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202300"/>
  <mc:AlternateContent xmlns:mc="http://schemas.openxmlformats.org/markup-compatibility/2006">
    <mc:Choice Requires="x15">
      <x15ac:absPath xmlns:x15ac="http://schemas.microsoft.com/office/spreadsheetml/2010/11/ac" url="/Users/GabrielReisen/Desktop/Python Strips/"/>
    </mc:Choice>
  </mc:AlternateContent>
  <xr:revisionPtr revIDLastSave="0" documentId="13_ncr:1_{2EAF16D0-2F60-CF48-8206-EE9E6381FD93}" xr6:coauthVersionLast="47" xr6:coauthVersionMax="47" xr10:uidLastSave="{00000000-0000-0000-0000-000000000000}"/>
  <bookViews>
    <workbookView xWindow="7240" yWindow="-15360" windowWidth="27320" windowHeight="15360" activeTab="1" xr2:uid="{08D7A7D6-6C8C-408B-A0F1-FF308167FC6C}"/>
  </bookViews>
  <sheets>
    <sheet name="_CIQHiddenCacheSheet" sheetId="19" state="veryHidden" r:id="rId1"/>
    <sheet name="Python Strip Mask" sheetId="4" r:id="rId2"/>
    <sheet name="PB_CACHE" sheetId="15" state="veryHidden" r:id="rId3"/>
    <sheet name="Companies" sheetId="1" r:id="rId4"/>
    <sheet name="Sheet1" sheetId="14" r:id="rId5"/>
    <sheet name="API removal" sheetId="7" r:id="rId6"/>
    <sheet name="Company Investment Helpers" sheetId="6" r:id="rId7"/>
    <sheet name="Financials" sheetId="2" r:id="rId8"/>
    <sheet name="PB_CACHE_JS" sheetId="8" state="veryHidden" r:id="rId9"/>
    <sheet name="CACHE_CHARTS_JS" sheetId="9" state="veryHidden" r:id="rId10"/>
  </sheets>
  <externalReferences>
    <externalReference r:id="rId11"/>
  </externalReferences>
  <definedNames>
    <definedName name="_xlnm._FilterDatabase" localSheetId="7" hidden="1">Financials!$B$2:$N$47</definedName>
    <definedName name="CIQWBGuid" hidden="1">"abe13b1d-9330-4877-841b-4d10203c502f"</definedName>
    <definedName name="CIQWBInfo" hidden="1">"{ ""CIQVersion"":""9.52.4409.4666"" }"</definedName>
    <definedName name="IQ_CH">110000</definedName>
    <definedName name="IQ_CQ">5000</definedName>
    <definedName name="IQ_CY">10000</definedName>
    <definedName name="IQ_DAILY">500000</definedName>
    <definedName name="IQ_DNTM" hidden="1">700000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MTD" hidden="1">800000</definedName>
    <definedName name="IQ_NAMES_REVISION_DATE_" hidden="1">45831.9669097222</definedName>
    <definedName name="IQ_NTM">6000</definedName>
    <definedName name="IQ_QTD" hidden="1">750000</definedName>
    <definedName name="IQ_TODAY" hidden="1">0</definedName>
    <definedName name="IQ_WEEK">50000</definedName>
    <definedName name="IQ_YTD">3000</definedName>
    <definedName name="IQ_YTDMONTH" hidden="1">130000</definedName>
    <definedName name="IQRCompaniesA100" hidden="1">[1]Companies!$B$100:$F$100</definedName>
    <definedName name="IQRCompaniesA101" hidden="1">[1]Companies!$B$101:$F$101</definedName>
    <definedName name="IQRCompaniesA102" hidden="1">[1]Companies!$B$102:$C$102</definedName>
    <definedName name="IQRCompaniesA103" hidden="1">[1]Companies!$B$103:$F$103</definedName>
    <definedName name="IQRCompaniesA104" hidden="1">[1]Companies!$B$104</definedName>
    <definedName name="IQRCompaniesA105" hidden="1">[1]Companies!$B$105:$F$105</definedName>
    <definedName name="IQRCompaniesA106" hidden="1">[1]Companies!$B$106</definedName>
    <definedName name="IQRCompaniesA107" hidden="1">[1]Companies!$B$107</definedName>
    <definedName name="IQRCompaniesA108" hidden="1">[1]Companies!$B$108</definedName>
    <definedName name="IQRCompaniesA109" hidden="1">[1]Companies!$B$109:$C$109</definedName>
    <definedName name="IQRCompaniesA113" hidden="1">[1]Companies!$B$113:$C$113</definedName>
    <definedName name="IQRCompaniesA114" hidden="1">[1]Companies!$B$114</definedName>
    <definedName name="IQRCompaniesA116" hidden="1">[1]Companies!$B$116</definedName>
    <definedName name="IQRCompaniesA117" hidden="1">[1]Companies!$B$117</definedName>
    <definedName name="IQRCompaniesA118" hidden="1">[1]Companies!$B$118:$C$118</definedName>
    <definedName name="IQRCompaniesA119" hidden="1">[1]Companies!$B$119:$F$119</definedName>
    <definedName name="IQRCompaniesA120" hidden="1">[1]Companies!$B$120:$D$120</definedName>
    <definedName name="IQRCompaniesA121" hidden="1">[1]Companies!$B$121:$F$121</definedName>
    <definedName name="IQRCompaniesA122" hidden="1">[1]Companies!$B$122</definedName>
    <definedName name="IQRCompaniesA123" hidden="1">[1]Companies!$B$123:$F$123</definedName>
    <definedName name="IQRCompaniesA124" hidden="1">[1]Companies!$B$124</definedName>
    <definedName name="IQRCompaniesA125" hidden="1">[1]Companies!$B$125:$C$125</definedName>
    <definedName name="IQRCompaniesA126" hidden="1">[1]Companies!$B$126</definedName>
    <definedName name="IQRCompaniesA127" hidden="1">[1]Companies!$B$127</definedName>
    <definedName name="IQRCompaniesA128" hidden="1">[1]Companies!$B$128:$C$128</definedName>
    <definedName name="IQRCompaniesA13" hidden="1">[1]Companies!$B$13:$F$13</definedName>
    <definedName name="IQRCompaniesA130" hidden="1">[1]Companies!$B$130</definedName>
    <definedName name="IQRCompaniesA131" hidden="1">[1]Companies!$B$131:$F$131</definedName>
    <definedName name="IQRCompaniesA132" hidden="1">[1]Companies!$B$132</definedName>
    <definedName name="IQRCompaniesA133" hidden="1">[1]Companies!$B$133:$C$133</definedName>
    <definedName name="IQRCompaniesA134" hidden="1">[1]Companies!$B$134</definedName>
    <definedName name="IQRCompaniesA135" hidden="1">[1]Companies!$B$135:$F$135</definedName>
    <definedName name="IQRCompaniesA136" hidden="1">[1]Companies!$B$136</definedName>
    <definedName name="IQRCompaniesA137" hidden="1">[1]Companies!$B$137:$F$137</definedName>
    <definedName name="IQRCompaniesA138" hidden="1">[1]Companies!$B$138:$F$138</definedName>
    <definedName name="IQRCompaniesA139" hidden="1">[1]Companies!$B$139</definedName>
    <definedName name="IQRCompaniesA140" hidden="1">[1]Companies!$B$140</definedName>
    <definedName name="IQRCompaniesA141" hidden="1">[1]Companies!$B$141</definedName>
    <definedName name="IQRCompaniesA142" hidden="1">[1]Companies!$B$142:$F$142</definedName>
    <definedName name="IQRCompaniesA143" hidden="1">[1]Companies!$B$143:$F$143</definedName>
    <definedName name="IQRCompaniesA144" hidden="1">[1]Companies!$B$144</definedName>
    <definedName name="IQRCompaniesA146" hidden="1">[1]Companies!$B$146:$D$146</definedName>
    <definedName name="IQRCompaniesA147" hidden="1">[1]Companies!$B$147</definedName>
    <definedName name="IQRCompaniesA148" hidden="1">[1]Companies!$B$148</definedName>
    <definedName name="IQRCompaniesA149" hidden="1">[1]Companies!$B$149</definedName>
    <definedName name="IQRCompaniesA15" hidden="1">[1]Companies!$B$15</definedName>
    <definedName name="IQRCompaniesA150" hidden="1">[1]Companies!$B$150</definedName>
    <definedName name="IQRCompaniesA151" hidden="1">[1]Companies!$B$151:$C$151</definedName>
    <definedName name="IQRCompaniesA152" hidden="1">[1]Companies!$B$152</definedName>
    <definedName name="IQRCompaniesA153" hidden="1">[1]Companies!$B$153:$F$153</definedName>
    <definedName name="IQRCompaniesA154" hidden="1">[1]Companies!$B$154:$F$154</definedName>
    <definedName name="IQRCompaniesA155" hidden="1">[1]Companies!$B$155</definedName>
    <definedName name="IQRCompaniesA156" hidden="1">[1]Companies!$B$156:$F$156</definedName>
    <definedName name="IQRCompaniesA157" hidden="1">[1]Companies!$B$157</definedName>
    <definedName name="IQRCompaniesA159" hidden="1">[1]Companies!$B$159:$F$159</definedName>
    <definedName name="IQRCompaniesA160" hidden="1">[1]Companies!$B$160</definedName>
    <definedName name="IQRCompaniesA162" hidden="1">[1]Companies!$B$162</definedName>
    <definedName name="IQRCompaniesA164" hidden="1">[1]Companies!$B$164</definedName>
    <definedName name="IQRCompaniesA165" hidden="1">[1]Companies!$B$165:$F$165</definedName>
    <definedName name="IQRCompaniesA166" hidden="1">[1]Companies!$B$166:$C$166</definedName>
    <definedName name="IQRCompaniesA167" hidden="1">[1]Companies!$B$167</definedName>
    <definedName name="IQRCompaniesA168" hidden="1">[1]Companies!$B$168:$C$168</definedName>
    <definedName name="IQRCompaniesA169" hidden="1">[1]Companies!$B$169</definedName>
    <definedName name="IQRCompaniesA170" hidden="1">[1]Companies!$B$170:$F$170</definedName>
    <definedName name="IQRCompaniesA171" hidden="1">[1]Companies!$B$171</definedName>
    <definedName name="IQRCompaniesA172" hidden="1">[1]Companies!$B$172:$F$172</definedName>
    <definedName name="IQRCompaniesA173" hidden="1">[1]Companies!$B$173:$D$173</definedName>
    <definedName name="IQRCompaniesA175" hidden="1">[1]Companies!$B$175</definedName>
    <definedName name="IQRCompaniesA176" hidden="1">[1]Companies!$B$176:$F$176</definedName>
    <definedName name="IQRCompaniesA177" hidden="1">[1]Companies!$B$177</definedName>
    <definedName name="IQRCompaniesA179" hidden="1">[1]Companies!$B$179:$F$179</definedName>
    <definedName name="IQRCompaniesA18" hidden="1">[1]Companies!$B$18</definedName>
    <definedName name="IQRCompaniesA180" hidden="1">[1]Companies!$B$180</definedName>
    <definedName name="IQRCompaniesA182" hidden="1">[1]Companies!$B$182</definedName>
    <definedName name="IQRCompaniesA184" hidden="1">[1]Companies!$B$184</definedName>
    <definedName name="IQRCompaniesA186" hidden="1">[1]Companies!$B$186</definedName>
    <definedName name="IQRCompaniesA187" hidden="1">[1]Companies!$B$187:$F$187</definedName>
    <definedName name="IQRCompaniesA188" hidden="1">[1]Companies!$B$188</definedName>
    <definedName name="IQRCompaniesA189" hidden="1">[1]Companies!$B$189:$F$189</definedName>
    <definedName name="IQRCompaniesA19" hidden="1">[1]Companies!$B$19</definedName>
    <definedName name="IQRCompaniesA190" hidden="1">[1]Companies!$B$190:$C$190</definedName>
    <definedName name="IQRCompaniesA191" hidden="1">[1]Companies!$B$191:$F$191</definedName>
    <definedName name="IQRCompaniesA192" hidden="1">[1]Companies!$B$192:$F$192</definedName>
    <definedName name="IQRCompaniesA193" hidden="1">[1]Companies!$B$193:$F$193</definedName>
    <definedName name="IQRCompaniesA195" hidden="1">[1]Companies!$B$195</definedName>
    <definedName name="IQRCompaniesA196" hidden="1">[1]Companies!$B$196:$F$196</definedName>
    <definedName name="IQRCompaniesA197" hidden="1">[1]Companies!$B$197:$F$197</definedName>
    <definedName name="IQRCompaniesA198" hidden="1">[1]Companies!$B$198</definedName>
    <definedName name="IQRCompaniesA20" hidden="1">[1]Companies!$B$20</definedName>
    <definedName name="IQRCompaniesA200" hidden="1">[1]Companies!$B$200</definedName>
    <definedName name="IQRCompaniesA201" hidden="1">[1]Companies!$B$201</definedName>
    <definedName name="IQRCompaniesA202" hidden="1">[1]Companies!$B$202</definedName>
    <definedName name="IQRCompaniesA203" hidden="1">[1]Companies!$B$203</definedName>
    <definedName name="IQRCompaniesA204" hidden="1">[1]Companies!$B$204</definedName>
    <definedName name="IQRCompaniesA205" hidden="1">[1]Companies!$B$205</definedName>
    <definedName name="IQRCompaniesA206" hidden="1">[1]Companies!$B$206</definedName>
    <definedName name="IQRCompaniesA207" hidden="1">[1]Companies!$B$207</definedName>
    <definedName name="IQRCompaniesA208" hidden="1">[1]Companies!$B$208</definedName>
    <definedName name="IQRCompaniesA209" hidden="1">[1]Companies!$B$209:$C$209</definedName>
    <definedName name="IQRCompaniesA21" hidden="1">[1]Companies!$B$21</definedName>
    <definedName name="IQRCompaniesA210" hidden="1">[1]Companies!$B$210:$F$210</definedName>
    <definedName name="IQRCompaniesA212" hidden="1">[1]Companies!$B$212</definedName>
    <definedName name="IQRCompaniesA213" hidden="1">[1]Companies!$B$213</definedName>
    <definedName name="IQRCompaniesA214" hidden="1">[1]Companies!$B$214:$F$214</definedName>
    <definedName name="IQRCompaniesA215" hidden="1">[1]Companies!$B$215</definedName>
    <definedName name="IQRCompaniesA217" hidden="1">[1]Companies!$B$217</definedName>
    <definedName name="IQRCompaniesA218" hidden="1">[1]Companies!$B$218</definedName>
    <definedName name="IQRCompaniesA219" hidden="1">[1]Companies!$B$219</definedName>
    <definedName name="IQRCompaniesA22" hidden="1">[1]Companies!$B$22</definedName>
    <definedName name="IQRCompaniesA220" hidden="1">[1]Companies!$B$220</definedName>
    <definedName name="IQRCompaniesA221" hidden="1">[1]Companies!$B$221:$F$221</definedName>
    <definedName name="IQRCompaniesA222" hidden="1">[1]Companies!$B$222</definedName>
    <definedName name="IQRCompaniesA223" hidden="1">[1]Companies!$B$223:$F$223</definedName>
    <definedName name="IQRCompaniesA224" hidden="1">[1]Companies!$B$224:$F$224</definedName>
    <definedName name="IQRCompaniesA225" hidden="1">[1]Companies!$B$225:$D$225</definedName>
    <definedName name="IQRCompaniesA226" hidden="1">[1]Companies!$B$226</definedName>
    <definedName name="IQRCompaniesA227" hidden="1">[1]Companies!$B$227:$D$227</definedName>
    <definedName name="IQRCompaniesA228" hidden="1">[1]Companies!$B$228</definedName>
    <definedName name="IQRCompaniesA23" hidden="1">[1]Companies!$B$23:$F$23</definedName>
    <definedName name="IQRCompaniesA230" hidden="1">[1]Companies!$B$230</definedName>
    <definedName name="IQRCompaniesA231" hidden="1">[1]Companies!$B$231</definedName>
    <definedName name="IQRCompaniesA232" hidden="1">[1]Companies!$B$232</definedName>
    <definedName name="IQRCompaniesA233" hidden="1">[1]Companies!$B$233</definedName>
    <definedName name="IQRCompaniesA234" hidden="1">[1]Companies!$B$234</definedName>
    <definedName name="IQRCompaniesA235" hidden="1">[1]Companies!$B$235</definedName>
    <definedName name="IQRCompaniesA236" hidden="1">[1]Companies!$B$236</definedName>
    <definedName name="IQRCompaniesA237" hidden="1">[1]Companies!$B$237</definedName>
    <definedName name="IQRCompaniesA238" hidden="1">[1]Companies!$B$238</definedName>
    <definedName name="IQRCompaniesA239" hidden="1">[1]Companies!$B$239:$D$239</definedName>
    <definedName name="IQRCompaniesA24" hidden="1">[1]Companies!$B$24:$C$24</definedName>
    <definedName name="IQRCompaniesA240" hidden="1">[1]Companies!$B$240</definedName>
    <definedName name="IQRCompaniesA241" hidden="1">[1]Companies!$B$241</definedName>
    <definedName name="IQRCompaniesA242" hidden="1">[1]Companies!$B$242:$F$242</definedName>
    <definedName name="IQRCompaniesA243" hidden="1">[1]Companies!$B$243</definedName>
    <definedName name="IQRCompaniesA244" hidden="1">[1]Companies!$B$244:$F$244</definedName>
    <definedName name="IQRCompaniesA245" hidden="1">[1]Companies!$B$245:$F$245</definedName>
    <definedName name="IQRCompaniesA246" hidden="1">[1]Companies!$B$246:$F$246</definedName>
    <definedName name="IQRCompaniesA248" hidden="1">[1]Companies!$B$248</definedName>
    <definedName name="IQRCompaniesA249" hidden="1">[1]Companies!$B$249</definedName>
    <definedName name="IQRCompaniesA25" hidden="1">[1]Companies!$B$25</definedName>
    <definedName name="IQRCompaniesA250" hidden="1">[1]Companies!$B$250</definedName>
    <definedName name="IQRCompaniesA251" hidden="1">[1]Companies!$B$251</definedName>
    <definedName name="IQRCompaniesA252" hidden="1">[1]Companies!$B$252:$F$252</definedName>
    <definedName name="IQRCompaniesA254" hidden="1">[1]Companies!$B$254</definedName>
    <definedName name="IQRCompaniesA255" hidden="1">[1]Companies!$B$255:$F$255</definedName>
    <definedName name="IQRCompaniesA256" hidden="1">[1]Companies!$B$256</definedName>
    <definedName name="IQRCompaniesA257" hidden="1">[1]Companies!$B$257:$C$257</definedName>
    <definedName name="IQRCompaniesA259" hidden="1">[1]Companies!$B$259</definedName>
    <definedName name="IQRCompaniesA260" hidden="1">[1]Companies!$B$260</definedName>
    <definedName name="IQRCompaniesA261" hidden="1">[1]Companies!$B$261:$C$261</definedName>
    <definedName name="IQRCompaniesA262" hidden="1">[1]Companies!$B$262:$F$262</definedName>
    <definedName name="IQRCompaniesA264" hidden="1">[1]Companies!$B$264</definedName>
    <definedName name="IQRCompaniesA265" hidden="1">[1]Companies!$B$265:$F$265</definedName>
    <definedName name="IQRCompaniesA266" hidden="1">[1]Companies!$B$266</definedName>
    <definedName name="IQRCompaniesA267" hidden="1">[1]Companies!$B$267</definedName>
    <definedName name="IQRCompaniesA268" hidden="1">[1]Companies!$B$268:$C$268</definedName>
    <definedName name="IQRCompaniesA269" hidden="1">[1]Companies!$B$269:$C$269</definedName>
    <definedName name="IQRCompaniesA27" hidden="1">[1]Companies!$B$27:$C$27</definedName>
    <definedName name="IQRCompaniesA270" hidden="1">[1]Companies!$B$270:$D$270</definedName>
    <definedName name="IQRCompaniesA271" hidden="1">[1]Companies!$B$271</definedName>
    <definedName name="IQRCompaniesA272" hidden="1">[1]Companies!$B$272:$F$272</definedName>
    <definedName name="IQRCompaniesA274" hidden="1">[1]Companies!$B$274:$F$274</definedName>
    <definedName name="IQRCompaniesA275" hidden="1">[1]Companies!$B$275:$F$275</definedName>
    <definedName name="IQRCompaniesA276" hidden="1">[1]Companies!$B$276</definedName>
    <definedName name="IQRCompaniesA277" hidden="1">[1]Companies!$B$277:$F$277</definedName>
    <definedName name="IQRCompaniesA279" hidden="1">[1]Companies!$B$279:$F$279</definedName>
    <definedName name="IQRCompaniesA28" hidden="1">[1]Companies!$B$28:$D$28</definedName>
    <definedName name="IQRCompaniesA280" hidden="1">[1]Companies!$B$280</definedName>
    <definedName name="IQRCompaniesA281" hidden="1">[1]Companies!$B$281:$C$281</definedName>
    <definedName name="IQRCompaniesA282" hidden="1">[1]Companies!$B$282</definedName>
    <definedName name="IQRCompaniesA283" hidden="1">[1]Companies!$B$283</definedName>
    <definedName name="IQRCompaniesA284" hidden="1">[1]Companies!$B$284:$F$284</definedName>
    <definedName name="IQRCompaniesA285" hidden="1">[1]Companies!$B$285</definedName>
    <definedName name="IQRCompaniesA286" hidden="1">[1]Companies!$B$286:$C$286</definedName>
    <definedName name="IQRCompaniesA287" hidden="1">[1]Companies!$B$287</definedName>
    <definedName name="IQRCompaniesA288" hidden="1">[1]Companies!$B$288:$F$288</definedName>
    <definedName name="IQRCompaniesA289" hidden="1">[1]Companies!$B$289:$F$289</definedName>
    <definedName name="IQRCompaniesA290" hidden="1">[1]Companies!$B$290:$E$290</definedName>
    <definedName name="IQRCompaniesA292" hidden="1">[1]Companies!$B$292:$E$292</definedName>
    <definedName name="IQRCompaniesA293" hidden="1">[1]Companies!$B$293</definedName>
    <definedName name="IQRCompaniesA294" hidden="1">[1]Companies!$B$294:$F$294</definedName>
    <definedName name="IQRCompaniesA295" hidden="1">[1]Companies!$B$295</definedName>
    <definedName name="IQRCompaniesA296" hidden="1">[1]Companies!$B$296:$C$296</definedName>
    <definedName name="IQRCompaniesA297" hidden="1">[1]Companies!$B$297</definedName>
    <definedName name="IQRCompaniesA298" hidden="1">[1]Companies!$B$298</definedName>
    <definedName name="IQRCompaniesA299" hidden="1">[1]Companies!$B$299:$C$299</definedName>
    <definedName name="IQRCompaniesA300" hidden="1">[1]Companies!$B$300</definedName>
    <definedName name="IQRCompaniesA301" hidden="1">[1]Companies!$B$301:$F$301</definedName>
    <definedName name="IQRCompaniesA303" hidden="1">[1]Companies!$B$303:$F$303</definedName>
    <definedName name="IQRCompaniesA306" hidden="1">[1]Companies!$B$306</definedName>
    <definedName name="IQRCompaniesA307" hidden="1">[1]Companies!$B$307</definedName>
    <definedName name="IQRCompaniesA308" hidden="1">[1]Companies!$B$308</definedName>
    <definedName name="IQRCompaniesA309" hidden="1">[1]Companies!$B$309</definedName>
    <definedName name="IQRCompaniesA31" hidden="1">[1]Companies!$B$31:$F$31</definedName>
    <definedName name="IQRCompaniesA310" hidden="1">[1]Companies!$B$310</definedName>
    <definedName name="IQRCompaniesA311" hidden="1">[1]Companies!$B$311</definedName>
    <definedName name="IQRCompaniesA312" hidden="1">[1]Companies!$B$312:$D$312</definedName>
    <definedName name="IQRCompaniesA314" hidden="1">[1]Companies!$B$314:$F$314</definedName>
    <definedName name="IQRCompaniesA315" hidden="1">[1]Companies!$B$315:$D$315</definedName>
    <definedName name="IQRCompaniesA316" hidden="1">[1]Companies!$B$316</definedName>
    <definedName name="IQRCompaniesA317" hidden="1">[1]Companies!$B$317:$C$317</definedName>
    <definedName name="IQRCompaniesA318" hidden="1">[1]Companies!$B$318</definedName>
    <definedName name="IQRCompaniesA32" hidden="1">[1]Companies!$B$32:$F$32</definedName>
    <definedName name="IQRCompaniesA320" hidden="1">[1]Companies!$B$320</definedName>
    <definedName name="IQRCompaniesA321" hidden="1">[1]Companies!$B$321:$F$321</definedName>
    <definedName name="IQRCompaniesA324" hidden="1">[1]Companies!$B$324:$F$324</definedName>
    <definedName name="IQRCompaniesA325" hidden="1">[1]Companies!$B$325:$F$325</definedName>
    <definedName name="IQRCompaniesA326" hidden="1">[1]Companies!$B$326</definedName>
    <definedName name="IQRCompaniesA327" hidden="1">[1]Companies!$B$327:$C$327</definedName>
    <definedName name="IQRCompaniesA329" hidden="1">[1]Companies!$B$329:$F$329</definedName>
    <definedName name="IQRCompaniesA33" hidden="1">[1]Companies!$B$33</definedName>
    <definedName name="IQRCompaniesA330" hidden="1">[1]Companies!$B$330:$F$330</definedName>
    <definedName name="IQRCompaniesA331" hidden="1">[1]Companies!$B$331:$C$331</definedName>
    <definedName name="IQRCompaniesA332" hidden="1">[1]Companies!$B$332:$E$332</definedName>
    <definedName name="IQRCompaniesA333" hidden="1">[1]Companies!$B$333:$F$333</definedName>
    <definedName name="IQRCompaniesA334" hidden="1">[1]Companies!$B$334:$D$334</definedName>
    <definedName name="IQRCompaniesA336" hidden="1">[1]Companies!$B$336:$D$336</definedName>
    <definedName name="IQRCompaniesA337" hidden="1">[1]Companies!$B$337</definedName>
    <definedName name="IQRCompaniesA338" hidden="1">[1]Companies!$B$338:$C$338</definedName>
    <definedName name="IQRCompaniesA340" hidden="1">[1]Companies!$B$340</definedName>
    <definedName name="IQRCompaniesA342" hidden="1">[1]Companies!$B$342</definedName>
    <definedName name="IQRCompaniesA345" hidden="1">[1]Companies!$B$345</definedName>
    <definedName name="IQRCompaniesA346" hidden="1">[1]Companies!$B$346</definedName>
    <definedName name="IQRCompaniesA347" hidden="1">[1]Companies!$B$347</definedName>
    <definedName name="IQRCompaniesA348" hidden="1">[1]Companies!$B$348</definedName>
    <definedName name="IQRCompaniesA349" hidden="1">[1]Companies!$B$349</definedName>
    <definedName name="IQRCompaniesA35" hidden="1">[1]Companies!$B$35:$C$35</definedName>
    <definedName name="IQRCompaniesA351" hidden="1">[1]Companies!$B$351:$C$351</definedName>
    <definedName name="IQRCompaniesA352" hidden="1">[1]Companies!$B$352</definedName>
    <definedName name="IQRCompaniesA353" hidden="1">[1]Companies!$B$353</definedName>
    <definedName name="IQRCompaniesA354" hidden="1">[1]Companies!$B$354:$C$354</definedName>
    <definedName name="IQRCompaniesA355" hidden="1">[1]Companies!$B$355</definedName>
    <definedName name="IQRCompaniesA356" hidden="1">[1]Companies!$B$356</definedName>
    <definedName name="IQRCompaniesA357" hidden="1">[1]Companies!$B$357</definedName>
    <definedName name="IQRCompaniesA358" hidden="1">[1]Companies!$B$358:$F$358</definedName>
    <definedName name="IQRCompaniesA359" hidden="1">[1]Companies!$B$359:$F$359</definedName>
    <definedName name="IQRCompaniesA36" hidden="1">[1]Companies!$B$36</definedName>
    <definedName name="IQRCompaniesA360" hidden="1">[1]Companies!$B$360:$C$360</definedName>
    <definedName name="IQRCompaniesA361" hidden="1">[1]Companies!$B$361:$F$361</definedName>
    <definedName name="IQRCompaniesA362" hidden="1">[1]Companies!$B$362:$F$362</definedName>
    <definedName name="IQRCompaniesA363" hidden="1">[1]Companies!$B$363</definedName>
    <definedName name="IQRCompaniesA364" hidden="1">[1]Companies!$B$364:$F$364</definedName>
    <definedName name="IQRCompaniesA365" hidden="1">[1]Companies!$B$365</definedName>
    <definedName name="IQRCompaniesA366" hidden="1">[1]Companies!$B$366:$F$366</definedName>
    <definedName name="IQRCompaniesA367" hidden="1">[1]Companies!$B$367</definedName>
    <definedName name="IQRCompaniesA368" hidden="1">[1]Companies!$B$368:$D$368</definedName>
    <definedName name="IQRCompaniesA369" hidden="1">[1]Companies!$B$369:$C$369</definedName>
    <definedName name="IQRCompaniesA370" hidden="1">[1]Companies!$B$370:$C$370</definedName>
    <definedName name="IQRCompaniesA371" hidden="1">[1]Companies!$B$371</definedName>
    <definedName name="IQRCompaniesA372" hidden="1">[1]Companies!$B$372:$F$372</definedName>
    <definedName name="IQRCompaniesA373" hidden="1">[1]Companies!$B$373:$C$373</definedName>
    <definedName name="IQRCompaniesA374" hidden="1">[1]Companies!$B$374:$F$374</definedName>
    <definedName name="IQRCompaniesA375" hidden="1">[1]Companies!$B$375</definedName>
    <definedName name="IQRCompaniesA376" hidden="1">[1]Companies!$B$376:$F$376</definedName>
    <definedName name="IQRCompaniesA377" hidden="1">[1]Companies!$B$377</definedName>
    <definedName name="IQRCompaniesA378" hidden="1">[1]Companies!$B$378</definedName>
    <definedName name="IQRCompaniesA379" hidden="1">[1]Companies!$B$379:$C$379</definedName>
    <definedName name="IQRCompaniesA38" hidden="1">[1]Companies!$B$38</definedName>
    <definedName name="IQRCompaniesA380" hidden="1">[1]Companies!$B$380:$F$380</definedName>
    <definedName name="IQRCompaniesA382" hidden="1">[1]Companies!$B$382:$F$382</definedName>
    <definedName name="IQRCompaniesA384" hidden="1">[1]Companies!$B$384:$F$384</definedName>
    <definedName name="IQRCompaniesA385" hidden="1">[1]Companies!$B$385</definedName>
    <definedName name="IQRCompaniesA386" hidden="1">[1]Companies!$B$386</definedName>
    <definedName name="IQRCompaniesA387" hidden="1">[1]Companies!$B$387:$F$387</definedName>
    <definedName name="IQRCompaniesA388" hidden="1">[1]Companies!$B$388</definedName>
    <definedName name="IQRCompaniesA389" hidden="1">[1]Companies!$B$389</definedName>
    <definedName name="IQRCompaniesA390" hidden="1">[1]Companies!$B$390:$F$390</definedName>
    <definedName name="IQRCompaniesA391" hidden="1">[1]Companies!$B$391</definedName>
    <definedName name="IQRCompaniesA392" hidden="1">[1]Companies!$B$392:$C$392</definedName>
    <definedName name="IQRCompaniesA393" hidden="1">[1]Companies!$B$393</definedName>
    <definedName name="IQRCompaniesA394" hidden="1">[1]Companies!$B$394</definedName>
    <definedName name="IQRCompaniesA396" hidden="1">[1]Companies!$B$396:$F$396</definedName>
    <definedName name="IQRCompaniesA397" hidden="1">[1]Companies!$B$397</definedName>
    <definedName name="IQRCompaniesA398" hidden="1">[1]Companies!$B$398:$C$398</definedName>
    <definedName name="IQRCompaniesA399" hidden="1">[1]Companies!$B$399:$F$399</definedName>
    <definedName name="IQRCompaniesA40" hidden="1">[1]Companies!$B$40</definedName>
    <definedName name="IQRCompaniesA401" hidden="1">[1]Companies!$B$401:$C$401</definedName>
    <definedName name="IQRCompaniesA402" hidden="1">[1]Companies!$B$402</definedName>
    <definedName name="IQRCompaniesA403" hidden="1">[1]Companies!$B$403:$D$403</definedName>
    <definedName name="IQRCompaniesA404" hidden="1">[1]Companies!$B$404</definedName>
    <definedName name="IQRCompaniesA405" hidden="1">[1]Companies!$B$405:$F$405</definedName>
    <definedName name="IQRCompaniesA406" hidden="1">[1]Companies!$B$406</definedName>
    <definedName name="IQRCompaniesA407" hidden="1">[1]Companies!$B$407:$E$407</definedName>
    <definedName name="IQRCompaniesA409" hidden="1">[1]Companies!$B$409:$F$409</definedName>
    <definedName name="IQRCompaniesA41" hidden="1">[1]Companies!$B$41:$C$41</definedName>
    <definedName name="IQRCompaniesA410" hidden="1">[1]Companies!$B$410:$F$410</definedName>
    <definedName name="IQRCompaniesA411" hidden="1">[1]Companies!$B$411</definedName>
    <definedName name="IQRCompaniesA412" hidden="1">[1]Companies!$B$412:$C$412</definedName>
    <definedName name="IQRCompaniesA414" hidden="1">[1]Companies!$B$414</definedName>
    <definedName name="IQRCompaniesA415" hidden="1">[1]Companies!$B$415</definedName>
    <definedName name="IQRCompaniesA416" hidden="1">[1]Companies!$B$416</definedName>
    <definedName name="IQRCompaniesA417" hidden="1">[1]Companies!$B$417</definedName>
    <definedName name="IQRCompaniesA418" hidden="1">[1]Companies!$B$418</definedName>
    <definedName name="IQRCompaniesA419" hidden="1">[1]Companies!$B$419:$F$419</definedName>
    <definedName name="IQRCompaniesA42" hidden="1">[1]Companies!$B$42:$F$42</definedName>
    <definedName name="IQRCompaniesA420" hidden="1">[1]Companies!$B$420</definedName>
    <definedName name="IQRCompaniesA421" hidden="1">[1]Companies!$B$421:$F$421</definedName>
    <definedName name="IQRCompaniesA422" hidden="1">[1]Companies!$B$422:$D$422</definedName>
    <definedName name="IQRCompaniesA423" hidden="1">[1]Companies!$B$423</definedName>
    <definedName name="IQRCompaniesA424" hidden="1">[1]Companies!$B$424:$F$424</definedName>
    <definedName name="IQRCompaniesA425" hidden="1">[1]Companies!$B$425</definedName>
    <definedName name="IQRCompaniesA426" hidden="1">[1]Companies!$B$426</definedName>
    <definedName name="IQRCompaniesA427" hidden="1">[1]Companies!$B$427</definedName>
    <definedName name="IQRCompaniesA428" hidden="1">[1]Companies!$B$428:$F$428</definedName>
    <definedName name="IQRCompaniesA429" hidden="1">[1]Companies!$B$429</definedName>
    <definedName name="IQRCompaniesA43" hidden="1">[1]Companies!$B$43</definedName>
    <definedName name="IQRCompaniesA430" hidden="1">[1]Companies!$B$430</definedName>
    <definedName name="IQRCompaniesA431" hidden="1">[1]Companies!$B$431</definedName>
    <definedName name="IQRCompaniesA432" hidden="1">[1]Companies!$B$432:$F$432</definedName>
    <definedName name="IQRCompaniesA433" hidden="1">[1]Companies!$B$433:$F$433</definedName>
    <definedName name="IQRCompaniesA434" hidden="1">[1]Companies!$B$434</definedName>
    <definedName name="IQRCompaniesA435" hidden="1">[1]Companies!$B$435:$F$435</definedName>
    <definedName name="IQRCompaniesA436" hidden="1">[1]Companies!$B$436:$F$436</definedName>
    <definedName name="IQRCompaniesA438" hidden="1">[1]Companies!$B$438</definedName>
    <definedName name="IQRCompaniesA439" hidden="1">[1]Companies!$B$439:$D$439</definedName>
    <definedName name="IQRCompaniesA44" hidden="1">[1]Companies!$B$44</definedName>
    <definedName name="IQRCompaniesA440" hidden="1">[1]Companies!$B$440</definedName>
    <definedName name="IQRCompaniesA441" hidden="1">[1]Companies!$B$441</definedName>
    <definedName name="IQRCompaniesA442" hidden="1">[1]Companies!$B$442:$C$442</definedName>
    <definedName name="IQRCompaniesA443" hidden="1">[1]Companies!$B$443</definedName>
    <definedName name="IQRCompaniesA444" hidden="1">[1]Companies!$B$444:$E$444</definedName>
    <definedName name="IQRCompaniesA446" hidden="1">[1]Companies!$B$446</definedName>
    <definedName name="IQRCompaniesA447" hidden="1">[1]Companies!$B$447</definedName>
    <definedName name="IQRCompaniesA448" hidden="1">[1]Companies!$B$448</definedName>
    <definedName name="IQRCompaniesA449" hidden="1">[1]Companies!$B$449</definedName>
    <definedName name="IQRCompaniesA45" hidden="1">[1]Companies!$B$45</definedName>
    <definedName name="IQRCompaniesA453" hidden="1">[1]Companies!$B$453:$D$453</definedName>
    <definedName name="IQRCompaniesA454" hidden="1">[1]Companies!$B$454:$F$454</definedName>
    <definedName name="IQRCompaniesA455" hidden="1">[1]Companies!$B$455:$F$455</definedName>
    <definedName name="IQRCompaniesA456" hidden="1">[1]Companies!$B$456:$F$456</definedName>
    <definedName name="IQRCompaniesA457" hidden="1">[1]Companies!$B$457:$F$457</definedName>
    <definedName name="IQRCompaniesA459" hidden="1">[1]Companies!$B$459</definedName>
    <definedName name="IQRCompaniesA46" hidden="1">[1]Companies!$B$46:$D$46</definedName>
    <definedName name="IQRCompaniesA460" hidden="1">[1]Companies!$B$460:$F$460</definedName>
    <definedName name="IQRCompaniesA462" hidden="1">[1]Companies!$B$462</definedName>
    <definedName name="IQRCompaniesA463" hidden="1">[1]Companies!$B$463:$F$463</definedName>
    <definedName name="IQRCompaniesA464" hidden="1">[1]Companies!$B$464:$F$464</definedName>
    <definedName name="IQRCompaniesA466" hidden="1">[1]Companies!$B$466</definedName>
    <definedName name="IQRCompaniesA467" hidden="1">[1]Companies!$B$467:$F$467</definedName>
    <definedName name="IQRCompaniesA468" hidden="1">[1]Companies!$B$468:$C$468</definedName>
    <definedName name="IQRCompaniesA469" hidden="1">[1]Companies!$B$469:$E$469</definedName>
    <definedName name="IQRCompaniesA47" hidden="1">[1]Companies!$B$47</definedName>
    <definedName name="IQRCompaniesA470" hidden="1">[1]Companies!$B$470</definedName>
    <definedName name="IQRCompaniesA471" hidden="1">[1]Companies!$B$471:$F$471</definedName>
    <definedName name="IQRCompaniesA472" hidden="1">[1]Companies!$B$472</definedName>
    <definedName name="IQRCompaniesA474" hidden="1">[1]Companies!$B$474</definedName>
    <definedName name="IQRCompaniesA475" hidden="1">[1]Companies!$B$475:$F$475</definedName>
    <definedName name="IQRCompaniesA476" hidden="1">[1]Companies!$B$476</definedName>
    <definedName name="IQRCompaniesA477" hidden="1">[1]Companies!$B$477</definedName>
    <definedName name="IQRCompaniesA478" hidden="1">[1]Companies!$B$478</definedName>
    <definedName name="IQRCompaniesA479" hidden="1">[1]Companies!$B$479:$D$479</definedName>
    <definedName name="IQRCompaniesA480" hidden="1">[1]Companies!$B$480</definedName>
    <definedName name="IQRCompaniesA481" hidden="1">[1]Companies!$B$481</definedName>
    <definedName name="IQRCompaniesA482" hidden="1">[1]Companies!$B$482:$C$482</definedName>
    <definedName name="IQRCompaniesA483" hidden="1">[1]Companies!$B$483</definedName>
    <definedName name="IQRCompaniesA485" hidden="1">[1]Companies!$B$485:$F$485</definedName>
    <definedName name="IQRCompaniesA486" hidden="1">[1]Companies!$B$486</definedName>
    <definedName name="IQRCompaniesA487" hidden="1">[1]Companies!$B$487:$F$487</definedName>
    <definedName name="IQRCompaniesA488" hidden="1">[1]Companies!$B$488</definedName>
    <definedName name="IQRCompaniesA489" hidden="1">[1]Companies!$B$489</definedName>
    <definedName name="IQRCompaniesA49" hidden="1">[1]Companies!$B$49</definedName>
    <definedName name="IQRCompaniesA490" hidden="1">[1]Companies!$B$490</definedName>
    <definedName name="IQRCompaniesA491" hidden="1">[1]Companies!$B$491:$F$491</definedName>
    <definedName name="IQRCompaniesA492" hidden="1">[1]Companies!$B$492:$F$492</definedName>
    <definedName name="IQRCompaniesA493" hidden="1">[1]Companies!$B$493:$F$493</definedName>
    <definedName name="IQRCompaniesA494" hidden="1">[1]Companies!$B$494:$F$494</definedName>
    <definedName name="IQRCompaniesA495" hidden="1">[1]Companies!$B$495</definedName>
    <definedName name="IQRCompaniesA496" hidden="1">[1]Companies!$B$496:$F$496</definedName>
    <definedName name="IQRCompaniesA497" hidden="1">[1]Companies!$B$497</definedName>
    <definedName name="IQRCompaniesA50" hidden="1">[1]Companies!$B$50:$C$50</definedName>
    <definedName name="IQRCompaniesA500" hidden="1">[1]Companies!$B$500:$D$500</definedName>
    <definedName name="IQRCompaniesA501" hidden="1">[1]Companies!$B$501</definedName>
    <definedName name="IQRCompaniesA503" hidden="1">[1]Companies!$B$503</definedName>
    <definedName name="IQRCompaniesA504" hidden="1">[1]Companies!$B$504</definedName>
    <definedName name="IQRCompaniesA506" hidden="1">[1]Companies!$B$506:$C$506</definedName>
    <definedName name="IQRCompaniesA507" hidden="1">[1]Companies!$B$507:$F$507</definedName>
    <definedName name="IQRCompaniesA508" hidden="1">[1]Companies!$B$508</definedName>
    <definedName name="IQRCompaniesA509" hidden="1">[1]Companies!$B$509</definedName>
    <definedName name="IQRCompaniesA51" hidden="1">[1]Companies!$B$51</definedName>
    <definedName name="IQRCompaniesA510" hidden="1">[1]Companies!$B$510:$F$510</definedName>
    <definedName name="IQRCompaniesA511" hidden="1">[1]Companies!$B$511:$C$511</definedName>
    <definedName name="IQRCompaniesA512" hidden="1">[1]Companies!$B$512</definedName>
    <definedName name="IQRCompaniesA513" hidden="1">[1]Companies!$B$513:$E$513</definedName>
    <definedName name="IQRCompaniesA514" hidden="1">[1]Companies!$B$514</definedName>
    <definedName name="IQRCompaniesA517" hidden="1">[1]Companies!$B$517:$F$517</definedName>
    <definedName name="IQRCompaniesA518" hidden="1">[1]Companies!$B$518</definedName>
    <definedName name="IQRCompaniesA519" hidden="1">[1]Companies!$B$519:$F$519</definedName>
    <definedName name="IQRCompaniesA520" hidden="1">[1]Companies!$B$520</definedName>
    <definedName name="IQRCompaniesA521" hidden="1">[1]Companies!$B$521</definedName>
    <definedName name="IQRCompaniesA522" hidden="1">[1]Companies!$B$522:$F$522</definedName>
    <definedName name="IQRCompaniesA524" hidden="1">[1]Companies!$B$524</definedName>
    <definedName name="IQRCompaniesA525" hidden="1">[1]Companies!$B$525</definedName>
    <definedName name="IQRCompaniesA527" hidden="1">[1]Companies!$B$527:$F$527</definedName>
    <definedName name="IQRCompaniesA53" hidden="1">[1]Companies!$B$53:$F$53</definedName>
    <definedName name="IQRCompaniesA530" hidden="1">[1]Companies!$B$530:$F$530</definedName>
    <definedName name="IQRCompaniesA531" hidden="1">[1]Companies!$B$531</definedName>
    <definedName name="IQRCompaniesA532" hidden="1">[1]Companies!$B$532:$F$532</definedName>
    <definedName name="IQRCompaniesA533" hidden="1">[1]Companies!$B$533</definedName>
    <definedName name="IQRCompaniesA534" hidden="1">[1]Companies!$B$534</definedName>
    <definedName name="IQRCompaniesA535" hidden="1">[1]Companies!$B$535</definedName>
    <definedName name="IQRCompaniesA536" hidden="1">[1]Companies!$B$536:$F$536</definedName>
    <definedName name="IQRCompaniesA538" hidden="1">[1]Companies!$B$538</definedName>
    <definedName name="IQRCompaniesA539" hidden="1">[1]Companies!$B$539</definedName>
    <definedName name="IQRCompaniesA54" hidden="1">[1]Companies!$B$54:$F$54</definedName>
    <definedName name="IQRCompaniesA540" hidden="1">[1]Companies!$B$540</definedName>
    <definedName name="IQRCompaniesA541" hidden="1">[1]Companies!$B$541:$C$541</definedName>
    <definedName name="IQRCompaniesA543" hidden="1">[1]Companies!$B$543</definedName>
    <definedName name="IQRCompaniesA544" hidden="1">[1]Companies!$B$544:$D$544</definedName>
    <definedName name="IQRCompaniesA545" hidden="1">[1]Companies!$B$545:$C$545</definedName>
    <definedName name="IQRCompaniesA546" hidden="1">[1]Companies!$B$546:$F$546</definedName>
    <definedName name="IQRCompaniesA547" hidden="1">[1]Companies!$B$547</definedName>
    <definedName name="IQRCompaniesA548" hidden="1">[1]Companies!$B$548:$F$548</definedName>
    <definedName name="IQRCompaniesA55" hidden="1">[1]Companies!$B$55</definedName>
    <definedName name="IQRCompaniesA550" hidden="1">[1]Companies!$B$550</definedName>
    <definedName name="IQRCompaniesA551" hidden="1">[1]Companies!$B$551</definedName>
    <definedName name="IQRCompaniesA552" hidden="1">[1]Companies!$B$552:$C$552</definedName>
    <definedName name="IQRCompaniesA553" hidden="1">[1]Companies!$B$553:$C$553</definedName>
    <definedName name="IQRCompaniesA555" hidden="1">[1]Companies!$B$555</definedName>
    <definedName name="IQRCompaniesA556" hidden="1">[1]Companies!$B$556</definedName>
    <definedName name="IQRCompaniesA557" hidden="1">[1]Companies!$B$557</definedName>
    <definedName name="IQRCompaniesA558" hidden="1">[1]Companies!$B$558</definedName>
    <definedName name="IQRCompaniesA559" hidden="1">[1]Companies!$B$559</definedName>
    <definedName name="IQRCompaniesA56" hidden="1">[1]Companies!$B$56</definedName>
    <definedName name="IQRCompaniesA562" hidden="1">[1]Companies!$B$562:$E$562</definedName>
    <definedName name="IQRCompaniesA563" hidden="1">[1]Companies!$B$563:$C$563</definedName>
    <definedName name="IQRCompaniesA564" hidden="1">[1]Companies!$B$564</definedName>
    <definedName name="IQRCompaniesA567" hidden="1">[1]Companies!$B$567:$F$567</definedName>
    <definedName name="IQRCompaniesA568" hidden="1">[1]Companies!$B$568:$F$568</definedName>
    <definedName name="IQRCompaniesA569" hidden="1">[1]Companies!$B$569</definedName>
    <definedName name="IQRCompaniesA57" hidden="1">[1]Companies!$B$57:$F$57</definedName>
    <definedName name="IQRCompaniesA570" hidden="1">[1]Companies!$B$570:$F$570</definedName>
    <definedName name="IQRCompaniesA571" hidden="1">[1]Companies!$B$571</definedName>
    <definedName name="IQRCompaniesA572" hidden="1">[1]Companies!$B$572:$F$572</definedName>
    <definedName name="IQRCompaniesA574" hidden="1">[1]Companies!$B$574:$F$574</definedName>
    <definedName name="IQRCompaniesA575" hidden="1">[1]Companies!$B$575:$F$575</definedName>
    <definedName name="IQRCompaniesA576" hidden="1">[1]Companies!$B$576:$F$576</definedName>
    <definedName name="IQRCompaniesA577" hidden="1">[1]Companies!$B$577:$F$577</definedName>
    <definedName name="IQRCompaniesA578" hidden="1">[1]Companies!$B$578</definedName>
    <definedName name="IQRCompaniesA579" hidden="1">[1]Companies!$B$579</definedName>
    <definedName name="IQRCompaniesA58" hidden="1">[1]Companies!$B$58:$F$58</definedName>
    <definedName name="IQRCompaniesA580" hidden="1">[1]Companies!$B$580:$F$580</definedName>
    <definedName name="IQRCompaniesA581" hidden="1">[1]Companies!$B$581</definedName>
    <definedName name="IQRCompaniesA582" hidden="1">[1]Companies!$B$582</definedName>
    <definedName name="IQRCompaniesA583" hidden="1">[1]Companies!$B$583</definedName>
    <definedName name="IQRCompaniesA584" hidden="1">[1]Companies!$B$584</definedName>
    <definedName name="IQRCompaniesA585" hidden="1">[1]Companies!$B$585:$F$585</definedName>
    <definedName name="IQRCompaniesA586" hidden="1">[1]Companies!$B$586:$F$586</definedName>
    <definedName name="IQRCompaniesA587" hidden="1">[1]Companies!$B$587:$F$587</definedName>
    <definedName name="IQRCompaniesA588" hidden="1">[1]Companies!$B$588</definedName>
    <definedName name="IQRCompaniesA589" hidden="1">[1]Companies!$B$589:$F$589</definedName>
    <definedName name="IQRCompaniesA59" hidden="1">[1]Companies!$B$59:$F$59</definedName>
    <definedName name="IQRCompaniesA590" hidden="1">[1]Companies!$B$590:$F$590</definedName>
    <definedName name="IQRCompaniesA591" hidden="1">[1]Companies!$B$591:$F$591</definedName>
    <definedName name="IQRCompaniesA592" hidden="1">[1]Companies!$B$592</definedName>
    <definedName name="IQRCompaniesA593" hidden="1">[1]Companies!$B$593</definedName>
    <definedName name="IQRCompaniesA594" hidden="1">[1]Companies!$B$594</definedName>
    <definedName name="IQRCompaniesA595" hidden="1">[1]Companies!$B$595:$F$595</definedName>
    <definedName name="IQRCompaniesA596" hidden="1">[1]Companies!$B$596</definedName>
    <definedName name="IQRCompaniesA597" hidden="1">[1]Companies!$B$597:$C$597</definedName>
    <definedName name="IQRCompaniesA598" hidden="1">[1]Companies!$B$598:$D$598</definedName>
    <definedName name="IQRCompaniesA599" hidden="1">[1]Companies!$B$599</definedName>
    <definedName name="IQRCompaniesA60" hidden="1">[1]Companies!$B$60</definedName>
    <definedName name="IQRCompaniesA601" hidden="1">[1]Companies!$B$601:$F$601</definedName>
    <definedName name="IQRCompaniesA602" hidden="1">[1]Companies!$B$602:$F$602</definedName>
    <definedName name="IQRCompaniesA603" hidden="1">[1]Companies!$B$603</definedName>
    <definedName name="IQRCompaniesA606" hidden="1">[1]Companies!$B$606:$D$606</definedName>
    <definedName name="IQRCompaniesA607" hidden="1">[1]Companies!$B$607</definedName>
    <definedName name="IQRCompaniesA608" hidden="1">[1]Companies!$B$608</definedName>
    <definedName name="IQRCompaniesA609" hidden="1">[1]Companies!$B$609</definedName>
    <definedName name="IQRCompaniesA61" hidden="1">[1]Companies!$B$61:$F$61</definedName>
    <definedName name="IQRCompaniesA610" hidden="1">[1]Companies!$B$610</definedName>
    <definedName name="IQRCompaniesA611" hidden="1">[1]Companies!$B$611:$F$611</definedName>
    <definedName name="IQRCompaniesA612" hidden="1">[1]Companies!$B$612:$D$612</definedName>
    <definedName name="IQRCompaniesA613" hidden="1">[1]Companies!$B$613</definedName>
    <definedName name="IQRCompaniesA614" hidden="1">[1]Companies!$B$614:$F$614</definedName>
    <definedName name="IQRCompaniesA615" hidden="1">[1]Companies!$B$615</definedName>
    <definedName name="IQRCompaniesA616" hidden="1">[1]Companies!$B$616:$F$616</definedName>
    <definedName name="IQRCompaniesA617" hidden="1">[1]Companies!$B$617:$F$617</definedName>
    <definedName name="IQRCompaniesA618" hidden="1">[1]Companies!$B$618</definedName>
    <definedName name="IQRCompaniesA619" hidden="1">[1]Companies!$B$619:$F$619</definedName>
    <definedName name="IQRCompaniesA62" hidden="1">[1]Companies!$B$62:$F$62</definedName>
    <definedName name="IQRCompaniesA620" hidden="1">[1]Companies!$B$620:$C$620</definedName>
    <definedName name="IQRCompaniesA621" hidden="1">[1]Companies!$B$621</definedName>
    <definedName name="IQRCompaniesA622" hidden="1">[1]Companies!$B$622</definedName>
    <definedName name="IQRCompaniesA623" hidden="1">[1]Companies!$B$623</definedName>
    <definedName name="IQRCompaniesA624" hidden="1">[1]Companies!$B$624:$D$624</definedName>
    <definedName name="IQRCompaniesA625" hidden="1">[1]Companies!$B$625</definedName>
    <definedName name="IQRCompaniesA626" hidden="1">[1]Companies!$B$626</definedName>
    <definedName name="IQRCompaniesA627" hidden="1">[1]Companies!$B$627:$F$627</definedName>
    <definedName name="IQRCompaniesA628" hidden="1">[1]Companies!$B$628:$F$628</definedName>
    <definedName name="IQRCompaniesA629" hidden="1">[1]Companies!$B$629:$F$629</definedName>
    <definedName name="IQRCompaniesA63" hidden="1">[1]Companies!$B$63</definedName>
    <definedName name="IQRCompaniesA630" hidden="1">[1]Companies!$B$630</definedName>
    <definedName name="IQRCompaniesA631" hidden="1">[1]Companies!$B$631</definedName>
    <definedName name="IQRCompaniesA632" hidden="1">[1]Companies!$B$632:$F$632</definedName>
    <definedName name="IQRCompaniesA633" hidden="1">[1]Companies!$B$633</definedName>
    <definedName name="IQRCompaniesA634" hidden="1">[1]Companies!$B$634:$F$634</definedName>
    <definedName name="IQRCompaniesA635" hidden="1">[1]Companies!$B$635</definedName>
    <definedName name="IQRCompaniesA636" hidden="1">[1]Companies!$B$636:$C$636</definedName>
    <definedName name="IQRCompaniesA637" hidden="1">[1]Companies!$B$637</definedName>
    <definedName name="IQRCompaniesA638" hidden="1">[1]Companies!$B$638</definedName>
    <definedName name="IQRCompaniesA639" hidden="1">[1]Companies!$B$639</definedName>
    <definedName name="IQRCompaniesA64" hidden="1">[1]Companies!$B$64</definedName>
    <definedName name="IQRCompaniesA640" hidden="1">[1]Companies!$B$640:$C$640</definedName>
    <definedName name="IQRCompaniesA641" hidden="1">[1]Companies!$B$641</definedName>
    <definedName name="IQRCompaniesA642" hidden="1">[1]Companies!$B$642</definedName>
    <definedName name="IQRCompaniesA643" hidden="1">[1]Companies!$B$643</definedName>
    <definedName name="IQRCompaniesA644" hidden="1">[1]Companies!$B$644</definedName>
    <definedName name="IQRCompaniesA645" hidden="1">[1]Companies!$B$645</definedName>
    <definedName name="IQRCompaniesA646" hidden="1">[1]Companies!$B$646</definedName>
    <definedName name="IQRCompaniesA647" hidden="1">[1]Companies!$B$647:$F$647</definedName>
    <definedName name="IQRCompaniesA648" hidden="1">[1]Companies!$B$648:$F$648</definedName>
    <definedName name="IQRCompaniesA649" hidden="1">[1]Companies!$B$649:$F$649</definedName>
    <definedName name="IQRCompaniesA65" hidden="1">[1]Companies!$B$65</definedName>
    <definedName name="IQRCompaniesA650" hidden="1">[1]Companies!$B$650</definedName>
    <definedName name="IQRCompaniesA652" hidden="1">[1]Companies!$B$652</definedName>
    <definedName name="IQRCompaniesA653" hidden="1">[1]Companies!$B$653</definedName>
    <definedName name="IQRCompaniesA654" hidden="1">[1]Companies!$B$654:$C$654</definedName>
    <definedName name="IQRCompaniesA655" hidden="1">[1]Companies!$B$655</definedName>
    <definedName name="IQRCompaniesA656" hidden="1">[1]Companies!$B$656:$F$656</definedName>
    <definedName name="IQRCompaniesA657" hidden="1">[1]Companies!$B$657</definedName>
    <definedName name="IQRCompaniesA658" hidden="1">[1]Companies!$B$658:$F$658</definedName>
    <definedName name="IQRCompaniesA659" hidden="1">[1]Companies!$B$659:$F$659</definedName>
    <definedName name="IQRCompaniesA66" hidden="1">[1]Companies!$B$66:$F$66</definedName>
    <definedName name="IQRCompaniesA661" hidden="1">[1]Companies!$B$661</definedName>
    <definedName name="IQRCompaniesA662" hidden="1">[1]Companies!$B$662:$C$662</definedName>
    <definedName name="IQRCompaniesA663" hidden="1">[1]Companies!$B$663</definedName>
    <definedName name="IQRCompaniesA664" hidden="1">[1]Companies!$B$664</definedName>
    <definedName name="IQRCompaniesA665" hidden="1">[1]Companies!$B$665:$F$665</definedName>
    <definedName name="IQRCompaniesA666" hidden="1">[1]Companies!$B$666</definedName>
    <definedName name="IQRCompaniesA667" hidden="1">[1]Companies!$B$667:$F$667</definedName>
    <definedName name="IQRCompaniesA668" hidden="1">[1]Companies!$B$668:$F$668</definedName>
    <definedName name="IQRCompaniesA669" hidden="1">[1]Companies!$B$669</definedName>
    <definedName name="IQRCompaniesA67" hidden="1">[1]Companies!$B$67:$C$67</definedName>
    <definedName name="IQRCompaniesA671" hidden="1">[1]Companies!$B$671</definedName>
    <definedName name="IQRCompaniesA672" hidden="1">[1]Companies!$B$672:$F$672</definedName>
    <definedName name="IQRCompaniesA673" hidden="1">[1]Companies!$B$673:$C$673</definedName>
    <definedName name="IQRCompaniesA674" hidden="1">[1]Companies!$B$674</definedName>
    <definedName name="IQRCompaniesA675" hidden="1">[1]Companies!$B$675:$D$675</definedName>
    <definedName name="IQRCompaniesA676" hidden="1">[1]Companies!$B$676:$D$676</definedName>
    <definedName name="IQRCompaniesA677" hidden="1">[1]Companies!$B$677:$C$677</definedName>
    <definedName name="IQRCompaniesA678" hidden="1">[1]Companies!$B$678</definedName>
    <definedName name="IQRCompaniesA679" hidden="1">[1]Companies!$B$679</definedName>
    <definedName name="IQRCompaniesA68" hidden="1">[1]Companies!$B$68:$F$68</definedName>
    <definedName name="IQRCompaniesA681" hidden="1">[1]Companies!$B$681</definedName>
    <definedName name="IQRCompaniesA682" hidden="1">[1]Companies!$B$682:$F$682</definedName>
    <definedName name="IQRCompaniesA683" hidden="1">[1]Companies!$B$683</definedName>
    <definedName name="IQRCompaniesA684" hidden="1">[1]Companies!$B$684</definedName>
    <definedName name="IQRCompaniesA685" hidden="1">[1]Companies!$B$685:$D$685</definedName>
    <definedName name="IQRCompaniesA686" hidden="1">[1]Companies!$B$686</definedName>
    <definedName name="IQRCompaniesA687" hidden="1">[1]Companies!$B$687</definedName>
    <definedName name="IQRCompaniesA688" hidden="1">[1]Companies!$B$688</definedName>
    <definedName name="IQRCompaniesA689" hidden="1">[1]Companies!$B$689:$F$689</definedName>
    <definedName name="IQRCompaniesA69" hidden="1">[1]Companies!$B$69:$F$69</definedName>
    <definedName name="IQRCompaniesA690" hidden="1">[1]Companies!$B$690:$F$690</definedName>
    <definedName name="IQRCompaniesA691" hidden="1">[1]Companies!$B$691</definedName>
    <definedName name="IQRCompaniesA692" hidden="1">[1]Companies!$B$692</definedName>
    <definedName name="IQRCompaniesA693" hidden="1">[1]Companies!$B$693</definedName>
    <definedName name="IQRCompaniesA694" hidden="1">[1]Companies!$B$694:$C$694</definedName>
    <definedName name="IQRCompaniesA695" hidden="1">[1]Companies!$B$695:$F$695</definedName>
    <definedName name="IQRCompaniesA696" hidden="1">[1]Companies!$B$696:$E$696</definedName>
    <definedName name="IQRCompaniesA697" hidden="1">[1]Companies!$B$697</definedName>
    <definedName name="IQRCompaniesA698" hidden="1">[1]Companies!$B$698</definedName>
    <definedName name="IQRCompaniesA699" hidden="1">[1]Companies!$B$699</definedName>
    <definedName name="IQRCompaniesA70" hidden="1">[1]Companies!$B$70</definedName>
    <definedName name="IQRCompaniesA700" hidden="1">[1]Companies!$B$700:$C$700</definedName>
    <definedName name="IQRCompaniesA701" hidden="1">[1]Companies!$B$701</definedName>
    <definedName name="IQRCompaniesA702" hidden="1">[1]Companies!$B$702</definedName>
    <definedName name="IQRCompaniesA704" hidden="1">[1]Companies!$B$704</definedName>
    <definedName name="IQRCompaniesA705" hidden="1">[1]Companies!$B$705:$C$705</definedName>
    <definedName name="IQRCompaniesA706" hidden="1">[1]Companies!$B$706:$F$706</definedName>
    <definedName name="IQRCompaniesA708" hidden="1">[1]Companies!$B$708:$E$708</definedName>
    <definedName name="IQRCompaniesA709" hidden="1">[1]Companies!$B$709:$F$709</definedName>
    <definedName name="IQRCompaniesA71" hidden="1">[1]Companies!$B$71</definedName>
    <definedName name="IQRCompaniesA710" hidden="1">[1]Companies!$B$710:$F$710</definedName>
    <definedName name="IQRCompaniesA711" hidden="1">[1]Companies!$B$711:$C$711</definedName>
    <definedName name="IQRCompaniesA712" hidden="1">[1]Companies!$B$712</definedName>
    <definedName name="IQRCompaniesA713" hidden="1">[1]Companies!$B$713:$F$713</definedName>
    <definedName name="IQRCompaniesA714" hidden="1">[1]Companies!$B$714:$F$714</definedName>
    <definedName name="IQRCompaniesA715" hidden="1">[1]Companies!$B$715</definedName>
    <definedName name="IQRCompaniesA716" hidden="1">[1]Companies!$B$716:$F$716</definedName>
    <definedName name="IQRCompaniesA717" hidden="1">[1]Companies!$B$717:$F$717</definedName>
    <definedName name="IQRCompaniesA718" hidden="1">[1]Companies!$B$718:$C$718</definedName>
    <definedName name="IQRCompaniesA719" hidden="1">[1]Companies!$B$719:$F$719</definedName>
    <definedName name="IQRCompaniesA720" hidden="1">[1]Companies!$B$720:$F$720</definedName>
    <definedName name="IQRCompaniesA721" hidden="1">[1]Companies!$B$721</definedName>
    <definedName name="IQRCompaniesA722" hidden="1">[1]Companies!$B$722</definedName>
    <definedName name="IQRCompaniesA723" hidden="1">[1]Companies!$B$723:$D$723</definedName>
    <definedName name="IQRCompaniesA724" hidden="1">[1]Companies!$B$724:$F$724</definedName>
    <definedName name="IQRCompaniesA725" hidden="1">[1]Companies!$B$725</definedName>
    <definedName name="IQRCompaniesA726" hidden="1">[1]Companies!$B$726</definedName>
    <definedName name="IQRCompaniesA727" hidden="1">[1]Companies!$B$727</definedName>
    <definedName name="IQRCompaniesA728" hidden="1">[1]Companies!$B$728</definedName>
    <definedName name="IQRCompaniesA729" hidden="1">[1]Companies!$B$729:$F$729</definedName>
    <definedName name="IQRCompaniesA73" hidden="1">[1]Companies!$B$73:$F$73</definedName>
    <definedName name="IQRCompaniesA730" hidden="1">[1]Companies!$B$730:$F$730</definedName>
    <definedName name="IQRCompaniesA74" hidden="1">[1]Companies!$B$74</definedName>
    <definedName name="IQRCompaniesA75" hidden="1">[1]Companies!$B$75:$F$75</definedName>
    <definedName name="IQRCompaniesA76" hidden="1">[1]Companies!$B$76</definedName>
    <definedName name="IQRCompaniesA77" hidden="1">[1]Companies!$B$77:$F$77</definedName>
    <definedName name="IQRCompaniesA78" hidden="1">[1]Companies!$B$78</definedName>
    <definedName name="IQRCompaniesA79" hidden="1">[1]Companies!$B$79</definedName>
    <definedName name="IQRCompaniesA80" hidden="1">[1]Companies!$B$80:$C$80</definedName>
    <definedName name="IQRCompaniesA81" hidden="1">[1]Companies!$B$81:$F$81</definedName>
    <definedName name="IQRCompaniesA82" hidden="1">[1]Companies!$B$82</definedName>
    <definedName name="IQRCompaniesA83" hidden="1">[1]Companies!$B$83:$E$83</definedName>
    <definedName name="IQRCompaniesA84" hidden="1">[1]Companies!$B$84:$F$84</definedName>
    <definedName name="IQRCompaniesA85" hidden="1">[1]Companies!$B$85:$C$85</definedName>
    <definedName name="IQRCompaniesA86" hidden="1">[1]Companies!$B$86:$C$86</definedName>
    <definedName name="IQRCompaniesA87" hidden="1">[1]Companies!$B$87:$D$87</definedName>
    <definedName name="IQRCompaniesA88" hidden="1">[1]Companies!$B$88</definedName>
    <definedName name="IQRCompaniesA89" hidden="1">[1]Companies!$B$89:$E$89</definedName>
    <definedName name="IQRCompaniesA90" hidden="1">[1]Companies!$B$90:$F$90</definedName>
    <definedName name="IQRCompaniesA91" hidden="1">[1]Companies!$B$91:$F$91</definedName>
    <definedName name="IQRCompaniesA92" hidden="1">[1]Companies!$B$92:$F$92</definedName>
    <definedName name="IQRCompaniesA93" hidden="1">[1]Companies!$B$93:$E$93</definedName>
    <definedName name="IQRCompaniesA94" hidden="1">[1]Companies!$B$94:$C$94</definedName>
    <definedName name="IQRCompaniesA95" hidden="1">[1]Companies!$B$95</definedName>
    <definedName name="IQRCompaniesA96" hidden="1">[1]Companies!$B$96:$F$96</definedName>
    <definedName name="IQRCompaniesA97" hidden="1">[1]Companies!$B$97:$E$97</definedName>
    <definedName name="IQRCompaniesA98" hidden="1">[1]Companies!$B$98</definedName>
    <definedName name="IQRCompaniesA99" hidden="1">[1]Companies!$B$99:$F$99</definedName>
    <definedName name="IQRCompaniesG100" hidden="1">[1]Companies!$H$100:$L$100</definedName>
    <definedName name="IQRCompaniesG101" hidden="1">[1]Companies!$H$101:$L$101</definedName>
    <definedName name="IQRCompaniesG102" hidden="1">[1]Companies!$H$102:$I$102</definedName>
    <definedName name="IQRCompaniesG103" hidden="1">[1]Companies!$H$103:$L$103</definedName>
    <definedName name="IQRCompaniesG104" hidden="1">[1]Companies!$H$104</definedName>
    <definedName name="IQRCompaniesG105" hidden="1">[1]Companies!$H$105:$L$105</definedName>
    <definedName name="IQRCompaniesG106" hidden="1">[1]Companies!$H$106</definedName>
    <definedName name="IQRCompaniesG107" hidden="1">[1]Companies!$H$107</definedName>
    <definedName name="IQRCompaniesG108" hidden="1">[1]Companies!$H$108</definedName>
    <definedName name="IQRCompaniesG109" hidden="1">[1]Companies!$H$109:$I$109</definedName>
    <definedName name="IQRCompaniesG113" hidden="1">[1]Companies!$H$113:$I$113</definedName>
    <definedName name="IQRCompaniesG114" hidden="1">[1]Companies!$H$114</definedName>
    <definedName name="IQRCompaniesG116" hidden="1">[1]Companies!$H$116</definedName>
    <definedName name="IQRCompaniesG117" hidden="1">[1]Companies!$H$117</definedName>
    <definedName name="IQRCompaniesG118" hidden="1">[1]Companies!$H$118:$I$118</definedName>
    <definedName name="IQRCompaniesG119" hidden="1">[1]Companies!$H$119:$L$119</definedName>
    <definedName name="IQRCompaniesG120" hidden="1">[1]Companies!$H$120:$J$120</definedName>
    <definedName name="IQRCompaniesG121" hidden="1">[1]Companies!$H$121:$L$121</definedName>
    <definedName name="IQRCompaniesG122" hidden="1">[1]Companies!$H$122</definedName>
    <definedName name="IQRCompaniesG123" hidden="1">[1]Companies!$H$123:$L$123</definedName>
    <definedName name="IQRCompaniesG124" hidden="1">[1]Companies!$H$124</definedName>
    <definedName name="IQRCompaniesG125" hidden="1">[1]Companies!$H$125:$I$125</definedName>
    <definedName name="IQRCompaniesG126" hidden="1">[1]Companies!$H$126</definedName>
    <definedName name="IQRCompaniesG127" hidden="1">[1]Companies!$H$127</definedName>
    <definedName name="IQRCompaniesG128" hidden="1">[1]Companies!$H$128:$I$128</definedName>
    <definedName name="IQRCompaniesG13" hidden="1">[1]Companies!$H$13:$L$13</definedName>
    <definedName name="IQRCompaniesG130" hidden="1">[1]Companies!$H$130</definedName>
    <definedName name="IQRCompaniesG131" hidden="1">[1]Companies!$H$131:$L$131</definedName>
    <definedName name="IQRCompaniesG132" hidden="1">[1]Companies!$H$132</definedName>
    <definedName name="IQRCompaniesG133" hidden="1">[1]Companies!$H$133:$I$133</definedName>
    <definedName name="IQRCompaniesG134" hidden="1">[1]Companies!$H$134</definedName>
    <definedName name="IQRCompaniesG135" hidden="1">[1]Companies!$H$135:$L$135</definedName>
    <definedName name="IQRCompaniesG136" hidden="1">[1]Companies!$H$136</definedName>
    <definedName name="IQRCompaniesG137" hidden="1">[1]Companies!$H$137:$L$137</definedName>
    <definedName name="IQRCompaniesG138" hidden="1">[1]Companies!$H$138:$L$138</definedName>
    <definedName name="IQRCompaniesG139" hidden="1">[1]Companies!$H$139</definedName>
    <definedName name="IQRCompaniesG140" hidden="1">[1]Companies!$H$140</definedName>
    <definedName name="IQRCompaniesG141" hidden="1">[1]Companies!$H$141</definedName>
    <definedName name="IQRCompaniesG142" hidden="1">[1]Companies!$H$142:$L$142</definedName>
    <definedName name="IQRCompaniesG143" hidden="1">[1]Companies!$H$143:$L$143</definedName>
    <definedName name="IQRCompaniesG144" hidden="1">[1]Companies!$H$144</definedName>
    <definedName name="IQRCompaniesG146" hidden="1">[1]Companies!$H$146:$J$146</definedName>
    <definedName name="IQRCompaniesG147" hidden="1">[1]Companies!$H$147</definedName>
    <definedName name="IQRCompaniesG148" hidden="1">[1]Companies!$H$148</definedName>
    <definedName name="IQRCompaniesG149" hidden="1">[1]Companies!$H$149</definedName>
    <definedName name="IQRCompaniesG15" hidden="1">[1]Companies!$H$15</definedName>
    <definedName name="IQRCompaniesG150" hidden="1">[1]Companies!$H$150</definedName>
    <definedName name="IQRCompaniesG151" hidden="1">[1]Companies!$H$151:$I$151</definedName>
    <definedName name="IQRCompaniesG152" hidden="1">[1]Companies!$H$152</definedName>
    <definedName name="IQRCompaniesG153" hidden="1">[1]Companies!$H$153:$L$153</definedName>
    <definedName name="IQRCompaniesG154" hidden="1">[1]Companies!$H$154:$L$154</definedName>
    <definedName name="IQRCompaniesG155" hidden="1">[1]Companies!$H$155</definedName>
    <definedName name="IQRCompaniesG156" hidden="1">[1]Companies!$H$156:$L$156</definedName>
    <definedName name="IQRCompaniesG157" hidden="1">[1]Companies!$H$157</definedName>
    <definedName name="IQRCompaniesG159" hidden="1">[1]Companies!$H$159:$L$159</definedName>
    <definedName name="IQRCompaniesG160" hidden="1">[1]Companies!$H$160</definedName>
    <definedName name="IQRCompaniesG162" hidden="1">[1]Companies!$H$162</definedName>
    <definedName name="IQRCompaniesG164" hidden="1">[1]Companies!$H$164</definedName>
    <definedName name="IQRCompaniesG165" hidden="1">[1]Companies!$H$165:$L$165</definedName>
    <definedName name="IQRCompaniesG166" hidden="1">[1]Companies!$H$166:$I$166</definedName>
    <definedName name="IQRCompaniesG167" hidden="1">[1]Companies!$H$167</definedName>
    <definedName name="IQRCompaniesG168" hidden="1">[1]Companies!$H$168:$I$168</definedName>
    <definedName name="IQRCompaniesG169" hidden="1">[1]Companies!$H$169</definedName>
    <definedName name="IQRCompaniesG170" hidden="1">[1]Companies!$H$170:$L$170</definedName>
    <definedName name="IQRCompaniesG171" hidden="1">[1]Companies!$H$171</definedName>
    <definedName name="IQRCompaniesG172" hidden="1">[1]Companies!$H$172:$L$172</definedName>
    <definedName name="IQRCompaniesG173" hidden="1">[1]Companies!$H$173:$J$173</definedName>
    <definedName name="IQRCompaniesG175" hidden="1">[1]Companies!$H$175</definedName>
    <definedName name="IQRCompaniesG176" hidden="1">[1]Companies!$H$176:$L$176</definedName>
    <definedName name="IQRCompaniesG177" hidden="1">[1]Companies!$H$177</definedName>
    <definedName name="IQRCompaniesG179" hidden="1">[1]Companies!$H$179:$L$179</definedName>
    <definedName name="IQRCompaniesG18" hidden="1">[1]Companies!$H$18</definedName>
    <definedName name="IQRCompaniesG180" hidden="1">[1]Companies!$H$180</definedName>
    <definedName name="IQRCompaniesG182" hidden="1">[1]Companies!$H$182</definedName>
    <definedName name="IQRCompaniesG184" hidden="1">[1]Companies!$H$184</definedName>
    <definedName name="IQRCompaniesG186" hidden="1">[1]Companies!$H$186</definedName>
    <definedName name="IQRCompaniesG187" hidden="1">[1]Companies!$H$187:$L$187</definedName>
    <definedName name="IQRCompaniesG188" hidden="1">[1]Companies!$H$188</definedName>
    <definedName name="IQRCompaniesG189" hidden="1">[1]Companies!$H$189:$L$189</definedName>
    <definedName name="IQRCompaniesG19" hidden="1">[1]Companies!$H$19</definedName>
    <definedName name="IQRCompaniesG190" hidden="1">[1]Companies!$H$190:$I$190</definedName>
    <definedName name="IQRCompaniesG191" hidden="1">[1]Companies!$H$191:$L$191</definedName>
    <definedName name="IQRCompaniesG192" hidden="1">[1]Companies!$H$192:$L$192</definedName>
    <definedName name="IQRCompaniesG193" hidden="1">[1]Companies!$H$193:$L$193</definedName>
    <definedName name="IQRCompaniesG195" hidden="1">[1]Companies!$H$195</definedName>
    <definedName name="IQRCompaniesG196" hidden="1">[1]Companies!$H$196:$L$196</definedName>
    <definedName name="IQRCompaniesG197" hidden="1">[1]Companies!$H$197:$L$197</definedName>
    <definedName name="IQRCompaniesG198" hidden="1">[1]Companies!$H$198</definedName>
    <definedName name="IQRCompaniesG20" hidden="1">[1]Companies!$H$20</definedName>
    <definedName name="IQRCompaniesG200" hidden="1">[1]Companies!$H$200</definedName>
    <definedName name="IQRCompaniesG201" hidden="1">[1]Companies!$H$201</definedName>
    <definedName name="IQRCompaniesG202" hidden="1">[1]Companies!$H$202</definedName>
    <definedName name="IQRCompaniesG203" hidden="1">[1]Companies!$H$203</definedName>
    <definedName name="IQRCompaniesG204" hidden="1">[1]Companies!$H$204</definedName>
    <definedName name="IQRCompaniesG205" hidden="1">[1]Companies!$H$205</definedName>
    <definedName name="IQRCompaniesG206" hidden="1">[1]Companies!$H$206</definedName>
    <definedName name="IQRCompaniesG207" hidden="1">[1]Companies!$H$207</definedName>
    <definedName name="IQRCompaniesG208" hidden="1">[1]Companies!$H$208</definedName>
    <definedName name="IQRCompaniesG209" hidden="1">[1]Companies!$H$209:$I$209</definedName>
    <definedName name="IQRCompaniesG21" hidden="1">[1]Companies!$H$21</definedName>
    <definedName name="IQRCompaniesG210" hidden="1">[1]Companies!$H$210:$L$210</definedName>
    <definedName name="IQRCompaniesG212" hidden="1">[1]Companies!$H$212</definedName>
    <definedName name="IQRCompaniesG213" hidden="1">[1]Companies!$H$213</definedName>
    <definedName name="IQRCompaniesG214" hidden="1">[1]Companies!$H$214:$L$214</definedName>
    <definedName name="IQRCompaniesG215" hidden="1">[1]Companies!$H$215</definedName>
    <definedName name="IQRCompaniesG217" hidden="1">[1]Companies!$H$217</definedName>
    <definedName name="IQRCompaniesG218" hidden="1">[1]Companies!$H$218</definedName>
    <definedName name="IQRCompaniesG219" hidden="1">[1]Companies!$H$219</definedName>
    <definedName name="IQRCompaniesG22" hidden="1">[1]Companies!$H$22</definedName>
    <definedName name="IQRCompaniesG220" hidden="1">[1]Companies!$H$220</definedName>
    <definedName name="IQRCompaniesG221" hidden="1">[1]Companies!$H$221:$L$221</definedName>
    <definedName name="IQRCompaniesG222" hidden="1">[1]Companies!$H$222</definedName>
    <definedName name="IQRCompaniesG223" hidden="1">[1]Companies!$H$223:$L$223</definedName>
    <definedName name="IQRCompaniesG224" hidden="1">[1]Companies!$H$224:$L$224</definedName>
    <definedName name="IQRCompaniesG225" hidden="1">[1]Companies!$H$225:$J$225</definedName>
    <definedName name="IQRCompaniesG226" hidden="1">[1]Companies!$H$226</definedName>
    <definedName name="IQRCompaniesG227" hidden="1">[1]Companies!$H$227:$J$227</definedName>
    <definedName name="IQRCompaniesG228" hidden="1">[1]Companies!$H$228</definedName>
    <definedName name="IQRCompaniesG23" hidden="1">[1]Companies!$H$23:$L$23</definedName>
    <definedName name="IQRCompaniesG230" hidden="1">[1]Companies!$H$230</definedName>
    <definedName name="IQRCompaniesG231" hidden="1">[1]Companies!$H$231</definedName>
    <definedName name="IQRCompaniesG232" hidden="1">[1]Companies!$H$232</definedName>
    <definedName name="IQRCompaniesG233" hidden="1">[1]Companies!$H$233</definedName>
    <definedName name="IQRCompaniesG234" hidden="1">[1]Companies!$H$234</definedName>
    <definedName name="IQRCompaniesG235" hidden="1">[1]Companies!$H$235</definedName>
    <definedName name="IQRCompaniesG236" hidden="1">[1]Companies!$H$236</definedName>
    <definedName name="IQRCompaniesG237" hidden="1">[1]Companies!$H$237</definedName>
    <definedName name="IQRCompaniesG238" hidden="1">[1]Companies!$H$238</definedName>
    <definedName name="IQRCompaniesG239" hidden="1">[1]Companies!$H$239:$J$239</definedName>
    <definedName name="IQRCompaniesG24" hidden="1">[1]Companies!$H$24:$I$24</definedName>
    <definedName name="IQRCompaniesG240" hidden="1">[1]Companies!$H$240</definedName>
    <definedName name="IQRCompaniesG241" hidden="1">[1]Companies!$H$241</definedName>
    <definedName name="IQRCompaniesG242" hidden="1">[1]Companies!$H$242:$L$242</definedName>
    <definedName name="IQRCompaniesG243" hidden="1">[1]Companies!$H$243</definedName>
    <definedName name="IQRCompaniesG244" hidden="1">[1]Companies!$H$244:$L$244</definedName>
    <definedName name="IQRCompaniesG245" hidden="1">[1]Companies!$H$245:$L$245</definedName>
    <definedName name="IQRCompaniesG246" hidden="1">[1]Companies!$H$246:$L$246</definedName>
    <definedName name="IQRCompaniesG248" hidden="1">[1]Companies!$H$248</definedName>
    <definedName name="IQRCompaniesG249" hidden="1">[1]Companies!$H$249</definedName>
    <definedName name="IQRCompaniesG25" hidden="1">[1]Companies!$H$25</definedName>
    <definedName name="IQRCompaniesG250" hidden="1">[1]Companies!$H$250</definedName>
    <definedName name="IQRCompaniesG251" hidden="1">[1]Companies!$H$251</definedName>
    <definedName name="IQRCompaniesG252" hidden="1">[1]Companies!$H$252:$L$252</definedName>
    <definedName name="IQRCompaniesG254" hidden="1">[1]Companies!$H$254</definedName>
    <definedName name="IQRCompaniesG255" hidden="1">[1]Companies!$H$255:$L$255</definedName>
    <definedName name="IQRCompaniesG256" hidden="1">[1]Companies!$H$256</definedName>
    <definedName name="IQRCompaniesG257" hidden="1">[1]Companies!$H$257:$I$257</definedName>
    <definedName name="IQRCompaniesG259" hidden="1">[1]Companies!$H$259</definedName>
    <definedName name="IQRCompaniesG260" hidden="1">[1]Companies!$H$260</definedName>
    <definedName name="IQRCompaniesG261" hidden="1">[1]Companies!$H$261:$I$261</definedName>
    <definedName name="IQRCompaniesG262" hidden="1">[1]Companies!$H$262:$L$262</definedName>
    <definedName name="IQRCompaniesG264" hidden="1">[1]Companies!$H$264</definedName>
    <definedName name="IQRCompaniesG265" hidden="1">[1]Companies!$H$265:$L$265</definedName>
    <definedName name="IQRCompaniesG266" hidden="1">[1]Companies!$H$266</definedName>
    <definedName name="IQRCompaniesG267" hidden="1">[1]Companies!$H$267</definedName>
    <definedName name="IQRCompaniesG268" hidden="1">[1]Companies!$H$268:$I$268</definedName>
    <definedName name="IQRCompaniesG269" hidden="1">[1]Companies!$H$269:$I$269</definedName>
    <definedName name="IQRCompaniesG27" hidden="1">[1]Companies!$H$27:$I$27</definedName>
    <definedName name="IQRCompaniesG270" hidden="1">[1]Companies!$H$270:$J$270</definedName>
    <definedName name="IQRCompaniesG271" hidden="1">[1]Companies!$H$271</definedName>
    <definedName name="IQRCompaniesG272" hidden="1">[1]Companies!$H$272:$L$272</definedName>
    <definedName name="IQRCompaniesG274" hidden="1">[1]Companies!$H$274:$L$274</definedName>
    <definedName name="IQRCompaniesG275" hidden="1">[1]Companies!$H$275:$L$275</definedName>
    <definedName name="IQRCompaniesG276" hidden="1">[1]Companies!$H$276</definedName>
    <definedName name="IQRCompaniesG277" hidden="1">[1]Companies!$H$277:$L$277</definedName>
    <definedName name="IQRCompaniesG279" hidden="1">[1]Companies!$H$279:$L$279</definedName>
    <definedName name="IQRCompaniesG28" hidden="1">[1]Companies!$H$28:$J$28</definedName>
    <definedName name="IQRCompaniesG280" hidden="1">[1]Companies!$H$280</definedName>
    <definedName name="IQRCompaniesG281" hidden="1">[1]Companies!$H$281:$I$281</definedName>
    <definedName name="IQRCompaniesG282" hidden="1">[1]Companies!$H$282</definedName>
    <definedName name="IQRCompaniesG283" hidden="1">[1]Companies!$H$283</definedName>
    <definedName name="IQRCompaniesG284" hidden="1">[1]Companies!$H$284:$L$284</definedName>
    <definedName name="IQRCompaniesG285" hidden="1">[1]Companies!$H$285</definedName>
    <definedName name="IQRCompaniesG286" hidden="1">[1]Companies!$H$286:$I$286</definedName>
    <definedName name="IQRCompaniesG287" hidden="1">[1]Companies!$H$287</definedName>
    <definedName name="IQRCompaniesG288" hidden="1">[1]Companies!$H$288:$L$288</definedName>
    <definedName name="IQRCompaniesG289" hidden="1">[1]Companies!$H$289:$L$289</definedName>
    <definedName name="IQRCompaniesG290" hidden="1">[1]Companies!$H$290:$K$290</definedName>
    <definedName name="IQRCompaniesG292" hidden="1">[1]Companies!$H$292:$K$292</definedName>
    <definedName name="IQRCompaniesG293" hidden="1">[1]Companies!$H$293</definedName>
    <definedName name="IQRCompaniesG294" hidden="1">[1]Companies!$H$294:$L$294</definedName>
    <definedName name="IQRCompaniesG295" hidden="1">[1]Companies!$H$295</definedName>
    <definedName name="IQRCompaniesG296" hidden="1">[1]Companies!$H$296:$I$296</definedName>
    <definedName name="IQRCompaniesG297" hidden="1">[1]Companies!$H$297</definedName>
    <definedName name="IQRCompaniesG298" hidden="1">[1]Companies!$H$298</definedName>
    <definedName name="IQRCompaniesG299" hidden="1">[1]Companies!$H$299:$I$299</definedName>
    <definedName name="IQRCompaniesG300" hidden="1">[1]Companies!$H$300</definedName>
    <definedName name="IQRCompaniesG301" hidden="1">[1]Companies!$H$301:$L$301</definedName>
    <definedName name="IQRCompaniesG303" hidden="1">[1]Companies!$H$303:$L$303</definedName>
    <definedName name="IQRCompaniesG306" hidden="1">[1]Companies!$H$306</definedName>
    <definedName name="IQRCompaniesG307" hidden="1">[1]Companies!$H$307</definedName>
    <definedName name="IQRCompaniesG308" hidden="1">[1]Companies!$H$308</definedName>
    <definedName name="IQRCompaniesG309" hidden="1">[1]Companies!$H$309</definedName>
    <definedName name="IQRCompaniesG31" hidden="1">[1]Companies!$H$31:$L$31</definedName>
    <definedName name="IQRCompaniesG310" hidden="1">[1]Companies!$H$310</definedName>
    <definedName name="IQRCompaniesG311" hidden="1">[1]Companies!$H$311</definedName>
    <definedName name="IQRCompaniesG312" hidden="1">[1]Companies!$H$312:$J$312</definedName>
    <definedName name="IQRCompaniesG314" hidden="1">[1]Companies!$H$314:$L$314</definedName>
    <definedName name="IQRCompaniesG315" hidden="1">[1]Companies!$H$315:$J$315</definedName>
    <definedName name="IQRCompaniesG316" hidden="1">[1]Companies!$H$316</definedName>
    <definedName name="IQRCompaniesG317" hidden="1">[1]Companies!$H$317:$I$317</definedName>
    <definedName name="IQRCompaniesG318" hidden="1">[1]Companies!$H$318</definedName>
    <definedName name="IQRCompaniesG32" hidden="1">[1]Companies!$H$32:$L$32</definedName>
    <definedName name="IQRCompaniesG320" hidden="1">[1]Companies!$H$320</definedName>
    <definedName name="IQRCompaniesG321" hidden="1">[1]Companies!$H$321:$L$321</definedName>
    <definedName name="IQRCompaniesG324" hidden="1">[1]Companies!$H$324:$L$324</definedName>
    <definedName name="IQRCompaniesG325" hidden="1">[1]Companies!$H$325:$L$325</definedName>
    <definedName name="IQRCompaniesG326" hidden="1">[1]Companies!$H$326</definedName>
    <definedName name="IQRCompaniesG327" hidden="1">[1]Companies!$H$327:$I$327</definedName>
    <definedName name="IQRCompaniesG329" hidden="1">[1]Companies!$H$329:$L$329</definedName>
    <definedName name="IQRCompaniesG33" hidden="1">[1]Companies!$H$33</definedName>
    <definedName name="IQRCompaniesG330" hidden="1">[1]Companies!$H$330:$L$330</definedName>
    <definedName name="IQRCompaniesG331" hidden="1">[1]Companies!$H$331:$I$331</definedName>
    <definedName name="IQRCompaniesG332" hidden="1">[1]Companies!$H$332:$K$332</definedName>
    <definedName name="IQRCompaniesG333" hidden="1">[1]Companies!$H$333:$L$333</definedName>
    <definedName name="IQRCompaniesG334" hidden="1">[1]Companies!$H$334:$J$334</definedName>
    <definedName name="IQRCompaniesG336" hidden="1">[1]Companies!$H$336:$J$336</definedName>
    <definedName name="IQRCompaniesG337" hidden="1">[1]Companies!$H$337</definedName>
    <definedName name="IQRCompaniesG338" hidden="1">[1]Companies!$H$338:$I$338</definedName>
    <definedName name="IQRCompaniesG340" hidden="1">[1]Companies!$H$340</definedName>
    <definedName name="IQRCompaniesG342" hidden="1">[1]Companies!$H$342</definedName>
    <definedName name="IQRCompaniesG345" hidden="1">[1]Companies!$H$345</definedName>
    <definedName name="IQRCompaniesG346" hidden="1">[1]Companies!$H$346</definedName>
    <definedName name="IQRCompaniesG347" hidden="1">[1]Companies!$H$347</definedName>
    <definedName name="IQRCompaniesG348" hidden="1">[1]Companies!$H$348</definedName>
    <definedName name="IQRCompaniesG349" hidden="1">[1]Companies!$H$349</definedName>
    <definedName name="IQRCompaniesG35" hidden="1">[1]Companies!$H$35:$I$35</definedName>
    <definedName name="IQRCompaniesG351" hidden="1">[1]Companies!$H$351:$I$351</definedName>
    <definedName name="IQRCompaniesG352" hidden="1">[1]Companies!$H$352</definedName>
    <definedName name="IQRCompaniesG353" hidden="1">[1]Companies!$H$353</definedName>
    <definedName name="IQRCompaniesG354" hidden="1">[1]Companies!$H$354:$I$354</definedName>
    <definedName name="IQRCompaniesG355" hidden="1">[1]Companies!$H$355</definedName>
    <definedName name="IQRCompaniesG356" hidden="1">[1]Companies!$H$356</definedName>
    <definedName name="IQRCompaniesG357" hidden="1">[1]Companies!$H$357</definedName>
    <definedName name="IQRCompaniesG358" hidden="1">[1]Companies!$H$358:$L$358</definedName>
    <definedName name="IQRCompaniesG359" hidden="1">[1]Companies!$H$359:$L$359</definedName>
    <definedName name="IQRCompaniesG36" hidden="1">[1]Companies!$H$36</definedName>
    <definedName name="IQRCompaniesG360" hidden="1">[1]Companies!$H$360:$I$360</definedName>
    <definedName name="IQRCompaniesG361" hidden="1">[1]Companies!$H$361:$L$361</definedName>
    <definedName name="IQRCompaniesG362" hidden="1">[1]Companies!$H$362:$L$362</definedName>
    <definedName name="IQRCompaniesG363" hidden="1">[1]Companies!$H$363</definedName>
    <definedName name="IQRCompaniesG364" hidden="1">[1]Companies!$H$364:$L$364</definedName>
    <definedName name="IQRCompaniesG365" hidden="1">[1]Companies!$H$365</definedName>
    <definedName name="IQRCompaniesG366" hidden="1">[1]Companies!$H$366:$L$366</definedName>
    <definedName name="IQRCompaniesG367" hidden="1">[1]Companies!$H$367</definedName>
    <definedName name="IQRCompaniesG368" hidden="1">[1]Companies!$H$368:$J$368</definedName>
    <definedName name="IQRCompaniesG369" hidden="1">[1]Companies!$H$369:$I$369</definedName>
    <definedName name="IQRCompaniesG370" hidden="1">[1]Companies!$H$370:$I$370</definedName>
    <definedName name="IQRCompaniesG371" hidden="1">[1]Companies!$H$371</definedName>
    <definedName name="IQRCompaniesG372" hidden="1">[1]Companies!$H$372:$L$372</definedName>
    <definedName name="IQRCompaniesG373" hidden="1">[1]Companies!$H$373:$I$373</definedName>
    <definedName name="IQRCompaniesG374" hidden="1">[1]Companies!$H$374:$L$374</definedName>
    <definedName name="IQRCompaniesG375" hidden="1">[1]Companies!$H$375</definedName>
    <definedName name="IQRCompaniesG376" hidden="1">[1]Companies!$H$376:$L$376</definedName>
    <definedName name="IQRCompaniesG377" hidden="1">[1]Companies!$H$377</definedName>
    <definedName name="IQRCompaniesG378" hidden="1">[1]Companies!$H$378</definedName>
    <definedName name="IQRCompaniesG379" hidden="1">[1]Companies!$H$379:$I$379</definedName>
    <definedName name="IQRCompaniesG38" hidden="1">[1]Companies!$H$38</definedName>
    <definedName name="IQRCompaniesG380" hidden="1">[1]Companies!$H$380:$L$380</definedName>
    <definedName name="IQRCompaniesG382" hidden="1">[1]Companies!$H$382:$L$382</definedName>
    <definedName name="IQRCompaniesG384" hidden="1">[1]Companies!$H$384:$L$384</definedName>
    <definedName name="IQRCompaniesG385" hidden="1">[1]Companies!$H$385</definedName>
    <definedName name="IQRCompaniesG386" hidden="1">[1]Companies!$H$386</definedName>
    <definedName name="IQRCompaniesG387" hidden="1">[1]Companies!$H$387:$L$387</definedName>
    <definedName name="IQRCompaniesG388" hidden="1">[1]Companies!$H$388</definedName>
    <definedName name="IQRCompaniesG389" hidden="1">[1]Companies!$H$389</definedName>
    <definedName name="IQRCompaniesG390" hidden="1">[1]Companies!$H$390:$L$390</definedName>
    <definedName name="IQRCompaniesG391" hidden="1">[1]Companies!$H$391</definedName>
    <definedName name="IQRCompaniesG392" hidden="1">[1]Companies!$H$392:$I$392</definedName>
    <definedName name="IQRCompaniesG393" hidden="1">[1]Companies!$H$393</definedName>
    <definedName name="IQRCompaniesG394" hidden="1">[1]Companies!$H$394</definedName>
    <definedName name="IQRCompaniesG396" hidden="1">[1]Companies!$H$396:$L$396</definedName>
    <definedName name="IQRCompaniesG397" hidden="1">[1]Companies!$H$397</definedName>
    <definedName name="IQRCompaniesG398" hidden="1">[1]Companies!$H$398:$I$398</definedName>
    <definedName name="IQRCompaniesG399" hidden="1">[1]Companies!$H$399:$L$399</definedName>
    <definedName name="IQRCompaniesG40" hidden="1">[1]Companies!$H$40</definedName>
    <definedName name="IQRCompaniesG401" hidden="1">[1]Companies!$H$401:$I$401</definedName>
    <definedName name="IQRCompaniesG402" hidden="1">[1]Companies!$H$402</definedName>
    <definedName name="IQRCompaniesG403" hidden="1">[1]Companies!$H$403:$J$403</definedName>
    <definedName name="IQRCompaniesG404" hidden="1">[1]Companies!$H$404</definedName>
    <definedName name="IQRCompaniesG405" hidden="1">[1]Companies!$H$405:$L$405</definedName>
    <definedName name="IQRCompaniesG406" hidden="1">[1]Companies!$H$406</definedName>
    <definedName name="IQRCompaniesG407" hidden="1">[1]Companies!$H$407:$K$407</definedName>
    <definedName name="IQRCompaniesG409" hidden="1">[1]Companies!$H$409:$L$409</definedName>
    <definedName name="IQRCompaniesG41" hidden="1">[1]Companies!$H$41:$I$41</definedName>
    <definedName name="IQRCompaniesG410" hidden="1">[1]Companies!$H$410:$L$410</definedName>
    <definedName name="IQRCompaniesG411" hidden="1">[1]Companies!$H$411</definedName>
    <definedName name="IQRCompaniesG412" hidden="1">[1]Companies!$H$412:$I$412</definedName>
    <definedName name="IQRCompaniesG414" hidden="1">[1]Companies!$H$414</definedName>
    <definedName name="IQRCompaniesG415" hidden="1">[1]Companies!$H$415</definedName>
    <definedName name="IQRCompaniesG416" hidden="1">[1]Companies!$H$416</definedName>
    <definedName name="IQRCompaniesG417" hidden="1">[1]Companies!$H$417</definedName>
    <definedName name="IQRCompaniesG418" hidden="1">[1]Companies!$H$418</definedName>
    <definedName name="IQRCompaniesG419" hidden="1">[1]Companies!$H$419:$L$419</definedName>
    <definedName name="IQRCompaniesG42" hidden="1">[1]Companies!$H$42:$L$42</definedName>
    <definedName name="IQRCompaniesG420" hidden="1">[1]Companies!$H$420</definedName>
    <definedName name="IQRCompaniesG421" hidden="1">[1]Companies!$H$421:$L$421</definedName>
    <definedName name="IQRCompaniesG422" hidden="1">[1]Companies!$H$422:$J$422</definedName>
    <definedName name="IQRCompaniesG423" hidden="1">[1]Companies!$H$423</definedName>
    <definedName name="IQRCompaniesG424" hidden="1">[1]Companies!$H$424:$L$424</definedName>
    <definedName name="IQRCompaniesG425" hidden="1">[1]Companies!$H$425</definedName>
    <definedName name="IQRCompaniesG426" hidden="1">[1]Companies!$H$426</definedName>
    <definedName name="IQRCompaniesG427" hidden="1">[1]Companies!$H$427</definedName>
    <definedName name="IQRCompaniesG428" hidden="1">[1]Companies!$H$428:$L$428</definedName>
    <definedName name="IQRCompaniesG429" hidden="1">[1]Companies!$H$429</definedName>
    <definedName name="IQRCompaniesG43" hidden="1">[1]Companies!$H$43</definedName>
    <definedName name="IQRCompaniesG430" hidden="1">[1]Companies!$H$430</definedName>
    <definedName name="IQRCompaniesG431" hidden="1">[1]Companies!$H$431</definedName>
    <definedName name="IQRCompaniesG432" hidden="1">[1]Companies!$H$432:$L$432</definedName>
    <definedName name="IQRCompaniesG433" hidden="1">[1]Companies!$H$433:$L$433</definedName>
    <definedName name="IQRCompaniesG434" hidden="1">[1]Companies!$H$434</definedName>
    <definedName name="IQRCompaniesG435" hidden="1">[1]Companies!$H$435:$L$435</definedName>
    <definedName name="IQRCompaniesG436" hidden="1">[1]Companies!$H$436:$L$436</definedName>
    <definedName name="IQRCompaniesG438" hidden="1">[1]Companies!$H$438</definedName>
    <definedName name="IQRCompaniesG439" hidden="1">[1]Companies!$H$439:$J$439</definedName>
    <definedName name="IQRCompaniesG44" hidden="1">[1]Companies!$H$44</definedName>
    <definedName name="IQRCompaniesG440" hidden="1">[1]Companies!$H$440</definedName>
    <definedName name="IQRCompaniesG441" hidden="1">[1]Companies!$H$441</definedName>
    <definedName name="IQRCompaniesG442" hidden="1">[1]Companies!$H$442:$I$442</definedName>
    <definedName name="IQRCompaniesG443" hidden="1">[1]Companies!$H$443</definedName>
    <definedName name="IQRCompaniesG444" hidden="1">[1]Companies!$H$444:$K$444</definedName>
    <definedName name="IQRCompaniesG446" hidden="1">[1]Companies!$H$446</definedName>
    <definedName name="IQRCompaniesG447" hidden="1">[1]Companies!$H$447</definedName>
    <definedName name="IQRCompaniesG448" hidden="1">[1]Companies!$H$448</definedName>
    <definedName name="IQRCompaniesG449" hidden="1">[1]Companies!$H$449</definedName>
    <definedName name="IQRCompaniesG45" hidden="1">[1]Companies!$H$45</definedName>
    <definedName name="IQRCompaniesG453" hidden="1">[1]Companies!$H$453:$J$453</definedName>
    <definedName name="IQRCompaniesG454" hidden="1">[1]Companies!$H$454:$L$454</definedName>
    <definedName name="IQRCompaniesG455" hidden="1">[1]Companies!$H$455:$L$455</definedName>
    <definedName name="IQRCompaniesG456" hidden="1">[1]Companies!$H$456:$L$456</definedName>
    <definedName name="IQRCompaniesG457" hidden="1">[1]Companies!$H$457:$L$457</definedName>
    <definedName name="IQRCompaniesG459" hidden="1">[1]Companies!$H$459</definedName>
    <definedName name="IQRCompaniesG46" hidden="1">[1]Companies!$H$46:$J$46</definedName>
    <definedName name="IQRCompaniesG460" hidden="1">[1]Companies!$H$460:$L$460</definedName>
    <definedName name="IQRCompaniesG462" hidden="1">[1]Companies!$H$462</definedName>
    <definedName name="IQRCompaniesG463" hidden="1">[1]Companies!$H$463:$L$463</definedName>
    <definedName name="IQRCompaniesG464" hidden="1">[1]Companies!$H$464:$L$464</definedName>
    <definedName name="IQRCompaniesG466" hidden="1">[1]Companies!$H$466</definedName>
    <definedName name="IQRCompaniesG467" hidden="1">[1]Companies!$H$467:$L$467</definedName>
    <definedName name="IQRCompaniesG468" hidden="1">[1]Companies!$H$468:$I$468</definedName>
    <definedName name="IQRCompaniesG469" hidden="1">[1]Companies!$H$469:$K$469</definedName>
    <definedName name="IQRCompaniesG47" hidden="1">[1]Companies!$H$47</definedName>
    <definedName name="IQRCompaniesG470" hidden="1">[1]Companies!$H$470</definedName>
    <definedName name="IQRCompaniesG471" hidden="1">[1]Companies!$H$471:$L$471</definedName>
    <definedName name="IQRCompaniesG472" hidden="1">[1]Companies!$H$472</definedName>
    <definedName name="IQRCompaniesG474" hidden="1">[1]Companies!$H$474</definedName>
    <definedName name="IQRCompaniesG475" hidden="1">[1]Companies!$H$475:$L$475</definedName>
    <definedName name="IQRCompaniesG476" hidden="1">[1]Companies!$H$476</definedName>
    <definedName name="IQRCompaniesG477" hidden="1">[1]Companies!$H$477</definedName>
    <definedName name="IQRCompaniesG478" hidden="1">[1]Companies!$H$478</definedName>
    <definedName name="IQRCompaniesG479" hidden="1">[1]Companies!$H$479:$J$479</definedName>
    <definedName name="IQRCompaniesG480" hidden="1">[1]Companies!$H$480</definedName>
    <definedName name="IQRCompaniesG481" hidden="1">[1]Companies!$H$481</definedName>
    <definedName name="IQRCompaniesG482" hidden="1">[1]Companies!$H$482:$I$482</definedName>
    <definedName name="IQRCompaniesG483" hidden="1">[1]Companies!$H$483</definedName>
    <definedName name="IQRCompaniesG485" hidden="1">[1]Companies!$H$485:$L$485</definedName>
    <definedName name="IQRCompaniesG486" hidden="1">[1]Companies!$H$486</definedName>
    <definedName name="IQRCompaniesG487" hidden="1">[1]Companies!$H$487:$L$487</definedName>
    <definedName name="IQRCompaniesG488" hidden="1">[1]Companies!$H$488</definedName>
    <definedName name="IQRCompaniesG489" hidden="1">[1]Companies!$H$489</definedName>
    <definedName name="IQRCompaniesG49" hidden="1">[1]Companies!$H$49</definedName>
    <definedName name="IQRCompaniesG490" hidden="1">[1]Companies!$H$490</definedName>
    <definedName name="IQRCompaniesG491" hidden="1">[1]Companies!$H$491:$L$491</definedName>
    <definedName name="IQRCompaniesG492" hidden="1">[1]Companies!$H$492:$L$492</definedName>
    <definedName name="IQRCompaniesG493" hidden="1">[1]Companies!$H$493:$L$493</definedName>
    <definedName name="IQRCompaniesG494" hidden="1">[1]Companies!$H$494:$L$494</definedName>
    <definedName name="IQRCompaniesG495" hidden="1">[1]Companies!$H$495</definedName>
    <definedName name="IQRCompaniesG496" hidden="1">[1]Companies!$H$496:$L$496</definedName>
    <definedName name="IQRCompaniesG497" hidden="1">[1]Companies!$H$497</definedName>
    <definedName name="IQRCompaniesG50" hidden="1">[1]Companies!$H$50:$I$50</definedName>
    <definedName name="IQRCompaniesG500" hidden="1">[1]Companies!$H$500:$J$500</definedName>
    <definedName name="IQRCompaniesG501" hidden="1">[1]Companies!$H$501</definedName>
    <definedName name="IQRCompaniesG503" hidden="1">[1]Companies!$H$503</definedName>
    <definedName name="IQRCompaniesG504" hidden="1">[1]Companies!$H$504</definedName>
    <definedName name="IQRCompaniesG506" hidden="1">[1]Companies!$H$506:$I$506</definedName>
    <definedName name="IQRCompaniesG507" hidden="1">[1]Companies!$H$507:$L$507</definedName>
    <definedName name="IQRCompaniesG508" hidden="1">[1]Companies!$H$508</definedName>
    <definedName name="IQRCompaniesG509" hidden="1">[1]Companies!$H$509</definedName>
    <definedName name="IQRCompaniesG51" hidden="1">[1]Companies!$H$51</definedName>
    <definedName name="IQRCompaniesG510" hidden="1">[1]Companies!$H$510:$L$510</definedName>
    <definedName name="IQRCompaniesG511" hidden="1">[1]Companies!$H$511:$I$511</definedName>
    <definedName name="IQRCompaniesG512" hidden="1">[1]Companies!$H$512</definedName>
    <definedName name="IQRCompaniesG513" hidden="1">[1]Companies!$H$513:$K$513</definedName>
    <definedName name="IQRCompaniesG514" hidden="1">[1]Companies!$H$514</definedName>
    <definedName name="IQRCompaniesG517" hidden="1">[1]Companies!$H$517:$L$517</definedName>
    <definedName name="IQRCompaniesG518" hidden="1">[1]Companies!$H$518</definedName>
    <definedName name="IQRCompaniesG519" hidden="1">[1]Companies!$H$519:$L$519</definedName>
    <definedName name="IQRCompaniesG520" hidden="1">[1]Companies!$H$520</definedName>
    <definedName name="IQRCompaniesG521" hidden="1">[1]Companies!$H$521</definedName>
    <definedName name="IQRCompaniesG522" hidden="1">[1]Companies!$H$522:$L$522</definedName>
    <definedName name="IQRCompaniesG524" hidden="1">[1]Companies!$H$524</definedName>
    <definedName name="IQRCompaniesG525" hidden="1">[1]Companies!$H$525</definedName>
    <definedName name="IQRCompaniesG527" hidden="1">[1]Companies!$H$527:$L$527</definedName>
    <definedName name="IQRCompaniesG53" hidden="1">[1]Companies!$H$53:$L$53</definedName>
    <definedName name="IQRCompaniesG530" hidden="1">[1]Companies!$H$530:$L$530</definedName>
    <definedName name="IQRCompaniesG531" hidden="1">[1]Companies!$H$531</definedName>
    <definedName name="IQRCompaniesG532" hidden="1">[1]Companies!$H$532:$L$532</definedName>
    <definedName name="IQRCompaniesG533" hidden="1">[1]Companies!$H$533</definedName>
    <definedName name="IQRCompaniesG534" hidden="1">[1]Companies!$H$534</definedName>
    <definedName name="IQRCompaniesG535" hidden="1">[1]Companies!$H$535</definedName>
    <definedName name="IQRCompaniesG536" hidden="1">[1]Companies!$H$536:$L$536</definedName>
    <definedName name="IQRCompaniesG538" hidden="1">[1]Companies!$H$538</definedName>
    <definedName name="IQRCompaniesG539" hidden="1">[1]Companies!$H$539</definedName>
    <definedName name="IQRCompaniesG54" hidden="1">[1]Companies!$H$54:$L$54</definedName>
    <definedName name="IQRCompaniesG540" hidden="1">[1]Companies!$H$540</definedName>
    <definedName name="IQRCompaniesG541" hidden="1">[1]Companies!$H$541:$I$541</definedName>
    <definedName name="IQRCompaniesG543" hidden="1">[1]Companies!$H$543</definedName>
    <definedName name="IQRCompaniesG544" hidden="1">[1]Companies!$H$544:$J$544</definedName>
    <definedName name="IQRCompaniesG545" hidden="1">[1]Companies!$H$545:$I$545</definedName>
    <definedName name="IQRCompaniesG546" hidden="1">[1]Companies!$H$546:$L$546</definedName>
    <definedName name="IQRCompaniesG547" hidden="1">[1]Companies!$H$547</definedName>
    <definedName name="IQRCompaniesG548" hidden="1">[1]Companies!$H$548:$L$548</definedName>
    <definedName name="IQRCompaniesG55" hidden="1">[1]Companies!$H$55</definedName>
    <definedName name="IQRCompaniesG550" hidden="1">[1]Companies!$H$550</definedName>
    <definedName name="IQRCompaniesG551" hidden="1">[1]Companies!$H$551</definedName>
    <definedName name="IQRCompaniesG552" hidden="1">[1]Companies!$H$552:$I$552</definedName>
    <definedName name="IQRCompaniesG553" hidden="1">[1]Companies!$H$553:$I$553</definedName>
    <definedName name="IQRCompaniesG555" hidden="1">[1]Companies!$H$555</definedName>
    <definedName name="IQRCompaniesG556" hidden="1">[1]Companies!$H$556</definedName>
    <definedName name="IQRCompaniesG557" hidden="1">[1]Companies!$H$557</definedName>
    <definedName name="IQRCompaniesG558" hidden="1">[1]Companies!$H$558</definedName>
    <definedName name="IQRCompaniesG559" hidden="1">[1]Companies!$H$559</definedName>
    <definedName name="IQRCompaniesG56" hidden="1">[1]Companies!$H$56</definedName>
    <definedName name="IQRCompaniesG562" hidden="1">[1]Companies!$H$562:$K$562</definedName>
    <definedName name="IQRCompaniesG563" hidden="1">[1]Companies!$H$563:$I$563</definedName>
    <definedName name="IQRCompaniesG564" hidden="1">[1]Companies!$H$564</definedName>
    <definedName name="IQRCompaniesG567" hidden="1">[1]Companies!$H$567:$L$567</definedName>
    <definedName name="IQRCompaniesG568" hidden="1">[1]Companies!$H$568:$L$568</definedName>
    <definedName name="IQRCompaniesG569" hidden="1">[1]Companies!$H$569</definedName>
    <definedName name="IQRCompaniesG57" hidden="1">[1]Companies!$H$57:$L$57</definedName>
    <definedName name="IQRCompaniesG570" hidden="1">[1]Companies!$H$570:$L$570</definedName>
    <definedName name="IQRCompaniesG571" hidden="1">[1]Companies!$H$571</definedName>
    <definedName name="IQRCompaniesG572" hidden="1">[1]Companies!$H$572:$L$572</definedName>
    <definedName name="IQRCompaniesG574" hidden="1">[1]Companies!$H$574:$L$574</definedName>
    <definedName name="IQRCompaniesG575" hidden="1">[1]Companies!$H$575:$L$575</definedName>
    <definedName name="IQRCompaniesG576" hidden="1">[1]Companies!$H$576:$L$576</definedName>
    <definedName name="IQRCompaniesG577" hidden="1">[1]Companies!$H$577:$L$577</definedName>
    <definedName name="IQRCompaniesG578" hidden="1">[1]Companies!$H$578</definedName>
    <definedName name="IQRCompaniesG579" hidden="1">[1]Companies!$H$579</definedName>
    <definedName name="IQRCompaniesG58" hidden="1">[1]Companies!$H$58:$L$58</definedName>
    <definedName name="IQRCompaniesG580" hidden="1">[1]Companies!$H$580:$L$580</definedName>
    <definedName name="IQRCompaniesG581" hidden="1">[1]Companies!$H$581</definedName>
    <definedName name="IQRCompaniesG582" hidden="1">[1]Companies!$H$582</definedName>
    <definedName name="IQRCompaniesG583" hidden="1">[1]Companies!$H$583</definedName>
    <definedName name="IQRCompaniesG584" hidden="1">[1]Companies!$H$584</definedName>
    <definedName name="IQRCompaniesG585" hidden="1">[1]Companies!$H$585:$L$585</definedName>
    <definedName name="IQRCompaniesG586" hidden="1">[1]Companies!$H$586:$L$586</definedName>
    <definedName name="IQRCompaniesG587" hidden="1">[1]Companies!$H$587:$L$587</definedName>
    <definedName name="IQRCompaniesG588" hidden="1">[1]Companies!$H$588</definedName>
    <definedName name="IQRCompaniesG589" hidden="1">[1]Companies!$H$589:$L$589</definedName>
    <definedName name="IQRCompaniesG59" hidden="1">[1]Companies!$H$59:$L$59</definedName>
    <definedName name="IQRCompaniesG590" hidden="1">[1]Companies!$H$590:$L$590</definedName>
    <definedName name="IQRCompaniesG591" hidden="1">[1]Companies!$H$591:$L$591</definedName>
    <definedName name="IQRCompaniesG592" hidden="1">[1]Companies!$H$592</definedName>
    <definedName name="IQRCompaniesG593" hidden="1">[1]Companies!$H$593</definedName>
    <definedName name="IQRCompaniesG594" hidden="1">[1]Companies!$H$594</definedName>
    <definedName name="IQRCompaniesG595" hidden="1">[1]Companies!$H$595:$L$595</definedName>
    <definedName name="IQRCompaniesG596" hidden="1">[1]Companies!$H$596</definedName>
    <definedName name="IQRCompaniesG597" hidden="1">[1]Companies!$H$597:$I$597</definedName>
    <definedName name="IQRCompaniesG598" hidden="1">[1]Companies!$H$598:$J$598</definedName>
    <definedName name="IQRCompaniesG599" hidden="1">[1]Companies!$H$599</definedName>
    <definedName name="IQRCompaniesG60" hidden="1">[1]Companies!$H$60</definedName>
    <definedName name="IQRCompaniesG601" hidden="1">[1]Companies!$H$601:$L$601</definedName>
    <definedName name="IQRCompaniesG602" hidden="1">[1]Companies!$H$602:$L$602</definedName>
    <definedName name="IQRCompaniesG603" hidden="1">[1]Companies!$H$603</definedName>
    <definedName name="IQRCompaniesG606" hidden="1">[1]Companies!$H$606:$J$606</definedName>
    <definedName name="IQRCompaniesG607" hidden="1">[1]Companies!$H$607</definedName>
    <definedName name="IQRCompaniesG608" hidden="1">[1]Companies!$H$608</definedName>
    <definedName name="IQRCompaniesG609" hidden="1">[1]Companies!$H$609</definedName>
    <definedName name="IQRCompaniesG61" hidden="1">[1]Companies!$H$61:$L$61</definedName>
    <definedName name="IQRCompaniesG610" hidden="1">[1]Companies!$H$610</definedName>
    <definedName name="IQRCompaniesG611" hidden="1">[1]Companies!$H$611:$L$611</definedName>
    <definedName name="IQRCompaniesG612" hidden="1">[1]Companies!$H$612:$J$612</definedName>
    <definedName name="IQRCompaniesG613" hidden="1">[1]Companies!$H$613</definedName>
    <definedName name="IQRCompaniesG614" hidden="1">[1]Companies!$H$614:$L$614</definedName>
    <definedName name="IQRCompaniesG615" hidden="1">[1]Companies!$H$615</definedName>
    <definedName name="IQRCompaniesG616" hidden="1">[1]Companies!$H$616:$L$616</definedName>
    <definedName name="IQRCompaniesG617" hidden="1">[1]Companies!$H$617:$L$617</definedName>
    <definedName name="IQRCompaniesG618" hidden="1">[1]Companies!$H$618</definedName>
    <definedName name="IQRCompaniesG619" hidden="1">[1]Companies!$H$619:$L$619</definedName>
    <definedName name="IQRCompaniesG62" hidden="1">[1]Companies!$H$62:$L$62</definedName>
    <definedName name="IQRCompaniesG620" hidden="1">[1]Companies!$H$620:$I$620</definedName>
    <definedName name="IQRCompaniesG621" hidden="1">[1]Companies!$H$621</definedName>
    <definedName name="IQRCompaniesG622" hidden="1">[1]Companies!$H$622</definedName>
    <definedName name="IQRCompaniesG623" hidden="1">[1]Companies!$H$623</definedName>
    <definedName name="IQRCompaniesG624" hidden="1">[1]Companies!$H$624:$J$624</definedName>
    <definedName name="IQRCompaniesG625" hidden="1">[1]Companies!$H$625</definedName>
    <definedName name="IQRCompaniesG626" hidden="1">[1]Companies!$H$626</definedName>
    <definedName name="IQRCompaniesG627" hidden="1">[1]Companies!$H$627:$L$627</definedName>
    <definedName name="IQRCompaniesG628" hidden="1">[1]Companies!$H$628:$L$628</definedName>
    <definedName name="IQRCompaniesG629" hidden="1">[1]Companies!$H$629:$L$629</definedName>
    <definedName name="IQRCompaniesG63" hidden="1">[1]Companies!$H$63</definedName>
    <definedName name="IQRCompaniesG630" hidden="1">[1]Companies!$H$630</definedName>
    <definedName name="IQRCompaniesG631" hidden="1">[1]Companies!$H$631</definedName>
    <definedName name="IQRCompaniesG632" hidden="1">[1]Companies!$H$632:$L$632</definedName>
    <definedName name="IQRCompaniesG633" hidden="1">[1]Companies!$H$633</definedName>
    <definedName name="IQRCompaniesG634" hidden="1">[1]Companies!$H$634:$L$634</definedName>
    <definedName name="IQRCompaniesG635" hidden="1">[1]Companies!$H$635</definedName>
    <definedName name="IQRCompaniesG636" hidden="1">[1]Companies!$H$636:$I$636</definedName>
    <definedName name="IQRCompaniesG637" hidden="1">[1]Companies!$H$637</definedName>
    <definedName name="IQRCompaniesG638" hidden="1">[1]Companies!$H$638</definedName>
    <definedName name="IQRCompaniesG639" hidden="1">[1]Companies!$H$639</definedName>
    <definedName name="IQRCompaniesG64" hidden="1">[1]Companies!$H$64</definedName>
    <definedName name="IQRCompaniesG640" hidden="1">[1]Companies!$H$640:$I$640</definedName>
    <definedName name="IQRCompaniesG641" hidden="1">[1]Companies!$H$641</definedName>
    <definedName name="IQRCompaniesG642" hidden="1">[1]Companies!$H$642</definedName>
    <definedName name="IQRCompaniesG643" hidden="1">[1]Companies!$H$643</definedName>
    <definedName name="IQRCompaniesG644" hidden="1">[1]Companies!$H$644</definedName>
    <definedName name="IQRCompaniesG645" hidden="1">[1]Companies!$H$645</definedName>
    <definedName name="IQRCompaniesG646" hidden="1">[1]Companies!$H$646</definedName>
    <definedName name="IQRCompaniesG647" hidden="1">[1]Companies!$H$647:$L$647</definedName>
    <definedName name="IQRCompaniesG648" hidden="1">[1]Companies!$H$648:$L$648</definedName>
    <definedName name="IQRCompaniesG649" hidden="1">[1]Companies!$H$649:$L$649</definedName>
    <definedName name="IQRCompaniesG65" hidden="1">[1]Companies!$H$65</definedName>
    <definedName name="IQRCompaniesG650" hidden="1">[1]Companies!$H$650</definedName>
    <definedName name="IQRCompaniesG652" hidden="1">[1]Companies!$H$652</definedName>
    <definedName name="IQRCompaniesG653" hidden="1">[1]Companies!$H$653</definedName>
    <definedName name="IQRCompaniesG654" hidden="1">[1]Companies!$H$654:$I$654</definedName>
    <definedName name="IQRCompaniesG655" hidden="1">[1]Companies!$H$655</definedName>
    <definedName name="IQRCompaniesG656" hidden="1">[1]Companies!$H$656:$L$656</definedName>
    <definedName name="IQRCompaniesG657" hidden="1">[1]Companies!$H$657</definedName>
    <definedName name="IQRCompaniesG658" hidden="1">[1]Companies!$H$658:$L$658</definedName>
    <definedName name="IQRCompaniesG659" hidden="1">[1]Companies!$H$659:$L$659</definedName>
    <definedName name="IQRCompaniesG66" hidden="1">[1]Companies!$H$66:$L$66</definedName>
    <definedName name="IQRCompaniesG661" hidden="1">[1]Companies!$H$661</definedName>
    <definedName name="IQRCompaniesG662" hidden="1">[1]Companies!$H$662:$I$662</definedName>
    <definedName name="IQRCompaniesG663" hidden="1">[1]Companies!$H$663</definedName>
    <definedName name="IQRCompaniesG664" hidden="1">[1]Companies!$H$664</definedName>
    <definedName name="IQRCompaniesG665" hidden="1">[1]Companies!$H$665:$L$665</definedName>
    <definedName name="IQRCompaniesG666" hidden="1">[1]Companies!$H$666</definedName>
    <definedName name="IQRCompaniesG667" hidden="1">[1]Companies!$H$667:$L$667</definedName>
    <definedName name="IQRCompaniesG668" hidden="1">[1]Companies!$H$668:$L$668</definedName>
    <definedName name="IQRCompaniesG669" hidden="1">[1]Companies!$H$669</definedName>
    <definedName name="IQRCompaniesG67" hidden="1">[1]Companies!$H$67:$I$67</definedName>
    <definedName name="IQRCompaniesG671" hidden="1">[1]Companies!$H$671</definedName>
    <definedName name="IQRCompaniesG672" hidden="1">[1]Companies!$H$672:$L$672</definedName>
    <definedName name="IQRCompaniesG673" hidden="1">[1]Companies!$H$673:$I$673</definedName>
    <definedName name="IQRCompaniesG674" hidden="1">[1]Companies!$H$674</definedName>
    <definedName name="IQRCompaniesG675" hidden="1">[1]Companies!$H$675:$J$675</definedName>
    <definedName name="IQRCompaniesG676" hidden="1">[1]Companies!$H$676:$J$676</definedName>
    <definedName name="IQRCompaniesG677" hidden="1">[1]Companies!$H$677:$I$677</definedName>
    <definedName name="IQRCompaniesG678" hidden="1">[1]Companies!$H$678</definedName>
    <definedName name="IQRCompaniesG679" hidden="1">[1]Companies!$H$679</definedName>
    <definedName name="IQRCompaniesG68" hidden="1">[1]Companies!$H$68:$L$68</definedName>
    <definedName name="IQRCompaniesG681" hidden="1">[1]Companies!$H$681</definedName>
    <definedName name="IQRCompaniesG682" hidden="1">[1]Companies!$H$682:$L$682</definedName>
    <definedName name="IQRCompaniesG683" hidden="1">[1]Companies!$H$683</definedName>
    <definedName name="IQRCompaniesG684" hidden="1">[1]Companies!$H$684</definedName>
    <definedName name="IQRCompaniesG685" hidden="1">[1]Companies!$H$685:$J$685</definedName>
    <definedName name="IQRCompaniesG686" hidden="1">[1]Companies!$H$686</definedName>
    <definedName name="IQRCompaniesG687" hidden="1">[1]Companies!$H$687</definedName>
    <definedName name="IQRCompaniesG688" hidden="1">[1]Companies!$H$688</definedName>
    <definedName name="IQRCompaniesG689" hidden="1">[1]Companies!$H$689:$L$689</definedName>
    <definedName name="IQRCompaniesG69" hidden="1">[1]Companies!$H$69:$L$69</definedName>
    <definedName name="IQRCompaniesG690" hidden="1">[1]Companies!$H$690:$L$690</definedName>
    <definedName name="IQRCompaniesG691" hidden="1">[1]Companies!$H$691</definedName>
    <definedName name="IQRCompaniesG692" hidden="1">[1]Companies!$H$692</definedName>
    <definedName name="IQRCompaniesG693" hidden="1">[1]Companies!$H$693</definedName>
    <definedName name="IQRCompaniesG694" hidden="1">[1]Companies!$H$694:$I$694</definedName>
    <definedName name="IQRCompaniesG695" hidden="1">[1]Companies!$H$695:$L$695</definedName>
    <definedName name="IQRCompaniesG696" hidden="1">[1]Companies!$H$696:$K$696</definedName>
    <definedName name="IQRCompaniesG697" hidden="1">[1]Companies!$H$697</definedName>
    <definedName name="IQRCompaniesG698" hidden="1">[1]Companies!$H$698</definedName>
    <definedName name="IQRCompaniesG699" hidden="1">[1]Companies!$H$699</definedName>
    <definedName name="IQRCompaniesG70" hidden="1">[1]Companies!$H$70</definedName>
    <definedName name="IQRCompaniesG700" hidden="1">[1]Companies!$H$700:$I$700</definedName>
    <definedName name="IQRCompaniesG701" hidden="1">[1]Companies!$H$701</definedName>
    <definedName name="IQRCompaniesG702" hidden="1">[1]Companies!$H$702</definedName>
    <definedName name="IQRCompaniesG704" hidden="1">[1]Companies!$H$704</definedName>
    <definedName name="IQRCompaniesG705" hidden="1">[1]Companies!$H$705:$I$705</definedName>
    <definedName name="IQRCompaniesG706" hidden="1">[1]Companies!$H$706:$L$706</definedName>
    <definedName name="IQRCompaniesG708" hidden="1">[1]Companies!$H$708:$K$708</definedName>
    <definedName name="IQRCompaniesG709" hidden="1">[1]Companies!$H$709:$L$709</definedName>
    <definedName name="IQRCompaniesG71" hidden="1">[1]Companies!$H$71</definedName>
    <definedName name="IQRCompaniesG710" hidden="1">[1]Companies!$H$710:$L$710</definedName>
    <definedName name="IQRCompaniesG711" hidden="1">[1]Companies!$H$711:$I$711</definedName>
    <definedName name="IQRCompaniesG712" hidden="1">[1]Companies!$H$712</definedName>
    <definedName name="IQRCompaniesG713" hidden="1">[1]Companies!$H$713:$L$713</definedName>
    <definedName name="IQRCompaniesG714" hidden="1">[1]Companies!$H$714:$L$714</definedName>
    <definedName name="IQRCompaniesG715" hidden="1">[1]Companies!$H$715</definedName>
    <definedName name="IQRCompaniesG716" hidden="1">[1]Companies!$H$716:$L$716</definedName>
    <definedName name="IQRCompaniesG717" hidden="1">[1]Companies!$H$717:$L$717</definedName>
    <definedName name="IQRCompaniesG718" hidden="1">[1]Companies!$H$718:$I$718</definedName>
    <definedName name="IQRCompaniesG719" hidden="1">[1]Companies!$H$719:$L$719</definedName>
    <definedName name="IQRCompaniesG720" hidden="1">[1]Companies!$H$720:$L$720</definedName>
    <definedName name="IQRCompaniesG721" hidden="1">[1]Companies!$H$721</definedName>
    <definedName name="IQRCompaniesG722" hidden="1">[1]Companies!$H$722</definedName>
    <definedName name="IQRCompaniesG723" hidden="1">[1]Companies!$H$723:$J$723</definedName>
    <definedName name="IQRCompaniesG724" hidden="1">[1]Companies!$H$724:$L$724</definedName>
    <definedName name="IQRCompaniesG725" hidden="1">[1]Companies!$H$725</definedName>
    <definedName name="IQRCompaniesG726" hidden="1">[1]Companies!$H$726</definedName>
    <definedName name="IQRCompaniesG727" hidden="1">[1]Companies!$H$727</definedName>
    <definedName name="IQRCompaniesG728" hidden="1">[1]Companies!$H$728</definedName>
    <definedName name="IQRCompaniesG729" hidden="1">[1]Companies!$H$729:$L$729</definedName>
    <definedName name="IQRCompaniesG73" hidden="1">[1]Companies!$H$73:$L$73</definedName>
    <definedName name="IQRCompaniesG730" hidden="1">[1]Companies!$H$730:$L$730</definedName>
    <definedName name="IQRCompaniesG74" hidden="1">[1]Companies!$H$74</definedName>
    <definedName name="IQRCompaniesG75" hidden="1">[1]Companies!$H$75:$L$75</definedName>
    <definedName name="IQRCompaniesG76" hidden="1">[1]Companies!$H$76</definedName>
    <definedName name="IQRCompaniesG77" hidden="1">[1]Companies!$H$77:$L$77</definedName>
    <definedName name="IQRCompaniesG78" hidden="1">[1]Companies!$H$78</definedName>
    <definedName name="IQRCompaniesG79" hidden="1">[1]Companies!$H$79</definedName>
    <definedName name="IQRCompaniesG80" hidden="1">[1]Companies!$H$80:$I$80</definedName>
    <definedName name="IQRCompaniesG81" hidden="1">[1]Companies!$H$81:$L$81</definedName>
    <definedName name="IQRCompaniesG82" hidden="1">[1]Companies!$H$82</definedName>
    <definedName name="IQRCompaniesG83" hidden="1">[1]Companies!$H$83:$K$83</definedName>
    <definedName name="IQRCompaniesG84" hidden="1">[1]Companies!$H$84:$L$84</definedName>
    <definedName name="IQRCompaniesG85" hidden="1">[1]Companies!$H$85:$I$85</definedName>
    <definedName name="IQRCompaniesG86" hidden="1">[1]Companies!$H$86:$I$86</definedName>
    <definedName name="IQRCompaniesG87" hidden="1">[1]Companies!$H$87:$J$87</definedName>
    <definedName name="IQRCompaniesG88" hidden="1">[1]Companies!$H$88</definedName>
    <definedName name="IQRCompaniesG89" hidden="1">[1]Companies!$H$89:$K$89</definedName>
    <definedName name="IQRCompaniesG90" hidden="1">[1]Companies!$H$90:$L$90</definedName>
    <definedName name="IQRCompaniesG91" hidden="1">[1]Companies!$H$91:$L$91</definedName>
    <definedName name="IQRCompaniesG92" hidden="1">[1]Companies!$H$92:$L$92</definedName>
    <definedName name="IQRCompaniesG93" hidden="1">[1]Companies!$H$93:$K$93</definedName>
    <definedName name="IQRCompaniesG94" hidden="1">[1]Companies!$H$94:$I$94</definedName>
    <definedName name="IQRCompaniesG95" hidden="1">[1]Companies!$H$95</definedName>
    <definedName name="IQRCompaniesG96" hidden="1">[1]Companies!$H$96:$L$96</definedName>
    <definedName name="IQRCompaniesG97" hidden="1">[1]Companies!$H$97:$K$97</definedName>
    <definedName name="IQRCompaniesG98" hidden="1">[1]Companies!$H$98</definedName>
    <definedName name="IQRCompaniesG99" hidden="1">[1]Companies!$H$99:$L$99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1" i="4" l="1"/>
  <c r="O1" i="4"/>
  <c r="P1" i="4"/>
  <c r="Q1" i="4"/>
  <c r="R1" i="4"/>
  <c r="D22" i="4"/>
  <c r="N17" i="4"/>
  <c r="O17" i="4"/>
  <c r="P17" i="4"/>
  <c r="Q17" i="4"/>
  <c r="N18" i="4"/>
  <c r="O18" i="4"/>
  <c r="P18" i="4"/>
  <c r="Q18" i="4"/>
  <c r="N19" i="4"/>
  <c r="O19" i="4"/>
  <c r="P19" i="4"/>
  <c r="Q19" i="4"/>
  <c r="N20" i="4"/>
  <c r="O20" i="4"/>
  <c r="P20" i="4"/>
  <c r="Q20" i="4"/>
  <c r="N21" i="4"/>
  <c r="O21" i="4"/>
  <c r="P21" i="4"/>
  <c r="Q21" i="4"/>
  <c r="N22" i="4"/>
  <c r="O22" i="4"/>
  <c r="P22" i="4"/>
  <c r="Q22" i="4"/>
  <c r="N23" i="4"/>
  <c r="O23" i="4"/>
  <c r="P23" i="4"/>
  <c r="Q23" i="4"/>
  <c r="N24" i="4"/>
  <c r="O24" i="4"/>
  <c r="P24" i="4"/>
  <c r="Q24" i="4"/>
  <c r="N25" i="4"/>
  <c r="O25" i="4"/>
  <c r="P25" i="4"/>
  <c r="Q25" i="4"/>
  <c r="N26" i="4"/>
  <c r="O26" i="4"/>
  <c r="P26" i="4"/>
  <c r="Q26" i="4"/>
  <c r="N27" i="4"/>
  <c r="O27" i="4"/>
  <c r="P27" i="4"/>
  <c r="Q27" i="4"/>
  <c r="N28" i="4"/>
  <c r="O28" i="4"/>
  <c r="P28" i="4"/>
  <c r="Q28" i="4"/>
  <c r="N29" i="4"/>
  <c r="O29" i="4"/>
  <c r="P29" i="4"/>
  <c r="Q29" i="4"/>
  <c r="N30" i="4"/>
  <c r="O30" i="4"/>
  <c r="P30" i="4"/>
  <c r="Q30" i="4"/>
  <c r="N31" i="4"/>
  <c r="O31" i="4"/>
  <c r="P31" i="4"/>
  <c r="Q31" i="4"/>
  <c r="N32" i="4"/>
  <c r="O32" i="4"/>
  <c r="P32" i="4"/>
  <c r="Q32" i="4"/>
  <c r="N33" i="4"/>
  <c r="O33" i="4"/>
  <c r="P33" i="4"/>
  <c r="Q33" i="4"/>
  <c r="N34" i="4"/>
  <c r="O34" i="4"/>
  <c r="P34" i="4"/>
  <c r="Q34" i="4"/>
  <c r="N35" i="4"/>
  <c r="O35" i="4"/>
  <c r="P35" i="4"/>
  <c r="Q35" i="4"/>
  <c r="N36" i="4"/>
  <c r="O36" i="4"/>
  <c r="P36" i="4"/>
  <c r="Q36" i="4"/>
  <c r="N37" i="4"/>
  <c r="O37" i="4"/>
  <c r="P37" i="4"/>
  <c r="Q37" i="4"/>
  <c r="N38" i="4"/>
  <c r="O38" i="4"/>
  <c r="P38" i="4"/>
  <c r="Q38" i="4"/>
  <c r="N39" i="4"/>
  <c r="O39" i="4"/>
  <c r="P39" i="4"/>
  <c r="Q39" i="4"/>
  <c r="N40" i="4"/>
  <c r="O40" i="4"/>
  <c r="P40" i="4"/>
  <c r="Q40" i="4"/>
  <c r="N41" i="4"/>
  <c r="O41" i="4"/>
  <c r="P41" i="4"/>
  <c r="Q41" i="4"/>
  <c r="N42" i="4"/>
  <c r="O42" i="4"/>
  <c r="P42" i="4"/>
  <c r="Q42" i="4"/>
  <c r="N43" i="4"/>
  <c r="O43" i="4"/>
  <c r="P43" i="4"/>
  <c r="Q43" i="4"/>
  <c r="N44" i="4"/>
  <c r="O44" i="4"/>
  <c r="P44" i="4"/>
  <c r="Q44" i="4"/>
  <c r="N45" i="4"/>
  <c r="O45" i="4"/>
  <c r="P45" i="4"/>
  <c r="Q45" i="4"/>
  <c r="N46" i="4"/>
  <c r="O46" i="4"/>
  <c r="P46" i="4"/>
  <c r="Q46" i="4"/>
  <c r="N47" i="4"/>
  <c r="O47" i="4"/>
  <c r="P47" i="4"/>
  <c r="Q47" i="4"/>
  <c r="N48" i="4"/>
  <c r="O48" i="4"/>
  <c r="P48" i="4"/>
  <c r="Q48" i="4"/>
  <c r="N49" i="4"/>
  <c r="O49" i="4"/>
  <c r="P49" i="4"/>
  <c r="Q49" i="4"/>
  <c r="N50" i="4"/>
  <c r="O50" i="4"/>
  <c r="P50" i="4"/>
  <c r="Q50" i="4"/>
  <c r="N51" i="4"/>
  <c r="O51" i="4"/>
  <c r="P51" i="4"/>
  <c r="Q51" i="4"/>
  <c r="N52" i="4"/>
  <c r="O52" i="4"/>
  <c r="P52" i="4"/>
  <c r="Q52" i="4"/>
  <c r="N53" i="4"/>
  <c r="O53" i="4"/>
  <c r="P53" i="4"/>
  <c r="Q53" i="4"/>
  <c r="N54" i="4"/>
  <c r="O54" i="4"/>
  <c r="P54" i="4"/>
  <c r="Q54" i="4"/>
  <c r="N55" i="4"/>
  <c r="O55" i="4"/>
  <c r="P55" i="4"/>
  <c r="Q55" i="4"/>
  <c r="N56" i="4"/>
  <c r="O56" i="4"/>
  <c r="P56" i="4"/>
  <c r="Q56" i="4"/>
  <c r="N57" i="4"/>
  <c r="O57" i="4"/>
  <c r="P57" i="4"/>
  <c r="Q57" i="4"/>
  <c r="N58" i="4"/>
  <c r="O58" i="4"/>
  <c r="P58" i="4"/>
  <c r="Q58" i="4"/>
  <c r="N59" i="4"/>
  <c r="O59" i="4"/>
  <c r="P59" i="4"/>
  <c r="Q59" i="4"/>
  <c r="N60" i="4"/>
  <c r="O60" i="4"/>
  <c r="P60" i="4"/>
  <c r="Q60" i="4"/>
  <c r="C17" i="4"/>
  <c r="DO20" i="6" s="1" a="1"/>
  <c r="DO20" i="6" s="1"/>
  <c r="E17" i="4" a="1"/>
  <c r="E17" i="4" s="1"/>
  <c r="F17" i="4" a="1"/>
  <c r="F17" i="4" s="1"/>
  <c r="G17" i="4"/>
  <c r="H17" i="4" a="1"/>
  <c r="H17" i="4" s="1"/>
  <c r="I17" i="4"/>
  <c r="L17" i="4"/>
  <c r="M17" i="4"/>
  <c r="C18" i="4"/>
  <c r="DW20" i="6" s="1" a="1"/>
  <c r="DW20" i="6" s="1"/>
  <c r="E18" i="4" a="1"/>
  <c r="E18" i="4" s="1"/>
  <c r="F18" i="4" a="1"/>
  <c r="F18" i="4" s="1"/>
  <c r="G18" i="4"/>
  <c r="H18" i="4" a="1"/>
  <c r="H18" i="4" s="1"/>
  <c r="I18" i="4"/>
  <c r="L18" i="4"/>
  <c r="M18" i="4"/>
  <c r="C19" i="4"/>
  <c r="EE20" i="6" s="1" a="1"/>
  <c r="EE20" i="6" s="1"/>
  <c r="E19" i="4" a="1"/>
  <c r="E19" i="4" s="1"/>
  <c r="F19" i="4" a="1"/>
  <c r="F19" i="4" s="1"/>
  <c r="G19" i="4"/>
  <c r="H19" i="4" a="1"/>
  <c r="H19" i="4" s="1"/>
  <c r="I19" i="4"/>
  <c r="L19" i="4"/>
  <c r="M19" i="4"/>
  <c r="C20" i="4"/>
  <c r="EM20" i="6" s="1" a="1"/>
  <c r="EM20" i="6" s="1"/>
  <c r="EN20" i="6" s="1" a="1"/>
  <c r="EN20" i="6" s="1"/>
  <c r="E20" i="4" a="1"/>
  <c r="E20" i="4" s="1"/>
  <c r="F20" i="4" a="1"/>
  <c r="F20" i="4" s="1"/>
  <c r="G20" i="4"/>
  <c r="H20" i="4" a="1"/>
  <c r="H20" i="4" s="1"/>
  <c r="I20" i="4"/>
  <c r="L20" i="4"/>
  <c r="M20" i="4"/>
  <c r="C21" i="4"/>
  <c r="EU20" i="6" s="1" a="1"/>
  <c r="EU20" i="6" s="1"/>
  <c r="E21" i="4" a="1"/>
  <c r="E21" i="4" s="1"/>
  <c r="F21" i="4" a="1"/>
  <c r="F21" i="4" s="1"/>
  <c r="G21" i="4"/>
  <c r="H21" i="4" a="1"/>
  <c r="H21" i="4" s="1"/>
  <c r="I21" i="4"/>
  <c r="L21" i="4"/>
  <c r="M21" i="4"/>
  <c r="C22" i="4"/>
  <c r="FC20" i="6" s="1" a="1"/>
  <c r="FC20" i="6" s="1"/>
  <c r="E22" i="4" a="1"/>
  <c r="E22" i="4" s="1"/>
  <c r="F22" i="4" a="1"/>
  <c r="F22" i="4" s="1"/>
  <c r="G22" i="4"/>
  <c r="H22" i="4" a="1"/>
  <c r="H22" i="4" s="1"/>
  <c r="I22" i="4"/>
  <c r="L22" i="4"/>
  <c r="M22" i="4"/>
  <c r="C23" i="4"/>
  <c r="FK20" i="6" s="1" a="1"/>
  <c r="FK20" i="6" s="1"/>
  <c r="E23" i="4" a="1"/>
  <c r="E23" i="4" s="1"/>
  <c r="F23" i="4" a="1"/>
  <c r="F23" i="4" s="1"/>
  <c r="G23" i="4"/>
  <c r="H23" i="4" a="1"/>
  <c r="H23" i="4" s="1"/>
  <c r="I23" i="4"/>
  <c r="L23" i="4"/>
  <c r="M23" i="4"/>
  <c r="C24" i="4"/>
  <c r="FS20" i="6" s="1" a="1"/>
  <c r="FS20" i="6" s="1"/>
  <c r="E24" i="4" a="1"/>
  <c r="E24" i="4" s="1"/>
  <c r="F24" i="4" a="1"/>
  <c r="F24" i="4" s="1"/>
  <c r="G24" i="4"/>
  <c r="H24" i="4" a="1"/>
  <c r="H24" i="4" s="1"/>
  <c r="I24" i="4"/>
  <c r="L24" i="4"/>
  <c r="M24" i="4"/>
  <c r="C25" i="4"/>
  <c r="GA20" i="6" s="1" a="1"/>
  <c r="GA20" i="6" s="1"/>
  <c r="FZ23" i="6" s="1" a="1"/>
  <c r="FZ23" i="6" s="1"/>
  <c r="E25" i="4" a="1"/>
  <c r="E25" i="4" s="1"/>
  <c r="F25" i="4" a="1"/>
  <c r="F25" i="4" s="1"/>
  <c r="G25" i="4"/>
  <c r="H25" i="4" a="1"/>
  <c r="H25" i="4" s="1"/>
  <c r="I25" i="4"/>
  <c r="L25" i="4"/>
  <c r="M25" i="4"/>
  <c r="C26" i="4"/>
  <c r="GI20" i="6" s="1" a="1"/>
  <c r="GI20" i="6" s="1"/>
  <c r="E26" i="4" a="1"/>
  <c r="E26" i="4" s="1"/>
  <c r="F26" i="4" a="1"/>
  <c r="F26" i="4" s="1"/>
  <c r="G26" i="4"/>
  <c r="H26" i="4" a="1"/>
  <c r="H26" i="4" s="1"/>
  <c r="I26" i="4"/>
  <c r="L26" i="4"/>
  <c r="M26" i="4"/>
  <c r="C27" i="4"/>
  <c r="GQ20" i="6" s="1" a="1"/>
  <c r="GQ20" i="6" s="1"/>
  <c r="E27" i="4" a="1"/>
  <c r="E27" i="4" s="1"/>
  <c r="F27" i="4" a="1"/>
  <c r="F27" i="4" s="1"/>
  <c r="G27" i="4"/>
  <c r="H27" i="4" a="1"/>
  <c r="H27" i="4" s="1"/>
  <c r="I27" i="4"/>
  <c r="L27" i="4"/>
  <c r="M27" i="4"/>
  <c r="C28" i="4"/>
  <c r="GY20" i="6" s="1" a="1"/>
  <c r="GY20" i="6" s="1"/>
  <c r="E28" i="4" a="1"/>
  <c r="E28" i="4" s="1"/>
  <c r="F28" i="4" a="1"/>
  <c r="F28" i="4" s="1"/>
  <c r="G28" i="4"/>
  <c r="H28" i="4" a="1"/>
  <c r="H28" i="4" s="1"/>
  <c r="I28" i="4"/>
  <c r="L28" i="4"/>
  <c r="M28" i="4"/>
  <c r="C29" i="4"/>
  <c r="HG20" i="6" s="1" a="1"/>
  <c r="HG20" i="6" s="1"/>
  <c r="E29" i="4" a="1"/>
  <c r="E29" i="4" s="1"/>
  <c r="F29" i="4" a="1"/>
  <c r="F29" i="4" s="1"/>
  <c r="G29" i="4"/>
  <c r="H29" i="4" a="1"/>
  <c r="H29" i="4" s="1"/>
  <c r="I29" i="4"/>
  <c r="L29" i="4"/>
  <c r="M29" i="4"/>
  <c r="C30" i="4"/>
  <c r="HO20" i="6" s="1" a="1"/>
  <c r="HO20" i="6" s="1"/>
  <c r="E30" i="4" a="1"/>
  <c r="E30" i="4" s="1"/>
  <c r="F30" i="4" a="1"/>
  <c r="F30" i="4" s="1"/>
  <c r="G30" i="4"/>
  <c r="H30" i="4" a="1"/>
  <c r="H30" i="4" s="1"/>
  <c r="I30" i="4"/>
  <c r="L30" i="4"/>
  <c r="M30" i="4"/>
  <c r="C31" i="4"/>
  <c r="HW20" i="6" s="1" a="1"/>
  <c r="HW20" i="6" s="1"/>
  <c r="E31" i="4" a="1"/>
  <c r="E31" i="4" s="1"/>
  <c r="F31" i="4" a="1"/>
  <c r="F31" i="4" s="1"/>
  <c r="G31" i="4"/>
  <c r="H31" i="4" a="1"/>
  <c r="H31" i="4" s="1"/>
  <c r="I31" i="4"/>
  <c r="L31" i="4"/>
  <c r="M31" i="4"/>
  <c r="C32" i="4"/>
  <c r="IE20" i="6" s="1" a="1"/>
  <c r="IE20" i="6" s="1"/>
  <c r="E32" i="4" a="1"/>
  <c r="E32" i="4" s="1"/>
  <c r="F32" i="4" a="1"/>
  <c r="F32" i="4" s="1"/>
  <c r="G32" i="4"/>
  <c r="H32" i="4" a="1"/>
  <c r="H32" i="4" s="1"/>
  <c r="I32" i="4"/>
  <c r="L32" i="4"/>
  <c r="M32" i="4"/>
  <c r="C33" i="4"/>
  <c r="IM20" i="6" s="1" a="1"/>
  <c r="IM20" i="6" s="1"/>
  <c r="IL20" i="6" s="1" a="1"/>
  <c r="IL20" i="6" s="1"/>
  <c r="E33" i="4" a="1"/>
  <c r="E33" i="4" s="1"/>
  <c r="F33" i="4" a="1"/>
  <c r="F33" i="4" s="1"/>
  <c r="G33" i="4"/>
  <c r="H33" i="4" a="1"/>
  <c r="H33" i="4" s="1"/>
  <c r="I33" i="4"/>
  <c r="L33" i="4"/>
  <c r="M33" i="4"/>
  <c r="C34" i="4"/>
  <c r="IU20" i="6" s="1" a="1"/>
  <c r="IU20" i="6" s="1"/>
  <c r="IT20" i="6" s="1" a="1"/>
  <c r="IT20" i="6" s="1"/>
  <c r="E34" i="4" a="1"/>
  <c r="E34" i="4" s="1"/>
  <c r="F34" i="4" a="1"/>
  <c r="F34" i="4" s="1"/>
  <c r="G34" i="4"/>
  <c r="H34" i="4" a="1"/>
  <c r="H34" i="4" s="1"/>
  <c r="I34" i="4"/>
  <c r="L34" i="4"/>
  <c r="M34" i="4"/>
  <c r="C35" i="4"/>
  <c r="JC20" i="6" s="1" a="1"/>
  <c r="JC20" i="6" s="1"/>
  <c r="E35" i="4" a="1"/>
  <c r="E35" i="4" s="1"/>
  <c r="F35" i="4" a="1"/>
  <c r="F35" i="4" s="1"/>
  <c r="G35" i="4"/>
  <c r="H35" i="4" a="1"/>
  <c r="H35" i="4" s="1"/>
  <c r="I35" i="4"/>
  <c r="L35" i="4"/>
  <c r="M35" i="4"/>
  <c r="C36" i="4"/>
  <c r="JK20" i="6" s="1" a="1"/>
  <c r="JK20" i="6" s="1"/>
  <c r="JM20" i="6" s="1"/>
  <c r="J36" i="4" s="1" a="1"/>
  <c r="J36" i="4" s="1"/>
  <c r="E36" i="4" a="1"/>
  <c r="E36" i="4" s="1"/>
  <c r="F36" i="4" a="1"/>
  <c r="F36" i="4" s="1"/>
  <c r="G36" i="4"/>
  <c r="H36" i="4" a="1"/>
  <c r="H36" i="4" s="1"/>
  <c r="I36" i="4"/>
  <c r="L36" i="4"/>
  <c r="M36" i="4"/>
  <c r="C37" i="4"/>
  <c r="JS20" i="6" s="1" a="1"/>
  <c r="JS20" i="6" s="1"/>
  <c r="E37" i="4" a="1"/>
  <c r="E37" i="4" s="1"/>
  <c r="F37" i="4" a="1"/>
  <c r="F37" i="4" s="1"/>
  <c r="G37" i="4"/>
  <c r="H37" i="4" a="1"/>
  <c r="H37" i="4" s="1"/>
  <c r="I37" i="4"/>
  <c r="L37" i="4"/>
  <c r="M37" i="4"/>
  <c r="C38" i="4"/>
  <c r="KA20" i="6" s="1" a="1"/>
  <c r="KA20" i="6" s="1"/>
  <c r="KB20" i="6" s="1" a="1"/>
  <c r="KB20" i="6" s="1"/>
  <c r="E38" i="4" a="1"/>
  <c r="E38" i="4" s="1"/>
  <c r="F38" i="4" a="1"/>
  <c r="F38" i="4" s="1"/>
  <c r="G38" i="4"/>
  <c r="H38" i="4" a="1"/>
  <c r="H38" i="4" s="1"/>
  <c r="I38" i="4"/>
  <c r="L38" i="4"/>
  <c r="M38" i="4"/>
  <c r="C39" i="4"/>
  <c r="KI20" i="6" s="1" a="1"/>
  <c r="KI20" i="6" s="1"/>
  <c r="E39" i="4" a="1"/>
  <c r="E39" i="4" s="1"/>
  <c r="F39" i="4" a="1"/>
  <c r="F39" i="4" s="1"/>
  <c r="G39" i="4"/>
  <c r="H39" i="4" a="1"/>
  <c r="H39" i="4" s="1"/>
  <c r="I39" i="4"/>
  <c r="L39" i="4"/>
  <c r="M39" i="4"/>
  <c r="C40" i="4"/>
  <c r="KQ20" i="6" s="1" a="1"/>
  <c r="KQ20" i="6" s="1"/>
  <c r="E40" i="4" a="1"/>
  <c r="E40" i="4" s="1"/>
  <c r="F40" i="4" a="1"/>
  <c r="F40" i="4" s="1"/>
  <c r="G40" i="4"/>
  <c r="H40" i="4" a="1"/>
  <c r="H40" i="4" s="1"/>
  <c r="I40" i="4"/>
  <c r="L40" i="4"/>
  <c r="M40" i="4"/>
  <c r="C41" i="4"/>
  <c r="KY20" i="6" s="1" a="1"/>
  <c r="KY20" i="6" s="1"/>
  <c r="KX20" i="6" s="1" a="1"/>
  <c r="KX20" i="6" s="1"/>
  <c r="E41" i="4" a="1"/>
  <c r="E41" i="4" s="1"/>
  <c r="F41" i="4" a="1"/>
  <c r="F41" i="4" s="1"/>
  <c r="G41" i="4"/>
  <c r="H41" i="4" a="1"/>
  <c r="H41" i="4" s="1"/>
  <c r="I41" i="4"/>
  <c r="L41" i="4"/>
  <c r="M41" i="4"/>
  <c r="C42" i="4"/>
  <c r="LG20" i="6" s="1" a="1"/>
  <c r="LG20" i="6" s="1"/>
  <c r="E42" i="4" a="1"/>
  <c r="E42" i="4" s="1"/>
  <c r="F42" i="4" a="1"/>
  <c r="F42" i="4" s="1"/>
  <c r="G42" i="4"/>
  <c r="H42" i="4" a="1"/>
  <c r="H42" i="4" s="1"/>
  <c r="I42" i="4"/>
  <c r="L42" i="4"/>
  <c r="M42" i="4"/>
  <c r="C43" i="4"/>
  <c r="LO20" i="6" s="1" a="1"/>
  <c r="LO20" i="6" s="1"/>
  <c r="E43" i="4" a="1"/>
  <c r="E43" i="4" s="1"/>
  <c r="F43" i="4" a="1"/>
  <c r="F43" i="4" s="1"/>
  <c r="G43" i="4"/>
  <c r="H43" i="4" a="1"/>
  <c r="H43" i="4" s="1"/>
  <c r="I43" i="4"/>
  <c r="L43" i="4"/>
  <c r="M43" i="4"/>
  <c r="C44" i="4"/>
  <c r="LW20" i="6" s="1" a="1"/>
  <c r="LW20" i="6" s="1"/>
  <c r="E44" i="4" a="1"/>
  <c r="E44" i="4" s="1"/>
  <c r="F44" i="4" a="1"/>
  <c r="F44" i="4" s="1"/>
  <c r="G44" i="4"/>
  <c r="H44" i="4" a="1"/>
  <c r="H44" i="4" s="1"/>
  <c r="I44" i="4"/>
  <c r="L44" i="4"/>
  <c r="M44" i="4"/>
  <c r="C45" i="4"/>
  <c r="ME20" i="6" s="1" a="1"/>
  <c r="ME20" i="6" s="1"/>
  <c r="E45" i="4" a="1"/>
  <c r="E45" i="4" s="1"/>
  <c r="F45" i="4" a="1"/>
  <c r="F45" i="4" s="1"/>
  <c r="G45" i="4"/>
  <c r="H45" i="4" a="1"/>
  <c r="H45" i="4" s="1"/>
  <c r="I45" i="4"/>
  <c r="L45" i="4"/>
  <c r="M45" i="4"/>
  <c r="C46" i="4"/>
  <c r="D46" i="4" s="1"/>
  <c r="E46" i="4" a="1"/>
  <c r="E46" i="4" s="1"/>
  <c r="F46" i="4" a="1"/>
  <c r="F46" i="4" s="1"/>
  <c r="G46" i="4"/>
  <c r="H46" i="4" a="1"/>
  <c r="H46" i="4" s="1"/>
  <c r="I46" i="4"/>
  <c r="J46" i="4" a="1"/>
  <c r="J46" i="4" s="1"/>
  <c r="K46" i="4" a="1"/>
  <c r="K46" i="4" s="1"/>
  <c r="L46" i="4"/>
  <c r="M46" i="4"/>
  <c r="C47" i="4"/>
  <c r="D47" i="4" s="1"/>
  <c r="E47" i="4" a="1"/>
  <c r="E47" i="4" s="1"/>
  <c r="F47" i="4" a="1"/>
  <c r="F47" i="4" s="1"/>
  <c r="G47" i="4"/>
  <c r="H47" i="4" a="1"/>
  <c r="H47" i="4" s="1"/>
  <c r="I47" i="4"/>
  <c r="J47" i="4" a="1"/>
  <c r="J47" i="4" s="1"/>
  <c r="K47" i="4" a="1"/>
  <c r="K47" i="4" s="1"/>
  <c r="L47" i="4"/>
  <c r="M47" i="4"/>
  <c r="C48" i="4"/>
  <c r="D48" i="4" s="1"/>
  <c r="E48" i="4" a="1"/>
  <c r="E48" i="4" s="1"/>
  <c r="F48" i="4" a="1"/>
  <c r="F48" i="4" s="1"/>
  <c r="G48" i="4"/>
  <c r="H48" i="4" a="1"/>
  <c r="H48" i="4" s="1"/>
  <c r="I48" i="4"/>
  <c r="J48" i="4" a="1"/>
  <c r="J48" i="4" s="1"/>
  <c r="K48" i="4" a="1"/>
  <c r="K48" i="4" s="1"/>
  <c r="L48" i="4"/>
  <c r="M48" i="4"/>
  <c r="C49" i="4"/>
  <c r="D49" i="4" s="1"/>
  <c r="E49" i="4" a="1"/>
  <c r="E49" i="4" s="1"/>
  <c r="F49" i="4" a="1"/>
  <c r="F49" i="4" s="1"/>
  <c r="G49" i="4"/>
  <c r="H49" i="4" a="1"/>
  <c r="H49" i="4" s="1"/>
  <c r="I49" i="4"/>
  <c r="J49" i="4" a="1"/>
  <c r="J49" i="4" s="1"/>
  <c r="K49" i="4" a="1"/>
  <c r="K49" i="4" s="1"/>
  <c r="L49" i="4"/>
  <c r="M49" i="4"/>
  <c r="C50" i="4"/>
  <c r="D50" i="4" s="1"/>
  <c r="E50" i="4" a="1"/>
  <c r="E50" i="4" s="1"/>
  <c r="F50" i="4" a="1"/>
  <c r="F50" i="4" s="1"/>
  <c r="G50" i="4"/>
  <c r="H50" i="4" a="1"/>
  <c r="H50" i="4" s="1"/>
  <c r="I50" i="4"/>
  <c r="J50" i="4" a="1"/>
  <c r="J50" i="4" s="1"/>
  <c r="K50" i="4" a="1"/>
  <c r="K50" i="4" s="1"/>
  <c r="L50" i="4"/>
  <c r="M50" i="4"/>
  <c r="C51" i="4"/>
  <c r="D51" i="4" s="1"/>
  <c r="E51" i="4" a="1"/>
  <c r="E51" i="4" s="1"/>
  <c r="F51" i="4" a="1"/>
  <c r="F51" i="4" s="1"/>
  <c r="G51" i="4"/>
  <c r="H51" i="4" a="1"/>
  <c r="H51" i="4" s="1"/>
  <c r="I51" i="4"/>
  <c r="J51" i="4" a="1"/>
  <c r="J51" i="4" s="1"/>
  <c r="K51" i="4" a="1"/>
  <c r="K51" i="4" s="1"/>
  <c r="L51" i="4"/>
  <c r="M51" i="4"/>
  <c r="C52" i="4"/>
  <c r="D52" i="4" s="1"/>
  <c r="E52" i="4" a="1"/>
  <c r="E52" i="4" s="1"/>
  <c r="F52" i="4" a="1"/>
  <c r="F52" i="4" s="1"/>
  <c r="G52" i="4"/>
  <c r="H52" i="4" a="1"/>
  <c r="H52" i="4" s="1"/>
  <c r="I52" i="4"/>
  <c r="J52" i="4" a="1"/>
  <c r="J52" i="4" s="1"/>
  <c r="K52" i="4" a="1"/>
  <c r="K52" i="4" s="1"/>
  <c r="L52" i="4"/>
  <c r="M52" i="4"/>
  <c r="C53" i="4"/>
  <c r="D53" i="4" s="1"/>
  <c r="E53" i="4" a="1"/>
  <c r="E53" i="4" s="1"/>
  <c r="F53" i="4" a="1"/>
  <c r="F53" i="4" s="1"/>
  <c r="G53" i="4"/>
  <c r="H53" i="4" a="1"/>
  <c r="H53" i="4" s="1"/>
  <c r="I53" i="4"/>
  <c r="J53" i="4" a="1"/>
  <c r="J53" i="4" s="1"/>
  <c r="K53" i="4" a="1"/>
  <c r="K53" i="4" s="1"/>
  <c r="L53" i="4"/>
  <c r="M53" i="4"/>
  <c r="C54" i="4"/>
  <c r="D54" i="4" s="1"/>
  <c r="E54" i="4" a="1"/>
  <c r="E54" i="4" s="1"/>
  <c r="F54" i="4" a="1"/>
  <c r="F54" i="4" s="1"/>
  <c r="G54" i="4"/>
  <c r="H54" i="4" a="1"/>
  <c r="H54" i="4" s="1"/>
  <c r="I54" i="4"/>
  <c r="J54" i="4" a="1"/>
  <c r="J54" i="4" s="1"/>
  <c r="K54" i="4" a="1"/>
  <c r="K54" i="4" s="1"/>
  <c r="L54" i="4"/>
  <c r="M54" i="4"/>
  <c r="C55" i="4"/>
  <c r="D55" i="4" s="1"/>
  <c r="E55" i="4" a="1"/>
  <c r="E55" i="4" s="1"/>
  <c r="F55" i="4" a="1"/>
  <c r="F55" i="4" s="1"/>
  <c r="G55" i="4"/>
  <c r="H55" i="4" a="1"/>
  <c r="H55" i="4" s="1"/>
  <c r="I55" i="4"/>
  <c r="J55" i="4" a="1"/>
  <c r="J55" i="4" s="1"/>
  <c r="K55" i="4" a="1"/>
  <c r="K55" i="4" s="1"/>
  <c r="L55" i="4"/>
  <c r="M55" i="4"/>
  <c r="C56" i="4"/>
  <c r="D56" i="4" s="1"/>
  <c r="E56" i="4" a="1"/>
  <c r="E56" i="4" s="1"/>
  <c r="F56" i="4" a="1"/>
  <c r="F56" i="4" s="1"/>
  <c r="G56" i="4"/>
  <c r="H56" i="4" a="1"/>
  <c r="H56" i="4" s="1"/>
  <c r="I56" i="4"/>
  <c r="J56" i="4" a="1"/>
  <c r="J56" i="4" s="1"/>
  <c r="K56" i="4" a="1"/>
  <c r="K56" i="4" s="1"/>
  <c r="L56" i="4"/>
  <c r="M56" i="4"/>
  <c r="C57" i="4"/>
  <c r="D57" i="4" s="1"/>
  <c r="E57" i="4" a="1"/>
  <c r="E57" i="4" s="1"/>
  <c r="F57" i="4" a="1"/>
  <c r="F57" i="4" s="1"/>
  <c r="G57" i="4"/>
  <c r="H57" i="4" a="1"/>
  <c r="H57" i="4" s="1"/>
  <c r="I57" i="4"/>
  <c r="J57" i="4" a="1"/>
  <c r="J57" i="4" s="1"/>
  <c r="K57" i="4" a="1"/>
  <c r="K57" i="4" s="1"/>
  <c r="L57" i="4"/>
  <c r="M57" i="4"/>
  <c r="C58" i="4"/>
  <c r="D58" i="4" s="1"/>
  <c r="E58" i="4" a="1"/>
  <c r="E58" i="4" s="1"/>
  <c r="F58" i="4" a="1"/>
  <c r="F58" i="4" s="1"/>
  <c r="G58" i="4"/>
  <c r="H58" i="4" a="1"/>
  <c r="H58" i="4" s="1"/>
  <c r="I58" i="4"/>
  <c r="J58" i="4" a="1"/>
  <c r="J58" i="4" s="1"/>
  <c r="K58" i="4" a="1"/>
  <c r="K58" i="4" s="1"/>
  <c r="L58" i="4"/>
  <c r="M58" i="4"/>
  <c r="C59" i="4"/>
  <c r="D59" i="4" s="1"/>
  <c r="E59" i="4" a="1"/>
  <c r="E59" i="4" s="1"/>
  <c r="F59" i="4" a="1"/>
  <c r="F59" i="4" s="1"/>
  <c r="G59" i="4"/>
  <c r="H59" i="4" a="1"/>
  <c r="H59" i="4" s="1"/>
  <c r="I59" i="4"/>
  <c r="J59" i="4" a="1"/>
  <c r="J59" i="4" s="1"/>
  <c r="K59" i="4" a="1"/>
  <c r="K59" i="4" s="1"/>
  <c r="L59" i="4"/>
  <c r="M59" i="4"/>
  <c r="C60" i="4"/>
  <c r="D60" i="4" s="1"/>
  <c r="E60" i="4" a="1"/>
  <c r="E60" i="4" s="1"/>
  <c r="F60" i="4" a="1"/>
  <c r="F60" i="4" s="1"/>
  <c r="G60" i="4"/>
  <c r="H60" i="4" a="1"/>
  <c r="H60" i="4" s="1"/>
  <c r="I60" i="4"/>
  <c r="J60" i="4" a="1"/>
  <c r="J60" i="4" s="1"/>
  <c r="K60" i="4" a="1"/>
  <c r="K60" i="4" s="1"/>
  <c r="L60" i="4"/>
  <c r="M60" i="4"/>
  <c r="OH23" i="6" a="1"/>
  <c r="OH23" i="6" s="1"/>
  <c r="D13" i="1" a="1"/>
  <c r="D51" i="1" a="1"/>
  <c r="D652" i="1" a="1"/>
  <c r="D315" i="1" a="1"/>
  <c r="D10" i="1" a="1"/>
  <c r="D119" i="1" a="1"/>
  <c r="D180" i="1" a="1"/>
  <c r="D250" i="1" a="1"/>
  <c r="D318" i="1" a="1"/>
  <c r="D722" i="1" a="1"/>
  <c r="D110" i="1" a="1"/>
  <c r="D143" i="1" a="1"/>
  <c r="D216" i="1" a="1"/>
  <c r="D280" i="1" a="1"/>
  <c r="D336" i="1" a="1"/>
  <c r="D25" i="1" a="1"/>
  <c r="D82" i="1" a="1"/>
  <c r="D234" i="1" a="1"/>
  <c r="D751" i="1" a="1"/>
  <c r="D385" i="1" a="1"/>
  <c r="D428" i="1" a="1"/>
  <c r="D52" i="1" a="1"/>
  <c r="D733" i="1" a="1"/>
  <c r="D233" i="1" a="1"/>
  <c r="D322" i="1" a="1"/>
  <c r="D153" i="1" a="1"/>
  <c r="D462" i="1" a="1"/>
  <c r="D142" i="1" a="1"/>
  <c r="D229" i="1" a="1"/>
  <c r="D339" i="1" a="1"/>
  <c r="D388" i="1" a="1"/>
  <c r="D572" i="1" a="1"/>
  <c r="D171" i="1" a="1"/>
  <c r="D255" i="1" a="1"/>
  <c r="D239" i="1" a="1"/>
  <c r="D211" i="1" a="1"/>
  <c r="D324" i="1" a="1"/>
  <c r="D450" i="1" a="1"/>
  <c r="D513" i="1" a="1"/>
  <c r="D579" i="1" a="1"/>
  <c r="D640" i="1" a="1"/>
  <c r="D702" i="1" a="1"/>
  <c r="D265" i="1" a="1"/>
  <c r="D429" i="1" a="1"/>
  <c r="D505" i="1" a="1"/>
  <c r="D561" i="1" a="1"/>
  <c r="D622" i="1" a="1"/>
  <c r="D732" i="1" a="1"/>
  <c r="D237" i="1" a="1"/>
  <c r="D373" i="1" a="1"/>
  <c r="D475" i="1" a="1"/>
  <c r="D149" i="1" a="1"/>
  <c r="D260" i="1" a="1"/>
  <c r="D757" i="1" a="1"/>
  <c r="D436" i="1" a="1"/>
  <c r="D496" i="1" a="1"/>
  <c r="D273" i="1" a="1"/>
  <c r="D379" i="1" a="1"/>
  <c r="D476" i="1" a="1"/>
  <c r="D776" i="1" a="1"/>
  <c r="D597" i="1" a="1"/>
  <c r="D654" i="1" a="1"/>
  <c r="D718" i="1" a="1"/>
  <c r="D228" i="1" a="1"/>
  <c r="D541" i="1" a="1"/>
  <c r="D770" i="1" a="1"/>
  <c r="D307" i="1" a="1"/>
  <c r="D612" i="1" a="1"/>
  <c r="D162" i="1" a="1"/>
  <c r="D275" i="1" a="1"/>
  <c r="D423" i="1" a="1"/>
  <c r="D512" i="1" a="1"/>
  <c r="D575" i="1" a="1"/>
  <c r="D806" i="1" a="1"/>
  <c r="D155" i="1" a="1"/>
  <c r="D478" i="1" a="1"/>
  <c r="D633" i="1" a="1"/>
  <c r="D715" i="1" a="1"/>
  <c r="D595" i="1" a="1"/>
  <c r="D560" i="1" a="1"/>
  <c r="D37" i="1" a="1"/>
  <c r="D692" i="1" a="1"/>
  <c r="D814" i="1" a="1"/>
  <c r="D126" i="1" a="1"/>
  <c r="D530" i="1" a="1"/>
  <c r="D660" i="1" a="1"/>
  <c r="D197" i="1" a="1"/>
  <c r="D592" i="1" a="1"/>
  <c r="D148" i="1" a="1"/>
  <c r="D457" i="1" a="1"/>
  <c r="D623" i="1" a="1"/>
  <c r="D713" i="1" a="1"/>
  <c r="D817" i="1" a="1"/>
  <c r="D392" i="1" a="1"/>
  <c r="D603" i="1" a="1"/>
  <c r="D797" i="1" a="1"/>
  <c r="D613" i="1" a="1"/>
  <c r="D533" i="1" a="1"/>
  <c r="D58" i="1" a="1"/>
  <c r="D348" i="1" a="1"/>
  <c r="D716" i="1" a="1"/>
  <c r="D632" i="1" a="1"/>
  <c r="B661" i="1" a="1"/>
  <c r="G638" i="1" a="1"/>
  <c r="G485" i="1" a="1"/>
  <c r="G637" i="1" a="1"/>
  <c r="G589" i="1" a="1"/>
  <c r="G126" i="1" a="1"/>
  <c r="G21" i="1" a="1"/>
  <c r="B566" i="1" a="1"/>
  <c r="G376" i="1" a="1"/>
  <c r="G464" i="1" a="1"/>
  <c r="D302" i="1" a="1"/>
  <c r="D427" i="1" a="1"/>
  <c r="D397" i="1" a="1"/>
  <c r="D372" i="1" a="1"/>
  <c r="D444" i="1" a="1"/>
  <c r="D638" i="1" a="1"/>
  <c r="D456" i="1" a="1"/>
  <c r="D509" i="1" a="1"/>
  <c r="D794" i="1" a="1"/>
  <c r="B452" i="1" a="1"/>
  <c r="D34" i="1" a="1"/>
  <c r="D294" i="1" a="1"/>
  <c r="D19" i="1" a="1"/>
  <c r="D5" i="1" a="1"/>
  <c r="D442" i="1" a="1"/>
  <c r="D68" i="1" a="1"/>
  <c r="D18" i="1" a="1"/>
  <c r="D125" i="1" a="1"/>
  <c r="D185" i="1" a="1"/>
  <c r="D258" i="1" a="1"/>
  <c r="D753" i="1" a="1"/>
  <c r="D11" i="1" a="1"/>
  <c r="D86" i="1" a="1"/>
  <c r="D137" i="1" a="1"/>
  <c r="D222" i="1" a="1"/>
  <c r="D402" i="1" a="1"/>
  <c r="D567" i="1" a="1"/>
  <c r="D49" i="1" a="1"/>
  <c r="D166" i="1" a="1"/>
  <c r="D240" i="1" a="1"/>
  <c r="D756" i="1" a="1"/>
  <c r="D394" i="1" a="1"/>
  <c r="D451" i="1" a="1"/>
  <c r="D63" i="1" a="1"/>
  <c r="D151" i="1" a="1"/>
  <c r="D243" i="1" a="1"/>
  <c r="D332" i="1" a="1"/>
  <c r="D390" i="1" a="1"/>
  <c r="D362" i="1" a="1"/>
  <c r="D189" i="1" a="1"/>
  <c r="D747" i="1" a="1"/>
  <c r="D328" i="1" a="1"/>
  <c r="D396" i="1" a="1"/>
  <c r="D204" i="1" a="1"/>
  <c r="D164" i="1" a="1"/>
  <c r="D264" i="1" a="1"/>
  <c r="D333" i="1" a="1"/>
  <c r="D248" i="1" a="1"/>
  <c r="D578" i="1" a="1"/>
  <c r="D458" i="1" a="1"/>
  <c r="D773" i="1" a="1"/>
  <c r="D590" i="1" a="1"/>
  <c r="D792" i="1" a="1"/>
  <c r="D65" i="1" a="1"/>
  <c r="D290" i="1" a="1"/>
  <c r="D435" i="1" a="1"/>
  <c r="D514" i="1" a="1"/>
  <c r="D565" i="1" a="1"/>
  <c r="D788" i="1" a="1"/>
  <c r="D146" i="1" a="1"/>
  <c r="D241" i="1" a="1"/>
  <c r="D763" i="1" a="1"/>
  <c r="D480" i="1" a="1"/>
  <c r="D159" i="1" a="1"/>
  <c r="D268" i="1" a="1"/>
  <c r="D334" i="1" a="1"/>
  <c r="D441" i="1" a="1"/>
  <c r="D500" i="1" a="1"/>
  <c r="D40" i="1" a="1"/>
  <c r="D761" i="1" a="1"/>
  <c r="D486" i="1" a="1"/>
  <c r="D420" i="1" a="1"/>
  <c r="D605" i="1" a="1"/>
  <c r="D667" i="1" a="1"/>
  <c r="D800" i="1" a="1"/>
  <c r="D749" i="1" a="1"/>
  <c r="D767" i="1" a="1"/>
  <c r="D326" i="1" a="1"/>
  <c r="D50" i="1" a="1"/>
  <c r="D54" i="1" a="1"/>
  <c r="D181" i="1" a="1"/>
  <c r="D306" i="1" a="1"/>
  <c r="D447" i="1" a="1"/>
  <c r="D521" i="1" a="1"/>
  <c r="D308" i="1" a="1"/>
  <c r="D231" i="1" a="1"/>
  <c r="D555" i="1" a="1"/>
  <c r="D517" i="1" a="1"/>
  <c r="D648" i="1" a="1"/>
  <c r="D206" i="1" a="1"/>
  <c r="D606" i="1" a="1"/>
  <c r="D782" i="1" a="1"/>
  <c r="D607" i="1" a="1"/>
  <c r="D700" i="1" a="1"/>
  <c r="D816" i="1" a="1"/>
  <c r="D589" i="1" a="1"/>
  <c r="D777" i="1" a="1"/>
  <c r="D669" i="1" a="1"/>
  <c r="D298" i="1" a="1"/>
  <c r="D586" i="1" a="1"/>
  <c r="D620" i="1" a="1"/>
  <c r="D504" i="1" a="1"/>
  <c r="D676" i="1" a="1"/>
  <c r="D95" i="1" a="1"/>
  <c r="D43" i="1" a="1"/>
  <c r="D519" i="1" a="1"/>
  <c r="D619" i="1" a="1"/>
  <c r="D697" i="1" a="1"/>
  <c r="D655" i="1" a="1"/>
  <c r="D686" i="1" a="1"/>
  <c r="D699" i="1" a="1"/>
  <c r="D361" i="1" a="1"/>
  <c r="D812" i="1" a="1"/>
  <c r="D701" i="1" a="1"/>
  <c r="B705" i="1" a="1"/>
  <c r="G350" i="1" a="1"/>
  <c r="B791" i="1" a="1"/>
  <c r="B319" i="1" a="1"/>
  <c r="B165" i="1" a="1"/>
  <c r="B46" i="1" a="1"/>
  <c r="B58" i="1" a="1"/>
  <c r="B361" i="1" a="1"/>
  <c r="B569" i="1" a="1"/>
  <c r="G47" i="1" a="1"/>
  <c r="B47" i="1" a="1"/>
  <c r="G456" i="1" a="1"/>
  <c r="D331" i="1" a="1"/>
  <c r="D129" i="1" a="1"/>
  <c r="D132" i="1" a="1"/>
  <c r="D292" i="1" a="1"/>
  <c r="D803" i="1" a="1"/>
  <c r="D799" i="1" a="1"/>
  <c r="D811" i="1" a="1"/>
  <c r="D719" i="1" a="1"/>
  <c r="D165" i="1" a="1"/>
  <c r="B525" i="1" a="1"/>
  <c r="G148" i="1" a="1"/>
  <c r="B506" i="1" a="1"/>
  <c r="D226" i="1" a="1"/>
  <c r="D723" i="1" a="1"/>
  <c r="D60" i="1" a="1"/>
  <c r="D653" i="1" a="1"/>
  <c r="D419" i="1" a="1"/>
  <c r="D35" i="1" a="1"/>
  <c r="D80" i="1" a="1"/>
  <c r="D201" i="1" a="1"/>
  <c r="D263" i="1" a="1"/>
  <c r="D329" i="1" a="1"/>
  <c r="D28" i="1" a="1"/>
  <c r="D85" i="1" a="1"/>
  <c r="D157" i="1" a="1"/>
  <c r="D227" i="1" a="1"/>
  <c r="D295" i="1" a="1"/>
  <c r="D759" i="1" a="1"/>
  <c r="D724" i="1" a="1"/>
  <c r="D282" i="1" a="1"/>
  <c r="D746" i="1" a="1"/>
  <c r="D335" i="1" a="1"/>
  <c r="D401" i="1" a="1"/>
  <c r="D12" i="1" a="1"/>
  <c r="D98" i="1" a="1"/>
  <c r="D173" i="1" a="1"/>
  <c r="D257" i="1" a="1"/>
  <c r="D105" i="1" a="1"/>
  <c r="D399" i="1" a="1"/>
  <c r="D33" i="1" a="1"/>
  <c r="D193" i="1" a="1"/>
  <c r="D253" i="1" a="1"/>
  <c r="D754" i="1" a="1"/>
  <c r="D400" i="1" a="1"/>
  <c r="D16" i="1" a="1"/>
  <c r="D182" i="1" a="1"/>
  <c r="D277" i="1" a="1"/>
  <c r="D24" i="1" a="1"/>
  <c r="D256" i="1" a="1"/>
  <c r="D357" i="1" a="1"/>
  <c r="D468" i="1" a="1"/>
  <c r="D532" i="1" a="1"/>
  <c r="D784" i="1" a="1"/>
  <c r="D656" i="1" a="1"/>
  <c r="D103" i="1" a="1"/>
  <c r="D6" i="1" a="1"/>
  <c r="D440" i="1" a="1"/>
  <c r="D523" i="1" a="1"/>
  <c r="D594" i="1" a="1"/>
  <c r="D209" i="1" a="1"/>
  <c r="D152" i="1" a="1"/>
  <c r="D249" i="1" a="1"/>
  <c r="D408" i="1" a="1"/>
  <c r="D492" i="1" a="1"/>
  <c r="D739" i="1" a="1"/>
  <c r="D283" i="1" a="1"/>
  <c r="D363" i="1" a="1"/>
  <c r="D446" i="1" a="1"/>
  <c r="D772" i="1" a="1"/>
  <c r="D303" i="1" a="1"/>
  <c r="D762" i="1" a="1"/>
  <c r="D491" i="1" a="1"/>
  <c r="D551" i="1" a="1"/>
  <c r="D611" i="1" a="1"/>
  <c r="D673" i="1" a="1"/>
  <c r="D74" i="1" a="1"/>
  <c r="D568" i="1" a="1"/>
  <c r="D437" i="1" a="1"/>
  <c r="D508" i="1" a="1"/>
  <c r="D571" i="1" a="1"/>
  <c r="D83" i="1" a="1"/>
  <c r="D198" i="1" a="1"/>
  <c r="D490" i="1" a="1"/>
  <c r="D467" i="1" a="1"/>
  <c r="D531" i="1" a="1"/>
  <c r="D587" i="1" a="1"/>
  <c r="D525" i="1" a="1"/>
  <c r="D639" i="1" a="1"/>
  <c r="D516" i="1" a="1"/>
  <c r="D665" i="1" a="1"/>
  <c r="D378" i="1" a="1"/>
  <c r="D786" i="1" a="1"/>
  <c r="D588" i="1" a="1"/>
  <c r="D641" i="1" a="1"/>
  <c r="D717" i="1" a="1"/>
  <c r="D675" i="1" a="1"/>
  <c r="D637" i="1" a="1"/>
  <c r="D562" i="1" a="1"/>
  <c r="D674" i="1" a="1"/>
  <c r="D448" i="1" a="1"/>
  <c r="D789" i="1" a="1"/>
  <c r="D56" i="1" a="1"/>
  <c r="D774" i="1" a="1"/>
  <c r="D643" i="1" a="1"/>
  <c r="D144" i="1" a="1"/>
  <c r="D55" i="1" a="1"/>
  <c r="D617" i="1" a="1"/>
  <c r="D624" i="1" a="1"/>
  <c r="D708" i="1" a="1"/>
  <c r="D698" i="1" a="1"/>
  <c r="D791" i="1" a="1"/>
  <c r="D705" i="1" a="1"/>
  <c r="D711" i="1" a="1"/>
  <c r="D679" i="1" a="1"/>
  <c r="D569" i="1" a="1"/>
  <c r="G705" i="1" a="1"/>
  <c r="B350" i="1" a="1"/>
  <c r="G791" i="1" a="1"/>
  <c r="G319" i="1" a="1"/>
  <c r="G165" i="1" a="1"/>
  <c r="G46" i="1" a="1"/>
  <c r="G58" i="1" a="1"/>
  <c r="G361" i="1" a="1"/>
  <c r="G569" i="1" a="1"/>
  <c r="B231" i="1" a="1"/>
  <c r="D382" i="1" a="1"/>
  <c r="D354" i="1" a="1"/>
  <c r="D223" i="1" a="1"/>
  <c r="D720" i="1" a="1"/>
  <c r="D580" i="1" a="1"/>
  <c r="D439" i="1" a="1"/>
  <c r="D464" i="1" a="1"/>
  <c r="D707" i="1" a="1"/>
  <c r="D553" i="1" a="1"/>
  <c r="D3" i="1" a="1"/>
  <c r="D818" i="1" a="1"/>
  <c r="D804" i="1" a="1"/>
  <c r="B57" i="1" a="1"/>
  <c r="B456" i="1" a="1"/>
  <c r="D112" i="1" a="1"/>
  <c r="D26" i="1" a="1"/>
  <c r="D582" i="1" a="1"/>
  <c r="D15" i="1" a="1"/>
  <c r="D96" i="1" a="1"/>
  <c r="D53" i="1" a="1"/>
  <c r="D138" i="1" a="1"/>
  <c r="D743" i="1" a="1"/>
  <c r="D274" i="1" a="1"/>
  <c r="D200" i="1" a="1"/>
  <c r="D27" i="1" a="1"/>
  <c r="D730" i="1" a="1"/>
  <c r="D160" i="1" a="1"/>
  <c r="D208" i="1" a="1"/>
  <c r="D304" i="1" a="1"/>
  <c r="D36" i="1" a="1"/>
  <c r="D39" i="1" a="1"/>
  <c r="D736" i="1" a="1"/>
  <c r="D156" i="1" a="1"/>
  <c r="D342" i="1" a="1"/>
  <c r="D224" i="1" a="1"/>
  <c r="D22" i="1" a="1"/>
  <c r="D104" i="1" a="1"/>
  <c r="D179" i="1" a="1"/>
  <c r="D748" i="1" a="1"/>
  <c r="D262" i="1" a="1"/>
  <c r="D764" i="1" a="1"/>
  <c r="D45" i="1" a="1"/>
  <c r="D735" i="1" a="1"/>
  <c r="D269" i="1" a="1"/>
  <c r="D758" i="1" a="1"/>
  <c r="D409" i="1" a="1"/>
  <c r="D59" i="1" a="1"/>
  <c r="D740" i="1" a="1"/>
  <c r="D288" i="1" a="1"/>
  <c r="D92" i="1" a="1"/>
  <c r="D278" i="1" a="1"/>
  <c r="D393" i="1" a="1"/>
  <c r="D481" i="1" a="1"/>
  <c r="D540" i="1" a="1"/>
  <c r="D604" i="1" a="1"/>
  <c r="D664" i="1" a="1"/>
  <c r="D79" i="1" a="1"/>
  <c r="D352" i="1" a="1"/>
  <c r="D469" i="1" a="1"/>
  <c r="D775" i="1" a="1"/>
  <c r="D583" i="1" a="1"/>
  <c r="D644" i="1" a="1"/>
  <c r="D734" i="1" a="1"/>
  <c r="D281" i="1" a="1"/>
  <c r="D412" i="1" a="1"/>
  <c r="D495" i="1" a="1"/>
  <c r="D205" i="1" a="1"/>
  <c r="D367" i="1" a="1"/>
  <c r="D374" i="1" a="1"/>
  <c r="D453" i="1" a="1"/>
  <c r="D108" i="1" a="1"/>
  <c r="D323" i="1" a="1"/>
  <c r="D663" i="1" a="1"/>
  <c r="D501" i="1" a="1"/>
  <c r="D345" i="1" a="1"/>
  <c r="D616" i="1" a="1"/>
  <c r="D681" i="1" a="1"/>
  <c r="D87" i="1" a="1"/>
  <c r="D347" i="1" a="1"/>
  <c r="D443" i="1" a="1"/>
  <c r="D511" i="1" a="1"/>
  <c r="D783" i="1" a="1"/>
  <c r="D121" i="1" a="1"/>
  <c r="D217" i="1" a="1"/>
  <c r="D88" i="1" a="1"/>
  <c r="D471" i="1" a="1"/>
  <c r="D522" i="1" a="1"/>
  <c r="D598" i="1" a="1"/>
  <c r="D710" i="1" a="1"/>
  <c r="D506" i="1" a="1"/>
  <c r="D781" i="1" a="1"/>
  <c r="D672" i="1" a="1"/>
  <c r="D404" i="1" a="1"/>
  <c r="D384" i="1" a="1"/>
  <c r="D391" i="1" a="1"/>
  <c r="D645" i="1" a="1"/>
  <c r="D17" i="1" a="1"/>
  <c r="D694" i="1" a="1"/>
  <c r="D485" i="1" a="1"/>
  <c r="D576" i="1" a="1"/>
  <c r="D687" i="1" a="1"/>
  <c r="D515" i="1" a="1"/>
  <c r="D407" i="1" a="1"/>
  <c r="D488" i="1" a="1"/>
  <c r="D538" i="1" a="1"/>
  <c r="D670" i="1" a="1"/>
  <c r="D805" i="1" a="1"/>
  <c r="D178" i="1" a="1"/>
  <c r="D355" i="1" a="1"/>
  <c r="D646" i="1" a="1"/>
  <c r="D714" i="1" a="1"/>
  <c r="D97" i="1" a="1"/>
  <c r="D815" i="1" a="1"/>
  <c r="D657" i="1" a="1"/>
  <c r="D802" i="1" a="1"/>
  <c r="D798" i="1" a="1"/>
  <c r="D630" i="1" a="1"/>
  <c r="B636" i="1" a="1"/>
  <c r="G525" i="1" a="1"/>
  <c r="G452" i="1" a="1"/>
  <c r="B292" i="1" a="1"/>
  <c r="B148" i="1" a="1"/>
  <c r="G57" i="1" a="1"/>
  <c r="B721" i="1" a="1"/>
  <c r="G506" i="1" a="1"/>
  <c r="D177" i="1" a="1"/>
  <c r="D581" i="1" a="1"/>
  <c r="D570" i="1" a="1"/>
  <c r="D807" i="1" a="1"/>
  <c r="D677" i="1" a="1"/>
  <c r="D662" i="1" a="1"/>
  <c r="G636" i="1" a="1"/>
  <c r="G292" i="1" a="1"/>
  <c r="G231" i="1" a="1"/>
  <c r="D72" i="1" a="1"/>
  <c r="D94" i="1" a="1"/>
  <c r="D593" i="1" a="1"/>
  <c r="D30" i="1" a="1"/>
  <c r="D67" i="1" a="1"/>
  <c r="D77" i="1" a="1"/>
  <c r="D107" i="1" a="1"/>
  <c r="D70" i="1" a="1"/>
  <c r="D150" i="1" a="1"/>
  <c r="D745" i="1" a="1"/>
  <c r="D285" i="1" a="1"/>
  <c r="D341" i="1" a="1"/>
  <c r="D42" i="1" a="1"/>
  <c r="D113" i="1" a="1"/>
  <c r="D176" i="1" a="1"/>
  <c r="D247" i="1" a="1"/>
  <c r="D314" i="1" a="1"/>
  <c r="D29" i="1" a="1"/>
  <c r="D729" i="1" a="1"/>
  <c r="D174" i="1" a="1"/>
  <c r="D266" i="1" a="1"/>
  <c r="D344" i="1" a="1"/>
  <c r="D413" i="1" a="1"/>
  <c r="D62" i="1" a="1"/>
  <c r="D111" i="1" a="1"/>
  <c r="D738" i="1" a="1"/>
  <c r="D286" i="1" a="1"/>
  <c r="D349" i="1" a="1"/>
  <c r="D554" i="1" a="1"/>
  <c r="D727" i="1" a="1"/>
  <c r="D168" i="1" a="1"/>
  <c r="D279" i="1" a="1"/>
  <c r="D760" i="1" a="1"/>
  <c r="D415" i="1" a="1"/>
  <c r="D99" i="1" a="1"/>
  <c r="D219" i="1" a="1"/>
  <c r="D296" i="1" a="1"/>
  <c r="D102" i="1" a="1"/>
  <c r="D300" i="1" a="1"/>
  <c r="D405" i="1" a="1"/>
  <c r="D483" i="1" a="1"/>
  <c r="D779" i="1" a="1"/>
  <c r="D610" i="1" a="1"/>
  <c r="D552" i="1" a="1"/>
  <c r="D145" i="1" a="1"/>
  <c r="D359" i="1" a="1"/>
  <c r="D474" i="1" a="1"/>
  <c r="D536" i="1" a="1"/>
  <c r="D147" i="1" a="1"/>
  <c r="D454" i="1" a="1"/>
  <c r="D175" i="1" a="1"/>
  <c r="D301" i="1" a="1"/>
  <c r="D418" i="1" a="1"/>
  <c r="D771" i="1" a="1"/>
  <c r="D744" i="1" a="1"/>
  <c r="D461" i="1" a="1"/>
  <c r="D414" i="1" a="1"/>
  <c r="D635" i="1" a="1"/>
  <c r="D563" i="1" a="1"/>
  <c r="D626" i="1" a="1"/>
  <c r="D689" i="1" a="1"/>
  <c r="D528" i="1" a="1"/>
  <c r="D535" i="1" a="1"/>
  <c r="D649" i="1" a="1"/>
  <c r="D584" i="1" a="1"/>
  <c r="D671" i="1" a="1"/>
  <c r="D795" i="1" a="1"/>
  <c r="D46" i="1" a="1"/>
  <c r="D684" i="1" a="1"/>
  <c r="G721" i="1" a="1"/>
  <c r="D32" i="1" a="1"/>
  <c r="D195" i="1" a="1"/>
  <c r="D41" i="1" a="1"/>
  <c r="D191" i="1" a="1"/>
  <c r="D346" i="1" a="1"/>
  <c r="D183" i="1" a="1"/>
  <c r="D188" i="1" a="1"/>
  <c r="D215" i="1" a="1"/>
  <c r="D422" i="1" a="1"/>
  <c r="D130" i="1" a="1"/>
  <c r="D364" i="1" a="1"/>
  <c r="D187" i="1" a="1"/>
  <c r="D380" i="1" a="1"/>
  <c r="D236" i="1" a="1"/>
  <c r="D311" i="1" a="1"/>
  <c r="D510" i="1" a="1"/>
  <c r="D9" i="1" a="1"/>
  <c r="D484" i="1" a="1"/>
  <c r="D614" i="1" a="1"/>
  <c r="D465" i="1" a="1"/>
  <c r="D221" i="1" a="1"/>
  <c r="D421" i="1" a="1"/>
  <c r="D503" i="1" a="1"/>
  <c r="D574" i="1" a="1"/>
  <c r="D709" i="1" a="1"/>
  <c r="D477" i="1" a="1"/>
  <c r="D140" i="1" a="1"/>
  <c r="D192" i="1" a="1"/>
  <c r="D615" i="1" a="1"/>
  <c r="D320" i="1" a="1"/>
  <c r="D90" i="1" a="1"/>
  <c r="D668" i="1" a="1"/>
  <c r="D661" i="1" a="1"/>
  <c r="D93" i="1" a="1"/>
  <c r="D596" i="1" a="1"/>
  <c r="D479" i="1" a="1"/>
  <c r="D591" i="1" a="1"/>
  <c r="D706" i="1" a="1"/>
  <c r="D602" i="1" a="1"/>
  <c r="G661" i="1" a="1"/>
  <c r="B392" i="1" a="1"/>
  <c r="B31" i="1" a="1"/>
  <c r="B376" i="1" a="1"/>
  <c r="D398" i="1" a="1"/>
  <c r="D546" i="1" a="1"/>
  <c r="D293" i="1" a="1"/>
  <c r="B637" i="1" a="1"/>
  <c r="D47" i="1" a="1"/>
  <c r="G617" i="1" a="1"/>
  <c r="B21" i="1" a="1"/>
  <c r="D778" i="1" a="1"/>
  <c r="D809" i="1" a="1"/>
  <c r="D196" i="1" a="1"/>
  <c r="D170" i="1" a="1"/>
  <c r="B519" i="1" a="1"/>
  <c r="G3" i="1" a="1"/>
  <c r="D366" i="1" a="1"/>
  <c r="D785" i="1" a="1"/>
  <c r="D136" i="1" a="1"/>
  <c r="D703" i="1" a="1"/>
  <c r="D609" i="1" a="1"/>
  <c r="D21" i="1" a="1"/>
  <c r="D577" i="1" a="1"/>
  <c r="G392" i="1" a="1"/>
  <c r="D725" i="1" a="1"/>
  <c r="D109" i="1" a="1"/>
  <c r="D351" i="1" a="1"/>
  <c r="D186" i="1" a="1"/>
  <c r="D66" i="1" a="1"/>
  <c r="D199" i="1" a="1"/>
  <c r="D433" i="1" a="1"/>
  <c r="D207" i="1" a="1"/>
  <c r="D691" i="1" a="1"/>
  <c r="D741" i="1" a="1"/>
  <c r="D425" i="1" a="1"/>
  <c r="D242" i="1" a="1"/>
  <c r="D455" i="1" a="1"/>
  <c r="D558" i="1" a="1"/>
  <c r="D696" i="1" a="1"/>
  <c r="D100" i="1" a="1"/>
  <c r="D106" i="1" a="1"/>
  <c r="D353" i="1" a="1"/>
  <c r="D246" i="1" a="1"/>
  <c r="D470" i="1" a="1"/>
  <c r="D375" i="1" a="1"/>
  <c r="D386" i="1" a="1"/>
  <c r="D139" i="1" a="1"/>
  <c r="D769" i="1" a="1"/>
  <c r="D190" i="1" a="1"/>
  <c r="D487" i="1" a="1"/>
  <c r="D634" i="1" a="1"/>
  <c r="D651" i="1" a="1"/>
  <c r="D489" i="1" a="1"/>
  <c r="D680" i="1" a="1"/>
  <c r="D808" i="1" a="1"/>
  <c r="D424" i="1" a="1"/>
  <c r="D678" i="1" a="1"/>
  <c r="D158" i="1" a="1"/>
  <c r="B617" i="1" a="1"/>
  <c r="G31" i="1" a="1"/>
  <c r="B55" i="1" a="1"/>
  <c r="D350" i="1" a="1"/>
  <c r="G55" i="1" a="1"/>
  <c r="D133" i="1" a="1"/>
  <c r="D272" i="1" a="1"/>
  <c r="D628" i="1" a="1"/>
  <c r="D131" i="1" a="1"/>
  <c r="D666" i="1" a="1"/>
  <c r="D682" i="1" a="1"/>
  <c r="D395" i="1" a="1"/>
  <c r="D410" i="1" a="1"/>
  <c r="D659" i="1" a="1"/>
  <c r="D23" i="1" a="1"/>
  <c r="D728" i="1" a="1"/>
  <c r="D276" i="1" a="1"/>
  <c r="D48" i="1" a="1"/>
  <c r="D742" i="1" a="1"/>
  <c r="D7" i="1" a="1"/>
  <c r="D289" i="1" a="1"/>
  <c r="D360" i="1" a="1"/>
  <c r="D213" i="1" a="1"/>
  <c r="D417" i="1" a="1"/>
  <c r="D167" i="1" a="1"/>
  <c r="D432" i="1" a="1"/>
  <c r="D310" i="1" a="1"/>
  <c r="D327" i="1" a="1"/>
  <c r="D564" i="1" a="1"/>
  <c r="D154" i="1" a="1"/>
  <c r="D499" i="1" a="1"/>
  <c r="D118" i="1" a="1"/>
  <c r="D430" i="1" a="1"/>
  <c r="D251" i="1" a="1"/>
  <c r="D482" i="1" a="1"/>
  <c r="D358" i="1" a="1"/>
  <c r="D585" i="1" a="1"/>
  <c r="D161" i="1" a="1"/>
  <c r="D599" i="1" a="1"/>
  <c r="D172" i="1" a="1"/>
  <c r="D338" i="1" a="1"/>
  <c r="D526" i="1" a="1"/>
  <c r="D625" i="1" a="1"/>
  <c r="D537" i="1" a="1"/>
  <c r="D214" i="1" a="1"/>
  <c r="D449" i="1" a="1"/>
  <c r="D518" i="1" a="1"/>
  <c r="D337" i="1" a="1"/>
  <c r="D627" i="1" a="1"/>
  <c r="D658" i="1" a="1"/>
  <c r="B212" i="1" a="1"/>
  <c r="D642" i="1" a="1"/>
  <c r="D695" i="1" a="1"/>
  <c r="D507" i="1" a="1"/>
  <c r="B589" i="1" a="1"/>
  <c r="B43" i="1" a="1"/>
  <c r="D498" i="1" a="1"/>
  <c r="D534" i="1" a="1"/>
  <c r="D608" i="1" a="1"/>
  <c r="D559" i="1" a="1"/>
  <c r="D325" i="1" a="1"/>
  <c r="G178" i="1" a="1"/>
  <c r="D89" i="1" a="1"/>
  <c r="D163" i="1" a="1"/>
  <c r="D61" i="1" a="1"/>
  <c r="D254" i="1" a="1"/>
  <c r="D20" i="1" a="1"/>
  <c r="D463" i="1" a="1"/>
  <c r="D69" i="1" a="1"/>
  <c r="D218" i="1" a="1"/>
  <c r="D431" i="1" a="1"/>
  <c r="D287" i="1" a="1"/>
  <c r="D438" i="1" a="1"/>
  <c r="D750" i="1" a="1"/>
  <c r="D765" i="1" a="1"/>
  <c r="D573" i="1" a="1"/>
  <c r="D202" i="1" a="1"/>
  <c r="D544" i="1" a="1"/>
  <c r="D114" i="1" a="1"/>
  <c r="D445" i="1" a="1"/>
  <c r="D313" i="1" a="1"/>
  <c r="D493" i="1" a="1"/>
  <c r="D370" i="1" a="1"/>
  <c r="D631" i="1" a="1"/>
  <c r="D184" i="1" a="1"/>
  <c r="D539" i="1" a="1"/>
  <c r="D235" i="1" a="1"/>
  <c r="D502" i="1" a="1"/>
  <c r="D416" i="1" a="1"/>
  <c r="D683" i="1" a="1"/>
  <c r="D549" i="1" a="1"/>
  <c r="D810" i="1" a="1"/>
  <c r="D650" i="1" a="1"/>
  <c r="D472" i="1" a="1"/>
  <c r="D473" i="1" a="1"/>
  <c r="D31" i="1" a="1"/>
  <c r="D796" i="1" a="1"/>
  <c r="D245" i="1" a="1"/>
  <c r="D813" i="1" a="1"/>
  <c r="B638" i="1" a="1"/>
  <c r="G212" i="1" a="1"/>
  <c r="B3" i="1" a="1"/>
  <c r="B464" i="1" a="1"/>
  <c r="D38" i="1" a="1"/>
  <c r="D230" i="1" a="1"/>
  <c r="D726" i="1" a="1"/>
  <c r="D259" i="1" a="1"/>
  <c r="D115" i="1" a="1"/>
  <c r="D316" i="1" a="1"/>
  <c r="D78" i="1" a="1"/>
  <c r="D291" i="1" a="1"/>
  <c r="D768" i="1" a="1"/>
  <c r="D297" i="1" a="1"/>
  <c r="D101" i="1" a="1"/>
  <c r="D755" i="1" a="1"/>
  <c r="D766" i="1" a="1"/>
  <c r="D787" i="1" a="1"/>
  <c r="D220" i="1" a="1"/>
  <c r="D547" i="1" a="1"/>
  <c r="D737" i="1" a="1"/>
  <c r="D460" i="1" a="1"/>
  <c r="D752" i="1" a="1"/>
  <c r="D459" i="1" a="1"/>
  <c r="D377" i="1" a="1"/>
  <c r="D548" i="1" a="1"/>
  <c r="D647" i="1" a="1"/>
  <c r="D84" i="1" a="1"/>
  <c r="D618" i="1" a="1"/>
  <c r="D75" i="1" a="1"/>
  <c r="D244" i="1" a="1"/>
  <c r="D122" i="1" a="1"/>
  <c r="D267" i="1" a="1"/>
  <c r="D123" i="1" a="1"/>
  <c r="D356" i="1" a="1"/>
  <c r="D44" i="1" a="1"/>
  <c r="D312" i="1" a="1"/>
  <c r="D91" i="1" a="1"/>
  <c r="D305" i="1" a="1"/>
  <c r="D497" i="1" a="1"/>
  <c r="D731" i="1" a="1"/>
  <c r="D434" i="1" a="1"/>
  <c r="D621" i="1" a="1"/>
  <c r="D14" i="1" a="1"/>
  <c r="D556" i="1" a="1"/>
  <c r="D203" i="1" a="1"/>
  <c r="D271" i="1" a="1"/>
  <c r="D330" i="1" a="1"/>
  <c r="D232" i="1" a="1"/>
  <c r="D524" i="1" a="1"/>
  <c r="D284" i="1" a="1"/>
  <c r="D383" i="1" a="1"/>
  <c r="D543" i="1" a="1"/>
  <c r="D261" i="1" a="1"/>
  <c r="D557" i="1" a="1"/>
  <c r="D636" i="1" a="1"/>
  <c r="D704" i="1" a="1"/>
  <c r="D529" i="1" a="1"/>
  <c r="D376" i="1" a="1"/>
  <c r="D793" i="1" a="1"/>
  <c r="D721" i="1" a="1"/>
  <c r="D688" i="1" a="1"/>
  <c r="D212" i="1" a="1"/>
  <c r="D411" i="1" a="1"/>
  <c r="D790" i="1" a="1"/>
  <c r="D319" i="1" a="1"/>
  <c r="G519" i="1" a="1"/>
  <c r="B131" i="1" a="1"/>
  <c r="G566" i="1" a="1"/>
  <c r="G43" i="1" a="1"/>
  <c r="D527" i="1" a="1"/>
  <c r="D601" i="1" a="1"/>
  <c r="D780" i="1" a="1"/>
  <c r="D369" i="1" a="1"/>
  <c r="D550" i="1" a="1"/>
  <c r="D712" i="1" a="1"/>
  <c r="D57" i="1" a="1"/>
  <c r="D542" i="1" a="1"/>
  <c r="D690" i="1" a="1"/>
  <c r="B485" i="1" a="1"/>
  <c r="G131" i="1" a="1"/>
  <c r="D8" i="1" a="1"/>
  <c r="D343" i="1" a="1"/>
  <c r="D124" i="1" a="1"/>
  <c r="D135" i="1" a="1"/>
  <c r="D238" i="1" a="1"/>
  <c r="D340" i="1" a="1"/>
  <c r="D64" i="1" a="1"/>
  <c r="D426" i="1" a="1"/>
  <c r="D685" i="1" a="1"/>
  <c r="I661" i="1" a="1"/>
  <c r="D76" i="1" a="1"/>
  <c r="D120" i="1" a="1"/>
  <c r="D169" i="1" a="1"/>
  <c r="D127" i="1" a="1"/>
  <c r="D321" i="1" a="1"/>
  <c r="D128" i="1" a="1"/>
  <c r="D371" i="1" a="1"/>
  <c r="D116" i="1" a="1"/>
  <c r="D317" i="1" a="1"/>
  <c r="D117" i="1" a="1"/>
  <c r="D368" i="1" a="1"/>
  <c r="D141" i="1" a="1"/>
  <c r="D81" i="1" a="1"/>
  <c r="D494" i="1" a="1"/>
  <c r="D629" i="1" a="1"/>
  <c r="D387" i="1" a="1"/>
  <c r="D600" i="1" a="1"/>
  <c r="D194" i="1" a="1"/>
  <c r="D520" i="1" a="1"/>
  <c r="D389" i="1" a="1"/>
  <c r="D252" i="1" a="1"/>
  <c r="D73" i="1" a="1"/>
  <c r="D365" i="1" a="1"/>
  <c r="D403" i="1" a="1"/>
  <c r="D545" i="1" a="1"/>
  <c r="D566" i="1" a="1"/>
  <c r="D693" i="1" a="1"/>
  <c r="D270" i="1" a="1"/>
  <c r="D71" i="1" a="1"/>
  <c r="B178" i="1" a="1"/>
  <c r="D4" i="1" a="1"/>
  <c r="D309" i="1" a="1"/>
  <c r="D134" i="1" a="1"/>
  <c r="D210" i="1" a="1"/>
  <c r="D381" i="1" a="1"/>
  <c r="D299" i="1" a="1"/>
  <c r="D225" i="1" a="1"/>
  <c r="D406" i="1" a="1"/>
  <c r="D466" i="1" a="1"/>
  <c r="D452" i="1" a="1"/>
  <c r="D801" i="1" a="1"/>
  <c r="B126" i="1" a="1"/>
  <c r="D32" i="4" l="1"/>
  <c r="D40" i="4"/>
  <c r="D30" i="4"/>
  <c r="D39" i="4"/>
  <c r="D33" i="4"/>
  <c r="D29" i="4"/>
  <c r="D23" i="4"/>
  <c r="D43" i="4"/>
  <c r="D20" i="4"/>
  <c r="D42" i="4"/>
  <c r="D19" i="4"/>
  <c r="D41" i="4"/>
  <c r="D31" i="4"/>
  <c r="D21" i="4"/>
  <c r="D38" i="4"/>
  <c r="D28" i="4"/>
  <c r="D18" i="4"/>
  <c r="D37" i="4"/>
  <c r="D27" i="4"/>
  <c r="D17" i="4"/>
  <c r="D36" i="4"/>
  <c r="D26" i="4"/>
  <c r="D45" i="4"/>
  <c r="D35" i="4"/>
  <c r="D25" i="4"/>
  <c r="D44" i="4"/>
  <c r="D34" i="4"/>
  <c r="D24" i="4"/>
  <c r="D71" i="1"/>
  <c r="D684" i="1"/>
  <c r="D630" i="1"/>
  <c r="D569" i="1"/>
  <c r="D701" i="1"/>
  <c r="D632" i="1"/>
  <c r="D319" i="1"/>
  <c r="D666" i="1"/>
  <c r="D813" i="1"/>
  <c r="D804" i="1"/>
  <c r="D798" i="1"/>
  <c r="D679" i="1"/>
  <c r="D812" i="1"/>
  <c r="D716" i="1"/>
  <c r="D350" i="1"/>
  <c r="D158" i="1"/>
  <c r="D602" i="1"/>
  <c r="D165" i="1"/>
  <c r="D802" i="1"/>
  <c r="D711" i="1"/>
  <c r="D361" i="1"/>
  <c r="D348" i="1"/>
  <c r="D801" i="1"/>
  <c r="D690" i="1"/>
  <c r="D790" i="1"/>
  <c r="D46" i="1"/>
  <c r="D657" i="1"/>
  <c r="D705" i="1"/>
  <c r="D699" i="1"/>
  <c r="D58" i="1"/>
  <c r="D170" i="1"/>
  <c r="D245" i="1"/>
  <c r="D47" i="1"/>
  <c r="D794" i="1"/>
  <c r="D815" i="1"/>
  <c r="D791" i="1"/>
  <c r="D686" i="1"/>
  <c r="D533" i="1"/>
  <c r="D293" i="1"/>
  <c r="D706" i="1"/>
  <c r="D685" i="1"/>
  <c r="D818" i="1"/>
  <c r="D97" i="1"/>
  <c r="D698" i="1"/>
  <c r="D655" i="1"/>
  <c r="D613" i="1"/>
  <c r="D270" i="1"/>
  <c r="D411" i="1"/>
  <c r="D196" i="1"/>
  <c r="D719" i="1"/>
  <c r="D714" i="1"/>
  <c r="D708" i="1"/>
  <c r="D697" i="1"/>
  <c r="D797" i="1"/>
  <c r="D796" i="1"/>
  <c r="D658" i="1"/>
  <c r="D678" i="1"/>
  <c r="D662" i="1"/>
  <c r="D646" i="1"/>
  <c r="D624" i="1"/>
  <c r="D619" i="1"/>
  <c r="D603" i="1"/>
  <c r="D591" i="1"/>
  <c r="D577" i="1"/>
  <c r="D542" i="1"/>
  <c r="D509" i="1"/>
  <c r="D355" i="1"/>
  <c r="D617" i="1"/>
  <c r="D519" i="1"/>
  <c r="D392" i="1"/>
  <c r="D212" i="1"/>
  <c r="D131" i="1"/>
  <c r="D31" i="1"/>
  <c r="D3" i="1"/>
  <c r="D178" i="1"/>
  <c r="D55" i="1"/>
  <c r="D43" i="1"/>
  <c r="D817" i="1"/>
  <c r="D627" i="1"/>
  <c r="D546" i="1"/>
  <c r="D479" i="1"/>
  <c r="D811" i="1"/>
  <c r="D805" i="1"/>
  <c r="D144" i="1"/>
  <c r="D95" i="1"/>
  <c r="D713" i="1"/>
  <c r="D325" i="1"/>
  <c r="D693" i="1"/>
  <c r="D688" i="1"/>
  <c r="D795" i="1"/>
  <c r="D670" i="1"/>
  <c r="D643" i="1"/>
  <c r="D676" i="1"/>
  <c r="D623" i="1"/>
  <c r="D618" i="1"/>
  <c r="D473" i="1"/>
  <c r="D337" i="1"/>
  <c r="D553" i="1"/>
  <c r="D538" i="1"/>
  <c r="D774" i="1"/>
  <c r="D504" i="1"/>
  <c r="D457" i="1"/>
  <c r="D424" i="1"/>
  <c r="D596" i="1"/>
  <c r="D452" i="1"/>
  <c r="D456" i="1"/>
  <c r="D488" i="1"/>
  <c r="D56" i="1"/>
  <c r="D620" i="1"/>
  <c r="D148" i="1"/>
  <c r="D57" i="1"/>
  <c r="D721" i="1"/>
  <c r="D809" i="1"/>
  <c r="D671" i="1"/>
  <c r="D407" i="1"/>
  <c r="D789" i="1"/>
  <c r="D586" i="1"/>
  <c r="D592" i="1"/>
  <c r="D472" i="1"/>
  <c r="D518" i="1"/>
  <c r="D808" i="1"/>
  <c r="D799" i="1"/>
  <c r="D515" i="1"/>
  <c r="D448" i="1"/>
  <c r="D298" i="1"/>
  <c r="D197" i="1"/>
  <c r="D93" i="1"/>
  <c r="D23" i="1"/>
  <c r="D712" i="1"/>
  <c r="D707" i="1"/>
  <c r="D687" i="1"/>
  <c r="D674" i="1"/>
  <c r="D669" i="1"/>
  <c r="D660" i="1"/>
  <c r="D793" i="1"/>
  <c r="D628" i="1"/>
  <c r="D650" i="1"/>
  <c r="D584" i="1"/>
  <c r="D576" i="1"/>
  <c r="D562" i="1"/>
  <c r="D777" i="1"/>
  <c r="D530" i="1"/>
  <c r="D449" i="1"/>
  <c r="D398" i="1"/>
  <c r="D661" i="1"/>
  <c r="D638" i="1"/>
  <c r="D485" i="1"/>
  <c r="D637" i="1"/>
  <c r="D589" i="1"/>
  <c r="D126" i="1"/>
  <c r="D21" i="1"/>
  <c r="D566" i="1"/>
  <c r="D376" i="1"/>
  <c r="D464" i="1"/>
  <c r="D694" i="1"/>
  <c r="D675" i="1"/>
  <c r="D816" i="1"/>
  <c r="D814" i="1"/>
  <c r="D507" i="1"/>
  <c r="D810" i="1"/>
  <c r="D214" i="1"/>
  <c r="D803" i="1"/>
  <c r="D17" i="1"/>
  <c r="D717" i="1"/>
  <c r="D700" i="1"/>
  <c r="D692" i="1"/>
  <c r="D680" i="1"/>
  <c r="D668" i="1"/>
  <c r="D659" i="1"/>
  <c r="D649" i="1"/>
  <c r="D645" i="1"/>
  <c r="D641" i="1"/>
  <c r="D607" i="1"/>
  <c r="D37" i="1"/>
  <c r="D550" i="1"/>
  <c r="D529" i="1"/>
  <c r="D84" i="1"/>
  <c r="D444" i="1"/>
  <c r="D391" i="1"/>
  <c r="D588" i="1"/>
  <c r="D782" i="1"/>
  <c r="D560" i="1"/>
  <c r="D549" i="1"/>
  <c r="D537" i="1"/>
  <c r="D489" i="1"/>
  <c r="D439" i="1"/>
  <c r="D384" i="1"/>
  <c r="D786" i="1"/>
  <c r="D606" i="1"/>
  <c r="D595" i="1"/>
  <c r="D90" i="1"/>
  <c r="D559" i="1"/>
  <c r="D545" i="1"/>
  <c r="D535" i="1"/>
  <c r="D404" i="1"/>
  <c r="D378" i="1"/>
  <c r="D206" i="1"/>
  <c r="D715" i="1"/>
  <c r="D704" i="1"/>
  <c r="D695" i="1"/>
  <c r="D683" i="1"/>
  <c r="D677" i="1"/>
  <c r="D672" i="1"/>
  <c r="D665" i="1"/>
  <c r="D648" i="1"/>
  <c r="D633" i="1"/>
  <c r="D625" i="1"/>
  <c r="D651" i="1"/>
  <c r="D320" i="1"/>
  <c r="D580" i="1"/>
  <c r="D781" i="1"/>
  <c r="D516" i="1"/>
  <c r="D517" i="1"/>
  <c r="D478" i="1"/>
  <c r="D426" i="1"/>
  <c r="D369" i="1"/>
  <c r="D636" i="1"/>
  <c r="D292" i="1"/>
  <c r="D506" i="1"/>
  <c r="D639" i="1"/>
  <c r="D555" i="1"/>
  <c r="D155" i="1"/>
  <c r="D647" i="1"/>
  <c r="D416" i="1"/>
  <c r="D526" i="1"/>
  <c r="D807" i="1"/>
  <c r="D710" i="1"/>
  <c r="D525" i="1"/>
  <c r="D231" i="1"/>
  <c r="D806" i="1"/>
  <c r="D634" i="1"/>
  <c r="D615" i="1"/>
  <c r="D609" i="1"/>
  <c r="D372" i="1"/>
  <c r="D598" i="1"/>
  <c r="D587" i="1"/>
  <c r="D308" i="1"/>
  <c r="D575" i="1"/>
  <c r="D780" i="1"/>
  <c r="D557" i="1"/>
  <c r="D548" i="1"/>
  <c r="D720" i="1"/>
  <c r="D522" i="1"/>
  <c r="D531" i="1"/>
  <c r="D521" i="1"/>
  <c r="D512" i="1"/>
  <c r="D502" i="1"/>
  <c r="D338" i="1"/>
  <c r="D487" i="1"/>
  <c r="D570" i="1"/>
  <c r="D471" i="1"/>
  <c r="D467" i="1"/>
  <c r="D447" i="1"/>
  <c r="D423" i="1"/>
  <c r="D192" i="1"/>
  <c r="D410" i="1"/>
  <c r="D403" i="1"/>
  <c r="D397" i="1"/>
  <c r="D88" i="1"/>
  <c r="D490" i="1"/>
  <c r="D306" i="1"/>
  <c r="D275" i="1"/>
  <c r="D261" i="1"/>
  <c r="D272" i="1"/>
  <c r="D235" i="1"/>
  <c r="D223" i="1"/>
  <c r="D217" i="1"/>
  <c r="D198" i="1"/>
  <c r="D181" i="1"/>
  <c r="D162" i="1"/>
  <c r="D172" i="1"/>
  <c r="D190" i="1"/>
  <c r="D140" i="1"/>
  <c r="D132" i="1"/>
  <c r="D121" i="1"/>
  <c r="D83" i="1"/>
  <c r="D54" i="1"/>
  <c r="D612" i="1"/>
  <c r="D608" i="1"/>
  <c r="D601" i="1"/>
  <c r="D543" i="1"/>
  <c r="D581" i="1"/>
  <c r="D783" i="1"/>
  <c r="D571" i="1"/>
  <c r="D50" i="1"/>
  <c r="D307" i="1"/>
  <c r="D778" i="1"/>
  <c r="D539" i="1"/>
  <c r="D599" i="1"/>
  <c r="D528" i="1"/>
  <c r="D511" i="1"/>
  <c r="D508" i="1"/>
  <c r="D326" i="1"/>
  <c r="D770" i="1"/>
  <c r="D769" i="1"/>
  <c r="D477" i="1"/>
  <c r="D466" i="1"/>
  <c r="D427" i="1"/>
  <c r="D443" i="1"/>
  <c r="D437" i="1"/>
  <c r="D767" i="1"/>
  <c r="D541" i="1"/>
  <c r="D365" i="1"/>
  <c r="D383" i="1"/>
  <c r="D377" i="1"/>
  <c r="D354" i="1"/>
  <c r="D347" i="1"/>
  <c r="D568" i="1"/>
  <c r="D749" i="1"/>
  <c r="D228" i="1"/>
  <c r="D184" i="1"/>
  <c r="D161" i="1"/>
  <c r="D139" i="1"/>
  <c r="D129" i="1"/>
  <c r="D87" i="1"/>
  <c r="D74" i="1"/>
  <c r="D800" i="1"/>
  <c r="D718" i="1"/>
  <c r="D709" i="1"/>
  <c r="D703" i="1"/>
  <c r="D73" i="1"/>
  <c r="D689" i="1"/>
  <c r="D681" i="1"/>
  <c r="D673" i="1"/>
  <c r="D667" i="1"/>
  <c r="D654" i="1"/>
  <c r="D284" i="1"/>
  <c r="D642" i="1"/>
  <c r="D631" i="1"/>
  <c r="D626" i="1"/>
  <c r="D616" i="1"/>
  <c r="D611" i="1"/>
  <c r="D605" i="1"/>
  <c r="D597" i="1"/>
  <c r="D585" i="1"/>
  <c r="D386" i="1"/>
  <c r="D574" i="1"/>
  <c r="D563" i="1"/>
  <c r="D345" i="1"/>
  <c r="D551" i="1"/>
  <c r="D420" i="1"/>
  <c r="D776" i="1"/>
  <c r="D534" i="1"/>
  <c r="D527" i="1"/>
  <c r="D524" i="1"/>
  <c r="D635" i="1"/>
  <c r="D501" i="1"/>
  <c r="D491" i="1"/>
  <c r="D486" i="1"/>
  <c r="D476" i="1"/>
  <c r="D459" i="1"/>
  <c r="D370" i="1"/>
  <c r="D358" i="1"/>
  <c r="D414" i="1"/>
  <c r="D663" i="1"/>
  <c r="D762" i="1"/>
  <c r="D761" i="1"/>
  <c r="D379" i="1"/>
  <c r="D375" i="1"/>
  <c r="D503" i="1"/>
  <c r="D64" i="1"/>
  <c r="D331" i="1"/>
  <c r="D323" i="1"/>
  <c r="D303" i="1"/>
  <c r="D40" i="1"/>
  <c r="D273" i="1"/>
  <c r="D252" i="1"/>
  <c r="D232" i="1"/>
  <c r="D133" i="1"/>
  <c r="D177" i="1"/>
  <c r="D108" i="1"/>
  <c r="D772" i="1"/>
  <c r="D500" i="1"/>
  <c r="D496" i="1"/>
  <c r="D493" i="1"/>
  <c r="D482" i="1"/>
  <c r="D470" i="1"/>
  <c r="D461" i="1"/>
  <c r="D453" i="1"/>
  <c r="D446" i="1"/>
  <c r="D441" i="1"/>
  <c r="D436" i="1"/>
  <c r="D421" i="1"/>
  <c r="D395" i="1"/>
  <c r="D389" i="1"/>
  <c r="D382" i="1"/>
  <c r="D374" i="1"/>
  <c r="D363" i="1"/>
  <c r="D334" i="1"/>
  <c r="D757" i="1"/>
  <c r="D330" i="1"/>
  <c r="D752" i="1"/>
  <c r="D313" i="1"/>
  <c r="D302" i="1"/>
  <c r="D367" i="1"/>
  <c r="D283" i="1"/>
  <c r="D268" i="1"/>
  <c r="D260" i="1"/>
  <c r="D251" i="1"/>
  <c r="D246" i="1"/>
  <c r="D221" i="1"/>
  <c r="D744" i="1"/>
  <c r="D205" i="1"/>
  <c r="D739" i="1"/>
  <c r="D159" i="1"/>
  <c r="D149" i="1"/>
  <c r="D136" i="1"/>
  <c r="D520" i="1"/>
  <c r="D271" i="1"/>
  <c r="D771" i="1"/>
  <c r="D495" i="1"/>
  <c r="D492" i="1"/>
  <c r="D480" i="1"/>
  <c r="D475" i="1"/>
  <c r="D460" i="1"/>
  <c r="D445" i="1"/>
  <c r="D430" i="1"/>
  <c r="D418" i="1"/>
  <c r="D412" i="1"/>
  <c r="D408" i="1"/>
  <c r="D763" i="1"/>
  <c r="D373" i="1"/>
  <c r="D353" i="1"/>
  <c r="D465" i="1"/>
  <c r="D340" i="1"/>
  <c r="D301" i="1"/>
  <c r="D281" i="1"/>
  <c r="D249" i="1"/>
  <c r="D241" i="1"/>
  <c r="D237" i="1"/>
  <c r="D194" i="1"/>
  <c r="D203" i="1"/>
  <c r="D737" i="1"/>
  <c r="D175" i="1"/>
  <c r="D734" i="1"/>
  <c r="D152" i="1"/>
  <c r="D146" i="1"/>
  <c r="D732" i="1"/>
  <c r="D114" i="1"/>
  <c r="D118" i="1"/>
  <c r="D106" i="1"/>
  <c r="D454" i="1"/>
  <c r="D644" i="1"/>
  <c r="D209" i="1"/>
  <c r="D788" i="1"/>
  <c r="D622" i="1"/>
  <c r="D614" i="1"/>
  <c r="D785" i="1"/>
  <c r="D600" i="1"/>
  <c r="D147" i="1"/>
  <c r="D583" i="1"/>
  <c r="D594" i="1"/>
  <c r="D565" i="1"/>
  <c r="D561" i="1"/>
  <c r="D556" i="1"/>
  <c r="D547" i="1"/>
  <c r="D544" i="1"/>
  <c r="D536" i="1"/>
  <c r="D775" i="1"/>
  <c r="D523" i="1"/>
  <c r="D514" i="1"/>
  <c r="D505" i="1"/>
  <c r="D499" i="1"/>
  <c r="D100" i="1"/>
  <c r="D484" i="1"/>
  <c r="D474" i="1"/>
  <c r="D469" i="1"/>
  <c r="D440" i="1"/>
  <c r="D435" i="1"/>
  <c r="D429" i="1"/>
  <c r="D406" i="1"/>
  <c r="D387" i="1"/>
  <c r="D14" i="1"/>
  <c r="D359" i="1"/>
  <c r="D352" i="1"/>
  <c r="D6" i="1"/>
  <c r="D290" i="1"/>
  <c r="D265" i="1"/>
  <c r="D220" i="1"/>
  <c r="D202" i="1"/>
  <c r="D154" i="1"/>
  <c r="D145" i="1"/>
  <c r="D79" i="1"/>
  <c r="D103" i="1"/>
  <c r="D65" i="1"/>
  <c r="D702" i="1"/>
  <c r="D696" i="1"/>
  <c r="D9" i="1"/>
  <c r="D682" i="1"/>
  <c r="D552" i="1"/>
  <c r="D664" i="1"/>
  <c r="D656" i="1"/>
  <c r="D792" i="1"/>
  <c r="D640" i="1"/>
  <c r="D629" i="1"/>
  <c r="D621" i="1"/>
  <c r="D787" i="1"/>
  <c r="D610" i="1"/>
  <c r="D604" i="1"/>
  <c r="D784" i="1"/>
  <c r="D590" i="1"/>
  <c r="D579" i="1"/>
  <c r="D573" i="1"/>
  <c r="D564" i="1"/>
  <c r="D558" i="1"/>
  <c r="D779" i="1"/>
  <c r="D540" i="1"/>
  <c r="D532" i="1"/>
  <c r="D773" i="1"/>
  <c r="D513" i="1"/>
  <c r="D510" i="1"/>
  <c r="D498" i="1"/>
  <c r="D494" i="1"/>
  <c r="D483" i="1"/>
  <c r="D481" i="1"/>
  <c r="D468" i="1"/>
  <c r="D458" i="1"/>
  <c r="D450" i="1"/>
  <c r="D434" i="1"/>
  <c r="D766" i="1"/>
  <c r="D765" i="1"/>
  <c r="D405" i="1"/>
  <c r="D393" i="1"/>
  <c r="D357" i="1"/>
  <c r="D578" i="1"/>
  <c r="D324" i="1"/>
  <c r="D327" i="1"/>
  <c r="D455" i="1"/>
  <c r="D311" i="1"/>
  <c r="D300" i="1"/>
  <c r="D278" i="1"/>
  <c r="D256" i="1"/>
  <c r="D248" i="1"/>
  <c r="D211" i="1"/>
  <c r="D238" i="1"/>
  <c r="D81" i="1"/>
  <c r="D731" i="1"/>
  <c r="D102" i="1"/>
  <c r="D92" i="1"/>
  <c r="D24" i="1"/>
  <c r="D333" i="1"/>
  <c r="D239" i="1"/>
  <c r="D755" i="1"/>
  <c r="D750" i="1"/>
  <c r="D310" i="1"/>
  <c r="D296" i="1"/>
  <c r="D288" i="1"/>
  <c r="D277" i="1"/>
  <c r="D264" i="1"/>
  <c r="D255" i="1"/>
  <c r="D242" i="1"/>
  <c r="D236" i="1"/>
  <c r="D225" i="1"/>
  <c r="D219" i="1"/>
  <c r="D740" i="1"/>
  <c r="D182" i="1"/>
  <c r="D164" i="1"/>
  <c r="D171" i="1"/>
  <c r="D141" i="1"/>
  <c r="D497" i="1"/>
  <c r="D101" i="1"/>
  <c r="D99" i="1"/>
  <c r="D59" i="1"/>
  <c r="D16" i="1"/>
  <c r="D204" i="1"/>
  <c r="D572" i="1"/>
  <c r="D438" i="1"/>
  <c r="D432" i="1"/>
  <c r="D425" i="1"/>
  <c r="D415" i="1"/>
  <c r="D409" i="1"/>
  <c r="D400" i="1"/>
  <c r="D396" i="1"/>
  <c r="D388" i="1"/>
  <c r="D380" i="1"/>
  <c r="D366" i="1"/>
  <c r="D368" i="1"/>
  <c r="D760" i="1"/>
  <c r="D758" i="1"/>
  <c r="D754" i="1"/>
  <c r="D328" i="1"/>
  <c r="D339" i="1"/>
  <c r="D305" i="1"/>
  <c r="D297" i="1"/>
  <c r="D287" i="1"/>
  <c r="D279" i="1"/>
  <c r="D269" i="1"/>
  <c r="D253" i="1"/>
  <c r="D747" i="1"/>
  <c r="D229" i="1"/>
  <c r="D167" i="1"/>
  <c r="D741" i="1"/>
  <c r="D187" i="1"/>
  <c r="D168" i="1"/>
  <c r="D735" i="1"/>
  <c r="D193" i="1"/>
  <c r="D189" i="1"/>
  <c r="D142" i="1"/>
  <c r="D135" i="1"/>
  <c r="D117" i="1"/>
  <c r="D91" i="1"/>
  <c r="D727" i="1"/>
  <c r="D45" i="1"/>
  <c r="D33" i="1"/>
  <c r="D362" i="1"/>
  <c r="D462" i="1"/>
  <c r="D768" i="1"/>
  <c r="D431" i="1"/>
  <c r="D417" i="1"/>
  <c r="D554" i="1"/>
  <c r="D764" i="1"/>
  <c r="D399" i="1"/>
  <c r="D390" i="1"/>
  <c r="D153" i="1"/>
  <c r="D691" i="1"/>
  <c r="D364" i="1"/>
  <c r="D299" i="1"/>
  <c r="D349" i="1"/>
  <c r="D262" i="1"/>
  <c r="D105" i="1"/>
  <c r="D332" i="1"/>
  <c r="D322" i="1"/>
  <c r="D317" i="1"/>
  <c r="D312" i="1"/>
  <c r="D291" i="1"/>
  <c r="D286" i="1"/>
  <c r="D748" i="1"/>
  <c r="D257" i="1"/>
  <c r="D243" i="1"/>
  <c r="D233" i="1"/>
  <c r="D218" i="1"/>
  <c r="D213" i="1"/>
  <c r="D207" i="1"/>
  <c r="D738" i="1"/>
  <c r="D179" i="1"/>
  <c r="D173" i="1"/>
  <c r="D151" i="1"/>
  <c r="D733" i="1"/>
  <c r="D130" i="1"/>
  <c r="D124" i="1"/>
  <c r="D116" i="1"/>
  <c r="D111" i="1"/>
  <c r="D104" i="1"/>
  <c r="D98" i="1"/>
  <c r="D63" i="1"/>
  <c r="D52" i="1"/>
  <c r="D44" i="1"/>
  <c r="D78" i="1"/>
  <c r="D69" i="1"/>
  <c r="D62" i="1"/>
  <c r="D22" i="1"/>
  <c r="D12" i="1"/>
  <c r="D451" i="1"/>
  <c r="D428" i="1"/>
  <c r="D360" i="1"/>
  <c r="D433" i="1"/>
  <c r="D422" i="1"/>
  <c r="D413" i="1"/>
  <c r="D224" i="1"/>
  <c r="D401" i="1"/>
  <c r="D394" i="1"/>
  <c r="D385" i="1"/>
  <c r="D381" i="1"/>
  <c r="D371" i="1"/>
  <c r="D356" i="1"/>
  <c r="D344" i="1"/>
  <c r="D342" i="1"/>
  <c r="D335" i="1"/>
  <c r="D756" i="1"/>
  <c r="D751" i="1"/>
  <c r="D316" i="1"/>
  <c r="D463" i="1"/>
  <c r="D289" i="1"/>
  <c r="D266" i="1"/>
  <c r="D156" i="1"/>
  <c r="D746" i="1"/>
  <c r="D240" i="1"/>
  <c r="D234" i="1"/>
  <c r="D199" i="1"/>
  <c r="D215" i="1"/>
  <c r="D210" i="1"/>
  <c r="D174" i="1"/>
  <c r="D736" i="1"/>
  <c r="D282" i="1"/>
  <c r="D166" i="1"/>
  <c r="D82" i="1"/>
  <c r="D128" i="1"/>
  <c r="D123" i="1"/>
  <c r="D115" i="1"/>
  <c r="D729" i="1"/>
  <c r="D39" i="1"/>
  <c r="D724" i="1"/>
  <c r="D49" i="1"/>
  <c r="D25" i="1"/>
  <c r="D20" i="1"/>
  <c r="D7" i="1"/>
  <c r="D66" i="1"/>
  <c r="D29" i="1"/>
  <c r="D36" i="1"/>
  <c r="D759" i="1"/>
  <c r="D567" i="1"/>
  <c r="D336" i="1"/>
  <c r="D188" i="1"/>
  <c r="D343" i="1"/>
  <c r="D321" i="1"/>
  <c r="D314" i="1"/>
  <c r="D304" i="1"/>
  <c r="D295" i="1"/>
  <c r="D402" i="1"/>
  <c r="D280" i="1"/>
  <c r="D267" i="1"/>
  <c r="D259" i="1"/>
  <c r="D254" i="1"/>
  <c r="D247" i="1"/>
  <c r="D208" i="1"/>
  <c r="D227" i="1"/>
  <c r="D222" i="1"/>
  <c r="D216" i="1"/>
  <c r="D742" i="1"/>
  <c r="D186" i="1"/>
  <c r="D183" i="1"/>
  <c r="D176" i="1"/>
  <c r="D160" i="1"/>
  <c r="D157" i="1"/>
  <c r="D137" i="1"/>
  <c r="D143" i="1"/>
  <c r="D134" i="1"/>
  <c r="D127" i="1"/>
  <c r="D122" i="1"/>
  <c r="D113" i="1"/>
  <c r="D730" i="1"/>
  <c r="D85" i="1"/>
  <c r="D86" i="1"/>
  <c r="D110" i="1"/>
  <c r="D726" i="1"/>
  <c r="D61" i="1"/>
  <c r="D48" i="1"/>
  <c r="D42" i="1"/>
  <c r="D27" i="1"/>
  <c r="D28" i="1"/>
  <c r="D11" i="1"/>
  <c r="D722" i="1"/>
  <c r="D351" i="1"/>
  <c r="D346" i="1"/>
  <c r="D593" i="1"/>
  <c r="D341" i="1"/>
  <c r="D200" i="1"/>
  <c r="D329" i="1"/>
  <c r="D753" i="1"/>
  <c r="D318" i="1"/>
  <c r="D309" i="1"/>
  <c r="D169" i="1"/>
  <c r="D294" i="1"/>
  <c r="D285" i="1"/>
  <c r="D274" i="1"/>
  <c r="D263" i="1"/>
  <c r="D258" i="1"/>
  <c r="D250" i="1"/>
  <c r="D244" i="1"/>
  <c r="D230" i="1"/>
  <c r="D226" i="1"/>
  <c r="D745" i="1"/>
  <c r="D743" i="1"/>
  <c r="D201" i="1"/>
  <c r="D185" i="1"/>
  <c r="D180" i="1"/>
  <c r="D163" i="1"/>
  <c r="D276" i="1"/>
  <c r="D195" i="1"/>
  <c r="D150" i="1"/>
  <c r="D138" i="1"/>
  <c r="D80" i="1"/>
  <c r="D125" i="1"/>
  <c r="D119" i="1"/>
  <c r="D109" i="1"/>
  <c r="D191" i="1"/>
  <c r="D94" i="1"/>
  <c r="D70" i="1"/>
  <c r="D53" i="1"/>
  <c r="D35" i="1"/>
  <c r="D18" i="1"/>
  <c r="D10" i="1"/>
  <c r="D4" i="1"/>
  <c r="D120" i="1"/>
  <c r="D112" i="1"/>
  <c r="D107" i="1"/>
  <c r="D96" i="1"/>
  <c r="D419" i="1"/>
  <c r="D68" i="1"/>
  <c r="D315" i="1"/>
  <c r="D75" i="1"/>
  <c r="D38" i="1"/>
  <c r="D32" i="1"/>
  <c r="D77" i="1"/>
  <c r="D15" i="1"/>
  <c r="D653" i="1"/>
  <c r="D442" i="1"/>
  <c r="D652" i="1"/>
  <c r="D89" i="1"/>
  <c r="D728" i="1"/>
  <c r="D72" i="1"/>
  <c r="D67" i="1"/>
  <c r="D582" i="1"/>
  <c r="D60" i="1"/>
  <c r="D5" i="1"/>
  <c r="D51" i="1"/>
  <c r="D725" i="1"/>
  <c r="D41" i="1"/>
  <c r="D34" i="1"/>
  <c r="D30" i="1"/>
  <c r="D26" i="1"/>
  <c r="D723" i="1"/>
  <c r="D19" i="1"/>
  <c r="D13" i="1"/>
  <c r="D8" i="1"/>
  <c r="D76" i="1"/>
  <c r="I661" i="1"/>
  <c r="B661" i="1"/>
  <c r="G661" i="1"/>
  <c r="G705" i="1"/>
  <c r="B705" i="1"/>
  <c r="G636" i="1"/>
  <c r="B636" i="1"/>
  <c r="G617" i="1"/>
  <c r="B617" i="1"/>
  <c r="G638" i="1"/>
  <c r="B638" i="1"/>
  <c r="B350" i="1"/>
  <c r="G350" i="1"/>
  <c r="B525" i="1"/>
  <c r="G525" i="1"/>
  <c r="G519" i="1"/>
  <c r="B519" i="1"/>
  <c r="G485" i="1"/>
  <c r="B485" i="1"/>
  <c r="G791" i="1"/>
  <c r="B791" i="1"/>
  <c r="B452" i="1"/>
  <c r="G452" i="1"/>
  <c r="B392" i="1"/>
  <c r="G392" i="1"/>
  <c r="G637" i="1"/>
  <c r="B637" i="1"/>
  <c r="G319" i="1"/>
  <c r="B319" i="1"/>
  <c r="G292" i="1"/>
  <c r="B292" i="1"/>
  <c r="G212" i="1"/>
  <c r="B212" i="1"/>
  <c r="G589" i="1"/>
  <c r="B589" i="1"/>
  <c r="G165" i="1"/>
  <c r="B165" i="1"/>
  <c r="G148" i="1"/>
  <c r="B148" i="1"/>
  <c r="G131" i="1"/>
  <c r="B131" i="1"/>
  <c r="G126" i="1"/>
  <c r="B126" i="1"/>
  <c r="G46" i="1"/>
  <c r="B46" i="1"/>
  <c r="B57" i="1"/>
  <c r="G57" i="1"/>
  <c r="G31" i="1"/>
  <c r="B31" i="1"/>
  <c r="G21" i="1"/>
  <c r="B21" i="1"/>
  <c r="G58" i="1"/>
  <c r="B58" i="1"/>
  <c r="G721" i="1"/>
  <c r="B721" i="1"/>
  <c r="G3" i="1"/>
  <c r="B3" i="1"/>
  <c r="B566" i="1"/>
  <c r="G566" i="1"/>
  <c r="G361" i="1"/>
  <c r="B361" i="1"/>
  <c r="G231" i="1"/>
  <c r="B231" i="1"/>
  <c r="G178" i="1"/>
  <c r="B178" i="1"/>
  <c r="G376" i="1"/>
  <c r="B376" i="1"/>
  <c r="G569" i="1"/>
  <c r="B569" i="1"/>
  <c r="B506" i="1"/>
  <c r="G506" i="1"/>
  <c r="G55" i="1"/>
  <c r="B55" i="1"/>
  <c r="G464" i="1"/>
  <c r="B464" i="1"/>
  <c r="B47" i="1"/>
  <c r="G47" i="1"/>
  <c r="B456" i="1"/>
  <c r="G456" i="1"/>
  <c r="G43" i="1"/>
  <c r="B43" i="1"/>
  <c r="KJ20" i="6" a="1"/>
  <c r="KJ20" i="6" s="1"/>
  <c r="KH20" i="6" a="1"/>
  <c r="KH20" i="6" s="1"/>
  <c r="KK20" i="6"/>
  <c r="J39" i="4" s="1" a="1"/>
  <c r="J39" i="4" s="1"/>
  <c r="ED23" i="6" a="1"/>
  <c r="ED23" i="6" s="1"/>
  <c r="EG23" i="6" s="1" a="1"/>
  <c r="EG23" i="6" s="1"/>
  <c r="ED20" i="6" a="1"/>
  <c r="ED20" i="6" s="1"/>
  <c r="EG20" i="6"/>
  <c r="J19" i="4" s="1" a="1"/>
  <c r="J19" i="4" s="1"/>
  <c r="EF20" i="6" a="1"/>
  <c r="EF20" i="6" s="1"/>
  <c r="HP20" i="6" a="1"/>
  <c r="HP20" i="6" s="1"/>
  <c r="HN20" i="6" a="1"/>
  <c r="HN20" i="6" s="1"/>
  <c r="HQ20" i="6"/>
  <c r="J30" i="4" s="1" a="1"/>
  <c r="J30" i="4" s="1"/>
  <c r="JJ23" i="6" a="1"/>
  <c r="JJ23" i="6" s="1"/>
  <c r="JL23" i="6" s="1" a="1"/>
  <c r="JL23" i="6" s="1"/>
  <c r="JJ20" i="6" a="1"/>
  <c r="JJ20" i="6" s="1"/>
  <c r="IN20" i="6" a="1"/>
  <c r="IN20" i="6" s="1"/>
  <c r="LN20" i="6" a="1"/>
  <c r="LN20" i="6" s="1"/>
  <c r="LN23" i="6" a="1"/>
  <c r="LN23" i="6" s="1"/>
  <c r="LQ20" i="6"/>
  <c r="J43" i="4" s="1" a="1"/>
  <c r="J43" i="4" s="1"/>
  <c r="LP20" i="6" a="1"/>
  <c r="LP20" i="6" s="1"/>
  <c r="LV23" i="6" a="1"/>
  <c r="LV23" i="6" s="1"/>
  <c r="LY20" i="6"/>
  <c r="J44" i="4" s="1" a="1"/>
  <c r="J44" i="4" s="1"/>
  <c r="LX20" i="6" a="1"/>
  <c r="LX20" i="6" s="1"/>
  <c r="LV20" i="6" a="1"/>
  <c r="LV20" i="6" s="1"/>
  <c r="OL23" i="6" a="1"/>
  <c r="OL23" i="6" s="1"/>
  <c r="OK23" i="6" a="1"/>
  <c r="OK23" i="6" s="1"/>
  <c r="OJ23" i="6" a="1"/>
  <c r="OJ23" i="6" s="1"/>
  <c r="OI23" i="6" a="1"/>
  <c r="OI23" i="6" s="1"/>
  <c r="ML23" i="6" a="1"/>
  <c r="ML23" i="6" s="1"/>
  <c r="OP23" i="6" a="1"/>
  <c r="OP23" i="6" s="1"/>
  <c r="NZ23" i="6" a="1"/>
  <c r="NZ23" i="6" s="1"/>
  <c r="LF20" i="6" a="1"/>
  <c r="LF20" i="6" s="1"/>
  <c r="LH20" i="6" a="1"/>
  <c r="LH20" i="6" s="1"/>
  <c r="LI20" i="6"/>
  <c r="J42" i="4" s="1" a="1"/>
  <c r="J42" i="4" s="1"/>
  <c r="LF23" i="6" a="1"/>
  <c r="LF23" i="6" s="1"/>
  <c r="NB23" i="6" a="1"/>
  <c r="NB23" i="6" s="1"/>
  <c r="PF23" i="6" a="1"/>
  <c r="PF23" i="6" s="1"/>
  <c r="MG20" i="6"/>
  <c r="J45" i="4" s="1" a="1"/>
  <c r="J45" i="4" s="1"/>
  <c r="MF20" i="6" a="1"/>
  <c r="MF20" i="6" s="1"/>
  <c r="MD20" i="6" a="1"/>
  <c r="MD20" i="6" s="1"/>
  <c r="MD23" i="6" a="1"/>
  <c r="MD23" i="6" s="1"/>
  <c r="KP23" i="6" a="1"/>
  <c r="KP23" i="6" s="1"/>
  <c r="KS20" i="6"/>
  <c r="J40" i="4" s="1" a="1"/>
  <c r="J40" i="4" s="1"/>
  <c r="KP20" i="6" a="1"/>
  <c r="KP20" i="6" s="1"/>
  <c r="KR20" i="6" a="1"/>
  <c r="KR20" i="6" s="1"/>
  <c r="KX23" i="6" a="1"/>
  <c r="KX23" i="6" s="1"/>
  <c r="NJ23" i="6" a="1"/>
  <c r="NJ23" i="6" s="1"/>
  <c r="KZ20" i="6" a="1"/>
  <c r="KZ20" i="6" s="1"/>
  <c r="NR23" i="6" a="1"/>
  <c r="NR23" i="6" s="1"/>
  <c r="OX23" i="6" a="1"/>
  <c r="OX23" i="6" s="1"/>
  <c r="LA20" i="6"/>
  <c r="J41" i="4" s="1" a="1"/>
  <c r="J41" i="4" s="1"/>
  <c r="KH23" i="6" a="1"/>
  <c r="KH23" i="6" s="1"/>
  <c r="MT23" i="6" a="1"/>
  <c r="MT23" i="6" s="1"/>
  <c r="PN23" i="6" a="1"/>
  <c r="PN23" i="6" s="1"/>
  <c r="JT20" i="6" a="1"/>
  <c r="JT20" i="6" s="1"/>
  <c r="JR23" i="6" a="1"/>
  <c r="JR23" i="6" s="1"/>
  <c r="JR20" i="6" a="1"/>
  <c r="JR20" i="6" s="1"/>
  <c r="JU20" i="6"/>
  <c r="J37" i="4" s="1" a="1"/>
  <c r="J37" i="4" s="1"/>
  <c r="FT20" i="6" a="1"/>
  <c r="FT20" i="6" s="1"/>
  <c r="FU20" i="6"/>
  <c r="J24" i="4" s="1" a="1"/>
  <c r="J24" i="4" s="1"/>
  <c r="FR23" i="6" a="1"/>
  <c r="FR23" i="6" s="1"/>
  <c r="FR20" i="6" a="1"/>
  <c r="FR20" i="6" s="1"/>
  <c r="GA23" i="6" a="1"/>
  <c r="GA23" i="6" s="1"/>
  <c r="GD23" i="6" a="1"/>
  <c r="GD23" i="6" s="1"/>
  <c r="GC23" i="6" a="1"/>
  <c r="GC23" i="6" s="1"/>
  <c r="GB23" i="6" a="1"/>
  <c r="GB23" i="6" s="1"/>
  <c r="JE20" i="6"/>
  <c r="J35" i="4" s="1" a="1"/>
  <c r="J35" i="4" s="1"/>
  <c r="JD20" i="6" a="1"/>
  <c r="JD20" i="6" s="1"/>
  <c r="JB23" i="6" a="1"/>
  <c r="JB23" i="6" s="1"/>
  <c r="JB20" i="6" a="1"/>
  <c r="JB20" i="6" s="1"/>
  <c r="GH23" i="6" a="1"/>
  <c r="GH23" i="6" s="1"/>
  <c r="GK20" i="6"/>
  <c r="J26" i="4" s="1" a="1"/>
  <c r="J26" i="4" s="1"/>
  <c r="GJ20" i="6" a="1"/>
  <c r="GJ20" i="6" s="1"/>
  <c r="GH20" i="6" a="1"/>
  <c r="GH20" i="6" s="1"/>
  <c r="HV20" i="6" a="1"/>
  <c r="HV20" i="6" s="1"/>
  <c r="HY20" i="6"/>
  <c r="J31" i="4" s="1" a="1"/>
  <c r="J31" i="4" s="1"/>
  <c r="HV23" i="6" a="1"/>
  <c r="HV23" i="6" s="1"/>
  <c r="HX20" i="6" a="1"/>
  <c r="HX20" i="6" s="1"/>
  <c r="FB23" i="6" a="1"/>
  <c r="FB23" i="6" s="1"/>
  <c r="FE20" i="6"/>
  <c r="J22" i="4" s="1" a="1"/>
  <c r="J22" i="4" s="1"/>
  <c r="FD20" i="6" a="1"/>
  <c r="FD20" i="6" s="1"/>
  <c r="FB20" i="6" a="1"/>
  <c r="FB20" i="6" s="1"/>
  <c r="HH20" i="6" a="1"/>
  <c r="HH20" i="6" s="1"/>
  <c r="HF23" i="6" a="1"/>
  <c r="HF23" i="6" s="1"/>
  <c r="HI20" i="6"/>
  <c r="J29" i="4" s="1" a="1"/>
  <c r="J29" i="4" s="1"/>
  <c r="HF20" i="6" a="1"/>
  <c r="HF20" i="6" s="1"/>
  <c r="FJ23" i="6" a="1"/>
  <c r="FJ23" i="6" s="1"/>
  <c r="FL20" i="6" a="1"/>
  <c r="FL20" i="6" s="1"/>
  <c r="FJ20" i="6" a="1"/>
  <c r="FJ20" i="6" s="1"/>
  <c r="FM20" i="6"/>
  <c r="J23" i="4" s="1" a="1"/>
  <c r="J23" i="4" s="1"/>
  <c r="GS20" i="6"/>
  <c r="J27" i="4" s="1" a="1"/>
  <c r="J27" i="4" s="1"/>
  <c r="GR20" i="6" a="1"/>
  <c r="GR20" i="6" s="1"/>
  <c r="GP23" i="6" a="1"/>
  <c r="GP23" i="6" s="1"/>
  <c r="GP20" i="6" a="1"/>
  <c r="GP20" i="6" s="1"/>
  <c r="ID20" i="6" a="1"/>
  <c r="ID20" i="6" s="1"/>
  <c r="IG20" i="6"/>
  <c r="J32" i="4" s="1" a="1"/>
  <c r="J32" i="4" s="1"/>
  <c r="ID23" i="6" a="1"/>
  <c r="ID23" i="6" s="1"/>
  <c r="IF20" i="6" a="1"/>
  <c r="IF20" i="6" s="1"/>
  <c r="ET20" i="6" a="1"/>
  <c r="ET20" i="6" s="1"/>
  <c r="ET23" i="6" a="1"/>
  <c r="ET23" i="6" s="1"/>
  <c r="EW20" i="6"/>
  <c r="J21" i="4" s="1" a="1"/>
  <c r="J21" i="4" s="1"/>
  <c r="EV20" i="6" a="1"/>
  <c r="EV20" i="6" s="1"/>
  <c r="HA20" i="6"/>
  <c r="J28" i="4" s="1" a="1"/>
  <c r="J28" i="4" s="1"/>
  <c r="GZ20" i="6" a="1"/>
  <c r="GZ20" i="6" s="1"/>
  <c r="GX20" i="6" a="1"/>
  <c r="GX20" i="6" s="1"/>
  <c r="GX23" i="6" a="1"/>
  <c r="GX23" i="6" s="1"/>
  <c r="GB20" i="6" a="1"/>
  <c r="GB20" i="6" s="1"/>
  <c r="FZ20" i="6" a="1"/>
  <c r="FZ20" i="6" s="1"/>
  <c r="KC20" i="6"/>
  <c r="J38" i="4" s="1" a="1"/>
  <c r="J38" i="4" s="1"/>
  <c r="IV20" i="6" a="1"/>
  <c r="IV20" i="6" s="1"/>
  <c r="JZ20" i="6" a="1"/>
  <c r="JZ20" i="6" s="1"/>
  <c r="GC20" i="6"/>
  <c r="J25" i="4" s="1" a="1"/>
  <c r="J25" i="4" s="1"/>
  <c r="IO20" i="6"/>
  <c r="J33" i="4" s="1" a="1"/>
  <c r="J33" i="4" s="1"/>
  <c r="IL23" i="6" a="1"/>
  <c r="IL23" i="6" s="1"/>
  <c r="IW20" i="6"/>
  <c r="J34" i="4" s="1" a="1"/>
  <c r="J34" i="4" s="1"/>
  <c r="JL20" i="6" a="1"/>
  <c r="JL20" i="6" s="1"/>
  <c r="HN23" i="6" a="1"/>
  <c r="HN23" i="6" s="1"/>
  <c r="IT23" i="6" a="1"/>
  <c r="IT23" i="6" s="1"/>
  <c r="JZ23" i="6" a="1"/>
  <c r="JZ23" i="6" s="1"/>
  <c r="DQ20" i="6"/>
  <c r="J17" i="4" s="1" a="1"/>
  <c r="J17" i="4" s="1"/>
  <c r="DP20" i="6" a="1"/>
  <c r="DP20" i="6" s="1"/>
  <c r="DN20" i="6" a="1"/>
  <c r="DN20" i="6" s="1"/>
  <c r="DN23" i="6" a="1"/>
  <c r="DN23" i="6" s="1"/>
  <c r="DY20" i="6"/>
  <c r="J18" i="4" s="1" a="1"/>
  <c r="J18" i="4" s="1"/>
  <c r="DX20" i="6" a="1"/>
  <c r="DX20" i="6" s="1"/>
  <c r="DV23" i="6" a="1"/>
  <c r="DV23" i="6" s="1"/>
  <c r="DV20" i="6" a="1"/>
  <c r="DV20" i="6" s="1"/>
  <c r="EO20" i="6"/>
  <c r="J20" i="4" s="1" a="1"/>
  <c r="J20" i="4" s="1"/>
  <c r="EL20" i="6" a="1"/>
  <c r="EL20" i="6" s="1"/>
  <c r="EL23" i="6" a="1"/>
  <c r="EL23" i="6" s="1"/>
  <c r="EH23" i="6" l="1" a="1"/>
  <c r="EH23" i="6" s="1"/>
  <c r="EE23" i="6" a="1"/>
  <c r="EE23" i="6" s="1"/>
  <c r="JM23" i="6" a="1"/>
  <c r="JM23" i="6" s="1"/>
  <c r="JK23" i="6" a="1"/>
  <c r="JK23" i="6" s="1"/>
  <c r="JN23" i="6" a="1"/>
  <c r="JN23" i="6" s="1"/>
  <c r="EF23" i="6" a="1"/>
  <c r="EF23" i="6" s="1"/>
  <c r="LA23" i="6" a="1"/>
  <c r="LA23" i="6" s="1"/>
  <c r="KZ23" i="6" a="1"/>
  <c r="KZ23" i="6" s="1"/>
  <c r="KY23" i="6" a="1"/>
  <c r="KY23" i="6" s="1"/>
  <c r="LB23" i="6" a="1"/>
  <c r="LB23" i="6" s="1"/>
  <c r="OZ23" i="6" a="1"/>
  <c r="OZ23" i="6" s="1"/>
  <c r="OY23" i="6" a="1"/>
  <c r="OY23" i="6" s="1"/>
  <c r="PB23" i="6" a="1"/>
  <c r="PB23" i="6" s="1"/>
  <c r="PA23" i="6" a="1"/>
  <c r="PA23" i="6" s="1"/>
  <c r="LH23" i="6" a="1"/>
  <c r="LH23" i="6" s="1"/>
  <c r="LG23" i="6" a="1"/>
  <c r="LG23" i="6" s="1"/>
  <c r="LJ23" i="6" a="1"/>
  <c r="LJ23" i="6" s="1"/>
  <c r="LI23" i="6" a="1"/>
  <c r="LI23" i="6" s="1"/>
  <c r="OS23" i="6" a="1"/>
  <c r="OS23" i="6" s="1"/>
  <c r="OR23" i="6" a="1"/>
  <c r="OR23" i="6" s="1"/>
  <c r="OQ23" i="6" a="1"/>
  <c r="OQ23" i="6" s="1"/>
  <c r="OT23" i="6" a="1"/>
  <c r="OT23" i="6" s="1"/>
  <c r="LO23" i="6" a="1"/>
  <c r="LO23" i="6" s="1"/>
  <c r="LR23" i="6" a="1"/>
  <c r="LR23" i="6" s="1"/>
  <c r="LQ23" i="6" a="1"/>
  <c r="LQ23" i="6" s="1"/>
  <c r="LP23" i="6" a="1"/>
  <c r="LP23" i="6" s="1"/>
  <c r="KI23" i="6" a="1"/>
  <c r="KI23" i="6" s="1"/>
  <c r="KL23" i="6" a="1"/>
  <c r="KL23" i="6" s="1"/>
  <c r="KK23" i="6" a="1"/>
  <c r="KK23" i="6" s="1"/>
  <c r="KJ23" i="6" a="1"/>
  <c r="KJ23" i="6" s="1"/>
  <c r="KT23" i="6" a="1"/>
  <c r="KT23" i="6" s="1"/>
  <c r="KS23" i="6" a="1"/>
  <c r="KS23" i="6" s="1"/>
  <c r="KR23" i="6" a="1"/>
  <c r="KR23" i="6" s="1"/>
  <c r="KQ23" i="6" a="1"/>
  <c r="KQ23" i="6" s="1"/>
  <c r="MG23" i="6" a="1"/>
  <c r="MG23" i="6" s="1"/>
  <c r="MF23" i="6" a="1"/>
  <c r="MF23" i="6" s="1"/>
  <c r="ME23" i="6" a="1"/>
  <c r="ME23" i="6" s="1"/>
  <c r="MH23" i="6" a="1"/>
  <c r="MH23" i="6" s="1"/>
  <c r="MN23" i="6" a="1"/>
  <c r="MN23" i="6" s="1"/>
  <c r="MM23" i="6" a="1"/>
  <c r="MM23" i="6" s="1"/>
  <c r="MP23" i="6" a="1"/>
  <c r="MP23" i="6" s="1"/>
  <c r="MO23" i="6" a="1"/>
  <c r="MO23" i="6" s="1"/>
  <c r="PR23" i="6" a="1"/>
  <c r="PR23" i="6" s="1"/>
  <c r="PQ23" i="6" a="1"/>
  <c r="PQ23" i="6" s="1"/>
  <c r="PP23" i="6" a="1"/>
  <c r="PP23" i="6" s="1"/>
  <c r="PO23" i="6" a="1"/>
  <c r="PO23" i="6" s="1"/>
  <c r="NT23" i="6" a="1"/>
  <c r="NT23" i="6" s="1"/>
  <c r="NS23" i="6" a="1"/>
  <c r="NS23" i="6" s="1"/>
  <c r="NV23" i="6" a="1"/>
  <c r="NV23" i="6" s="1"/>
  <c r="NU23" i="6" a="1"/>
  <c r="NU23" i="6" s="1"/>
  <c r="MU23" i="6" a="1"/>
  <c r="MU23" i="6" s="1"/>
  <c r="MX23" i="6" a="1"/>
  <c r="MX23" i="6" s="1"/>
  <c r="MW23" i="6" a="1"/>
  <c r="MW23" i="6" s="1"/>
  <c r="MV23" i="6" a="1"/>
  <c r="MV23" i="6" s="1"/>
  <c r="PG23" i="6" a="1"/>
  <c r="PG23" i="6" s="1"/>
  <c r="PJ23" i="6" a="1"/>
  <c r="PJ23" i="6" s="1"/>
  <c r="PI23" i="6" a="1"/>
  <c r="PI23" i="6" s="1"/>
  <c r="PH23" i="6" a="1"/>
  <c r="PH23" i="6" s="1"/>
  <c r="NM23" i="6" a="1"/>
  <c r="NM23" i="6" s="1"/>
  <c r="NL23" i="6" a="1"/>
  <c r="NL23" i="6" s="1"/>
  <c r="NK23" i="6" a="1"/>
  <c r="NK23" i="6" s="1"/>
  <c r="NN23" i="6" a="1"/>
  <c r="NN23" i="6" s="1"/>
  <c r="NF23" i="6" a="1"/>
  <c r="NF23" i="6" s="1"/>
  <c r="NE23" i="6" a="1"/>
  <c r="NE23" i="6" s="1"/>
  <c r="ND23" i="6" a="1"/>
  <c r="ND23" i="6" s="1"/>
  <c r="NC23" i="6" a="1"/>
  <c r="NC23" i="6" s="1"/>
  <c r="OA23" i="6" a="1"/>
  <c r="OA23" i="6" s="1"/>
  <c r="OD23" i="6" a="1"/>
  <c r="OD23" i="6" s="1"/>
  <c r="OC23" i="6" a="1"/>
  <c r="OC23" i="6" s="1"/>
  <c r="OB23" i="6" a="1"/>
  <c r="OB23" i="6" s="1"/>
  <c r="LZ23" i="6" a="1"/>
  <c r="LZ23" i="6" s="1"/>
  <c r="LY23" i="6" a="1"/>
  <c r="LY23" i="6" s="1"/>
  <c r="LX23" i="6" a="1"/>
  <c r="LX23" i="6" s="1"/>
  <c r="LW23" i="6" a="1"/>
  <c r="LW23" i="6" s="1"/>
  <c r="FM23" i="6" a="1"/>
  <c r="FM23" i="6" s="1"/>
  <c r="FL23" i="6" a="1"/>
  <c r="FL23" i="6" s="1"/>
  <c r="FK23" i="6" a="1"/>
  <c r="FK23" i="6" s="1"/>
  <c r="FN23" i="6" a="1"/>
  <c r="FN23" i="6" s="1"/>
  <c r="GL23" i="6" a="1"/>
  <c r="GL23" i="6" s="1"/>
  <c r="GK23" i="6" a="1"/>
  <c r="GK23" i="6" s="1"/>
  <c r="GJ23" i="6" a="1"/>
  <c r="GJ23" i="6" s="1"/>
  <c r="GI23" i="6" a="1"/>
  <c r="GI23" i="6" s="1"/>
  <c r="IX23" i="6" a="1"/>
  <c r="IX23" i="6" s="1"/>
  <c r="IW23" i="6" a="1"/>
  <c r="IW23" i="6" s="1"/>
  <c r="IV23" i="6" a="1"/>
  <c r="IV23" i="6" s="1"/>
  <c r="IU23" i="6" a="1"/>
  <c r="IU23" i="6" s="1"/>
  <c r="GS23" i="6" a="1"/>
  <c r="GS23" i="6" s="1"/>
  <c r="GR23" i="6" a="1"/>
  <c r="GR23" i="6" s="1"/>
  <c r="GQ23" i="6" a="1"/>
  <c r="GQ23" i="6" s="1"/>
  <c r="GT23" i="6" a="1"/>
  <c r="GT23" i="6" s="1"/>
  <c r="HY23" i="6" a="1"/>
  <c r="HY23" i="6" s="1"/>
  <c r="HX23" i="6" a="1"/>
  <c r="HX23" i="6" s="1"/>
  <c r="HW23" i="6" a="1"/>
  <c r="HW23" i="6" s="1"/>
  <c r="HZ23" i="6" a="1"/>
  <c r="HZ23" i="6" s="1"/>
  <c r="EU23" i="6" a="1"/>
  <c r="EU23" i="6" s="1"/>
  <c r="EX23" i="6" a="1"/>
  <c r="EX23" i="6" s="1"/>
  <c r="EW23" i="6" a="1"/>
  <c r="EW23" i="6" s="1"/>
  <c r="EV23" i="6" a="1"/>
  <c r="EV23" i="6" s="1"/>
  <c r="IM23" i="6" a="1"/>
  <c r="IM23" i="6" s="1"/>
  <c r="IP23" i="6" a="1"/>
  <c r="IP23" i="6" s="1"/>
  <c r="IO23" i="6" a="1"/>
  <c r="IO23" i="6" s="1"/>
  <c r="IN23" i="6" a="1"/>
  <c r="IN23" i="6" s="1"/>
  <c r="GZ23" i="6" a="1"/>
  <c r="GZ23" i="6" s="1"/>
  <c r="GY23" i="6" a="1"/>
  <c r="GY23" i="6" s="1"/>
  <c r="HB23" i="6" a="1"/>
  <c r="HB23" i="6" s="1"/>
  <c r="HA23" i="6" a="1"/>
  <c r="HA23" i="6" s="1"/>
  <c r="FF23" i="6" a="1"/>
  <c r="FF23" i="6" s="1"/>
  <c r="FE23" i="6" a="1"/>
  <c r="FE23" i="6" s="1"/>
  <c r="FD23" i="6" a="1"/>
  <c r="FD23" i="6" s="1"/>
  <c r="FC23" i="6" a="1"/>
  <c r="FC23" i="6" s="1"/>
  <c r="HR23" i="6" a="1"/>
  <c r="HR23" i="6" s="1"/>
  <c r="HQ23" i="6" a="1"/>
  <c r="HQ23" i="6" s="1"/>
  <c r="HP23" i="6" a="1"/>
  <c r="HP23" i="6" s="1"/>
  <c r="HO23" i="6" a="1"/>
  <c r="HO23" i="6" s="1"/>
  <c r="HG23" i="6" a="1"/>
  <c r="HG23" i="6" s="1"/>
  <c r="HJ23" i="6" a="1"/>
  <c r="HJ23" i="6" s="1"/>
  <c r="HI23" i="6" a="1"/>
  <c r="HI23" i="6" s="1"/>
  <c r="HH23" i="6" a="1"/>
  <c r="HH23" i="6" s="1"/>
  <c r="JS23" i="6" a="1"/>
  <c r="JS23" i="6" s="1"/>
  <c r="JV23" i="6" a="1"/>
  <c r="JV23" i="6" s="1"/>
  <c r="JU23" i="6" a="1"/>
  <c r="JU23" i="6" s="1"/>
  <c r="JT23" i="6" a="1"/>
  <c r="JT23" i="6" s="1"/>
  <c r="IF23" i="6" a="1"/>
  <c r="IF23" i="6" s="1"/>
  <c r="IE23" i="6" a="1"/>
  <c r="IE23" i="6" s="1"/>
  <c r="IH23" i="6" a="1"/>
  <c r="IH23" i="6" s="1"/>
  <c r="IG23" i="6" a="1"/>
  <c r="IG23" i="6" s="1"/>
  <c r="JE23" i="6" a="1"/>
  <c r="JE23" i="6" s="1"/>
  <c r="JD23" i="6" a="1"/>
  <c r="JD23" i="6" s="1"/>
  <c r="JC23" i="6" a="1"/>
  <c r="JC23" i="6" s="1"/>
  <c r="JF23" i="6" a="1"/>
  <c r="JF23" i="6" s="1"/>
  <c r="FT23" i="6" a="1"/>
  <c r="FT23" i="6" s="1"/>
  <c r="FS23" i="6" a="1"/>
  <c r="FS23" i="6" s="1"/>
  <c r="FV23" i="6" a="1"/>
  <c r="FV23" i="6" s="1"/>
  <c r="FU23" i="6" a="1"/>
  <c r="FU23" i="6" s="1"/>
  <c r="KD23" i="6" a="1"/>
  <c r="KD23" i="6" s="1"/>
  <c r="KC23" i="6" a="1"/>
  <c r="KC23" i="6" s="1"/>
  <c r="KB23" i="6" a="1"/>
  <c r="KB23" i="6" s="1"/>
  <c r="KA23" i="6" a="1"/>
  <c r="KA23" i="6" s="1"/>
  <c r="DQ23" i="6" a="1"/>
  <c r="DQ23" i="6" s="1"/>
  <c r="DP23" i="6" a="1"/>
  <c r="DP23" i="6" s="1"/>
  <c r="DO23" i="6" a="1"/>
  <c r="DO23" i="6" s="1"/>
  <c r="DR23" i="6" a="1"/>
  <c r="DR23" i="6" s="1"/>
  <c r="DX23" i="6" a="1"/>
  <c r="DX23" i="6" s="1"/>
  <c r="DW23" i="6" a="1"/>
  <c r="DW23" i="6" s="1"/>
  <c r="DZ23" i="6" a="1"/>
  <c r="DZ23" i="6" s="1"/>
  <c r="DY23" i="6" a="1"/>
  <c r="DY23" i="6" s="1"/>
  <c r="EP23" i="6" a="1"/>
  <c r="EP23" i="6" s="1"/>
  <c r="EO23" i="6" a="1"/>
  <c r="EO23" i="6" s="1"/>
  <c r="EN23" i="6" a="1"/>
  <c r="EN23" i="6" s="1"/>
  <c r="EM23" i="6" a="1"/>
  <c r="EM23" i="6" s="1"/>
  <c r="BK42" i="6" l="1" a="1"/>
  <c r="BK42" i="6" s="1"/>
  <c r="BL42" i="6" a="1"/>
  <c r="BL42" i="6" s="1"/>
  <c r="BM42" i="6" a="1"/>
  <c r="BM42" i="6" s="1"/>
  <c r="BN42" i="6" a="1"/>
  <c r="BN42" i="6" s="1"/>
  <c r="BS42" i="6" a="1"/>
  <c r="BS42" i="6" s="1"/>
  <c r="BT42" i="6" a="1"/>
  <c r="BT42" i="6" s="1"/>
  <c r="BU42" i="6" a="1"/>
  <c r="BU42" i="6" s="1"/>
  <c r="BV42" i="6" a="1"/>
  <c r="BV42" i="6" s="1"/>
  <c r="CA42" i="6" a="1"/>
  <c r="CA42" i="6" s="1"/>
  <c r="CB42" i="6" a="1"/>
  <c r="CB42" i="6" s="1"/>
  <c r="CC42" i="6" a="1"/>
  <c r="CC42" i="6" s="1"/>
  <c r="CD42" i="6" a="1"/>
  <c r="CD42" i="6" s="1"/>
  <c r="CQ42" i="6" a="1"/>
  <c r="CQ42" i="6" s="1"/>
  <c r="CR42" i="6" a="1"/>
  <c r="CR42" i="6" s="1"/>
  <c r="CS42" i="6" a="1"/>
  <c r="CS42" i="6" s="1"/>
  <c r="CT42" i="6" a="1"/>
  <c r="CT42" i="6" s="1"/>
  <c r="CY42" i="6" a="1"/>
  <c r="CY42" i="6" s="1"/>
  <c r="CZ42" i="6" a="1"/>
  <c r="CZ42" i="6" s="1"/>
  <c r="DA42" i="6" a="1"/>
  <c r="DA42" i="6" s="1"/>
  <c r="DB42" i="6" a="1"/>
  <c r="DB42" i="6" s="1"/>
  <c r="DO42" i="6" a="1"/>
  <c r="DO42" i="6" s="1"/>
  <c r="DP42" i="6" a="1"/>
  <c r="DP42" i="6" s="1"/>
  <c r="DQ42" i="6" a="1"/>
  <c r="DQ42" i="6" s="1"/>
  <c r="DR42" i="6" a="1"/>
  <c r="DR42" i="6" s="1"/>
  <c r="DW42" i="6" a="1"/>
  <c r="DW42" i="6" s="1"/>
  <c r="DX42" i="6" a="1"/>
  <c r="DX42" i="6" s="1"/>
  <c r="DY42" i="6" a="1"/>
  <c r="DY42" i="6" s="1"/>
  <c r="DZ42" i="6" a="1"/>
  <c r="DZ42" i="6" s="1"/>
  <c r="EE42" i="6" a="1"/>
  <c r="EE42" i="6" s="1"/>
  <c r="EF42" i="6" a="1"/>
  <c r="EF42" i="6" s="1"/>
  <c r="EG42" i="6" a="1"/>
  <c r="EG42" i="6" s="1"/>
  <c r="EH42" i="6" a="1"/>
  <c r="EH42" i="6" s="1"/>
  <c r="EM42" i="6" a="1"/>
  <c r="EM42" i="6" s="1"/>
  <c r="EN42" i="6" a="1"/>
  <c r="EN42" i="6" s="1"/>
  <c r="EO42" i="6" a="1"/>
  <c r="EO42" i="6" s="1"/>
  <c r="EP42" i="6" a="1"/>
  <c r="EP42" i="6" s="1"/>
  <c r="EU42" i="6" a="1"/>
  <c r="EU42" i="6" s="1"/>
  <c r="EV42" i="6" a="1"/>
  <c r="EV42" i="6" s="1"/>
  <c r="EW42" i="6" a="1"/>
  <c r="EW42" i="6" s="1"/>
  <c r="EX42" i="6" a="1"/>
  <c r="EX42" i="6" s="1"/>
  <c r="FC42" i="6" a="1"/>
  <c r="FC42" i="6" s="1"/>
  <c r="FD42" i="6" a="1"/>
  <c r="FD42" i="6" s="1"/>
  <c r="FE42" i="6" a="1"/>
  <c r="FE42" i="6" s="1"/>
  <c r="FF42" i="6" a="1"/>
  <c r="FF42" i="6" s="1"/>
  <c r="FK42" i="6" a="1"/>
  <c r="FK42" i="6" s="1"/>
  <c r="FL42" i="6" a="1"/>
  <c r="FL42" i="6" s="1"/>
  <c r="FM42" i="6" a="1"/>
  <c r="FM42" i="6" s="1"/>
  <c r="FN42" i="6" a="1"/>
  <c r="FN42" i="6" s="1"/>
  <c r="FS42" i="6" a="1"/>
  <c r="FS42" i="6" s="1"/>
  <c r="FT42" i="6" a="1"/>
  <c r="FT42" i="6" s="1"/>
  <c r="FU42" i="6" a="1"/>
  <c r="FU42" i="6" s="1"/>
  <c r="FV42" i="6" a="1"/>
  <c r="FV42" i="6" s="1"/>
  <c r="GA42" i="6" a="1"/>
  <c r="GA42" i="6" s="1"/>
  <c r="GB42" i="6" a="1"/>
  <c r="GB42" i="6" s="1"/>
  <c r="GC42" i="6" a="1"/>
  <c r="GC42" i="6" s="1"/>
  <c r="GD42" i="6" a="1"/>
  <c r="GD42" i="6" s="1"/>
  <c r="GI42" i="6" a="1"/>
  <c r="GI42" i="6" s="1"/>
  <c r="GJ42" i="6" a="1"/>
  <c r="GJ42" i="6" s="1"/>
  <c r="GK42" i="6" a="1"/>
  <c r="GK42" i="6" s="1"/>
  <c r="GL42" i="6" a="1"/>
  <c r="GL42" i="6" s="1"/>
  <c r="GQ42" i="6" a="1"/>
  <c r="GQ42" i="6" s="1"/>
  <c r="GR42" i="6" a="1"/>
  <c r="GR42" i="6" s="1"/>
  <c r="GS42" i="6" a="1"/>
  <c r="GS42" i="6" s="1"/>
  <c r="GT42" i="6" a="1"/>
  <c r="GT42" i="6" s="1"/>
  <c r="GY42" i="6" a="1"/>
  <c r="GY42" i="6" s="1"/>
  <c r="GZ42" i="6" a="1"/>
  <c r="GZ42" i="6" s="1"/>
  <c r="HA42" i="6" a="1"/>
  <c r="HA42" i="6" s="1"/>
  <c r="HB42" i="6" a="1"/>
  <c r="HB42" i="6" s="1"/>
  <c r="HG42" i="6" a="1"/>
  <c r="HG42" i="6" s="1"/>
  <c r="HH42" i="6" a="1"/>
  <c r="HH42" i="6" s="1"/>
  <c r="HI42" i="6" a="1"/>
  <c r="HI42" i="6" s="1"/>
  <c r="HJ42" i="6" a="1"/>
  <c r="HJ42" i="6" s="1"/>
  <c r="HO42" i="6" a="1"/>
  <c r="HO42" i="6" s="1"/>
  <c r="HP42" i="6" a="1"/>
  <c r="HP42" i="6" s="1"/>
  <c r="HQ42" i="6" a="1"/>
  <c r="HQ42" i="6" s="1"/>
  <c r="HR42" i="6" a="1"/>
  <c r="HR42" i="6" s="1"/>
  <c r="HW42" i="6" a="1"/>
  <c r="HW42" i="6" s="1"/>
  <c r="HX42" i="6" a="1"/>
  <c r="HX42" i="6" s="1"/>
  <c r="HY42" i="6" a="1"/>
  <c r="HY42" i="6" s="1"/>
  <c r="HZ42" i="6" a="1"/>
  <c r="HZ42" i="6" s="1"/>
  <c r="IE42" i="6" a="1"/>
  <c r="IE42" i="6" s="1"/>
  <c r="IF42" i="6" a="1"/>
  <c r="IF42" i="6" s="1"/>
  <c r="IG42" i="6" a="1"/>
  <c r="IG42" i="6" s="1"/>
  <c r="IH42" i="6" a="1"/>
  <c r="IH42" i="6" s="1"/>
  <c r="IM42" i="6" a="1"/>
  <c r="IM42" i="6" s="1"/>
  <c r="IN42" i="6" a="1"/>
  <c r="IN42" i="6" s="1"/>
  <c r="IO42" i="6" a="1"/>
  <c r="IO42" i="6" s="1"/>
  <c r="IP42" i="6" a="1"/>
  <c r="IP42" i="6" s="1"/>
  <c r="IU42" i="6" a="1"/>
  <c r="IU42" i="6" s="1"/>
  <c r="IV42" i="6" a="1"/>
  <c r="IV42" i="6" s="1"/>
  <c r="IW42" i="6" a="1"/>
  <c r="IW42" i="6" s="1"/>
  <c r="IX42" i="6" a="1"/>
  <c r="IX42" i="6" s="1"/>
  <c r="JC42" i="6" a="1"/>
  <c r="JC42" i="6" s="1"/>
  <c r="JD42" i="6" a="1"/>
  <c r="JD42" i="6" s="1"/>
  <c r="JE42" i="6" a="1"/>
  <c r="JE42" i="6" s="1"/>
  <c r="JF42" i="6" a="1"/>
  <c r="JF42" i="6" s="1"/>
  <c r="JK42" i="6" a="1"/>
  <c r="JK42" i="6" s="1"/>
  <c r="JL42" i="6" a="1"/>
  <c r="JL42" i="6" s="1"/>
  <c r="JM42" i="6" a="1"/>
  <c r="JM42" i="6" s="1"/>
  <c r="JN42" i="6" a="1"/>
  <c r="JN42" i="6" s="1"/>
  <c r="JS42" i="6" a="1"/>
  <c r="JS42" i="6" s="1"/>
  <c r="JT42" i="6" a="1"/>
  <c r="JT42" i="6" s="1"/>
  <c r="JU42" i="6" a="1"/>
  <c r="JU42" i="6" s="1"/>
  <c r="JV42" i="6" a="1"/>
  <c r="JV42" i="6" s="1"/>
  <c r="KA42" i="6" a="1"/>
  <c r="KA42" i="6" s="1"/>
  <c r="KB42" i="6" a="1"/>
  <c r="KB42" i="6" s="1"/>
  <c r="KC42" i="6" a="1"/>
  <c r="KC42" i="6" s="1"/>
  <c r="KD42" i="6" a="1"/>
  <c r="KD42" i="6" s="1"/>
  <c r="KI42" i="6" a="1"/>
  <c r="KI42" i="6" s="1"/>
  <c r="KJ42" i="6" a="1"/>
  <c r="KJ42" i="6" s="1"/>
  <c r="KK42" i="6" a="1"/>
  <c r="KK42" i="6" s="1"/>
  <c r="KL42" i="6" a="1"/>
  <c r="KL42" i="6" s="1"/>
  <c r="KQ42" i="6" a="1"/>
  <c r="KQ42" i="6" s="1"/>
  <c r="KR42" i="6" a="1"/>
  <c r="KR42" i="6" s="1"/>
  <c r="KS42" i="6" a="1"/>
  <c r="KS42" i="6" s="1"/>
  <c r="KT42" i="6" a="1"/>
  <c r="KT42" i="6" s="1"/>
  <c r="KY42" i="6" a="1"/>
  <c r="KY42" i="6" s="1"/>
  <c r="KZ42" i="6" a="1"/>
  <c r="KZ42" i="6" s="1"/>
  <c r="LA42" i="6" a="1"/>
  <c r="LA42" i="6" s="1"/>
  <c r="LB42" i="6" a="1"/>
  <c r="LB42" i="6" s="1"/>
  <c r="LG42" i="6" a="1"/>
  <c r="LG42" i="6" s="1"/>
  <c r="LH42" i="6" a="1"/>
  <c r="LH42" i="6" s="1"/>
  <c r="LI42" i="6" a="1"/>
  <c r="LI42" i="6" s="1"/>
  <c r="LJ42" i="6" a="1"/>
  <c r="LJ42" i="6" s="1"/>
  <c r="LO42" i="6" a="1"/>
  <c r="LO42" i="6" s="1"/>
  <c r="LP42" i="6" a="1"/>
  <c r="LP42" i="6" s="1"/>
  <c r="LQ42" i="6" a="1"/>
  <c r="LQ42" i="6" s="1"/>
  <c r="LR42" i="6" a="1"/>
  <c r="LR42" i="6" s="1"/>
  <c r="LW42" i="6" a="1"/>
  <c r="LW42" i="6" s="1"/>
  <c r="LX42" i="6" a="1"/>
  <c r="LX42" i="6" s="1"/>
  <c r="LY42" i="6" a="1"/>
  <c r="LY42" i="6" s="1"/>
  <c r="LZ42" i="6" a="1"/>
  <c r="LZ42" i="6" s="1"/>
  <c r="ME42" i="6" a="1"/>
  <c r="ME42" i="6" s="1"/>
  <c r="MF42" i="6" a="1"/>
  <c r="MF42" i="6" s="1"/>
  <c r="MG42" i="6" a="1"/>
  <c r="MG42" i="6" s="1"/>
  <c r="MH42" i="6" a="1"/>
  <c r="MH42" i="6" s="1"/>
  <c r="BK43" i="6" a="1"/>
  <c r="BK43" i="6" s="1"/>
  <c r="BL43" i="6" a="1"/>
  <c r="BL43" i="6" s="1"/>
  <c r="BM43" i="6" a="1"/>
  <c r="BM43" i="6" s="1"/>
  <c r="BN43" i="6" a="1"/>
  <c r="BN43" i="6" s="1"/>
  <c r="BS43" i="6" a="1"/>
  <c r="BS43" i="6" s="1"/>
  <c r="BT43" i="6" a="1"/>
  <c r="BT43" i="6" s="1"/>
  <c r="BU43" i="6" a="1"/>
  <c r="BU43" i="6" s="1"/>
  <c r="BV43" i="6" a="1"/>
  <c r="BV43" i="6" s="1"/>
  <c r="CA43" i="6" a="1"/>
  <c r="CA43" i="6" s="1"/>
  <c r="CB43" i="6" a="1"/>
  <c r="CB43" i="6" s="1"/>
  <c r="CC43" i="6" a="1"/>
  <c r="CC43" i="6" s="1"/>
  <c r="CD43" i="6" a="1"/>
  <c r="CD43" i="6" s="1"/>
  <c r="CQ43" i="6" a="1"/>
  <c r="CQ43" i="6" s="1"/>
  <c r="CR43" i="6" a="1"/>
  <c r="CR43" i="6" s="1"/>
  <c r="CS43" i="6" a="1"/>
  <c r="CS43" i="6" s="1"/>
  <c r="CT43" i="6" a="1"/>
  <c r="CT43" i="6" s="1"/>
  <c r="CY43" i="6" a="1"/>
  <c r="CY43" i="6" s="1"/>
  <c r="CZ43" i="6" a="1"/>
  <c r="CZ43" i="6" s="1"/>
  <c r="DA43" i="6" a="1"/>
  <c r="DA43" i="6" s="1"/>
  <c r="DB43" i="6" a="1"/>
  <c r="DB43" i="6" s="1"/>
  <c r="DO43" i="6" a="1"/>
  <c r="DO43" i="6" s="1"/>
  <c r="DP43" i="6" a="1"/>
  <c r="DP43" i="6" s="1"/>
  <c r="DQ43" i="6" a="1"/>
  <c r="DQ43" i="6" s="1"/>
  <c r="DR43" i="6" a="1"/>
  <c r="DR43" i="6" s="1"/>
  <c r="DW43" i="6" a="1"/>
  <c r="DW43" i="6" s="1"/>
  <c r="DX43" i="6" a="1"/>
  <c r="DX43" i="6" s="1"/>
  <c r="DY43" i="6" a="1"/>
  <c r="DY43" i="6" s="1"/>
  <c r="DZ43" i="6" a="1"/>
  <c r="DZ43" i="6" s="1"/>
  <c r="EE43" i="6" a="1"/>
  <c r="EE43" i="6" s="1"/>
  <c r="EF43" i="6" a="1"/>
  <c r="EF43" i="6" s="1"/>
  <c r="EG43" i="6" a="1"/>
  <c r="EG43" i="6" s="1"/>
  <c r="EH43" i="6" a="1"/>
  <c r="EH43" i="6" s="1"/>
  <c r="EM43" i="6" a="1"/>
  <c r="EM43" i="6" s="1"/>
  <c r="EN43" i="6" a="1"/>
  <c r="EN43" i="6" s="1"/>
  <c r="EO43" i="6" a="1"/>
  <c r="EO43" i="6" s="1"/>
  <c r="EP43" i="6" a="1"/>
  <c r="EP43" i="6" s="1"/>
  <c r="EU43" i="6" a="1"/>
  <c r="EU43" i="6" s="1"/>
  <c r="EV43" i="6" a="1"/>
  <c r="EV43" i="6" s="1"/>
  <c r="EW43" i="6" a="1"/>
  <c r="EW43" i="6" s="1"/>
  <c r="EX43" i="6" a="1"/>
  <c r="EX43" i="6" s="1"/>
  <c r="FC43" i="6" a="1"/>
  <c r="FC43" i="6" s="1"/>
  <c r="FD43" i="6" a="1"/>
  <c r="FD43" i="6" s="1"/>
  <c r="FE43" i="6" a="1"/>
  <c r="FE43" i="6" s="1"/>
  <c r="FF43" i="6" a="1"/>
  <c r="FF43" i="6" s="1"/>
  <c r="FK43" i="6" a="1"/>
  <c r="FK43" i="6" s="1"/>
  <c r="FL43" i="6" a="1"/>
  <c r="FL43" i="6" s="1"/>
  <c r="FM43" i="6" a="1"/>
  <c r="FM43" i="6" s="1"/>
  <c r="FN43" i="6" a="1"/>
  <c r="FN43" i="6" s="1"/>
  <c r="FS43" i="6" a="1"/>
  <c r="FS43" i="6" s="1"/>
  <c r="FT43" i="6" a="1"/>
  <c r="FT43" i="6" s="1"/>
  <c r="FU43" i="6" a="1"/>
  <c r="FU43" i="6" s="1"/>
  <c r="FV43" i="6" a="1"/>
  <c r="FV43" i="6" s="1"/>
  <c r="GA43" i="6" a="1"/>
  <c r="GA43" i="6" s="1"/>
  <c r="GB43" i="6" a="1"/>
  <c r="GB43" i="6" s="1"/>
  <c r="GC43" i="6" a="1"/>
  <c r="GC43" i="6" s="1"/>
  <c r="GD43" i="6" a="1"/>
  <c r="GD43" i="6" s="1"/>
  <c r="GI43" i="6" a="1"/>
  <c r="GI43" i="6" s="1"/>
  <c r="GJ43" i="6" a="1"/>
  <c r="GJ43" i="6" s="1"/>
  <c r="GK43" i="6" a="1"/>
  <c r="GK43" i="6" s="1"/>
  <c r="GL43" i="6" a="1"/>
  <c r="GL43" i="6" s="1"/>
  <c r="GQ43" i="6" a="1"/>
  <c r="GQ43" i="6" s="1"/>
  <c r="GR43" i="6" a="1"/>
  <c r="GR43" i="6" s="1"/>
  <c r="GS43" i="6" a="1"/>
  <c r="GS43" i="6" s="1"/>
  <c r="GT43" i="6" a="1"/>
  <c r="GT43" i="6" s="1"/>
  <c r="GY43" i="6" a="1"/>
  <c r="GY43" i="6" s="1"/>
  <c r="GZ43" i="6" a="1"/>
  <c r="GZ43" i="6" s="1"/>
  <c r="HA43" i="6" a="1"/>
  <c r="HA43" i="6" s="1"/>
  <c r="HB43" i="6" a="1"/>
  <c r="HB43" i="6" s="1"/>
  <c r="HG43" i="6" a="1"/>
  <c r="HG43" i="6" s="1"/>
  <c r="HH43" i="6" a="1"/>
  <c r="HH43" i="6" s="1"/>
  <c r="HI43" i="6" a="1"/>
  <c r="HI43" i="6" s="1"/>
  <c r="HJ43" i="6" a="1"/>
  <c r="HJ43" i="6" s="1"/>
  <c r="HO43" i="6" a="1"/>
  <c r="HO43" i="6" s="1"/>
  <c r="HP43" i="6" a="1"/>
  <c r="HP43" i="6" s="1"/>
  <c r="HQ43" i="6" a="1"/>
  <c r="HQ43" i="6" s="1"/>
  <c r="HR43" i="6" a="1"/>
  <c r="HR43" i="6" s="1"/>
  <c r="HW43" i="6" a="1"/>
  <c r="HW43" i="6" s="1"/>
  <c r="HX43" i="6" a="1"/>
  <c r="HX43" i="6" s="1"/>
  <c r="HY43" i="6" a="1"/>
  <c r="HY43" i="6" s="1"/>
  <c r="HZ43" i="6" a="1"/>
  <c r="HZ43" i="6" s="1"/>
  <c r="IE43" i="6" a="1"/>
  <c r="IE43" i="6" s="1"/>
  <c r="IF43" i="6" a="1"/>
  <c r="IF43" i="6" s="1"/>
  <c r="IG43" i="6" a="1"/>
  <c r="IG43" i="6" s="1"/>
  <c r="IH43" i="6" a="1"/>
  <c r="IH43" i="6" s="1"/>
  <c r="IM43" i="6" a="1"/>
  <c r="IM43" i="6" s="1"/>
  <c r="IN43" i="6" a="1"/>
  <c r="IN43" i="6" s="1"/>
  <c r="IO43" i="6" a="1"/>
  <c r="IO43" i="6" s="1"/>
  <c r="IP43" i="6" a="1"/>
  <c r="IP43" i="6" s="1"/>
  <c r="IU43" i="6" a="1"/>
  <c r="IU43" i="6" s="1"/>
  <c r="IV43" i="6" a="1"/>
  <c r="IV43" i="6" s="1"/>
  <c r="IW43" i="6" a="1"/>
  <c r="IW43" i="6" s="1"/>
  <c r="IX43" i="6" a="1"/>
  <c r="IX43" i="6" s="1"/>
  <c r="JC43" i="6" a="1"/>
  <c r="JC43" i="6" s="1"/>
  <c r="JD43" i="6" a="1"/>
  <c r="JD43" i="6" s="1"/>
  <c r="JE43" i="6" a="1"/>
  <c r="JE43" i="6" s="1"/>
  <c r="JF43" i="6" a="1"/>
  <c r="JF43" i="6" s="1"/>
  <c r="JK43" i="6" a="1"/>
  <c r="JK43" i="6" s="1"/>
  <c r="JL43" i="6" a="1"/>
  <c r="JL43" i="6" s="1"/>
  <c r="JM43" i="6" a="1"/>
  <c r="JM43" i="6" s="1"/>
  <c r="JN43" i="6" a="1"/>
  <c r="JN43" i="6" s="1"/>
  <c r="JS43" i="6" a="1"/>
  <c r="JS43" i="6" s="1"/>
  <c r="JT43" i="6" a="1"/>
  <c r="JT43" i="6" s="1"/>
  <c r="JU43" i="6" a="1"/>
  <c r="JU43" i="6" s="1"/>
  <c r="JV43" i="6" a="1"/>
  <c r="JV43" i="6" s="1"/>
  <c r="KA43" i="6" a="1"/>
  <c r="KA43" i="6" s="1"/>
  <c r="KB43" i="6" a="1"/>
  <c r="KB43" i="6" s="1"/>
  <c r="KC43" i="6" a="1"/>
  <c r="KC43" i="6" s="1"/>
  <c r="KD43" i="6" a="1"/>
  <c r="KD43" i="6" s="1"/>
  <c r="KI43" i="6" a="1"/>
  <c r="KI43" i="6" s="1"/>
  <c r="KJ43" i="6" a="1"/>
  <c r="KJ43" i="6" s="1"/>
  <c r="KK43" i="6" a="1"/>
  <c r="KK43" i="6" s="1"/>
  <c r="KL43" i="6" a="1"/>
  <c r="KL43" i="6" s="1"/>
  <c r="KQ43" i="6" a="1"/>
  <c r="KQ43" i="6" s="1"/>
  <c r="KR43" i="6" a="1"/>
  <c r="KR43" i="6" s="1"/>
  <c r="KS43" i="6" a="1"/>
  <c r="KS43" i="6" s="1"/>
  <c r="KT43" i="6" a="1"/>
  <c r="KT43" i="6" s="1"/>
  <c r="KY43" i="6" a="1"/>
  <c r="KY43" i="6" s="1"/>
  <c r="KZ43" i="6" a="1"/>
  <c r="KZ43" i="6" s="1"/>
  <c r="LA43" i="6" a="1"/>
  <c r="LA43" i="6" s="1"/>
  <c r="LB43" i="6" a="1"/>
  <c r="LB43" i="6" s="1"/>
  <c r="LG43" i="6" a="1"/>
  <c r="LG43" i="6" s="1"/>
  <c r="LH43" i="6" a="1"/>
  <c r="LH43" i="6" s="1"/>
  <c r="LI43" i="6" a="1"/>
  <c r="LI43" i="6" s="1"/>
  <c r="LJ43" i="6" a="1"/>
  <c r="LJ43" i="6" s="1"/>
  <c r="LO43" i="6" a="1"/>
  <c r="LO43" i="6" s="1"/>
  <c r="LP43" i="6" a="1"/>
  <c r="LP43" i="6" s="1"/>
  <c r="LQ43" i="6" a="1"/>
  <c r="LQ43" i="6" s="1"/>
  <c r="LR43" i="6" a="1"/>
  <c r="LR43" i="6" s="1"/>
  <c r="LW43" i="6" a="1"/>
  <c r="LW43" i="6" s="1"/>
  <c r="LX43" i="6" a="1"/>
  <c r="LX43" i="6" s="1"/>
  <c r="LY43" i="6" a="1"/>
  <c r="LY43" i="6" s="1"/>
  <c r="LZ43" i="6" a="1"/>
  <c r="LZ43" i="6" s="1"/>
  <c r="ME43" i="6" a="1"/>
  <c r="ME43" i="6" s="1"/>
  <c r="MF43" i="6" a="1"/>
  <c r="MF43" i="6" s="1"/>
  <c r="MG43" i="6" a="1"/>
  <c r="MG43" i="6" s="1"/>
  <c r="MH43" i="6" a="1"/>
  <c r="MH43" i="6" s="1"/>
  <c r="BK44" i="6" a="1"/>
  <c r="BK44" i="6" s="1"/>
  <c r="BL44" i="6" a="1"/>
  <c r="BL44" i="6" s="1"/>
  <c r="BM44" i="6" a="1"/>
  <c r="BM44" i="6" s="1"/>
  <c r="BN44" i="6" a="1"/>
  <c r="BN44" i="6" s="1"/>
  <c r="BS44" i="6" a="1"/>
  <c r="BS44" i="6" s="1"/>
  <c r="BT44" i="6" a="1"/>
  <c r="BT44" i="6" s="1"/>
  <c r="BU44" i="6" a="1"/>
  <c r="BU44" i="6" s="1"/>
  <c r="BV44" i="6" a="1"/>
  <c r="BV44" i="6" s="1"/>
  <c r="CA44" i="6" a="1"/>
  <c r="CA44" i="6" s="1"/>
  <c r="CB44" i="6" a="1"/>
  <c r="CB44" i="6" s="1"/>
  <c r="CC44" i="6" a="1"/>
  <c r="CC44" i="6" s="1"/>
  <c r="CD44" i="6" a="1"/>
  <c r="CD44" i="6" s="1"/>
  <c r="CQ44" i="6" a="1"/>
  <c r="CQ44" i="6" s="1"/>
  <c r="CR44" i="6" a="1"/>
  <c r="CR44" i="6" s="1"/>
  <c r="CS44" i="6" a="1"/>
  <c r="CS44" i="6" s="1"/>
  <c r="CT44" i="6" a="1"/>
  <c r="CT44" i="6" s="1"/>
  <c r="CY44" i="6" a="1"/>
  <c r="CY44" i="6" s="1"/>
  <c r="CZ44" i="6" a="1"/>
  <c r="CZ44" i="6" s="1"/>
  <c r="DA44" i="6" a="1"/>
  <c r="DA44" i="6" s="1"/>
  <c r="DB44" i="6" a="1"/>
  <c r="DB44" i="6" s="1"/>
  <c r="DO44" i="6" a="1"/>
  <c r="DO44" i="6" s="1"/>
  <c r="DP44" i="6" a="1"/>
  <c r="DP44" i="6" s="1"/>
  <c r="DQ44" i="6" a="1"/>
  <c r="DQ44" i="6" s="1"/>
  <c r="DR44" i="6" a="1"/>
  <c r="DR44" i="6" s="1"/>
  <c r="DW44" i="6" a="1"/>
  <c r="DW44" i="6" s="1"/>
  <c r="DX44" i="6" a="1"/>
  <c r="DX44" i="6" s="1"/>
  <c r="DY44" i="6" a="1"/>
  <c r="DY44" i="6" s="1"/>
  <c r="DZ44" i="6" a="1"/>
  <c r="DZ44" i="6" s="1"/>
  <c r="EE44" i="6" a="1"/>
  <c r="EE44" i="6" s="1"/>
  <c r="EF44" i="6" a="1"/>
  <c r="EF44" i="6" s="1"/>
  <c r="EG44" i="6" a="1"/>
  <c r="EG44" i="6" s="1"/>
  <c r="EH44" i="6" a="1"/>
  <c r="EH44" i="6" s="1"/>
  <c r="EM44" i="6" a="1"/>
  <c r="EM44" i="6" s="1"/>
  <c r="EN44" i="6" a="1"/>
  <c r="EN44" i="6" s="1"/>
  <c r="EO44" i="6" a="1"/>
  <c r="EO44" i="6" s="1"/>
  <c r="EP44" i="6" a="1"/>
  <c r="EP44" i="6" s="1"/>
  <c r="EU44" i="6" a="1"/>
  <c r="EU44" i="6" s="1"/>
  <c r="EV44" i="6" a="1"/>
  <c r="EV44" i="6" s="1"/>
  <c r="EW44" i="6" a="1"/>
  <c r="EW44" i="6" s="1"/>
  <c r="EX44" i="6" a="1"/>
  <c r="EX44" i="6" s="1"/>
  <c r="FC44" i="6" a="1"/>
  <c r="FC44" i="6" s="1"/>
  <c r="FD44" i="6" a="1"/>
  <c r="FD44" i="6" s="1"/>
  <c r="FE44" i="6" a="1"/>
  <c r="FE44" i="6" s="1"/>
  <c r="FF44" i="6" a="1"/>
  <c r="FF44" i="6" s="1"/>
  <c r="FK44" i="6" a="1"/>
  <c r="FK44" i="6" s="1"/>
  <c r="FL44" i="6" a="1"/>
  <c r="FL44" i="6" s="1"/>
  <c r="FM44" i="6" a="1"/>
  <c r="FM44" i="6" s="1"/>
  <c r="FN44" i="6" a="1"/>
  <c r="FN44" i="6" s="1"/>
  <c r="FS44" i="6" a="1"/>
  <c r="FS44" i="6" s="1"/>
  <c r="FT44" i="6" a="1"/>
  <c r="FT44" i="6" s="1"/>
  <c r="FU44" i="6" a="1"/>
  <c r="FU44" i="6" s="1"/>
  <c r="FV44" i="6" a="1"/>
  <c r="FV44" i="6" s="1"/>
  <c r="GA44" i="6" a="1"/>
  <c r="GA44" i="6" s="1"/>
  <c r="GB44" i="6" a="1"/>
  <c r="GB44" i="6" s="1"/>
  <c r="GC44" i="6" a="1"/>
  <c r="GC44" i="6" s="1"/>
  <c r="GD44" i="6" a="1"/>
  <c r="GD44" i="6" s="1"/>
  <c r="GI44" i="6" a="1"/>
  <c r="GI44" i="6" s="1"/>
  <c r="GJ44" i="6" a="1"/>
  <c r="GJ44" i="6" s="1"/>
  <c r="GK44" i="6" a="1"/>
  <c r="GK44" i="6" s="1"/>
  <c r="GL44" i="6" a="1"/>
  <c r="GL44" i="6" s="1"/>
  <c r="GQ44" i="6" a="1"/>
  <c r="GQ44" i="6" s="1"/>
  <c r="GR44" i="6" a="1"/>
  <c r="GR44" i="6" s="1"/>
  <c r="GS44" i="6" a="1"/>
  <c r="GS44" i="6" s="1"/>
  <c r="GT44" i="6" a="1"/>
  <c r="GT44" i="6" s="1"/>
  <c r="GY44" i="6" a="1"/>
  <c r="GY44" i="6" s="1"/>
  <c r="GZ44" i="6" a="1"/>
  <c r="GZ44" i="6" s="1"/>
  <c r="HA44" i="6" a="1"/>
  <c r="HA44" i="6" s="1"/>
  <c r="HB44" i="6" a="1"/>
  <c r="HB44" i="6" s="1"/>
  <c r="HG44" i="6" a="1"/>
  <c r="HG44" i="6" s="1"/>
  <c r="HH44" i="6" a="1"/>
  <c r="HH44" i="6" s="1"/>
  <c r="HI44" i="6" a="1"/>
  <c r="HI44" i="6" s="1"/>
  <c r="HJ44" i="6" a="1"/>
  <c r="HJ44" i="6" s="1"/>
  <c r="HO44" i="6" a="1"/>
  <c r="HO44" i="6" s="1"/>
  <c r="HP44" i="6" a="1"/>
  <c r="HP44" i="6" s="1"/>
  <c r="HQ44" i="6" a="1"/>
  <c r="HQ44" i="6" s="1"/>
  <c r="HR44" i="6" a="1"/>
  <c r="HR44" i="6" s="1"/>
  <c r="HW44" i="6" a="1"/>
  <c r="HW44" i="6" s="1"/>
  <c r="HX44" i="6" a="1"/>
  <c r="HX44" i="6" s="1"/>
  <c r="HY44" i="6" a="1"/>
  <c r="HY44" i="6" s="1"/>
  <c r="HZ44" i="6" a="1"/>
  <c r="HZ44" i="6" s="1"/>
  <c r="IE44" i="6" a="1"/>
  <c r="IE44" i="6" s="1"/>
  <c r="IF44" i="6" a="1"/>
  <c r="IF44" i="6" s="1"/>
  <c r="IG44" i="6" a="1"/>
  <c r="IG44" i="6" s="1"/>
  <c r="IH44" i="6" a="1"/>
  <c r="IH44" i="6" s="1"/>
  <c r="IM44" i="6" a="1"/>
  <c r="IM44" i="6" s="1"/>
  <c r="IN44" i="6" a="1"/>
  <c r="IN44" i="6" s="1"/>
  <c r="IO44" i="6" a="1"/>
  <c r="IO44" i="6" s="1"/>
  <c r="IP44" i="6" a="1"/>
  <c r="IP44" i="6" s="1"/>
  <c r="IU44" i="6" a="1"/>
  <c r="IU44" i="6" s="1"/>
  <c r="IV44" i="6" a="1"/>
  <c r="IV44" i="6" s="1"/>
  <c r="IW44" i="6" a="1"/>
  <c r="IW44" i="6" s="1"/>
  <c r="IX44" i="6" a="1"/>
  <c r="IX44" i="6" s="1"/>
  <c r="JC44" i="6" a="1"/>
  <c r="JC44" i="6" s="1"/>
  <c r="JD44" i="6" a="1"/>
  <c r="JD44" i="6" s="1"/>
  <c r="JE44" i="6" a="1"/>
  <c r="JE44" i="6" s="1"/>
  <c r="JF44" i="6" a="1"/>
  <c r="JF44" i="6" s="1"/>
  <c r="JK44" i="6" a="1"/>
  <c r="JK44" i="6" s="1"/>
  <c r="JL44" i="6" a="1"/>
  <c r="JL44" i="6" s="1"/>
  <c r="JM44" i="6" a="1"/>
  <c r="JM44" i="6" s="1"/>
  <c r="JN44" i="6" a="1"/>
  <c r="JN44" i="6" s="1"/>
  <c r="JS44" i="6" a="1"/>
  <c r="JS44" i="6" s="1"/>
  <c r="JT44" i="6" a="1"/>
  <c r="JT44" i="6" s="1"/>
  <c r="JU44" i="6" a="1"/>
  <c r="JU44" i="6" s="1"/>
  <c r="JV44" i="6" a="1"/>
  <c r="JV44" i="6" s="1"/>
  <c r="KA44" i="6" a="1"/>
  <c r="KA44" i="6" s="1"/>
  <c r="KB44" i="6" a="1"/>
  <c r="KB44" i="6" s="1"/>
  <c r="KC44" i="6" a="1"/>
  <c r="KC44" i="6" s="1"/>
  <c r="KD44" i="6" a="1"/>
  <c r="KD44" i="6" s="1"/>
  <c r="KI44" i="6" a="1"/>
  <c r="KI44" i="6" s="1"/>
  <c r="KJ44" i="6" a="1"/>
  <c r="KJ44" i="6" s="1"/>
  <c r="KK44" i="6" a="1"/>
  <c r="KK44" i="6" s="1"/>
  <c r="KL44" i="6" a="1"/>
  <c r="KL44" i="6" s="1"/>
  <c r="KQ44" i="6" a="1"/>
  <c r="KQ44" i="6" s="1"/>
  <c r="KR44" i="6" a="1"/>
  <c r="KR44" i="6" s="1"/>
  <c r="KS44" i="6" a="1"/>
  <c r="KS44" i="6" s="1"/>
  <c r="KT44" i="6" a="1"/>
  <c r="KT44" i="6" s="1"/>
  <c r="KY44" i="6" a="1"/>
  <c r="KY44" i="6" s="1"/>
  <c r="KZ44" i="6" a="1"/>
  <c r="KZ44" i="6" s="1"/>
  <c r="LA44" i="6" a="1"/>
  <c r="LA44" i="6" s="1"/>
  <c r="LB44" i="6" a="1"/>
  <c r="LB44" i="6" s="1"/>
  <c r="LG44" i="6" a="1"/>
  <c r="LG44" i="6" s="1"/>
  <c r="LH44" i="6" a="1"/>
  <c r="LH44" i="6" s="1"/>
  <c r="LI44" i="6" a="1"/>
  <c r="LI44" i="6" s="1"/>
  <c r="LJ44" i="6" a="1"/>
  <c r="LJ44" i="6" s="1"/>
  <c r="LO44" i="6" a="1"/>
  <c r="LO44" i="6" s="1"/>
  <c r="LP44" i="6" a="1"/>
  <c r="LP44" i="6" s="1"/>
  <c r="LQ44" i="6" a="1"/>
  <c r="LQ44" i="6" s="1"/>
  <c r="LR44" i="6" a="1"/>
  <c r="LR44" i="6" s="1"/>
  <c r="LW44" i="6" a="1"/>
  <c r="LW44" i="6" s="1"/>
  <c r="LX44" i="6" a="1"/>
  <c r="LX44" i="6" s="1"/>
  <c r="LY44" i="6" a="1"/>
  <c r="LY44" i="6" s="1"/>
  <c r="LZ44" i="6" a="1"/>
  <c r="LZ44" i="6" s="1"/>
  <c r="ME44" i="6" a="1"/>
  <c r="ME44" i="6" s="1"/>
  <c r="MF44" i="6" a="1"/>
  <c r="MF44" i="6" s="1"/>
  <c r="MG44" i="6" a="1"/>
  <c r="MG44" i="6" s="1"/>
  <c r="MH44" i="6" a="1"/>
  <c r="MH44" i="6" s="1"/>
  <c r="BK45" i="6" a="1"/>
  <c r="BK45" i="6" s="1"/>
  <c r="BL45" i="6" a="1"/>
  <c r="BL45" i="6" s="1"/>
  <c r="BM45" i="6" a="1"/>
  <c r="BM45" i="6" s="1"/>
  <c r="BN45" i="6" a="1"/>
  <c r="BN45" i="6" s="1"/>
  <c r="BS45" i="6" a="1"/>
  <c r="BS45" i="6" s="1"/>
  <c r="BT45" i="6" a="1"/>
  <c r="BT45" i="6" s="1"/>
  <c r="BU45" i="6" a="1"/>
  <c r="BU45" i="6" s="1"/>
  <c r="BV45" i="6" a="1"/>
  <c r="BV45" i="6" s="1"/>
  <c r="CA45" i="6" a="1"/>
  <c r="CA45" i="6" s="1"/>
  <c r="CB45" i="6" a="1"/>
  <c r="CB45" i="6" s="1"/>
  <c r="CC45" i="6" a="1"/>
  <c r="CC45" i="6" s="1"/>
  <c r="CD45" i="6" a="1"/>
  <c r="CD45" i="6" s="1"/>
  <c r="CQ45" i="6" a="1"/>
  <c r="CQ45" i="6" s="1"/>
  <c r="CR45" i="6" a="1"/>
  <c r="CR45" i="6" s="1"/>
  <c r="CS45" i="6" a="1"/>
  <c r="CS45" i="6" s="1"/>
  <c r="CT45" i="6" a="1"/>
  <c r="CT45" i="6" s="1"/>
  <c r="CY45" i="6" a="1"/>
  <c r="CY45" i="6" s="1"/>
  <c r="CZ45" i="6" a="1"/>
  <c r="CZ45" i="6" s="1"/>
  <c r="DA45" i="6" a="1"/>
  <c r="DA45" i="6" s="1"/>
  <c r="DB45" i="6" a="1"/>
  <c r="DB45" i="6" s="1"/>
  <c r="DO45" i="6" a="1"/>
  <c r="DO45" i="6" s="1"/>
  <c r="DP45" i="6" a="1"/>
  <c r="DP45" i="6" s="1"/>
  <c r="DQ45" i="6" a="1"/>
  <c r="DQ45" i="6" s="1"/>
  <c r="DR45" i="6" a="1"/>
  <c r="DR45" i="6" s="1"/>
  <c r="DW45" i="6" a="1"/>
  <c r="DW45" i="6" s="1"/>
  <c r="DX45" i="6" a="1"/>
  <c r="DX45" i="6" s="1"/>
  <c r="DY45" i="6" a="1"/>
  <c r="DY45" i="6" s="1"/>
  <c r="DZ45" i="6" a="1"/>
  <c r="DZ45" i="6" s="1"/>
  <c r="EE45" i="6" a="1"/>
  <c r="EE45" i="6" s="1"/>
  <c r="EF45" i="6" a="1"/>
  <c r="EF45" i="6" s="1"/>
  <c r="EG45" i="6" a="1"/>
  <c r="EG45" i="6" s="1"/>
  <c r="EH45" i="6" a="1"/>
  <c r="EH45" i="6" s="1"/>
  <c r="EM45" i="6" a="1"/>
  <c r="EM45" i="6" s="1"/>
  <c r="EN45" i="6" a="1"/>
  <c r="EN45" i="6" s="1"/>
  <c r="EO45" i="6" a="1"/>
  <c r="EO45" i="6" s="1"/>
  <c r="EP45" i="6" a="1"/>
  <c r="EP45" i="6" s="1"/>
  <c r="EU45" i="6" a="1"/>
  <c r="EU45" i="6" s="1"/>
  <c r="EV45" i="6" a="1"/>
  <c r="EV45" i="6" s="1"/>
  <c r="EW45" i="6" a="1"/>
  <c r="EW45" i="6" s="1"/>
  <c r="EX45" i="6" a="1"/>
  <c r="EX45" i="6" s="1"/>
  <c r="FC45" i="6" a="1"/>
  <c r="FC45" i="6" s="1"/>
  <c r="FD45" i="6" a="1"/>
  <c r="FD45" i="6" s="1"/>
  <c r="FE45" i="6" a="1"/>
  <c r="FE45" i="6" s="1"/>
  <c r="FF45" i="6" a="1"/>
  <c r="FF45" i="6" s="1"/>
  <c r="FK45" i="6" a="1"/>
  <c r="FK45" i="6" s="1"/>
  <c r="FL45" i="6" a="1"/>
  <c r="FL45" i="6" s="1"/>
  <c r="FM45" i="6" a="1"/>
  <c r="FM45" i="6" s="1"/>
  <c r="FN45" i="6" a="1"/>
  <c r="FN45" i="6" s="1"/>
  <c r="FS45" i="6" a="1"/>
  <c r="FS45" i="6" s="1"/>
  <c r="FT45" i="6" a="1"/>
  <c r="FT45" i="6" s="1"/>
  <c r="FU45" i="6" a="1"/>
  <c r="FU45" i="6" s="1"/>
  <c r="FV45" i="6" a="1"/>
  <c r="FV45" i="6" s="1"/>
  <c r="GA45" i="6" a="1"/>
  <c r="GA45" i="6" s="1"/>
  <c r="GB45" i="6" a="1"/>
  <c r="GB45" i="6" s="1"/>
  <c r="GC45" i="6" a="1"/>
  <c r="GC45" i="6" s="1"/>
  <c r="GD45" i="6" a="1"/>
  <c r="GD45" i="6" s="1"/>
  <c r="GI45" i="6" a="1"/>
  <c r="GI45" i="6" s="1"/>
  <c r="GJ45" i="6" a="1"/>
  <c r="GJ45" i="6" s="1"/>
  <c r="GK45" i="6" a="1"/>
  <c r="GK45" i="6" s="1"/>
  <c r="GL45" i="6" a="1"/>
  <c r="GL45" i="6" s="1"/>
  <c r="GQ45" i="6" a="1"/>
  <c r="GQ45" i="6" s="1"/>
  <c r="GR45" i="6" a="1"/>
  <c r="GR45" i="6" s="1"/>
  <c r="GS45" i="6" a="1"/>
  <c r="GS45" i="6" s="1"/>
  <c r="GT45" i="6" a="1"/>
  <c r="GT45" i="6" s="1"/>
  <c r="GY45" i="6" a="1"/>
  <c r="GY45" i="6" s="1"/>
  <c r="GZ45" i="6" a="1"/>
  <c r="GZ45" i="6" s="1"/>
  <c r="HA45" i="6" a="1"/>
  <c r="HA45" i="6" s="1"/>
  <c r="HB45" i="6" a="1"/>
  <c r="HB45" i="6" s="1"/>
  <c r="HG45" i="6" a="1"/>
  <c r="HG45" i="6" s="1"/>
  <c r="HH45" i="6" a="1"/>
  <c r="HH45" i="6" s="1"/>
  <c r="HI45" i="6" a="1"/>
  <c r="HI45" i="6" s="1"/>
  <c r="HJ45" i="6" a="1"/>
  <c r="HJ45" i="6" s="1"/>
  <c r="HO45" i="6" a="1"/>
  <c r="HO45" i="6" s="1"/>
  <c r="HP45" i="6" a="1"/>
  <c r="HP45" i="6" s="1"/>
  <c r="HQ45" i="6" a="1"/>
  <c r="HQ45" i="6" s="1"/>
  <c r="HR45" i="6" a="1"/>
  <c r="HR45" i="6" s="1"/>
  <c r="HW45" i="6" a="1"/>
  <c r="HW45" i="6" s="1"/>
  <c r="HX45" i="6" a="1"/>
  <c r="HX45" i="6" s="1"/>
  <c r="HY45" i="6" a="1"/>
  <c r="HY45" i="6" s="1"/>
  <c r="HZ45" i="6" a="1"/>
  <c r="HZ45" i="6" s="1"/>
  <c r="IE45" i="6" a="1"/>
  <c r="IE45" i="6" s="1"/>
  <c r="IF45" i="6" a="1"/>
  <c r="IF45" i="6" s="1"/>
  <c r="IG45" i="6" a="1"/>
  <c r="IG45" i="6" s="1"/>
  <c r="IH45" i="6" a="1"/>
  <c r="IH45" i="6" s="1"/>
  <c r="IM45" i="6" a="1"/>
  <c r="IM45" i="6" s="1"/>
  <c r="IN45" i="6" a="1"/>
  <c r="IN45" i="6" s="1"/>
  <c r="IO45" i="6" a="1"/>
  <c r="IO45" i="6" s="1"/>
  <c r="IP45" i="6" a="1"/>
  <c r="IP45" i="6" s="1"/>
  <c r="IU45" i="6" a="1"/>
  <c r="IU45" i="6" s="1"/>
  <c r="IV45" i="6" a="1"/>
  <c r="IV45" i="6" s="1"/>
  <c r="IW45" i="6" a="1"/>
  <c r="IW45" i="6" s="1"/>
  <c r="IX45" i="6" a="1"/>
  <c r="IX45" i="6" s="1"/>
  <c r="JC45" i="6" a="1"/>
  <c r="JC45" i="6" s="1"/>
  <c r="JD45" i="6" a="1"/>
  <c r="JD45" i="6" s="1"/>
  <c r="JE45" i="6" a="1"/>
  <c r="JE45" i="6" s="1"/>
  <c r="JF45" i="6" a="1"/>
  <c r="JF45" i="6" s="1"/>
  <c r="JK45" i="6" a="1"/>
  <c r="JK45" i="6" s="1"/>
  <c r="JL45" i="6" a="1"/>
  <c r="JL45" i="6" s="1"/>
  <c r="JM45" i="6" a="1"/>
  <c r="JM45" i="6" s="1"/>
  <c r="JN45" i="6" a="1"/>
  <c r="JN45" i="6" s="1"/>
  <c r="JS45" i="6" a="1"/>
  <c r="JS45" i="6" s="1"/>
  <c r="JT45" i="6" a="1"/>
  <c r="JT45" i="6" s="1"/>
  <c r="JU45" i="6" a="1"/>
  <c r="JU45" i="6" s="1"/>
  <c r="JV45" i="6" a="1"/>
  <c r="JV45" i="6" s="1"/>
  <c r="KA45" i="6" a="1"/>
  <c r="KA45" i="6" s="1"/>
  <c r="KB45" i="6" a="1"/>
  <c r="KB45" i="6" s="1"/>
  <c r="KC45" i="6" a="1"/>
  <c r="KC45" i="6" s="1"/>
  <c r="KD45" i="6" a="1"/>
  <c r="KD45" i="6" s="1"/>
  <c r="KI45" i="6" a="1"/>
  <c r="KI45" i="6" s="1"/>
  <c r="KJ45" i="6" a="1"/>
  <c r="KJ45" i="6" s="1"/>
  <c r="KK45" i="6" a="1"/>
  <c r="KK45" i="6" s="1"/>
  <c r="KL45" i="6" a="1"/>
  <c r="KL45" i="6" s="1"/>
  <c r="KQ45" i="6" a="1"/>
  <c r="KQ45" i="6" s="1"/>
  <c r="KR45" i="6" a="1"/>
  <c r="KR45" i="6" s="1"/>
  <c r="KS45" i="6" a="1"/>
  <c r="KS45" i="6" s="1"/>
  <c r="KT45" i="6" a="1"/>
  <c r="KT45" i="6" s="1"/>
  <c r="KY45" i="6" a="1"/>
  <c r="KY45" i="6" s="1"/>
  <c r="KZ45" i="6" a="1"/>
  <c r="KZ45" i="6" s="1"/>
  <c r="LA45" i="6" a="1"/>
  <c r="LA45" i="6" s="1"/>
  <c r="LB45" i="6" a="1"/>
  <c r="LB45" i="6" s="1"/>
  <c r="LG45" i="6" a="1"/>
  <c r="LG45" i="6" s="1"/>
  <c r="LH45" i="6" a="1"/>
  <c r="LH45" i="6" s="1"/>
  <c r="LI45" i="6" a="1"/>
  <c r="LI45" i="6" s="1"/>
  <c r="LJ45" i="6" a="1"/>
  <c r="LJ45" i="6" s="1"/>
  <c r="LO45" i="6" a="1"/>
  <c r="LO45" i="6" s="1"/>
  <c r="LP45" i="6" a="1"/>
  <c r="LP45" i="6" s="1"/>
  <c r="LQ45" i="6" a="1"/>
  <c r="LQ45" i="6" s="1"/>
  <c r="LR45" i="6" a="1"/>
  <c r="LR45" i="6" s="1"/>
  <c r="LW45" i="6" a="1"/>
  <c r="LW45" i="6" s="1"/>
  <c r="LX45" i="6" a="1"/>
  <c r="LX45" i="6" s="1"/>
  <c r="LY45" i="6" a="1"/>
  <c r="LY45" i="6" s="1"/>
  <c r="LZ45" i="6" a="1"/>
  <c r="LZ45" i="6" s="1"/>
  <c r="ME45" i="6" a="1"/>
  <c r="ME45" i="6" s="1"/>
  <c r="MF45" i="6" a="1"/>
  <c r="MF45" i="6" s="1"/>
  <c r="MG45" i="6" a="1"/>
  <c r="MG45" i="6" s="1"/>
  <c r="MH45" i="6" a="1"/>
  <c r="MH45" i="6" s="1"/>
  <c r="BK46" i="6" a="1"/>
  <c r="BK46" i="6" s="1"/>
  <c r="BL46" i="6" a="1"/>
  <c r="BL46" i="6" s="1"/>
  <c r="BM46" i="6" a="1"/>
  <c r="BM46" i="6" s="1"/>
  <c r="BN46" i="6" a="1"/>
  <c r="BN46" i="6" s="1"/>
  <c r="BS46" i="6" a="1"/>
  <c r="BS46" i="6" s="1"/>
  <c r="BT46" i="6" a="1"/>
  <c r="BT46" i="6" s="1"/>
  <c r="BU46" i="6" a="1"/>
  <c r="BU46" i="6" s="1"/>
  <c r="BV46" i="6" a="1"/>
  <c r="BV46" i="6" s="1"/>
  <c r="CA46" i="6" a="1"/>
  <c r="CA46" i="6" s="1"/>
  <c r="CB46" i="6" a="1"/>
  <c r="CB46" i="6" s="1"/>
  <c r="CC46" i="6" a="1"/>
  <c r="CC46" i="6" s="1"/>
  <c r="CD46" i="6" a="1"/>
  <c r="CD46" i="6" s="1"/>
  <c r="CQ46" i="6" a="1"/>
  <c r="CQ46" i="6" s="1"/>
  <c r="CR46" i="6" a="1"/>
  <c r="CR46" i="6" s="1"/>
  <c r="CS46" i="6" a="1"/>
  <c r="CS46" i="6" s="1"/>
  <c r="CT46" i="6" a="1"/>
  <c r="CT46" i="6" s="1"/>
  <c r="CY46" i="6" a="1"/>
  <c r="CY46" i="6" s="1"/>
  <c r="CZ46" i="6" a="1"/>
  <c r="CZ46" i="6" s="1"/>
  <c r="DA46" i="6" a="1"/>
  <c r="DA46" i="6" s="1"/>
  <c r="DB46" i="6" a="1"/>
  <c r="DB46" i="6" s="1"/>
  <c r="DO46" i="6" a="1"/>
  <c r="DO46" i="6" s="1"/>
  <c r="DP46" i="6" a="1"/>
  <c r="DP46" i="6" s="1"/>
  <c r="DQ46" i="6" a="1"/>
  <c r="DQ46" i="6" s="1"/>
  <c r="DR46" i="6" a="1"/>
  <c r="DR46" i="6" s="1"/>
  <c r="DW46" i="6" a="1"/>
  <c r="DW46" i="6" s="1"/>
  <c r="DX46" i="6" a="1"/>
  <c r="DX46" i="6" s="1"/>
  <c r="DY46" i="6" a="1"/>
  <c r="DY46" i="6" s="1"/>
  <c r="DZ46" i="6" a="1"/>
  <c r="DZ46" i="6" s="1"/>
  <c r="EE46" i="6" a="1"/>
  <c r="EE46" i="6" s="1"/>
  <c r="EF46" i="6" a="1"/>
  <c r="EF46" i="6" s="1"/>
  <c r="EG46" i="6" a="1"/>
  <c r="EG46" i="6" s="1"/>
  <c r="EH46" i="6" a="1"/>
  <c r="EH46" i="6" s="1"/>
  <c r="EM46" i="6" a="1"/>
  <c r="EM46" i="6" s="1"/>
  <c r="EN46" i="6" a="1"/>
  <c r="EN46" i="6" s="1"/>
  <c r="EO46" i="6" a="1"/>
  <c r="EO46" i="6" s="1"/>
  <c r="EP46" i="6" a="1"/>
  <c r="EP46" i="6" s="1"/>
  <c r="EU46" i="6" a="1"/>
  <c r="EU46" i="6" s="1"/>
  <c r="EV46" i="6" a="1"/>
  <c r="EV46" i="6" s="1"/>
  <c r="EW46" i="6" a="1"/>
  <c r="EW46" i="6" s="1"/>
  <c r="EX46" i="6" a="1"/>
  <c r="EX46" i="6" s="1"/>
  <c r="FC46" i="6" a="1"/>
  <c r="FC46" i="6" s="1"/>
  <c r="FD46" i="6" a="1"/>
  <c r="FD46" i="6" s="1"/>
  <c r="FE46" i="6" a="1"/>
  <c r="FE46" i="6" s="1"/>
  <c r="FF46" i="6" a="1"/>
  <c r="FF46" i="6" s="1"/>
  <c r="FK46" i="6" a="1"/>
  <c r="FK46" i="6" s="1"/>
  <c r="FL46" i="6" a="1"/>
  <c r="FL46" i="6" s="1"/>
  <c r="FM46" i="6" a="1"/>
  <c r="FM46" i="6" s="1"/>
  <c r="FN46" i="6" a="1"/>
  <c r="FN46" i="6" s="1"/>
  <c r="FS46" i="6" a="1"/>
  <c r="FS46" i="6" s="1"/>
  <c r="FT46" i="6" a="1"/>
  <c r="FT46" i="6" s="1"/>
  <c r="FU46" i="6" a="1"/>
  <c r="FU46" i="6" s="1"/>
  <c r="FV46" i="6" a="1"/>
  <c r="FV46" i="6" s="1"/>
  <c r="GA46" i="6" a="1"/>
  <c r="GA46" i="6" s="1"/>
  <c r="GB46" i="6" a="1"/>
  <c r="GB46" i="6" s="1"/>
  <c r="GC46" i="6" a="1"/>
  <c r="GC46" i="6" s="1"/>
  <c r="GD46" i="6" a="1"/>
  <c r="GD46" i="6" s="1"/>
  <c r="GI46" i="6" a="1"/>
  <c r="GI46" i="6" s="1"/>
  <c r="GJ46" i="6" a="1"/>
  <c r="GJ46" i="6" s="1"/>
  <c r="GK46" i="6" a="1"/>
  <c r="GK46" i="6" s="1"/>
  <c r="GL46" i="6" a="1"/>
  <c r="GL46" i="6" s="1"/>
  <c r="GQ46" i="6" a="1"/>
  <c r="GQ46" i="6" s="1"/>
  <c r="GR46" i="6" a="1"/>
  <c r="GR46" i="6" s="1"/>
  <c r="GS46" i="6" a="1"/>
  <c r="GS46" i="6" s="1"/>
  <c r="GT46" i="6" a="1"/>
  <c r="GT46" i="6" s="1"/>
  <c r="GY46" i="6" a="1"/>
  <c r="GY46" i="6" s="1"/>
  <c r="GZ46" i="6" a="1"/>
  <c r="GZ46" i="6" s="1"/>
  <c r="HA46" i="6" a="1"/>
  <c r="HA46" i="6" s="1"/>
  <c r="HB46" i="6" a="1"/>
  <c r="HB46" i="6" s="1"/>
  <c r="HG46" i="6" a="1"/>
  <c r="HG46" i="6" s="1"/>
  <c r="HH46" i="6" a="1"/>
  <c r="HH46" i="6" s="1"/>
  <c r="HI46" i="6" a="1"/>
  <c r="HI46" i="6" s="1"/>
  <c r="HJ46" i="6" a="1"/>
  <c r="HJ46" i="6" s="1"/>
  <c r="HO46" i="6" a="1"/>
  <c r="HO46" i="6" s="1"/>
  <c r="HP46" i="6" a="1"/>
  <c r="HP46" i="6" s="1"/>
  <c r="HQ46" i="6" a="1"/>
  <c r="HQ46" i="6" s="1"/>
  <c r="HR46" i="6" a="1"/>
  <c r="HR46" i="6" s="1"/>
  <c r="HW46" i="6" a="1"/>
  <c r="HW46" i="6" s="1"/>
  <c r="HX46" i="6" a="1"/>
  <c r="HX46" i="6" s="1"/>
  <c r="HY46" i="6" a="1"/>
  <c r="HY46" i="6" s="1"/>
  <c r="HZ46" i="6" a="1"/>
  <c r="HZ46" i="6" s="1"/>
  <c r="IE46" i="6" a="1"/>
  <c r="IE46" i="6" s="1"/>
  <c r="IF46" i="6" a="1"/>
  <c r="IF46" i="6" s="1"/>
  <c r="IG46" i="6" a="1"/>
  <c r="IG46" i="6" s="1"/>
  <c r="IH46" i="6" a="1"/>
  <c r="IH46" i="6" s="1"/>
  <c r="IM46" i="6" a="1"/>
  <c r="IM46" i="6" s="1"/>
  <c r="IN46" i="6" a="1"/>
  <c r="IN46" i="6" s="1"/>
  <c r="IO46" i="6" a="1"/>
  <c r="IO46" i="6" s="1"/>
  <c r="IP46" i="6" a="1"/>
  <c r="IP46" i="6" s="1"/>
  <c r="IU46" i="6" a="1"/>
  <c r="IU46" i="6" s="1"/>
  <c r="IV46" i="6" a="1"/>
  <c r="IV46" i="6" s="1"/>
  <c r="IW46" i="6" a="1"/>
  <c r="IW46" i="6" s="1"/>
  <c r="IX46" i="6" a="1"/>
  <c r="IX46" i="6" s="1"/>
  <c r="JC46" i="6" a="1"/>
  <c r="JC46" i="6" s="1"/>
  <c r="JD46" i="6" a="1"/>
  <c r="JD46" i="6" s="1"/>
  <c r="JE46" i="6" a="1"/>
  <c r="JE46" i="6" s="1"/>
  <c r="JF46" i="6" a="1"/>
  <c r="JF46" i="6" s="1"/>
  <c r="JK46" i="6" a="1"/>
  <c r="JK46" i="6" s="1"/>
  <c r="JL46" i="6" a="1"/>
  <c r="JL46" i="6" s="1"/>
  <c r="JM46" i="6" a="1"/>
  <c r="JM46" i="6" s="1"/>
  <c r="JN46" i="6" a="1"/>
  <c r="JN46" i="6" s="1"/>
  <c r="JS46" i="6" a="1"/>
  <c r="JS46" i="6" s="1"/>
  <c r="JT46" i="6" a="1"/>
  <c r="JT46" i="6" s="1"/>
  <c r="JU46" i="6" a="1"/>
  <c r="JU46" i="6" s="1"/>
  <c r="JV46" i="6" a="1"/>
  <c r="JV46" i="6" s="1"/>
  <c r="KA46" i="6" a="1"/>
  <c r="KA46" i="6" s="1"/>
  <c r="KB46" i="6" a="1"/>
  <c r="KB46" i="6" s="1"/>
  <c r="KC46" i="6" a="1"/>
  <c r="KC46" i="6" s="1"/>
  <c r="KD46" i="6" a="1"/>
  <c r="KD46" i="6" s="1"/>
  <c r="KI46" i="6" a="1"/>
  <c r="KI46" i="6" s="1"/>
  <c r="KJ46" i="6" a="1"/>
  <c r="KJ46" i="6" s="1"/>
  <c r="KK46" i="6" a="1"/>
  <c r="KK46" i="6" s="1"/>
  <c r="KL46" i="6" a="1"/>
  <c r="KL46" i="6" s="1"/>
  <c r="KQ46" i="6" a="1"/>
  <c r="KQ46" i="6" s="1"/>
  <c r="KR46" i="6" a="1"/>
  <c r="KR46" i="6" s="1"/>
  <c r="KS46" i="6" a="1"/>
  <c r="KS46" i="6" s="1"/>
  <c r="KT46" i="6" a="1"/>
  <c r="KT46" i="6" s="1"/>
  <c r="KY46" i="6" a="1"/>
  <c r="KY46" i="6" s="1"/>
  <c r="KZ46" i="6" a="1"/>
  <c r="KZ46" i="6" s="1"/>
  <c r="LA46" i="6" a="1"/>
  <c r="LA46" i="6" s="1"/>
  <c r="LB46" i="6" a="1"/>
  <c r="LB46" i="6" s="1"/>
  <c r="LG46" i="6" a="1"/>
  <c r="LG46" i="6" s="1"/>
  <c r="LH46" i="6" a="1"/>
  <c r="LH46" i="6" s="1"/>
  <c r="LI46" i="6" a="1"/>
  <c r="LI46" i="6" s="1"/>
  <c r="LJ46" i="6" a="1"/>
  <c r="LJ46" i="6" s="1"/>
  <c r="LO46" i="6" a="1"/>
  <c r="LO46" i="6" s="1"/>
  <c r="LP46" i="6" a="1"/>
  <c r="LP46" i="6" s="1"/>
  <c r="LQ46" i="6" a="1"/>
  <c r="LQ46" i="6" s="1"/>
  <c r="LR46" i="6" a="1"/>
  <c r="LR46" i="6" s="1"/>
  <c r="LW46" i="6" a="1"/>
  <c r="LW46" i="6" s="1"/>
  <c r="LX46" i="6" a="1"/>
  <c r="LX46" i="6" s="1"/>
  <c r="LY46" i="6" a="1"/>
  <c r="LY46" i="6" s="1"/>
  <c r="LZ46" i="6" a="1"/>
  <c r="LZ46" i="6" s="1"/>
  <c r="ME46" i="6" a="1"/>
  <c r="ME46" i="6" s="1"/>
  <c r="MF46" i="6" a="1"/>
  <c r="MF46" i="6" s="1"/>
  <c r="MG46" i="6" a="1"/>
  <c r="MG46" i="6" s="1"/>
  <c r="MH46" i="6" a="1"/>
  <c r="MH46" i="6" s="1"/>
  <c r="BK47" i="6" a="1"/>
  <c r="BK47" i="6" s="1"/>
  <c r="BL47" i="6" a="1"/>
  <c r="BL47" i="6" s="1"/>
  <c r="BM47" i="6" a="1"/>
  <c r="BM47" i="6" s="1"/>
  <c r="BN47" i="6" a="1"/>
  <c r="BN47" i="6" s="1"/>
  <c r="BS47" i="6" a="1"/>
  <c r="BS47" i="6" s="1"/>
  <c r="BT47" i="6" a="1"/>
  <c r="BT47" i="6" s="1"/>
  <c r="BU47" i="6" a="1"/>
  <c r="BU47" i="6" s="1"/>
  <c r="BV47" i="6" a="1"/>
  <c r="BV47" i="6" s="1"/>
  <c r="CA47" i="6" a="1"/>
  <c r="CA47" i="6" s="1"/>
  <c r="CB47" i="6" a="1"/>
  <c r="CB47" i="6" s="1"/>
  <c r="CC47" i="6" a="1"/>
  <c r="CC47" i="6" s="1"/>
  <c r="CD47" i="6" a="1"/>
  <c r="CD47" i="6" s="1"/>
  <c r="CQ47" i="6" a="1"/>
  <c r="CQ47" i="6" s="1"/>
  <c r="CR47" i="6" a="1"/>
  <c r="CR47" i="6" s="1"/>
  <c r="CS47" i="6" a="1"/>
  <c r="CS47" i="6" s="1"/>
  <c r="CT47" i="6" a="1"/>
  <c r="CT47" i="6" s="1"/>
  <c r="CY47" i="6" a="1"/>
  <c r="CY47" i="6" s="1"/>
  <c r="CZ47" i="6" a="1"/>
  <c r="CZ47" i="6" s="1"/>
  <c r="DA47" i="6" a="1"/>
  <c r="DA47" i="6" s="1"/>
  <c r="DB47" i="6" a="1"/>
  <c r="DB47" i="6" s="1"/>
  <c r="DO47" i="6" a="1"/>
  <c r="DO47" i="6" s="1"/>
  <c r="DP47" i="6" a="1"/>
  <c r="DP47" i="6" s="1"/>
  <c r="DQ47" i="6" a="1"/>
  <c r="DQ47" i="6" s="1"/>
  <c r="DR47" i="6" a="1"/>
  <c r="DR47" i="6" s="1"/>
  <c r="DW47" i="6" a="1"/>
  <c r="DW47" i="6" s="1"/>
  <c r="DX47" i="6" a="1"/>
  <c r="DX47" i="6" s="1"/>
  <c r="DY47" i="6" a="1"/>
  <c r="DY47" i="6" s="1"/>
  <c r="DZ47" i="6" a="1"/>
  <c r="DZ47" i="6" s="1"/>
  <c r="EE47" i="6" a="1"/>
  <c r="EE47" i="6" s="1"/>
  <c r="EF47" i="6" a="1"/>
  <c r="EF47" i="6" s="1"/>
  <c r="EG47" i="6" a="1"/>
  <c r="EG47" i="6" s="1"/>
  <c r="EH47" i="6" a="1"/>
  <c r="EH47" i="6" s="1"/>
  <c r="EM47" i="6" a="1"/>
  <c r="EM47" i="6" s="1"/>
  <c r="EN47" i="6" a="1"/>
  <c r="EN47" i="6" s="1"/>
  <c r="EO47" i="6" a="1"/>
  <c r="EO47" i="6" s="1"/>
  <c r="EP47" i="6" a="1"/>
  <c r="EP47" i="6" s="1"/>
  <c r="EU47" i="6" a="1"/>
  <c r="EU47" i="6" s="1"/>
  <c r="EV47" i="6" a="1"/>
  <c r="EV47" i="6" s="1"/>
  <c r="EW47" i="6" a="1"/>
  <c r="EW47" i="6" s="1"/>
  <c r="EX47" i="6" a="1"/>
  <c r="EX47" i="6" s="1"/>
  <c r="FC47" i="6" a="1"/>
  <c r="FC47" i="6" s="1"/>
  <c r="FD47" i="6" a="1"/>
  <c r="FD47" i="6" s="1"/>
  <c r="FE47" i="6" a="1"/>
  <c r="FE47" i="6" s="1"/>
  <c r="FF47" i="6" a="1"/>
  <c r="FF47" i="6" s="1"/>
  <c r="FK47" i="6" a="1"/>
  <c r="FK47" i="6" s="1"/>
  <c r="FL47" i="6" a="1"/>
  <c r="FL47" i="6" s="1"/>
  <c r="FM47" i="6" a="1"/>
  <c r="FM47" i="6" s="1"/>
  <c r="FN47" i="6" a="1"/>
  <c r="FN47" i="6" s="1"/>
  <c r="FS47" i="6" a="1"/>
  <c r="FS47" i="6" s="1"/>
  <c r="FT47" i="6" a="1"/>
  <c r="FT47" i="6" s="1"/>
  <c r="FU47" i="6" a="1"/>
  <c r="FU47" i="6" s="1"/>
  <c r="FV47" i="6" a="1"/>
  <c r="FV47" i="6" s="1"/>
  <c r="GA47" i="6" a="1"/>
  <c r="GA47" i="6" s="1"/>
  <c r="GB47" i="6" a="1"/>
  <c r="GB47" i="6" s="1"/>
  <c r="GC47" i="6" a="1"/>
  <c r="GC47" i="6" s="1"/>
  <c r="GD47" i="6" a="1"/>
  <c r="GD47" i="6" s="1"/>
  <c r="GI47" i="6" a="1"/>
  <c r="GI47" i="6" s="1"/>
  <c r="GJ47" i="6" a="1"/>
  <c r="GJ47" i="6" s="1"/>
  <c r="GK47" i="6" a="1"/>
  <c r="GK47" i="6" s="1"/>
  <c r="GL47" i="6" a="1"/>
  <c r="GL47" i="6" s="1"/>
  <c r="GQ47" i="6" a="1"/>
  <c r="GQ47" i="6" s="1"/>
  <c r="GR47" i="6" a="1"/>
  <c r="GR47" i="6" s="1"/>
  <c r="GS47" i="6" a="1"/>
  <c r="GS47" i="6" s="1"/>
  <c r="GT47" i="6" a="1"/>
  <c r="GT47" i="6" s="1"/>
  <c r="GY47" i="6" a="1"/>
  <c r="GY47" i="6" s="1"/>
  <c r="GZ47" i="6" a="1"/>
  <c r="GZ47" i="6" s="1"/>
  <c r="HA47" i="6" a="1"/>
  <c r="HA47" i="6" s="1"/>
  <c r="HB47" i="6" a="1"/>
  <c r="HB47" i="6" s="1"/>
  <c r="HG47" i="6" a="1"/>
  <c r="HG47" i="6" s="1"/>
  <c r="HH47" i="6" a="1"/>
  <c r="HH47" i="6" s="1"/>
  <c r="HI47" i="6" a="1"/>
  <c r="HI47" i="6" s="1"/>
  <c r="HJ47" i="6" a="1"/>
  <c r="HJ47" i="6" s="1"/>
  <c r="HO47" i="6" a="1"/>
  <c r="HO47" i="6" s="1"/>
  <c r="HP47" i="6" a="1"/>
  <c r="HP47" i="6" s="1"/>
  <c r="HQ47" i="6" a="1"/>
  <c r="HQ47" i="6" s="1"/>
  <c r="HR47" i="6" a="1"/>
  <c r="HR47" i="6" s="1"/>
  <c r="HW47" i="6" a="1"/>
  <c r="HW47" i="6" s="1"/>
  <c r="HX47" i="6" a="1"/>
  <c r="HX47" i="6" s="1"/>
  <c r="HY47" i="6" a="1"/>
  <c r="HY47" i="6" s="1"/>
  <c r="HZ47" i="6" a="1"/>
  <c r="HZ47" i="6" s="1"/>
  <c r="IE47" i="6" a="1"/>
  <c r="IE47" i="6" s="1"/>
  <c r="IF47" i="6" a="1"/>
  <c r="IF47" i="6" s="1"/>
  <c r="IG47" i="6" a="1"/>
  <c r="IG47" i="6" s="1"/>
  <c r="IH47" i="6" a="1"/>
  <c r="IH47" i="6" s="1"/>
  <c r="IM47" i="6" a="1"/>
  <c r="IM47" i="6" s="1"/>
  <c r="IN47" i="6" a="1"/>
  <c r="IN47" i="6" s="1"/>
  <c r="IO47" i="6" a="1"/>
  <c r="IO47" i="6" s="1"/>
  <c r="IP47" i="6" a="1"/>
  <c r="IP47" i="6" s="1"/>
  <c r="IU47" i="6" a="1"/>
  <c r="IU47" i="6" s="1"/>
  <c r="IV47" i="6" a="1"/>
  <c r="IV47" i="6" s="1"/>
  <c r="IW47" i="6" a="1"/>
  <c r="IW47" i="6" s="1"/>
  <c r="IX47" i="6" a="1"/>
  <c r="IX47" i="6" s="1"/>
  <c r="JC47" i="6" a="1"/>
  <c r="JC47" i="6" s="1"/>
  <c r="JD47" i="6" a="1"/>
  <c r="JD47" i="6" s="1"/>
  <c r="JE47" i="6" a="1"/>
  <c r="JE47" i="6" s="1"/>
  <c r="JF47" i="6" a="1"/>
  <c r="JF47" i="6" s="1"/>
  <c r="JK47" i="6" a="1"/>
  <c r="JK47" i="6" s="1"/>
  <c r="JL47" i="6" a="1"/>
  <c r="JL47" i="6" s="1"/>
  <c r="JM47" i="6" a="1"/>
  <c r="JM47" i="6" s="1"/>
  <c r="JN47" i="6" a="1"/>
  <c r="JN47" i="6" s="1"/>
  <c r="JS47" i="6" a="1"/>
  <c r="JS47" i="6" s="1"/>
  <c r="JT47" i="6" a="1"/>
  <c r="JT47" i="6" s="1"/>
  <c r="JU47" i="6" a="1"/>
  <c r="JU47" i="6" s="1"/>
  <c r="JV47" i="6" a="1"/>
  <c r="JV47" i="6" s="1"/>
  <c r="KA47" i="6" a="1"/>
  <c r="KA47" i="6" s="1"/>
  <c r="KB47" i="6" a="1"/>
  <c r="KB47" i="6" s="1"/>
  <c r="KC47" i="6" a="1"/>
  <c r="KC47" i="6" s="1"/>
  <c r="KD47" i="6" a="1"/>
  <c r="KD47" i="6" s="1"/>
  <c r="KI47" i="6" a="1"/>
  <c r="KI47" i="6" s="1"/>
  <c r="KJ47" i="6" a="1"/>
  <c r="KJ47" i="6" s="1"/>
  <c r="KK47" i="6" a="1"/>
  <c r="KK47" i="6" s="1"/>
  <c r="KL47" i="6" a="1"/>
  <c r="KL47" i="6" s="1"/>
  <c r="KQ47" i="6" a="1"/>
  <c r="KQ47" i="6" s="1"/>
  <c r="KR47" i="6" a="1"/>
  <c r="KR47" i="6" s="1"/>
  <c r="KS47" i="6" a="1"/>
  <c r="KS47" i="6" s="1"/>
  <c r="KT47" i="6" a="1"/>
  <c r="KT47" i="6" s="1"/>
  <c r="KY47" i="6" a="1"/>
  <c r="KY47" i="6" s="1"/>
  <c r="KZ47" i="6" a="1"/>
  <c r="KZ47" i="6" s="1"/>
  <c r="LA47" i="6" a="1"/>
  <c r="LA47" i="6" s="1"/>
  <c r="LB47" i="6" a="1"/>
  <c r="LB47" i="6" s="1"/>
  <c r="LG47" i="6" a="1"/>
  <c r="LG47" i="6" s="1"/>
  <c r="LH47" i="6" a="1"/>
  <c r="LH47" i="6" s="1"/>
  <c r="LI47" i="6" a="1"/>
  <c r="LI47" i="6" s="1"/>
  <c r="LJ47" i="6" a="1"/>
  <c r="LJ47" i="6" s="1"/>
  <c r="LO47" i="6" a="1"/>
  <c r="LO47" i="6" s="1"/>
  <c r="LP47" i="6" a="1"/>
  <c r="LP47" i="6" s="1"/>
  <c r="LQ47" i="6" a="1"/>
  <c r="LQ47" i="6" s="1"/>
  <c r="LR47" i="6" a="1"/>
  <c r="LR47" i="6" s="1"/>
  <c r="LW47" i="6" a="1"/>
  <c r="LW47" i="6" s="1"/>
  <c r="LX47" i="6" a="1"/>
  <c r="LX47" i="6" s="1"/>
  <c r="LY47" i="6" a="1"/>
  <c r="LY47" i="6" s="1"/>
  <c r="LZ47" i="6" a="1"/>
  <c r="LZ47" i="6" s="1"/>
  <c r="ME47" i="6" a="1"/>
  <c r="ME47" i="6" s="1"/>
  <c r="MF47" i="6" a="1"/>
  <c r="MF47" i="6" s="1"/>
  <c r="MG47" i="6" a="1"/>
  <c r="MG47" i="6" s="1"/>
  <c r="MH47" i="6" a="1"/>
  <c r="MH47" i="6" s="1"/>
  <c r="BK48" i="6" a="1"/>
  <c r="BK48" i="6" s="1"/>
  <c r="BL48" i="6" a="1"/>
  <c r="BL48" i="6" s="1"/>
  <c r="BM48" i="6" a="1"/>
  <c r="BM48" i="6" s="1"/>
  <c r="BN48" i="6" a="1"/>
  <c r="BN48" i="6" s="1"/>
  <c r="BS48" i="6" a="1"/>
  <c r="BS48" i="6" s="1"/>
  <c r="BT48" i="6" a="1"/>
  <c r="BT48" i="6" s="1"/>
  <c r="BU48" i="6" a="1"/>
  <c r="BU48" i="6" s="1"/>
  <c r="BV48" i="6" a="1"/>
  <c r="BV48" i="6" s="1"/>
  <c r="CA48" i="6" a="1"/>
  <c r="CA48" i="6" s="1"/>
  <c r="CB48" i="6" a="1"/>
  <c r="CB48" i="6" s="1"/>
  <c r="CC48" i="6" a="1"/>
  <c r="CC48" i="6" s="1"/>
  <c r="CD48" i="6" a="1"/>
  <c r="CD48" i="6" s="1"/>
  <c r="CQ48" i="6" a="1"/>
  <c r="CQ48" i="6" s="1"/>
  <c r="CR48" i="6" a="1"/>
  <c r="CR48" i="6" s="1"/>
  <c r="CS48" i="6" a="1"/>
  <c r="CS48" i="6" s="1"/>
  <c r="CT48" i="6" a="1"/>
  <c r="CT48" i="6" s="1"/>
  <c r="CY48" i="6" a="1"/>
  <c r="CY48" i="6" s="1"/>
  <c r="CZ48" i="6" a="1"/>
  <c r="CZ48" i="6" s="1"/>
  <c r="DA48" i="6" a="1"/>
  <c r="DA48" i="6" s="1"/>
  <c r="DB48" i="6" a="1"/>
  <c r="DB48" i="6" s="1"/>
  <c r="DO48" i="6" a="1"/>
  <c r="DO48" i="6" s="1"/>
  <c r="DP48" i="6" a="1"/>
  <c r="DP48" i="6" s="1"/>
  <c r="DQ48" i="6" a="1"/>
  <c r="DQ48" i="6" s="1"/>
  <c r="DR48" i="6" a="1"/>
  <c r="DR48" i="6" s="1"/>
  <c r="DW48" i="6" a="1"/>
  <c r="DW48" i="6" s="1"/>
  <c r="DX48" i="6" a="1"/>
  <c r="DX48" i="6" s="1"/>
  <c r="DY48" i="6" a="1"/>
  <c r="DY48" i="6" s="1"/>
  <c r="DZ48" i="6" a="1"/>
  <c r="DZ48" i="6" s="1"/>
  <c r="EE48" i="6" a="1"/>
  <c r="EE48" i="6" s="1"/>
  <c r="EF48" i="6" a="1"/>
  <c r="EF48" i="6" s="1"/>
  <c r="EG48" i="6" a="1"/>
  <c r="EG48" i="6" s="1"/>
  <c r="EH48" i="6" a="1"/>
  <c r="EH48" i="6" s="1"/>
  <c r="EM48" i="6" a="1"/>
  <c r="EM48" i="6" s="1"/>
  <c r="EN48" i="6" a="1"/>
  <c r="EN48" i="6" s="1"/>
  <c r="EO48" i="6" a="1"/>
  <c r="EO48" i="6" s="1"/>
  <c r="EP48" i="6" a="1"/>
  <c r="EP48" i="6" s="1"/>
  <c r="EU48" i="6" a="1"/>
  <c r="EU48" i="6" s="1"/>
  <c r="EV48" i="6" a="1"/>
  <c r="EV48" i="6" s="1"/>
  <c r="EW48" i="6" a="1"/>
  <c r="EW48" i="6" s="1"/>
  <c r="EX48" i="6" a="1"/>
  <c r="EX48" i="6" s="1"/>
  <c r="FC48" i="6" a="1"/>
  <c r="FC48" i="6" s="1"/>
  <c r="FD48" i="6" a="1"/>
  <c r="FD48" i="6" s="1"/>
  <c r="FE48" i="6" a="1"/>
  <c r="FE48" i="6" s="1"/>
  <c r="FF48" i="6" a="1"/>
  <c r="FF48" i="6" s="1"/>
  <c r="FK48" i="6" a="1"/>
  <c r="FK48" i="6" s="1"/>
  <c r="FL48" i="6" a="1"/>
  <c r="FL48" i="6" s="1"/>
  <c r="FM48" i="6" a="1"/>
  <c r="FM48" i="6" s="1"/>
  <c r="FN48" i="6" a="1"/>
  <c r="FN48" i="6" s="1"/>
  <c r="FS48" i="6" a="1"/>
  <c r="FS48" i="6" s="1"/>
  <c r="FT48" i="6" a="1"/>
  <c r="FT48" i="6" s="1"/>
  <c r="FU48" i="6" a="1"/>
  <c r="FU48" i="6" s="1"/>
  <c r="FV48" i="6" a="1"/>
  <c r="FV48" i="6" s="1"/>
  <c r="GA48" i="6" a="1"/>
  <c r="GA48" i="6" s="1"/>
  <c r="GB48" i="6" a="1"/>
  <c r="GB48" i="6" s="1"/>
  <c r="GC48" i="6" a="1"/>
  <c r="GC48" i="6" s="1"/>
  <c r="GD48" i="6" a="1"/>
  <c r="GD48" i="6" s="1"/>
  <c r="GI48" i="6" a="1"/>
  <c r="GI48" i="6" s="1"/>
  <c r="GJ48" i="6" a="1"/>
  <c r="GJ48" i="6" s="1"/>
  <c r="GK48" i="6" a="1"/>
  <c r="GK48" i="6" s="1"/>
  <c r="GL48" i="6" a="1"/>
  <c r="GL48" i="6" s="1"/>
  <c r="GQ48" i="6" a="1"/>
  <c r="GQ48" i="6" s="1"/>
  <c r="GR48" i="6" a="1"/>
  <c r="GR48" i="6" s="1"/>
  <c r="GS48" i="6" a="1"/>
  <c r="GS48" i="6" s="1"/>
  <c r="GT48" i="6" a="1"/>
  <c r="GT48" i="6" s="1"/>
  <c r="GY48" i="6" a="1"/>
  <c r="GY48" i="6" s="1"/>
  <c r="GZ48" i="6" a="1"/>
  <c r="GZ48" i="6" s="1"/>
  <c r="HA48" i="6" a="1"/>
  <c r="HA48" i="6" s="1"/>
  <c r="HB48" i="6" a="1"/>
  <c r="HB48" i="6" s="1"/>
  <c r="HG48" i="6" a="1"/>
  <c r="HG48" i="6" s="1"/>
  <c r="HH48" i="6" a="1"/>
  <c r="HH48" i="6" s="1"/>
  <c r="HI48" i="6" a="1"/>
  <c r="HI48" i="6" s="1"/>
  <c r="HJ48" i="6" a="1"/>
  <c r="HJ48" i="6" s="1"/>
  <c r="HO48" i="6" a="1"/>
  <c r="HO48" i="6" s="1"/>
  <c r="HP48" i="6" a="1"/>
  <c r="HP48" i="6" s="1"/>
  <c r="HQ48" i="6" a="1"/>
  <c r="HQ48" i="6" s="1"/>
  <c r="HR48" i="6" a="1"/>
  <c r="HR48" i="6" s="1"/>
  <c r="HW48" i="6" a="1"/>
  <c r="HW48" i="6" s="1"/>
  <c r="HX48" i="6" a="1"/>
  <c r="HX48" i="6" s="1"/>
  <c r="HY48" i="6" a="1"/>
  <c r="HY48" i="6" s="1"/>
  <c r="HZ48" i="6" a="1"/>
  <c r="HZ48" i="6" s="1"/>
  <c r="IE48" i="6" a="1"/>
  <c r="IE48" i="6" s="1"/>
  <c r="IF48" i="6" a="1"/>
  <c r="IF48" i="6" s="1"/>
  <c r="IG48" i="6" a="1"/>
  <c r="IG48" i="6" s="1"/>
  <c r="IH48" i="6" a="1"/>
  <c r="IH48" i="6" s="1"/>
  <c r="IM48" i="6" a="1"/>
  <c r="IM48" i="6" s="1"/>
  <c r="IN48" i="6" a="1"/>
  <c r="IN48" i="6" s="1"/>
  <c r="IO48" i="6" a="1"/>
  <c r="IO48" i="6" s="1"/>
  <c r="IP48" i="6" a="1"/>
  <c r="IP48" i="6" s="1"/>
  <c r="IU48" i="6" a="1"/>
  <c r="IU48" i="6" s="1"/>
  <c r="IV48" i="6" a="1"/>
  <c r="IV48" i="6" s="1"/>
  <c r="IW48" i="6" a="1"/>
  <c r="IW48" i="6" s="1"/>
  <c r="IX48" i="6" a="1"/>
  <c r="IX48" i="6" s="1"/>
  <c r="JC48" i="6" a="1"/>
  <c r="JC48" i="6" s="1"/>
  <c r="JD48" i="6" a="1"/>
  <c r="JD48" i="6" s="1"/>
  <c r="JE48" i="6" a="1"/>
  <c r="JE48" i="6" s="1"/>
  <c r="JF48" i="6" a="1"/>
  <c r="JF48" i="6" s="1"/>
  <c r="JK48" i="6" a="1"/>
  <c r="JK48" i="6" s="1"/>
  <c r="JL48" i="6" a="1"/>
  <c r="JL48" i="6" s="1"/>
  <c r="JM48" i="6" a="1"/>
  <c r="JM48" i="6" s="1"/>
  <c r="JN48" i="6" a="1"/>
  <c r="JN48" i="6" s="1"/>
  <c r="JS48" i="6" a="1"/>
  <c r="JS48" i="6" s="1"/>
  <c r="JT48" i="6" a="1"/>
  <c r="JT48" i="6" s="1"/>
  <c r="JU48" i="6" a="1"/>
  <c r="JU48" i="6" s="1"/>
  <c r="JV48" i="6" a="1"/>
  <c r="JV48" i="6" s="1"/>
  <c r="KA48" i="6" a="1"/>
  <c r="KA48" i="6" s="1"/>
  <c r="KB48" i="6" a="1"/>
  <c r="KB48" i="6" s="1"/>
  <c r="KC48" i="6" a="1"/>
  <c r="KC48" i="6" s="1"/>
  <c r="KD48" i="6" a="1"/>
  <c r="KD48" i="6" s="1"/>
  <c r="KI48" i="6" a="1"/>
  <c r="KI48" i="6" s="1"/>
  <c r="KJ48" i="6" a="1"/>
  <c r="KJ48" i="6" s="1"/>
  <c r="KK48" i="6" a="1"/>
  <c r="KK48" i="6" s="1"/>
  <c r="KL48" i="6" a="1"/>
  <c r="KL48" i="6" s="1"/>
  <c r="KQ48" i="6" a="1"/>
  <c r="KQ48" i="6" s="1"/>
  <c r="KR48" i="6" a="1"/>
  <c r="KR48" i="6" s="1"/>
  <c r="KS48" i="6" a="1"/>
  <c r="KS48" i="6" s="1"/>
  <c r="KT48" i="6" a="1"/>
  <c r="KT48" i="6" s="1"/>
  <c r="KY48" i="6" a="1"/>
  <c r="KY48" i="6" s="1"/>
  <c r="KZ48" i="6" a="1"/>
  <c r="KZ48" i="6" s="1"/>
  <c r="LA48" i="6" a="1"/>
  <c r="LA48" i="6" s="1"/>
  <c r="LB48" i="6" a="1"/>
  <c r="LB48" i="6" s="1"/>
  <c r="LG48" i="6" a="1"/>
  <c r="LG48" i="6" s="1"/>
  <c r="LH48" i="6" a="1"/>
  <c r="LH48" i="6" s="1"/>
  <c r="LI48" i="6" a="1"/>
  <c r="LI48" i="6" s="1"/>
  <c r="LJ48" i="6" a="1"/>
  <c r="LJ48" i="6" s="1"/>
  <c r="LO48" i="6" a="1"/>
  <c r="LO48" i="6" s="1"/>
  <c r="LP48" i="6" a="1"/>
  <c r="LP48" i="6" s="1"/>
  <c r="LQ48" i="6" a="1"/>
  <c r="LQ48" i="6" s="1"/>
  <c r="LR48" i="6" a="1"/>
  <c r="LR48" i="6" s="1"/>
  <c r="LW48" i="6" a="1"/>
  <c r="LW48" i="6" s="1"/>
  <c r="LX48" i="6" a="1"/>
  <c r="LX48" i="6" s="1"/>
  <c r="LY48" i="6" a="1"/>
  <c r="LY48" i="6" s="1"/>
  <c r="LZ48" i="6" a="1"/>
  <c r="LZ48" i="6" s="1"/>
  <c r="ME48" i="6" a="1"/>
  <c r="ME48" i="6" s="1"/>
  <c r="MF48" i="6" a="1"/>
  <c r="MF48" i="6" s="1"/>
  <c r="MG48" i="6" a="1"/>
  <c r="MG48" i="6" s="1"/>
  <c r="MH48" i="6" a="1"/>
  <c r="MH48" i="6" s="1"/>
  <c r="BK49" i="6" a="1"/>
  <c r="BK49" i="6" s="1"/>
  <c r="BL49" i="6" a="1"/>
  <c r="BL49" i="6" s="1"/>
  <c r="BM49" i="6" a="1"/>
  <c r="BM49" i="6" s="1"/>
  <c r="BN49" i="6" a="1"/>
  <c r="BN49" i="6" s="1"/>
  <c r="BS49" i="6" a="1"/>
  <c r="BS49" i="6" s="1"/>
  <c r="BT49" i="6" a="1"/>
  <c r="BT49" i="6" s="1"/>
  <c r="BU49" i="6" a="1"/>
  <c r="BU49" i="6" s="1"/>
  <c r="BV49" i="6" a="1"/>
  <c r="BV49" i="6" s="1"/>
  <c r="CA49" i="6" a="1"/>
  <c r="CA49" i="6" s="1"/>
  <c r="CB49" i="6" a="1"/>
  <c r="CB49" i="6" s="1"/>
  <c r="CC49" i="6" a="1"/>
  <c r="CC49" i="6" s="1"/>
  <c r="CD49" i="6" a="1"/>
  <c r="CD49" i="6" s="1"/>
  <c r="CQ49" i="6" a="1"/>
  <c r="CQ49" i="6" s="1"/>
  <c r="CR49" i="6" a="1"/>
  <c r="CR49" i="6" s="1"/>
  <c r="CS49" i="6" a="1"/>
  <c r="CS49" i="6" s="1"/>
  <c r="CT49" i="6" a="1"/>
  <c r="CT49" i="6" s="1"/>
  <c r="CY49" i="6" a="1"/>
  <c r="CY49" i="6" s="1"/>
  <c r="CZ49" i="6" a="1"/>
  <c r="CZ49" i="6" s="1"/>
  <c r="DA49" i="6" a="1"/>
  <c r="DA49" i="6" s="1"/>
  <c r="DB49" i="6" a="1"/>
  <c r="DB49" i="6" s="1"/>
  <c r="DO49" i="6" a="1"/>
  <c r="DO49" i="6" s="1"/>
  <c r="DP49" i="6" a="1"/>
  <c r="DP49" i="6" s="1"/>
  <c r="DQ49" i="6" a="1"/>
  <c r="DQ49" i="6" s="1"/>
  <c r="DR49" i="6" a="1"/>
  <c r="DR49" i="6" s="1"/>
  <c r="DW49" i="6" a="1"/>
  <c r="DW49" i="6" s="1"/>
  <c r="DX49" i="6" a="1"/>
  <c r="DX49" i="6" s="1"/>
  <c r="DY49" i="6" a="1"/>
  <c r="DY49" i="6" s="1"/>
  <c r="DZ49" i="6" a="1"/>
  <c r="DZ49" i="6" s="1"/>
  <c r="EE49" i="6" a="1"/>
  <c r="EE49" i="6" s="1"/>
  <c r="EF49" i="6" a="1"/>
  <c r="EF49" i="6" s="1"/>
  <c r="EG49" i="6" a="1"/>
  <c r="EG49" i="6" s="1"/>
  <c r="EH49" i="6" a="1"/>
  <c r="EH49" i="6" s="1"/>
  <c r="EM49" i="6" a="1"/>
  <c r="EM49" i="6" s="1"/>
  <c r="EN49" i="6" a="1"/>
  <c r="EN49" i="6" s="1"/>
  <c r="EO49" i="6" a="1"/>
  <c r="EO49" i="6" s="1"/>
  <c r="EP49" i="6" a="1"/>
  <c r="EP49" i="6" s="1"/>
  <c r="EU49" i="6" a="1"/>
  <c r="EU49" i="6" s="1"/>
  <c r="EV49" i="6" a="1"/>
  <c r="EV49" i="6" s="1"/>
  <c r="EW49" i="6" a="1"/>
  <c r="EW49" i="6" s="1"/>
  <c r="EX49" i="6" a="1"/>
  <c r="EX49" i="6" s="1"/>
  <c r="FC49" i="6" a="1"/>
  <c r="FC49" i="6" s="1"/>
  <c r="FD49" i="6" a="1"/>
  <c r="FD49" i="6" s="1"/>
  <c r="FE49" i="6" a="1"/>
  <c r="FE49" i="6" s="1"/>
  <c r="FF49" i="6" a="1"/>
  <c r="FF49" i="6" s="1"/>
  <c r="FK49" i="6" a="1"/>
  <c r="FK49" i="6" s="1"/>
  <c r="FL49" i="6" a="1"/>
  <c r="FL49" i="6" s="1"/>
  <c r="FM49" i="6" a="1"/>
  <c r="FM49" i="6" s="1"/>
  <c r="FN49" i="6" a="1"/>
  <c r="FN49" i="6" s="1"/>
  <c r="FS49" i="6" a="1"/>
  <c r="FS49" i="6" s="1"/>
  <c r="FT49" i="6" a="1"/>
  <c r="FT49" i="6" s="1"/>
  <c r="FU49" i="6" a="1"/>
  <c r="FU49" i="6" s="1"/>
  <c r="FV49" i="6" a="1"/>
  <c r="FV49" i="6" s="1"/>
  <c r="GA49" i="6" a="1"/>
  <c r="GA49" i="6" s="1"/>
  <c r="GB49" i="6" a="1"/>
  <c r="GB49" i="6" s="1"/>
  <c r="GC49" i="6" a="1"/>
  <c r="GC49" i="6" s="1"/>
  <c r="GD49" i="6" a="1"/>
  <c r="GD49" i="6" s="1"/>
  <c r="GI49" i="6" a="1"/>
  <c r="GI49" i="6" s="1"/>
  <c r="GJ49" i="6" a="1"/>
  <c r="GJ49" i="6" s="1"/>
  <c r="GK49" i="6" a="1"/>
  <c r="GK49" i="6" s="1"/>
  <c r="GL49" i="6" a="1"/>
  <c r="GL49" i="6" s="1"/>
  <c r="GQ49" i="6" a="1"/>
  <c r="GQ49" i="6" s="1"/>
  <c r="GR49" i="6" a="1"/>
  <c r="GR49" i="6" s="1"/>
  <c r="GS49" i="6" a="1"/>
  <c r="GS49" i="6" s="1"/>
  <c r="GT49" i="6" a="1"/>
  <c r="GT49" i="6" s="1"/>
  <c r="GY49" i="6" a="1"/>
  <c r="GY49" i="6" s="1"/>
  <c r="GZ49" i="6" a="1"/>
  <c r="GZ49" i="6" s="1"/>
  <c r="HA49" i="6" a="1"/>
  <c r="HA49" i="6" s="1"/>
  <c r="HB49" i="6" a="1"/>
  <c r="HB49" i="6" s="1"/>
  <c r="HG49" i="6" a="1"/>
  <c r="HG49" i="6" s="1"/>
  <c r="HH49" i="6" a="1"/>
  <c r="HH49" i="6" s="1"/>
  <c r="HI49" i="6" a="1"/>
  <c r="HI49" i="6" s="1"/>
  <c r="HJ49" i="6" a="1"/>
  <c r="HJ49" i="6" s="1"/>
  <c r="HO49" i="6" a="1"/>
  <c r="HO49" i="6" s="1"/>
  <c r="HP49" i="6" a="1"/>
  <c r="HP49" i="6" s="1"/>
  <c r="HQ49" i="6" a="1"/>
  <c r="HQ49" i="6" s="1"/>
  <c r="HR49" i="6" a="1"/>
  <c r="HR49" i="6" s="1"/>
  <c r="HW49" i="6" a="1"/>
  <c r="HW49" i="6" s="1"/>
  <c r="HX49" i="6" a="1"/>
  <c r="HX49" i="6" s="1"/>
  <c r="HY49" i="6" a="1"/>
  <c r="HY49" i="6" s="1"/>
  <c r="HZ49" i="6" a="1"/>
  <c r="HZ49" i="6" s="1"/>
  <c r="IE49" i="6" a="1"/>
  <c r="IE49" i="6" s="1"/>
  <c r="IF49" i="6" a="1"/>
  <c r="IF49" i="6" s="1"/>
  <c r="IG49" i="6" a="1"/>
  <c r="IG49" i="6" s="1"/>
  <c r="IH49" i="6" a="1"/>
  <c r="IH49" i="6" s="1"/>
  <c r="IM49" i="6" a="1"/>
  <c r="IM49" i="6" s="1"/>
  <c r="IN49" i="6" a="1"/>
  <c r="IN49" i="6" s="1"/>
  <c r="IO49" i="6" a="1"/>
  <c r="IO49" i="6" s="1"/>
  <c r="IP49" i="6" a="1"/>
  <c r="IP49" i="6" s="1"/>
  <c r="IU49" i="6" a="1"/>
  <c r="IU49" i="6" s="1"/>
  <c r="IV49" i="6" a="1"/>
  <c r="IV49" i="6" s="1"/>
  <c r="IW49" i="6" a="1"/>
  <c r="IW49" i="6" s="1"/>
  <c r="IX49" i="6" a="1"/>
  <c r="IX49" i="6" s="1"/>
  <c r="JC49" i="6" a="1"/>
  <c r="JC49" i="6" s="1"/>
  <c r="JD49" i="6" a="1"/>
  <c r="JD49" i="6" s="1"/>
  <c r="JE49" i="6" a="1"/>
  <c r="JE49" i="6" s="1"/>
  <c r="JF49" i="6" a="1"/>
  <c r="JF49" i="6" s="1"/>
  <c r="JK49" i="6" a="1"/>
  <c r="JK49" i="6" s="1"/>
  <c r="JL49" i="6" a="1"/>
  <c r="JL49" i="6" s="1"/>
  <c r="JM49" i="6" a="1"/>
  <c r="JM49" i="6" s="1"/>
  <c r="JN49" i="6" a="1"/>
  <c r="JN49" i="6" s="1"/>
  <c r="JS49" i="6" a="1"/>
  <c r="JS49" i="6" s="1"/>
  <c r="JT49" i="6" a="1"/>
  <c r="JT49" i="6" s="1"/>
  <c r="JU49" i="6" a="1"/>
  <c r="JU49" i="6" s="1"/>
  <c r="JV49" i="6" a="1"/>
  <c r="JV49" i="6" s="1"/>
  <c r="KA49" i="6" a="1"/>
  <c r="KA49" i="6" s="1"/>
  <c r="KB49" i="6" a="1"/>
  <c r="KB49" i="6" s="1"/>
  <c r="KC49" i="6" a="1"/>
  <c r="KC49" i="6" s="1"/>
  <c r="KD49" i="6" a="1"/>
  <c r="KD49" i="6" s="1"/>
  <c r="KI49" i="6" a="1"/>
  <c r="KI49" i="6" s="1"/>
  <c r="KJ49" i="6" a="1"/>
  <c r="KJ49" i="6" s="1"/>
  <c r="KK49" i="6" a="1"/>
  <c r="KK49" i="6" s="1"/>
  <c r="KL49" i="6" a="1"/>
  <c r="KL49" i="6" s="1"/>
  <c r="KQ49" i="6" a="1"/>
  <c r="KQ49" i="6" s="1"/>
  <c r="KR49" i="6" a="1"/>
  <c r="KR49" i="6" s="1"/>
  <c r="KS49" i="6" a="1"/>
  <c r="KS49" i="6" s="1"/>
  <c r="KT49" i="6" a="1"/>
  <c r="KT49" i="6" s="1"/>
  <c r="KY49" i="6" a="1"/>
  <c r="KY49" i="6" s="1"/>
  <c r="KZ49" i="6" a="1"/>
  <c r="KZ49" i="6" s="1"/>
  <c r="LA49" i="6" a="1"/>
  <c r="LA49" i="6" s="1"/>
  <c r="LB49" i="6" a="1"/>
  <c r="LB49" i="6" s="1"/>
  <c r="LG49" i="6" a="1"/>
  <c r="LG49" i="6" s="1"/>
  <c r="LH49" i="6" a="1"/>
  <c r="LH49" i="6" s="1"/>
  <c r="LI49" i="6" a="1"/>
  <c r="LI49" i="6" s="1"/>
  <c r="LJ49" i="6" a="1"/>
  <c r="LJ49" i="6" s="1"/>
  <c r="LO49" i="6" a="1"/>
  <c r="LO49" i="6" s="1"/>
  <c r="LP49" i="6" a="1"/>
  <c r="LP49" i="6" s="1"/>
  <c r="LQ49" i="6" a="1"/>
  <c r="LQ49" i="6" s="1"/>
  <c r="LR49" i="6" a="1"/>
  <c r="LR49" i="6" s="1"/>
  <c r="LW49" i="6" a="1"/>
  <c r="LW49" i="6" s="1"/>
  <c r="LX49" i="6" a="1"/>
  <c r="LX49" i="6" s="1"/>
  <c r="LY49" i="6" a="1"/>
  <c r="LY49" i="6" s="1"/>
  <c r="LZ49" i="6" a="1"/>
  <c r="LZ49" i="6" s="1"/>
  <c r="ME49" i="6" a="1"/>
  <c r="ME49" i="6" s="1"/>
  <c r="MF49" i="6" a="1"/>
  <c r="MF49" i="6" s="1"/>
  <c r="MG49" i="6" a="1"/>
  <c r="MG49" i="6" s="1"/>
  <c r="MH49" i="6" a="1"/>
  <c r="MH49" i="6" s="1"/>
  <c r="BK50" i="6" a="1"/>
  <c r="BK50" i="6" s="1"/>
  <c r="BL50" i="6" a="1"/>
  <c r="BL50" i="6" s="1"/>
  <c r="BM50" i="6" a="1"/>
  <c r="BM50" i="6" s="1"/>
  <c r="BN50" i="6" a="1"/>
  <c r="BN50" i="6" s="1"/>
  <c r="BS50" i="6" a="1"/>
  <c r="BS50" i="6" s="1"/>
  <c r="BT50" i="6" a="1"/>
  <c r="BT50" i="6" s="1"/>
  <c r="BU50" i="6" a="1"/>
  <c r="BU50" i="6" s="1"/>
  <c r="BV50" i="6" a="1"/>
  <c r="BV50" i="6" s="1"/>
  <c r="CA50" i="6" a="1"/>
  <c r="CA50" i="6" s="1"/>
  <c r="CB50" i="6" a="1"/>
  <c r="CB50" i="6" s="1"/>
  <c r="CC50" i="6" a="1"/>
  <c r="CC50" i="6" s="1"/>
  <c r="CD50" i="6" a="1"/>
  <c r="CD50" i="6" s="1"/>
  <c r="CQ50" i="6" a="1"/>
  <c r="CQ50" i="6" s="1"/>
  <c r="CR50" i="6" a="1"/>
  <c r="CR50" i="6" s="1"/>
  <c r="CS50" i="6" a="1"/>
  <c r="CS50" i="6" s="1"/>
  <c r="CT50" i="6" a="1"/>
  <c r="CT50" i="6" s="1"/>
  <c r="CY50" i="6" a="1"/>
  <c r="CY50" i="6" s="1"/>
  <c r="CZ50" i="6" a="1"/>
  <c r="CZ50" i="6" s="1"/>
  <c r="DA50" i="6" a="1"/>
  <c r="DA50" i="6" s="1"/>
  <c r="DB50" i="6" a="1"/>
  <c r="DB50" i="6" s="1"/>
  <c r="DO50" i="6" a="1"/>
  <c r="DO50" i="6" s="1"/>
  <c r="DP50" i="6" a="1"/>
  <c r="DP50" i="6" s="1"/>
  <c r="DQ50" i="6" a="1"/>
  <c r="DQ50" i="6" s="1"/>
  <c r="DR50" i="6" a="1"/>
  <c r="DR50" i="6" s="1"/>
  <c r="DW50" i="6" a="1"/>
  <c r="DW50" i="6" s="1"/>
  <c r="DX50" i="6" a="1"/>
  <c r="DX50" i="6" s="1"/>
  <c r="DY50" i="6" a="1"/>
  <c r="DY50" i="6" s="1"/>
  <c r="DZ50" i="6" a="1"/>
  <c r="DZ50" i="6" s="1"/>
  <c r="EE50" i="6" a="1"/>
  <c r="EE50" i="6" s="1"/>
  <c r="EF50" i="6" a="1"/>
  <c r="EF50" i="6" s="1"/>
  <c r="EG50" i="6" a="1"/>
  <c r="EG50" i="6" s="1"/>
  <c r="EH50" i="6" a="1"/>
  <c r="EH50" i="6" s="1"/>
  <c r="EM50" i="6" a="1"/>
  <c r="EM50" i="6" s="1"/>
  <c r="EN50" i="6" a="1"/>
  <c r="EN50" i="6" s="1"/>
  <c r="EO50" i="6" a="1"/>
  <c r="EO50" i="6" s="1"/>
  <c r="EP50" i="6" a="1"/>
  <c r="EP50" i="6" s="1"/>
  <c r="EU50" i="6" a="1"/>
  <c r="EU50" i="6" s="1"/>
  <c r="EV50" i="6" a="1"/>
  <c r="EV50" i="6" s="1"/>
  <c r="EW50" i="6" a="1"/>
  <c r="EW50" i="6" s="1"/>
  <c r="EX50" i="6" a="1"/>
  <c r="EX50" i="6" s="1"/>
  <c r="FC50" i="6" a="1"/>
  <c r="FC50" i="6" s="1"/>
  <c r="FD50" i="6" a="1"/>
  <c r="FD50" i="6" s="1"/>
  <c r="FE50" i="6" a="1"/>
  <c r="FE50" i="6" s="1"/>
  <c r="FF50" i="6" a="1"/>
  <c r="FF50" i="6" s="1"/>
  <c r="FK50" i="6" a="1"/>
  <c r="FK50" i="6" s="1"/>
  <c r="FL50" i="6" a="1"/>
  <c r="FL50" i="6" s="1"/>
  <c r="FM50" i="6" a="1"/>
  <c r="FM50" i="6" s="1"/>
  <c r="FN50" i="6" a="1"/>
  <c r="FN50" i="6" s="1"/>
  <c r="FS50" i="6" a="1"/>
  <c r="FS50" i="6" s="1"/>
  <c r="FT50" i="6" a="1"/>
  <c r="FT50" i="6" s="1"/>
  <c r="FU50" i="6" a="1"/>
  <c r="FU50" i="6" s="1"/>
  <c r="FV50" i="6" a="1"/>
  <c r="FV50" i="6" s="1"/>
  <c r="GA50" i="6" a="1"/>
  <c r="GA50" i="6" s="1"/>
  <c r="GB50" i="6" a="1"/>
  <c r="GB50" i="6" s="1"/>
  <c r="GC50" i="6" a="1"/>
  <c r="GC50" i="6" s="1"/>
  <c r="GD50" i="6" a="1"/>
  <c r="GD50" i="6" s="1"/>
  <c r="GI50" i="6" a="1"/>
  <c r="GI50" i="6" s="1"/>
  <c r="GJ50" i="6" a="1"/>
  <c r="GJ50" i="6" s="1"/>
  <c r="GK50" i="6" a="1"/>
  <c r="GK50" i="6" s="1"/>
  <c r="GL50" i="6" a="1"/>
  <c r="GL50" i="6" s="1"/>
  <c r="GQ50" i="6" a="1"/>
  <c r="GQ50" i="6" s="1"/>
  <c r="GR50" i="6" a="1"/>
  <c r="GR50" i="6" s="1"/>
  <c r="GS50" i="6" a="1"/>
  <c r="GS50" i="6" s="1"/>
  <c r="GT50" i="6" a="1"/>
  <c r="GT50" i="6" s="1"/>
  <c r="GY50" i="6" a="1"/>
  <c r="GY50" i="6" s="1"/>
  <c r="GZ50" i="6" a="1"/>
  <c r="GZ50" i="6" s="1"/>
  <c r="HA50" i="6" a="1"/>
  <c r="HA50" i="6" s="1"/>
  <c r="HB50" i="6" a="1"/>
  <c r="HB50" i="6" s="1"/>
  <c r="HG50" i="6" a="1"/>
  <c r="HG50" i="6" s="1"/>
  <c r="HH50" i="6" a="1"/>
  <c r="HH50" i="6" s="1"/>
  <c r="HI50" i="6" a="1"/>
  <c r="HI50" i="6" s="1"/>
  <c r="HJ50" i="6" a="1"/>
  <c r="HJ50" i="6" s="1"/>
  <c r="HO50" i="6" a="1"/>
  <c r="HO50" i="6" s="1"/>
  <c r="HP50" i="6" a="1"/>
  <c r="HP50" i="6" s="1"/>
  <c r="HQ50" i="6" a="1"/>
  <c r="HQ50" i="6" s="1"/>
  <c r="HR50" i="6" a="1"/>
  <c r="HR50" i="6" s="1"/>
  <c r="HW50" i="6" a="1"/>
  <c r="HW50" i="6" s="1"/>
  <c r="HX50" i="6" a="1"/>
  <c r="HX50" i="6" s="1"/>
  <c r="HY50" i="6" a="1"/>
  <c r="HY50" i="6" s="1"/>
  <c r="HZ50" i="6" a="1"/>
  <c r="HZ50" i="6" s="1"/>
  <c r="IE50" i="6" a="1"/>
  <c r="IE50" i="6" s="1"/>
  <c r="IF50" i="6" a="1"/>
  <c r="IF50" i="6" s="1"/>
  <c r="IG50" i="6" a="1"/>
  <c r="IG50" i="6" s="1"/>
  <c r="IH50" i="6" a="1"/>
  <c r="IH50" i="6" s="1"/>
  <c r="IM50" i="6" a="1"/>
  <c r="IM50" i="6" s="1"/>
  <c r="IN50" i="6" a="1"/>
  <c r="IN50" i="6" s="1"/>
  <c r="IO50" i="6" a="1"/>
  <c r="IO50" i="6" s="1"/>
  <c r="IP50" i="6" a="1"/>
  <c r="IP50" i="6" s="1"/>
  <c r="IU50" i="6" a="1"/>
  <c r="IU50" i="6" s="1"/>
  <c r="IV50" i="6" a="1"/>
  <c r="IV50" i="6" s="1"/>
  <c r="IW50" i="6" a="1"/>
  <c r="IW50" i="6" s="1"/>
  <c r="IX50" i="6" a="1"/>
  <c r="IX50" i="6" s="1"/>
  <c r="JC50" i="6" a="1"/>
  <c r="JC50" i="6" s="1"/>
  <c r="JD50" i="6" a="1"/>
  <c r="JD50" i="6" s="1"/>
  <c r="JE50" i="6" a="1"/>
  <c r="JE50" i="6" s="1"/>
  <c r="JF50" i="6" a="1"/>
  <c r="JF50" i="6" s="1"/>
  <c r="JK50" i="6" a="1"/>
  <c r="JK50" i="6" s="1"/>
  <c r="JL50" i="6" a="1"/>
  <c r="JL50" i="6" s="1"/>
  <c r="JM50" i="6" a="1"/>
  <c r="JM50" i="6" s="1"/>
  <c r="JN50" i="6" a="1"/>
  <c r="JN50" i="6" s="1"/>
  <c r="JS50" i="6" a="1"/>
  <c r="JS50" i="6" s="1"/>
  <c r="JT50" i="6" a="1"/>
  <c r="JT50" i="6" s="1"/>
  <c r="JU50" i="6" a="1"/>
  <c r="JU50" i="6" s="1"/>
  <c r="JV50" i="6" a="1"/>
  <c r="JV50" i="6" s="1"/>
  <c r="KA50" i="6" a="1"/>
  <c r="KA50" i="6" s="1"/>
  <c r="KB50" i="6" a="1"/>
  <c r="KB50" i="6" s="1"/>
  <c r="KC50" i="6" a="1"/>
  <c r="KC50" i="6" s="1"/>
  <c r="KD50" i="6" a="1"/>
  <c r="KD50" i="6" s="1"/>
  <c r="KI50" i="6" a="1"/>
  <c r="KI50" i="6" s="1"/>
  <c r="KJ50" i="6" a="1"/>
  <c r="KJ50" i="6" s="1"/>
  <c r="KK50" i="6" a="1"/>
  <c r="KK50" i="6" s="1"/>
  <c r="KL50" i="6" a="1"/>
  <c r="KL50" i="6" s="1"/>
  <c r="KQ50" i="6" a="1"/>
  <c r="KQ50" i="6" s="1"/>
  <c r="KR50" i="6" a="1"/>
  <c r="KR50" i="6" s="1"/>
  <c r="KS50" i="6" a="1"/>
  <c r="KS50" i="6" s="1"/>
  <c r="KT50" i="6" a="1"/>
  <c r="KT50" i="6" s="1"/>
  <c r="KY50" i="6" a="1"/>
  <c r="KY50" i="6" s="1"/>
  <c r="KZ50" i="6" a="1"/>
  <c r="KZ50" i="6" s="1"/>
  <c r="LA50" i="6" a="1"/>
  <c r="LA50" i="6" s="1"/>
  <c r="LB50" i="6" a="1"/>
  <c r="LB50" i="6" s="1"/>
  <c r="LG50" i="6" a="1"/>
  <c r="LG50" i="6" s="1"/>
  <c r="LH50" i="6" a="1"/>
  <c r="LH50" i="6" s="1"/>
  <c r="LI50" i="6" a="1"/>
  <c r="LI50" i="6" s="1"/>
  <c r="LJ50" i="6" a="1"/>
  <c r="LJ50" i="6" s="1"/>
  <c r="LO50" i="6" a="1"/>
  <c r="LO50" i="6" s="1"/>
  <c r="LP50" i="6" a="1"/>
  <c r="LP50" i="6" s="1"/>
  <c r="LQ50" i="6" a="1"/>
  <c r="LQ50" i="6" s="1"/>
  <c r="LR50" i="6" a="1"/>
  <c r="LR50" i="6" s="1"/>
  <c r="LW50" i="6" a="1"/>
  <c r="LW50" i="6" s="1"/>
  <c r="LX50" i="6" a="1"/>
  <c r="LX50" i="6" s="1"/>
  <c r="LY50" i="6" a="1"/>
  <c r="LY50" i="6" s="1"/>
  <c r="LZ50" i="6" a="1"/>
  <c r="LZ50" i="6" s="1"/>
  <c r="ME50" i="6" a="1"/>
  <c r="ME50" i="6" s="1"/>
  <c r="MF50" i="6" a="1"/>
  <c r="MF50" i="6" s="1"/>
  <c r="MG50" i="6" a="1"/>
  <c r="MG50" i="6" s="1"/>
  <c r="MH50" i="6" a="1"/>
  <c r="MH50" i="6" s="1"/>
  <c r="BK51" i="6" a="1"/>
  <c r="BK51" i="6" s="1"/>
  <c r="BL51" i="6" a="1"/>
  <c r="BL51" i="6" s="1"/>
  <c r="BM51" i="6" a="1"/>
  <c r="BM51" i="6" s="1"/>
  <c r="BN51" i="6" a="1"/>
  <c r="BN51" i="6" s="1"/>
  <c r="BS51" i="6" a="1"/>
  <c r="BS51" i="6" s="1"/>
  <c r="BT51" i="6" a="1"/>
  <c r="BT51" i="6" s="1"/>
  <c r="BU51" i="6" a="1"/>
  <c r="BU51" i="6" s="1"/>
  <c r="BV51" i="6" a="1"/>
  <c r="BV51" i="6" s="1"/>
  <c r="CA51" i="6" a="1"/>
  <c r="CA51" i="6" s="1"/>
  <c r="CB51" i="6" a="1"/>
  <c r="CB51" i="6" s="1"/>
  <c r="CC51" i="6" a="1"/>
  <c r="CC51" i="6" s="1"/>
  <c r="CD51" i="6" a="1"/>
  <c r="CD51" i="6" s="1"/>
  <c r="CQ51" i="6" a="1"/>
  <c r="CQ51" i="6" s="1"/>
  <c r="CR51" i="6" a="1"/>
  <c r="CR51" i="6" s="1"/>
  <c r="CS51" i="6" a="1"/>
  <c r="CS51" i="6" s="1"/>
  <c r="CT51" i="6" a="1"/>
  <c r="CT51" i="6" s="1"/>
  <c r="CY51" i="6" a="1"/>
  <c r="CY51" i="6" s="1"/>
  <c r="CZ51" i="6" a="1"/>
  <c r="CZ51" i="6" s="1"/>
  <c r="DA51" i="6" a="1"/>
  <c r="DA51" i="6" s="1"/>
  <c r="DB51" i="6" a="1"/>
  <c r="DB51" i="6" s="1"/>
  <c r="DO51" i="6" a="1"/>
  <c r="DO51" i="6" s="1"/>
  <c r="DP51" i="6" a="1"/>
  <c r="DP51" i="6" s="1"/>
  <c r="DQ51" i="6" a="1"/>
  <c r="DQ51" i="6" s="1"/>
  <c r="DR51" i="6" a="1"/>
  <c r="DR51" i="6" s="1"/>
  <c r="DW51" i="6" a="1"/>
  <c r="DW51" i="6" s="1"/>
  <c r="DX51" i="6" a="1"/>
  <c r="DX51" i="6" s="1"/>
  <c r="DY51" i="6" a="1"/>
  <c r="DY51" i="6" s="1"/>
  <c r="DZ51" i="6" a="1"/>
  <c r="DZ51" i="6" s="1"/>
  <c r="EE51" i="6" a="1"/>
  <c r="EE51" i="6" s="1"/>
  <c r="EF51" i="6" a="1"/>
  <c r="EF51" i="6" s="1"/>
  <c r="EG51" i="6" a="1"/>
  <c r="EG51" i="6" s="1"/>
  <c r="EH51" i="6" a="1"/>
  <c r="EH51" i="6" s="1"/>
  <c r="EM51" i="6" a="1"/>
  <c r="EM51" i="6" s="1"/>
  <c r="EN51" i="6" a="1"/>
  <c r="EN51" i="6" s="1"/>
  <c r="EO51" i="6" a="1"/>
  <c r="EO51" i="6" s="1"/>
  <c r="EP51" i="6" a="1"/>
  <c r="EP51" i="6" s="1"/>
  <c r="EU51" i="6" a="1"/>
  <c r="EU51" i="6" s="1"/>
  <c r="EV51" i="6" a="1"/>
  <c r="EV51" i="6" s="1"/>
  <c r="EW51" i="6" a="1"/>
  <c r="EW51" i="6" s="1"/>
  <c r="EX51" i="6" a="1"/>
  <c r="EX51" i="6" s="1"/>
  <c r="FC51" i="6" a="1"/>
  <c r="FC51" i="6" s="1"/>
  <c r="FD51" i="6" a="1"/>
  <c r="FD51" i="6" s="1"/>
  <c r="FE51" i="6" a="1"/>
  <c r="FE51" i="6" s="1"/>
  <c r="FF51" i="6" a="1"/>
  <c r="FF51" i="6" s="1"/>
  <c r="FK51" i="6" a="1"/>
  <c r="FK51" i="6" s="1"/>
  <c r="FL51" i="6" a="1"/>
  <c r="FL51" i="6" s="1"/>
  <c r="FM51" i="6" a="1"/>
  <c r="FM51" i="6" s="1"/>
  <c r="FN51" i="6" a="1"/>
  <c r="FN51" i="6" s="1"/>
  <c r="FS51" i="6" a="1"/>
  <c r="FS51" i="6" s="1"/>
  <c r="FT51" i="6" a="1"/>
  <c r="FT51" i="6" s="1"/>
  <c r="FU51" i="6" a="1"/>
  <c r="FU51" i="6" s="1"/>
  <c r="FV51" i="6" a="1"/>
  <c r="FV51" i="6" s="1"/>
  <c r="GA51" i="6" a="1"/>
  <c r="GA51" i="6" s="1"/>
  <c r="GB51" i="6" a="1"/>
  <c r="GB51" i="6" s="1"/>
  <c r="GC51" i="6" a="1"/>
  <c r="GC51" i="6" s="1"/>
  <c r="GD51" i="6" a="1"/>
  <c r="GD51" i="6" s="1"/>
  <c r="GI51" i="6" a="1"/>
  <c r="GI51" i="6" s="1"/>
  <c r="GJ51" i="6" a="1"/>
  <c r="GJ51" i="6" s="1"/>
  <c r="GK51" i="6" a="1"/>
  <c r="GK51" i="6" s="1"/>
  <c r="GL51" i="6" a="1"/>
  <c r="GL51" i="6" s="1"/>
  <c r="GQ51" i="6" a="1"/>
  <c r="GQ51" i="6" s="1"/>
  <c r="GR51" i="6" a="1"/>
  <c r="GR51" i="6" s="1"/>
  <c r="GS51" i="6" a="1"/>
  <c r="GS51" i="6" s="1"/>
  <c r="GT51" i="6" a="1"/>
  <c r="GT51" i="6" s="1"/>
  <c r="GY51" i="6" a="1"/>
  <c r="GY51" i="6" s="1"/>
  <c r="GZ51" i="6" a="1"/>
  <c r="GZ51" i="6" s="1"/>
  <c r="HA51" i="6" a="1"/>
  <c r="HA51" i="6" s="1"/>
  <c r="HB51" i="6" a="1"/>
  <c r="HB51" i="6" s="1"/>
  <c r="HG51" i="6" a="1"/>
  <c r="HG51" i="6" s="1"/>
  <c r="HH51" i="6" a="1"/>
  <c r="HH51" i="6" s="1"/>
  <c r="HI51" i="6" a="1"/>
  <c r="HI51" i="6" s="1"/>
  <c r="HJ51" i="6" a="1"/>
  <c r="HJ51" i="6" s="1"/>
  <c r="HO51" i="6" a="1"/>
  <c r="HO51" i="6" s="1"/>
  <c r="HP51" i="6" a="1"/>
  <c r="HP51" i="6" s="1"/>
  <c r="HQ51" i="6" a="1"/>
  <c r="HQ51" i="6" s="1"/>
  <c r="HR51" i="6" a="1"/>
  <c r="HR51" i="6" s="1"/>
  <c r="HW51" i="6" a="1"/>
  <c r="HW51" i="6" s="1"/>
  <c r="HX51" i="6" a="1"/>
  <c r="HX51" i="6" s="1"/>
  <c r="HY51" i="6" a="1"/>
  <c r="HY51" i="6" s="1"/>
  <c r="HZ51" i="6" a="1"/>
  <c r="HZ51" i="6" s="1"/>
  <c r="IE51" i="6" a="1"/>
  <c r="IE51" i="6" s="1"/>
  <c r="IF51" i="6" a="1"/>
  <c r="IF51" i="6" s="1"/>
  <c r="IG51" i="6" a="1"/>
  <c r="IG51" i="6" s="1"/>
  <c r="IH51" i="6" a="1"/>
  <c r="IH51" i="6" s="1"/>
  <c r="IM51" i="6" a="1"/>
  <c r="IM51" i="6" s="1"/>
  <c r="IN51" i="6" a="1"/>
  <c r="IN51" i="6" s="1"/>
  <c r="IO51" i="6" a="1"/>
  <c r="IO51" i="6" s="1"/>
  <c r="IP51" i="6" a="1"/>
  <c r="IP51" i="6" s="1"/>
  <c r="IU51" i="6" a="1"/>
  <c r="IU51" i="6" s="1"/>
  <c r="IV51" i="6" a="1"/>
  <c r="IV51" i="6" s="1"/>
  <c r="IW51" i="6" a="1"/>
  <c r="IW51" i="6" s="1"/>
  <c r="IX51" i="6" a="1"/>
  <c r="IX51" i="6" s="1"/>
  <c r="JC51" i="6" a="1"/>
  <c r="JC51" i="6" s="1"/>
  <c r="JD51" i="6" a="1"/>
  <c r="JD51" i="6" s="1"/>
  <c r="JE51" i="6" a="1"/>
  <c r="JE51" i="6" s="1"/>
  <c r="JF51" i="6" a="1"/>
  <c r="JF51" i="6" s="1"/>
  <c r="JK51" i="6" a="1"/>
  <c r="JK51" i="6" s="1"/>
  <c r="JL51" i="6" a="1"/>
  <c r="JL51" i="6" s="1"/>
  <c r="JM51" i="6" a="1"/>
  <c r="JM51" i="6" s="1"/>
  <c r="JN51" i="6" a="1"/>
  <c r="JN51" i="6" s="1"/>
  <c r="JS51" i="6" a="1"/>
  <c r="JS51" i="6" s="1"/>
  <c r="JT51" i="6" a="1"/>
  <c r="JT51" i="6" s="1"/>
  <c r="JU51" i="6" a="1"/>
  <c r="JU51" i="6" s="1"/>
  <c r="JV51" i="6" a="1"/>
  <c r="JV51" i="6" s="1"/>
  <c r="KA51" i="6" a="1"/>
  <c r="KA51" i="6" s="1"/>
  <c r="KB51" i="6" a="1"/>
  <c r="KB51" i="6" s="1"/>
  <c r="KC51" i="6" a="1"/>
  <c r="KC51" i="6" s="1"/>
  <c r="KD51" i="6" a="1"/>
  <c r="KD51" i="6" s="1"/>
  <c r="KI51" i="6" a="1"/>
  <c r="KI51" i="6" s="1"/>
  <c r="KJ51" i="6" a="1"/>
  <c r="KJ51" i="6" s="1"/>
  <c r="KK51" i="6" a="1"/>
  <c r="KK51" i="6" s="1"/>
  <c r="KL51" i="6" a="1"/>
  <c r="KL51" i="6" s="1"/>
  <c r="KQ51" i="6" a="1"/>
  <c r="KQ51" i="6" s="1"/>
  <c r="KR51" i="6" a="1"/>
  <c r="KR51" i="6" s="1"/>
  <c r="KS51" i="6" a="1"/>
  <c r="KS51" i="6" s="1"/>
  <c r="KT51" i="6" a="1"/>
  <c r="KT51" i="6" s="1"/>
  <c r="KY51" i="6" a="1"/>
  <c r="KY51" i="6" s="1"/>
  <c r="KZ51" i="6" a="1"/>
  <c r="KZ51" i="6" s="1"/>
  <c r="LA51" i="6" a="1"/>
  <c r="LA51" i="6" s="1"/>
  <c r="LB51" i="6" a="1"/>
  <c r="LB51" i="6" s="1"/>
  <c r="LG51" i="6" a="1"/>
  <c r="LG51" i="6" s="1"/>
  <c r="LH51" i="6" a="1"/>
  <c r="LH51" i="6" s="1"/>
  <c r="LI51" i="6" a="1"/>
  <c r="LI51" i="6" s="1"/>
  <c r="LJ51" i="6" a="1"/>
  <c r="LJ51" i="6" s="1"/>
  <c r="LO51" i="6" a="1"/>
  <c r="LO51" i="6" s="1"/>
  <c r="LP51" i="6" a="1"/>
  <c r="LP51" i="6" s="1"/>
  <c r="LQ51" i="6" a="1"/>
  <c r="LQ51" i="6" s="1"/>
  <c r="LR51" i="6" a="1"/>
  <c r="LR51" i="6" s="1"/>
  <c r="LW51" i="6" a="1"/>
  <c r="LW51" i="6" s="1"/>
  <c r="LX51" i="6" a="1"/>
  <c r="LX51" i="6" s="1"/>
  <c r="LY51" i="6" a="1"/>
  <c r="LY51" i="6" s="1"/>
  <c r="LZ51" i="6" a="1"/>
  <c r="LZ51" i="6" s="1"/>
  <c r="ME51" i="6" a="1"/>
  <c r="ME51" i="6" s="1"/>
  <c r="MF51" i="6" a="1"/>
  <c r="MF51" i="6" s="1"/>
  <c r="MG51" i="6" a="1"/>
  <c r="MG51" i="6" s="1"/>
  <c r="MH51" i="6" a="1"/>
  <c r="MH51" i="6" s="1"/>
  <c r="BK52" i="6" a="1"/>
  <c r="BK52" i="6" s="1"/>
  <c r="BL52" i="6" a="1"/>
  <c r="BL52" i="6" s="1"/>
  <c r="BM52" i="6" a="1"/>
  <c r="BM52" i="6" s="1"/>
  <c r="BN52" i="6" a="1"/>
  <c r="BN52" i="6" s="1"/>
  <c r="BS52" i="6" a="1"/>
  <c r="BS52" i="6" s="1"/>
  <c r="BT52" i="6" a="1"/>
  <c r="BT52" i="6" s="1"/>
  <c r="BU52" i="6" a="1"/>
  <c r="BU52" i="6" s="1"/>
  <c r="BV52" i="6" a="1"/>
  <c r="BV52" i="6" s="1"/>
  <c r="CA52" i="6" a="1"/>
  <c r="CA52" i="6" s="1"/>
  <c r="CB52" i="6" a="1"/>
  <c r="CB52" i="6" s="1"/>
  <c r="CC52" i="6" a="1"/>
  <c r="CC52" i="6" s="1"/>
  <c r="CD52" i="6" a="1"/>
  <c r="CD52" i="6" s="1"/>
  <c r="CQ52" i="6" a="1"/>
  <c r="CQ52" i="6" s="1"/>
  <c r="CR52" i="6" a="1"/>
  <c r="CR52" i="6" s="1"/>
  <c r="CS52" i="6" a="1"/>
  <c r="CS52" i="6" s="1"/>
  <c r="CT52" i="6" a="1"/>
  <c r="CT52" i="6" s="1"/>
  <c r="CY52" i="6" a="1"/>
  <c r="CY52" i="6" s="1"/>
  <c r="CZ52" i="6" a="1"/>
  <c r="CZ52" i="6" s="1"/>
  <c r="DA52" i="6" a="1"/>
  <c r="DA52" i="6" s="1"/>
  <c r="DB52" i="6" a="1"/>
  <c r="DB52" i="6" s="1"/>
  <c r="DO52" i="6" a="1"/>
  <c r="DO52" i="6" s="1"/>
  <c r="DP52" i="6" a="1"/>
  <c r="DP52" i="6" s="1"/>
  <c r="DQ52" i="6" a="1"/>
  <c r="DQ52" i="6" s="1"/>
  <c r="DR52" i="6" a="1"/>
  <c r="DR52" i="6" s="1"/>
  <c r="DW52" i="6" a="1"/>
  <c r="DW52" i="6" s="1"/>
  <c r="DX52" i="6" a="1"/>
  <c r="DX52" i="6" s="1"/>
  <c r="DY52" i="6" a="1"/>
  <c r="DY52" i="6" s="1"/>
  <c r="DZ52" i="6" a="1"/>
  <c r="DZ52" i="6" s="1"/>
  <c r="EE52" i="6" a="1"/>
  <c r="EE52" i="6" s="1"/>
  <c r="EF52" i="6" a="1"/>
  <c r="EF52" i="6" s="1"/>
  <c r="EG52" i="6" a="1"/>
  <c r="EG52" i="6" s="1"/>
  <c r="EH52" i="6" a="1"/>
  <c r="EH52" i="6" s="1"/>
  <c r="EM52" i="6" a="1"/>
  <c r="EM52" i="6" s="1"/>
  <c r="EN52" i="6" a="1"/>
  <c r="EN52" i="6" s="1"/>
  <c r="EO52" i="6" a="1"/>
  <c r="EO52" i="6" s="1"/>
  <c r="EP52" i="6" a="1"/>
  <c r="EP52" i="6" s="1"/>
  <c r="EU52" i="6" a="1"/>
  <c r="EU52" i="6" s="1"/>
  <c r="EV52" i="6" a="1"/>
  <c r="EV52" i="6" s="1"/>
  <c r="EW52" i="6" a="1"/>
  <c r="EW52" i="6" s="1"/>
  <c r="EX52" i="6" a="1"/>
  <c r="EX52" i="6" s="1"/>
  <c r="FC52" i="6" a="1"/>
  <c r="FC52" i="6" s="1"/>
  <c r="FD52" i="6" a="1"/>
  <c r="FD52" i="6" s="1"/>
  <c r="FE52" i="6" a="1"/>
  <c r="FE52" i="6" s="1"/>
  <c r="FF52" i="6" a="1"/>
  <c r="FF52" i="6" s="1"/>
  <c r="FK52" i="6" a="1"/>
  <c r="FK52" i="6" s="1"/>
  <c r="FL52" i="6" a="1"/>
  <c r="FL52" i="6" s="1"/>
  <c r="FM52" i="6" a="1"/>
  <c r="FM52" i="6" s="1"/>
  <c r="FN52" i="6" a="1"/>
  <c r="FN52" i="6" s="1"/>
  <c r="FS52" i="6" a="1"/>
  <c r="FS52" i="6" s="1"/>
  <c r="FT52" i="6" a="1"/>
  <c r="FT52" i="6" s="1"/>
  <c r="FU52" i="6" a="1"/>
  <c r="FU52" i="6" s="1"/>
  <c r="FV52" i="6" a="1"/>
  <c r="FV52" i="6" s="1"/>
  <c r="GA52" i="6" a="1"/>
  <c r="GA52" i="6" s="1"/>
  <c r="GB52" i="6" a="1"/>
  <c r="GB52" i="6" s="1"/>
  <c r="GC52" i="6" a="1"/>
  <c r="GC52" i="6" s="1"/>
  <c r="GD52" i="6" a="1"/>
  <c r="GD52" i="6" s="1"/>
  <c r="GI52" i="6" a="1"/>
  <c r="GI52" i="6" s="1"/>
  <c r="GJ52" i="6" a="1"/>
  <c r="GJ52" i="6" s="1"/>
  <c r="GK52" i="6" a="1"/>
  <c r="GK52" i="6" s="1"/>
  <c r="GL52" i="6" a="1"/>
  <c r="GL52" i="6" s="1"/>
  <c r="GQ52" i="6" a="1"/>
  <c r="GQ52" i="6" s="1"/>
  <c r="GR52" i="6" a="1"/>
  <c r="GR52" i="6" s="1"/>
  <c r="GS52" i="6" a="1"/>
  <c r="GS52" i="6" s="1"/>
  <c r="GT52" i="6" a="1"/>
  <c r="GT52" i="6" s="1"/>
  <c r="GY52" i="6" a="1"/>
  <c r="GY52" i="6" s="1"/>
  <c r="GZ52" i="6" a="1"/>
  <c r="GZ52" i="6" s="1"/>
  <c r="HA52" i="6" a="1"/>
  <c r="HA52" i="6" s="1"/>
  <c r="HB52" i="6" a="1"/>
  <c r="HB52" i="6" s="1"/>
  <c r="HG52" i="6" a="1"/>
  <c r="HG52" i="6" s="1"/>
  <c r="HH52" i="6" a="1"/>
  <c r="HH52" i="6" s="1"/>
  <c r="HI52" i="6" a="1"/>
  <c r="HI52" i="6" s="1"/>
  <c r="HJ52" i="6" a="1"/>
  <c r="HJ52" i="6" s="1"/>
  <c r="HO52" i="6" a="1"/>
  <c r="HO52" i="6" s="1"/>
  <c r="HP52" i="6" a="1"/>
  <c r="HP52" i="6" s="1"/>
  <c r="HQ52" i="6" a="1"/>
  <c r="HQ52" i="6" s="1"/>
  <c r="HR52" i="6" a="1"/>
  <c r="HR52" i="6" s="1"/>
  <c r="HW52" i="6" a="1"/>
  <c r="HW52" i="6" s="1"/>
  <c r="HX52" i="6" a="1"/>
  <c r="HX52" i="6" s="1"/>
  <c r="HY52" i="6" a="1"/>
  <c r="HY52" i="6" s="1"/>
  <c r="HZ52" i="6" a="1"/>
  <c r="HZ52" i="6" s="1"/>
  <c r="IE52" i="6" a="1"/>
  <c r="IE52" i="6" s="1"/>
  <c r="IF52" i="6" a="1"/>
  <c r="IF52" i="6" s="1"/>
  <c r="IG52" i="6" a="1"/>
  <c r="IG52" i="6" s="1"/>
  <c r="IH52" i="6" a="1"/>
  <c r="IH52" i="6" s="1"/>
  <c r="IM52" i="6" a="1"/>
  <c r="IM52" i="6" s="1"/>
  <c r="IN52" i="6" a="1"/>
  <c r="IN52" i="6" s="1"/>
  <c r="IO52" i="6" a="1"/>
  <c r="IO52" i="6" s="1"/>
  <c r="IP52" i="6" a="1"/>
  <c r="IP52" i="6" s="1"/>
  <c r="IU52" i="6" a="1"/>
  <c r="IU52" i="6" s="1"/>
  <c r="IV52" i="6" a="1"/>
  <c r="IV52" i="6" s="1"/>
  <c r="IW52" i="6" a="1"/>
  <c r="IW52" i="6" s="1"/>
  <c r="IX52" i="6" a="1"/>
  <c r="IX52" i="6" s="1"/>
  <c r="JC52" i="6" a="1"/>
  <c r="JC52" i="6" s="1"/>
  <c r="JD52" i="6" a="1"/>
  <c r="JD52" i="6" s="1"/>
  <c r="JE52" i="6" a="1"/>
  <c r="JE52" i="6" s="1"/>
  <c r="JF52" i="6" a="1"/>
  <c r="JF52" i="6" s="1"/>
  <c r="JK52" i="6" a="1"/>
  <c r="JK52" i="6" s="1"/>
  <c r="JL52" i="6" a="1"/>
  <c r="JL52" i="6" s="1"/>
  <c r="JM52" i="6" a="1"/>
  <c r="JM52" i="6" s="1"/>
  <c r="JN52" i="6" a="1"/>
  <c r="JN52" i="6" s="1"/>
  <c r="JS52" i="6" a="1"/>
  <c r="JS52" i="6" s="1"/>
  <c r="JT52" i="6" a="1"/>
  <c r="JT52" i="6" s="1"/>
  <c r="JU52" i="6" a="1"/>
  <c r="JU52" i="6" s="1"/>
  <c r="JV52" i="6" a="1"/>
  <c r="JV52" i="6" s="1"/>
  <c r="KA52" i="6" a="1"/>
  <c r="KA52" i="6" s="1"/>
  <c r="KB52" i="6" a="1"/>
  <c r="KB52" i="6" s="1"/>
  <c r="KC52" i="6" a="1"/>
  <c r="KC52" i="6" s="1"/>
  <c r="KD52" i="6" a="1"/>
  <c r="KD52" i="6" s="1"/>
  <c r="KI52" i="6" a="1"/>
  <c r="KI52" i="6" s="1"/>
  <c r="KJ52" i="6" a="1"/>
  <c r="KJ52" i="6" s="1"/>
  <c r="KK52" i="6" a="1"/>
  <c r="KK52" i="6" s="1"/>
  <c r="KL52" i="6" a="1"/>
  <c r="KL52" i="6" s="1"/>
  <c r="KQ52" i="6" a="1"/>
  <c r="KQ52" i="6" s="1"/>
  <c r="KR52" i="6" a="1"/>
  <c r="KR52" i="6" s="1"/>
  <c r="KS52" i="6" a="1"/>
  <c r="KS52" i="6" s="1"/>
  <c r="KT52" i="6" a="1"/>
  <c r="KT52" i="6" s="1"/>
  <c r="KY52" i="6" a="1"/>
  <c r="KY52" i="6" s="1"/>
  <c r="KZ52" i="6" a="1"/>
  <c r="KZ52" i="6" s="1"/>
  <c r="LA52" i="6" a="1"/>
  <c r="LA52" i="6" s="1"/>
  <c r="LB52" i="6" a="1"/>
  <c r="LB52" i="6" s="1"/>
  <c r="LG52" i="6" a="1"/>
  <c r="LG52" i="6" s="1"/>
  <c r="LH52" i="6" a="1"/>
  <c r="LH52" i="6" s="1"/>
  <c r="LI52" i="6" a="1"/>
  <c r="LI52" i="6" s="1"/>
  <c r="LJ52" i="6" a="1"/>
  <c r="LJ52" i="6" s="1"/>
  <c r="LO52" i="6" a="1"/>
  <c r="LO52" i="6" s="1"/>
  <c r="LP52" i="6" a="1"/>
  <c r="LP52" i="6" s="1"/>
  <c r="LQ52" i="6" a="1"/>
  <c r="LQ52" i="6" s="1"/>
  <c r="LR52" i="6" a="1"/>
  <c r="LR52" i="6" s="1"/>
  <c r="LW52" i="6" a="1"/>
  <c r="LW52" i="6" s="1"/>
  <c r="LX52" i="6" a="1"/>
  <c r="LX52" i="6" s="1"/>
  <c r="LY52" i="6" a="1"/>
  <c r="LY52" i="6" s="1"/>
  <c r="LZ52" i="6" a="1"/>
  <c r="LZ52" i="6" s="1"/>
  <c r="ME52" i="6" a="1"/>
  <c r="ME52" i="6" s="1"/>
  <c r="MF52" i="6" a="1"/>
  <c r="MF52" i="6" s="1"/>
  <c r="MG52" i="6" a="1"/>
  <c r="MG52" i="6" s="1"/>
  <c r="MH52" i="6" a="1"/>
  <c r="MH52" i="6" s="1"/>
  <c r="BK53" i="6" a="1"/>
  <c r="BK53" i="6" s="1"/>
  <c r="BL53" i="6" a="1"/>
  <c r="BL53" i="6" s="1"/>
  <c r="BM53" i="6" a="1"/>
  <c r="BM53" i="6" s="1"/>
  <c r="BN53" i="6" a="1"/>
  <c r="BN53" i="6" s="1"/>
  <c r="BS53" i="6" a="1"/>
  <c r="BS53" i="6" s="1"/>
  <c r="BT53" i="6" a="1"/>
  <c r="BT53" i="6" s="1"/>
  <c r="BU53" i="6" a="1"/>
  <c r="BU53" i="6" s="1"/>
  <c r="BV53" i="6" a="1"/>
  <c r="BV53" i="6" s="1"/>
  <c r="CA53" i="6" a="1"/>
  <c r="CA53" i="6" s="1"/>
  <c r="CB53" i="6" a="1"/>
  <c r="CB53" i="6" s="1"/>
  <c r="CC53" i="6" a="1"/>
  <c r="CC53" i="6" s="1"/>
  <c r="CD53" i="6" a="1"/>
  <c r="CD53" i="6" s="1"/>
  <c r="CQ53" i="6" a="1"/>
  <c r="CQ53" i="6" s="1"/>
  <c r="CR53" i="6" a="1"/>
  <c r="CR53" i="6" s="1"/>
  <c r="CS53" i="6" a="1"/>
  <c r="CS53" i="6" s="1"/>
  <c r="CT53" i="6" a="1"/>
  <c r="CT53" i="6" s="1"/>
  <c r="CY53" i="6" a="1"/>
  <c r="CY53" i="6" s="1"/>
  <c r="CZ53" i="6" a="1"/>
  <c r="CZ53" i="6" s="1"/>
  <c r="DA53" i="6" a="1"/>
  <c r="DA53" i="6" s="1"/>
  <c r="DB53" i="6" a="1"/>
  <c r="DB53" i="6" s="1"/>
  <c r="DO53" i="6" a="1"/>
  <c r="DO53" i="6" s="1"/>
  <c r="DP53" i="6" a="1"/>
  <c r="DP53" i="6" s="1"/>
  <c r="DQ53" i="6" a="1"/>
  <c r="DQ53" i="6" s="1"/>
  <c r="DR53" i="6" a="1"/>
  <c r="DR53" i="6" s="1"/>
  <c r="DW53" i="6" a="1"/>
  <c r="DW53" i="6" s="1"/>
  <c r="DX53" i="6" a="1"/>
  <c r="DX53" i="6" s="1"/>
  <c r="DY53" i="6" a="1"/>
  <c r="DY53" i="6" s="1"/>
  <c r="DZ53" i="6" a="1"/>
  <c r="DZ53" i="6" s="1"/>
  <c r="EE53" i="6" a="1"/>
  <c r="EE53" i="6" s="1"/>
  <c r="EF53" i="6" a="1"/>
  <c r="EF53" i="6" s="1"/>
  <c r="EG53" i="6" a="1"/>
  <c r="EG53" i="6" s="1"/>
  <c r="EH53" i="6" a="1"/>
  <c r="EH53" i="6" s="1"/>
  <c r="EM53" i="6" a="1"/>
  <c r="EM53" i="6" s="1"/>
  <c r="EN53" i="6" a="1"/>
  <c r="EN53" i="6" s="1"/>
  <c r="EO53" i="6" a="1"/>
  <c r="EO53" i="6" s="1"/>
  <c r="EP53" i="6" a="1"/>
  <c r="EP53" i="6" s="1"/>
  <c r="EU53" i="6" a="1"/>
  <c r="EU53" i="6" s="1"/>
  <c r="EV53" i="6" a="1"/>
  <c r="EV53" i="6" s="1"/>
  <c r="EW53" i="6" a="1"/>
  <c r="EW53" i="6" s="1"/>
  <c r="EX53" i="6" a="1"/>
  <c r="EX53" i="6" s="1"/>
  <c r="FC53" i="6" a="1"/>
  <c r="FC53" i="6" s="1"/>
  <c r="FD53" i="6" a="1"/>
  <c r="FD53" i="6" s="1"/>
  <c r="FE53" i="6" a="1"/>
  <c r="FE53" i="6" s="1"/>
  <c r="FF53" i="6" a="1"/>
  <c r="FF53" i="6" s="1"/>
  <c r="FK53" i="6" a="1"/>
  <c r="FK53" i="6" s="1"/>
  <c r="FL53" i="6" a="1"/>
  <c r="FL53" i="6" s="1"/>
  <c r="FM53" i="6" a="1"/>
  <c r="FM53" i="6" s="1"/>
  <c r="FN53" i="6" a="1"/>
  <c r="FN53" i="6" s="1"/>
  <c r="FS53" i="6" a="1"/>
  <c r="FS53" i="6" s="1"/>
  <c r="FT53" i="6" a="1"/>
  <c r="FT53" i="6" s="1"/>
  <c r="FU53" i="6" a="1"/>
  <c r="FU53" i="6" s="1"/>
  <c r="FV53" i="6" a="1"/>
  <c r="FV53" i="6" s="1"/>
  <c r="GA53" i="6" a="1"/>
  <c r="GA53" i="6" s="1"/>
  <c r="GB53" i="6" a="1"/>
  <c r="GB53" i="6" s="1"/>
  <c r="GC53" i="6" a="1"/>
  <c r="GC53" i="6" s="1"/>
  <c r="GD53" i="6" a="1"/>
  <c r="GD53" i="6" s="1"/>
  <c r="GI53" i="6" a="1"/>
  <c r="GI53" i="6" s="1"/>
  <c r="GJ53" i="6" a="1"/>
  <c r="GJ53" i="6" s="1"/>
  <c r="GK53" i="6" a="1"/>
  <c r="GK53" i="6" s="1"/>
  <c r="GL53" i="6" a="1"/>
  <c r="GL53" i="6" s="1"/>
  <c r="GQ53" i="6" a="1"/>
  <c r="GQ53" i="6" s="1"/>
  <c r="GR53" i="6" a="1"/>
  <c r="GR53" i="6" s="1"/>
  <c r="GS53" i="6" a="1"/>
  <c r="GS53" i="6" s="1"/>
  <c r="GT53" i="6" a="1"/>
  <c r="GT53" i="6" s="1"/>
  <c r="GY53" i="6" a="1"/>
  <c r="GY53" i="6" s="1"/>
  <c r="GZ53" i="6" a="1"/>
  <c r="GZ53" i="6" s="1"/>
  <c r="HA53" i="6" a="1"/>
  <c r="HA53" i="6" s="1"/>
  <c r="HB53" i="6" a="1"/>
  <c r="HB53" i="6" s="1"/>
  <c r="HG53" i="6" a="1"/>
  <c r="HG53" i="6" s="1"/>
  <c r="HH53" i="6" a="1"/>
  <c r="HH53" i="6" s="1"/>
  <c r="HI53" i="6" a="1"/>
  <c r="HI53" i="6" s="1"/>
  <c r="HJ53" i="6" a="1"/>
  <c r="HJ53" i="6" s="1"/>
  <c r="HO53" i="6" a="1"/>
  <c r="HO53" i="6" s="1"/>
  <c r="HP53" i="6" a="1"/>
  <c r="HP53" i="6" s="1"/>
  <c r="HQ53" i="6" a="1"/>
  <c r="HQ53" i="6" s="1"/>
  <c r="HR53" i="6" a="1"/>
  <c r="HR53" i="6" s="1"/>
  <c r="HW53" i="6" a="1"/>
  <c r="HW53" i="6" s="1"/>
  <c r="HX53" i="6" a="1"/>
  <c r="HX53" i="6" s="1"/>
  <c r="HY53" i="6" a="1"/>
  <c r="HY53" i="6" s="1"/>
  <c r="HZ53" i="6" a="1"/>
  <c r="HZ53" i="6" s="1"/>
  <c r="IE53" i="6" a="1"/>
  <c r="IE53" i="6" s="1"/>
  <c r="IF53" i="6" a="1"/>
  <c r="IF53" i="6" s="1"/>
  <c r="IG53" i="6" a="1"/>
  <c r="IG53" i="6" s="1"/>
  <c r="IH53" i="6" a="1"/>
  <c r="IH53" i="6" s="1"/>
  <c r="IM53" i="6" a="1"/>
  <c r="IM53" i="6" s="1"/>
  <c r="IN53" i="6" a="1"/>
  <c r="IN53" i="6" s="1"/>
  <c r="IO53" i="6" a="1"/>
  <c r="IO53" i="6" s="1"/>
  <c r="IP53" i="6" a="1"/>
  <c r="IP53" i="6" s="1"/>
  <c r="IU53" i="6" a="1"/>
  <c r="IU53" i="6" s="1"/>
  <c r="IV53" i="6" a="1"/>
  <c r="IV53" i="6" s="1"/>
  <c r="IW53" i="6" a="1"/>
  <c r="IW53" i="6" s="1"/>
  <c r="IX53" i="6" a="1"/>
  <c r="IX53" i="6" s="1"/>
  <c r="JC53" i="6" a="1"/>
  <c r="JC53" i="6" s="1"/>
  <c r="JD53" i="6" a="1"/>
  <c r="JD53" i="6" s="1"/>
  <c r="JE53" i="6" a="1"/>
  <c r="JE53" i="6" s="1"/>
  <c r="JF53" i="6" a="1"/>
  <c r="JF53" i="6" s="1"/>
  <c r="JK53" i="6" a="1"/>
  <c r="JK53" i="6" s="1"/>
  <c r="JL53" i="6" a="1"/>
  <c r="JL53" i="6" s="1"/>
  <c r="JM53" i="6" a="1"/>
  <c r="JM53" i="6" s="1"/>
  <c r="JN53" i="6" a="1"/>
  <c r="JN53" i="6" s="1"/>
  <c r="JS53" i="6" a="1"/>
  <c r="JS53" i="6" s="1"/>
  <c r="JT53" i="6" a="1"/>
  <c r="JT53" i="6" s="1"/>
  <c r="JU53" i="6" a="1"/>
  <c r="JU53" i="6" s="1"/>
  <c r="JV53" i="6" a="1"/>
  <c r="JV53" i="6" s="1"/>
  <c r="KA53" i="6" a="1"/>
  <c r="KA53" i="6" s="1"/>
  <c r="KB53" i="6" a="1"/>
  <c r="KB53" i="6" s="1"/>
  <c r="KC53" i="6" a="1"/>
  <c r="KC53" i="6" s="1"/>
  <c r="KD53" i="6" a="1"/>
  <c r="KD53" i="6" s="1"/>
  <c r="KI53" i="6" a="1"/>
  <c r="KI53" i="6" s="1"/>
  <c r="KJ53" i="6" a="1"/>
  <c r="KJ53" i="6" s="1"/>
  <c r="KK53" i="6" a="1"/>
  <c r="KK53" i="6" s="1"/>
  <c r="KL53" i="6" a="1"/>
  <c r="KL53" i="6" s="1"/>
  <c r="KQ53" i="6" a="1"/>
  <c r="KQ53" i="6" s="1"/>
  <c r="KR53" i="6" a="1"/>
  <c r="KR53" i="6" s="1"/>
  <c r="KS53" i="6" a="1"/>
  <c r="KS53" i="6" s="1"/>
  <c r="KT53" i="6" a="1"/>
  <c r="KT53" i="6" s="1"/>
  <c r="KY53" i="6" a="1"/>
  <c r="KY53" i="6" s="1"/>
  <c r="KZ53" i="6" a="1"/>
  <c r="KZ53" i="6" s="1"/>
  <c r="LA53" i="6" a="1"/>
  <c r="LA53" i="6" s="1"/>
  <c r="LB53" i="6" a="1"/>
  <c r="LB53" i="6" s="1"/>
  <c r="LG53" i="6" a="1"/>
  <c r="LG53" i="6" s="1"/>
  <c r="LH53" i="6" a="1"/>
  <c r="LH53" i="6" s="1"/>
  <c r="LI53" i="6" a="1"/>
  <c r="LI53" i="6" s="1"/>
  <c r="LJ53" i="6" a="1"/>
  <c r="LJ53" i="6" s="1"/>
  <c r="LO53" i="6" a="1"/>
  <c r="LO53" i="6" s="1"/>
  <c r="LP53" i="6" a="1"/>
  <c r="LP53" i="6" s="1"/>
  <c r="LQ53" i="6" a="1"/>
  <c r="LQ53" i="6" s="1"/>
  <c r="LR53" i="6" a="1"/>
  <c r="LR53" i="6" s="1"/>
  <c r="LW53" i="6" a="1"/>
  <c r="LW53" i="6" s="1"/>
  <c r="LX53" i="6" a="1"/>
  <c r="LX53" i="6" s="1"/>
  <c r="LY53" i="6" a="1"/>
  <c r="LY53" i="6" s="1"/>
  <c r="LZ53" i="6" a="1"/>
  <c r="LZ53" i="6" s="1"/>
  <c r="ME53" i="6" a="1"/>
  <c r="ME53" i="6" s="1"/>
  <c r="MF53" i="6" a="1"/>
  <c r="MF53" i="6" s="1"/>
  <c r="MG53" i="6" a="1"/>
  <c r="MG53" i="6" s="1"/>
  <c r="MH53" i="6" a="1"/>
  <c r="MH53" i="6" s="1"/>
  <c r="BK54" i="6" a="1"/>
  <c r="BK54" i="6" s="1"/>
  <c r="BL54" i="6" a="1"/>
  <c r="BL54" i="6" s="1"/>
  <c r="BM54" i="6" a="1"/>
  <c r="BM54" i="6" s="1"/>
  <c r="BN54" i="6" a="1"/>
  <c r="BN54" i="6" s="1"/>
  <c r="BS54" i="6" a="1"/>
  <c r="BS54" i="6" s="1"/>
  <c r="BT54" i="6" a="1"/>
  <c r="BT54" i="6" s="1"/>
  <c r="BU54" i="6" a="1"/>
  <c r="BU54" i="6" s="1"/>
  <c r="BV54" i="6" a="1"/>
  <c r="BV54" i="6" s="1"/>
  <c r="CA54" i="6" a="1"/>
  <c r="CA54" i="6" s="1"/>
  <c r="CB54" i="6" a="1"/>
  <c r="CB54" i="6" s="1"/>
  <c r="CC54" i="6" a="1"/>
  <c r="CC54" i="6" s="1"/>
  <c r="CD54" i="6" a="1"/>
  <c r="CD54" i="6" s="1"/>
  <c r="CQ54" i="6" a="1"/>
  <c r="CQ54" i="6" s="1"/>
  <c r="CR54" i="6" a="1"/>
  <c r="CR54" i="6" s="1"/>
  <c r="CS54" i="6" a="1"/>
  <c r="CS54" i="6" s="1"/>
  <c r="CT54" i="6" a="1"/>
  <c r="CT54" i="6" s="1"/>
  <c r="CY54" i="6" a="1"/>
  <c r="CY54" i="6" s="1"/>
  <c r="CZ54" i="6" a="1"/>
  <c r="CZ54" i="6" s="1"/>
  <c r="DA54" i="6" a="1"/>
  <c r="DA54" i="6" s="1"/>
  <c r="DB54" i="6" a="1"/>
  <c r="DB54" i="6" s="1"/>
  <c r="DO54" i="6" a="1"/>
  <c r="DO54" i="6" s="1"/>
  <c r="DP54" i="6" a="1"/>
  <c r="DP54" i="6" s="1"/>
  <c r="DQ54" i="6" a="1"/>
  <c r="DQ54" i="6" s="1"/>
  <c r="DR54" i="6" a="1"/>
  <c r="DR54" i="6" s="1"/>
  <c r="DW54" i="6" a="1"/>
  <c r="DW54" i="6" s="1"/>
  <c r="DX54" i="6" a="1"/>
  <c r="DX54" i="6" s="1"/>
  <c r="DY54" i="6" a="1"/>
  <c r="DY54" i="6" s="1"/>
  <c r="DZ54" i="6" a="1"/>
  <c r="DZ54" i="6" s="1"/>
  <c r="EE54" i="6" a="1"/>
  <c r="EE54" i="6" s="1"/>
  <c r="EF54" i="6" a="1"/>
  <c r="EF54" i="6" s="1"/>
  <c r="EG54" i="6" a="1"/>
  <c r="EG54" i="6" s="1"/>
  <c r="EH54" i="6" a="1"/>
  <c r="EH54" i="6" s="1"/>
  <c r="EM54" i="6" a="1"/>
  <c r="EM54" i="6" s="1"/>
  <c r="EN54" i="6" a="1"/>
  <c r="EN54" i="6" s="1"/>
  <c r="EO54" i="6" a="1"/>
  <c r="EO54" i="6" s="1"/>
  <c r="EP54" i="6" a="1"/>
  <c r="EP54" i="6" s="1"/>
  <c r="EU54" i="6" a="1"/>
  <c r="EU54" i="6" s="1"/>
  <c r="EV54" i="6" a="1"/>
  <c r="EV54" i="6" s="1"/>
  <c r="EW54" i="6" a="1"/>
  <c r="EW54" i="6" s="1"/>
  <c r="EX54" i="6" a="1"/>
  <c r="EX54" i="6" s="1"/>
  <c r="FC54" i="6" a="1"/>
  <c r="FC54" i="6" s="1"/>
  <c r="FD54" i="6" a="1"/>
  <c r="FD54" i="6" s="1"/>
  <c r="FE54" i="6" a="1"/>
  <c r="FE54" i="6" s="1"/>
  <c r="FF54" i="6" a="1"/>
  <c r="FF54" i="6" s="1"/>
  <c r="FK54" i="6" a="1"/>
  <c r="FK54" i="6" s="1"/>
  <c r="FL54" i="6" a="1"/>
  <c r="FL54" i="6" s="1"/>
  <c r="FM54" i="6" a="1"/>
  <c r="FM54" i="6" s="1"/>
  <c r="FN54" i="6" a="1"/>
  <c r="FN54" i="6" s="1"/>
  <c r="FS54" i="6" a="1"/>
  <c r="FS54" i="6" s="1"/>
  <c r="FT54" i="6" a="1"/>
  <c r="FT54" i="6" s="1"/>
  <c r="FU54" i="6" a="1"/>
  <c r="FU54" i="6" s="1"/>
  <c r="FV54" i="6" a="1"/>
  <c r="FV54" i="6" s="1"/>
  <c r="GA54" i="6" a="1"/>
  <c r="GA54" i="6" s="1"/>
  <c r="GB54" i="6" a="1"/>
  <c r="GB54" i="6" s="1"/>
  <c r="GC54" i="6" a="1"/>
  <c r="GC54" i="6" s="1"/>
  <c r="GD54" i="6" a="1"/>
  <c r="GD54" i="6" s="1"/>
  <c r="GI54" i="6" a="1"/>
  <c r="GI54" i="6" s="1"/>
  <c r="GJ54" i="6" a="1"/>
  <c r="GJ54" i="6" s="1"/>
  <c r="GK54" i="6" a="1"/>
  <c r="GK54" i="6" s="1"/>
  <c r="GL54" i="6" a="1"/>
  <c r="GL54" i="6" s="1"/>
  <c r="GQ54" i="6" a="1"/>
  <c r="GQ54" i="6" s="1"/>
  <c r="GR54" i="6" a="1"/>
  <c r="GR54" i="6" s="1"/>
  <c r="GS54" i="6" a="1"/>
  <c r="GS54" i="6" s="1"/>
  <c r="GT54" i="6" a="1"/>
  <c r="GT54" i="6" s="1"/>
  <c r="GY54" i="6" a="1"/>
  <c r="GY54" i="6" s="1"/>
  <c r="GZ54" i="6" a="1"/>
  <c r="GZ54" i="6" s="1"/>
  <c r="HA54" i="6" a="1"/>
  <c r="HA54" i="6" s="1"/>
  <c r="HB54" i="6" a="1"/>
  <c r="HB54" i="6" s="1"/>
  <c r="HG54" i="6" a="1"/>
  <c r="HG54" i="6" s="1"/>
  <c r="HH54" i="6" a="1"/>
  <c r="HH54" i="6" s="1"/>
  <c r="HI54" i="6" a="1"/>
  <c r="HI54" i="6" s="1"/>
  <c r="HJ54" i="6" a="1"/>
  <c r="HJ54" i="6" s="1"/>
  <c r="HO54" i="6" a="1"/>
  <c r="HO54" i="6" s="1"/>
  <c r="HP54" i="6" a="1"/>
  <c r="HP54" i="6" s="1"/>
  <c r="HQ54" i="6" a="1"/>
  <c r="HQ54" i="6" s="1"/>
  <c r="HR54" i="6" a="1"/>
  <c r="HR54" i="6" s="1"/>
  <c r="HW54" i="6" a="1"/>
  <c r="HW54" i="6" s="1"/>
  <c r="HX54" i="6" a="1"/>
  <c r="HX54" i="6" s="1"/>
  <c r="HY54" i="6" a="1"/>
  <c r="HY54" i="6" s="1"/>
  <c r="HZ54" i="6" a="1"/>
  <c r="HZ54" i="6" s="1"/>
  <c r="IE54" i="6" a="1"/>
  <c r="IE54" i="6" s="1"/>
  <c r="IF54" i="6" a="1"/>
  <c r="IF54" i="6" s="1"/>
  <c r="IG54" i="6" a="1"/>
  <c r="IG54" i="6" s="1"/>
  <c r="IH54" i="6" a="1"/>
  <c r="IH54" i="6" s="1"/>
  <c r="IM54" i="6" a="1"/>
  <c r="IM54" i="6" s="1"/>
  <c r="IN54" i="6" a="1"/>
  <c r="IN54" i="6" s="1"/>
  <c r="IO54" i="6" a="1"/>
  <c r="IO54" i="6" s="1"/>
  <c r="IP54" i="6" a="1"/>
  <c r="IP54" i="6" s="1"/>
  <c r="IU54" i="6" a="1"/>
  <c r="IU54" i="6" s="1"/>
  <c r="IV54" i="6" a="1"/>
  <c r="IV54" i="6" s="1"/>
  <c r="IW54" i="6" a="1"/>
  <c r="IW54" i="6" s="1"/>
  <c r="IX54" i="6" a="1"/>
  <c r="IX54" i="6" s="1"/>
  <c r="JC54" i="6" a="1"/>
  <c r="JC54" i="6" s="1"/>
  <c r="JD54" i="6" a="1"/>
  <c r="JD54" i="6" s="1"/>
  <c r="JE54" i="6" a="1"/>
  <c r="JE54" i="6" s="1"/>
  <c r="JF54" i="6" a="1"/>
  <c r="JF54" i="6" s="1"/>
  <c r="JK54" i="6" a="1"/>
  <c r="JK54" i="6" s="1"/>
  <c r="JL54" i="6" a="1"/>
  <c r="JL54" i="6" s="1"/>
  <c r="JM54" i="6" a="1"/>
  <c r="JM54" i="6" s="1"/>
  <c r="JN54" i="6" a="1"/>
  <c r="JN54" i="6" s="1"/>
  <c r="JS54" i="6" a="1"/>
  <c r="JS54" i="6" s="1"/>
  <c r="JT54" i="6" a="1"/>
  <c r="JT54" i="6" s="1"/>
  <c r="JU54" i="6" a="1"/>
  <c r="JU54" i="6" s="1"/>
  <c r="JV54" i="6" a="1"/>
  <c r="JV54" i="6" s="1"/>
  <c r="KA54" i="6" a="1"/>
  <c r="KA54" i="6" s="1"/>
  <c r="KB54" i="6" a="1"/>
  <c r="KB54" i="6" s="1"/>
  <c r="KC54" i="6" a="1"/>
  <c r="KC54" i="6" s="1"/>
  <c r="KD54" i="6" a="1"/>
  <c r="KD54" i="6" s="1"/>
  <c r="KI54" i="6" a="1"/>
  <c r="KI54" i="6" s="1"/>
  <c r="KJ54" i="6" a="1"/>
  <c r="KJ54" i="6" s="1"/>
  <c r="KK54" i="6" a="1"/>
  <c r="KK54" i="6" s="1"/>
  <c r="KL54" i="6" a="1"/>
  <c r="KL54" i="6" s="1"/>
  <c r="KQ54" i="6" a="1"/>
  <c r="KQ54" i="6" s="1"/>
  <c r="KR54" i="6" a="1"/>
  <c r="KR54" i="6" s="1"/>
  <c r="KS54" i="6" a="1"/>
  <c r="KS54" i="6" s="1"/>
  <c r="KT54" i="6" a="1"/>
  <c r="KT54" i="6" s="1"/>
  <c r="KY54" i="6" a="1"/>
  <c r="KY54" i="6" s="1"/>
  <c r="KZ54" i="6" a="1"/>
  <c r="KZ54" i="6" s="1"/>
  <c r="LA54" i="6" a="1"/>
  <c r="LA54" i="6" s="1"/>
  <c r="LB54" i="6" a="1"/>
  <c r="LB54" i="6" s="1"/>
  <c r="LG54" i="6" a="1"/>
  <c r="LG54" i="6" s="1"/>
  <c r="LH54" i="6" a="1"/>
  <c r="LH54" i="6" s="1"/>
  <c r="LI54" i="6" a="1"/>
  <c r="LI54" i="6" s="1"/>
  <c r="LJ54" i="6" a="1"/>
  <c r="LJ54" i="6" s="1"/>
  <c r="LO54" i="6" a="1"/>
  <c r="LO54" i="6" s="1"/>
  <c r="LP54" i="6" a="1"/>
  <c r="LP54" i="6" s="1"/>
  <c r="LQ54" i="6" a="1"/>
  <c r="LQ54" i="6" s="1"/>
  <c r="LR54" i="6" a="1"/>
  <c r="LR54" i="6" s="1"/>
  <c r="LW54" i="6" a="1"/>
  <c r="LW54" i="6" s="1"/>
  <c r="LX54" i="6" a="1"/>
  <c r="LX54" i="6" s="1"/>
  <c r="LY54" i="6" a="1"/>
  <c r="LY54" i="6" s="1"/>
  <c r="LZ54" i="6" a="1"/>
  <c r="LZ54" i="6" s="1"/>
  <c r="ME54" i="6" a="1"/>
  <c r="ME54" i="6" s="1"/>
  <c r="MF54" i="6" a="1"/>
  <c r="MF54" i="6" s="1"/>
  <c r="MG54" i="6" a="1"/>
  <c r="MG54" i="6" s="1"/>
  <c r="MH54" i="6" a="1"/>
  <c r="MH54" i="6" s="1"/>
  <c r="BK55" i="6" a="1"/>
  <c r="BK55" i="6" s="1"/>
  <c r="BL55" i="6" a="1"/>
  <c r="BL55" i="6" s="1"/>
  <c r="BM55" i="6" a="1"/>
  <c r="BM55" i="6" s="1"/>
  <c r="BN55" i="6" a="1"/>
  <c r="BN55" i="6" s="1"/>
  <c r="BS55" i="6" a="1"/>
  <c r="BS55" i="6" s="1"/>
  <c r="BT55" i="6" a="1"/>
  <c r="BT55" i="6" s="1"/>
  <c r="BU55" i="6" a="1"/>
  <c r="BU55" i="6" s="1"/>
  <c r="BV55" i="6" a="1"/>
  <c r="BV55" i="6" s="1"/>
  <c r="CA55" i="6" a="1"/>
  <c r="CA55" i="6" s="1"/>
  <c r="CB55" i="6" a="1"/>
  <c r="CB55" i="6" s="1"/>
  <c r="CC55" i="6" a="1"/>
  <c r="CC55" i="6" s="1"/>
  <c r="CD55" i="6" a="1"/>
  <c r="CD55" i="6" s="1"/>
  <c r="CQ55" i="6" a="1"/>
  <c r="CQ55" i="6" s="1"/>
  <c r="CR55" i="6" a="1"/>
  <c r="CR55" i="6" s="1"/>
  <c r="CS55" i="6" a="1"/>
  <c r="CS55" i="6" s="1"/>
  <c r="CT55" i="6" a="1"/>
  <c r="CT55" i="6" s="1"/>
  <c r="CY55" i="6" a="1"/>
  <c r="CY55" i="6" s="1"/>
  <c r="CZ55" i="6" a="1"/>
  <c r="CZ55" i="6" s="1"/>
  <c r="DA55" i="6" a="1"/>
  <c r="DA55" i="6" s="1"/>
  <c r="DB55" i="6" a="1"/>
  <c r="DB55" i="6" s="1"/>
  <c r="DO55" i="6" a="1"/>
  <c r="DO55" i="6" s="1"/>
  <c r="DP55" i="6" a="1"/>
  <c r="DP55" i="6" s="1"/>
  <c r="DQ55" i="6" a="1"/>
  <c r="DQ55" i="6" s="1"/>
  <c r="DR55" i="6" a="1"/>
  <c r="DR55" i="6" s="1"/>
  <c r="DW55" i="6" a="1"/>
  <c r="DW55" i="6" s="1"/>
  <c r="DX55" i="6" a="1"/>
  <c r="DX55" i="6" s="1"/>
  <c r="DY55" i="6" a="1"/>
  <c r="DY55" i="6" s="1"/>
  <c r="DZ55" i="6" a="1"/>
  <c r="DZ55" i="6" s="1"/>
  <c r="EE55" i="6" a="1"/>
  <c r="EE55" i="6" s="1"/>
  <c r="EF55" i="6" a="1"/>
  <c r="EF55" i="6" s="1"/>
  <c r="EG55" i="6" a="1"/>
  <c r="EG55" i="6" s="1"/>
  <c r="EH55" i="6" a="1"/>
  <c r="EH55" i="6" s="1"/>
  <c r="EM55" i="6" a="1"/>
  <c r="EM55" i="6" s="1"/>
  <c r="EN55" i="6" a="1"/>
  <c r="EN55" i="6" s="1"/>
  <c r="EO55" i="6" a="1"/>
  <c r="EO55" i="6" s="1"/>
  <c r="EP55" i="6" a="1"/>
  <c r="EP55" i="6" s="1"/>
  <c r="EU55" i="6" a="1"/>
  <c r="EU55" i="6" s="1"/>
  <c r="EV55" i="6" a="1"/>
  <c r="EV55" i="6" s="1"/>
  <c r="EW55" i="6" a="1"/>
  <c r="EW55" i="6" s="1"/>
  <c r="EX55" i="6" a="1"/>
  <c r="EX55" i="6" s="1"/>
  <c r="FC55" i="6" a="1"/>
  <c r="FC55" i="6" s="1"/>
  <c r="FD55" i="6" a="1"/>
  <c r="FD55" i="6" s="1"/>
  <c r="FE55" i="6" a="1"/>
  <c r="FE55" i="6" s="1"/>
  <c r="FF55" i="6" a="1"/>
  <c r="FF55" i="6" s="1"/>
  <c r="FK55" i="6" a="1"/>
  <c r="FK55" i="6" s="1"/>
  <c r="FL55" i="6" a="1"/>
  <c r="FL55" i="6" s="1"/>
  <c r="FM55" i="6" a="1"/>
  <c r="FM55" i="6" s="1"/>
  <c r="FN55" i="6" a="1"/>
  <c r="FN55" i="6" s="1"/>
  <c r="FS55" i="6" a="1"/>
  <c r="FS55" i="6" s="1"/>
  <c r="FT55" i="6" a="1"/>
  <c r="FT55" i="6" s="1"/>
  <c r="FU55" i="6" a="1"/>
  <c r="FU55" i="6" s="1"/>
  <c r="FV55" i="6" a="1"/>
  <c r="FV55" i="6" s="1"/>
  <c r="GA55" i="6" a="1"/>
  <c r="GA55" i="6" s="1"/>
  <c r="GB55" i="6" a="1"/>
  <c r="GB55" i="6" s="1"/>
  <c r="GC55" i="6" a="1"/>
  <c r="GC55" i="6" s="1"/>
  <c r="GD55" i="6" a="1"/>
  <c r="GD55" i="6" s="1"/>
  <c r="GI55" i="6" a="1"/>
  <c r="GI55" i="6" s="1"/>
  <c r="GJ55" i="6" a="1"/>
  <c r="GJ55" i="6" s="1"/>
  <c r="GK55" i="6" a="1"/>
  <c r="GK55" i="6" s="1"/>
  <c r="GL55" i="6" a="1"/>
  <c r="GL55" i="6" s="1"/>
  <c r="GQ55" i="6" a="1"/>
  <c r="GQ55" i="6" s="1"/>
  <c r="GR55" i="6" a="1"/>
  <c r="GR55" i="6" s="1"/>
  <c r="GS55" i="6" a="1"/>
  <c r="GS55" i="6" s="1"/>
  <c r="GT55" i="6" a="1"/>
  <c r="GT55" i="6" s="1"/>
  <c r="GY55" i="6" a="1"/>
  <c r="GY55" i="6" s="1"/>
  <c r="GZ55" i="6" a="1"/>
  <c r="GZ55" i="6" s="1"/>
  <c r="HA55" i="6" a="1"/>
  <c r="HA55" i="6" s="1"/>
  <c r="HB55" i="6" a="1"/>
  <c r="HB55" i="6" s="1"/>
  <c r="HG55" i="6" a="1"/>
  <c r="HG55" i="6" s="1"/>
  <c r="HH55" i="6" a="1"/>
  <c r="HH55" i="6" s="1"/>
  <c r="HI55" i="6" a="1"/>
  <c r="HI55" i="6" s="1"/>
  <c r="HJ55" i="6" a="1"/>
  <c r="HJ55" i="6" s="1"/>
  <c r="HO55" i="6" a="1"/>
  <c r="HO55" i="6" s="1"/>
  <c r="HP55" i="6" a="1"/>
  <c r="HP55" i="6" s="1"/>
  <c r="HQ55" i="6" a="1"/>
  <c r="HQ55" i="6" s="1"/>
  <c r="HR55" i="6" a="1"/>
  <c r="HR55" i="6" s="1"/>
  <c r="HW55" i="6" a="1"/>
  <c r="HW55" i="6" s="1"/>
  <c r="HX55" i="6" a="1"/>
  <c r="HX55" i="6" s="1"/>
  <c r="HY55" i="6" a="1"/>
  <c r="HY55" i="6" s="1"/>
  <c r="HZ55" i="6" a="1"/>
  <c r="HZ55" i="6" s="1"/>
  <c r="IE55" i="6" a="1"/>
  <c r="IE55" i="6" s="1"/>
  <c r="IF55" i="6" a="1"/>
  <c r="IF55" i="6" s="1"/>
  <c r="IG55" i="6" a="1"/>
  <c r="IG55" i="6" s="1"/>
  <c r="IH55" i="6" a="1"/>
  <c r="IH55" i="6" s="1"/>
  <c r="IM55" i="6" a="1"/>
  <c r="IM55" i="6" s="1"/>
  <c r="IN55" i="6" a="1"/>
  <c r="IN55" i="6" s="1"/>
  <c r="IO55" i="6" a="1"/>
  <c r="IO55" i="6" s="1"/>
  <c r="IP55" i="6" a="1"/>
  <c r="IP55" i="6" s="1"/>
  <c r="IU55" i="6" a="1"/>
  <c r="IU55" i="6" s="1"/>
  <c r="IV55" i="6" a="1"/>
  <c r="IV55" i="6" s="1"/>
  <c r="IW55" i="6" a="1"/>
  <c r="IW55" i="6" s="1"/>
  <c r="IX55" i="6" a="1"/>
  <c r="IX55" i="6" s="1"/>
  <c r="JC55" i="6" a="1"/>
  <c r="JC55" i="6" s="1"/>
  <c r="JD55" i="6" a="1"/>
  <c r="JD55" i="6" s="1"/>
  <c r="JE55" i="6" a="1"/>
  <c r="JE55" i="6" s="1"/>
  <c r="JF55" i="6" a="1"/>
  <c r="JF55" i="6" s="1"/>
  <c r="JK55" i="6" a="1"/>
  <c r="JK55" i="6" s="1"/>
  <c r="JL55" i="6" a="1"/>
  <c r="JL55" i="6" s="1"/>
  <c r="JM55" i="6" a="1"/>
  <c r="JM55" i="6" s="1"/>
  <c r="JN55" i="6" a="1"/>
  <c r="JN55" i="6" s="1"/>
  <c r="JS55" i="6" a="1"/>
  <c r="JS55" i="6" s="1"/>
  <c r="JT55" i="6" a="1"/>
  <c r="JT55" i="6" s="1"/>
  <c r="JU55" i="6" a="1"/>
  <c r="JU55" i="6" s="1"/>
  <c r="JV55" i="6" a="1"/>
  <c r="JV55" i="6" s="1"/>
  <c r="KA55" i="6" a="1"/>
  <c r="KA55" i="6" s="1"/>
  <c r="KB55" i="6" a="1"/>
  <c r="KB55" i="6" s="1"/>
  <c r="KC55" i="6" a="1"/>
  <c r="KC55" i="6" s="1"/>
  <c r="KD55" i="6" a="1"/>
  <c r="KD55" i="6" s="1"/>
  <c r="KI55" i="6" a="1"/>
  <c r="KI55" i="6" s="1"/>
  <c r="KJ55" i="6" a="1"/>
  <c r="KJ55" i="6" s="1"/>
  <c r="KK55" i="6" a="1"/>
  <c r="KK55" i="6" s="1"/>
  <c r="KL55" i="6" a="1"/>
  <c r="KL55" i="6" s="1"/>
  <c r="KQ55" i="6" a="1"/>
  <c r="KQ55" i="6" s="1"/>
  <c r="KR55" i="6" a="1"/>
  <c r="KR55" i="6" s="1"/>
  <c r="KS55" i="6" a="1"/>
  <c r="KS55" i="6" s="1"/>
  <c r="KT55" i="6" a="1"/>
  <c r="KT55" i="6" s="1"/>
  <c r="KY55" i="6" a="1"/>
  <c r="KY55" i="6" s="1"/>
  <c r="KZ55" i="6" a="1"/>
  <c r="KZ55" i="6" s="1"/>
  <c r="LA55" i="6" a="1"/>
  <c r="LA55" i="6" s="1"/>
  <c r="LB55" i="6" a="1"/>
  <c r="LB55" i="6" s="1"/>
  <c r="LG55" i="6" a="1"/>
  <c r="LG55" i="6" s="1"/>
  <c r="LH55" i="6" a="1"/>
  <c r="LH55" i="6" s="1"/>
  <c r="LI55" i="6" a="1"/>
  <c r="LI55" i="6" s="1"/>
  <c r="LJ55" i="6" a="1"/>
  <c r="LJ55" i="6" s="1"/>
  <c r="LO55" i="6" a="1"/>
  <c r="LO55" i="6" s="1"/>
  <c r="LP55" i="6" a="1"/>
  <c r="LP55" i="6" s="1"/>
  <c r="LQ55" i="6" a="1"/>
  <c r="LQ55" i="6" s="1"/>
  <c r="LR55" i="6" a="1"/>
  <c r="LR55" i="6" s="1"/>
  <c r="LW55" i="6" a="1"/>
  <c r="LW55" i="6" s="1"/>
  <c r="LX55" i="6" a="1"/>
  <c r="LX55" i="6" s="1"/>
  <c r="LY55" i="6" a="1"/>
  <c r="LY55" i="6" s="1"/>
  <c r="LZ55" i="6" a="1"/>
  <c r="LZ55" i="6" s="1"/>
  <c r="ME55" i="6" a="1"/>
  <c r="ME55" i="6" s="1"/>
  <c r="MF55" i="6" a="1"/>
  <c r="MF55" i="6" s="1"/>
  <c r="MG55" i="6" a="1"/>
  <c r="MG55" i="6" s="1"/>
  <c r="MH55" i="6" a="1"/>
  <c r="MH55" i="6" s="1"/>
  <c r="BK56" i="6" a="1"/>
  <c r="BK56" i="6" s="1"/>
  <c r="BL56" i="6" a="1"/>
  <c r="BL56" i="6" s="1"/>
  <c r="BM56" i="6" a="1"/>
  <c r="BM56" i="6" s="1"/>
  <c r="BN56" i="6" a="1"/>
  <c r="BN56" i="6" s="1"/>
  <c r="BS56" i="6" a="1"/>
  <c r="BS56" i="6" s="1"/>
  <c r="BT56" i="6" a="1"/>
  <c r="BT56" i="6" s="1"/>
  <c r="BU56" i="6" a="1"/>
  <c r="BU56" i="6" s="1"/>
  <c r="BV56" i="6" a="1"/>
  <c r="BV56" i="6" s="1"/>
  <c r="CA56" i="6" a="1"/>
  <c r="CA56" i="6" s="1"/>
  <c r="CB56" i="6" a="1"/>
  <c r="CB56" i="6" s="1"/>
  <c r="CC56" i="6" a="1"/>
  <c r="CC56" i="6" s="1"/>
  <c r="CD56" i="6" a="1"/>
  <c r="CD56" i="6" s="1"/>
  <c r="CQ56" i="6" a="1"/>
  <c r="CQ56" i="6" s="1"/>
  <c r="CR56" i="6" a="1"/>
  <c r="CR56" i="6" s="1"/>
  <c r="CS56" i="6" a="1"/>
  <c r="CS56" i="6" s="1"/>
  <c r="CT56" i="6" a="1"/>
  <c r="CT56" i="6" s="1"/>
  <c r="CY56" i="6" a="1"/>
  <c r="CY56" i="6" s="1"/>
  <c r="CZ56" i="6" a="1"/>
  <c r="CZ56" i="6" s="1"/>
  <c r="DA56" i="6" a="1"/>
  <c r="DA56" i="6" s="1"/>
  <c r="DB56" i="6" a="1"/>
  <c r="DB56" i="6" s="1"/>
  <c r="DO56" i="6" a="1"/>
  <c r="DO56" i="6" s="1"/>
  <c r="DP56" i="6" a="1"/>
  <c r="DP56" i="6" s="1"/>
  <c r="DQ56" i="6" a="1"/>
  <c r="DQ56" i="6" s="1"/>
  <c r="DR56" i="6" a="1"/>
  <c r="DR56" i="6" s="1"/>
  <c r="DW56" i="6" a="1"/>
  <c r="DW56" i="6" s="1"/>
  <c r="DX56" i="6" a="1"/>
  <c r="DX56" i="6" s="1"/>
  <c r="DY56" i="6" a="1"/>
  <c r="DY56" i="6" s="1"/>
  <c r="DZ56" i="6" a="1"/>
  <c r="DZ56" i="6" s="1"/>
  <c r="EE56" i="6" a="1"/>
  <c r="EE56" i="6" s="1"/>
  <c r="EF56" i="6" a="1"/>
  <c r="EF56" i="6" s="1"/>
  <c r="EG56" i="6" a="1"/>
  <c r="EG56" i="6" s="1"/>
  <c r="EH56" i="6" a="1"/>
  <c r="EH56" i="6" s="1"/>
  <c r="EM56" i="6" a="1"/>
  <c r="EM56" i="6" s="1"/>
  <c r="EN56" i="6" a="1"/>
  <c r="EN56" i="6" s="1"/>
  <c r="EO56" i="6" a="1"/>
  <c r="EO56" i="6" s="1"/>
  <c r="EP56" i="6" a="1"/>
  <c r="EP56" i="6" s="1"/>
  <c r="EU56" i="6" a="1"/>
  <c r="EU56" i="6" s="1"/>
  <c r="EV56" i="6" a="1"/>
  <c r="EV56" i="6" s="1"/>
  <c r="EW56" i="6" a="1"/>
  <c r="EW56" i="6" s="1"/>
  <c r="EX56" i="6" a="1"/>
  <c r="EX56" i="6" s="1"/>
  <c r="FC56" i="6" a="1"/>
  <c r="FC56" i="6" s="1"/>
  <c r="FD56" i="6" a="1"/>
  <c r="FD56" i="6" s="1"/>
  <c r="FE56" i="6" a="1"/>
  <c r="FE56" i="6" s="1"/>
  <c r="FF56" i="6" a="1"/>
  <c r="FF56" i="6" s="1"/>
  <c r="FK56" i="6" a="1"/>
  <c r="FK56" i="6" s="1"/>
  <c r="FL56" i="6" a="1"/>
  <c r="FL56" i="6" s="1"/>
  <c r="FM56" i="6" a="1"/>
  <c r="FM56" i="6" s="1"/>
  <c r="FN56" i="6" a="1"/>
  <c r="FN56" i="6" s="1"/>
  <c r="FS56" i="6" a="1"/>
  <c r="FS56" i="6" s="1"/>
  <c r="FT56" i="6" a="1"/>
  <c r="FT56" i="6" s="1"/>
  <c r="FU56" i="6" a="1"/>
  <c r="FU56" i="6" s="1"/>
  <c r="FV56" i="6" a="1"/>
  <c r="FV56" i="6" s="1"/>
  <c r="GA56" i="6" a="1"/>
  <c r="GA56" i="6" s="1"/>
  <c r="GB56" i="6" a="1"/>
  <c r="GB56" i="6" s="1"/>
  <c r="GC56" i="6" a="1"/>
  <c r="GC56" i="6" s="1"/>
  <c r="GD56" i="6" a="1"/>
  <c r="GD56" i="6" s="1"/>
  <c r="GI56" i="6" a="1"/>
  <c r="GI56" i="6" s="1"/>
  <c r="GJ56" i="6" a="1"/>
  <c r="GJ56" i="6" s="1"/>
  <c r="GK56" i="6" a="1"/>
  <c r="GK56" i="6" s="1"/>
  <c r="GL56" i="6" a="1"/>
  <c r="GL56" i="6" s="1"/>
  <c r="GQ56" i="6" a="1"/>
  <c r="GQ56" i="6" s="1"/>
  <c r="GR56" i="6" a="1"/>
  <c r="GR56" i="6" s="1"/>
  <c r="GS56" i="6" a="1"/>
  <c r="GS56" i="6" s="1"/>
  <c r="GT56" i="6" a="1"/>
  <c r="GT56" i="6" s="1"/>
  <c r="GY56" i="6" a="1"/>
  <c r="GY56" i="6" s="1"/>
  <c r="GZ56" i="6" a="1"/>
  <c r="GZ56" i="6" s="1"/>
  <c r="HA56" i="6" a="1"/>
  <c r="HA56" i="6" s="1"/>
  <c r="HB56" i="6" a="1"/>
  <c r="HB56" i="6" s="1"/>
  <c r="HG56" i="6" a="1"/>
  <c r="HG56" i="6" s="1"/>
  <c r="HH56" i="6" a="1"/>
  <c r="HH56" i="6" s="1"/>
  <c r="HI56" i="6" a="1"/>
  <c r="HI56" i="6" s="1"/>
  <c r="HJ56" i="6" a="1"/>
  <c r="HJ56" i="6" s="1"/>
  <c r="HO56" i="6" a="1"/>
  <c r="HO56" i="6" s="1"/>
  <c r="HP56" i="6" a="1"/>
  <c r="HP56" i="6" s="1"/>
  <c r="HQ56" i="6" a="1"/>
  <c r="HQ56" i="6" s="1"/>
  <c r="HR56" i="6" a="1"/>
  <c r="HR56" i="6" s="1"/>
  <c r="HW56" i="6" a="1"/>
  <c r="HW56" i="6" s="1"/>
  <c r="HX56" i="6" a="1"/>
  <c r="HX56" i="6" s="1"/>
  <c r="HY56" i="6" a="1"/>
  <c r="HY56" i="6" s="1"/>
  <c r="HZ56" i="6" a="1"/>
  <c r="HZ56" i="6" s="1"/>
  <c r="IE56" i="6" a="1"/>
  <c r="IE56" i="6" s="1"/>
  <c r="IF56" i="6" a="1"/>
  <c r="IF56" i="6" s="1"/>
  <c r="IG56" i="6" a="1"/>
  <c r="IG56" i="6" s="1"/>
  <c r="IH56" i="6" a="1"/>
  <c r="IH56" i="6" s="1"/>
  <c r="IM56" i="6" a="1"/>
  <c r="IM56" i="6" s="1"/>
  <c r="IN56" i="6" a="1"/>
  <c r="IN56" i="6" s="1"/>
  <c r="IO56" i="6" a="1"/>
  <c r="IO56" i="6" s="1"/>
  <c r="IP56" i="6" a="1"/>
  <c r="IP56" i="6" s="1"/>
  <c r="IU56" i="6" a="1"/>
  <c r="IU56" i="6" s="1"/>
  <c r="IV56" i="6" a="1"/>
  <c r="IV56" i="6" s="1"/>
  <c r="IW56" i="6" a="1"/>
  <c r="IW56" i="6" s="1"/>
  <c r="IX56" i="6" a="1"/>
  <c r="IX56" i="6" s="1"/>
  <c r="JC56" i="6" a="1"/>
  <c r="JC56" i="6" s="1"/>
  <c r="JD56" i="6" a="1"/>
  <c r="JD56" i="6" s="1"/>
  <c r="JE56" i="6" a="1"/>
  <c r="JE56" i="6" s="1"/>
  <c r="JF56" i="6" a="1"/>
  <c r="JF56" i="6" s="1"/>
  <c r="JK56" i="6" a="1"/>
  <c r="JK56" i="6" s="1"/>
  <c r="JL56" i="6" a="1"/>
  <c r="JL56" i="6" s="1"/>
  <c r="JM56" i="6" a="1"/>
  <c r="JM56" i="6" s="1"/>
  <c r="JN56" i="6" a="1"/>
  <c r="JN56" i="6" s="1"/>
  <c r="JS56" i="6" a="1"/>
  <c r="JS56" i="6" s="1"/>
  <c r="JT56" i="6" a="1"/>
  <c r="JT56" i="6" s="1"/>
  <c r="JU56" i="6" a="1"/>
  <c r="JU56" i="6" s="1"/>
  <c r="JV56" i="6" a="1"/>
  <c r="JV56" i="6" s="1"/>
  <c r="KA56" i="6" a="1"/>
  <c r="KA56" i="6" s="1"/>
  <c r="KB56" i="6" a="1"/>
  <c r="KB56" i="6" s="1"/>
  <c r="KC56" i="6" a="1"/>
  <c r="KC56" i="6" s="1"/>
  <c r="KD56" i="6" a="1"/>
  <c r="KD56" i="6" s="1"/>
  <c r="KI56" i="6" a="1"/>
  <c r="KI56" i="6" s="1"/>
  <c r="KJ56" i="6" a="1"/>
  <c r="KJ56" i="6" s="1"/>
  <c r="KK56" i="6" a="1"/>
  <c r="KK56" i="6" s="1"/>
  <c r="KL56" i="6" a="1"/>
  <c r="KL56" i="6" s="1"/>
  <c r="KQ56" i="6" a="1"/>
  <c r="KQ56" i="6" s="1"/>
  <c r="KR56" i="6" a="1"/>
  <c r="KR56" i="6" s="1"/>
  <c r="KS56" i="6" a="1"/>
  <c r="KS56" i="6" s="1"/>
  <c r="KT56" i="6" a="1"/>
  <c r="KT56" i="6" s="1"/>
  <c r="KY56" i="6" a="1"/>
  <c r="KY56" i="6" s="1"/>
  <c r="KZ56" i="6" a="1"/>
  <c r="KZ56" i="6" s="1"/>
  <c r="LA56" i="6" a="1"/>
  <c r="LA56" i="6" s="1"/>
  <c r="LB56" i="6" a="1"/>
  <c r="LB56" i="6" s="1"/>
  <c r="LG56" i="6" a="1"/>
  <c r="LG56" i="6" s="1"/>
  <c r="LH56" i="6" a="1"/>
  <c r="LH56" i="6" s="1"/>
  <c r="LI56" i="6" a="1"/>
  <c r="LI56" i="6" s="1"/>
  <c r="LJ56" i="6" a="1"/>
  <c r="LJ56" i="6" s="1"/>
  <c r="LO56" i="6" a="1"/>
  <c r="LO56" i="6" s="1"/>
  <c r="LP56" i="6" a="1"/>
  <c r="LP56" i="6" s="1"/>
  <c r="LQ56" i="6" a="1"/>
  <c r="LQ56" i="6" s="1"/>
  <c r="LR56" i="6" a="1"/>
  <c r="LR56" i="6" s="1"/>
  <c r="LW56" i="6" a="1"/>
  <c r="LW56" i="6" s="1"/>
  <c r="LX56" i="6" a="1"/>
  <c r="LX56" i="6" s="1"/>
  <c r="LY56" i="6" a="1"/>
  <c r="LY56" i="6" s="1"/>
  <c r="LZ56" i="6" a="1"/>
  <c r="LZ56" i="6" s="1"/>
  <c r="ME56" i="6" a="1"/>
  <c r="ME56" i="6" s="1"/>
  <c r="MF56" i="6" a="1"/>
  <c r="MF56" i="6" s="1"/>
  <c r="MG56" i="6" a="1"/>
  <c r="MG56" i="6" s="1"/>
  <c r="MH56" i="6" a="1"/>
  <c r="MH56" i="6" s="1"/>
  <c r="BK57" i="6" a="1"/>
  <c r="BK57" i="6" s="1"/>
  <c r="BL57" i="6" a="1"/>
  <c r="BL57" i="6" s="1"/>
  <c r="BM57" i="6" a="1"/>
  <c r="BM57" i="6" s="1"/>
  <c r="BN57" i="6" a="1"/>
  <c r="BN57" i="6" s="1"/>
  <c r="BS57" i="6" a="1"/>
  <c r="BS57" i="6" s="1"/>
  <c r="BT57" i="6" a="1"/>
  <c r="BT57" i="6" s="1"/>
  <c r="BU57" i="6" a="1"/>
  <c r="BU57" i="6" s="1"/>
  <c r="BV57" i="6" a="1"/>
  <c r="BV57" i="6" s="1"/>
  <c r="CA57" i="6" a="1"/>
  <c r="CA57" i="6" s="1"/>
  <c r="CB57" i="6" a="1"/>
  <c r="CB57" i="6" s="1"/>
  <c r="CC57" i="6" a="1"/>
  <c r="CC57" i="6" s="1"/>
  <c r="CD57" i="6" a="1"/>
  <c r="CD57" i="6" s="1"/>
  <c r="CQ57" i="6" a="1"/>
  <c r="CQ57" i="6" s="1"/>
  <c r="CR57" i="6" a="1"/>
  <c r="CR57" i="6" s="1"/>
  <c r="CS57" i="6" a="1"/>
  <c r="CS57" i="6" s="1"/>
  <c r="CT57" i="6" a="1"/>
  <c r="CT57" i="6" s="1"/>
  <c r="CY57" i="6" a="1"/>
  <c r="CY57" i="6" s="1"/>
  <c r="CZ57" i="6" a="1"/>
  <c r="CZ57" i="6" s="1"/>
  <c r="DA57" i="6" a="1"/>
  <c r="DA57" i="6" s="1"/>
  <c r="DB57" i="6" a="1"/>
  <c r="DB57" i="6" s="1"/>
  <c r="DO57" i="6" a="1"/>
  <c r="DO57" i="6" s="1"/>
  <c r="DP57" i="6" a="1"/>
  <c r="DP57" i="6" s="1"/>
  <c r="DQ57" i="6" a="1"/>
  <c r="DQ57" i="6" s="1"/>
  <c r="DR57" i="6" a="1"/>
  <c r="DR57" i="6" s="1"/>
  <c r="DW57" i="6" a="1"/>
  <c r="DW57" i="6" s="1"/>
  <c r="DX57" i="6" a="1"/>
  <c r="DX57" i="6" s="1"/>
  <c r="DY57" i="6" a="1"/>
  <c r="DY57" i="6" s="1"/>
  <c r="DZ57" i="6" a="1"/>
  <c r="DZ57" i="6" s="1"/>
  <c r="EE57" i="6" a="1"/>
  <c r="EE57" i="6" s="1"/>
  <c r="EF57" i="6" a="1"/>
  <c r="EF57" i="6" s="1"/>
  <c r="EG57" i="6" a="1"/>
  <c r="EG57" i="6" s="1"/>
  <c r="EH57" i="6" a="1"/>
  <c r="EH57" i="6" s="1"/>
  <c r="EM57" i="6" a="1"/>
  <c r="EM57" i="6" s="1"/>
  <c r="EN57" i="6" a="1"/>
  <c r="EN57" i="6" s="1"/>
  <c r="EO57" i="6" a="1"/>
  <c r="EO57" i="6" s="1"/>
  <c r="EP57" i="6" a="1"/>
  <c r="EP57" i="6" s="1"/>
  <c r="EU57" i="6" a="1"/>
  <c r="EU57" i="6" s="1"/>
  <c r="EV57" i="6" a="1"/>
  <c r="EV57" i="6" s="1"/>
  <c r="EW57" i="6" a="1"/>
  <c r="EW57" i="6" s="1"/>
  <c r="EX57" i="6" a="1"/>
  <c r="EX57" i="6" s="1"/>
  <c r="FC57" i="6" a="1"/>
  <c r="FC57" i="6" s="1"/>
  <c r="FD57" i="6" a="1"/>
  <c r="FD57" i="6" s="1"/>
  <c r="FE57" i="6" a="1"/>
  <c r="FE57" i="6" s="1"/>
  <c r="FF57" i="6" a="1"/>
  <c r="FF57" i="6" s="1"/>
  <c r="FK57" i="6" a="1"/>
  <c r="FK57" i="6" s="1"/>
  <c r="FL57" i="6" a="1"/>
  <c r="FL57" i="6" s="1"/>
  <c r="FM57" i="6" a="1"/>
  <c r="FM57" i="6" s="1"/>
  <c r="FN57" i="6" a="1"/>
  <c r="FN57" i="6" s="1"/>
  <c r="FS57" i="6" a="1"/>
  <c r="FS57" i="6" s="1"/>
  <c r="FT57" i="6" a="1"/>
  <c r="FT57" i="6" s="1"/>
  <c r="FU57" i="6" a="1"/>
  <c r="FU57" i="6" s="1"/>
  <c r="FV57" i="6" a="1"/>
  <c r="FV57" i="6" s="1"/>
  <c r="GA57" i="6" a="1"/>
  <c r="GA57" i="6" s="1"/>
  <c r="GB57" i="6" a="1"/>
  <c r="GB57" i="6" s="1"/>
  <c r="GC57" i="6" a="1"/>
  <c r="GC57" i="6" s="1"/>
  <c r="GD57" i="6" a="1"/>
  <c r="GD57" i="6" s="1"/>
  <c r="GI57" i="6" a="1"/>
  <c r="GI57" i="6" s="1"/>
  <c r="GJ57" i="6" a="1"/>
  <c r="GJ57" i="6" s="1"/>
  <c r="GK57" i="6" a="1"/>
  <c r="GK57" i="6" s="1"/>
  <c r="GL57" i="6" a="1"/>
  <c r="GL57" i="6" s="1"/>
  <c r="GQ57" i="6" a="1"/>
  <c r="GQ57" i="6" s="1"/>
  <c r="GR57" i="6" a="1"/>
  <c r="GR57" i="6" s="1"/>
  <c r="GS57" i="6" a="1"/>
  <c r="GS57" i="6" s="1"/>
  <c r="GT57" i="6" a="1"/>
  <c r="GT57" i="6" s="1"/>
  <c r="GY57" i="6" a="1"/>
  <c r="GY57" i="6" s="1"/>
  <c r="GZ57" i="6" a="1"/>
  <c r="GZ57" i="6" s="1"/>
  <c r="HA57" i="6" a="1"/>
  <c r="HA57" i="6" s="1"/>
  <c r="HB57" i="6" a="1"/>
  <c r="HB57" i="6" s="1"/>
  <c r="HG57" i="6" a="1"/>
  <c r="HG57" i="6" s="1"/>
  <c r="HH57" i="6" a="1"/>
  <c r="HH57" i="6" s="1"/>
  <c r="HI57" i="6" a="1"/>
  <c r="HI57" i="6" s="1"/>
  <c r="HJ57" i="6" a="1"/>
  <c r="HJ57" i="6" s="1"/>
  <c r="HO57" i="6" a="1"/>
  <c r="HO57" i="6" s="1"/>
  <c r="HP57" i="6" a="1"/>
  <c r="HP57" i="6" s="1"/>
  <c r="HQ57" i="6" a="1"/>
  <c r="HQ57" i="6" s="1"/>
  <c r="HR57" i="6" a="1"/>
  <c r="HR57" i="6" s="1"/>
  <c r="HW57" i="6" a="1"/>
  <c r="HW57" i="6" s="1"/>
  <c r="HX57" i="6" a="1"/>
  <c r="HX57" i="6" s="1"/>
  <c r="HY57" i="6" a="1"/>
  <c r="HY57" i="6" s="1"/>
  <c r="HZ57" i="6" a="1"/>
  <c r="HZ57" i="6" s="1"/>
  <c r="IE57" i="6" a="1"/>
  <c r="IE57" i="6" s="1"/>
  <c r="IF57" i="6" a="1"/>
  <c r="IF57" i="6" s="1"/>
  <c r="IG57" i="6" a="1"/>
  <c r="IG57" i="6" s="1"/>
  <c r="IH57" i="6" a="1"/>
  <c r="IH57" i="6" s="1"/>
  <c r="IM57" i="6" a="1"/>
  <c r="IM57" i="6" s="1"/>
  <c r="IN57" i="6" a="1"/>
  <c r="IN57" i="6" s="1"/>
  <c r="IO57" i="6" a="1"/>
  <c r="IO57" i="6" s="1"/>
  <c r="IP57" i="6" a="1"/>
  <c r="IP57" i="6" s="1"/>
  <c r="IU57" i="6" a="1"/>
  <c r="IU57" i="6" s="1"/>
  <c r="IV57" i="6" a="1"/>
  <c r="IV57" i="6" s="1"/>
  <c r="IW57" i="6" a="1"/>
  <c r="IW57" i="6" s="1"/>
  <c r="IX57" i="6" a="1"/>
  <c r="IX57" i="6" s="1"/>
  <c r="JC57" i="6" a="1"/>
  <c r="JC57" i="6" s="1"/>
  <c r="JD57" i="6" a="1"/>
  <c r="JD57" i="6" s="1"/>
  <c r="JE57" i="6" a="1"/>
  <c r="JE57" i="6" s="1"/>
  <c r="JF57" i="6" a="1"/>
  <c r="JF57" i="6" s="1"/>
  <c r="JK57" i="6" a="1"/>
  <c r="JK57" i="6" s="1"/>
  <c r="JL57" i="6" a="1"/>
  <c r="JL57" i="6" s="1"/>
  <c r="JM57" i="6" a="1"/>
  <c r="JM57" i="6" s="1"/>
  <c r="JN57" i="6" a="1"/>
  <c r="JN57" i="6" s="1"/>
  <c r="JS57" i="6" a="1"/>
  <c r="JS57" i="6" s="1"/>
  <c r="JT57" i="6" a="1"/>
  <c r="JT57" i="6" s="1"/>
  <c r="JU57" i="6" a="1"/>
  <c r="JU57" i="6" s="1"/>
  <c r="JV57" i="6" a="1"/>
  <c r="JV57" i="6" s="1"/>
  <c r="KA57" i="6" a="1"/>
  <c r="KA57" i="6" s="1"/>
  <c r="KB57" i="6" a="1"/>
  <c r="KB57" i="6" s="1"/>
  <c r="KC57" i="6" a="1"/>
  <c r="KC57" i="6" s="1"/>
  <c r="KD57" i="6" a="1"/>
  <c r="KD57" i="6" s="1"/>
  <c r="KI57" i="6" a="1"/>
  <c r="KI57" i="6" s="1"/>
  <c r="KJ57" i="6" a="1"/>
  <c r="KJ57" i="6" s="1"/>
  <c r="KK57" i="6" a="1"/>
  <c r="KK57" i="6" s="1"/>
  <c r="KL57" i="6" a="1"/>
  <c r="KL57" i="6" s="1"/>
  <c r="KQ57" i="6" a="1"/>
  <c r="KQ57" i="6" s="1"/>
  <c r="KR57" i="6" a="1"/>
  <c r="KR57" i="6" s="1"/>
  <c r="KS57" i="6" a="1"/>
  <c r="KS57" i="6" s="1"/>
  <c r="KT57" i="6" a="1"/>
  <c r="KT57" i="6" s="1"/>
  <c r="KY57" i="6" a="1"/>
  <c r="KY57" i="6" s="1"/>
  <c r="KZ57" i="6" a="1"/>
  <c r="KZ57" i="6" s="1"/>
  <c r="LA57" i="6" a="1"/>
  <c r="LA57" i="6" s="1"/>
  <c r="LB57" i="6" a="1"/>
  <c r="LB57" i="6" s="1"/>
  <c r="LG57" i="6" a="1"/>
  <c r="LG57" i="6" s="1"/>
  <c r="LH57" i="6" a="1"/>
  <c r="LH57" i="6" s="1"/>
  <c r="LI57" i="6" a="1"/>
  <c r="LI57" i="6" s="1"/>
  <c r="LJ57" i="6" a="1"/>
  <c r="LJ57" i="6" s="1"/>
  <c r="LO57" i="6" a="1"/>
  <c r="LO57" i="6" s="1"/>
  <c r="LP57" i="6" a="1"/>
  <c r="LP57" i="6" s="1"/>
  <c r="LQ57" i="6" a="1"/>
  <c r="LQ57" i="6" s="1"/>
  <c r="LR57" i="6" a="1"/>
  <c r="LR57" i="6" s="1"/>
  <c r="LW57" i="6" a="1"/>
  <c r="LW57" i="6" s="1"/>
  <c r="LX57" i="6" a="1"/>
  <c r="LX57" i="6" s="1"/>
  <c r="LY57" i="6" a="1"/>
  <c r="LY57" i="6" s="1"/>
  <c r="LZ57" i="6" a="1"/>
  <c r="LZ57" i="6" s="1"/>
  <c r="ME57" i="6" a="1"/>
  <c r="ME57" i="6" s="1"/>
  <c r="MF57" i="6" a="1"/>
  <c r="MF57" i="6" s="1"/>
  <c r="MG57" i="6" a="1"/>
  <c r="MG57" i="6" s="1"/>
  <c r="MH57" i="6" a="1"/>
  <c r="MH57" i="6" s="1"/>
  <c r="BK58" i="6" a="1"/>
  <c r="BK58" i="6" s="1"/>
  <c r="BL58" i="6" a="1"/>
  <c r="BL58" i="6" s="1"/>
  <c r="BM58" i="6" a="1"/>
  <c r="BM58" i="6" s="1"/>
  <c r="BN58" i="6" a="1"/>
  <c r="BN58" i="6" s="1"/>
  <c r="BS58" i="6" a="1"/>
  <c r="BS58" i="6" s="1"/>
  <c r="BT58" i="6" a="1"/>
  <c r="BT58" i="6" s="1"/>
  <c r="BU58" i="6" a="1"/>
  <c r="BU58" i="6" s="1"/>
  <c r="BV58" i="6" a="1"/>
  <c r="BV58" i="6" s="1"/>
  <c r="CA58" i="6" a="1"/>
  <c r="CA58" i="6" s="1"/>
  <c r="CB58" i="6" a="1"/>
  <c r="CB58" i="6" s="1"/>
  <c r="CC58" i="6" a="1"/>
  <c r="CC58" i="6" s="1"/>
  <c r="CD58" i="6" a="1"/>
  <c r="CD58" i="6" s="1"/>
  <c r="CQ58" i="6" a="1"/>
  <c r="CQ58" i="6" s="1"/>
  <c r="CR58" i="6" a="1"/>
  <c r="CR58" i="6" s="1"/>
  <c r="CS58" i="6" a="1"/>
  <c r="CS58" i="6" s="1"/>
  <c r="CT58" i="6" a="1"/>
  <c r="CT58" i="6" s="1"/>
  <c r="CY58" i="6" a="1"/>
  <c r="CY58" i="6" s="1"/>
  <c r="CZ58" i="6" a="1"/>
  <c r="CZ58" i="6" s="1"/>
  <c r="DA58" i="6" a="1"/>
  <c r="DA58" i="6" s="1"/>
  <c r="DB58" i="6" a="1"/>
  <c r="DB58" i="6" s="1"/>
  <c r="DO58" i="6" a="1"/>
  <c r="DO58" i="6" s="1"/>
  <c r="DP58" i="6" a="1"/>
  <c r="DP58" i="6" s="1"/>
  <c r="DQ58" i="6" a="1"/>
  <c r="DQ58" i="6" s="1"/>
  <c r="DR58" i="6" a="1"/>
  <c r="DR58" i="6" s="1"/>
  <c r="DW58" i="6" a="1"/>
  <c r="DW58" i="6" s="1"/>
  <c r="DX58" i="6" a="1"/>
  <c r="DX58" i="6" s="1"/>
  <c r="DY58" i="6" a="1"/>
  <c r="DY58" i="6" s="1"/>
  <c r="DZ58" i="6" a="1"/>
  <c r="DZ58" i="6" s="1"/>
  <c r="EE58" i="6" a="1"/>
  <c r="EE58" i="6" s="1"/>
  <c r="EF58" i="6" a="1"/>
  <c r="EF58" i="6" s="1"/>
  <c r="EG58" i="6" a="1"/>
  <c r="EG58" i="6" s="1"/>
  <c r="EH58" i="6" a="1"/>
  <c r="EH58" i="6" s="1"/>
  <c r="EM58" i="6" a="1"/>
  <c r="EM58" i="6" s="1"/>
  <c r="EN58" i="6" a="1"/>
  <c r="EN58" i="6" s="1"/>
  <c r="EO58" i="6" a="1"/>
  <c r="EO58" i="6" s="1"/>
  <c r="EP58" i="6" a="1"/>
  <c r="EP58" i="6" s="1"/>
  <c r="EU58" i="6" a="1"/>
  <c r="EU58" i="6" s="1"/>
  <c r="EV58" i="6" a="1"/>
  <c r="EV58" i="6" s="1"/>
  <c r="EW58" i="6" a="1"/>
  <c r="EW58" i="6" s="1"/>
  <c r="EX58" i="6" a="1"/>
  <c r="EX58" i="6" s="1"/>
  <c r="FC58" i="6" a="1"/>
  <c r="FC58" i="6" s="1"/>
  <c r="FD58" i="6" a="1"/>
  <c r="FD58" i="6" s="1"/>
  <c r="FE58" i="6" a="1"/>
  <c r="FE58" i="6" s="1"/>
  <c r="FF58" i="6" a="1"/>
  <c r="FF58" i="6" s="1"/>
  <c r="FK58" i="6" a="1"/>
  <c r="FK58" i="6" s="1"/>
  <c r="FL58" i="6" a="1"/>
  <c r="FL58" i="6" s="1"/>
  <c r="FM58" i="6" a="1"/>
  <c r="FM58" i="6" s="1"/>
  <c r="FN58" i="6" a="1"/>
  <c r="FN58" i="6" s="1"/>
  <c r="FS58" i="6" a="1"/>
  <c r="FS58" i="6" s="1"/>
  <c r="FT58" i="6" a="1"/>
  <c r="FT58" i="6" s="1"/>
  <c r="FU58" i="6" a="1"/>
  <c r="FU58" i="6" s="1"/>
  <c r="FV58" i="6" a="1"/>
  <c r="FV58" i="6" s="1"/>
  <c r="GA58" i="6" a="1"/>
  <c r="GA58" i="6" s="1"/>
  <c r="GB58" i="6" a="1"/>
  <c r="GB58" i="6" s="1"/>
  <c r="GC58" i="6" a="1"/>
  <c r="GC58" i="6" s="1"/>
  <c r="GD58" i="6" a="1"/>
  <c r="GD58" i="6" s="1"/>
  <c r="GI58" i="6" a="1"/>
  <c r="GI58" i="6" s="1"/>
  <c r="GJ58" i="6" a="1"/>
  <c r="GJ58" i="6" s="1"/>
  <c r="GK58" i="6" a="1"/>
  <c r="GK58" i="6" s="1"/>
  <c r="GL58" i="6" a="1"/>
  <c r="GL58" i="6" s="1"/>
  <c r="GQ58" i="6" a="1"/>
  <c r="GQ58" i="6" s="1"/>
  <c r="GR58" i="6" a="1"/>
  <c r="GR58" i="6" s="1"/>
  <c r="GS58" i="6" a="1"/>
  <c r="GS58" i="6" s="1"/>
  <c r="GT58" i="6" a="1"/>
  <c r="GT58" i="6" s="1"/>
  <c r="GY58" i="6" a="1"/>
  <c r="GY58" i="6" s="1"/>
  <c r="GZ58" i="6" a="1"/>
  <c r="GZ58" i="6" s="1"/>
  <c r="HA58" i="6" a="1"/>
  <c r="HA58" i="6" s="1"/>
  <c r="HB58" i="6" a="1"/>
  <c r="HB58" i="6" s="1"/>
  <c r="HG58" i="6" a="1"/>
  <c r="HG58" i="6" s="1"/>
  <c r="HH58" i="6" a="1"/>
  <c r="HH58" i="6" s="1"/>
  <c r="HI58" i="6" a="1"/>
  <c r="HI58" i="6" s="1"/>
  <c r="HJ58" i="6" a="1"/>
  <c r="HJ58" i="6" s="1"/>
  <c r="HO58" i="6" a="1"/>
  <c r="HO58" i="6" s="1"/>
  <c r="HP58" i="6" a="1"/>
  <c r="HP58" i="6" s="1"/>
  <c r="HQ58" i="6" a="1"/>
  <c r="HQ58" i="6" s="1"/>
  <c r="HR58" i="6" a="1"/>
  <c r="HR58" i="6" s="1"/>
  <c r="HW58" i="6" a="1"/>
  <c r="HW58" i="6" s="1"/>
  <c r="HX58" i="6" a="1"/>
  <c r="HX58" i="6" s="1"/>
  <c r="HY58" i="6" a="1"/>
  <c r="HY58" i="6" s="1"/>
  <c r="HZ58" i="6" a="1"/>
  <c r="HZ58" i="6" s="1"/>
  <c r="IE58" i="6" a="1"/>
  <c r="IE58" i="6" s="1"/>
  <c r="IF58" i="6" a="1"/>
  <c r="IF58" i="6" s="1"/>
  <c r="IG58" i="6" a="1"/>
  <c r="IG58" i="6" s="1"/>
  <c r="IH58" i="6" a="1"/>
  <c r="IH58" i="6" s="1"/>
  <c r="IM58" i="6" a="1"/>
  <c r="IM58" i="6" s="1"/>
  <c r="IN58" i="6" a="1"/>
  <c r="IN58" i="6" s="1"/>
  <c r="IO58" i="6" a="1"/>
  <c r="IO58" i="6" s="1"/>
  <c r="IP58" i="6" a="1"/>
  <c r="IP58" i="6" s="1"/>
  <c r="IU58" i="6" a="1"/>
  <c r="IU58" i="6" s="1"/>
  <c r="IV58" i="6" a="1"/>
  <c r="IV58" i="6" s="1"/>
  <c r="IW58" i="6" a="1"/>
  <c r="IW58" i="6" s="1"/>
  <c r="IX58" i="6" a="1"/>
  <c r="IX58" i="6" s="1"/>
  <c r="JC58" i="6" a="1"/>
  <c r="JC58" i="6" s="1"/>
  <c r="JD58" i="6" a="1"/>
  <c r="JD58" i="6" s="1"/>
  <c r="JE58" i="6" a="1"/>
  <c r="JE58" i="6" s="1"/>
  <c r="JF58" i="6" a="1"/>
  <c r="JF58" i="6" s="1"/>
  <c r="JK58" i="6" a="1"/>
  <c r="JK58" i="6" s="1"/>
  <c r="JL58" i="6" a="1"/>
  <c r="JL58" i="6" s="1"/>
  <c r="JM58" i="6" a="1"/>
  <c r="JM58" i="6" s="1"/>
  <c r="JN58" i="6" a="1"/>
  <c r="JN58" i="6" s="1"/>
  <c r="JS58" i="6" a="1"/>
  <c r="JS58" i="6" s="1"/>
  <c r="JT58" i="6" a="1"/>
  <c r="JT58" i="6" s="1"/>
  <c r="JU58" i="6" a="1"/>
  <c r="JU58" i="6" s="1"/>
  <c r="JV58" i="6" a="1"/>
  <c r="JV58" i="6" s="1"/>
  <c r="KA58" i="6" a="1"/>
  <c r="KA58" i="6" s="1"/>
  <c r="KB58" i="6" a="1"/>
  <c r="KB58" i="6" s="1"/>
  <c r="KC58" i="6" a="1"/>
  <c r="KC58" i="6" s="1"/>
  <c r="KD58" i="6" a="1"/>
  <c r="KD58" i="6" s="1"/>
  <c r="KI58" i="6" a="1"/>
  <c r="KI58" i="6" s="1"/>
  <c r="KJ58" i="6" a="1"/>
  <c r="KJ58" i="6" s="1"/>
  <c r="KK58" i="6" a="1"/>
  <c r="KK58" i="6" s="1"/>
  <c r="KL58" i="6" a="1"/>
  <c r="KL58" i="6" s="1"/>
  <c r="KQ58" i="6" a="1"/>
  <c r="KQ58" i="6" s="1"/>
  <c r="KR58" i="6" a="1"/>
  <c r="KR58" i="6" s="1"/>
  <c r="KS58" i="6" a="1"/>
  <c r="KS58" i="6" s="1"/>
  <c r="KT58" i="6" a="1"/>
  <c r="KT58" i="6" s="1"/>
  <c r="KY58" i="6" a="1"/>
  <c r="KY58" i="6" s="1"/>
  <c r="KZ58" i="6" a="1"/>
  <c r="KZ58" i="6" s="1"/>
  <c r="LA58" i="6" a="1"/>
  <c r="LA58" i="6" s="1"/>
  <c r="LB58" i="6" a="1"/>
  <c r="LB58" i="6" s="1"/>
  <c r="LG58" i="6" a="1"/>
  <c r="LG58" i="6" s="1"/>
  <c r="LH58" i="6" a="1"/>
  <c r="LH58" i="6" s="1"/>
  <c r="LI58" i="6" a="1"/>
  <c r="LI58" i="6" s="1"/>
  <c r="LJ58" i="6" a="1"/>
  <c r="LJ58" i="6" s="1"/>
  <c r="LO58" i="6" a="1"/>
  <c r="LO58" i="6" s="1"/>
  <c r="LP58" i="6" a="1"/>
  <c r="LP58" i="6" s="1"/>
  <c r="LQ58" i="6" a="1"/>
  <c r="LQ58" i="6" s="1"/>
  <c r="LR58" i="6" a="1"/>
  <c r="LR58" i="6" s="1"/>
  <c r="LW58" i="6" a="1"/>
  <c r="LW58" i="6" s="1"/>
  <c r="LX58" i="6" a="1"/>
  <c r="LX58" i="6" s="1"/>
  <c r="LY58" i="6" a="1"/>
  <c r="LY58" i="6" s="1"/>
  <c r="LZ58" i="6" a="1"/>
  <c r="LZ58" i="6" s="1"/>
  <c r="ME58" i="6" a="1"/>
  <c r="ME58" i="6" s="1"/>
  <c r="MF58" i="6" a="1"/>
  <c r="MF58" i="6" s="1"/>
  <c r="MG58" i="6" a="1"/>
  <c r="MG58" i="6" s="1"/>
  <c r="MH58" i="6" a="1"/>
  <c r="MH58" i="6" s="1"/>
  <c r="BK59" i="6" a="1"/>
  <c r="BK59" i="6" s="1"/>
  <c r="BL59" i="6" a="1"/>
  <c r="BL59" i="6" s="1"/>
  <c r="BM59" i="6" a="1"/>
  <c r="BM59" i="6" s="1"/>
  <c r="BN59" i="6" a="1"/>
  <c r="BN59" i="6" s="1"/>
  <c r="BS59" i="6" a="1"/>
  <c r="BS59" i="6" s="1"/>
  <c r="BT59" i="6" a="1"/>
  <c r="BT59" i="6" s="1"/>
  <c r="BU59" i="6" a="1"/>
  <c r="BU59" i="6" s="1"/>
  <c r="BV59" i="6" a="1"/>
  <c r="BV59" i="6" s="1"/>
  <c r="CA59" i="6" a="1"/>
  <c r="CA59" i="6" s="1"/>
  <c r="CB59" i="6" a="1"/>
  <c r="CB59" i="6" s="1"/>
  <c r="CC59" i="6" a="1"/>
  <c r="CC59" i="6" s="1"/>
  <c r="CD59" i="6" a="1"/>
  <c r="CD59" i="6" s="1"/>
  <c r="CQ59" i="6" a="1"/>
  <c r="CQ59" i="6" s="1"/>
  <c r="CR59" i="6" a="1"/>
  <c r="CR59" i="6" s="1"/>
  <c r="CS59" i="6" a="1"/>
  <c r="CS59" i="6" s="1"/>
  <c r="CT59" i="6" a="1"/>
  <c r="CT59" i="6" s="1"/>
  <c r="CY59" i="6" a="1"/>
  <c r="CY59" i="6" s="1"/>
  <c r="CZ59" i="6" a="1"/>
  <c r="CZ59" i="6" s="1"/>
  <c r="DA59" i="6" a="1"/>
  <c r="DA59" i="6" s="1"/>
  <c r="DB59" i="6" a="1"/>
  <c r="DB59" i="6" s="1"/>
  <c r="DO59" i="6" a="1"/>
  <c r="DO59" i="6" s="1"/>
  <c r="DP59" i="6" a="1"/>
  <c r="DP59" i="6" s="1"/>
  <c r="DQ59" i="6" a="1"/>
  <c r="DQ59" i="6" s="1"/>
  <c r="DR59" i="6" a="1"/>
  <c r="DR59" i="6" s="1"/>
  <c r="DW59" i="6" a="1"/>
  <c r="DW59" i="6" s="1"/>
  <c r="DX59" i="6" a="1"/>
  <c r="DX59" i="6" s="1"/>
  <c r="DY59" i="6" a="1"/>
  <c r="DY59" i="6" s="1"/>
  <c r="DZ59" i="6" a="1"/>
  <c r="DZ59" i="6" s="1"/>
  <c r="EE59" i="6" a="1"/>
  <c r="EE59" i="6" s="1"/>
  <c r="EF59" i="6" a="1"/>
  <c r="EF59" i="6" s="1"/>
  <c r="EG59" i="6" a="1"/>
  <c r="EG59" i="6" s="1"/>
  <c r="EH59" i="6" a="1"/>
  <c r="EH59" i="6" s="1"/>
  <c r="EM59" i="6" a="1"/>
  <c r="EM59" i="6" s="1"/>
  <c r="EN59" i="6" a="1"/>
  <c r="EN59" i="6" s="1"/>
  <c r="EO59" i="6" a="1"/>
  <c r="EO59" i="6" s="1"/>
  <c r="EP59" i="6" a="1"/>
  <c r="EP59" i="6" s="1"/>
  <c r="EU59" i="6" a="1"/>
  <c r="EU59" i="6" s="1"/>
  <c r="EV59" i="6" a="1"/>
  <c r="EV59" i="6" s="1"/>
  <c r="EW59" i="6" a="1"/>
  <c r="EW59" i="6" s="1"/>
  <c r="EX59" i="6" a="1"/>
  <c r="EX59" i="6" s="1"/>
  <c r="FC59" i="6" a="1"/>
  <c r="FC59" i="6" s="1"/>
  <c r="FD59" i="6" a="1"/>
  <c r="FD59" i="6" s="1"/>
  <c r="FE59" i="6" a="1"/>
  <c r="FE59" i="6" s="1"/>
  <c r="FF59" i="6" a="1"/>
  <c r="FF59" i="6" s="1"/>
  <c r="FK59" i="6" a="1"/>
  <c r="FK59" i="6" s="1"/>
  <c r="FL59" i="6" a="1"/>
  <c r="FL59" i="6" s="1"/>
  <c r="FM59" i="6" a="1"/>
  <c r="FM59" i="6" s="1"/>
  <c r="FN59" i="6" a="1"/>
  <c r="FN59" i="6" s="1"/>
  <c r="FS59" i="6" a="1"/>
  <c r="FS59" i="6" s="1"/>
  <c r="FT59" i="6" a="1"/>
  <c r="FT59" i="6" s="1"/>
  <c r="FU59" i="6" a="1"/>
  <c r="FU59" i="6" s="1"/>
  <c r="FV59" i="6" a="1"/>
  <c r="FV59" i="6" s="1"/>
  <c r="GA59" i="6" a="1"/>
  <c r="GA59" i="6" s="1"/>
  <c r="GB59" i="6" a="1"/>
  <c r="GB59" i="6" s="1"/>
  <c r="GC59" i="6" a="1"/>
  <c r="GC59" i="6" s="1"/>
  <c r="GD59" i="6" a="1"/>
  <c r="GD59" i="6" s="1"/>
  <c r="GI59" i="6" a="1"/>
  <c r="GI59" i="6" s="1"/>
  <c r="GJ59" i="6" a="1"/>
  <c r="GJ59" i="6" s="1"/>
  <c r="GK59" i="6" a="1"/>
  <c r="GK59" i="6" s="1"/>
  <c r="GL59" i="6" a="1"/>
  <c r="GL59" i="6" s="1"/>
  <c r="GQ59" i="6" a="1"/>
  <c r="GQ59" i="6" s="1"/>
  <c r="GR59" i="6" a="1"/>
  <c r="GR59" i="6" s="1"/>
  <c r="GS59" i="6" a="1"/>
  <c r="GS59" i="6" s="1"/>
  <c r="GT59" i="6" a="1"/>
  <c r="GT59" i="6" s="1"/>
  <c r="GY59" i="6" a="1"/>
  <c r="GY59" i="6" s="1"/>
  <c r="GZ59" i="6" a="1"/>
  <c r="GZ59" i="6" s="1"/>
  <c r="HA59" i="6" a="1"/>
  <c r="HA59" i="6" s="1"/>
  <c r="HB59" i="6" a="1"/>
  <c r="HB59" i="6" s="1"/>
  <c r="HG59" i="6" a="1"/>
  <c r="HG59" i="6" s="1"/>
  <c r="HH59" i="6" a="1"/>
  <c r="HH59" i="6" s="1"/>
  <c r="HI59" i="6" a="1"/>
  <c r="HI59" i="6" s="1"/>
  <c r="HJ59" i="6" a="1"/>
  <c r="HJ59" i="6" s="1"/>
  <c r="HO59" i="6" a="1"/>
  <c r="HO59" i="6" s="1"/>
  <c r="HP59" i="6" a="1"/>
  <c r="HP59" i="6" s="1"/>
  <c r="HQ59" i="6" a="1"/>
  <c r="HQ59" i="6" s="1"/>
  <c r="HR59" i="6" a="1"/>
  <c r="HR59" i="6" s="1"/>
  <c r="HW59" i="6" a="1"/>
  <c r="HW59" i="6" s="1"/>
  <c r="HX59" i="6" a="1"/>
  <c r="HX59" i="6" s="1"/>
  <c r="HY59" i="6" a="1"/>
  <c r="HY59" i="6" s="1"/>
  <c r="HZ59" i="6" a="1"/>
  <c r="HZ59" i="6" s="1"/>
  <c r="IE59" i="6" a="1"/>
  <c r="IE59" i="6" s="1"/>
  <c r="IF59" i="6" a="1"/>
  <c r="IF59" i="6" s="1"/>
  <c r="IG59" i="6" a="1"/>
  <c r="IG59" i="6" s="1"/>
  <c r="IH59" i="6" a="1"/>
  <c r="IH59" i="6" s="1"/>
  <c r="IM59" i="6" a="1"/>
  <c r="IM59" i="6" s="1"/>
  <c r="IN59" i="6" a="1"/>
  <c r="IN59" i="6" s="1"/>
  <c r="IO59" i="6" a="1"/>
  <c r="IO59" i="6" s="1"/>
  <c r="IP59" i="6" a="1"/>
  <c r="IP59" i="6" s="1"/>
  <c r="IU59" i="6" a="1"/>
  <c r="IU59" i="6" s="1"/>
  <c r="IV59" i="6" a="1"/>
  <c r="IV59" i="6" s="1"/>
  <c r="IW59" i="6" a="1"/>
  <c r="IW59" i="6" s="1"/>
  <c r="IX59" i="6" a="1"/>
  <c r="IX59" i="6" s="1"/>
  <c r="JC59" i="6" a="1"/>
  <c r="JC59" i="6" s="1"/>
  <c r="JD59" i="6" a="1"/>
  <c r="JD59" i="6" s="1"/>
  <c r="JE59" i="6" a="1"/>
  <c r="JE59" i="6" s="1"/>
  <c r="JF59" i="6" a="1"/>
  <c r="JF59" i="6" s="1"/>
  <c r="JK59" i="6" a="1"/>
  <c r="JK59" i="6" s="1"/>
  <c r="JL59" i="6" a="1"/>
  <c r="JL59" i="6" s="1"/>
  <c r="JM59" i="6" a="1"/>
  <c r="JM59" i="6" s="1"/>
  <c r="JN59" i="6" a="1"/>
  <c r="JN59" i="6" s="1"/>
  <c r="JS59" i="6" a="1"/>
  <c r="JS59" i="6" s="1"/>
  <c r="JT59" i="6" a="1"/>
  <c r="JT59" i="6" s="1"/>
  <c r="JU59" i="6" a="1"/>
  <c r="JU59" i="6" s="1"/>
  <c r="JV59" i="6" a="1"/>
  <c r="JV59" i="6" s="1"/>
  <c r="KA59" i="6" a="1"/>
  <c r="KA59" i="6" s="1"/>
  <c r="KB59" i="6" a="1"/>
  <c r="KB59" i="6" s="1"/>
  <c r="KC59" i="6" a="1"/>
  <c r="KC59" i="6" s="1"/>
  <c r="KD59" i="6" a="1"/>
  <c r="KD59" i="6" s="1"/>
  <c r="KI59" i="6" a="1"/>
  <c r="KI59" i="6" s="1"/>
  <c r="KJ59" i="6" a="1"/>
  <c r="KJ59" i="6" s="1"/>
  <c r="KK59" i="6" a="1"/>
  <c r="KK59" i="6" s="1"/>
  <c r="KL59" i="6" a="1"/>
  <c r="KL59" i="6" s="1"/>
  <c r="KQ59" i="6" a="1"/>
  <c r="KQ59" i="6" s="1"/>
  <c r="KR59" i="6" a="1"/>
  <c r="KR59" i="6" s="1"/>
  <c r="KS59" i="6" a="1"/>
  <c r="KS59" i="6" s="1"/>
  <c r="KT59" i="6" a="1"/>
  <c r="KT59" i="6" s="1"/>
  <c r="KY59" i="6" a="1"/>
  <c r="KY59" i="6" s="1"/>
  <c r="KZ59" i="6" a="1"/>
  <c r="KZ59" i="6" s="1"/>
  <c r="LA59" i="6" a="1"/>
  <c r="LA59" i="6" s="1"/>
  <c r="LB59" i="6" a="1"/>
  <c r="LB59" i="6" s="1"/>
  <c r="LG59" i="6" a="1"/>
  <c r="LG59" i="6" s="1"/>
  <c r="LH59" i="6" a="1"/>
  <c r="LH59" i="6" s="1"/>
  <c r="LI59" i="6" a="1"/>
  <c r="LI59" i="6" s="1"/>
  <c r="LJ59" i="6" a="1"/>
  <c r="LJ59" i="6" s="1"/>
  <c r="LO59" i="6" a="1"/>
  <c r="LO59" i="6" s="1"/>
  <c r="LP59" i="6" a="1"/>
  <c r="LP59" i="6" s="1"/>
  <c r="LQ59" i="6" a="1"/>
  <c r="LQ59" i="6" s="1"/>
  <c r="LR59" i="6" a="1"/>
  <c r="LR59" i="6" s="1"/>
  <c r="LW59" i="6" a="1"/>
  <c r="LW59" i="6" s="1"/>
  <c r="LX59" i="6" a="1"/>
  <c r="LX59" i="6" s="1"/>
  <c r="LY59" i="6" a="1"/>
  <c r="LY59" i="6" s="1"/>
  <c r="LZ59" i="6" a="1"/>
  <c r="LZ59" i="6" s="1"/>
  <c r="ME59" i="6" a="1"/>
  <c r="ME59" i="6" s="1"/>
  <c r="MF59" i="6" a="1"/>
  <c r="MF59" i="6" s="1"/>
  <c r="MG59" i="6" a="1"/>
  <c r="MG59" i="6" s="1"/>
  <c r="MH59" i="6" a="1"/>
  <c r="MH59" i="6" s="1"/>
  <c r="BK60" i="6" a="1"/>
  <c r="BK60" i="6" s="1"/>
  <c r="BL60" i="6" a="1"/>
  <c r="BL60" i="6" s="1"/>
  <c r="BM60" i="6" a="1"/>
  <c r="BM60" i="6" s="1"/>
  <c r="BN60" i="6" a="1"/>
  <c r="BN60" i="6" s="1"/>
  <c r="BS60" i="6" a="1"/>
  <c r="BS60" i="6" s="1"/>
  <c r="BT60" i="6" a="1"/>
  <c r="BT60" i="6" s="1"/>
  <c r="BU60" i="6" a="1"/>
  <c r="BU60" i="6" s="1"/>
  <c r="BV60" i="6" a="1"/>
  <c r="BV60" i="6" s="1"/>
  <c r="CA60" i="6" a="1"/>
  <c r="CA60" i="6" s="1"/>
  <c r="CB60" i="6" a="1"/>
  <c r="CB60" i="6" s="1"/>
  <c r="CC60" i="6" a="1"/>
  <c r="CC60" i="6" s="1"/>
  <c r="CD60" i="6" a="1"/>
  <c r="CD60" i="6" s="1"/>
  <c r="CQ60" i="6" a="1"/>
  <c r="CQ60" i="6" s="1"/>
  <c r="CR60" i="6" a="1"/>
  <c r="CR60" i="6" s="1"/>
  <c r="CS60" i="6" a="1"/>
  <c r="CS60" i="6" s="1"/>
  <c r="CT60" i="6" a="1"/>
  <c r="CT60" i="6" s="1"/>
  <c r="CY60" i="6" a="1"/>
  <c r="CY60" i="6" s="1"/>
  <c r="CZ60" i="6" a="1"/>
  <c r="CZ60" i="6" s="1"/>
  <c r="DA60" i="6" a="1"/>
  <c r="DA60" i="6" s="1"/>
  <c r="DB60" i="6" a="1"/>
  <c r="DB60" i="6" s="1"/>
  <c r="DO60" i="6" a="1"/>
  <c r="DO60" i="6" s="1"/>
  <c r="DP60" i="6" a="1"/>
  <c r="DP60" i="6" s="1"/>
  <c r="DQ60" i="6" a="1"/>
  <c r="DQ60" i="6" s="1"/>
  <c r="DR60" i="6" a="1"/>
  <c r="DR60" i="6" s="1"/>
  <c r="DW60" i="6" a="1"/>
  <c r="DW60" i="6" s="1"/>
  <c r="DX60" i="6" a="1"/>
  <c r="DX60" i="6" s="1"/>
  <c r="DY60" i="6" a="1"/>
  <c r="DY60" i="6" s="1"/>
  <c r="DZ60" i="6" a="1"/>
  <c r="DZ60" i="6" s="1"/>
  <c r="EE60" i="6" a="1"/>
  <c r="EE60" i="6" s="1"/>
  <c r="EF60" i="6" a="1"/>
  <c r="EF60" i="6" s="1"/>
  <c r="EG60" i="6" a="1"/>
  <c r="EG60" i="6" s="1"/>
  <c r="EH60" i="6" a="1"/>
  <c r="EH60" i="6" s="1"/>
  <c r="EM60" i="6" a="1"/>
  <c r="EM60" i="6" s="1"/>
  <c r="EN60" i="6" a="1"/>
  <c r="EN60" i="6" s="1"/>
  <c r="EO60" i="6" a="1"/>
  <c r="EO60" i="6" s="1"/>
  <c r="EP60" i="6" a="1"/>
  <c r="EP60" i="6" s="1"/>
  <c r="EU60" i="6" a="1"/>
  <c r="EU60" i="6" s="1"/>
  <c r="EV60" i="6" a="1"/>
  <c r="EV60" i="6" s="1"/>
  <c r="EW60" i="6" a="1"/>
  <c r="EW60" i="6" s="1"/>
  <c r="EX60" i="6" a="1"/>
  <c r="EX60" i="6" s="1"/>
  <c r="FC60" i="6" a="1"/>
  <c r="FC60" i="6" s="1"/>
  <c r="FD60" i="6" a="1"/>
  <c r="FD60" i="6" s="1"/>
  <c r="FE60" i="6" a="1"/>
  <c r="FE60" i="6" s="1"/>
  <c r="FF60" i="6" a="1"/>
  <c r="FF60" i="6" s="1"/>
  <c r="FK60" i="6" a="1"/>
  <c r="FK60" i="6" s="1"/>
  <c r="FL60" i="6" a="1"/>
  <c r="FL60" i="6" s="1"/>
  <c r="FM60" i="6" a="1"/>
  <c r="FM60" i="6" s="1"/>
  <c r="FN60" i="6" a="1"/>
  <c r="FN60" i="6" s="1"/>
  <c r="FS60" i="6" a="1"/>
  <c r="FS60" i="6" s="1"/>
  <c r="FT60" i="6" a="1"/>
  <c r="FT60" i="6" s="1"/>
  <c r="FU60" i="6" a="1"/>
  <c r="FU60" i="6" s="1"/>
  <c r="FV60" i="6" a="1"/>
  <c r="FV60" i="6" s="1"/>
  <c r="GA60" i="6" a="1"/>
  <c r="GA60" i="6" s="1"/>
  <c r="GB60" i="6" a="1"/>
  <c r="GB60" i="6" s="1"/>
  <c r="GC60" i="6" a="1"/>
  <c r="GC60" i="6" s="1"/>
  <c r="GD60" i="6" a="1"/>
  <c r="GD60" i="6" s="1"/>
  <c r="GI60" i="6" a="1"/>
  <c r="GI60" i="6" s="1"/>
  <c r="GJ60" i="6" a="1"/>
  <c r="GJ60" i="6" s="1"/>
  <c r="GK60" i="6" a="1"/>
  <c r="GK60" i="6" s="1"/>
  <c r="GL60" i="6" a="1"/>
  <c r="GL60" i="6" s="1"/>
  <c r="GQ60" i="6" a="1"/>
  <c r="GQ60" i="6" s="1"/>
  <c r="GR60" i="6" a="1"/>
  <c r="GR60" i="6" s="1"/>
  <c r="GS60" i="6" a="1"/>
  <c r="GS60" i="6" s="1"/>
  <c r="GT60" i="6" a="1"/>
  <c r="GT60" i="6" s="1"/>
  <c r="GY60" i="6" a="1"/>
  <c r="GY60" i="6" s="1"/>
  <c r="GZ60" i="6" a="1"/>
  <c r="GZ60" i="6" s="1"/>
  <c r="HA60" i="6" a="1"/>
  <c r="HA60" i="6" s="1"/>
  <c r="HB60" i="6" a="1"/>
  <c r="HB60" i="6" s="1"/>
  <c r="HG60" i="6" a="1"/>
  <c r="HG60" i="6" s="1"/>
  <c r="HH60" i="6" a="1"/>
  <c r="HH60" i="6" s="1"/>
  <c r="HI60" i="6" a="1"/>
  <c r="HI60" i="6" s="1"/>
  <c r="HJ60" i="6" a="1"/>
  <c r="HJ60" i="6" s="1"/>
  <c r="HO60" i="6" a="1"/>
  <c r="HO60" i="6" s="1"/>
  <c r="HP60" i="6" a="1"/>
  <c r="HP60" i="6" s="1"/>
  <c r="HQ60" i="6" a="1"/>
  <c r="HQ60" i="6" s="1"/>
  <c r="HR60" i="6" a="1"/>
  <c r="HR60" i="6" s="1"/>
  <c r="HW60" i="6" a="1"/>
  <c r="HW60" i="6" s="1"/>
  <c r="HX60" i="6" a="1"/>
  <c r="HX60" i="6" s="1"/>
  <c r="HY60" i="6" a="1"/>
  <c r="HY60" i="6" s="1"/>
  <c r="HZ60" i="6" a="1"/>
  <c r="HZ60" i="6" s="1"/>
  <c r="IE60" i="6" a="1"/>
  <c r="IE60" i="6" s="1"/>
  <c r="IF60" i="6" a="1"/>
  <c r="IF60" i="6" s="1"/>
  <c r="IG60" i="6" a="1"/>
  <c r="IG60" i="6" s="1"/>
  <c r="IH60" i="6" a="1"/>
  <c r="IH60" i="6" s="1"/>
  <c r="IM60" i="6" a="1"/>
  <c r="IM60" i="6" s="1"/>
  <c r="IN60" i="6" a="1"/>
  <c r="IN60" i="6" s="1"/>
  <c r="IO60" i="6" a="1"/>
  <c r="IO60" i="6" s="1"/>
  <c r="IP60" i="6" a="1"/>
  <c r="IP60" i="6" s="1"/>
  <c r="IU60" i="6" a="1"/>
  <c r="IU60" i="6" s="1"/>
  <c r="IV60" i="6" a="1"/>
  <c r="IV60" i="6" s="1"/>
  <c r="IW60" i="6" a="1"/>
  <c r="IW60" i="6" s="1"/>
  <c r="IX60" i="6" a="1"/>
  <c r="IX60" i="6" s="1"/>
  <c r="JC60" i="6" a="1"/>
  <c r="JC60" i="6" s="1"/>
  <c r="JD60" i="6" a="1"/>
  <c r="JD60" i="6" s="1"/>
  <c r="JE60" i="6" a="1"/>
  <c r="JE60" i="6" s="1"/>
  <c r="JF60" i="6" a="1"/>
  <c r="JF60" i="6" s="1"/>
  <c r="JK60" i="6" a="1"/>
  <c r="JK60" i="6" s="1"/>
  <c r="JL60" i="6" a="1"/>
  <c r="JL60" i="6" s="1"/>
  <c r="JM60" i="6" a="1"/>
  <c r="JM60" i="6" s="1"/>
  <c r="JN60" i="6" a="1"/>
  <c r="JN60" i="6" s="1"/>
  <c r="JS60" i="6" a="1"/>
  <c r="JS60" i="6" s="1"/>
  <c r="JT60" i="6" a="1"/>
  <c r="JT60" i="6" s="1"/>
  <c r="JU60" i="6" a="1"/>
  <c r="JU60" i="6" s="1"/>
  <c r="JV60" i="6" a="1"/>
  <c r="JV60" i="6" s="1"/>
  <c r="KA60" i="6" a="1"/>
  <c r="KA60" i="6" s="1"/>
  <c r="KB60" i="6" a="1"/>
  <c r="KB60" i="6" s="1"/>
  <c r="KC60" i="6" a="1"/>
  <c r="KC60" i="6" s="1"/>
  <c r="KD60" i="6" a="1"/>
  <c r="KD60" i="6" s="1"/>
  <c r="KI60" i="6" a="1"/>
  <c r="KI60" i="6" s="1"/>
  <c r="KJ60" i="6" a="1"/>
  <c r="KJ60" i="6" s="1"/>
  <c r="KK60" i="6" a="1"/>
  <c r="KK60" i="6" s="1"/>
  <c r="KL60" i="6" a="1"/>
  <c r="KL60" i="6" s="1"/>
  <c r="KQ60" i="6" a="1"/>
  <c r="KQ60" i="6" s="1"/>
  <c r="KR60" i="6" a="1"/>
  <c r="KR60" i="6" s="1"/>
  <c r="KS60" i="6" a="1"/>
  <c r="KS60" i="6" s="1"/>
  <c r="KT60" i="6" a="1"/>
  <c r="KT60" i="6" s="1"/>
  <c r="KY60" i="6" a="1"/>
  <c r="KY60" i="6" s="1"/>
  <c r="KZ60" i="6" a="1"/>
  <c r="KZ60" i="6" s="1"/>
  <c r="LA60" i="6" a="1"/>
  <c r="LA60" i="6" s="1"/>
  <c r="LB60" i="6" a="1"/>
  <c r="LB60" i="6" s="1"/>
  <c r="LG60" i="6" a="1"/>
  <c r="LG60" i="6" s="1"/>
  <c r="LH60" i="6" a="1"/>
  <c r="LH60" i="6" s="1"/>
  <c r="LI60" i="6" a="1"/>
  <c r="LI60" i="6" s="1"/>
  <c r="LJ60" i="6" a="1"/>
  <c r="LJ60" i="6" s="1"/>
  <c r="LO60" i="6" a="1"/>
  <c r="LO60" i="6" s="1"/>
  <c r="LP60" i="6" a="1"/>
  <c r="LP60" i="6" s="1"/>
  <c r="LQ60" i="6" a="1"/>
  <c r="LQ60" i="6" s="1"/>
  <c r="LR60" i="6" a="1"/>
  <c r="LR60" i="6" s="1"/>
  <c r="LW60" i="6" a="1"/>
  <c r="LW60" i="6" s="1"/>
  <c r="LX60" i="6" a="1"/>
  <c r="LX60" i="6" s="1"/>
  <c r="LY60" i="6" a="1"/>
  <c r="LY60" i="6" s="1"/>
  <c r="LZ60" i="6" a="1"/>
  <c r="LZ60" i="6" s="1"/>
  <c r="ME60" i="6" a="1"/>
  <c r="ME60" i="6" s="1"/>
  <c r="MF60" i="6" a="1"/>
  <c r="MF60" i="6" s="1"/>
  <c r="MG60" i="6" a="1"/>
  <c r="MG60" i="6" s="1"/>
  <c r="MH60" i="6" a="1"/>
  <c r="MH60" i="6" s="1"/>
  <c r="BK61" i="6" a="1"/>
  <c r="BK61" i="6" s="1"/>
  <c r="BL61" i="6" a="1"/>
  <c r="BL61" i="6" s="1"/>
  <c r="BM61" i="6" a="1"/>
  <c r="BM61" i="6" s="1"/>
  <c r="BN61" i="6" a="1"/>
  <c r="BN61" i="6" s="1"/>
  <c r="BS61" i="6" a="1"/>
  <c r="BS61" i="6" s="1"/>
  <c r="BT61" i="6" a="1"/>
  <c r="BT61" i="6" s="1"/>
  <c r="BU61" i="6" a="1"/>
  <c r="BU61" i="6" s="1"/>
  <c r="BV61" i="6" a="1"/>
  <c r="BV61" i="6" s="1"/>
  <c r="CA61" i="6" a="1"/>
  <c r="CA61" i="6" s="1"/>
  <c r="CB61" i="6" a="1"/>
  <c r="CB61" i="6" s="1"/>
  <c r="CC61" i="6" a="1"/>
  <c r="CC61" i="6" s="1"/>
  <c r="CD61" i="6" a="1"/>
  <c r="CD61" i="6" s="1"/>
  <c r="CQ61" i="6" a="1"/>
  <c r="CQ61" i="6" s="1"/>
  <c r="CR61" i="6" a="1"/>
  <c r="CR61" i="6" s="1"/>
  <c r="CS61" i="6" a="1"/>
  <c r="CS61" i="6" s="1"/>
  <c r="CT61" i="6" a="1"/>
  <c r="CT61" i="6" s="1"/>
  <c r="CY61" i="6" a="1"/>
  <c r="CY61" i="6" s="1"/>
  <c r="CZ61" i="6" a="1"/>
  <c r="CZ61" i="6" s="1"/>
  <c r="DA61" i="6" a="1"/>
  <c r="DA61" i="6" s="1"/>
  <c r="DB61" i="6" a="1"/>
  <c r="DB61" i="6" s="1"/>
  <c r="DO61" i="6" a="1"/>
  <c r="DO61" i="6" s="1"/>
  <c r="DP61" i="6" a="1"/>
  <c r="DP61" i="6" s="1"/>
  <c r="DQ61" i="6" a="1"/>
  <c r="DQ61" i="6" s="1"/>
  <c r="DR61" i="6" a="1"/>
  <c r="DR61" i="6" s="1"/>
  <c r="DW61" i="6" a="1"/>
  <c r="DW61" i="6" s="1"/>
  <c r="DX61" i="6" a="1"/>
  <c r="DX61" i="6" s="1"/>
  <c r="DY61" i="6" a="1"/>
  <c r="DY61" i="6" s="1"/>
  <c r="DZ61" i="6" a="1"/>
  <c r="DZ61" i="6" s="1"/>
  <c r="EE61" i="6" a="1"/>
  <c r="EE61" i="6" s="1"/>
  <c r="EF61" i="6" a="1"/>
  <c r="EF61" i="6" s="1"/>
  <c r="EG61" i="6" a="1"/>
  <c r="EG61" i="6" s="1"/>
  <c r="EH61" i="6" a="1"/>
  <c r="EH61" i="6" s="1"/>
  <c r="EM61" i="6" a="1"/>
  <c r="EM61" i="6" s="1"/>
  <c r="EN61" i="6" a="1"/>
  <c r="EN61" i="6" s="1"/>
  <c r="EO61" i="6" a="1"/>
  <c r="EO61" i="6" s="1"/>
  <c r="EP61" i="6" a="1"/>
  <c r="EP61" i="6" s="1"/>
  <c r="EU61" i="6" a="1"/>
  <c r="EU61" i="6" s="1"/>
  <c r="EV61" i="6" a="1"/>
  <c r="EV61" i="6" s="1"/>
  <c r="EW61" i="6" a="1"/>
  <c r="EW61" i="6" s="1"/>
  <c r="EX61" i="6" a="1"/>
  <c r="EX61" i="6" s="1"/>
  <c r="FC61" i="6" a="1"/>
  <c r="FC61" i="6" s="1"/>
  <c r="FD61" i="6" a="1"/>
  <c r="FD61" i="6" s="1"/>
  <c r="FE61" i="6" a="1"/>
  <c r="FE61" i="6" s="1"/>
  <c r="FF61" i="6" a="1"/>
  <c r="FF61" i="6" s="1"/>
  <c r="FK61" i="6" a="1"/>
  <c r="FK61" i="6" s="1"/>
  <c r="FL61" i="6" a="1"/>
  <c r="FL61" i="6" s="1"/>
  <c r="FM61" i="6" a="1"/>
  <c r="FM61" i="6" s="1"/>
  <c r="FN61" i="6" a="1"/>
  <c r="FN61" i="6" s="1"/>
  <c r="FS61" i="6" a="1"/>
  <c r="FS61" i="6" s="1"/>
  <c r="FT61" i="6" a="1"/>
  <c r="FT61" i="6" s="1"/>
  <c r="FU61" i="6" a="1"/>
  <c r="FU61" i="6" s="1"/>
  <c r="FV61" i="6" a="1"/>
  <c r="FV61" i="6" s="1"/>
  <c r="GA61" i="6" a="1"/>
  <c r="GA61" i="6" s="1"/>
  <c r="GB61" i="6" a="1"/>
  <c r="GB61" i="6" s="1"/>
  <c r="GC61" i="6" a="1"/>
  <c r="GC61" i="6" s="1"/>
  <c r="GD61" i="6" a="1"/>
  <c r="GD61" i="6" s="1"/>
  <c r="GI61" i="6" a="1"/>
  <c r="GI61" i="6" s="1"/>
  <c r="GJ61" i="6" a="1"/>
  <c r="GJ61" i="6" s="1"/>
  <c r="GK61" i="6" a="1"/>
  <c r="GK61" i="6" s="1"/>
  <c r="GL61" i="6" a="1"/>
  <c r="GL61" i="6" s="1"/>
  <c r="GQ61" i="6" a="1"/>
  <c r="GQ61" i="6" s="1"/>
  <c r="GR61" i="6" a="1"/>
  <c r="GR61" i="6" s="1"/>
  <c r="GS61" i="6" a="1"/>
  <c r="GS61" i="6" s="1"/>
  <c r="GT61" i="6" a="1"/>
  <c r="GT61" i="6" s="1"/>
  <c r="GY61" i="6" a="1"/>
  <c r="GY61" i="6" s="1"/>
  <c r="GZ61" i="6" a="1"/>
  <c r="GZ61" i="6" s="1"/>
  <c r="HA61" i="6" a="1"/>
  <c r="HA61" i="6" s="1"/>
  <c r="HB61" i="6" a="1"/>
  <c r="HB61" i="6" s="1"/>
  <c r="HG61" i="6" a="1"/>
  <c r="HG61" i="6" s="1"/>
  <c r="HH61" i="6" a="1"/>
  <c r="HH61" i="6" s="1"/>
  <c r="HI61" i="6" a="1"/>
  <c r="HI61" i="6" s="1"/>
  <c r="HJ61" i="6" a="1"/>
  <c r="HJ61" i="6" s="1"/>
  <c r="HO61" i="6" a="1"/>
  <c r="HO61" i="6" s="1"/>
  <c r="HP61" i="6" a="1"/>
  <c r="HP61" i="6" s="1"/>
  <c r="HQ61" i="6" a="1"/>
  <c r="HQ61" i="6" s="1"/>
  <c r="HR61" i="6" a="1"/>
  <c r="HR61" i="6" s="1"/>
  <c r="HW61" i="6" a="1"/>
  <c r="HW61" i="6" s="1"/>
  <c r="HX61" i="6" a="1"/>
  <c r="HX61" i="6" s="1"/>
  <c r="HY61" i="6" a="1"/>
  <c r="HY61" i="6" s="1"/>
  <c r="HZ61" i="6" a="1"/>
  <c r="HZ61" i="6" s="1"/>
  <c r="IE61" i="6" a="1"/>
  <c r="IE61" i="6" s="1"/>
  <c r="IF61" i="6" a="1"/>
  <c r="IF61" i="6" s="1"/>
  <c r="IG61" i="6" a="1"/>
  <c r="IG61" i="6" s="1"/>
  <c r="IH61" i="6" a="1"/>
  <c r="IH61" i="6" s="1"/>
  <c r="IM61" i="6" a="1"/>
  <c r="IM61" i="6" s="1"/>
  <c r="IN61" i="6" a="1"/>
  <c r="IN61" i="6" s="1"/>
  <c r="IO61" i="6" a="1"/>
  <c r="IO61" i="6" s="1"/>
  <c r="IP61" i="6" a="1"/>
  <c r="IP61" i="6" s="1"/>
  <c r="IU61" i="6" a="1"/>
  <c r="IU61" i="6" s="1"/>
  <c r="IV61" i="6" a="1"/>
  <c r="IV61" i="6" s="1"/>
  <c r="IW61" i="6" a="1"/>
  <c r="IW61" i="6" s="1"/>
  <c r="IX61" i="6" a="1"/>
  <c r="IX61" i="6" s="1"/>
  <c r="JC61" i="6" a="1"/>
  <c r="JC61" i="6" s="1"/>
  <c r="JD61" i="6" a="1"/>
  <c r="JD61" i="6" s="1"/>
  <c r="JE61" i="6" a="1"/>
  <c r="JE61" i="6" s="1"/>
  <c r="JF61" i="6" a="1"/>
  <c r="JF61" i="6" s="1"/>
  <c r="JK61" i="6" a="1"/>
  <c r="JK61" i="6" s="1"/>
  <c r="JL61" i="6" a="1"/>
  <c r="JL61" i="6" s="1"/>
  <c r="JM61" i="6" a="1"/>
  <c r="JM61" i="6" s="1"/>
  <c r="JN61" i="6" a="1"/>
  <c r="JN61" i="6" s="1"/>
  <c r="JS61" i="6" a="1"/>
  <c r="JS61" i="6" s="1"/>
  <c r="JT61" i="6" a="1"/>
  <c r="JT61" i="6" s="1"/>
  <c r="JU61" i="6" a="1"/>
  <c r="JU61" i="6" s="1"/>
  <c r="JV61" i="6" a="1"/>
  <c r="JV61" i="6" s="1"/>
  <c r="KA61" i="6" a="1"/>
  <c r="KA61" i="6" s="1"/>
  <c r="KB61" i="6" a="1"/>
  <c r="KB61" i="6" s="1"/>
  <c r="KC61" i="6" a="1"/>
  <c r="KC61" i="6" s="1"/>
  <c r="KD61" i="6" a="1"/>
  <c r="KD61" i="6" s="1"/>
  <c r="KI61" i="6" a="1"/>
  <c r="KI61" i="6" s="1"/>
  <c r="KJ61" i="6" a="1"/>
  <c r="KJ61" i="6" s="1"/>
  <c r="KK61" i="6" a="1"/>
  <c r="KK61" i="6" s="1"/>
  <c r="KL61" i="6" a="1"/>
  <c r="KL61" i="6" s="1"/>
  <c r="KQ61" i="6" a="1"/>
  <c r="KQ61" i="6" s="1"/>
  <c r="KR61" i="6" a="1"/>
  <c r="KR61" i="6" s="1"/>
  <c r="KS61" i="6" a="1"/>
  <c r="KS61" i="6" s="1"/>
  <c r="KT61" i="6" a="1"/>
  <c r="KT61" i="6" s="1"/>
  <c r="KY61" i="6" a="1"/>
  <c r="KY61" i="6" s="1"/>
  <c r="KZ61" i="6" a="1"/>
  <c r="KZ61" i="6" s="1"/>
  <c r="LA61" i="6" a="1"/>
  <c r="LA61" i="6" s="1"/>
  <c r="LB61" i="6" a="1"/>
  <c r="LB61" i="6" s="1"/>
  <c r="LG61" i="6" a="1"/>
  <c r="LG61" i="6" s="1"/>
  <c r="LH61" i="6" a="1"/>
  <c r="LH61" i="6" s="1"/>
  <c r="LI61" i="6" a="1"/>
  <c r="LI61" i="6" s="1"/>
  <c r="LJ61" i="6" a="1"/>
  <c r="LJ61" i="6" s="1"/>
  <c r="LO61" i="6" a="1"/>
  <c r="LO61" i="6" s="1"/>
  <c r="LP61" i="6" a="1"/>
  <c r="LP61" i="6" s="1"/>
  <c r="LQ61" i="6" a="1"/>
  <c r="LQ61" i="6" s="1"/>
  <c r="LR61" i="6" a="1"/>
  <c r="LR61" i="6" s="1"/>
  <c r="LW61" i="6" a="1"/>
  <c r="LW61" i="6" s="1"/>
  <c r="LX61" i="6" a="1"/>
  <c r="LX61" i="6" s="1"/>
  <c r="LY61" i="6" a="1"/>
  <c r="LY61" i="6" s="1"/>
  <c r="LZ61" i="6" a="1"/>
  <c r="LZ61" i="6" s="1"/>
  <c r="ME61" i="6" a="1"/>
  <c r="ME61" i="6" s="1"/>
  <c r="MF61" i="6" a="1"/>
  <c r="MF61" i="6" s="1"/>
  <c r="MG61" i="6" a="1"/>
  <c r="MG61" i="6" s="1"/>
  <c r="MH61" i="6" a="1"/>
  <c r="MH61" i="6" s="1"/>
  <c r="BK62" i="6" a="1"/>
  <c r="BK62" i="6" s="1"/>
  <c r="BL62" i="6" a="1"/>
  <c r="BL62" i="6" s="1"/>
  <c r="BM62" i="6" a="1"/>
  <c r="BM62" i="6" s="1"/>
  <c r="BN62" i="6" a="1"/>
  <c r="BN62" i="6" s="1"/>
  <c r="BS62" i="6" a="1"/>
  <c r="BS62" i="6" s="1"/>
  <c r="BT62" i="6" a="1"/>
  <c r="BT62" i="6" s="1"/>
  <c r="BU62" i="6" a="1"/>
  <c r="BU62" i="6" s="1"/>
  <c r="BV62" i="6" a="1"/>
  <c r="BV62" i="6" s="1"/>
  <c r="CA62" i="6" a="1"/>
  <c r="CA62" i="6" s="1"/>
  <c r="CB62" i="6" a="1"/>
  <c r="CB62" i="6" s="1"/>
  <c r="CC62" i="6" a="1"/>
  <c r="CC62" i="6" s="1"/>
  <c r="CD62" i="6" a="1"/>
  <c r="CD62" i="6" s="1"/>
  <c r="CQ62" i="6" a="1"/>
  <c r="CQ62" i="6" s="1"/>
  <c r="CR62" i="6" a="1"/>
  <c r="CR62" i="6" s="1"/>
  <c r="CS62" i="6" a="1"/>
  <c r="CS62" i="6" s="1"/>
  <c r="CT62" i="6" a="1"/>
  <c r="CT62" i="6" s="1"/>
  <c r="CY62" i="6" a="1"/>
  <c r="CY62" i="6" s="1"/>
  <c r="CZ62" i="6" a="1"/>
  <c r="CZ62" i="6" s="1"/>
  <c r="DA62" i="6" a="1"/>
  <c r="DA62" i="6" s="1"/>
  <c r="DB62" i="6" a="1"/>
  <c r="DB62" i="6" s="1"/>
  <c r="DO62" i="6" a="1"/>
  <c r="DO62" i="6" s="1"/>
  <c r="DP62" i="6" a="1"/>
  <c r="DP62" i="6" s="1"/>
  <c r="DQ62" i="6" a="1"/>
  <c r="DQ62" i="6" s="1"/>
  <c r="DR62" i="6" a="1"/>
  <c r="DR62" i="6" s="1"/>
  <c r="DW62" i="6" a="1"/>
  <c r="DW62" i="6" s="1"/>
  <c r="DX62" i="6" a="1"/>
  <c r="DX62" i="6" s="1"/>
  <c r="DY62" i="6" a="1"/>
  <c r="DY62" i="6" s="1"/>
  <c r="DZ62" i="6" a="1"/>
  <c r="DZ62" i="6" s="1"/>
  <c r="EE62" i="6" a="1"/>
  <c r="EE62" i="6" s="1"/>
  <c r="EF62" i="6" a="1"/>
  <c r="EF62" i="6" s="1"/>
  <c r="EG62" i="6" a="1"/>
  <c r="EG62" i="6" s="1"/>
  <c r="EH62" i="6" a="1"/>
  <c r="EH62" i="6" s="1"/>
  <c r="EM62" i="6" a="1"/>
  <c r="EM62" i="6" s="1"/>
  <c r="EN62" i="6" a="1"/>
  <c r="EN62" i="6" s="1"/>
  <c r="EO62" i="6" a="1"/>
  <c r="EO62" i="6" s="1"/>
  <c r="EP62" i="6" a="1"/>
  <c r="EP62" i="6" s="1"/>
  <c r="EU62" i="6" a="1"/>
  <c r="EU62" i="6" s="1"/>
  <c r="EV62" i="6" a="1"/>
  <c r="EV62" i="6" s="1"/>
  <c r="EW62" i="6" a="1"/>
  <c r="EW62" i="6" s="1"/>
  <c r="EX62" i="6" a="1"/>
  <c r="EX62" i="6" s="1"/>
  <c r="FC62" i="6" a="1"/>
  <c r="FC62" i="6" s="1"/>
  <c r="FD62" i="6" a="1"/>
  <c r="FD62" i="6" s="1"/>
  <c r="FE62" i="6" a="1"/>
  <c r="FE62" i="6" s="1"/>
  <c r="FF62" i="6" a="1"/>
  <c r="FF62" i="6" s="1"/>
  <c r="FK62" i="6" a="1"/>
  <c r="FK62" i="6" s="1"/>
  <c r="FL62" i="6" a="1"/>
  <c r="FL62" i="6" s="1"/>
  <c r="FM62" i="6" a="1"/>
  <c r="FM62" i="6" s="1"/>
  <c r="FN62" i="6" a="1"/>
  <c r="FN62" i="6" s="1"/>
  <c r="FS62" i="6" a="1"/>
  <c r="FS62" i="6" s="1"/>
  <c r="FT62" i="6" a="1"/>
  <c r="FT62" i="6" s="1"/>
  <c r="FU62" i="6" a="1"/>
  <c r="FU62" i="6" s="1"/>
  <c r="FV62" i="6" a="1"/>
  <c r="FV62" i="6" s="1"/>
  <c r="GA62" i="6" a="1"/>
  <c r="GA62" i="6" s="1"/>
  <c r="GB62" i="6" a="1"/>
  <c r="GB62" i="6" s="1"/>
  <c r="GC62" i="6" a="1"/>
  <c r="GC62" i="6" s="1"/>
  <c r="GD62" i="6" a="1"/>
  <c r="GD62" i="6" s="1"/>
  <c r="GI62" i="6" a="1"/>
  <c r="GI62" i="6" s="1"/>
  <c r="GJ62" i="6" a="1"/>
  <c r="GJ62" i="6" s="1"/>
  <c r="GK62" i="6" a="1"/>
  <c r="GK62" i="6" s="1"/>
  <c r="GL62" i="6" a="1"/>
  <c r="GL62" i="6" s="1"/>
  <c r="GQ62" i="6" a="1"/>
  <c r="GQ62" i="6" s="1"/>
  <c r="GR62" i="6" a="1"/>
  <c r="GR62" i="6" s="1"/>
  <c r="GS62" i="6" a="1"/>
  <c r="GS62" i="6" s="1"/>
  <c r="GT62" i="6" a="1"/>
  <c r="GT62" i="6" s="1"/>
  <c r="GY62" i="6" a="1"/>
  <c r="GY62" i="6" s="1"/>
  <c r="GZ62" i="6" a="1"/>
  <c r="GZ62" i="6" s="1"/>
  <c r="HA62" i="6" a="1"/>
  <c r="HA62" i="6" s="1"/>
  <c r="HB62" i="6" a="1"/>
  <c r="HB62" i="6" s="1"/>
  <c r="HG62" i="6" a="1"/>
  <c r="HG62" i="6" s="1"/>
  <c r="HH62" i="6" a="1"/>
  <c r="HH62" i="6" s="1"/>
  <c r="HI62" i="6" a="1"/>
  <c r="HI62" i="6" s="1"/>
  <c r="HJ62" i="6" a="1"/>
  <c r="HJ62" i="6" s="1"/>
  <c r="HO62" i="6" a="1"/>
  <c r="HO62" i="6" s="1"/>
  <c r="HP62" i="6" a="1"/>
  <c r="HP62" i="6" s="1"/>
  <c r="HQ62" i="6" a="1"/>
  <c r="HQ62" i="6" s="1"/>
  <c r="HR62" i="6" a="1"/>
  <c r="HR62" i="6" s="1"/>
  <c r="HW62" i="6" a="1"/>
  <c r="HW62" i="6" s="1"/>
  <c r="HX62" i="6" a="1"/>
  <c r="HX62" i="6" s="1"/>
  <c r="HY62" i="6" a="1"/>
  <c r="HY62" i="6" s="1"/>
  <c r="HZ62" i="6" a="1"/>
  <c r="HZ62" i="6" s="1"/>
  <c r="IE62" i="6" a="1"/>
  <c r="IE62" i="6" s="1"/>
  <c r="IF62" i="6" a="1"/>
  <c r="IF62" i="6" s="1"/>
  <c r="IG62" i="6" a="1"/>
  <c r="IG62" i="6" s="1"/>
  <c r="IH62" i="6" a="1"/>
  <c r="IH62" i="6" s="1"/>
  <c r="IM62" i="6" a="1"/>
  <c r="IM62" i="6" s="1"/>
  <c r="IN62" i="6" a="1"/>
  <c r="IN62" i="6" s="1"/>
  <c r="IO62" i="6" a="1"/>
  <c r="IO62" i="6" s="1"/>
  <c r="IP62" i="6" a="1"/>
  <c r="IP62" i="6" s="1"/>
  <c r="IU62" i="6" a="1"/>
  <c r="IU62" i="6" s="1"/>
  <c r="IV62" i="6" a="1"/>
  <c r="IV62" i="6" s="1"/>
  <c r="IW62" i="6" a="1"/>
  <c r="IW62" i="6" s="1"/>
  <c r="IX62" i="6" a="1"/>
  <c r="IX62" i="6" s="1"/>
  <c r="JC62" i="6" a="1"/>
  <c r="JC62" i="6" s="1"/>
  <c r="JD62" i="6" a="1"/>
  <c r="JD62" i="6" s="1"/>
  <c r="JE62" i="6" a="1"/>
  <c r="JE62" i="6" s="1"/>
  <c r="JF62" i="6" a="1"/>
  <c r="JF62" i="6" s="1"/>
  <c r="JK62" i="6" a="1"/>
  <c r="JK62" i="6" s="1"/>
  <c r="JL62" i="6" a="1"/>
  <c r="JL62" i="6" s="1"/>
  <c r="JM62" i="6" a="1"/>
  <c r="JM62" i="6" s="1"/>
  <c r="JN62" i="6" a="1"/>
  <c r="JN62" i="6" s="1"/>
  <c r="JS62" i="6" a="1"/>
  <c r="JS62" i="6" s="1"/>
  <c r="JT62" i="6" a="1"/>
  <c r="JT62" i="6" s="1"/>
  <c r="JU62" i="6" a="1"/>
  <c r="JU62" i="6" s="1"/>
  <c r="JV62" i="6" a="1"/>
  <c r="JV62" i="6" s="1"/>
  <c r="KA62" i="6" a="1"/>
  <c r="KA62" i="6" s="1"/>
  <c r="KB62" i="6" a="1"/>
  <c r="KB62" i="6" s="1"/>
  <c r="KC62" i="6" a="1"/>
  <c r="KC62" i="6" s="1"/>
  <c r="KD62" i="6" a="1"/>
  <c r="KD62" i="6" s="1"/>
  <c r="KI62" i="6" a="1"/>
  <c r="KI62" i="6" s="1"/>
  <c r="KJ62" i="6" a="1"/>
  <c r="KJ62" i="6" s="1"/>
  <c r="KK62" i="6" a="1"/>
  <c r="KK62" i="6" s="1"/>
  <c r="KL62" i="6" a="1"/>
  <c r="KL62" i="6" s="1"/>
  <c r="KQ62" i="6" a="1"/>
  <c r="KQ62" i="6" s="1"/>
  <c r="KR62" i="6" a="1"/>
  <c r="KR62" i="6" s="1"/>
  <c r="KS62" i="6" a="1"/>
  <c r="KS62" i="6" s="1"/>
  <c r="KT62" i="6" a="1"/>
  <c r="KT62" i="6" s="1"/>
  <c r="KY62" i="6" a="1"/>
  <c r="KY62" i="6" s="1"/>
  <c r="KZ62" i="6" a="1"/>
  <c r="KZ62" i="6" s="1"/>
  <c r="LA62" i="6" a="1"/>
  <c r="LA62" i="6" s="1"/>
  <c r="LB62" i="6" a="1"/>
  <c r="LB62" i="6" s="1"/>
  <c r="LG62" i="6" a="1"/>
  <c r="LG62" i="6" s="1"/>
  <c r="LH62" i="6" a="1"/>
  <c r="LH62" i="6" s="1"/>
  <c r="LI62" i="6" a="1"/>
  <c r="LI62" i="6" s="1"/>
  <c r="LJ62" i="6" a="1"/>
  <c r="LJ62" i="6" s="1"/>
  <c r="LO62" i="6" a="1"/>
  <c r="LO62" i="6" s="1"/>
  <c r="LP62" i="6" a="1"/>
  <c r="LP62" i="6" s="1"/>
  <c r="LQ62" i="6" a="1"/>
  <c r="LQ62" i="6" s="1"/>
  <c r="LR62" i="6" a="1"/>
  <c r="LR62" i="6" s="1"/>
  <c r="LW62" i="6" a="1"/>
  <c r="LW62" i="6" s="1"/>
  <c r="LX62" i="6" a="1"/>
  <c r="LX62" i="6" s="1"/>
  <c r="LY62" i="6" a="1"/>
  <c r="LY62" i="6" s="1"/>
  <c r="LZ62" i="6" a="1"/>
  <c r="LZ62" i="6" s="1"/>
  <c r="ME62" i="6" a="1"/>
  <c r="ME62" i="6" s="1"/>
  <c r="MF62" i="6" a="1"/>
  <c r="MF62" i="6" s="1"/>
  <c r="MG62" i="6" a="1"/>
  <c r="MG62" i="6" s="1"/>
  <c r="MH62" i="6" a="1"/>
  <c r="MH62" i="6" s="1"/>
  <c r="BK63" i="6" a="1"/>
  <c r="BK63" i="6" s="1"/>
  <c r="BL63" i="6" a="1"/>
  <c r="BL63" i="6" s="1"/>
  <c r="BM63" i="6" a="1"/>
  <c r="BM63" i="6" s="1"/>
  <c r="BN63" i="6" a="1"/>
  <c r="BN63" i="6" s="1"/>
  <c r="BS63" i="6" a="1"/>
  <c r="BS63" i="6" s="1"/>
  <c r="BT63" i="6" a="1"/>
  <c r="BT63" i="6" s="1"/>
  <c r="BU63" i="6" a="1"/>
  <c r="BU63" i="6" s="1"/>
  <c r="BV63" i="6" a="1"/>
  <c r="BV63" i="6" s="1"/>
  <c r="CA63" i="6" a="1"/>
  <c r="CA63" i="6" s="1"/>
  <c r="CB63" i="6" a="1"/>
  <c r="CB63" i="6" s="1"/>
  <c r="CC63" i="6" a="1"/>
  <c r="CC63" i="6" s="1"/>
  <c r="CD63" i="6" a="1"/>
  <c r="CD63" i="6" s="1"/>
  <c r="CQ63" i="6" a="1"/>
  <c r="CQ63" i="6" s="1"/>
  <c r="CR63" i="6" a="1"/>
  <c r="CR63" i="6" s="1"/>
  <c r="CS63" i="6" a="1"/>
  <c r="CS63" i="6" s="1"/>
  <c r="CT63" i="6" a="1"/>
  <c r="CT63" i="6" s="1"/>
  <c r="CY63" i="6" a="1"/>
  <c r="CY63" i="6" s="1"/>
  <c r="CZ63" i="6" a="1"/>
  <c r="CZ63" i="6" s="1"/>
  <c r="DA63" i="6" a="1"/>
  <c r="DA63" i="6" s="1"/>
  <c r="DB63" i="6" a="1"/>
  <c r="DB63" i="6" s="1"/>
  <c r="DO63" i="6" a="1"/>
  <c r="DO63" i="6" s="1"/>
  <c r="DP63" i="6" a="1"/>
  <c r="DP63" i="6" s="1"/>
  <c r="DQ63" i="6" a="1"/>
  <c r="DQ63" i="6" s="1"/>
  <c r="DR63" i="6" a="1"/>
  <c r="DR63" i="6" s="1"/>
  <c r="DW63" i="6" a="1"/>
  <c r="DW63" i="6" s="1"/>
  <c r="DX63" i="6" a="1"/>
  <c r="DX63" i="6" s="1"/>
  <c r="DY63" i="6" a="1"/>
  <c r="DY63" i="6" s="1"/>
  <c r="DZ63" i="6" a="1"/>
  <c r="DZ63" i="6" s="1"/>
  <c r="EE63" i="6" a="1"/>
  <c r="EE63" i="6" s="1"/>
  <c r="EF63" i="6" a="1"/>
  <c r="EF63" i="6" s="1"/>
  <c r="EG63" i="6" a="1"/>
  <c r="EG63" i="6" s="1"/>
  <c r="EH63" i="6" a="1"/>
  <c r="EH63" i="6" s="1"/>
  <c r="EM63" i="6" a="1"/>
  <c r="EM63" i="6" s="1"/>
  <c r="EN63" i="6" a="1"/>
  <c r="EN63" i="6" s="1"/>
  <c r="EO63" i="6" a="1"/>
  <c r="EO63" i="6" s="1"/>
  <c r="EP63" i="6" a="1"/>
  <c r="EP63" i="6" s="1"/>
  <c r="EU63" i="6" a="1"/>
  <c r="EU63" i="6" s="1"/>
  <c r="EV63" i="6" a="1"/>
  <c r="EV63" i="6" s="1"/>
  <c r="EW63" i="6" a="1"/>
  <c r="EW63" i="6" s="1"/>
  <c r="EX63" i="6" a="1"/>
  <c r="EX63" i="6" s="1"/>
  <c r="FC63" i="6" a="1"/>
  <c r="FC63" i="6" s="1"/>
  <c r="FD63" i="6" a="1"/>
  <c r="FD63" i="6" s="1"/>
  <c r="FE63" i="6" a="1"/>
  <c r="FE63" i="6" s="1"/>
  <c r="FF63" i="6" a="1"/>
  <c r="FF63" i="6" s="1"/>
  <c r="FK63" i="6" a="1"/>
  <c r="FK63" i="6" s="1"/>
  <c r="FL63" i="6" a="1"/>
  <c r="FL63" i="6" s="1"/>
  <c r="FM63" i="6" a="1"/>
  <c r="FM63" i="6" s="1"/>
  <c r="FN63" i="6" a="1"/>
  <c r="FN63" i="6" s="1"/>
  <c r="FS63" i="6" a="1"/>
  <c r="FS63" i="6" s="1"/>
  <c r="FT63" i="6" a="1"/>
  <c r="FT63" i="6" s="1"/>
  <c r="FU63" i="6" a="1"/>
  <c r="FU63" i="6" s="1"/>
  <c r="FV63" i="6" a="1"/>
  <c r="FV63" i="6" s="1"/>
  <c r="GA63" i="6" a="1"/>
  <c r="GA63" i="6" s="1"/>
  <c r="GB63" i="6" a="1"/>
  <c r="GB63" i="6" s="1"/>
  <c r="GC63" i="6" a="1"/>
  <c r="GC63" i="6" s="1"/>
  <c r="GD63" i="6" a="1"/>
  <c r="GD63" i="6" s="1"/>
  <c r="GI63" i="6" a="1"/>
  <c r="GI63" i="6" s="1"/>
  <c r="GJ63" i="6" a="1"/>
  <c r="GJ63" i="6" s="1"/>
  <c r="GK63" i="6" a="1"/>
  <c r="GK63" i="6" s="1"/>
  <c r="GL63" i="6" a="1"/>
  <c r="GL63" i="6" s="1"/>
  <c r="GQ63" i="6" a="1"/>
  <c r="GQ63" i="6" s="1"/>
  <c r="GR63" i="6" a="1"/>
  <c r="GR63" i="6" s="1"/>
  <c r="GS63" i="6" a="1"/>
  <c r="GS63" i="6" s="1"/>
  <c r="GT63" i="6" a="1"/>
  <c r="GT63" i="6" s="1"/>
  <c r="GY63" i="6" a="1"/>
  <c r="GY63" i="6" s="1"/>
  <c r="GZ63" i="6" a="1"/>
  <c r="GZ63" i="6" s="1"/>
  <c r="HA63" i="6" a="1"/>
  <c r="HA63" i="6" s="1"/>
  <c r="HB63" i="6" a="1"/>
  <c r="HB63" i="6" s="1"/>
  <c r="HG63" i="6" a="1"/>
  <c r="HG63" i="6" s="1"/>
  <c r="HH63" i="6" a="1"/>
  <c r="HH63" i="6" s="1"/>
  <c r="HI63" i="6" a="1"/>
  <c r="HI63" i="6" s="1"/>
  <c r="HJ63" i="6" a="1"/>
  <c r="HJ63" i="6" s="1"/>
  <c r="HO63" i="6" a="1"/>
  <c r="HO63" i="6" s="1"/>
  <c r="HP63" i="6" a="1"/>
  <c r="HP63" i="6" s="1"/>
  <c r="HQ63" i="6" a="1"/>
  <c r="HQ63" i="6" s="1"/>
  <c r="HR63" i="6" a="1"/>
  <c r="HR63" i="6" s="1"/>
  <c r="HW63" i="6" a="1"/>
  <c r="HW63" i="6" s="1"/>
  <c r="HX63" i="6" a="1"/>
  <c r="HX63" i="6" s="1"/>
  <c r="HY63" i="6" a="1"/>
  <c r="HY63" i="6" s="1"/>
  <c r="HZ63" i="6" a="1"/>
  <c r="HZ63" i="6" s="1"/>
  <c r="IE63" i="6" a="1"/>
  <c r="IE63" i="6" s="1"/>
  <c r="IF63" i="6" a="1"/>
  <c r="IF63" i="6" s="1"/>
  <c r="IG63" i="6" a="1"/>
  <c r="IG63" i="6" s="1"/>
  <c r="IH63" i="6" a="1"/>
  <c r="IH63" i="6" s="1"/>
  <c r="IM63" i="6" a="1"/>
  <c r="IM63" i="6" s="1"/>
  <c r="IN63" i="6" a="1"/>
  <c r="IN63" i="6" s="1"/>
  <c r="IO63" i="6" a="1"/>
  <c r="IO63" i="6" s="1"/>
  <c r="IP63" i="6" a="1"/>
  <c r="IP63" i="6" s="1"/>
  <c r="IU63" i="6" a="1"/>
  <c r="IU63" i="6" s="1"/>
  <c r="IV63" i="6" a="1"/>
  <c r="IV63" i="6" s="1"/>
  <c r="IW63" i="6" a="1"/>
  <c r="IW63" i="6" s="1"/>
  <c r="IX63" i="6" a="1"/>
  <c r="IX63" i="6" s="1"/>
  <c r="JC63" i="6" a="1"/>
  <c r="JC63" i="6" s="1"/>
  <c r="JD63" i="6" a="1"/>
  <c r="JD63" i="6" s="1"/>
  <c r="JE63" i="6" a="1"/>
  <c r="JE63" i="6" s="1"/>
  <c r="JF63" i="6" a="1"/>
  <c r="JF63" i="6" s="1"/>
  <c r="JK63" i="6" a="1"/>
  <c r="JK63" i="6" s="1"/>
  <c r="JL63" i="6" a="1"/>
  <c r="JL63" i="6" s="1"/>
  <c r="JM63" i="6" a="1"/>
  <c r="JM63" i="6" s="1"/>
  <c r="JN63" i="6" a="1"/>
  <c r="JN63" i="6" s="1"/>
  <c r="JS63" i="6" a="1"/>
  <c r="JS63" i="6" s="1"/>
  <c r="JT63" i="6" a="1"/>
  <c r="JT63" i="6" s="1"/>
  <c r="JU63" i="6" a="1"/>
  <c r="JU63" i="6" s="1"/>
  <c r="JV63" i="6" a="1"/>
  <c r="JV63" i="6" s="1"/>
  <c r="KA63" i="6" a="1"/>
  <c r="KA63" i="6" s="1"/>
  <c r="KB63" i="6" a="1"/>
  <c r="KB63" i="6" s="1"/>
  <c r="KC63" i="6" a="1"/>
  <c r="KC63" i="6" s="1"/>
  <c r="KD63" i="6" a="1"/>
  <c r="KD63" i="6" s="1"/>
  <c r="KI63" i="6" a="1"/>
  <c r="KI63" i="6" s="1"/>
  <c r="KJ63" i="6" a="1"/>
  <c r="KJ63" i="6" s="1"/>
  <c r="KK63" i="6" a="1"/>
  <c r="KK63" i="6" s="1"/>
  <c r="KL63" i="6" a="1"/>
  <c r="KL63" i="6" s="1"/>
  <c r="KQ63" i="6" a="1"/>
  <c r="KQ63" i="6" s="1"/>
  <c r="KR63" i="6" a="1"/>
  <c r="KR63" i="6" s="1"/>
  <c r="KS63" i="6" a="1"/>
  <c r="KS63" i="6" s="1"/>
  <c r="KT63" i="6" a="1"/>
  <c r="KT63" i="6" s="1"/>
  <c r="KY63" i="6" a="1"/>
  <c r="KY63" i="6" s="1"/>
  <c r="KZ63" i="6" a="1"/>
  <c r="KZ63" i="6" s="1"/>
  <c r="LA63" i="6" a="1"/>
  <c r="LA63" i="6" s="1"/>
  <c r="LB63" i="6" a="1"/>
  <c r="LB63" i="6" s="1"/>
  <c r="LG63" i="6" a="1"/>
  <c r="LG63" i="6" s="1"/>
  <c r="LH63" i="6" a="1"/>
  <c r="LH63" i="6" s="1"/>
  <c r="LI63" i="6" a="1"/>
  <c r="LI63" i="6" s="1"/>
  <c r="LJ63" i="6" a="1"/>
  <c r="LJ63" i="6" s="1"/>
  <c r="LO63" i="6" a="1"/>
  <c r="LO63" i="6" s="1"/>
  <c r="LP63" i="6" a="1"/>
  <c r="LP63" i="6" s="1"/>
  <c r="LQ63" i="6" a="1"/>
  <c r="LQ63" i="6" s="1"/>
  <c r="LR63" i="6" a="1"/>
  <c r="LR63" i="6" s="1"/>
  <c r="LW63" i="6" a="1"/>
  <c r="LW63" i="6" s="1"/>
  <c r="LX63" i="6" a="1"/>
  <c r="LX63" i="6" s="1"/>
  <c r="LY63" i="6" a="1"/>
  <c r="LY63" i="6" s="1"/>
  <c r="LZ63" i="6" a="1"/>
  <c r="LZ63" i="6" s="1"/>
  <c r="ME63" i="6" a="1"/>
  <c r="ME63" i="6" s="1"/>
  <c r="MF63" i="6" a="1"/>
  <c r="MF63" i="6" s="1"/>
  <c r="MG63" i="6" a="1"/>
  <c r="MG63" i="6" s="1"/>
  <c r="MH63" i="6" a="1"/>
  <c r="MH63" i="6" s="1"/>
  <c r="BK64" i="6" a="1"/>
  <c r="BK64" i="6" s="1"/>
  <c r="BL64" i="6" a="1"/>
  <c r="BL64" i="6" s="1"/>
  <c r="BM64" i="6" a="1"/>
  <c r="BM64" i="6" s="1"/>
  <c r="BN64" i="6" a="1"/>
  <c r="BN64" i="6" s="1"/>
  <c r="BS64" i="6" a="1"/>
  <c r="BS64" i="6" s="1"/>
  <c r="BT64" i="6" a="1"/>
  <c r="BT64" i="6" s="1"/>
  <c r="BU64" i="6" a="1"/>
  <c r="BU64" i="6" s="1"/>
  <c r="BV64" i="6" a="1"/>
  <c r="BV64" i="6" s="1"/>
  <c r="CA64" i="6" a="1"/>
  <c r="CA64" i="6" s="1"/>
  <c r="CB64" i="6" a="1"/>
  <c r="CB64" i="6" s="1"/>
  <c r="CC64" i="6" a="1"/>
  <c r="CC64" i="6" s="1"/>
  <c r="CD64" i="6" a="1"/>
  <c r="CD64" i="6" s="1"/>
  <c r="CQ64" i="6" a="1"/>
  <c r="CQ64" i="6" s="1"/>
  <c r="CR64" i="6" a="1"/>
  <c r="CR64" i="6" s="1"/>
  <c r="CS64" i="6" a="1"/>
  <c r="CS64" i="6" s="1"/>
  <c r="CT64" i="6" a="1"/>
  <c r="CT64" i="6" s="1"/>
  <c r="CY64" i="6" a="1"/>
  <c r="CY64" i="6" s="1"/>
  <c r="CZ64" i="6" a="1"/>
  <c r="CZ64" i="6" s="1"/>
  <c r="DA64" i="6" a="1"/>
  <c r="DA64" i="6" s="1"/>
  <c r="DB64" i="6" a="1"/>
  <c r="DB64" i="6" s="1"/>
  <c r="DO64" i="6" a="1"/>
  <c r="DO64" i="6" s="1"/>
  <c r="DP64" i="6" a="1"/>
  <c r="DP64" i="6" s="1"/>
  <c r="DQ64" i="6" a="1"/>
  <c r="DQ64" i="6" s="1"/>
  <c r="DR64" i="6" a="1"/>
  <c r="DR64" i="6" s="1"/>
  <c r="DW64" i="6" a="1"/>
  <c r="DW64" i="6" s="1"/>
  <c r="DX64" i="6" a="1"/>
  <c r="DX64" i="6" s="1"/>
  <c r="DY64" i="6" a="1"/>
  <c r="DY64" i="6" s="1"/>
  <c r="DZ64" i="6" a="1"/>
  <c r="DZ64" i="6" s="1"/>
  <c r="EE64" i="6" a="1"/>
  <c r="EE64" i="6" s="1"/>
  <c r="EF64" i="6" a="1"/>
  <c r="EF64" i="6" s="1"/>
  <c r="EG64" i="6" a="1"/>
  <c r="EG64" i="6" s="1"/>
  <c r="EH64" i="6" a="1"/>
  <c r="EH64" i="6" s="1"/>
  <c r="EM64" i="6" a="1"/>
  <c r="EM64" i="6" s="1"/>
  <c r="EN64" i="6" a="1"/>
  <c r="EN64" i="6" s="1"/>
  <c r="EO64" i="6" a="1"/>
  <c r="EO64" i="6" s="1"/>
  <c r="EP64" i="6" a="1"/>
  <c r="EP64" i="6" s="1"/>
  <c r="EU64" i="6" a="1"/>
  <c r="EU64" i="6" s="1"/>
  <c r="EV64" i="6" a="1"/>
  <c r="EV64" i="6" s="1"/>
  <c r="EW64" i="6" a="1"/>
  <c r="EW64" i="6" s="1"/>
  <c r="EX64" i="6" a="1"/>
  <c r="EX64" i="6" s="1"/>
  <c r="FC64" i="6" a="1"/>
  <c r="FC64" i="6" s="1"/>
  <c r="FD64" i="6" a="1"/>
  <c r="FD64" i="6" s="1"/>
  <c r="FE64" i="6" a="1"/>
  <c r="FE64" i="6" s="1"/>
  <c r="FF64" i="6" a="1"/>
  <c r="FF64" i="6" s="1"/>
  <c r="FK64" i="6" a="1"/>
  <c r="FK64" i="6" s="1"/>
  <c r="FL64" i="6" a="1"/>
  <c r="FL64" i="6" s="1"/>
  <c r="FM64" i="6" a="1"/>
  <c r="FM64" i="6" s="1"/>
  <c r="FN64" i="6" a="1"/>
  <c r="FN64" i="6" s="1"/>
  <c r="FS64" i="6" a="1"/>
  <c r="FS64" i="6" s="1"/>
  <c r="FT64" i="6" a="1"/>
  <c r="FT64" i="6" s="1"/>
  <c r="FU64" i="6" a="1"/>
  <c r="FU64" i="6" s="1"/>
  <c r="FV64" i="6" a="1"/>
  <c r="FV64" i="6" s="1"/>
  <c r="GA64" i="6" a="1"/>
  <c r="GA64" i="6" s="1"/>
  <c r="GB64" i="6" a="1"/>
  <c r="GB64" i="6" s="1"/>
  <c r="GC64" i="6" a="1"/>
  <c r="GC64" i="6" s="1"/>
  <c r="GD64" i="6" a="1"/>
  <c r="GD64" i="6" s="1"/>
  <c r="GI64" i="6" a="1"/>
  <c r="GI64" i="6" s="1"/>
  <c r="GJ64" i="6" a="1"/>
  <c r="GJ64" i="6" s="1"/>
  <c r="GK64" i="6" a="1"/>
  <c r="GK64" i="6" s="1"/>
  <c r="GL64" i="6" a="1"/>
  <c r="GL64" i="6" s="1"/>
  <c r="GQ64" i="6" a="1"/>
  <c r="GQ64" i="6" s="1"/>
  <c r="GR64" i="6" a="1"/>
  <c r="GR64" i="6" s="1"/>
  <c r="GS64" i="6" a="1"/>
  <c r="GS64" i="6" s="1"/>
  <c r="GT64" i="6" a="1"/>
  <c r="GT64" i="6" s="1"/>
  <c r="GY64" i="6" a="1"/>
  <c r="GY64" i="6" s="1"/>
  <c r="GZ64" i="6" a="1"/>
  <c r="GZ64" i="6" s="1"/>
  <c r="HA64" i="6" a="1"/>
  <c r="HA64" i="6" s="1"/>
  <c r="HB64" i="6" a="1"/>
  <c r="HB64" i="6" s="1"/>
  <c r="HG64" i="6" a="1"/>
  <c r="HG64" i="6" s="1"/>
  <c r="HH64" i="6" a="1"/>
  <c r="HH64" i="6" s="1"/>
  <c r="HI64" i="6" a="1"/>
  <c r="HI64" i="6" s="1"/>
  <c r="HJ64" i="6" a="1"/>
  <c r="HJ64" i="6" s="1"/>
  <c r="HO64" i="6" a="1"/>
  <c r="HO64" i="6" s="1"/>
  <c r="HP64" i="6" a="1"/>
  <c r="HP64" i="6" s="1"/>
  <c r="HQ64" i="6" a="1"/>
  <c r="HQ64" i="6" s="1"/>
  <c r="HR64" i="6" a="1"/>
  <c r="HR64" i="6" s="1"/>
  <c r="HW64" i="6" a="1"/>
  <c r="HW64" i="6" s="1"/>
  <c r="HX64" i="6" a="1"/>
  <c r="HX64" i="6" s="1"/>
  <c r="HY64" i="6" a="1"/>
  <c r="HY64" i="6" s="1"/>
  <c r="HZ64" i="6" a="1"/>
  <c r="HZ64" i="6" s="1"/>
  <c r="IE64" i="6" a="1"/>
  <c r="IE64" i="6" s="1"/>
  <c r="IF64" i="6" a="1"/>
  <c r="IF64" i="6" s="1"/>
  <c r="IG64" i="6" a="1"/>
  <c r="IG64" i="6" s="1"/>
  <c r="IH64" i="6" a="1"/>
  <c r="IH64" i="6" s="1"/>
  <c r="IM64" i="6" a="1"/>
  <c r="IM64" i="6" s="1"/>
  <c r="IN64" i="6" a="1"/>
  <c r="IN64" i="6" s="1"/>
  <c r="IO64" i="6" a="1"/>
  <c r="IO64" i="6" s="1"/>
  <c r="IP64" i="6" a="1"/>
  <c r="IP64" i="6" s="1"/>
  <c r="IU64" i="6" a="1"/>
  <c r="IU64" i="6" s="1"/>
  <c r="IV64" i="6" a="1"/>
  <c r="IV64" i="6" s="1"/>
  <c r="IW64" i="6" a="1"/>
  <c r="IW64" i="6" s="1"/>
  <c r="IX64" i="6" a="1"/>
  <c r="IX64" i="6" s="1"/>
  <c r="JC64" i="6" a="1"/>
  <c r="JC64" i="6" s="1"/>
  <c r="JD64" i="6" a="1"/>
  <c r="JD64" i="6" s="1"/>
  <c r="JE64" i="6" a="1"/>
  <c r="JE64" i="6" s="1"/>
  <c r="JF64" i="6" a="1"/>
  <c r="JF64" i="6" s="1"/>
  <c r="JK64" i="6" a="1"/>
  <c r="JK64" i="6" s="1"/>
  <c r="JL64" i="6" a="1"/>
  <c r="JL64" i="6" s="1"/>
  <c r="JM64" i="6" a="1"/>
  <c r="JM64" i="6" s="1"/>
  <c r="JN64" i="6" a="1"/>
  <c r="JN64" i="6" s="1"/>
  <c r="JS64" i="6" a="1"/>
  <c r="JS64" i="6" s="1"/>
  <c r="JT64" i="6" a="1"/>
  <c r="JT64" i="6" s="1"/>
  <c r="JU64" i="6" a="1"/>
  <c r="JU64" i="6" s="1"/>
  <c r="JV64" i="6" a="1"/>
  <c r="JV64" i="6" s="1"/>
  <c r="KA64" i="6" a="1"/>
  <c r="KA64" i="6" s="1"/>
  <c r="KB64" i="6" a="1"/>
  <c r="KB64" i="6" s="1"/>
  <c r="KC64" i="6" a="1"/>
  <c r="KC64" i="6" s="1"/>
  <c r="KD64" i="6" a="1"/>
  <c r="KD64" i="6" s="1"/>
  <c r="KI64" i="6" a="1"/>
  <c r="KI64" i="6" s="1"/>
  <c r="KJ64" i="6" a="1"/>
  <c r="KJ64" i="6" s="1"/>
  <c r="KK64" i="6" a="1"/>
  <c r="KK64" i="6" s="1"/>
  <c r="KL64" i="6" a="1"/>
  <c r="KL64" i="6" s="1"/>
  <c r="KQ64" i="6" a="1"/>
  <c r="KQ64" i="6" s="1"/>
  <c r="KR64" i="6" a="1"/>
  <c r="KR64" i="6" s="1"/>
  <c r="KS64" i="6" a="1"/>
  <c r="KS64" i="6" s="1"/>
  <c r="KT64" i="6" a="1"/>
  <c r="KT64" i="6" s="1"/>
  <c r="KY64" i="6" a="1"/>
  <c r="KY64" i="6" s="1"/>
  <c r="KZ64" i="6" a="1"/>
  <c r="KZ64" i="6" s="1"/>
  <c r="LA64" i="6" a="1"/>
  <c r="LA64" i="6" s="1"/>
  <c r="LB64" i="6" a="1"/>
  <c r="LB64" i="6" s="1"/>
  <c r="LG64" i="6" a="1"/>
  <c r="LG64" i="6" s="1"/>
  <c r="LH64" i="6" a="1"/>
  <c r="LH64" i="6" s="1"/>
  <c r="LI64" i="6" a="1"/>
  <c r="LI64" i="6" s="1"/>
  <c r="LJ64" i="6" a="1"/>
  <c r="LJ64" i="6" s="1"/>
  <c r="LO64" i="6" a="1"/>
  <c r="LO64" i="6" s="1"/>
  <c r="LP64" i="6" a="1"/>
  <c r="LP64" i="6" s="1"/>
  <c r="LQ64" i="6" a="1"/>
  <c r="LQ64" i="6" s="1"/>
  <c r="LR64" i="6" a="1"/>
  <c r="LR64" i="6" s="1"/>
  <c r="LW64" i="6" a="1"/>
  <c r="LW64" i="6" s="1"/>
  <c r="LX64" i="6" a="1"/>
  <c r="LX64" i="6" s="1"/>
  <c r="LY64" i="6" a="1"/>
  <c r="LY64" i="6" s="1"/>
  <c r="LZ64" i="6" a="1"/>
  <c r="LZ64" i="6" s="1"/>
  <c r="ME64" i="6" a="1"/>
  <c r="ME64" i="6" s="1"/>
  <c r="MF64" i="6" a="1"/>
  <c r="MF64" i="6" s="1"/>
  <c r="MG64" i="6" a="1"/>
  <c r="MG64" i="6" s="1"/>
  <c r="MH64" i="6" a="1"/>
  <c r="MH64" i="6" s="1"/>
  <c r="BK65" i="6" a="1"/>
  <c r="BK65" i="6" s="1"/>
  <c r="BL65" i="6" a="1"/>
  <c r="BL65" i="6" s="1"/>
  <c r="BM65" i="6" a="1"/>
  <c r="BM65" i="6" s="1"/>
  <c r="BN65" i="6" a="1"/>
  <c r="BN65" i="6" s="1"/>
  <c r="BS65" i="6" a="1"/>
  <c r="BS65" i="6" s="1"/>
  <c r="BT65" i="6" a="1"/>
  <c r="BT65" i="6" s="1"/>
  <c r="BU65" i="6" a="1"/>
  <c r="BU65" i="6" s="1"/>
  <c r="BV65" i="6" a="1"/>
  <c r="BV65" i="6" s="1"/>
  <c r="CA65" i="6" a="1"/>
  <c r="CA65" i="6" s="1"/>
  <c r="CB65" i="6" a="1"/>
  <c r="CB65" i="6" s="1"/>
  <c r="CC65" i="6" a="1"/>
  <c r="CC65" i="6" s="1"/>
  <c r="CD65" i="6" a="1"/>
  <c r="CD65" i="6" s="1"/>
  <c r="CQ65" i="6" a="1"/>
  <c r="CQ65" i="6" s="1"/>
  <c r="CR65" i="6" a="1"/>
  <c r="CR65" i="6" s="1"/>
  <c r="CS65" i="6" a="1"/>
  <c r="CS65" i="6" s="1"/>
  <c r="CT65" i="6" a="1"/>
  <c r="CT65" i="6" s="1"/>
  <c r="CY65" i="6" a="1"/>
  <c r="CY65" i="6" s="1"/>
  <c r="CZ65" i="6" a="1"/>
  <c r="CZ65" i="6" s="1"/>
  <c r="DA65" i="6" a="1"/>
  <c r="DA65" i="6" s="1"/>
  <c r="DB65" i="6" a="1"/>
  <c r="DB65" i="6" s="1"/>
  <c r="DO65" i="6" a="1"/>
  <c r="DO65" i="6" s="1"/>
  <c r="DP65" i="6" a="1"/>
  <c r="DP65" i="6" s="1"/>
  <c r="DQ65" i="6" a="1"/>
  <c r="DQ65" i="6" s="1"/>
  <c r="DR65" i="6" a="1"/>
  <c r="DR65" i="6" s="1"/>
  <c r="DW65" i="6" a="1"/>
  <c r="DW65" i="6" s="1"/>
  <c r="DX65" i="6" a="1"/>
  <c r="DX65" i="6" s="1"/>
  <c r="DY65" i="6" a="1"/>
  <c r="DY65" i="6" s="1"/>
  <c r="DZ65" i="6" a="1"/>
  <c r="DZ65" i="6" s="1"/>
  <c r="EE65" i="6" a="1"/>
  <c r="EE65" i="6" s="1"/>
  <c r="EF65" i="6" a="1"/>
  <c r="EF65" i="6" s="1"/>
  <c r="EG65" i="6" a="1"/>
  <c r="EG65" i="6" s="1"/>
  <c r="EH65" i="6" a="1"/>
  <c r="EH65" i="6" s="1"/>
  <c r="EM65" i="6" a="1"/>
  <c r="EM65" i="6" s="1"/>
  <c r="EN65" i="6" a="1"/>
  <c r="EN65" i="6" s="1"/>
  <c r="EO65" i="6" a="1"/>
  <c r="EO65" i="6" s="1"/>
  <c r="EP65" i="6" a="1"/>
  <c r="EP65" i="6" s="1"/>
  <c r="EU65" i="6" a="1"/>
  <c r="EU65" i="6" s="1"/>
  <c r="EV65" i="6" a="1"/>
  <c r="EV65" i="6" s="1"/>
  <c r="EW65" i="6" a="1"/>
  <c r="EW65" i="6" s="1"/>
  <c r="EX65" i="6" a="1"/>
  <c r="EX65" i="6" s="1"/>
  <c r="FC65" i="6" a="1"/>
  <c r="FC65" i="6" s="1"/>
  <c r="FD65" i="6" a="1"/>
  <c r="FD65" i="6" s="1"/>
  <c r="FE65" i="6" a="1"/>
  <c r="FE65" i="6" s="1"/>
  <c r="FF65" i="6" a="1"/>
  <c r="FF65" i="6" s="1"/>
  <c r="FK65" i="6" a="1"/>
  <c r="FK65" i="6" s="1"/>
  <c r="FL65" i="6" a="1"/>
  <c r="FL65" i="6" s="1"/>
  <c r="FM65" i="6" a="1"/>
  <c r="FM65" i="6" s="1"/>
  <c r="FN65" i="6" a="1"/>
  <c r="FN65" i="6" s="1"/>
  <c r="FS65" i="6" a="1"/>
  <c r="FS65" i="6" s="1"/>
  <c r="FT65" i="6" a="1"/>
  <c r="FT65" i="6" s="1"/>
  <c r="FU65" i="6" a="1"/>
  <c r="FU65" i="6" s="1"/>
  <c r="FV65" i="6" a="1"/>
  <c r="FV65" i="6" s="1"/>
  <c r="GA65" i="6" a="1"/>
  <c r="GA65" i="6" s="1"/>
  <c r="GB65" i="6" a="1"/>
  <c r="GB65" i="6" s="1"/>
  <c r="GC65" i="6" a="1"/>
  <c r="GC65" i="6" s="1"/>
  <c r="GD65" i="6" a="1"/>
  <c r="GD65" i="6" s="1"/>
  <c r="GI65" i="6" a="1"/>
  <c r="GI65" i="6" s="1"/>
  <c r="GJ65" i="6" a="1"/>
  <c r="GJ65" i="6" s="1"/>
  <c r="GK65" i="6" a="1"/>
  <c r="GK65" i="6" s="1"/>
  <c r="GL65" i="6" a="1"/>
  <c r="GL65" i="6" s="1"/>
  <c r="GQ65" i="6" a="1"/>
  <c r="GQ65" i="6" s="1"/>
  <c r="GR65" i="6" a="1"/>
  <c r="GR65" i="6" s="1"/>
  <c r="GS65" i="6" a="1"/>
  <c r="GS65" i="6" s="1"/>
  <c r="GT65" i="6" a="1"/>
  <c r="GT65" i="6" s="1"/>
  <c r="GY65" i="6" a="1"/>
  <c r="GY65" i="6" s="1"/>
  <c r="GZ65" i="6" a="1"/>
  <c r="GZ65" i="6" s="1"/>
  <c r="HA65" i="6" a="1"/>
  <c r="HA65" i="6" s="1"/>
  <c r="HB65" i="6" a="1"/>
  <c r="HB65" i="6" s="1"/>
  <c r="HG65" i="6" a="1"/>
  <c r="HG65" i="6" s="1"/>
  <c r="HH65" i="6" a="1"/>
  <c r="HH65" i="6" s="1"/>
  <c r="HI65" i="6" a="1"/>
  <c r="HI65" i="6" s="1"/>
  <c r="HJ65" i="6" a="1"/>
  <c r="HJ65" i="6" s="1"/>
  <c r="HO65" i="6" a="1"/>
  <c r="HO65" i="6" s="1"/>
  <c r="HP65" i="6" a="1"/>
  <c r="HP65" i="6" s="1"/>
  <c r="HQ65" i="6" a="1"/>
  <c r="HQ65" i="6" s="1"/>
  <c r="HR65" i="6" a="1"/>
  <c r="HR65" i="6" s="1"/>
  <c r="HW65" i="6" a="1"/>
  <c r="HW65" i="6" s="1"/>
  <c r="HX65" i="6" a="1"/>
  <c r="HX65" i="6" s="1"/>
  <c r="HY65" i="6" a="1"/>
  <c r="HY65" i="6" s="1"/>
  <c r="HZ65" i="6" a="1"/>
  <c r="HZ65" i="6" s="1"/>
  <c r="IE65" i="6" a="1"/>
  <c r="IE65" i="6" s="1"/>
  <c r="IF65" i="6" a="1"/>
  <c r="IF65" i="6" s="1"/>
  <c r="IG65" i="6" a="1"/>
  <c r="IG65" i="6" s="1"/>
  <c r="IH65" i="6" a="1"/>
  <c r="IH65" i="6" s="1"/>
  <c r="IM65" i="6" a="1"/>
  <c r="IM65" i="6" s="1"/>
  <c r="IN65" i="6" a="1"/>
  <c r="IN65" i="6" s="1"/>
  <c r="IO65" i="6" a="1"/>
  <c r="IO65" i="6" s="1"/>
  <c r="IP65" i="6" a="1"/>
  <c r="IP65" i="6" s="1"/>
  <c r="IU65" i="6" a="1"/>
  <c r="IU65" i="6" s="1"/>
  <c r="IV65" i="6" a="1"/>
  <c r="IV65" i="6" s="1"/>
  <c r="IW65" i="6" a="1"/>
  <c r="IW65" i="6" s="1"/>
  <c r="IX65" i="6" a="1"/>
  <c r="IX65" i="6" s="1"/>
  <c r="JC65" i="6" a="1"/>
  <c r="JC65" i="6" s="1"/>
  <c r="JD65" i="6" a="1"/>
  <c r="JD65" i="6" s="1"/>
  <c r="JE65" i="6" a="1"/>
  <c r="JE65" i="6" s="1"/>
  <c r="JF65" i="6" a="1"/>
  <c r="JF65" i="6" s="1"/>
  <c r="JK65" i="6" a="1"/>
  <c r="JK65" i="6" s="1"/>
  <c r="JL65" i="6" a="1"/>
  <c r="JL65" i="6" s="1"/>
  <c r="JM65" i="6" a="1"/>
  <c r="JM65" i="6" s="1"/>
  <c r="JN65" i="6" a="1"/>
  <c r="JN65" i="6" s="1"/>
  <c r="JS65" i="6" a="1"/>
  <c r="JS65" i="6" s="1"/>
  <c r="JT65" i="6" a="1"/>
  <c r="JT65" i="6" s="1"/>
  <c r="JU65" i="6" a="1"/>
  <c r="JU65" i="6" s="1"/>
  <c r="JV65" i="6" a="1"/>
  <c r="JV65" i="6" s="1"/>
  <c r="KA65" i="6" a="1"/>
  <c r="KA65" i="6" s="1"/>
  <c r="KB65" i="6" a="1"/>
  <c r="KB65" i="6" s="1"/>
  <c r="KC65" i="6" a="1"/>
  <c r="KC65" i="6" s="1"/>
  <c r="KD65" i="6" a="1"/>
  <c r="KD65" i="6" s="1"/>
  <c r="KI65" i="6" a="1"/>
  <c r="KI65" i="6" s="1"/>
  <c r="KJ65" i="6" a="1"/>
  <c r="KJ65" i="6" s="1"/>
  <c r="KK65" i="6" a="1"/>
  <c r="KK65" i="6" s="1"/>
  <c r="KL65" i="6" a="1"/>
  <c r="KL65" i="6" s="1"/>
  <c r="KQ65" i="6" a="1"/>
  <c r="KQ65" i="6" s="1"/>
  <c r="KR65" i="6" a="1"/>
  <c r="KR65" i="6" s="1"/>
  <c r="KS65" i="6" a="1"/>
  <c r="KS65" i="6" s="1"/>
  <c r="KT65" i="6" a="1"/>
  <c r="KT65" i="6" s="1"/>
  <c r="KY65" i="6" a="1"/>
  <c r="KY65" i="6" s="1"/>
  <c r="KZ65" i="6" a="1"/>
  <c r="KZ65" i="6" s="1"/>
  <c r="LA65" i="6" a="1"/>
  <c r="LA65" i="6" s="1"/>
  <c r="LB65" i="6" a="1"/>
  <c r="LB65" i="6" s="1"/>
  <c r="LG65" i="6" a="1"/>
  <c r="LG65" i="6" s="1"/>
  <c r="LH65" i="6" a="1"/>
  <c r="LH65" i="6" s="1"/>
  <c r="LI65" i="6" a="1"/>
  <c r="LI65" i="6" s="1"/>
  <c r="LJ65" i="6" a="1"/>
  <c r="LJ65" i="6" s="1"/>
  <c r="LO65" i="6" a="1"/>
  <c r="LO65" i="6" s="1"/>
  <c r="LP65" i="6" a="1"/>
  <c r="LP65" i="6" s="1"/>
  <c r="LQ65" i="6" a="1"/>
  <c r="LQ65" i="6" s="1"/>
  <c r="LR65" i="6" a="1"/>
  <c r="LR65" i="6" s="1"/>
  <c r="LW65" i="6" a="1"/>
  <c r="LW65" i="6" s="1"/>
  <c r="LX65" i="6" a="1"/>
  <c r="LX65" i="6" s="1"/>
  <c r="LY65" i="6" a="1"/>
  <c r="LY65" i="6" s="1"/>
  <c r="LZ65" i="6" a="1"/>
  <c r="LZ65" i="6" s="1"/>
  <c r="ME65" i="6" a="1"/>
  <c r="ME65" i="6" s="1"/>
  <c r="MF65" i="6" a="1"/>
  <c r="MF65" i="6" s="1"/>
  <c r="MG65" i="6" a="1"/>
  <c r="MG65" i="6" s="1"/>
  <c r="MH65" i="6" a="1"/>
  <c r="MH65" i="6" s="1"/>
  <c r="BK66" i="6" a="1"/>
  <c r="BK66" i="6" s="1"/>
  <c r="BL66" i="6" a="1"/>
  <c r="BL66" i="6" s="1"/>
  <c r="BM66" i="6" a="1"/>
  <c r="BM66" i="6" s="1"/>
  <c r="BN66" i="6" a="1"/>
  <c r="BN66" i="6" s="1"/>
  <c r="BS66" i="6" a="1"/>
  <c r="BS66" i="6" s="1"/>
  <c r="BT66" i="6" a="1"/>
  <c r="BT66" i="6" s="1"/>
  <c r="BU66" i="6" a="1"/>
  <c r="BU66" i="6" s="1"/>
  <c r="BV66" i="6" a="1"/>
  <c r="BV66" i="6" s="1"/>
  <c r="CA66" i="6" a="1"/>
  <c r="CA66" i="6" s="1"/>
  <c r="CB66" i="6" a="1"/>
  <c r="CB66" i="6" s="1"/>
  <c r="CC66" i="6" a="1"/>
  <c r="CC66" i="6" s="1"/>
  <c r="CD66" i="6" a="1"/>
  <c r="CD66" i="6" s="1"/>
  <c r="CQ66" i="6" a="1"/>
  <c r="CQ66" i="6" s="1"/>
  <c r="CR66" i="6" a="1"/>
  <c r="CR66" i="6" s="1"/>
  <c r="CS66" i="6" a="1"/>
  <c r="CS66" i="6" s="1"/>
  <c r="CT66" i="6" a="1"/>
  <c r="CT66" i="6" s="1"/>
  <c r="CY66" i="6" a="1"/>
  <c r="CY66" i="6" s="1"/>
  <c r="CZ66" i="6" a="1"/>
  <c r="CZ66" i="6" s="1"/>
  <c r="DA66" i="6" a="1"/>
  <c r="DA66" i="6" s="1"/>
  <c r="DB66" i="6" a="1"/>
  <c r="DB66" i="6" s="1"/>
  <c r="DO66" i="6" a="1"/>
  <c r="DO66" i="6" s="1"/>
  <c r="DP66" i="6" a="1"/>
  <c r="DP66" i="6" s="1"/>
  <c r="DQ66" i="6" a="1"/>
  <c r="DQ66" i="6" s="1"/>
  <c r="DR66" i="6" a="1"/>
  <c r="DR66" i="6" s="1"/>
  <c r="DW66" i="6" a="1"/>
  <c r="DW66" i="6" s="1"/>
  <c r="DX66" i="6" a="1"/>
  <c r="DX66" i="6" s="1"/>
  <c r="DY66" i="6" a="1"/>
  <c r="DY66" i="6" s="1"/>
  <c r="DZ66" i="6" a="1"/>
  <c r="DZ66" i="6" s="1"/>
  <c r="EE66" i="6" a="1"/>
  <c r="EE66" i="6" s="1"/>
  <c r="EF66" i="6" a="1"/>
  <c r="EF66" i="6" s="1"/>
  <c r="EG66" i="6" a="1"/>
  <c r="EG66" i="6" s="1"/>
  <c r="EH66" i="6" a="1"/>
  <c r="EH66" i="6" s="1"/>
  <c r="EM66" i="6" a="1"/>
  <c r="EM66" i="6" s="1"/>
  <c r="EN66" i="6" a="1"/>
  <c r="EN66" i="6" s="1"/>
  <c r="EO66" i="6" a="1"/>
  <c r="EO66" i="6" s="1"/>
  <c r="EP66" i="6" a="1"/>
  <c r="EP66" i="6" s="1"/>
  <c r="EU66" i="6" a="1"/>
  <c r="EU66" i="6" s="1"/>
  <c r="EV66" i="6" a="1"/>
  <c r="EV66" i="6" s="1"/>
  <c r="EW66" i="6" a="1"/>
  <c r="EW66" i="6" s="1"/>
  <c r="EX66" i="6" a="1"/>
  <c r="EX66" i="6" s="1"/>
  <c r="FC66" i="6" a="1"/>
  <c r="FC66" i="6" s="1"/>
  <c r="FD66" i="6" a="1"/>
  <c r="FD66" i="6" s="1"/>
  <c r="FE66" i="6" a="1"/>
  <c r="FE66" i="6" s="1"/>
  <c r="FF66" i="6" a="1"/>
  <c r="FF66" i="6" s="1"/>
  <c r="FK66" i="6" a="1"/>
  <c r="FK66" i="6" s="1"/>
  <c r="FL66" i="6" a="1"/>
  <c r="FL66" i="6" s="1"/>
  <c r="FM66" i="6" a="1"/>
  <c r="FM66" i="6" s="1"/>
  <c r="FN66" i="6" a="1"/>
  <c r="FN66" i="6" s="1"/>
  <c r="FS66" i="6" a="1"/>
  <c r="FS66" i="6" s="1"/>
  <c r="FT66" i="6" a="1"/>
  <c r="FT66" i="6" s="1"/>
  <c r="FU66" i="6" a="1"/>
  <c r="FU66" i="6" s="1"/>
  <c r="FV66" i="6" a="1"/>
  <c r="FV66" i="6" s="1"/>
  <c r="GA66" i="6" a="1"/>
  <c r="GA66" i="6" s="1"/>
  <c r="GB66" i="6" a="1"/>
  <c r="GB66" i="6" s="1"/>
  <c r="GC66" i="6" a="1"/>
  <c r="GC66" i="6" s="1"/>
  <c r="GD66" i="6" a="1"/>
  <c r="GD66" i="6" s="1"/>
  <c r="GI66" i="6" a="1"/>
  <c r="GI66" i="6" s="1"/>
  <c r="GJ66" i="6" a="1"/>
  <c r="GJ66" i="6" s="1"/>
  <c r="GK66" i="6" a="1"/>
  <c r="GK66" i="6" s="1"/>
  <c r="GL66" i="6" a="1"/>
  <c r="GL66" i="6" s="1"/>
  <c r="GQ66" i="6" a="1"/>
  <c r="GQ66" i="6" s="1"/>
  <c r="GR66" i="6" a="1"/>
  <c r="GR66" i="6" s="1"/>
  <c r="GS66" i="6" a="1"/>
  <c r="GS66" i="6" s="1"/>
  <c r="GT66" i="6" a="1"/>
  <c r="GT66" i="6" s="1"/>
  <c r="GY66" i="6" a="1"/>
  <c r="GY66" i="6" s="1"/>
  <c r="GZ66" i="6" a="1"/>
  <c r="GZ66" i="6" s="1"/>
  <c r="HA66" i="6" a="1"/>
  <c r="HA66" i="6" s="1"/>
  <c r="HB66" i="6" a="1"/>
  <c r="HB66" i="6" s="1"/>
  <c r="HG66" i="6" a="1"/>
  <c r="HG66" i="6" s="1"/>
  <c r="HH66" i="6" a="1"/>
  <c r="HH66" i="6" s="1"/>
  <c r="HI66" i="6" a="1"/>
  <c r="HI66" i="6" s="1"/>
  <c r="HJ66" i="6" a="1"/>
  <c r="HJ66" i="6" s="1"/>
  <c r="HO66" i="6" a="1"/>
  <c r="HO66" i="6" s="1"/>
  <c r="HP66" i="6" a="1"/>
  <c r="HP66" i="6" s="1"/>
  <c r="HQ66" i="6" a="1"/>
  <c r="HQ66" i="6" s="1"/>
  <c r="HR66" i="6" a="1"/>
  <c r="HR66" i="6" s="1"/>
  <c r="HW66" i="6" a="1"/>
  <c r="HW66" i="6" s="1"/>
  <c r="HX66" i="6" a="1"/>
  <c r="HX66" i="6" s="1"/>
  <c r="HY66" i="6" a="1"/>
  <c r="HY66" i="6" s="1"/>
  <c r="HZ66" i="6" a="1"/>
  <c r="HZ66" i="6" s="1"/>
  <c r="IE66" i="6" a="1"/>
  <c r="IE66" i="6" s="1"/>
  <c r="IF66" i="6" a="1"/>
  <c r="IF66" i="6" s="1"/>
  <c r="IG66" i="6" a="1"/>
  <c r="IG66" i="6" s="1"/>
  <c r="IH66" i="6" a="1"/>
  <c r="IH66" i="6" s="1"/>
  <c r="IM66" i="6" a="1"/>
  <c r="IM66" i="6" s="1"/>
  <c r="IN66" i="6" a="1"/>
  <c r="IN66" i="6" s="1"/>
  <c r="IO66" i="6" a="1"/>
  <c r="IO66" i="6" s="1"/>
  <c r="IP66" i="6" a="1"/>
  <c r="IP66" i="6" s="1"/>
  <c r="IU66" i="6" a="1"/>
  <c r="IU66" i="6" s="1"/>
  <c r="IV66" i="6" a="1"/>
  <c r="IV66" i="6" s="1"/>
  <c r="IW66" i="6" a="1"/>
  <c r="IW66" i="6" s="1"/>
  <c r="IX66" i="6" a="1"/>
  <c r="IX66" i="6" s="1"/>
  <c r="JC66" i="6" a="1"/>
  <c r="JC66" i="6" s="1"/>
  <c r="JD66" i="6" a="1"/>
  <c r="JD66" i="6" s="1"/>
  <c r="JE66" i="6" a="1"/>
  <c r="JE66" i="6" s="1"/>
  <c r="JF66" i="6" a="1"/>
  <c r="JF66" i="6" s="1"/>
  <c r="JK66" i="6" a="1"/>
  <c r="JK66" i="6" s="1"/>
  <c r="JL66" i="6" a="1"/>
  <c r="JL66" i="6" s="1"/>
  <c r="JM66" i="6" a="1"/>
  <c r="JM66" i="6" s="1"/>
  <c r="JN66" i="6" a="1"/>
  <c r="JN66" i="6" s="1"/>
  <c r="JS66" i="6" a="1"/>
  <c r="JS66" i="6" s="1"/>
  <c r="JT66" i="6" a="1"/>
  <c r="JT66" i="6" s="1"/>
  <c r="JU66" i="6" a="1"/>
  <c r="JU66" i="6" s="1"/>
  <c r="JV66" i="6" a="1"/>
  <c r="JV66" i="6" s="1"/>
  <c r="KA66" i="6" a="1"/>
  <c r="KA66" i="6" s="1"/>
  <c r="KB66" i="6" a="1"/>
  <c r="KB66" i="6" s="1"/>
  <c r="KC66" i="6" a="1"/>
  <c r="KC66" i="6" s="1"/>
  <c r="KD66" i="6" a="1"/>
  <c r="KD66" i="6" s="1"/>
  <c r="KI66" i="6" a="1"/>
  <c r="KI66" i="6" s="1"/>
  <c r="KJ66" i="6" a="1"/>
  <c r="KJ66" i="6" s="1"/>
  <c r="KK66" i="6" a="1"/>
  <c r="KK66" i="6" s="1"/>
  <c r="KL66" i="6" a="1"/>
  <c r="KL66" i="6" s="1"/>
  <c r="KQ66" i="6" a="1"/>
  <c r="KQ66" i="6" s="1"/>
  <c r="KR66" i="6" a="1"/>
  <c r="KR66" i="6" s="1"/>
  <c r="KS66" i="6" a="1"/>
  <c r="KS66" i="6" s="1"/>
  <c r="KT66" i="6" a="1"/>
  <c r="KT66" i="6" s="1"/>
  <c r="KY66" i="6" a="1"/>
  <c r="KY66" i="6" s="1"/>
  <c r="KZ66" i="6" a="1"/>
  <c r="KZ66" i="6" s="1"/>
  <c r="LA66" i="6" a="1"/>
  <c r="LA66" i="6" s="1"/>
  <c r="LB66" i="6" a="1"/>
  <c r="LB66" i="6" s="1"/>
  <c r="LG66" i="6" a="1"/>
  <c r="LG66" i="6" s="1"/>
  <c r="LH66" i="6" a="1"/>
  <c r="LH66" i="6" s="1"/>
  <c r="LI66" i="6" a="1"/>
  <c r="LI66" i="6" s="1"/>
  <c r="LJ66" i="6" a="1"/>
  <c r="LJ66" i="6" s="1"/>
  <c r="LO66" i="6" a="1"/>
  <c r="LO66" i="6" s="1"/>
  <c r="LP66" i="6" a="1"/>
  <c r="LP66" i="6" s="1"/>
  <c r="LQ66" i="6" a="1"/>
  <c r="LQ66" i="6" s="1"/>
  <c r="LR66" i="6" a="1"/>
  <c r="LR66" i="6" s="1"/>
  <c r="LW66" i="6" a="1"/>
  <c r="LW66" i="6" s="1"/>
  <c r="LX66" i="6" a="1"/>
  <c r="LX66" i="6" s="1"/>
  <c r="LY66" i="6" a="1"/>
  <c r="LY66" i="6" s="1"/>
  <c r="LZ66" i="6" a="1"/>
  <c r="LZ66" i="6" s="1"/>
  <c r="ME66" i="6" a="1"/>
  <c r="ME66" i="6" s="1"/>
  <c r="MF66" i="6" a="1"/>
  <c r="MF66" i="6" s="1"/>
  <c r="MG66" i="6" a="1"/>
  <c r="MG66" i="6" s="1"/>
  <c r="MH66" i="6" a="1"/>
  <c r="MH66" i="6" s="1"/>
  <c r="BK67" i="6" a="1"/>
  <c r="BK67" i="6" s="1"/>
  <c r="BL67" i="6" a="1"/>
  <c r="BL67" i="6" s="1"/>
  <c r="BM67" i="6" a="1"/>
  <c r="BM67" i="6" s="1"/>
  <c r="BN67" i="6" a="1"/>
  <c r="BN67" i="6" s="1"/>
  <c r="BS67" i="6" a="1"/>
  <c r="BS67" i="6" s="1"/>
  <c r="BT67" i="6" a="1"/>
  <c r="BT67" i="6" s="1"/>
  <c r="BU67" i="6" a="1"/>
  <c r="BU67" i="6" s="1"/>
  <c r="BV67" i="6" a="1"/>
  <c r="BV67" i="6" s="1"/>
  <c r="CA67" i="6" a="1"/>
  <c r="CA67" i="6" s="1"/>
  <c r="CB67" i="6" a="1"/>
  <c r="CB67" i="6" s="1"/>
  <c r="CC67" i="6" a="1"/>
  <c r="CC67" i="6" s="1"/>
  <c r="CD67" i="6" a="1"/>
  <c r="CD67" i="6" s="1"/>
  <c r="CQ67" i="6" a="1"/>
  <c r="CQ67" i="6" s="1"/>
  <c r="CR67" i="6" a="1"/>
  <c r="CR67" i="6" s="1"/>
  <c r="CS67" i="6" a="1"/>
  <c r="CS67" i="6" s="1"/>
  <c r="CT67" i="6" a="1"/>
  <c r="CT67" i="6" s="1"/>
  <c r="CY67" i="6" a="1"/>
  <c r="CY67" i="6" s="1"/>
  <c r="CZ67" i="6" a="1"/>
  <c r="CZ67" i="6" s="1"/>
  <c r="DA67" i="6" a="1"/>
  <c r="DA67" i="6" s="1"/>
  <c r="DB67" i="6" a="1"/>
  <c r="DB67" i="6" s="1"/>
  <c r="DO67" i="6" a="1"/>
  <c r="DO67" i="6" s="1"/>
  <c r="DP67" i="6" a="1"/>
  <c r="DP67" i="6" s="1"/>
  <c r="DQ67" i="6" a="1"/>
  <c r="DQ67" i="6" s="1"/>
  <c r="DR67" i="6" a="1"/>
  <c r="DR67" i="6" s="1"/>
  <c r="DW67" i="6" a="1"/>
  <c r="DW67" i="6" s="1"/>
  <c r="DX67" i="6" a="1"/>
  <c r="DX67" i="6" s="1"/>
  <c r="DY67" i="6" a="1"/>
  <c r="DY67" i="6" s="1"/>
  <c r="DZ67" i="6" a="1"/>
  <c r="DZ67" i="6" s="1"/>
  <c r="EE67" i="6" a="1"/>
  <c r="EE67" i="6" s="1"/>
  <c r="EF67" i="6" a="1"/>
  <c r="EF67" i="6" s="1"/>
  <c r="EG67" i="6" a="1"/>
  <c r="EG67" i="6" s="1"/>
  <c r="EH67" i="6" a="1"/>
  <c r="EH67" i="6" s="1"/>
  <c r="EM67" i="6" a="1"/>
  <c r="EM67" i="6" s="1"/>
  <c r="EN67" i="6" a="1"/>
  <c r="EN67" i="6" s="1"/>
  <c r="EO67" i="6" a="1"/>
  <c r="EO67" i="6" s="1"/>
  <c r="EP67" i="6" a="1"/>
  <c r="EP67" i="6" s="1"/>
  <c r="EU67" i="6" a="1"/>
  <c r="EU67" i="6" s="1"/>
  <c r="EV67" i="6" a="1"/>
  <c r="EV67" i="6" s="1"/>
  <c r="EW67" i="6" a="1"/>
  <c r="EW67" i="6" s="1"/>
  <c r="EX67" i="6" a="1"/>
  <c r="EX67" i="6" s="1"/>
  <c r="FC67" i="6" a="1"/>
  <c r="FC67" i="6" s="1"/>
  <c r="FD67" i="6" a="1"/>
  <c r="FD67" i="6" s="1"/>
  <c r="FE67" i="6" a="1"/>
  <c r="FE67" i="6" s="1"/>
  <c r="FF67" i="6" a="1"/>
  <c r="FF67" i="6" s="1"/>
  <c r="FK67" i="6" a="1"/>
  <c r="FK67" i="6" s="1"/>
  <c r="FL67" i="6" a="1"/>
  <c r="FL67" i="6" s="1"/>
  <c r="FM67" i="6" a="1"/>
  <c r="FM67" i="6" s="1"/>
  <c r="FN67" i="6" a="1"/>
  <c r="FN67" i="6" s="1"/>
  <c r="FS67" i="6" a="1"/>
  <c r="FS67" i="6" s="1"/>
  <c r="FT67" i="6" a="1"/>
  <c r="FT67" i="6" s="1"/>
  <c r="FU67" i="6" a="1"/>
  <c r="FU67" i="6" s="1"/>
  <c r="FV67" i="6" a="1"/>
  <c r="FV67" i="6" s="1"/>
  <c r="GA67" i="6" a="1"/>
  <c r="GA67" i="6" s="1"/>
  <c r="GB67" i="6" a="1"/>
  <c r="GB67" i="6" s="1"/>
  <c r="GC67" i="6" a="1"/>
  <c r="GC67" i="6" s="1"/>
  <c r="GD67" i="6" a="1"/>
  <c r="GD67" i="6" s="1"/>
  <c r="GI67" i="6" a="1"/>
  <c r="GI67" i="6" s="1"/>
  <c r="GJ67" i="6" a="1"/>
  <c r="GJ67" i="6" s="1"/>
  <c r="GK67" i="6" a="1"/>
  <c r="GK67" i="6" s="1"/>
  <c r="GL67" i="6" a="1"/>
  <c r="GL67" i="6" s="1"/>
  <c r="GQ67" i="6" a="1"/>
  <c r="GQ67" i="6" s="1"/>
  <c r="GR67" i="6" a="1"/>
  <c r="GR67" i="6" s="1"/>
  <c r="GS67" i="6" a="1"/>
  <c r="GS67" i="6" s="1"/>
  <c r="GT67" i="6" a="1"/>
  <c r="GT67" i="6" s="1"/>
  <c r="GY67" i="6" a="1"/>
  <c r="GY67" i="6" s="1"/>
  <c r="GZ67" i="6" a="1"/>
  <c r="GZ67" i="6" s="1"/>
  <c r="HA67" i="6" a="1"/>
  <c r="HA67" i="6" s="1"/>
  <c r="HB67" i="6" a="1"/>
  <c r="HB67" i="6" s="1"/>
  <c r="HG67" i="6" a="1"/>
  <c r="HG67" i="6" s="1"/>
  <c r="HH67" i="6" a="1"/>
  <c r="HH67" i="6" s="1"/>
  <c r="HI67" i="6" a="1"/>
  <c r="HI67" i="6" s="1"/>
  <c r="HJ67" i="6" a="1"/>
  <c r="HJ67" i="6" s="1"/>
  <c r="HO67" i="6" a="1"/>
  <c r="HO67" i="6" s="1"/>
  <c r="HP67" i="6" a="1"/>
  <c r="HP67" i="6" s="1"/>
  <c r="HQ67" i="6" a="1"/>
  <c r="HQ67" i="6" s="1"/>
  <c r="HR67" i="6" a="1"/>
  <c r="HR67" i="6" s="1"/>
  <c r="HW67" i="6" a="1"/>
  <c r="HW67" i="6" s="1"/>
  <c r="HX67" i="6" a="1"/>
  <c r="HX67" i="6" s="1"/>
  <c r="HY67" i="6" a="1"/>
  <c r="HY67" i="6" s="1"/>
  <c r="HZ67" i="6" a="1"/>
  <c r="HZ67" i="6" s="1"/>
  <c r="IE67" i="6" a="1"/>
  <c r="IE67" i="6" s="1"/>
  <c r="IF67" i="6" a="1"/>
  <c r="IF67" i="6" s="1"/>
  <c r="IG67" i="6" a="1"/>
  <c r="IG67" i="6" s="1"/>
  <c r="IH67" i="6" a="1"/>
  <c r="IH67" i="6" s="1"/>
  <c r="IM67" i="6" a="1"/>
  <c r="IM67" i="6" s="1"/>
  <c r="IN67" i="6" a="1"/>
  <c r="IN67" i="6" s="1"/>
  <c r="IO67" i="6" a="1"/>
  <c r="IO67" i="6" s="1"/>
  <c r="IP67" i="6" a="1"/>
  <c r="IP67" i="6" s="1"/>
  <c r="IU67" i="6" a="1"/>
  <c r="IU67" i="6" s="1"/>
  <c r="IV67" i="6" a="1"/>
  <c r="IV67" i="6" s="1"/>
  <c r="IW67" i="6" a="1"/>
  <c r="IW67" i="6" s="1"/>
  <c r="IX67" i="6" a="1"/>
  <c r="IX67" i="6" s="1"/>
  <c r="JC67" i="6" a="1"/>
  <c r="JC67" i="6" s="1"/>
  <c r="JD67" i="6" a="1"/>
  <c r="JD67" i="6" s="1"/>
  <c r="JE67" i="6" a="1"/>
  <c r="JE67" i="6" s="1"/>
  <c r="JF67" i="6" a="1"/>
  <c r="JF67" i="6" s="1"/>
  <c r="JK67" i="6" a="1"/>
  <c r="JK67" i="6" s="1"/>
  <c r="JL67" i="6" a="1"/>
  <c r="JL67" i="6" s="1"/>
  <c r="JM67" i="6" a="1"/>
  <c r="JM67" i="6" s="1"/>
  <c r="JN67" i="6" a="1"/>
  <c r="JN67" i="6" s="1"/>
  <c r="JS67" i="6" a="1"/>
  <c r="JS67" i="6" s="1"/>
  <c r="JT67" i="6" a="1"/>
  <c r="JT67" i="6" s="1"/>
  <c r="JU67" i="6" a="1"/>
  <c r="JU67" i="6" s="1"/>
  <c r="JV67" i="6" a="1"/>
  <c r="JV67" i="6" s="1"/>
  <c r="KA67" i="6" a="1"/>
  <c r="KA67" i="6" s="1"/>
  <c r="KB67" i="6" a="1"/>
  <c r="KB67" i="6" s="1"/>
  <c r="KC67" i="6" a="1"/>
  <c r="KC67" i="6" s="1"/>
  <c r="KD67" i="6" a="1"/>
  <c r="KD67" i="6" s="1"/>
  <c r="KI67" i="6" a="1"/>
  <c r="KI67" i="6" s="1"/>
  <c r="KJ67" i="6" a="1"/>
  <c r="KJ67" i="6" s="1"/>
  <c r="KK67" i="6" a="1"/>
  <c r="KK67" i="6" s="1"/>
  <c r="KL67" i="6" a="1"/>
  <c r="KL67" i="6" s="1"/>
  <c r="KQ67" i="6" a="1"/>
  <c r="KQ67" i="6" s="1"/>
  <c r="KR67" i="6" a="1"/>
  <c r="KR67" i="6" s="1"/>
  <c r="KS67" i="6" a="1"/>
  <c r="KS67" i="6" s="1"/>
  <c r="KT67" i="6" a="1"/>
  <c r="KT67" i="6" s="1"/>
  <c r="KY67" i="6" a="1"/>
  <c r="KY67" i="6" s="1"/>
  <c r="KZ67" i="6" a="1"/>
  <c r="KZ67" i="6" s="1"/>
  <c r="LA67" i="6" a="1"/>
  <c r="LA67" i="6" s="1"/>
  <c r="LB67" i="6" a="1"/>
  <c r="LB67" i="6" s="1"/>
  <c r="LG67" i="6" a="1"/>
  <c r="LG67" i="6" s="1"/>
  <c r="LH67" i="6" a="1"/>
  <c r="LH67" i="6" s="1"/>
  <c r="LI67" i="6" a="1"/>
  <c r="LI67" i="6" s="1"/>
  <c r="LJ67" i="6" a="1"/>
  <c r="LJ67" i="6" s="1"/>
  <c r="LO67" i="6" a="1"/>
  <c r="LO67" i="6" s="1"/>
  <c r="LP67" i="6" a="1"/>
  <c r="LP67" i="6" s="1"/>
  <c r="LQ67" i="6" a="1"/>
  <c r="LQ67" i="6" s="1"/>
  <c r="LR67" i="6" a="1"/>
  <c r="LR67" i="6" s="1"/>
  <c r="LW67" i="6" a="1"/>
  <c r="LW67" i="6" s="1"/>
  <c r="LX67" i="6" a="1"/>
  <c r="LX67" i="6" s="1"/>
  <c r="LY67" i="6" a="1"/>
  <c r="LY67" i="6" s="1"/>
  <c r="LZ67" i="6" a="1"/>
  <c r="LZ67" i="6" s="1"/>
  <c r="ME67" i="6" a="1"/>
  <c r="ME67" i="6" s="1"/>
  <c r="MF67" i="6" a="1"/>
  <c r="MF67" i="6" s="1"/>
  <c r="MG67" i="6" a="1"/>
  <c r="MG67" i="6" s="1"/>
  <c r="MH67" i="6" a="1"/>
  <c r="MH67" i="6" s="1"/>
  <c r="BK68" i="6" a="1"/>
  <c r="BK68" i="6" s="1"/>
  <c r="BL68" i="6" a="1"/>
  <c r="BL68" i="6" s="1"/>
  <c r="BM68" i="6" a="1"/>
  <c r="BM68" i="6" s="1"/>
  <c r="BN68" i="6" a="1"/>
  <c r="BN68" i="6" s="1"/>
  <c r="BS68" i="6" a="1"/>
  <c r="BS68" i="6" s="1"/>
  <c r="BT68" i="6" a="1"/>
  <c r="BT68" i="6" s="1"/>
  <c r="BU68" i="6" a="1"/>
  <c r="BU68" i="6" s="1"/>
  <c r="BV68" i="6" a="1"/>
  <c r="BV68" i="6" s="1"/>
  <c r="CA68" i="6" a="1"/>
  <c r="CA68" i="6" s="1"/>
  <c r="CB68" i="6" a="1"/>
  <c r="CB68" i="6" s="1"/>
  <c r="CC68" i="6" a="1"/>
  <c r="CC68" i="6" s="1"/>
  <c r="CD68" i="6" a="1"/>
  <c r="CD68" i="6" s="1"/>
  <c r="CQ68" i="6" a="1"/>
  <c r="CQ68" i="6" s="1"/>
  <c r="CR68" i="6" a="1"/>
  <c r="CR68" i="6" s="1"/>
  <c r="CS68" i="6" a="1"/>
  <c r="CS68" i="6" s="1"/>
  <c r="CT68" i="6" a="1"/>
  <c r="CT68" i="6" s="1"/>
  <c r="CY68" i="6" a="1"/>
  <c r="CY68" i="6" s="1"/>
  <c r="CZ68" i="6" a="1"/>
  <c r="CZ68" i="6" s="1"/>
  <c r="DA68" i="6" a="1"/>
  <c r="DA68" i="6" s="1"/>
  <c r="DB68" i="6" a="1"/>
  <c r="DB68" i="6" s="1"/>
  <c r="DO68" i="6" a="1"/>
  <c r="DO68" i="6" s="1"/>
  <c r="DP68" i="6" a="1"/>
  <c r="DP68" i="6" s="1"/>
  <c r="DQ68" i="6" a="1"/>
  <c r="DQ68" i="6" s="1"/>
  <c r="DR68" i="6" a="1"/>
  <c r="DR68" i="6" s="1"/>
  <c r="DW68" i="6" a="1"/>
  <c r="DW68" i="6" s="1"/>
  <c r="DX68" i="6" a="1"/>
  <c r="DX68" i="6" s="1"/>
  <c r="DY68" i="6" a="1"/>
  <c r="DY68" i="6" s="1"/>
  <c r="DZ68" i="6" a="1"/>
  <c r="DZ68" i="6" s="1"/>
  <c r="EE68" i="6" a="1"/>
  <c r="EE68" i="6" s="1"/>
  <c r="EF68" i="6" a="1"/>
  <c r="EF68" i="6" s="1"/>
  <c r="EG68" i="6" a="1"/>
  <c r="EG68" i="6" s="1"/>
  <c r="EH68" i="6" a="1"/>
  <c r="EH68" i="6" s="1"/>
  <c r="EM68" i="6" a="1"/>
  <c r="EM68" i="6" s="1"/>
  <c r="EN68" i="6" a="1"/>
  <c r="EN68" i="6" s="1"/>
  <c r="EO68" i="6" a="1"/>
  <c r="EO68" i="6" s="1"/>
  <c r="EP68" i="6" a="1"/>
  <c r="EP68" i="6" s="1"/>
  <c r="EU68" i="6" a="1"/>
  <c r="EU68" i="6" s="1"/>
  <c r="EV68" i="6" a="1"/>
  <c r="EV68" i="6" s="1"/>
  <c r="EW68" i="6" a="1"/>
  <c r="EW68" i="6" s="1"/>
  <c r="EX68" i="6" a="1"/>
  <c r="EX68" i="6" s="1"/>
  <c r="FC68" i="6" a="1"/>
  <c r="FC68" i="6" s="1"/>
  <c r="FD68" i="6" a="1"/>
  <c r="FD68" i="6" s="1"/>
  <c r="FE68" i="6" a="1"/>
  <c r="FE68" i="6" s="1"/>
  <c r="FF68" i="6" a="1"/>
  <c r="FF68" i="6" s="1"/>
  <c r="FK68" i="6" a="1"/>
  <c r="FK68" i="6" s="1"/>
  <c r="FL68" i="6" a="1"/>
  <c r="FL68" i="6" s="1"/>
  <c r="FM68" i="6" a="1"/>
  <c r="FM68" i="6" s="1"/>
  <c r="FN68" i="6" a="1"/>
  <c r="FN68" i="6" s="1"/>
  <c r="FS68" i="6" a="1"/>
  <c r="FS68" i="6" s="1"/>
  <c r="FT68" i="6" a="1"/>
  <c r="FT68" i="6" s="1"/>
  <c r="FU68" i="6" a="1"/>
  <c r="FU68" i="6" s="1"/>
  <c r="FV68" i="6" a="1"/>
  <c r="FV68" i="6" s="1"/>
  <c r="GA68" i="6" a="1"/>
  <c r="GA68" i="6" s="1"/>
  <c r="GB68" i="6" a="1"/>
  <c r="GB68" i="6" s="1"/>
  <c r="GC68" i="6" a="1"/>
  <c r="GC68" i="6" s="1"/>
  <c r="GD68" i="6" a="1"/>
  <c r="GD68" i="6" s="1"/>
  <c r="GI68" i="6" a="1"/>
  <c r="GI68" i="6" s="1"/>
  <c r="GJ68" i="6" a="1"/>
  <c r="GJ68" i="6" s="1"/>
  <c r="GK68" i="6" a="1"/>
  <c r="GK68" i="6" s="1"/>
  <c r="GL68" i="6" a="1"/>
  <c r="GL68" i="6" s="1"/>
  <c r="GQ68" i="6" a="1"/>
  <c r="GQ68" i="6" s="1"/>
  <c r="GR68" i="6" a="1"/>
  <c r="GR68" i="6" s="1"/>
  <c r="GS68" i="6" a="1"/>
  <c r="GS68" i="6" s="1"/>
  <c r="GT68" i="6" a="1"/>
  <c r="GT68" i="6" s="1"/>
  <c r="GY68" i="6" a="1"/>
  <c r="GY68" i="6" s="1"/>
  <c r="GZ68" i="6" a="1"/>
  <c r="GZ68" i="6" s="1"/>
  <c r="HA68" i="6" a="1"/>
  <c r="HA68" i="6" s="1"/>
  <c r="HB68" i="6" a="1"/>
  <c r="HB68" i="6" s="1"/>
  <c r="HG68" i="6" a="1"/>
  <c r="HG68" i="6" s="1"/>
  <c r="HH68" i="6" a="1"/>
  <c r="HH68" i="6" s="1"/>
  <c r="HI68" i="6" a="1"/>
  <c r="HI68" i="6" s="1"/>
  <c r="HJ68" i="6" a="1"/>
  <c r="HJ68" i="6" s="1"/>
  <c r="HO68" i="6" a="1"/>
  <c r="HO68" i="6" s="1"/>
  <c r="HP68" i="6" a="1"/>
  <c r="HP68" i="6" s="1"/>
  <c r="HQ68" i="6" a="1"/>
  <c r="HQ68" i="6" s="1"/>
  <c r="HR68" i="6" a="1"/>
  <c r="HR68" i="6" s="1"/>
  <c r="HW68" i="6" a="1"/>
  <c r="HW68" i="6" s="1"/>
  <c r="HX68" i="6" a="1"/>
  <c r="HX68" i="6" s="1"/>
  <c r="HY68" i="6" a="1"/>
  <c r="HY68" i="6" s="1"/>
  <c r="HZ68" i="6" a="1"/>
  <c r="HZ68" i="6" s="1"/>
  <c r="IE68" i="6" a="1"/>
  <c r="IE68" i="6" s="1"/>
  <c r="IF68" i="6" a="1"/>
  <c r="IF68" i="6" s="1"/>
  <c r="IG68" i="6" a="1"/>
  <c r="IG68" i="6" s="1"/>
  <c r="IH68" i="6" a="1"/>
  <c r="IH68" i="6" s="1"/>
  <c r="IM68" i="6" a="1"/>
  <c r="IM68" i="6" s="1"/>
  <c r="IN68" i="6" a="1"/>
  <c r="IN68" i="6" s="1"/>
  <c r="IO68" i="6" a="1"/>
  <c r="IO68" i="6" s="1"/>
  <c r="IP68" i="6" a="1"/>
  <c r="IP68" i="6" s="1"/>
  <c r="IU68" i="6" a="1"/>
  <c r="IU68" i="6" s="1"/>
  <c r="IV68" i="6" a="1"/>
  <c r="IV68" i="6" s="1"/>
  <c r="IW68" i="6" a="1"/>
  <c r="IW68" i="6" s="1"/>
  <c r="IX68" i="6" a="1"/>
  <c r="IX68" i="6" s="1"/>
  <c r="JC68" i="6" a="1"/>
  <c r="JC68" i="6" s="1"/>
  <c r="JD68" i="6" a="1"/>
  <c r="JD68" i="6" s="1"/>
  <c r="JE68" i="6" a="1"/>
  <c r="JE68" i="6" s="1"/>
  <c r="JF68" i="6" a="1"/>
  <c r="JF68" i="6" s="1"/>
  <c r="JK68" i="6" a="1"/>
  <c r="JK68" i="6" s="1"/>
  <c r="JL68" i="6" a="1"/>
  <c r="JL68" i="6" s="1"/>
  <c r="JM68" i="6" a="1"/>
  <c r="JM68" i="6" s="1"/>
  <c r="JN68" i="6" a="1"/>
  <c r="JN68" i="6" s="1"/>
  <c r="JS68" i="6" a="1"/>
  <c r="JS68" i="6" s="1"/>
  <c r="JT68" i="6" a="1"/>
  <c r="JT68" i="6" s="1"/>
  <c r="JU68" i="6" a="1"/>
  <c r="JU68" i="6" s="1"/>
  <c r="JV68" i="6" a="1"/>
  <c r="JV68" i="6" s="1"/>
  <c r="KA68" i="6" a="1"/>
  <c r="KA68" i="6" s="1"/>
  <c r="KB68" i="6" a="1"/>
  <c r="KB68" i="6" s="1"/>
  <c r="KC68" i="6" a="1"/>
  <c r="KC68" i="6" s="1"/>
  <c r="KD68" i="6" a="1"/>
  <c r="KD68" i="6" s="1"/>
  <c r="KI68" i="6" a="1"/>
  <c r="KI68" i="6" s="1"/>
  <c r="KJ68" i="6" a="1"/>
  <c r="KJ68" i="6" s="1"/>
  <c r="KK68" i="6" a="1"/>
  <c r="KK68" i="6" s="1"/>
  <c r="KL68" i="6" a="1"/>
  <c r="KL68" i="6" s="1"/>
  <c r="KQ68" i="6" a="1"/>
  <c r="KQ68" i="6" s="1"/>
  <c r="KR68" i="6" a="1"/>
  <c r="KR68" i="6" s="1"/>
  <c r="KS68" i="6" a="1"/>
  <c r="KS68" i="6" s="1"/>
  <c r="KT68" i="6" a="1"/>
  <c r="KT68" i="6" s="1"/>
  <c r="KY68" i="6" a="1"/>
  <c r="KY68" i="6" s="1"/>
  <c r="KZ68" i="6" a="1"/>
  <c r="KZ68" i="6" s="1"/>
  <c r="LA68" i="6" a="1"/>
  <c r="LA68" i="6" s="1"/>
  <c r="LB68" i="6" a="1"/>
  <c r="LB68" i="6" s="1"/>
  <c r="LG68" i="6" a="1"/>
  <c r="LG68" i="6" s="1"/>
  <c r="LH68" i="6" a="1"/>
  <c r="LH68" i="6" s="1"/>
  <c r="LI68" i="6" a="1"/>
  <c r="LI68" i="6" s="1"/>
  <c r="LJ68" i="6" a="1"/>
  <c r="LJ68" i="6" s="1"/>
  <c r="LO68" i="6" a="1"/>
  <c r="LO68" i="6" s="1"/>
  <c r="LP68" i="6" a="1"/>
  <c r="LP68" i="6" s="1"/>
  <c r="LQ68" i="6" a="1"/>
  <c r="LQ68" i="6" s="1"/>
  <c r="LR68" i="6" a="1"/>
  <c r="LR68" i="6" s="1"/>
  <c r="LW68" i="6" a="1"/>
  <c r="LW68" i="6" s="1"/>
  <c r="LX68" i="6" a="1"/>
  <c r="LX68" i="6" s="1"/>
  <c r="LY68" i="6" a="1"/>
  <c r="LY68" i="6" s="1"/>
  <c r="LZ68" i="6" a="1"/>
  <c r="LZ68" i="6" s="1"/>
  <c r="ME68" i="6" a="1"/>
  <c r="ME68" i="6" s="1"/>
  <c r="MF68" i="6" a="1"/>
  <c r="MF68" i="6" s="1"/>
  <c r="MG68" i="6" a="1"/>
  <c r="MG68" i="6" s="1"/>
  <c r="MH68" i="6" a="1"/>
  <c r="MH68" i="6" s="1"/>
  <c r="BK69" i="6" a="1"/>
  <c r="BK69" i="6" s="1"/>
  <c r="BL69" i="6" a="1"/>
  <c r="BL69" i="6" s="1"/>
  <c r="BM69" i="6" a="1"/>
  <c r="BM69" i="6" s="1"/>
  <c r="BN69" i="6" a="1"/>
  <c r="BN69" i="6" s="1"/>
  <c r="BS69" i="6" a="1"/>
  <c r="BS69" i="6" s="1"/>
  <c r="BT69" i="6" a="1"/>
  <c r="BT69" i="6" s="1"/>
  <c r="BU69" i="6" a="1"/>
  <c r="BU69" i="6" s="1"/>
  <c r="BV69" i="6" a="1"/>
  <c r="BV69" i="6" s="1"/>
  <c r="CA69" i="6" a="1"/>
  <c r="CA69" i="6" s="1"/>
  <c r="CB69" i="6" a="1"/>
  <c r="CB69" i="6" s="1"/>
  <c r="CC69" i="6" a="1"/>
  <c r="CC69" i="6" s="1"/>
  <c r="CD69" i="6" a="1"/>
  <c r="CD69" i="6" s="1"/>
  <c r="CQ69" i="6" a="1"/>
  <c r="CQ69" i="6" s="1"/>
  <c r="CR69" i="6" a="1"/>
  <c r="CR69" i="6" s="1"/>
  <c r="CS69" i="6" a="1"/>
  <c r="CS69" i="6" s="1"/>
  <c r="CT69" i="6" a="1"/>
  <c r="CT69" i="6" s="1"/>
  <c r="CY69" i="6" a="1"/>
  <c r="CY69" i="6" s="1"/>
  <c r="CZ69" i="6" a="1"/>
  <c r="CZ69" i="6" s="1"/>
  <c r="DA69" i="6" a="1"/>
  <c r="DA69" i="6" s="1"/>
  <c r="DB69" i="6" a="1"/>
  <c r="DB69" i="6" s="1"/>
  <c r="DO69" i="6" a="1"/>
  <c r="DO69" i="6" s="1"/>
  <c r="DP69" i="6" a="1"/>
  <c r="DP69" i="6" s="1"/>
  <c r="DQ69" i="6" a="1"/>
  <c r="DQ69" i="6" s="1"/>
  <c r="DR69" i="6" a="1"/>
  <c r="DR69" i="6" s="1"/>
  <c r="DW69" i="6" a="1"/>
  <c r="DW69" i="6" s="1"/>
  <c r="DX69" i="6" a="1"/>
  <c r="DX69" i="6" s="1"/>
  <c r="DY69" i="6" a="1"/>
  <c r="DY69" i="6" s="1"/>
  <c r="DZ69" i="6" a="1"/>
  <c r="DZ69" i="6" s="1"/>
  <c r="EE69" i="6" a="1"/>
  <c r="EE69" i="6" s="1"/>
  <c r="EF69" i="6" a="1"/>
  <c r="EF69" i="6" s="1"/>
  <c r="EG69" i="6" a="1"/>
  <c r="EG69" i="6" s="1"/>
  <c r="EH69" i="6" a="1"/>
  <c r="EH69" i="6" s="1"/>
  <c r="EM69" i="6" a="1"/>
  <c r="EM69" i="6" s="1"/>
  <c r="EN69" i="6" a="1"/>
  <c r="EN69" i="6" s="1"/>
  <c r="EO69" i="6" a="1"/>
  <c r="EO69" i="6" s="1"/>
  <c r="EP69" i="6" a="1"/>
  <c r="EP69" i="6" s="1"/>
  <c r="EU69" i="6" a="1"/>
  <c r="EU69" i="6" s="1"/>
  <c r="EV69" i="6" a="1"/>
  <c r="EV69" i="6" s="1"/>
  <c r="EW69" i="6" a="1"/>
  <c r="EW69" i="6" s="1"/>
  <c r="EX69" i="6" a="1"/>
  <c r="EX69" i="6" s="1"/>
  <c r="FC69" i="6" a="1"/>
  <c r="FC69" i="6" s="1"/>
  <c r="FD69" i="6" a="1"/>
  <c r="FD69" i="6" s="1"/>
  <c r="FE69" i="6" a="1"/>
  <c r="FE69" i="6" s="1"/>
  <c r="FF69" i="6" a="1"/>
  <c r="FF69" i="6" s="1"/>
  <c r="FK69" i="6" a="1"/>
  <c r="FK69" i="6" s="1"/>
  <c r="FL69" i="6" a="1"/>
  <c r="FL69" i="6" s="1"/>
  <c r="FM69" i="6" a="1"/>
  <c r="FM69" i="6" s="1"/>
  <c r="FN69" i="6" a="1"/>
  <c r="FN69" i="6" s="1"/>
  <c r="FS69" i="6" a="1"/>
  <c r="FS69" i="6" s="1"/>
  <c r="FT69" i="6" a="1"/>
  <c r="FT69" i="6" s="1"/>
  <c r="FU69" i="6" a="1"/>
  <c r="FU69" i="6" s="1"/>
  <c r="FV69" i="6" a="1"/>
  <c r="FV69" i="6" s="1"/>
  <c r="GA69" i="6" a="1"/>
  <c r="GA69" i="6" s="1"/>
  <c r="GB69" i="6" a="1"/>
  <c r="GB69" i="6" s="1"/>
  <c r="GC69" i="6" a="1"/>
  <c r="GC69" i="6" s="1"/>
  <c r="GD69" i="6" a="1"/>
  <c r="GD69" i="6" s="1"/>
  <c r="GI69" i="6" a="1"/>
  <c r="GI69" i="6" s="1"/>
  <c r="GJ69" i="6" a="1"/>
  <c r="GJ69" i="6" s="1"/>
  <c r="GK69" i="6" a="1"/>
  <c r="GK69" i="6" s="1"/>
  <c r="GL69" i="6" a="1"/>
  <c r="GL69" i="6" s="1"/>
  <c r="GQ69" i="6" a="1"/>
  <c r="GQ69" i="6" s="1"/>
  <c r="GR69" i="6" a="1"/>
  <c r="GR69" i="6" s="1"/>
  <c r="GS69" i="6" a="1"/>
  <c r="GS69" i="6" s="1"/>
  <c r="GT69" i="6" a="1"/>
  <c r="GT69" i="6" s="1"/>
  <c r="GY69" i="6" a="1"/>
  <c r="GY69" i="6" s="1"/>
  <c r="GZ69" i="6" a="1"/>
  <c r="GZ69" i="6" s="1"/>
  <c r="HA69" i="6" a="1"/>
  <c r="HA69" i="6" s="1"/>
  <c r="HB69" i="6" a="1"/>
  <c r="HB69" i="6" s="1"/>
  <c r="HG69" i="6" a="1"/>
  <c r="HG69" i="6" s="1"/>
  <c r="HH69" i="6" a="1"/>
  <c r="HH69" i="6" s="1"/>
  <c r="HI69" i="6" a="1"/>
  <c r="HI69" i="6" s="1"/>
  <c r="HJ69" i="6" a="1"/>
  <c r="HJ69" i="6" s="1"/>
  <c r="HO69" i="6" a="1"/>
  <c r="HO69" i="6" s="1"/>
  <c r="HP69" i="6" a="1"/>
  <c r="HP69" i="6" s="1"/>
  <c r="HQ69" i="6" a="1"/>
  <c r="HQ69" i="6" s="1"/>
  <c r="HR69" i="6" a="1"/>
  <c r="HR69" i="6" s="1"/>
  <c r="HW69" i="6" a="1"/>
  <c r="HW69" i="6" s="1"/>
  <c r="HX69" i="6" a="1"/>
  <c r="HX69" i="6" s="1"/>
  <c r="HY69" i="6" a="1"/>
  <c r="HY69" i="6" s="1"/>
  <c r="HZ69" i="6" a="1"/>
  <c r="HZ69" i="6" s="1"/>
  <c r="IE69" i="6" a="1"/>
  <c r="IE69" i="6" s="1"/>
  <c r="IF69" i="6" a="1"/>
  <c r="IF69" i="6" s="1"/>
  <c r="IG69" i="6" a="1"/>
  <c r="IG69" i="6" s="1"/>
  <c r="IH69" i="6" a="1"/>
  <c r="IH69" i="6" s="1"/>
  <c r="IM69" i="6" a="1"/>
  <c r="IM69" i="6" s="1"/>
  <c r="IN69" i="6" a="1"/>
  <c r="IN69" i="6" s="1"/>
  <c r="IO69" i="6" a="1"/>
  <c r="IO69" i="6" s="1"/>
  <c r="IP69" i="6" a="1"/>
  <c r="IP69" i="6" s="1"/>
  <c r="IU69" i="6" a="1"/>
  <c r="IU69" i="6" s="1"/>
  <c r="IV69" i="6" a="1"/>
  <c r="IV69" i="6" s="1"/>
  <c r="IW69" i="6" a="1"/>
  <c r="IW69" i="6" s="1"/>
  <c r="IX69" i="6" a="1"/>
  <c r="IX69" i="6" s="1"/>
  <c r="JC69" i="6" a="1"/>
  <c r="JC69" i="6" s="1"/>
  <c r="JD69" i="6" a="1"/>
  <c r="JD69" i="6" s="1"/>
  <c r="JE69" i="6" a="1"/>
  <c r="JE69" i="6" s="1"/>
  <c r="JF69" i="6" a="1"/>
  <c r="JF69" i="6" s="1"/>
  <c r="JK69" i="6" a="1"/>
  <c r="JK69" i="6" s="1"/>
  <c r="JL69" i="6" a="1"/>
  <c r="JL69" i="6" s="1"/>
  <c r="JM69" i="6" a="1"/>
  <c r="JM69" i="6" s="1"/>
  <c r="JN69" i="6" a="1"/>
  <c r="JN69" i="6" s="1"/>
  <c r="JS69" i="6" a="1"/>
  <c r="JS69" i="6" s="1"/>
  <c r="JT69" i="6" a="1"/>
  <c r="JT69" i="6" s="1"/>
  <c r="JU69" i="6" a="1"/>
  <c r="JU69" i="6" s="1"/>
  <c r="JV69" i="6" a="1"/>
  <c r="JV69" i="6" s="1"/>
  <c r="KA69" i="6" a="1"/>
  <c r="KA69" i="6" s="1"/>
  <c r="KB69" i="6" a="1"/>
  <c r="KB69" i="6" s="1"/>
  <c r="KC69" i="6" a="1"/>
  <c r="KC69" i="6" s="1"/>
  <c r="KD69" i="6" a="1"/>
  <c r="KD69" i="6" s="1"/>
  <c r="KI69" i="6" a="1"/>
  <c r="KI69" i="6" s="1"/>
  <c r="KJ69" i="6" a="1"/>
  <c r="KJ69" i="6" s="1"/>
  <c r="KK69" i="6" a="1"/>
  <c r="KK69" i="6" s="1"/>
  <c r="KL69" i="6" a="1"/>
  <c r="KL69" i="6" s="1"/>
  <c r="KQ69" i="6" a="1"/>
  <c r="KQ69" i="6" s="1"/>
  <c r="KR69" i="6" a="1"/>
  <c r="KR69" i="6" s="1"/>
  <c r="KS69" i="6" a="1"/>
  <c r="KS69" i="6" s="1"/>
  <c r="KT69" i="6" a="1"/>
  <c r="KT69" i="6" s="1"/>
  <c r="KY69" i="6" a="1"/>
  <c r="KY69" i="6" s="1"/>
  <c r="KZ69" i="6" a="1"/>
  <c r="KZ69" i="6" s="1"/>
  <c r="LA69" i="6" a="1"/>
  <c r="LA69" i="6" s="1"/>
  <c r="LB69" i="6" a="1"/>
  <c r="LB69" i="6" s="1"/>
  <c r="LG69" i="6" a="1"/>
  <c r="LG69" i="6" s="1"/>
  <c r="LH69" i="6" a="1"/>
  <c r="LH69" i="6" s="1"/>
  <c r="LI69" i="6" a="1"/>
  <c r="LI69" i="6" s="1"/>
  <c r="LJ69" i="6" a="1"/>
  <c r="LJ69" i="6" s="1"/>
  <c r="LO69" i="6" a="1"/>
  <c r="LO69" i="6" s="1"/>
  <c r="LP69" i="6" a="1"/>
  <c r="LP69" i="6" s="1"/>
  <c r="LQ69" i="6" a="1"/>
  <c r="LQ69" i="6" s="1"/>
  <c r="LR69" i="6" a="1"/>
  <c r="LR69" i="6" s="1"/>
  <c r="LW69" i="6" a="1"/>
  <c r="LW69" i="6" s="1"/>
  <c r="LX69" i="6" a="1"/>
  <c r="LX69" i="6" s="1"/>
  <c r="LY69" i="6" a="1"/>
  <c r="LY69" i="6" s="1"/>
  <c r="LZ69" i="6" a="1"/>
  <c r="LZ69" i="6" s="1"/>
  <c r="ME69" i="6" a="1"/>
  <c r="ME69" i="6" s="1"/>
  <c r="MF69" i="6" a="1"/>
  <c r="MF69" i="6" s="1"/>
  <c r="MG69" i="6" a="1"/>
  <c r="MG69" i="6" s="1"/>
  <c r="MH69" i="6" a="1"/>
  <c r="MH69" i="6" s="1"/>
  <c r="BK70" i="6" a="1"/>
  <c r="BK70" i="6" s="1"/>
  <c r="BL70" i="6" a="1"/>
  <c r="BL70" i="6" s="1"/>
  <c r="BM70" i="6" a="1"/>
  <c r="BM70" i="6" s="1"/>
  <c r="BN70" i="6" a="1"/>
  <c r="BN70" i="6" s="1"/>
  <c r="BS70" i="6" a="1"/>
  <c r="BS70" i="6" s="1"/>
  <c r="BT70" i="6" a="1"/>
  <c r="BT70" i="6" s="1"/>
  <c r="BU70" i="6" a="1"/>
  <c r="BU70" i="6" s="1"/>
  <c r="BV70" i="6" a="1"/>
  <c r="BV70" i="6" s="1"/>
  <c r="CA70" i="6" a="1"/>
  <c r="CA70" i="6" s="1"/>
  <c r="CB70" i="6" a="1"/>
  <c r="CB70" i="6" s="1"/>
  <c r="CC70" i="6" a="1"/>
  <c r="CC70" i="6" s="1"/>
  <c r="CD70" i="6" a="1"/>
  <c r="CD70" i="6" s="1"/>
  <c r="CQ70" i="6" a="1"/>
  <c r="CQ70" i="6" s="1"/>
  <c r="CR70" i="6" a="1"/>
  <c r="CR70" i="6" s="1"/>
  <c r="CS70" i="6" a="1"/>
  <c r="CS70" i="6" s="1"/>
  <c r="CT70" i="6" a="1"/>
  <c r="CT70" i="6" s="1"/>
  <c r="CY70" i="6" a="1"/>
  <c r="CY70" i="6" s="1"/>
  <c r="CZ70" i="6" a="1"/>
  <c r="CZ70" i="6" s="1"/>
  <c r="DA70" i="6" a="1"/>
  <c r="DA70" i="6" s="1"/>
  <c r="DB70" i="6" a="1"/>
  <c r="DB70" i="6" s="1"/>
  <c r="DO70" i="6" a="1"/>
  <c r="DO70" i="6" s="1"/>
  <c r="DP70" i="6" a="1"/>
  <c r="DP70" i="6" s="1"/>
  <c r="DQ70" i="6" a="1"/>
  <c r="DQ70" i="6" s="1"/>
  <c r="DR70" i="6" a="1"/>
  <c r="DR70" i="6" s="1"/>
  <c r="DW70" i="6" a="1"/>
  <c r="DW70" i="6" s="1"/>
  <c r="DX70" i="6" a="1"/>
  <c r="DX70" i="6" s="1"/>
  <c r="DY70" i="6" a="1"/>
  <c r="DY70" i="6" s="1"/>
  <c r="DZ70" i="6" a="1"/>
  <c r="DZ70" i="6" s="1"/>
  <c r="EE70" i="6" a="1"/>
  <c r="EE70" i="6" s="1"/>
  <c r="EF70" i="6" a="1"/>
  <c r="EF70" i="6" s="1"/>
  <c r="EG70" i="6" a="1"/>
  <c r="EG70" i="6" s="1"/>
  <c r="EH70" i="6" a="1"/>
  <c r="EH70" i="6" s="1"/>
  <c r="EM70" i="6" a="1"/>
  <c r="EM70" i="6" s="1"/>
  <c r="EN70" i="6" a="1"/>
  <c r="EN70" i="6" s="1"/>
  <c r="EO70" i="6" a="1"/>
  <c r="EO70" i="6" s="1"/>
  <c r="EP70" i="6" a="1"/>
  <c r="EP70" i="6" s="1"/>
  <c r="EU70" i="6" a="1"/>
  <c r="EU70" i="6" s="1"/>
  <c r="EV70" i="6" a="1"/>
  <c r="EV70" i="6" s="1"/>
  <c r="EW70" i="6" a="1"/>
  <c r="EW70" i="6" s="1"/>
  <c r="EX70" i="6" a="1"/>
  <c r="EX70" i="6" s="1"/>
  <c r="FC70" i="6" a="1"/>
  <c r="FC70" i="6" s="1"/>
  <c r="FD70" i="6" a="1"/>
  <c r="FD70" i="6" s="1"/>
  <c r="FE70" i="6" a="1"/>
  <c r="FE70" i="6" s="1"/>
  <c r="FF70" i="6" a="1"/>
  <c r="FF70" i="6" s="1"/>
  <c r="FK70" i="6" a="1"/>
  <c r="FK70" i="6" s="1"/>
  <c r="FL70" i="6" a="1"/>
  <c r="FL70" i="6" s="1"/>
  <c r="FM70" i="6" a="1"/>
  <c r="FM70" i="6" s="1"/>
  <c r="FN70" i="6" a="1"/>
  <c r="FN70" i="6" s="1"/>
  <c r="FS70" i="6" a="1"/>
  <c r="FS70" i="6" s="1"/>
  <c r="FT70" i="6" a="1"/>
  <c r="FT70" i="6" s="1"/>
  <c r="FU70" i="6" a="1"/>
  <c r="FU70" i="6" s="1"/>
  <c r="FV70" i="6" a="1"/>
  <c r="FV70" i="6" s="1"/>
  <c r="GA70" i="6" a="1"/>
  <c r="GA70" i="6" s="1"/>
  <c r="GB70" i="6" a="1"/>
  <c r="GB70" i="6" s="1"/>
  <c r="GC70" i="6" a="1"/>
  <c r="GC70" i="6" s="1"/>
  <c r="GD70" i="6" a="1"/>
  <c r="GD70" i="6" s="1"/>
  <c r="GI70" i="6" a="1"/>
  <c r="GI70" i="6" s="1"/>
  <c r="GJ70" i="6" a="1"/>
  <c r="GJ70" i="6" s="1"/>
  <c r="GK70" i="6" a="1"/>
  <c r="GK70" i="6" s="1"/>
  <c r="GL70" i="6" a="1"/>
  <c r="GL70" i="6" s="1"/>
  <c r="GQ70" i="6" a="1"/>
  <c r="GQ70" i="6" s="1"/>
  <c r="GR70" i="6" a="1"/>
  <c r="GR70" i="6" s="1"/>
  <c r="GS70" i="6" a="1"/>
  <c r="GS70" i="6" s="1"/>
  <c r="GT70" i="6" a="1"/>
  <c r="GT70" i="6" s="1"/>
  <c r="GY70" i="6" a="1"/>
  <c r="GY70" i="6" s="1"/>
  <c r="GZ70" i="6" a="1"/>
  <c r="GZ70" i="6" s="1"/>
  <c r="HA70" i="6" a="1"/>
  <c r="HA70" i="6" s="1"/>
  <c r="HB70" i="6" a="1"/>
  <c r="HB70" i="6" s="1"/>
  <c r="HG70" i="6" a="1"/>
  <c r="HG70" i="6" s="1"/>
  <c r="HH70" i="6" a="1"/>
  <c r="HH70" i="6" s="1"/>
  <c r="HI70" i="6" a="1"/>
  <c r="HI70" i="6" s="1"/>
  <c r="HJ70" i="6" a="1"/>
  <c r="HJ70" i="6" s="1"/>
  <c r="HO70" i="6" a="1"/>
  <c r="HO70" i="6" s="1"/>
  <c r="HP70" i="6" a="1"/>
  <c r="HP70" i="6" s="1"/>
  <c r="HQ70" i="6" a="1"/>
  <c r="HQ70" i="6" s="1"/>
  <c r="HR70" i="6" a="1"/>
  <c r="HR70" i="6" s="1"/>
  <c r="HW70" i="6" a="1"/>
  <c r="HW70" i="6" s="1"/>
  <c r="HX70" i="6" a="1"/>
  <c r="HX70" i="6" s="1"/>
  <c r="HY70" i="6" a="1"/>
  <c r="HY70" i="6" s="1"/>
  <c r="HZ70" i="6" a="1"/>
  <c r="HZ70" i="6" s="1"/>
  <c r="IE70" i="6" a="1"/>
  <c r="IE70" i="6" s="1"/>
  <c r="IF70" i="6" a="1"/>
  <c r="IF70" i="6" s="1"/>
  <c r="IG70" i="6" a="1"/>
  <c r="IG70" i="6" s="1"/>
  <c r="IH70" i="6" a="1"/>
  <c r="IH70" i="6" s="1"/>
  <c r="IM70" i="6" a="1"/>
  <c r="IM70" i="6" s="1"/>
  <c r="IN70" i="6" a="1"/>
  <c r="IN70" i="6" s="1"/>
  <c r="IO70" i="6" a="1"/>
  <c r="IO70" i="6" s="1"/>
  <c r="IP70" i="6" a="1"/>
  <c r="IP70" i="6" s="1"/>
  <c r="IU70" i="6" a="1"/>
  <c r="IU70" i="6" s="1"/>
  <c r="IV70" i="6" a="1"/>
  <c r="IV70" i="6" s="1"/>
  <c r="IW70" i="6" a="1"/>
  <c r="IW70" i="6" s="1"/>
  <c r="IX70" i="6" a="1"/>
  <c r="IX70" i="6" s="1"/>
  <c r="JC70" i="6" a="1"/>
  <c r="JC70" i="6" s="1"/>
  <c r="JD70" i="6" a="1"/>
  <c r="JD70" i="6" s="1"/>
  <c r="JE70" i="6" a="1"/>
  <c r="JE70" i="6" s="1"/>
  <c r="JF70" i="6" a="1"/>
  <c r="JF70" i="6" s="1"/>
  <c r="JK70" i="6" a="1"/>
  <c r="JK70" i="6" s="1"/>
  <c r="JL70" i="6" a="1"/>
  <c r="JL70" i="6" s="1"/>
  <c r="JM70" i="6" a="1"/>
  <c r="JM70" i="6" s="1"/>
  <c r="JN70" i="6" a="1"/>
  <c r="JN70" i="6" s="1"/>
  <c r="JS70" i="6" a="1"/>
  <c r="JS70" i="6" s="1"/>
  <c r="JT70" i="6" a="1"/>
  <c r="JT70" i="6" s="1"/>
  <c r="JU70" i="6" a="1"/>
  <c r="JU70" i="6" s="1"/>
  <c r="JV70" i="6" a="1"/>
  <c r="JV70" i="6" s="1"/>
  <c r="KA70" i="6" a="1"/>
  <c r="KA70" i="6" s="1"/>
  <c r="KB70" i="6" a="1"/>
  <c r="KB70" i="6" s="1"/>
  <c r="KC70" i="6" a="1"/>
  <c r="KC70" i="6" s="1"/>
  <c r="KD70" i="6" a="1"/>
  <c r="KD70" i="6" s="1"/>
  <c r="KI70" i="6" a="1"/>
  <c r="KI70" i="6" s="1"/>
  <c r="KJ70" i="6" a="1"/>
  <c r="KJ70" i="6" s="1"/>
  <c r="KK70" i="6" a="1"/>
  <c r="KK70" i="6" s="1"/>
  <c r="KL70" i="6" a="1"/>
  <c r="KL70" i="6" s="1"/>
  <c r="KQ70" i="6" a="1"/>
  <c r="KQ70" i="6" s="1"/>
  <c r="KR70" i="6" a="1"/>
  <c r="KR70" i="6" s="1"/>
  <c r="KS70" i="6" a="1"/>
  <c r="KS70" i="6" s="1"/>
  <c r="KT70" i="6" a="1"/>
  <c r="KT70" i="6" s="1"/>
  <c r="KY70" i="6" a="1"/>
  <c r="KY70" i="6" s="1"/>
  <c r="KZ70" i="6" a="1"/>
  <c r="KZ70" i="6" s="1"/>
  <c r="LA70" i="6" a="1"/>
  <c r="LA70" i="6" s="1"/>
  <c r="LB70" i="6" a="1"/>
  <c r="LB70" i="6" s="1"/>
  <c r="LG70" i="6" a="1"/>
  <c r="LG70" i="6" s="1"/>
  <c r="LH70" i="6" a="1"/>
  <c r="LH70" i="6" s="1"/>
  <c r="LI70" i="6" a="1"/>
  <c r="LI70" i="6" s="1"/>
  <c r="LJ70" i="6" a="1"/>
  <c r="LJ70" i="6" s="1"/>
  <c r="LO70" i="6" a="1"/>
  <c r="LO70" i="6" s="1"/>
  <c r="LP70" i="6" a="1"/>
  <c r="LP70" i="6" s="1"/>
  <c r="LQ70" i="6" a="1"/>
  <c r="LQ70" i="6" s="1"/>
  <c r="LR70" i="6" a="1"/>
  <c r="LR70" i="6" s="1"/>
  <c r="LW70" i="6" a="1"/>
  <c r="LW70" i="6" s="1"/>
  <c r="LX70" i="6" a="1"/>
  <c r="LX70" i="6" s="1"/>
  <c r="LY70" i="6" a="1"/>
  <c r="LY70" i="6" s="1"/>
  <c r="LZ70" i="6" a="1"/>
  <c r="LZ70" i="6" s="1"/>
  <c r="ME70" i="6" a="1"/>
  <c r="ME70" i="6" s="1"/>
  <c r="MF70" i="6" a="1"/>
  <c r="MF70" i="6" s="1"/>
  <c r="MG70" i="6" a="1"/>
  <c r="MG70" i="6" s="1"/>
  <c r="MH70" i="6" a="1"/>
  <c r="MH70" i="6" s="1"/>
  <c r="BK71" i="6" a="1"/>
  <c r="BK71" i="6" s="1"/>
  <c r="BL71" i="6" a="1"/>
  <c r="BL71" i="6" s="1"/>
  <c r="BM71" i="6" a="1"/>
  <c r="BM71" i="6" s="1"/>
  <c r="BN71" i="6" a="1"/>
  <c r="BN71" i="6" s="1"/>
  <c r="BS71" i="6" a="1"/>
  <c r="BS71" i="6" s="1"/>
  <c r="BT71" i="6" a="1"/>
  <c r="BT71" i="6" s="1"/>
  <c r="BU71" i="6" a="1"/>
  <c r="BU71" i="6" s="1"/>
  <c r="BV71" i="6" a="1"/>
  <c r="BV71" i="6" s="1"/>
  <c r="CA71" i="6" a="1"/>
  <c r="CA71" i="6" s="1"/>
  <c r="CB71" i="6" a="1"/>
  <c r="CB71" i="6" s="1"/>
  <c r="CC71" i="6" a="1"/>
  <c r="CC71" i="6" s="1"/>
  <c r="CD71" i="6" a="1"/>
  <c r="CD71" i="6" s="1"/>
  <c r="CI71" i="6" a="1"/>
  <c r="CI71" i="6" s="1"/>
  <c r="CJ71" i="6" a="1"/>
  <c r="CJ71" i="6" s="1"/>
  <c r="CK71" i="6" a="1"/>
  <c r="CK71" i="6" s="1"/>
  <c r="CL71" i="6" a="1"/>
  <c r="CL71" i="6" s="1"/>
  <c r="CQ71" i="6" a="1"/>
  <c r="CQ71" i="6" s="1"/>
  <c r="CR71" i="6" a="1"/>
  <c r="CR71" i="6" s="1"/>
  <c r="CS71" i="6" a="1"/>
  <c r="CS71" i="6" s="1"/>
  <c r="CT71" i="6" a="1"/>
  <c r="CT71" i="6" s="1"/>
  <c r="CY71" i="6" a="1"/>
  <c r="CY71" i="6" s="1"/>
  <c r="CZ71" i="6" a="1"/>
  <c r="CZ71" i="6" s="1"/>
  <c r="DA71" i="6" a="1"/>
  <c r="DA71" i="6" s="1"/>
  <c r="DB71" i="6" a="1"/>
  <c r="DB71" i="6" s="1"/>
  <c r="DO71" i="6" a="1"/>
  <c r="DO71" i="6" s="1"/>
  <c r="DP71" i="6" a="1"/>
  <c r="DP71" i="6" s="1"/>
  <c r="DQ71" i="6" a="1"/>
  <c r="DQ71" i="6" s="1"/>
  <c r="DR71" i="6" a="1"/>
  <c r="DR71" i="6" s="1"/>
  <c r="DW71" i="6" a="1"/>
  <c r="DW71" i="6" s="1"/>
  <c r="DX71" i="6" a="1"/>
  <c r="DX71" i="6" s="1"/>
  <c r="DY71" i="6" a="1"/>
  <c r="DY71" i="6" s="1"/>
  <c r="DZ71" i="6" a="1"/>
  <c r="DZ71" i="6" s="1"/>
  <c r="EE71" i="6" a="1"/>
  <c r="EE71" i="6" s="1"/>
  <c r="EF71" i="6" a="1"/>
  <c r="EF71" i="6" s="1"/>
  <c r="EG71" i="6" a="1"/>
  <c r="EG71" i="6" s="1"/>
  <c r="EH71" i="6" a="1"/>
  <c r="EH71" i="6" s="1"/>
  <c r="EM71" i="6" a="1"/>
  <c r="EM71" i="6" s="1"/>
  <c r="EN71" i="6" a="1"/>
  <c r="EN71" i="6" s="1"/>
  <c r="EO71" i="6" a="1"/>
  <c r="EO71" i="6" s="1"/>
  <c r="EP71" i="6" a="1"/>
  <c r="EP71" i="6" s="1"/>
  <c r="EU71" i="6" a="1"/>
  <c r="EU71" i="6" s="1"/>
  <c r="EV71" i="6" a="1"/>
  <c r="EV71" i="6" s="1"/>
  <c r="EW71" i="6" a="1"/>
  <c r="EW71" i="6" s="1"/>
  <c r="EX71" i="6" a="1"/>
  <c r="EX71" i="6" s="1"/>
  <c r="FC71" i="6" a="1"/>
  <c r="FC71" i="6" s="1"/>
  <c r="FD71" i="6" a="1"/>
  <c r="FD71" i="6" s="1"/>
  <c r="FE71" i="6" a="1"/>
  <c r="FE71" i="6" s="1"/>
  <c r="FF71" i="6" a="1"/>
  <c r="FF71" i="6" s="1"/>
  <c r="FK71" i="6" a="1"/>
  <c r="FK71" i="6" s="1"/>
  <c r="FL71" i="6" a="1"/>
  <c r="FL71" i="6" s="1"/>
  <c r="FM71" i="6" a="1"/>
  <c r="FM71" i="6" s="1"/>
  <c r="FN71" i="6" a="1"/>
  <c r="FN71" i="6" s="1"/>
  <c r="FS71" i="6" a="1"/>
  <c r="FS71" i="6" s="1"/>
  <c r="FT71" i="6" a="1"/>
  <c r="FT71" i="6" s="1"/>
  <c r="FU71" i="6" a="1"/>
  <c r="FU71" i="6" s="1"/>
  <c r="FV71" i="6" a="1"/>
  <c r="FV71" i="6" s="1"/>
  <c r="GA71" i="6" a="1"/>
  <c r="GA71" i="6" s="1"/>
  <c r="GB71" i="6" a="1"/>
  <c r="GB71" i="6" s="1"/>
  <c r="GC71" i="6" a="1"/>
  <c r="GC71" i="6" s="1"/>
  <c r="GD71" i="6" a="1"/>
  <c r="GD71" i="6" s="1"/>
  <c r="GI71" i="6" a="1"/>
  <c r="GI71" i="6" s="1"/>
  <c r="GJ71" i="6" a="1"/>
  <c r="GJ71" i="6" s="1"/>
  <c r="GK71" i="6" a="1"/>
  <c r="GK71" i="6" s="1"/>
  <c r="GL71" i="6" a="1"/>
  <c r="GL71" i="6" s="1"/>
  <c r="GQ71" i="6" a="1"/>
  <c r="GQ71" i="6" s="1"/>
  <c r="GR71" i="6" a="1"/>
  <c r="GR71" i="6" s="1"/>
  <c r="GS71" i="6" a="1"/>
  <c r="GS71" i="6" s="1"/>
  <c r="GT71" i="6" a="1"/>
  <c r="GT71" i="6" s="1"/>
  <c r="GY71" i="6" a="1"/>
  <c r="GY71" i="6" s="1"/>
  <c r="GZ71" i="6" a="1"/>
  <c r="GZ71" i="6" s="1"/>
  <c r="HA71" i="6" a="1"/>
  <c r="HA71" i="6" s="1"/>
  <c r="HB71" i="6" a="1"/>
  <c r="HB71" i="6" s="1"/>
  <c r="HG71" i="6" a="1"/>
  <c r="HG71" i="6" s="1"/>
  <c r="HH71" i="6" a="1"/>
  <c r="HH71" i="6" s="1"/>
  <c r="HI71" i="6" a="1"/>
  <c r="HI71" i="6" s="1"/>
  <c r="HJ71" i="6" a="1"/>
  <c r="HJ71" i="6" s="1"/>
  <c r="HO71" i="6" a="1"/>
  <c r="HO71" i="6" s="1"/>
  <c r="HP71" i="6" a="1"/>
  <c r="HP71" i="6" s="1"/>
  <c r="HQ71" i="6" a="1"/>
  <c r="HQ71" i="6" s="1"/>
  <c r="HR71" i="6" a="1"/>
  <c r="HR71" i="6" s="1"/>
  <c r="HW71" i="6" a="1"/>
  <c r="HW71" i="6" s="1"/>
  <c r="HX71" i="6" a="1"/>
  <c r="HX71" i="6" s="1"/>
  <c r="HY71" i="6" a="1"/>
  <c r="HY71" i="6" s="1"/>
  <c r="HZ71" i="6" a="1"/>
  <c r="HZ71" i="6" s="1"/>
  <c r="IE71" i="6" a="1"/>
  <c r="IE71" i="6" s="1"/>
  <c r="IF71" i="6" a="1"/>
  <c r="IF71" i="6" s="1"/>
  <c r="IG71" i="6" a="1"/>
  <c r="IG71" i="6" s="1"/>
  <c r="IH71" i="6" a="1"/>
  <c r="IH71" i="6" s="1"/>
  <c r="IM71" i="6" a="1"/>
  <c r="IM71" i="6" s="1"/>
  <c r="IN71" i="6" a="1"/>
  <c r="IN71" i="6" s="1"/>
  <c r="IO71" i="6" a="1"/>
  <c r="IO71" i="6" s="1"/>
  <c r="IP71" i="6" a="1"/>
  <c r="IP71" i="6" s="1"/>
  <c r="IU71" i="6" a="1"/>
  <c r="IU71" i="6" s="1"/>
  <c r="IV71" i="6" a="1"/>
  <c r="IV71" i="6" s="1"/>
  <c r="IW71" i="6" a="1"/>
  <c r="IW71" i="6" s="1"/>
  <c r="IX71" i="6" a="1"/>
  <c r="IX71" i="6" s="1"/>
  <c r="JC71" i="6" a="1"/>
  <c r="JC71" i="6" s="1"/>
  <c r="JD71" i="6" a="1"/>
  <c r="JD71" i="6" s="1"/>
  <c r="JE71" i="6" a="1"/>
  <c r="JE71" i="6" s="1"/>
  <c r="JF71" i="6" a="1"/>
  <c r="JF71" i="6" s="1"/>
  <c r="JK71" i="6" a="1"/>
  <c r="JK71" i="6" s="1"/>
  <c r="JL71" i="6" a="1"/>
  <c r="JL71" i="6" s="1"/>
  <c r="JM71" i="6" a="1"/>
  <c r="JM71" i="6" s="1"/>
  <c r="JN71" i="6" a="1"/>
  <c r="JN71" i="6" s="1"/>
  <c r="JS71" i="6" a="1"/>
  <c r="JS71" i="6" s="1"/>
  <c r="JT71" i="6" a="1"/>
  <c r="JT71" i="6" s="1"/>
  <c r="JU71" i="6" a="1"/>
  <c r="JU71" i="6" s="1"/>
  <c r="JV71" i="6" a="1"/>
  <c r="JV71" i="6" s="1"/>
  <c r="KA71" i="6" a="1"/>
  <c r="KA71" i="6" s="1"/>
  <c r="KB71" i="6" a="1"/>
  <c r="KB71" i="6" s="1"/>
  <c r="KC71" i="6" a="1"/>
  <c r="KC71" i="6" s="1"/>
  <c r="KD71" i="6" a="1"/>
  <c r="KD71" i="6" s="1"/>
  <c r="KI71" i="6" a="1"/>
  <c r="KI71" i="6" s="1"/>
  <c r="KJ71" i="6" a="1"/>
  <c r="KJ71" i="6" s="1"/>
  <c r="KK71" i="6" a="1"/>
  <c r="KK71" i="6" s="1"/>
  <c r="KL71" i="6" a="1"/>
  <c r="KL71" i="6" s="1"/>
  <c r="KQ71" i="6" a="1"/>
  <c r="KQ71" i="6" s="1"/>
  <c r="KR71" i="6" a="1"/>
  <c r="KR71" i="6" s="1"/>
  <c r="KS71" i="6" a="1"/>
  <c r="KS71" i="6" s="1"/>
  <c r="KT71" i="6" a="1"/>
  <c r="KT71" i="6" s="1"/>
  <c r="KY71" i="6" a="1"/>
  <c r="KY71" i="6" s="1"/>
  <c r="KZ71" i="6" a="1"/>
  <c r="KZ71" i="6" s="1"/>
  <c r="LA71" i="6" a="1"/>
  <c r="LA71" i="6" s="1"/>
  <c r="LB71" i="6" a="1"/>
  <c r="LB71" i="6" s="1"/>
  <c r="LG71" i="6" a="1"/>
  <c r="LG71" i="6" s="1"/>
  <c r="LH71" i="6" a="1"/>
  <c r="LH71" i="6" s="1"/>
  <c r="LI71" i="6" a="1"/>
  <c r="LI71" i="6" s="1"/>
  <c r="LJ71" i="6" a="1"/>
  <c r="LJ71" i="6" s="1"/>
  <c r="LO71" i="6" a="1"/>
  <c r="LO71" i="6" s="1"/>
  <c r="LP71" i="6" a="1"/>
  <c r="LP71" i="6" s="1"/>
  <c r="LQ71" i="6" a="1"/>
  <c r="LQ71" i="6" s="1"/>
  <c r="LR71" i="6" a="1"/>
  <c r="LR71" i="6" s="1"/>
  <c r="LW71" i="6" a="1"/>
  <c r="LW71" i="6" s="1"/>
  <c r="LX71" i="6" a="1"/>
  <c r="LX71" i="6" s="1"/>
  <c r="LY71" i="6" a="1"/>
  <c r="LY71" i="6" s="1"/>
  <c r="LZ71" i="6" a="1"/>
  <c r="LZ71" i="6" s="1"/>
  <c r="ME71" i="6" a="1"/>
  <c r="ME71" i="6" s="1"/>
  <c r="MF71" i="6" a="1"/>
  <c r="MF71" i="6" s="1"/>
  <c r="MG71" i="6" a="1"/>
  <c r="MG71" i="6" s="1"/>
  <c r="MH71" i="6" a="1"/>
  <c r="MH71" i="6" s="1"/>
  <c r="BK72" i="6" a="1"/>
  <c r="BK72" i="6" s="1"/>
  <c r="BL72" i="6" a="1"/>
  <c r="BL72" i="6" s="1"/>
  <c r="BM72" i="6" a="1"/>
  <c r="BM72" i="6" s="1"/>
  <c r="BN72" i="6" a="1"/>
  <c r="BN72" i="6" s="1"/>
  <c r="BS72" i="6" a="1"/>
  <c r="BS72" i="6" s="1"/>
  <c r="BT72" i="6" a="1"/>
  <c r="BT72" i="6" s="1"/>
  <c r="BU72" i="6" a="1"/>
  <c r="BU72" i="6" s="1"/>
  <c r="BV72" i="6" a="1"/>
  <c r="BV72" i="6" s="1"/>
  <c r="CA72" i="6" a="1"/>
  <c r="CA72" i="6" s="1"/>
  <c r="CB72" i="6" a="1"/>
  <c r="CB72" i="6" s="1"/>
  <c r="CC72" i="6" a="1"/>
  <c r="CC72" i="6" s="1"/>
  <c r="CD72" i="6" a="1"/>
  <c r="CD72" i="6" s="1"/>
  <c r="CI72" i="6" a="1"/>
  <c r="CI72" i="6" s="1"/>
  <c r="CJ72" i="6" a="1"/>
  <c r="CJ72" i="6" s="1"/>
  <c r="CK72" i="6" a="1"/>
  <c r="CK72" i="6" s="1"/>
  <c r="CL72" i="6" a="1"/>
  <c r="CL72" i="6" s="1"/>
  <c r="CQ72" i="6" a="1"/>
  <c r="CQ72" i="6" s="1"/>
  <c r="CR72" i="6" a="1"/>
  <c r="CR72" i="6" s="1"/>
  <c r="CS72" i="6" a="1"/>
  <c r="CS72" i="6" s="1"/>
  <c r="CT72" i="6" a="1"/>
  <c r="CT72" i="6" s="1"/>
  <c r="CY72" i="6" a="1"/>
  <c r="CY72" i="6" s="1"/>
  <c r="CZ72" i="6" a="1"/>
  <c r="CZ72" i="6" s="1"/>
  <c r="DA72" i="6" a="1"/>
  <c r="DA72" i="6" s="1"/>
  <c r="DB72" i="6" a="1"/>
  <c r="DB72" i="6" s="1"/>
  <c r="DO72" i="6" a="1"/>
  <c r="DO72" i="6" s="1"/>
  <c r="DP72" i="6" a="1"/>
  <c r="DP72" i="6" s="1"/>
  <c r="DQ72" i="6" a="1"/>
  <c r="DQ72" i="6" s="1"/>
  <c r="DR72" i="6" a="1"/>
  <c r="DR72" i="6" s="1"/>
  <c r="DW72" i="6" a="1"/>
  <c r="DW72" i="6" s="1"/>
  <c r="DX72" i="6" a="1"/>
  <c r="DX72" i="6" s="1"/>
  <c r="DY72" i="6" a="1"/>
  <c r="DY72" i="6" s="1"/>
  <c r="DZ72" i="6" a="1"/>
  <c r="DZ72" i="6" s="1"/>
  <c r="EE72" i="6" a="1"/>
  <c r="EE72" i="6" s="1"/>
  <c r="EF72" i="6" a="1"/>
  <c r="EF72" i="6" s="1"/>
  <c r="EG72" i="6" a="1"/>
  <c r="EG72" i="6" s="1"/>
  <c r="EH72" i="6" a="1"/>
  <c r="EH72" i="6" s="1"/>
  <c r="EM72" i="6" a="1"/>
  <c r="EM72" i="6" s="1"/>
  <c r="EN72" i="6" a="1"/>
  <c r="EN72" i="6" s="1"/>
  <c r="EO72" i="6" a="1"/>
  <c r="EO72" i="6" s="1"/>
  <c r="EP72" i="6" a="1"/>
  <c r="EP72" i="6" s="1"/>
  <c r="EU72" i="6" a="1"/>
  <c r="EU72" i="6" s="1"/>
  <c r="EV72" i="6" a="1"/>
  <c r="EV72" i="6" s="1"/>
  <c r="EW72" i="6" a="1"/>
  <c r="EW72" i="6" s="1"/>
  <c r="EX72" i="6" a="1"/>
  <c r="EX72" i="6" s="1"/>
  <c r="FC72" i="6" a="1"/>
  <c r="FC72" i="6" s="1"/>
  <c r="FD72" i="6" a="1"/>
  <c r="FD72" i="6" s="1"/>
  <c r="FE72" i="6" a="1"/>
  <c r="FE72" i="6" s="1"/>
  <c r="FF72" i="6" a="1"/>
  <c r="FF72" i="6" s="1"/>
  <c r="FK72" i="6" a="1"/>
  <c r="FK72" i="6" s="1"/>
  <c r="FL72" i="6" a="1"/>
  <c r="FL72" i="6" s="1"/>
  <c r="FM72" i="6" a="1"/>
  <c r="FM72" i="6" s="1"/>
  <c r="FN72" i="6" a="1"/>
  <c r="FN72" i="6" s="1"/>
  <c r="FS72" i="6" a="1"/>
  <c r="FS72" i="6" s="1"/>
  <c r="FT72" i="6" a="1"/>
  <c r="FT72" i="6" s="1"/>
  <c r="FU72" i="6" a="1"/>
  <c r="FU72" i="6" s="1"/>
  <c r="FV72" i="6" a="1"/>
  <c r="FV72" i="6" s="1"/>
  <c r="GA72" i="6" a="1"/>
  <c r="GA72" i="6" s="1"/>
  <c r="GB72" i="6" a="1"/>
  <c r="GB72" i="6" s="1"/>
  <c r="GC72" i="6" a="1"/>
  <c r="GC72" i="6" s="1"/>
  <c r="GD72" i="6" a="1"/>
  <c r="GD72" i="6" s="1"/>
  <c r="GI72" i="6" a="1"/>
  <c r="GI72" i="6" s="1"/>
  <c r="GJ72" i="6" a="1"/>
  <c r="GJ72" i="6" s="1"/>
  <c r="GK72" i="6" a="1"/>
  <c r="GK72" i="6" s="1"/>
  <c r="GL72" i="6" a="1"/>
  <c r="GL72" i="6" s="1"/>
  <c r="GQ72" i="6" a="1"/>
  <c r="GQ72" i="6" s="1"/>
  <c r="GR72" i="6" a="1"/>
  <c r="GR72" i="6" s="1"/>
  <c r="GS72" i="6" a="1"/>
  <c r="GS72" i="6" s="1"/>
  <c r="GT72" i="6" a="1"/>
  <c r="GT72" i="6" s="1"/>
  <c r="GY72" i="6" a="1"/>
  <c r="GY72" i="6" s="1"/>
  <c r="GZ72" i="6" a="1"/>
  <c r="GZ72" i="6" s="1"/>
  <c r="HA72" i="6" a="1"/>
  <c r="HA72" i="6" s="1"/>
  <c r="HB72" i="6" a="1"/>
  <c r="HB72" i="6" s="1"/>
  <c r="HG72" i="6" a="1"/>
  <c r="HG72" i="6" s="1"/>
  <c r="HH72" i="6" a="1"/>
  <c r="HH72" i="6" s="1"/>
  <c r="HI72" i="6" a="1"/>
  <c r="HI72" i="6" s="1"/>
  <c r="HJ72" i="6" a="1"/>
  <c r="HJ72" i="6" s="1"/>
  <c r="HO72" i="6" a="1"/>
  <c r="HO72" i="6" s="1"/>
  <c r="HP72" i="6" a="1"/>
  <c r="HP72" i="6" s="1"/>
  <c r="HQ72" i="6" a="1"/>
  <c r="HQ72" i="6" s="1"/>
  <c r="HR72" i="6" a="1"/>
  <c r="HR72" i="6" s="1"/>
  <c r="HW72" i="6" a="1"/>
  <c r="HW72" i="6" s="1"/>
  <c r="HX72" i="6" a="1"/>
  <c r="HX72" i="6" s="1"/>
  <c r="HY72" i="6" a="1"/>
  <c r="HY72" i="6" s="1"/>
  <c r="HZ72" i="6" a="1"/>
  <c r="HZ72" i="6" s="1"/>
  <c r="IE72" i="6" a="1"/>
  <c r="IE72" i="6" s="1"/>
  <c r="IF72" i="6" a="1"/>
  <c r="IF72" i="6" s="1"/>
  <c r="IG72" i="6" a="1"/>
  <c r="IG72" i="6" s="1"/>
  <c r="IH72" i="6" a="1"/>
  <c r="IH72" i="6" s="1"/>
  <c r="IM72" i="6" a="1"/>
  <c r="IM72" i="6" s="1"/>
  <c r="IN72" i="6" a="1"/>
  <c r="IN72" i="6" s="1"/>
  <c r="IO72" i="6" a="1"/>
  <c r="IO72" i="6" s="1"/>
  <c r="IP72" i="6" a="1"/>
  <c r="IP72" i="6" s="1"/>
  <c r="IU72" i="6" a="1"/>
  <c r="IU72" i="6" s="1"/>
  <c r="IV72" i="6" a="1"/>
  <c r="IV72" i="6" s="1"/>
  <c r="IW72" i="6" a="1"/>
  <c r="IW72" i="6" s="1"/>
  <c r="IX72" i="6" a="1"/>
  <c r="IX72" i="6" s="1"/>
  <c r="JC72" i="6" a="1"/>
  <c r="JC72" i="6" s="1"/>
  <c r="JD72" i="6" a="1"/>
  <c r="JD72" i="6" s="1"/>
  <c r="JE72" i="6" a="1"/>
  <c r="JE72" i="6" s="1"/>
  <c r="JF72" i="6" a="1"/>
  <c r="JF72" i="6" s="1"/>
  <c r="JK72" i="6" a="1"/>
  <c r="JK72" i="6" s="1"/>
  <c r="JL72" i="6" a="1"/>
  <c r="JL72" i="6" s="1"/>
  <c r="JM72" i="6" a="1"/>
  <c r="JM72" i="6" s="1"/>
  <c r="JN72" i="6" a="1"/>
  <c r="JN72" i="6" s="1"/>
  <c r="JS72" i="6" a="1"/>
  <c r="JS72" i="6" s="1"/>
  <c r="JT72" i="6" a="1"/>
  <c r="JT72" i="6" s="1"/>
  <c r="JU72" i="6" a="1"/>
  <c r="JU72" i="6" s="1"/>
  <c r="JV72" i="6" a="1"/>
  <c r="JV72" i="6" s="1"/>
  <c r="KA72" i="6" a="1"/>
  <c r="KA72" i="6" s="1"/>
  <c r="KB72" i="6" a="1"/>
  <c r="KB72" i="6" s="1"/>
  <c r="KC72" i="6" a="1"/>
  <c r="KC72" i="6" s="1"/>
  <c r="KD72" i="6" a="1"/>
  <c r="KD72" i="6" s="1"/>
  <c r="KI72" i="6" a="1"/>
  <c r="KI72" i="6" s="1"/>
  <c r="KJ72" i="6" a="1"/>
  <c r="KJ72" i="6" s="1"/>
  <c r="KK72" i="6" a="1"/>
  <c r="KK72" i="6" s="1"/>
  <c r="KL72" i="6" a="1"/>
  <c r="KL72" i="6" s="1"/>
  <c r="KQ72" i="6" a="1"/>
  <c r="KQ72" i="6" s="1"/>
  <c r="KR72" i="6" a="1"/>
  <c r="KR72" i="6" s="1"/>
  <c r="KS72" i="6" a="1"/>
  <c r="KS72" i="6" s="1"/>
  <c r="KT72" i="6" a="1"/>
  <c r="KT72" i="6" s="1"/>
  <c r="KY72" i="6" a="1"/>
  <c r="KY72" i="6" s="1"/>
  <c r="KZ72" i="6" a="1"/>
  <c r="KZ72" i="6" s="1"/>
  <c r="LA72" i="6" a="1"/>
  <c r="LA72" i="6" s="1"/>
  <c r="LB72" i="6" a="1"/>
  <c r="LB72" i="6" s="1"/>
  <c r="LG72" i="6" a="1"/>
  <c r="LG72" i="6" s="1"/>
  <c r="LH72" i="6" a="1"/>
  <c r="LH72" i="6" s="1"/>
  <c r="LI72" i="6" a="1"/>
  <c r="LI72" i="6" s="1"/>
  <c r="LJ72" i="6" a="1"/>
  <c r="LJ72" i="6" s="1"/>
  <c r="LO72" i="6" a="1"/>
  <c r="LO72" i="6" s="1"/>
  <c r="LP72" i="6" a="1"/>
  <c r="LP72" i="6" s="1"/>
  <c r="LQ72" i="6" a="1"/>
  <c r="LQ72" i="6" s="1"/>
  <c r="LR72" i="6" a="1"/>
  <c r="LR72" i="6" s="1"/>
  <c r="LW72" i="6" a="1"/>
  <c r="LW72" i="6" s="1"/>
  <c r="LX72" i="6" a="1"/>
  <c r="LX72" i="6" s="1"/>
  <c r="LY72" i="6" a="1"/>
  <c r="LY72" i="6" s="1"/>
  <c r="LZ72" i="6" a="1"/>
  <c r="LZ72" i="6" s="1"/>
  <c r="ME72" i="6" a="1"/>
  <c r="ME72" i="6" s="1"/>
  <c r="MF72" i="6" a="1"/>
  <c r="MF72" i="6" s="1"/>
  <c r="MG72" i="6" a="1"/>
  <c r="MG72" i="6" s="1"/>
  <c r="MH72" i="6" a="1"/>
  <c r="MH72" i="6" s="1"/>
  <c r="BK73" i="6" a="1"/>
  <c r="BK73" i="6" s="1"/>
  <c r="BL73" i="6" a="1"/>
  <c r="BL73" i="6" s="1"/>
  <c r="BM73" i="6" a="1"/>
  <c r="BM73" i="6" s="1"/>
  <c r="BN73" i="6" a="1"/>
  <c r="BN73" i="6" s="1"/>
  <c r="BS73" i="6" a="1"/>
  <c r="BS73" i="6" s="1"/>
  <c r="BT73" i="6" a="1"/>
  <c r="BT73" i="6" s="1"/>
  <c r="BU73" i="6" a="1"/>
  <c r="BU73" i="6" s="1"/>
  <c r="BV73" i="6" a="1"/>
  <c r="BV73" i="6" s="1"/>
  <c r="CA73" i="6" a="1"/>
  <c r="CA73" i="6" s="1"/>
  <c r="CB73" i="6" a="1"/>
  <c r="CB73" i="6" s="1"/>
  <c r="CC73" i="6" a="1"/>
  <c r="CC73" i="6" s="1"/>
  <c r="CD73" i="6" a="1"/>
  <c r="CD73" i="6" s="1"/>
  <c r="CI73" i="6" a="1"/>
  <c r="CI73" i="6" s="1"/>
  <c r="CJ73" i="6" a="1"/>
  <c r="CJ73" i="6" s="1"/>
  <c r="CK73" i="6" a="1"/>
  <c r="CK73" i="6" s="1"/>
  <c r="CL73" i="6" a="1"/>
  <c r="CL73" i="6" s="1"/>
  <c r="CQ73" i="6" a="1"/>
  <c r="CQ73" i="6" s="1"/>
  <c r="CR73" i="6" a="1"/>
  <c r="CR73" i="6" s="1"/>
  <c r="CS73" i="6" a="1"/>
  <c r="CS73" i="6" s="1"/>
  <c r="CT73" i="6" a="1"/>
  <c r="CT73" i="6" s="1"/>
  <c r="CY73" i="6" a="1"/>
  <c r="CY73" i="6" s="1"/>
  <c r="CZ73" i="6" a="1"/>
  <c r="CZ73" i="6" s="1"/>
  <c r="DA73" i="6" a="1"/>
  <c r="DA73" i="6" s="1"/>
  <c r="DB73" i="6" a="1"/>
  <c r="DB73" i="6" s="1"/>
  <c r="DO73" i="6" a="1"/>
  <c r="DO73" i="6" s="1"/>
  <c r="DP73" i="6" a="1"/>
  <c r="DP73" i="6" s="1"/>
  <c r="DQ73" i="6" a="1"/>
  <c r="DQ73" i="6" s="1"/>
  <c r="DR73" i="6" a="1"/>
  <c r="DR73" i="6" s="1"/>
  <c r="DW73" i="6" a="1"/>
  <c r="DW73" i="6" s="1"/>
  <c r="DX73" i="6" a="1"/>
  <c r="DX73" i="6" s="1"/>
  <c r="DY73" i="6" a="1"/>
  <c r="DY73" i="6" s="1"/>
  <c r="DZ73" i="6" a="1"/>
  <c r="DZ73" i="6" s="1"/>
  <c r="EE73" i="6" a="1"/>
  <c r="EE73" i="6" s="1"/>
  <c r="EF73" i="6" a="1"/>
  <c r="EF73" i="6" s="1"/>
  <c r="EG73" i="6" a="1"/>
  <c r="EG73" i="6" s="1"/>
  <c r="EH73" i="6" a="1"/>
  <c r="EH73" i="6" s="1"/>
  <c r="EM73" i="6" a="1"/>
  <c r="EM73" i="6" s="1"/>
  <c r="EN73" i="6" a="1"/>
  <c r="EN73" i="6" s="1"/>
  <c r="EO73" i="6" a="1"/>
  <c r="EO73" i="6" s="1"/>
  <c r="EP73" i="6" a="1"/>
  <c r="EP73" i="6" s="1"/>
  <c r="EU73" i="6" a="1"/>
  <c r="EU73" i="6" s="1"/>
  <c r="EV73" i="6" a="1"/>
  <c r="EV73" i="6" s="1"/>
  <c r="EW73" i="6" a="1"/>
  <c r="EW73" i="6" s="1"/>
  <c r="EX73" i="6" a="1"/>
  <c r="EX73" i="6" s="1"/>
  <c r="FC73" i="6" a="1"/>
  <c r="FC73" i="6" s="1"/>
  <c r="FD73" i="6" a="1"/>
  <c r="FD73" i="6" s="1"/>
  <c r="FE73" i="6" a="1"/>
  <c r="FE73" i="6" s="1"/>
  <c r="FF73" i="6" a="1"/>
  <c r="FF73" i="6" s="1"/>
  <c r="FK73" i="6" a="1"/>
  <c r="FK73" i="6" s="1"/>
  <c r="FL73" i="6" a="1"/>
  <c r="FL73" i="6" s="1"/>
  <c r="FM73" i="6" a="1"/>
  <c r="FM73" i="6" s="1"/>
  <c r="FN73" i="6" a="1"/>
  <c r="FN73" i="6" s="1"/>
  <c r="FS73" i="6" a="1"/>
  <c r="FS73" i="6" s="1"/>
  <c r="FT73" i="6" a="1"/>
  <c r="FT73" i="6" s="1"/>
  <c r="FU73" i="6" a="1"/>
  <c r="FU73" i="6" s="1"/>
  <c r="FV73" i="6" a="1"/>
  <c r="FV73" i="6" s="1"/>
  <c r="GA73" i="6" a="1"/>
  <c r="GA73" i="6" s="1"/>
  <c r="GB73" i="6" a="1"/>
  <c r="GB73" i="6" s="1"/>
  <c r="GC73" i="6" a="1"/>
  <c r="GC73" i="6" s="1"/>
  <c r="GD73" i="6" a="1"/>
  <c r="GD73" i="6" s="1"/>
  <c r="GI73" i="6" a="1"/>
  <c r="GI73" i="6" s="1"/>
  <c r="GJ73" i="6" a="1"/>
  <c r="GJ73" i="6" s="1"/>
  <c r="GK73" i="6" a="1"/>
  <c r="GK73" i="6" s="1"/>
  <c r="GL73" i="6" a="1"/>
  <c r="GL73" i="6" s="1"/>
  <c r="GQ73" i="6" a="1"/>
  <c r="GQ73" i="6" s="1"/>
  <c r="GR73" i="6" a="1"/>
  <c r="GR73" i="6" s="1"/>
  <c r="GS73" i="6" a="1"/>
  <c r="GS73" i="6" s="1"/>
  <c r="GT73" i="6" a="1"/>
  <c r="GT73" i="6" s="1"/>
  <c r="GY73" i="6" a="1"/>
  <c r="GY73" i="6" s="1"/>
  <c r="GZ73" i="6" a="1"/>
  <c r="GZ73" i="6" s="1"/>
  <c r="HA73" i="6" a="1"/>
  <c r="HA73" i="6" s="1"/>
  <c r="HB73" i="6" a="1"/>
  <c r="HB73" i="6" s="1"/>
  <c r="HG73" i="6" a="1"/>
  <c r="HG73" i="6" s="1"/>
  <c r="HH73" i="6" a="1"/>
  <c r="HH73" i="6" s="1"/>
  <c r="HI73" i="6" a="1"/>
  <c r="HI73" i="6" s="1"/>
  <c r="HJ73" i="6" a="1"/>
  <c r="HJ73" i="6" s="1"/>
  <c r="HO73" i="6" a="1"/>
  <c r="HO73" i="6" s="1"/>
  <c r="HP73" i="6" a="1"/>
  <c r="HP73" i="6" s="1"/>
  <c r="HQ73" i="6" a="1"/>
  <c r="HQ73" i="6" s="1"/>
  <c r="HR73" i="6" a="1"/>
  <c r="HR73" i="6" s="1"/>
  <c r="HW73" i="6" a="1"/>
  <c r="HW73" i="6" s="1"/>
  <c r="HX73" i="6" a="1"/>
  <c r="HX73" i="6" s="1"/>
  <c r="HY73" i="6" a="1"/>
  <c r="HY73" i="6" s="1"/>
  <c r="HZ73" i="6" a="1"/>
  <c r="HZ73" i="6" s="1"/>
  <c r="IE73" i="6" a="1"/>
  <c r="IE73" i="6" s="1"/>
  <c r="IF73" i="6" a="1"/>
  <c r="IF73" i="6" s="1"/>
  <c r="IG73" i="6" a="1"/>
  <c r="IG73" i="6" s="1"/>
  <c r="IH73" i="6" a="1"/>
  <c r="IH73" i="6" s="1"/>
  <c r="IM73" i="6" a="1"/>
  <c r="IM73" i="6" s="1"/>
  <c r="IN73" i="6" a="1"/>
  <c r="IN73" i="6" s="1"/>
  <c r="IO73" i="6" a="1"/>
  <c r="IO73" i="6" s="1"/>
  <c r="IP73" i="6" a="1"/>
  <c r="IP73" i="6" s="1"/>
  <c r="IU73" i="6" a="1"/>
  <c r="IU73" i="6" s="1"/>
  <c r="IV73" i="6" a="1"/>
  <c r="IV73" i="6" s="1"/>
  <c r="IW73" i="6" a="1"/>
  <c r="IW73" i="6" s="1"/>
  <c r="IX73" i="6" a="1"/>
  <c r="IX73" i="6" s="1"/>
  <c r="JC73" i="6" a="1"/>
  <c r="JC73" i="6" s="1"/>
  <c r="JD73" i="6" a="1"/>
  <c r="JD73" i="6" s="1"/>
  <c r="JE73" i="6" a="1"/>
  <c r="JE73" i="6" s="1"/>
  <c r="JF73" i="6" a="1"/>
  <c r="JF73" i="6" s="1"/>
  <c r="JK73" i="6" a="1"/>
  <c r="JK73" i="6" s="1"/>
  <c r="JL73" i="6" a="1"/>
  <c r="JL73" i="6" s="1"/>
  <c r="JM73" i="6" a="1"/>
  <c r="JM73" i="6" s="1"/>
  <c r="JN73" i="6" a="1"/>
  <c r="JN73" i="6" s="1"/>
  <c r="JS73" i="6" a="1"/>
  <c r="JS73" i="6" s="1"/>
  <c r="JT73" i="6" a="1"/>
  <c r="JT73" i="6" s="1"/>
  <c r="JU73" i="6" a="1"/>
  <c r="JU73" i="6" s="1"/>
  <c r="JV73" i="6" a="1"/>
  <c r="JV73" i="6" s="1"/>
  <c r="KA73" i="6" a="1"/>
  <c r="KA73" i="6" s="1"/>
  <c r="KB73" i="6" a="1"/>
  <c r="KB73" i="6" s="1"/>
  <c r="KC73" i="6" a="1"/>
  <c r="KC73" i="6" s="1"/>
  <c r="KD73" i="6" a="1"/>
  <c r="KD73" i="6" s="1"/>
  <c r="KI73" i="6" a="1"/>
  <c r="KI73" i="6" s="1"/>
  <c r="KJ73" i="6" a="1"/>
  <c r="KJ73" i="6" s="1"/>
  <c r="KK73" i="6" a="1"/>
  <c r="KK73" i="6" s="1"/>
  <c r="KL73" i="6" a="1"/>
  <c r="KL73" i="6" s="1"/>
  <c r="KQ73" i="6" a="1"/>
  <c r="KQ73" i="6" s="1"/>
  <c r="KR73" i="6" a="1"/>
  <c r="KR73" i="6" s="1"/>
  <c r="KS73" i="6" a="1"/>
  <c r="KS73" i="6" s="1"/>
  <c r="KT73" i="6" a="1"/>
  <c r="KT73" i="6" s="1"/>
  <c r="KY73" i="6" a="1"/>
  <c r="KY73" i="6" s="1"/>
  <c r="KZ73" i="6" a="1"/>
  <c r="KZ73" i="6" s="1"/>
  <c r="LA73" i="6" a="1"/>
  <c r="LA73" i="6" s="1"/>
  <c r="LB73" i="6" a="1"/>
  <c r="LB73" i="6" s="1"/>
  <c r="LG73" i="6" a="1"/>
  <c r="LG73" i="6" s="1"/>
  <c r="LH73" i="6" a="1"/>
  <c r="LH73" i="6" s="1"/>
  <c r="LI73" i="6" a="1"/>
  <c r="LI73" i="6" s="1"/>
  <c r="LJ73" i="6" a="1"/>
  <c r="LJ73" i="6" s="1"/>
  <c r="LO73" i="6" a="1"/>
  <c r="LO73" i="6" s="1"/>
  <c r="LP73" i="6" a="1"/>
  <c r="LP73" i="6" s="1"/>
  <c r="LQ73" i="6" a="1"/>
  <c r="LQ73" i="6" s="1"/>
  <c r="LR73" i="6" a="1"/>
  <c r="LR73" i="6" s="1"/>
  <c r="LW73" i="6" a="1"/>
  <c r="LW73" i="6" s="1"/>
  <c r="LX73" i="6" a="1"/>
  <c r="LX73" i="6" s="1"/>
  <c r="LY73" i="6" a="1"/>
  <c r="LY73" i="6" s="1"/>
  <c r="LZ73" i="6" a="1"/>
  <c r="LZ73" i="6" s="1"/>
  <c r="ME73" i="6" a="1"/>
  <c r="ME73" i="6" s="1"/>
  <c r="MF73" i="6" a="1"/>
  <c r="MF73" i="6" s="1"/>
  <c r="MG73" i="6" a="1"/>
  <c r="MG73" i="6" s="1"/>
  <c r="MH73" i="6" a="1"/>
  <c r="MH73" i="6" s="1"/>
  <c r="BK74" i="6" a="1"/>
  <c r="BK74" i="6" s="1"/>
  <c r="BL74" i="6" a="1"/>
  <c r="BL74" i="6" s="1"/>
  <c r="BM74" i="6" a="1"/>
  <c r="BM74" i="6" s="1"/>
  <c r="BN74" i="6" a="1"/>
  <c r="BN74" i="6" s="1"/>
  <c r="BS74" i="6" a="1"/>
  <c r="BS74" i="6" s="1"/>
  <c r="BT74" i="6" a="1"/>
  <c r="BT74" i="6" s="1"/>
  <c r="BU74" i="6" a="1"/>
  <c r="BU74" i="6" s="1"/>
  <c r="BV74" i="6" a="1"/>
  <c r="BV74" i="6" s="1"/>
  <c r="CA74" i="6" a="1"/>
  <c r="CA74" i="6" s="1"/>
  <c r="CB74" i="6" a="1"/>
  <c r="CB74" i="6" s="1"/>
  <c r="CC74" i="6" a="1"/>
  <c r="CC74" i="6" s="1"/>
  <c r="CD74" i="6" a="1"/>
  <c r="CD74" i="6" s="1"/>
  <c r="CI74" i="6" a="1"/>
  <c r="CI74" i="6" s="1"/>
  <c r="CJ74" i="6" a="1"/>
  <c r="CJ74" i="6" s="1"/>
  <c r="CK74" i="6" a="1"/>
  <c r="CK74" i="6" s="1"/>
  <c r="CL74" i="6" a="1"/>
  <c r="CL74" i="6" s="1"/>
  <c r="CQ74" i="6" a="1"/>
  <c r="CQ74" i="6" s="1"/>
  <c r="CR74" i="6" a="1"/>
  <c r="CR74" i="6" s="1"/>
  <c r="CS74" i="6" a="1"/>
  <c r="CS74" i="6" s="1"/>
  <c r="CT74" i="6" a="1"/>
  <c r="CT74" i="6" s="1"/>
  <c r="CY74" i="6" a="1"/>
  <c r="CY74" i="6" s="1"/>
  <c r="CZ74" i="6" a="1"/>
  <c r="CZ74" i="6" s="1"/>
  <c r="DA74" i="6" a="1"/>
  <c r="DA74" i="6" s="1"/>
  <c r="DB74" i="6" a="1"/>
  <c r="DB74" i="6" s="1"/>
  <c r="DO74" i="6" a="1"/>
  <c r="DO74" i="6" s="1"/>
  <c r="DP74" i="6" a="1"/>
  <c r="DP74" i="6" s="1"/>
  <c r="DQ74" i="6" a="1"/>
  <c r="DQ74" i="6" s="1"/>
  <c r="DR74" i="6" a="1"/>
  <c r="DR74" i="6" s="1"/>
  <c r="DW74" i="6" a="1"/>
  <c r="DW74" i="6" s="1"/>
  <c r="DX74" i="6" a="1"/>
  <c r="DX74" i="6" s="1"/>
  <c r="DY74" i="6" a="1"/>
  <c r="DY74" i="6" s="1"/>
  <c r="DZ74" i="6" a="1"/>
  <c r="DZ74" i="6" s="1"/>
  <c r="EE74" i="6" a="1"/>
  <c r="EE74" i="6" s="1"/>
  <c r="EF74" i="6" a="1"/>
  <c r="EF74" i="6" s="1"/>
  <c r="EG74" i="6" a="1"/>
  <c r="EG74" i="6" s="1"/>
  <c r="EH74" i="6" a="1"/>
  <c r="EH74" i="6" s="1"/>
  <c r="EM74" i="6" a="1"/>
  <c r="EM74" i="6" s="1"/>
  <c r="EN74" i="6" a="1"/>
  <c r="EN74" i="6" s="1"/>
  <c r="EO74" i="6" a="1"/>
  <c r="EO74" i="6" s="1"/>
  <c r="EP74" i="6" a="1"/>
  <c r="EP74" i="6" s="1"/>
  <c r="EU74" i="6" a="1"/>
  <c r="EU74" i="6" s="1"/>
  <c r="EV74" i="6" a="1"/>
  <c r="EV74" i="6" s="1"/>
  <c r="EW74" i="6" a="1"/>
  <c r="EW74" i="6" s="1"/>
  <c r="EX74" i="6" a="1"/>
  <c r="EX74" i="6" s="1"/>
  <c r="FC74" i="6" a="1"/>
  <c r="FC74" i="6" s="1"/>
  <c r="FD74" i="6" a="1"/>
  <c r="FD74" i="6" s="1"/>
  <c r="FE74" i="6" a="1"/>
  <c r="FE74" i="6" s="1"/>
  <c r="FF74" i="6" a="1"/>
  <c r="FF74" i="6" s="1"/>
  <c r="FK74" i="6" a="1"/>
  <c r="FK74" i="6" s="1"/>
  <c r="FL74" i="6" a="1"/>
  <c r="FL74" i="6" s="1"/>
  <c r="FM74" i="6" a="1"/>
  <c r="FM74" i="6" s="1"/>
  <c r="FN74" i="6" a="1"/>
  <c r="FN74" i="6" s="1"/>
  <c r="FS74" i="6" a="1"/>
  <c r="FS74" i="6" s="1"/>
  <c r="FT74" i="6" a="1"/>
  <c r="FT74" i="6" s="1"/>
  <c r="FU74" i="6" a="1"/>
  <c r="FU74" i="6" s="1"/>
  <c r="FV74" i="6" a="1"/>
  <c r="FV74" i="6" s="1"/>
  <c r="GA74" i="6" a="1"/>
  <c r="GA74" i="6" s="1"/>
  <c r="GB74" i="6" a="1"/>
  <c r="GB74" i="6" s="1"/>
  <c r="GC74" i="6" a="1"/>
  <c r="GC74" i="6" s="1"/>
  <c r="GD74" i="6" a="1"/>
  <c r="GD74" i="6" s="1"/>
  <c r="GI74" i="6" a="1"/>
  <c r="GI74" i="6" s="1"/>
  <c r="GJ74" i="6" a="1"/>
  <c r="GJ74" i="6" s="1"/>
  <c r="GK74" i="6" a="1"/>
  <c r="GK74" i="6" s="1"/>
  <c r="GL74" i="6" a="1"/>
  <c r="GL74" i="6" s="1"/>
  <c r="GQ74" i="6" a="1"/>
  <c r="GQ74" i="6" s="1"/>
  <c r="GR74" i="6" a="1"/>
  <c r="GR74" i="6" s="1"/>
  <c r="GS74" i="6" a="1"/>
  <c r="GS74" i="6" s="1"/>
  <c r="GT74" i="6" a="1"/>
  <c r="GT74" i="6" s="1"/>
  <c r="GY74" i="6" a="1"/>
  <c r="GY74" i="6" s="1"/>
  <c r="GZ74" i="6" a="1"/>
  <c r="GZ74" i="6" s="1"/>
  <c r="HA74" i="6" a="1"/>
  <c r="HA74" i="6" s="1"/>
  <c r="HB74" i="6" a="1"/>
  <c r="HB74" i="6" s="1"/>
  <c r="HG74" i="6" a="1"/>
  <c r="HG74" i="6" s="1"/>
  <c r="HH74" i="6" a="1"/>
  <c r="HH74" i="6" s="1"/>
  <c r="HI74" i="6" a="1"/>
  <c r="HI74" i="6" s="1"/>
  <c r="HJ74" i="6" a="1"/>
  <c r="HJ74" i="6" s="1"/>
  <c r="HO74" i="6" a="1"/>
  <c r="HO74" i="6" s="1"/>
  <c r="HP74" i="6" a="1"/>
  <c r="HP74" i="6" s="1"/>
  <c r="HQ74" i="6" a="1"/>
  <c r="HQ74" i="6" s="1"/>
  <c r="HR74" i="6" a="1"/>
  <c r="HR74" i="6" s="1"/>
  <c r="HW74" i="6" a="1"/>
  <c r="HW74" i="6" s="1"/>
  <c r="HX74" i="6" a="1"/>
  <c r="HX74" i="6" s="1"/>
  <c r="HY74" i="6" a="1"/>
  <c r="HY74" i="6" s="1"/>
  <c r="HZ74" i="6" a="1"/>
  <c r="HZ74" i="6" s="1"/>
  <c r="IE74" i="6" a="1"/>
  <c r="IE74" i="6" s="1"/>
  <c r="IF74" i="6" a="1"/>
  <c r="IF74" i="6" s="1"/>
  <c r="IG74" i="6" a="1"/>
  <c r="IG74" i="6" s="1"/>
  <c r="IH74" i="6" a="1"/>
  <c r="IH74" i="6" s="1"/>
  <c r="IM74" i="6" a="1"/>
  <c r="IM74" i="6" s="1"/>
  <c r="IN74" i="6" a="1"/>
  <c r="IN74" i="6" s="1"/>
  <c r="IO74" i="6" a="1"/>
  <c r="IO74" i="6" s="1"/>
  <c r="IP74" i="6" a="1"/>
  <c r="IP74" i="6" s="1"/>
  <c r="IU74" i="6" a="1"/>
  <c r="IU74" i="6" s="1"/>
  <c r="IV74" i="6" a="1"/>
  <c r="IV74" i="6" s="1"/>
  <c r="IW74" i="6" a="1"/>
  <c r="IW74" i="6" s="1"/>
  <c r="IX74" i="6" a="1"/>
  <c r="IX74" i="6" s="1"/>
  <c r="JC74" i="6" a="1"/>
  <c r="JC74" i="6" s="1"/>
  <c r="JD74" i="6" a="1"/>
  <c r="JD74" i="6" s="1"/>
  <c r="JE74" i="6" a="1"/>
  <c r="JE74" i="6" s="1"/>
  <c r="JF74" i="6" a="1"/>
  <c r="JF74" i="6" s="1"/>
  <c r="JK74" i="6" a="1"/>
  <c r="JK74" i="6" s="1"/>
  <c r="JL74" i="6" a="1"/>
  <c r="JL74" i="6" s="1"/>
  <c r="JM74" i="6" a="1"/>
  <c r="JM74" i="6" s="1"/>
  <c r="JN74" i="6" a="1"/>
  <c r="JN74" i="6" s="1"/>
  <c r="JS74" i="6" a="1"/>
  <c r="JS74" i="6" s="1"/>
  <c r="JT74" i="6" a="1"/>
  <c r="JT74" i="6" s="1"/>
  <c r="JU74" i="6" a="1"/>
  <c r="JU74" i="6" s="1"/>
  <c r="JV74" i="6" a="1"/>
  <c r="JV74" i="6" s="1"/>
  <c r="KA74" i="6" a="1"/>
  <c r="KA74" i="6" s="1"/>
  <c r="KB74" i="6" a="1"/>
  <c r="KB74" i="6" s="1"/>
  <c r="KC74" i="6" a="1"/>
  <c r="KC74" i="6" s="1"/>
  <c r="KD74" i="6" a="1"/>
  <c r="KD74" i="6" s="1"/>
  <c r="KI74" i="6" a="1"/>
  <c r="KI74" i="6" s="1"/>
  <c r="KJ74" i="6" a="1"/>
  <c r="KJ74" i="6" s="1"/>
  <c r="KK74" i="6" a="1"/>
  <c r="KK74" i="6" s="1"/>
  <c r="KL74" i="6" a="1"/>
  <c r="KL74" i="6" s="1"/>
  <c r="KQ74" i="6" a="1"/>
  <c r="KQ74" i="6" s="1"/>
  <c r="KR74" i="6" a="1"/>
  <c r="KR74" i="6" s="1"/>
  <c r="KS74" i="6" a="1"/>
  <c r="KS74" i="6" s="1"/>
  <c r="KT74" i="6" a="1"/>
  <c r="KT74" i="6" s="1"/>
  <c r="KY74" i="6" a="1"/>
  <c r="KY74" i="6" s="1"/>
  <c r="KZ74" i="6" a="1"/>
  <c r="KZ74" i="6" s="1"/>
  <c r="LA74" i="6" a="1"/>
  <c r="LA74" i="6" s="1"/>
  <c r="LB74" i="6" a="1"/>
  <c r="LB74" i="6" s="1"/>
  <c r="LG74" i="6" a="1"/>
  <c r="LG74" i="6" s="1"/>
  <c r="LH74" i="6" a="1"/>
  <c r="LH74" i="6" s="1"/>
  <c r="LI74" i="6" a="1"/>
  <c r="LI74" i="6" s="1"/>
  <c r="LJ74" i="6" a="1"/>
  <c r="LJ74" i="6" s="1"/>
  <c r="LO74" i="6" a="1"/>
  <c r="LO74" i="6" s="1"/>
  <c r="LP74" i="6" a="1"/>
  <c r="LP74" i="6" s="1"/>
  <c r="LQ74" i="6" a="1"/>
  <c r="LQ74" i="6" s="1"/>
  <c r="LR74" i="6" a="1"/>
  <c r="LR74" i="6" s="1"/>
  <c r="LW74" i="6" a="1"/>
  <c r="LW74" i="6" s="1"/>
  <c r="LX74" i="6" a="1"/>
  <c r="LX74" i="6" s="1"/>
  <c r="LY74" i="6" a="1"/>
  <c r="LY74" i="6" s="1"/>
  <c r="LZ74" i="6" a="1"/>
  <c r="LZ74" i="6" s="1"/>
  <c r="ME74" i="6" a="1"/>
  <c r="ME74" i="6" s="1"/>
  <c r="MF74" i="6" a="1"/>
  <c r="MF74" i="6" s="1"/>
  <c r="MG74" i="6" a="1"/>
  <c r="MG74" i="6" s="1"/>
  <c r="MH74" i="6" a="1"/>
  <c r="MH74" i="6" s="1"/>
  <c r="BK75" i="6" a="1"/>
  <c r="BK75" i="6" s="1"/>
  <c r="BL75" i="6" a="1"/>
  <c r="BL75" i="6" s="1"/>
  <c r="BM75" i="6" a="1"/>
  <c r="BM75" i="6" s="1"/>
  <c r="BN75" i="6" a="1"/>
  <c r="BN75" i="6" s="1"/>
  <c r="BS75" i="6" a="1"/>
  <c r="BS75" i="6" s="1"/>
  <c r="BT75" i="6" a="1"/>
  <c r="BT75" i="6" s="1"/>
  <c r="BU75" i="6" a="1"/>
  <c r="BU75" i="6" s="1"/>
  <c r="BV75" i="6" a="1"/>
  <c r="BV75" i="6" s="1"/>
  <c r="CA75" i="6" a="1"/>
  <c r="CA75" i="6" s="1"/>
  <c r="CB75" i="6" a="1"/>
  <c r="CB75" i="6" s="1"/>
  <c r="CC75" i="6" a="1"/>
  <c r="CC75" i="6" s="1"/>
  <c r="CD75" i="6" a="1"/>
  <c r="CD75" i="6" s="1"/>
  <c r="CI75" i="6" a="1"/>
  <c r="CI75" i="6" s="1"/>
  <c r="CJ75" i="6" a="1"/>
  <c r="CJ75" i="6" s="1"/>
  <c r="CK75" i="6" a="1"/>
  <c r="CK75" i="6" s="1"/>
  <c r="CL75" i="6" a="1"/>
  <c r="CL75" i="6" s="1"/>
  <c r="CQ75" i="6" a="1"/>
  <c r="CQ75" i="6" s="1"/>
  <c r="CR75" i="6" a="1"/>
  <c r="CR75" i="6" s="1"/>
  <c r="CS75" i="6" a="1"/>
  <c r="CS75" i="6" s="1"/>
  <c r="CT75" i="6" a="1"/>
  <c r="CT75" i="6" s="1"/>
  <c r="CY75" i="6" a="1"/>
  <c r="CY75" i="6" s="1"/>
  <c r="CZ75" i="6" a="1"/>
  <c r="CZ75" i="6" s="1"/>
  <c r="DA75" i="6" a="1"/>
  <c r="DA75" i="6" s="1"/>
  <c r="DB75" i="6" a="1"/>
  <c r="DB75" i="6" s="1"/>
  <c r="DO75" i="6" a="1"/>
  <c r="DO75" i="6" s="1"/>
  <c r="DP75" i="6" a="1"/>
  <c r="DP75" i="6" s="1"/>
  <c r="DQ75" i="6" a="1"/>
  <c r="DQ75" i="6" s="1"/>
  <c r="DR75" i="6" a="1"/>
  <c r="DR75" i="6" s="1"/>
  <c r="DW75" i="6" a="1"/>
  <c r="DW75" i="6" s="1"/>
  <c r="DX75" i="6" a="1"/>
  <c r="DX75" i="6" s="1"/>
  <c r="DY75" i="6" a="1"/>
  <c r="DY75" i="6" s="1"/>
  <c r="DZ75" i="6" a="1"/>
  <c r="DZ75" i="6" s="1"/>
  <c r="EE75" i="6" a="1"/>
  <c r="EE75" i="6" s="1"/>
  <c r="EF75" i="6" a="1"/>
  <c r="EF75" i="6" s="1"/>
  <c r="EG75" i="6" a="1"/>
  <c r="EG75" i="6" s="1"/>
  <c r="EH75" i="6" a="1"/>
  <c r="EH75" i="6" s="1"/>
  <c r="EM75" i="6" a="1"/>
  <c r="EM75" i="6" s="1"/>
  <c r="EN75" i="6" a="1"/>
  <c r="EN75" i="6" s="1"/>
  <c r="EO75" i="6" a="1"/>
  <c r="EO75" i="6" s="1"/>
  <c r="EP75" i="6" a="1"/>
  <c r="EP75" i="6" s="1"/>
  <c r="EU75" i="6" a="1"/>
  <c r="EU75" i="6" s="1"/>
  <c r="EV75" i="6" a="1"/>
  <c r="EV75" i="6" s="1"/>
  <c r="EW75" i="6" a="1"/>
  <c r="EW75" i="6" s="1"/>
  <c r="EX75" i="6" a="1"/>
  <c r="EX75" i="6" s="1"/>
  <c r="FC75" i="6" a="1"/>
  <c r="FC75" i="6" s="1"/>
  <c r="FD75" i="6" a="1"/>
  <c r="FD75" i="6" s="1"/>
  <c r="FE75" i="6" a="1"/>
  <c r="FE75" i="6" s="1"/>
  <c r="FF75" i="6" a="1"/>
  <c r="FF75" i="6" s="1"/>
  <c r="FK75" i="6" a="1"/>
  <c r="FK75" i="6" s="1"/>
  <c r="FL75" i="6" a="1"/>
  <c r="FL75" i="6" s="1"/>
  <c r="FM75" i="6" a="1"/>
  <c r="FM75" i="6" s="1"/>
  <c r="FN75" i="6" a="1"/>
  <c r="FN75" i="6" s="1"/>
  <c r="FS75" i="6" a="1"/>
  <c r="FS75" i="6" s="1"/>
  <c r="FT75" i="6" a="1"/>
  <c r="FT75" i="6" s="1"/>
  <c r="FU75" i="6" a="1"/>
  <c r="FU75" i="6" s="1"/>
  <c r="FV75" i="6" a="1"/>
  <c r="FV75" i="6" s="1"/>
  <c r="GA75" i="6" a="1"/>
  <c r="GA75" i="6" s="1"/>
  <c r="GB75" i="6" a="1"/>
  <c r="GB75" i="6" s="1"/>
  <c r="GC75" i="6" a="1"/>
  <c r="GC75" i="6" s="1"/>
  <c r="GD75" i="6" a="1"/>
  <c r="GD75" i="6" s="1"/>
  <c r="GI75" i="6" a="1"/>
  <c r="GI75" i="6" s="1"/>
  <c r="GJ75" i="6" a="1"/>
  <c r="GJ75" i="6" s="1"/>
  <c r="GK75" i="6" a="1"/>
  <c r="GK75" i="6" s="1"/>
  <c r="GL75" i="6" a="1"/>
  <c r="GL75" i="6" s="1"/>
  <c r="GQ75" i="6" a="1"/>
  <c r="GQ75" i="6" s="1"/>
  <c r="GR75" i="6" a="1"/>
  <c r="GR75" i="6" s="1"/>
  <c r="GS75" i="6" a="1"/>
  <c r="GS75" i="6" s="1"/>
  <c r="GT75" i="6" a="1"/>
  <c r="GT75" i="6" s="1"/>
  <c r="GY75" i="6" a="1"/>
  <c r="GY75" i="6" s="1"/>
  <c r="GZ75" i="6" a="1"/>
  <c r="GZ75" i="6" s="1"/>
  <c r="HA75" i="6" a="1"/>
  <c r="HA75" i="6" s="1"/>
  <c r="HB75" i="6" a="1"/>
  <c r="HB75" i="6" s="1"/>
  <c r="HG75" i="6" a="1"/>
  <c r="HG75" i="6" s="1"/>
  <c r="HH75" i="6" a="1"/>
  <c r="HH75" i="6" s="1"/>
  <c r="HI75" i="6" a="1"/>
  <c r="HI75" i="6" s="1"/>
  <c r="HJ75" i="6" a="1"/>
  <c r="HJ75" i="6" s="1"/>
  <c r="HO75" i="6" a="1"/>
  <c r="HO75" i="6" s="1"/>
  <c r="HP75" i="6" a="1"/>
  <c r="HP75" i="6" s="1"/>
  <c r="HQ75" i="6" a="1"/>
  <c r="HQ75" i="6" s="1"/>
  <c r="HR75" i="6" a="1"/>
  <c r="HR75" i="6" s="1"/>
  <c r="HW75" i="6" a="1"/>
  <c r="HW75" i="6" s="1"/>
  <c r="HX75" i="6" a="1"/>
  <c r="HX75" i="6" s="1"/>
  <c r="HY75" i="6" a="1"/>
  <c r="HY75" i="6" s="1"/>
  <c r="HZ75" i="6" a="1"/>
  <c r="HZ75" i="6" s="1"/>
  <c r="IE75" i="6" a="1"/>
  <c r="IE75" i="6" s="1"/>
  <c r="IF75" i="6" a="1"/>
  <c r="IF75" i="6" s="1"/>
  <c r="IG75" i="6" a="1"/>
  <c r="IG75" i="6" s="1"/>
  <c r="IH75" i="6" a="1"/>
  <c r="IH75" i="6" s="1"/>
  <c r="IM75" i="6" a="1"/>
  <c r="IM75" i="6" s="1"/>
  <c r="IN75" i="6" a="1"/>
  <c r="IN75" i="6" s="1"/>
  <c r="IO75" i="6" a="1"/>
  <c r="IO75" i="6" s="1"/>
  <c r="IP75" i="6" a="1"/>
  <c r="IP75" i="6" s="1"/>
  <c r="IU75" i="6" a="1"/>
  <c r="IU75" i="6" s="1"/>
  <c r="IV75" i="6" a="1"/>
  <c r="IV75" i="6" s="1"/>
  <c r="IW75" i="6" a="1"/>
  <c r="IW75" i="6" s="1"/>
  <c r="IX75" i="6" a="1"/>
  <c r="IX75" i="6" s="1"/>
  <c r="JC75" i="6" a="1"/>
  <c r="JC75" i="6" s="1"/>
  <c r="JD75" i="6" a="1"/>
  <c r="JD75" i="6" s="1"/>
  <c r="JE75" i="6" a="1"/>
  <c r="JE75" i="6" s="1"/>
  <c r="JF75" i="6" a="1"/>
  <c r="JF75" i="6" s="1"/>
  <c r="JK75" i="6" a="1"/>
  <c r="JK75" i="6" s="1"/>
  <c r="JL75" i="6" a="1"/>
  <c r="JL75" i="6" s="1"/>
  <c r="JM75" i="6" a="1"/>
  <c r="JM75" i="6" s="1"/>
  <c r="JN75" i="6" a="1"/>
  <c r="JN75" i="6" s="1"/>
  <c r="JS75" i="6" a="1"/>
  <c r="JS75" i="6" s="1"/>
  <c r="JT75" i="6" a="1"/>
  <c r="JT75" i="6" s="1"/>
  <c r="JU75" i="6" a="1"/>
  <c r="JU75" i="6" s="1"/>
  <c r="JV75" i="6" a="1"/>
  <c r="JV75" i="6" s="1"/>
  <c r="KA75" i="6" a="1"/>
  <c r="KA75" i="6" s="1"/>
  <c r="KB75" i="6" a="1"/>
  <c r="KB75" i="6" s="1"/>
  <c r="KC75" i="6" a="1"/>
  <c r="KC75" i="6" s="1"/>
  <c r="KD75" i="6" a="1"/>
  <c r="KD75" i="6" s="1"/>
  <c r="KI75" i="6" a="1"/>
  <c r="KI75" i="6" s="1"/>
  <c r="KJ75" i="6" a="1"/>
  <c r="KJ75" i="6" s="1"/>
  <c r="KK75" i="6" a="1"/>
  <c r="KK75" i="6" s="1"/>
  <c r="KL75" i="6" a="1"/>
  <c r="KL75" i="6" s="1"/>
  <c r="KQ75" i="6" a="1"/>
  <c r="KQ75" i="6" s="1"/>
  <c r="KR75" i="6" a="1"/>
  <c r="KR75" i="6" s="1"/>
  <c r="KS75" i="6" a="1"/>
  <c r="KS75" i="6" s="1"/>
  <c r="KT75" i="6" a="1"/>
  <c r="KT75" i="6" s="1"/>
  <c r="KY75" i="6" a="1"/>
  <c r="KY75" i="6" s="1"/>
  <c r="KZ75" i="6" a="1"/>
  <c r="KZ75" i="6" s="1"/>
  <c r="LA75" i="6" a="1"/>
  <c r="LA75" i="6" s="1"/>
  <c r="LB75" i="6" a="1"/>
  <c r="LB75" i="6" s="1"/>
  <c r="LG75" i="6" a="1"/>
  <c r="LG75" i="6" s="1"/>
  <c r="LH75" i="6" a="1"/>
  <c r="LH75" i="6" s="1"/>
  <c r="LI75" i="6" a="1"/>
  <c r="LI75" i="6" s="1"/>
  <c r="LJ75" i="6" a="1"/>
  <c r="LJ75" i="6" s="1"/>
  <c r="LO75" i="6" a="1"/>
  <c r="LO75" i="6" s="1"/>
  <c r="LP75" i="6" a="1"/>
  <c r="LP75" i="6" s="1"/>
  <c r="LQ75" i="6" a="1"/>
  <c r="LQ75" i="6" s="1"/>
  <c r="LR75" i="6" a="1"/>
  <c r="LR75" i="6" s="1"/>
  <c r="LW75" i="6" a="1"/>
  <c r="LW75" i="6" s="1"/>
  <c r="LX75" i="6" a="1"/>
  <c r="LX75" i="6" s="1"/>
  <c r="LY75" i="6" a="1"/>
  <c r="LY75" i="6" s="1"/>
  <c r="LZ75" i="6" a="1"/>
  <c r="LZ75" i="6" s="1"/>
  <c r="ME75" i="6" a="1"/>
  <c r="ME75" i="6" s="1"/>
  <c r="MF75" i="6" a="1"/>
  <c r="MF75" i="6" s="1"/>
  <c r="MG75" i="6" a="1"/>
  <c r="MG75" i="6" s="1"/>
  <c r="MH75" i="6" a="1"/>
  <c r="MH75" i="6" s="1"/>
  <c r="BK76" i="6" a="1"/>
  <c r="BK76" i="6" s="1"/>
  <c r="BL76" i="6" a="1"/>
  <c r="BL76" i="6" s="1"/>
  <c r="BM76" i="6" a="1"/>
  <c r="BM76" i="6" s="1"/>
  <c r="BN76" i="6" a="1"/>
  <c r="BN76" i="6" s="1"/>
  <c r="BS76" i="6" a="1"/>
  <c r="BS76" i="6" s="1"/>
  <c r="BT76" i="6" a="1"/>
  <c r="BT76" i="6" s="1"/>
  <c r="BU76" i="6" a="1"/>
  <c r="BU76" i="6" s="1"/>
  <c r="BV76" i="6" a="1"/>
  <c r="BV76" i="6" s="1"/>
  <c r="CA76" i="6" a="1"/>
  <c r="CA76" i="6" s="1"/>
  <c r="CB76" i="6" a="1"/>
  <c r="CB76" i="6" s="1"/>
  <c r="CC76" i="6" a="1"/>
  <c r="CC76" i="6" s="1"/>
  <c r="CD76" i="6" a="1"/>
  <c r="CD76" i="6" s="1"/>
  <c r="CI76" i="6" a="1"/>
  <c r="CI76" i="6" s="1"/>
  <c r="CJ76" i="6" a="1"/>
  <c r="CJ76" i="6" s="1"/>
  <c r="CK76" i="6" a="1"/>
  <c r="CK76" i="6" s="1"/>
  <c r="CL76" i="6" a="1"/>
  <c r="CL76" i="6" s="1"/>
  <c r="CQ76" i="6" a="1"/>
  <c r="CQ76" i="6" s="1"/>
  <c r="CR76" i="6" a="1"/>
  <c r="CR76" i="6" s="1"/>
  <c r="CS76" i="6" a="1"/>
  <c r="CS76" i="6" s="1"/>
  <c r="CT76" i="6" a="1"/>
  <c r="CT76" i="6" s="1"/>
  <c r="CY76" i="6" a="1"/>
  <c r="CY76" i="6" s="1"/>
  <c r="CZ76" i="6" a="1"/>
  <c r="CZ76" i="6" s="1"/>
  <c r="DA76" i="6" a="1"/>
  <c r="DA76" i="6" s="1"/>
  <c r="DB76" i="6" a="1"/>
  <c r="DB76" i="6" s="1"/>
  <c r="DO76" i="6" a="1"/>
  <c r="DO76" i="6" s="1"/>
  <c r="DP76" i="6" a="1"/>
  <c r="DP76" i="6" s="1"/>
  <c r="DQ76" i="6" a="1"/>
  <c r="DQ76" i="6" s="1"/>
  <c r="DR76" i="6" a="1"/>
  <c r="DR76" i="6" s="1"/>
  <c r="DW76" i="6" a="1"/>
  <c r="DW76" i="6" s="1"/>
  <c r="DX76" i="6" a="1"/>
  <c r="DX76" i="6" s="1"/>
  <c r="DY76" i="6" a="1"/>
  <c r="DY76" i="6" s="1"/>
  <c r="DZ76" i="6" a="1"/>
  <c r="DZ76" i="6" s="1"/>
  <c r="EE76" i="6" a="1"/>
  <c r="EE76" i="6" s="1"/>
  <c r="EF76" i="6" a="1"/>
  <c r="EF76" i="6" s="1"/>
  <c r="EG76" i="6" a="1"/>
  <c r="EG76" i="6" s="1"/>
  <c r="EH76" i="6" a="1"/>
  <c r="EH76" i="6" s="1"/>
  <c r="EM76" i="6" a="1"/>
  <c r="EM76" i="6" s="1"/>
  <c r="EN76" i="6" a="1"/>
  <c r="EN76" i="6" s="1"/>
  <c r="EO76" i="6" a="1"/>
  <c r="EO76" i="6" s="1"/>
  <c r="EP76" i="6" a="1"/>
  <c r="EP76" i="6" s="1"/>
  <c r="EU76" i="6" a="1"/>
  <c r="EU76" i="6" s="1"/>
  <c r="EV76" i="6" a="1"/>
  <c r="EV76" i="6" s="1"/>
  <c r="EW76" i="6" a="1"/>
  <c r="EW76" i="6" s="1"/>
  <c r="EX76" i="6" a="1"/>
  <c r="EX76" i="6" s="1"/>
  <c r="FC76" i="6" a="1"/>
  <c r="FC76" i="6" s="1"/>
  <c r="FD76" i="6" a="1"/>
  <c r="FD76" i="6" s="1"/>
  <c r="FE76" i="6" a="1"/>
  <c r="FE76" i="6" s="1"/>
  <c r="FF76" i="6" a="1"/>
  <c r="FF76" i="6" s="1"/>
  <c r="FK76" i="6" a="1"/>
  <c r="FK76" i="6" s="1"/>
  <c r="FL76" i="6" a="1"/>
  <c r="FL76" i="6" s="1"/>
  <c r="FM76" i="6" a="1"/>
  <c r="FM76" i="6" s="1"/>
  <c r="FN76" i="6" a="1"/>
  <c r="FN76" i="6" s="1"/>
  <c r="FS76" i="6" a="1"/>
  <c r="FS76" i="6" s="1"/>
  <c r="FT76" i="6" a="1"/>
  <c r="FT76" i="6" s="1"/>
  <c r="FU76" i="6" a="1"/>
  <c r="FU76" i="6" s="1"/>
  <c r="FV76" i="6" a="1"/>
  <c r="FV76" i="6" s="1"/>
  <c r="GA76" i="6" a="1"/>
  <c r="GA76" i="6" s="1"/>
  <c r="GB76" i="6" a="1"/>
  <c r="GB76" i="6" s="1"/>
  <c r="GC76" i="6" a="1"/>
  <c r="GC76" i="6" s="1"/>
  <c r="GD76" i="6" a="1"/>
  <c r="GD76" i="6" s="1"/>
  <c r="GI76" i="6" a="1"/>
  <c r="GI76" i="6" s="1"/>
  <c r="GJ76" i="6" a="1"/>
  <c r="GJ76" i="6" s="1"/>
  <c r="GK76" i="6" a="1"/>
  <c r="GK76" i="6" s="1"/>
  <c r="GL76" i="6" a="1"/>
  <c r="GL76" i="6" s="1"/>
  <c r="GQ76" i="6" a="1"/>
  <c r="GQ76" i="6" s="1"/>
  <c r="GR76" i="6" a="1"/>
  <c r="GR76" i="6" s="1"/>
  <c r="GS76" i="6" a="1"/>
  <c r="GS76" i="6" s="1"/>
  <c r="GT76" i="6" a="1"/>
  <c r="GT76" i="6" s="1"/>
  <c r="GY76" i="6" a="1"/>
  <c r="GY76" i="6" s="1"/>
  <c r="GZ76" i="6" a="1"/>
  <c r="GZ76" i="6" s="1"/>
  <c r="HA76" i="6" a="1"/>
  <c r="HA76" i="6" s="1"/>
  <c r="HB76" i="6" a="1"/>
  <c r="HB76" i="6" s="1"/>
  <c r="HG76" i="6" a="1"/>
  <c r="HG76" i="6" s="1"/>
  <c r="HH76" i="6" a="1"/>
  <c r="HH76" i="6" s="1"/>
  <c r="HI76" i="6" a="1"/>
  <c r="HI76" i="6" s="1"/>
  <c r="HJ76" i="6" a="1"/>
  <c r="HJ76" i="6" s="1"/>
  <c r="HO76" i="6" a="1"/>
  <c r="HO76" i="6" s="1"/>
  <c r="HP76" i="6" a="1"/>
  <c r="HP76" i="6" s="1"/>
  <c r="HQ76" i="6" a="1"/>
  <c r="HQ76" i="6" s="1"/>
  <c r="HR76" i="6" a="1"/>
  <c r="HR76" i="6" s="1"/>
  <c r="HW76" i="6" a="1"/>
  <c r="HW76" i="6" s="1"/>
  <c r="HX76" i="6" a="1"/>
  <c r="HX76" i="6" s="1"/>
  <c r="HY76" i="6" a="1"/>
  <c r="HY76" i="6" s="1"/>
  <c r="HZ76" i="6" a="1"/>
  <c r="HZ76" i="6" s="1"/>
  <c r="IE76" i="6" a="1"/>
  <c r="IE76" i="6" s="1"/>
  <c r="IF76" i="6" a="1"/>
  <c r="IF76" i="6" s="1"/>
  <c r="IG76" i="6" a="1"/>
  <c r="IG76" i="6" s="1"/>
  <c r="IH76" i="6" a="1"/>
  <c r="IH76" i="6" s="1"/>
  <c r="IM76" i="6" a="1"/>
  <c r="IM76" i="6" s="1"/>
  <c r="IN76" i="6" a="1"/>
  <c r="IN76" i="6" s="1"/>
  <c r="IO76" i="6" a="1"/>
  <c r="IO76" i="6" s="1"/>
  <c r="IP76" i="6" a="1"/>
  <c r="IP76" i="6" s="1"/>
  <c r="IU76" i="6" a="1"/>
  <c r="IU76" i="6" s="1"/>
  <c r="IV76" i="6" a="1"/>
  <c r="IV76" i="6" s="1"/>
  <c r="IW76" i="6" a="1"/>
  <c r="IW76" i="6" s="1"/>
  <c r="IX76" i="6" a="1"/>
  <c r="IX76" i="6" s="1"/>
  <c r="JC76" i="6" a="1"/>
  <c r="JC76" i="6" s="1"/>
  <c r="JD76" i="6" a="1"/>
  <c r="JD76" i="6" s="1"/>
  <c r="JE76" i="6" a="1"/>
  <c r="JE76" i="6" s="1"/>
  <c r="JF76" i="6" a="1"/>
  <c r="JF76" i="6" s="1"/>
  <c r="JK76" i="6" a="1"/>
  <c r="JK76" i="6" s="1"/>
  <c r="JL76" i="6" a="1"/>
  <c r="JL76" i="6" s="1"/>
  <c r="JM76" i="6" a="1"/>
  <c r="JM76" i="6" s="1"/>
  <c r="JN76" i="6" a="1"/>
  <c r="JN76" i="6" s="1"/>
  <c r="JS76" i="6" a="1"/>
  <c r="JS76" i="6" s="1"/>
  <c r="JT76" i="6" a="1"/>
  <c r="JT76" i="6" s="1"/>
  <c r="JU76" i="6" a="1"/>
  <c r="JU76" i="6" s="1"/>
  <c r="JV76" i="6" a="1"/>
  <c r="JV76" i="6" s="1"/>
  <c r="KA76" i="6" a="1"/>
  <c r="KA76" i="6" s="1"/>
  <c r="KB76" i="6" a="1"/>
  <c r="KB76" i="6" s="1"/>
  <c r="KC76" i="6" a="1"/>
  <c r="KC76" i="6" s="1"/>
  <c r="KD76" i="6" a="1"/>
  <c r="KD76" i="6" s="1"/>
  <c r="KI76" i="6" a="1"/>
  <c r="KI76" i="6" s="1"/>
  <c r="KJ76" i="6" a="1"/>
  <c r="KJ76" i="6" s="1"/>
  <c r="KK76" i="6" a="1"/>
  <c r="KK76" i="6" s="1"/>
  <c r="KL76" i="6" a="1"/>
  <c r="KL76" i="6" s="1"/>
  <c r="KQ76" i="6" a="1"/>
  <c r="KQ76" i="6" s="1"/>
  <c r="KR76" i="6" a="1"/>
  <c r="KR76" i="6" s="1"/>
  <c r="KS76" i="6" a="1"/>
  <c r="KS76" i="6" s="1"/>
  <c r="KT76" i="6" a="1"/>
  <c r="KT76" i="6" s="1"/>
  <c r="KY76" i="6" a="1"/>
  <c r="KY76" i="6" s="1"/>
  <c r="KZ76" i="6" a="1"/>
  <c r="KZ76" i="6" s="1"/>
  <c r="LA76" i="6" a="1"/>
  <c r="LA76" i="6" s="1"/>
  <c r="LB76" i="6" a="1"/>
  <c r="LB76" i="6" s="1"/>
  <c r="LG76" i="6" a="1"/>
  <c r="LG76" i="6" s="1"/>
  <c r="LH76" i="6" a="1"/>
  <c r="LH76" i="6" s="1"/>
  <c r="LI76" i="6" a="1"/>
  <c r="LI76" i="6" s="1"/>
  <c r="LJ76" i="6" a="1"/>
  <c r="LJ76" i="6" s="1"/>
  <c r="LO76" i="6" a="1"/>
  <c r="LO76" i="6" s="1"/>
  <c r="LP76" i="6" a="1"/>
  <c r="LP76" i="6" s="1"/>
  <c r="LQ76" i="6" a="1"/>
  <c r="LQ76" i="6" s="1"/>
  <c r="LR76" i="6" a="1"/>
  <c r="LR76" i="6" s="1"/>
  <c r="LW76" i="6" a="1"/>
  <c r="LW76" i="6" s="1"/>
  <c r="LX76" i="6" a="1"/>
  <c r="LX76" i="6" s="1"/>
  <c r="LY76" i="6" a="1"/>
  <c r="LY76" i="6" s="1"/>
  <c r="LZ76" i="6" a="1"/>
  <c r="LZ76" i="6" s="1"/>
  <c r="ME76" i="6" a="1"/>
  <c r="ME76" i="6" s="1"/>
  <c r="MF76" i="6" a="1"/>
  <c r="MF76" i="6" s="1"/>
  <c r="MG76" i="6" a="1"/>
  <c r="MG76" i="6" s="1"/>
  <c r="MH76" i="6" a="1"/>
  <c r="MH76" i="6" s="1"/>
  <c r="BK77" i="6" a="1"/>
  <c r="BK77" i="6" s="1"/>
  <c r="BL77" i="6" a="1"/>
  <c r="BL77" i="6" s="1"/>
  <c r="BM77" i="6" a="1"/>
  <c r="BM77" i="6" s="1"/>
  <c r="BN77" i="6" a="1"/>
  <c r="BN77" i="6" s="1"/>
  <c r="BS77" i="6" a="1"/>
  <c r="BS77" i="6" s="1"/>
  <c r="BT77" i="6" a="1"/>
  <c r="BT77" i="6" s="1"/>
  <c r="BU77" i="6" a="1"/>
  <c r="BU77" i="6" s="1"/>
  <c r="BV77" i="6" a="1"/>
  <c r="BV77" i="6" s="1"/>
  <c r="CA77" i="6" a="1"/>
  <c r="CA77" i="6" s="1"/>
  <c r="CB77" i="6" a="1"/>
  <c r="CB77" i="6" s="1"/>
  <c r="CC77" i="6" a="1"/>
  <c r="CC77" i="6" s="1"/>
  <c r="CD77" i="6" a="1"/>
  <c r="CD77" i="6" s="1"/>
  <c r="CI77" i="6" a="1"/>
  <c r="CI77" i="6" s="1"/>
  <c r="CJ77" i="6" a="1"/>
  <c r="CJ77" i="6" s="1"/>
  <c r="CK77" i="6" a="1"/>
  <c r="CK77" i="6" s="1"/>
  <c r="CL77" i="6" a="1"/>
  <c r="CL77" i="6" s="1"/>
  <c r="CQ77" i="6" a="1"/>
  <c r="CQ77" i="6" s="1"/>
  <c r="CR77" i="6" a="1"/>
  <c r="CR77" i="6" s="1"/>
  <c r="CS77" i="6" a="1"/>
  <c r="CS77" i="6" s="1"/>
  <c r="CT77" i="6" a="1"/>
  <c r="CT77" i="6" s="1"/>
  <c r="CY77" i="6" a="1"/>
  <c r="CY77" i="6" s="1"/>
  <c r="CZ77" i="6" a="1"/>
  <c r="CZ77" i="6" s="1"/>
  <c r="DA77" i="6" a="1"/>
  <c r="DA77" i="6" s="1"/>
  <c r="DB77" i="6" a="1"/>
  <c r="DB77" i="6" s="1"/>
  <c r="DO77" i="6" a="1"/>
  <c r="DO77" i="6" s="1"/>
  <c r="DP77" i="6" a="1"/>
  <c r="DP77" i="6" s="1"/>
  <c r="DQ77" i="6" a="1"/>
  <c r="DQ77" i="6" s="1"/>
  <c r="DR77" i="6" a="1"/>
  <c r="DR77" i="6" s="1"/>
  <c r="DW77" i="6" a="1"/>
  <c r="DW77" i="6" s="1"/>
  <c r="DX77" i="6" a="1"/>
  <c r="DX77" i="6" s="1"/>
  <c r="DY77" i="6" a="1"/>
  <c r="DY77" i="6" s="1"/>
  <c r="DZ77" i="6" a="1"/>
  <c r="DZ77" i="6" s="1"/>
  <c r="EE77" i="6" a="1"/>
  <c r="EE77" i="6" s="1"/>
  <c r="EF77" i="6" a="1"/>
  <c r="EF77" i="6" s="1"/>
  <c r="EG77" i="6" a="1"/>
  <c r="EG77" i="6" s="1"/>
  <c r="EH77" i="6" a="1"/>
  <c r="EH77" i="6" s="1"/>
  <c r="EM77" i="6" a="1"/>
  <c r="EM77" i="6" s="1"/>
  <c r="EN77" i="6" a="1"/>
  <c r="EN77" i="6" s="1"/>
  <c r="EO77" i="6" a="1"/>
  <c r="EO77" i="6" s="1"/>
  <c r="EP77" i="6" a="1"/>
  <c r="EP77" i="6" s="1"/>
  <c r="EU77" i="6" a="1"/>
  <c r="EU77" i="6" s="1"/>
  <c r="EV77" i="6" a="1"/>
  <c r="EV77" i="6" s="1"/>
  <c r="EW77" i="6" a="1"/>
  <c r="EW77" i="6" s="1"/>
  <c r="EX77" i="6" a="1"/>
  <c r="EX77" i="6" s="1"/>
  <c r="FC77" i="6" a="1"/>
  <c r="FC77" i="6" s="1"/>
  <c r="FD77" i="6" a="1"/>
  <c r="FD77" i="6" s="1"/>
  <c r="FE77" i="6" a="1"/>
  <c r="FE77" i="6" s="1"/>
  <c r="FF77" i="6" a="1"/>
  <c r="FF77" i="6" s="1"/>
  <c r="FK77" i="6" a="1"/>
  <c r="FK77" i="6" s="1"/>
  <c r="FL77" i="6" a="1"/>
  <c r="FL77" i="6" s="1"/>
  <c r="FM77" i="6" a="1"/>
  <c r="FM77" i="6" s="1"/>
  <c r="FN77" i="6" a="1"/>
  <c r="FN77" i="6" s="1"/>
  <c r="FS77" i="6" a="1"/>
  <c r="FS77" i="6" s="1"/>
  <c r="FT77" i="6" a="1"/>
  <c r="FT77" i="6" s="1"/>
  <c r="FU77" i="6" a="1"/>
  <c r="FU77" i="6" s="1"/>
  <c r="FV77" i="6" a="1"/>
  <c r="FV77" i="6" s="1"/>
  <c r="GA77" i="6" a="1"/>
  <c r="GA77" i="6" s="1"/>
  <c r="GB77" i="6" a="1"/>
  <c r="GB77" i="6" s="1"/>
  <c r="GC77" i="6" a="1"/>
  <c r="GC77" i="6" s="1"/>
  <c r="GD77" i="6" a="1"/>
  <c r="GD77" i="6" s="1"/>
  <c r="GI77" i="6" a="1"/>
  <c r="GI77" i="6" s="1"/>
  <c r="GJ77" i="6" a="1"/>
  <c r="GJ77" i="6" s="1"/>
  <c r="GK77" i="6" a="1"/>
  <c r="GK77" i="6" s="1"/>
  <c r="GL77" i="6" a="1"/>
  <c r="GL77" i="6" s="1"/>
  <c r="GQ77" i="6" a="1"/>
  <c r="GQ77" i="6" s="1"/>
  <c r="GR77" i="6" a="1"/>
  <c r="GR77" i="6" s="1"/>
  <c r="GS77" i="6" a="1"/>
  <c r="GS77" i="6" s="1"/>
  <c r="GT77" i="6" a="1"/>
  <c r="GT77" i="6" s="1"/>
  <c r="GY77" i="6" a="1"/>
  <c r="GY77" i="6" s="1"/>
  <c r="GZ77" i="6" a="1"/>
  <c r="GZ77" i="6" s="1"/>
  <c r="HA77" i="6" a="1"/>
  <c r="HA77" i="6" s="1"/>
  <c r="HB77" i="6" a="1"/>
  <c r="HB77" i="6" s="1"/>
  <c r="HG77" i="6" a="1"/>
  <c r="HG77" i="6" s="1"/>
  <c r="HH77" i="6" a="1"/>
  <c r="HH77" i="6" s="1"/>
  <c r="HI77" i="6" a="1"/>
  <c r="HI77" i="6" s="1"/>
  <c r="HJ77" i="6" a="1"/>
  <c r="HJ77" i="6" s="1"/>
  <c r="HO77" i="6" a="1"/>
  <c r="HO77" i="6" s="1"/>
  <c r="HP77" i="6" a="1"/>
  <c r="HP77" i="6" s="1"/>
  <c r="HQ77" i="6" a="1"/>
  <c r="HQ77" i="6" s="1"/>
  <c r="HR77" i="6" a="1"/>
  <c r="HR77" i="6" s="1"/>
  <c r="HW77" i="6" a="1"/>
  <c r="HW77" i="6" s="1"/>
  <c r="HX77" i="6" a="1"/>
  <c r="HX77" i="6" s="1"/>
  <c r="HY77" i="6" a="1"/>
  <c r="HY77" i="6" s="1"/>
  <c r="HZ77" i="6" a="1"/>
  <c r="HZ77" i="6" s="1"/>
  <c r="IE77" i="6" a="1"/>
  <c r="IE77" i="6" s="1"/>
  <c r="IF77" i="6" a="1"/>
  <c r="IF77" i="6" s="1"/>
  <c r="IG77" i="6" a="1"/>
  <c r="IG77" i="6" s="1"/>
  <c r="IH77" i="6" a="1"/>
  <c r="IH77" i="6" s="1"/>
  <c r="IM77" i="6" a="1"/>
  <c r="IM77" i="6" s="1"/>
  <c r="IN77" i="6" a="1"/>
  <c r="IN77" i="6" s="1"/>
  <c r="IO77" i="6" a="1"/>
  <c r="IO77" i="6" s="1"/>
  <c r="IP77" i="6" a="1"/>
  <c r="IP77" i="6" s="1"/>
  <c r="IU77" i="6" a="1"/>
  <c r="IU77" i="6" s="1"/>
  <c r="IV77" i="6" a="1"/>
  <c r="IV77" i="6" s="1"/>
  <c r="IW77" i="6" a="1"/>
  <c r="IW77" i="6" s="1"/>
  <c r="IX77" i="6" a="1"/>
  <c r="IX77" i="6" s="1"/>
  <c r="JC77" i="6" a="1"/>
  <c r="JC77" i="6" s="1"/>
  <c r="JD77" i="6" a="1"/>
  <c r="JD77" i="6" s="1"/>
  <c r="JE77" i="6" a="1"/>
  <c r="JE77" i="6" s="1"/>
  <c r="JF77" i="6" a="1"/>
  <c r="JF77" i="6" s="1"/>
  <c r="JK77" i="6" a="1"/>
  <c r="JK77" i="6" s="1"/>
  <c r="JL77" i="6" a="1"/>
  <c r="JL77" i="6" s="1"/>
  <c r="JM77" i="6" a="1"/>
  <c r="JM77" i="6" s="1"/>
  <c r="JN77" i="6" a="1"/>
  <c r="JN77" i="6" s="1"/>
  <c r="JS77" i="6" a="1"/>
  <c r="JS77" i="6" s="1"/>
  <c r="JT77" i="6" a="1"/>
  <c r="JT77" i="6" s="1"/>
  <c r="JU77" i="6" a="1"/>
  <c r="JU77" i="6" s="1"/>
  <c r="JV77" i="6" a="1"/>
  <c r="JV77" i="6" s="1"/>
  <c r="KA77" i="6" a="1"/>
  <c r="KA77" i="6" s="1"/>
  <c r="KB77" i="6" a="1"/>
  <c r="KB77" i="6" s="1"/>
  <c r="KC77" i="6" a="1"/>
  <c r="KC77" i="6" s="1"/>
  <c r="KD77" i="6" a="1"/>
  <c r="KD77" i="6" s="1"/>
  <c r="KI77" i="6" a="1"/>
  <c r="KI77" i="6" s="1"/>
  <c r="KJ77" i="6" a="1"/>
  <c r="KJ77" i="6" s="1"/>
  <c r="KK77" i="6" a="1"/>
  <c r="KK77" i="6" s="1"/>
  <c r="KL77" i="6" a="1"/>
  <c r="KL77" i="6" s="1"/>
  <c r="KQ77" i="6" a="1"/>
  <c r="KQ77" i="6" s="1"/>
  <c r="KR77" i="6" a="1"/>
  <c r="KR77" i="6" s="1"/>
  <c r="KS77" i="6" a="1"/>
  <c r="KS77" i="6" s="1"/>
  <c r="KT77" i="6" a="1"/>
  <c r="KT77" i="6" s="1"/>
  <c r="KY77" i="6" a="1"/>
  <c r="KY77" i="6" s="1"/>
  <c r="KZ77" i="6" a="1"/>
  <c r="KZ77" i="6" s="1"/>
  <c r="LA77" i="6" a="1"/>
  <c r="LA77" i="6" s="1"/>
  <c r="LB77" i="6" a="1"/>
  <c r="LB77" i="6" s="1"/>
  <c r="LG77" i="6" a="1"/>
  <c r="LG77" i="6" s="1"/>
  <c r="LH77" i="6" a="1"/>
  <c r="LH77" i="6" s="1"/>
  <c r="LI77" i="6" a="1"/>
  <c r="LI77" i="6" s="1"/>
  <c r="LJ77" i="6" a="1"/>
  <c r="LJ77" i="6" s="1"/>
  <c r="LO77" i="6" a="1"/>
  <c r="LO77" i="6" s="1"/>
  <c r="LP77" i="6" a="1"/>
  <c r="LP77" i="6" s="1"/>
  <c r="LQ77" i="6" a="1"/>
  <c r="LQ77" i="6" s="1"/>
  <c r="LR77" i="6" a="1"/>
  <c r="LR77" i="6" s="1"/>
  <c r="LW77" i="6" a="1"/>
  <c r="LW77" i="6" s="1"/>
  <c r="LX77" i="6" a="1"/>
  <c r="LX77" i="6" s="1"/>
  <c r="LY77" i="6" a="1"/>
  <c r="LY77" i="6" s="1"/>
  <c r="LZ77" i="6" a="1"/>
  <c r="LZ77" i="6" s="1"/>
  <c r="ME77" i="6" a="1"/>
  <c r="ME77" i="6" s="1"/>
  <c r="MF77" i="6" a="1"/>
  <c r="MF77" i="6" s="1"/>
  <c r="MG77" i="6" a="1"/>
  <c r="MG77" i="6" s="1"/>
  <c r="MH77" i="6" a="1"/>
  <c r="MH77" i="6" s="1"/>
  <c r="BK78" i="6" a="1"/>
  <c r="BK78" i="6" s="1"/>
  <c r="BL78" i="6" a="1"/>
  <c r="BL78" i="6" s="1"/>
  <c r="BM78" i="6" a="1"/>
  <c r="BM78" i="6" s="1"/>
  <c r="BN78" i="6" a="1"/>
  <c r="BN78" i="6" s="1"/>
  <c r="BS78" i="6" a="1"/>
  <c r="BS78" i="6" s="1"/>
  <c r="BT78" i="6" a="1"/>
  <c r="BT78" i="6" s="1"/>
  <c r="BU78" i="6" a="1"/>
  <c r="BU78" i="6" s="1"/>
  <c r="BV78" i="6" a="1"/>
  <c r="BV78" i="6" s="1"/>
  <c r="CA78" i="6" a="1"/>
  <c r="CA78" i="6" s="1"/>
  <c r="CB78" i="6" a="1"/>
  <c r="CB78" i="6" s="1"/>
  <c r="CC78" i="6" a="1"/>
  <c r="CC78" i="6" s="1"/>
  <c r="CD78" i="6" a="1"/>
  <c r="CD78" i="6" s="1"/>
  <c r="CI78" i="6" a="1"/>
  <c r="CI78" i="6" s="1"/>
  <c r="CJ78" i="6" a="1"/>
  <c r="CJ78" i="6" s="1"/>
  <c r="CK78" i="6" a="1"/>
  <c r="CK78" i="6" s="1"/>
  <c r="CL78" i="6" a="1"/>
  <c r="CL78" i="6" s="1"/>
  <c r="CQ78" i="6" a="1"/>
  <c r="CQ78" i="6" s="1"/>
  <c r="CR78" i="6" a="1"/>
  <c r="CR78" i="6" s="1"/>
  <c r="CS78" i="6" a="1"/>
  <c r="CS78" i="6" s="1"/>
  <c r="CT78" i="6" a="1"/>
  <c r="CT78" i="6" s="1"/>
  <c r="CY78" i="6" a="1"/>
  <c r="CY78" i="6" s="1"/>
  <c r="CZ78" i="6" a="1"/>
  <c r="CZ78" i="6" s="1"/>
  <c r="DA78" i="6" a="1"/>
  <c r="DA78" i="6" s="1"/>
  <c r="DB78" i="6" a="1"/>
  <c r="DB78" i="6" s="1"/>
  <c r="DO78" i="6" a="1"/>
  <c r="DO78" i="6" s="1"/>
  <c r="DP78" i="6" a="1"/>
  <c r="DP78" i="6" s="1"/>
  <c r="DQ78" i="6" a="1"/>
  <c r="DQ78" i="6" s="1"/>
  <c r="DR78" i="6" a="1"/>
  <c r="DR78" i="6" s="1"/>
  <c r="DW78" i="6" a="1"/>
  <c r="DW78" i="6" s="1"/>
  <c r="DX78" i="6" a="1"/>
  <c r="DX78" i="6" s="1"/>
  <c r="DY78" i="6" a="1"/>
  <c r="DY78" i="6" s="1"/>
  <c r="DZ78" i="6" a="1"/>
  <c r="DZ78" i="6" s="1"/>
  <c r="EE78" i="6" a="1"/>
  <c r="EE78" i="6" s="1"/>
  <c r="EF78" i="6" a="1"/>
  <c r="EF78" i="6" s="1"/>
  <c r="EG78" i="6" a="1"/>
  <c r="EG78" i="6" s="1"/>
  <c r="EH78" i="6" a="1"/>
  <c r="EH78" i="6" s="1"/>
  <c r="EM78" i="6" a="1"/>
  <c r="EM78" i="6" s="1"/>
  <c r="EN78" i="6" a="1"/>
  <c r="EN78" i="6" s="1"/>
  <c r="EO78" i="6" a="1"/>
  <c r="EO78" i="6" s="1"/>
  <c r="EP78" i="6" a="1"/>
  <c r="EP78" i="6" s="1"/>
  <c r="EU78" i="6" a="1"/>
  <c r="EU78" i="6" s="1"/>
  <c r="EV78" i="6" a="1"/>
  <c r="EV78" i="6" s="1"/>
  <c r="EW78" i="6" a="1"/>
  <c r="EW78" i="6" s="1"/>
  <c r="EX78" i="6" a="1"/>
  <c r="EX78" i="6" s="1"/>
  <c r="FC78" i="6" a="1"/>
  <c r="FC78" i="6" s="1"/>
  <c r="FD78" i="6" a="1"/>
  <c r="FD78" i="6" s="1"/>
  <c r="FE78" i="6" a="1"/>
  <c r="FE78" i="6" s="1"/>
  <c r="FF78" i="6" a="1"/>
  <c r="FF78" i="6" s="1"/>
  <c r="FK78" i="6" a="1"/>
  <c r="FK78" i="6" s="1"/>
  <c r="FL78" i="6" a="1"/>
  <c r="FL78" i="6" s="1"/>
  <c r="FM78" i="6" a="1"/>
  <c r="FM78" i="6" s="1"/>
  <c r="FN78" i="6" a="1"/>
  <c r="FN78" i="6" s="1"/>
  <c r="FS78" i="6" a="1"/>
  <c r="FS78" i="6" s="1"/>
  <c r="FT78" i="6" a="1"/>
  <c r="FT78" i="6" s="1"/>
  <c r="FU78" i="6" a="1"/>
  <c r="FU78" i="6" s="1"/>
  <c r="FV78" i="6" a="1"/>
  <c r="FV78" i="6" s="1"/>
  <c r="GA78" i="6" a="1"/>
  <c r="GA78" i="6" s="1"/>
  <c r="GB78" i="6" a="1"/>
  <c r="GB78" i="6" s="1"/>
  <c r="GC78" i="6" a="1"/>
  <c r="GC78" i="6" s="1"/>
  <c r="GD78" i="6" a="1"/>
  <c r="GD78" i="6" s="1"/>
  <c r="GI78" i="6" a="1"/>
  <c r="GI78" i="6" s="1"/>
  <c r="GJ78" i="6" a="1"/>
  <c r="GJ78" i="6" s="1"/>
  <c r="GK78" i="6" a="1"/>
  <c r="GK78" i="6" s="1"/>
  <c r="GL78" i="6" a="1"/>
  <c r="GL78" i="6" s="1"/>
  <c r="GQ78" i="6" a="1"/>
  <c r="GQ78" i="6" s="1"/>
  <c r="GR78" i="6" a="1"/>
  <c r="GR78" i="6" s="1"/>
  <c r="GS78" i="6" a="1"/>
  <c r="GS78" i="6" s="1"/>
  <c r="GT78" i="6" a="1"/>
  <c r="GT78" i="6" s="1"/>
  <c r="GY78" i="6" a="1"/>
  <c r="GY78" i="6" s="1"/>
  <c r="GZ78" i="6" a="1"/>
  <c r="GZ78" i="6" s="1"/>
  <c r="HA78" i="6" a="1"/>
  <c r="HA78" i="6" s="1"/>
  <c r="HB78" i="6" a="1"/>
  <c r="HB78" i="6" s="1"/>
  <c r="HG78" i="6" a="1"/>
  <c r="HG78" i="6" s="1"/>
  <c r="HH78" i="6" a="1"/>
  <c r="HH78" i="6" s="1"/>
  <c r="HI78" i="6" a="1"/>
  <c r="HI78" i="6" s="1"/>
  <c r="HJ78" i="6" a="1"/>
  <c r="HJ78" i="6" s="1"/>
  <c r="HO78" i="6" a="1"/>
  <c r="HO78" i="6" s="1"/>
  <c r="HP78" i="6" a="1"/>
  <c r="HP78" i="6" s="1"/>
  <c r="HQ78" i="6" a="1"/>
  <c r="HQ78" i="6" s="1"/>
  <c r="HR78" i="6" a="1"/>
  <c r="HR78" i="6" s="1"/>
  <c r="HW78" i="6" a="1"/>
  <c r="HW78" i="6" s="1"/>
  <c r="HX78" i="6" a="1"/>
  <c r="HX78" i="6" s="1"/>
  <c r="HY78" i="6" a="1"/>
  <c r="HY78" i="6" s="1"/>
  <c r="HZ78" i="6" a="1"/>
  <c r="HZ78" i="6" s="1"/>
  <c r="IE78" i="6" a="1"/>
  <c r="IE78" i="6" s="1"/>
  <c r="IF78" i="6" a="1"/>
  <c r="IF78" i="6" s="1"/>
  <c r="IG78" i="6" a="1"/>
  <c r="IG78" i="6" s="1"/>
  <c r="IH78" i="6" a="1"/>
  <c r="IH78" i="6" s="1"/>
  <c r="IM78" i="6" a="1"/>
  <c r="IM78" i="6" s="1"/>
  <c r="IN78" i="6" a="1"/>
  <c r="IN78" i="6" s="1"/>
  <c r="IO78" i="6" a="1"/>
  <c r="IO78" i="6" s="1"/>
  <c r="IP78" i="6" a="1"/>
  <c r="IP78" i="6" s="1"/>
  <c r="IU78" i="6" a="1"/>
  <c r="IU78" i="6" s="1"/>
  <c r="IV78" i="6" a="1"/>
  <c r="IV78" i="6" s="1"/>
  <c r="IW78" i="6" a="1"/>
  <c r="IW78" i="6" s="1"/>
  <c r="IX78" i="6" a="1"/>
  <c r="IX78" i="6" s="1"/>
  <c r="JC78" i="6" a="1"/>
  <c r="JC78" i="6" s="1"/>
  <c r="JD78" i="6" a="1"/>
  <c r="JD78" i="6" s="1"/>
  <c r="JE78" i="6" a="1"/>
  <c r="JE78" i="6" s="1"/>
  <c r="JF78" i="6" a="1"/>
  <c r="JF78" i="6" s="1"/>
  <c r="JK78" i="6" a="1"/>
  <c r="JK78" i="6" s="1"/>
  <c r="JL78" i="6" a="1"/>
  <c r="JL78" i="6" s="1"/>
  <c r="JM78" i="6" a="1"/>
  <c r="JM78" i="6" s="1"/>
  <c r="JN78" i="6" a="1"/>
  <c r="JN78" i="6" s="1"/>
  <c r="JS78" i="6" a="1"/>
  <c r="JS78" i="6" s="1"/>
  <c r="JT78" i="6" a="1"/>
  <c r="JT78" i="6" s="1"/>
  <c r="JU78" i="6" a="1"/>
  <c r="JU78" i="6" s="1"/>
  <c r="JV78" i="6" a="1"/>
  <c r="JV78" i="6" s="1"/>
  <c r="KA78" i="6" a="1"/>
  <c r="KA78" i="6" s="1"/>
  <c r="KB78" i="6" a="1"/>
  <c r="KB78" i="6" s="1"/>
  <c r="KC78" i="6" a="1"/>
  <c r="KC78" i="6" s="1"/>
  <c r="KD78" i="6" a="1"/>
  <c r="KD78" i="6" s="1"/>
  <c r="KI78" i="6" a="1"/>
  <c r="KI78" i="6" s="1"/>
  <c r="KJ78" i="6" a="1"/>
  <c r="KJ78" i="6" s="1"/>
  <c r="KK78" i="6" a="1"/>
  <c r="KK78" i="6" s="1"/>
  <c r="KL78" i="6" a="1"/>
  <c r="KL78" i="6" s="1"/>
  <c r="KQ78" i="6" a="1"/>
  <c r="KQ78" i="6" s="1"/>
  <c r="KR78" i="6" a="1"/>
  <c r="KR78" i="6" s="1"/>
  <c r="KS78" i="6" a="1"/>
  <c r="KS78" i="6" s="1"/>
  <c r="KT78" i="6" a="1"/>
  <c r="KT78" i="6" s="1"/>
  <c r="KY78" i="6" a="1"/>
  <c r="KY78" i="6" s="1"/>
  <c r="KZ78" i="6" a="1"/>
  <c r="KZ78" i="6" s="1"/>
  <c r="LA78" i="6" a="1"/>
  <c r="LA78" i="6" s="1"/>
  <c r="LB78" i="6" a="1"/>
  <c r="LB78" i="6" s="1"/>
  <c r="LG78" i="6" a="1"/>
  <c r="LG78" i="6" s="1"/>
  <c r="LH78" i="6" a="1"/>
  <c r="LH78" i="6" s="1"/>
  <c r="LI78" i="6" a="1"/>
  <c r="LI78" i="6" s="1"/>
  <c r="LJ78" i="6" a="1"/>
  <c r="LJ78" i="6" s="1"/>
  <c r="LO78" i="6" a="1"/>
  <c r="LO78" i="6" s="1"/>
  <c r="LP78" i="6" a="1"/>
  <c r="LP78" i="6" s="1"/>
  <c r="LQ78" i="6" a="1"/>
  <c r="LQ78" i="6" s="1"/>
  <c r="LR78" i="6" a="1"/>
  <c r="LR78" i="6" s="1"/>
  <c r="LW78" i="6" a="1"/>
  <c r="LW78" i="6" s="1"/>
  <c r="LX78" i="6" a="1"/>
  <c r="LX78" i="6" s="1"/>
  <c r="LY78" i="6" a="1"/>
  <c r="LY78" i="6" s="1"/>
  <c r="LZ78" i="6" a="1"/>
  <c r="LZ78" i="6" s="1"/>
  <c r="ME78" i="6" a="1"/>
  <c r="ME78" i="6" s="1"/>
  <c r="MF78" i="6" a="1"/>
  <c r="MF78" i="6" s="1"/>
  <c r="MG78" i="6" a="1"/>
  <c r="MG78" i="6" s="1"/>
  <c r="MH78" i="6" a="1"/>
  <c r="MH78" i="6" s="1"/>
  <c r="BK79" i="6" a="1"/>
  <c r="BK79" i="6" s="1"/>
  <c r="BL79" i="6" a="1"/>
  <c r="BL79" i="6" s="1"/>
  <c r="BM79" i="6" a="1"/>
  <c r="BM79" i="6" s="1"/>
  <c r="BN79" i="6" a="1"/>
  <c r="BN79" i="6" s="1"/>
  <c r="BS79" i="6" a="1"/>
  <c r="BS79" i="6" s="1"/>
  <c r="BT79" i="6" a="1"/>
  <c r="BT79" i="6" s="1"/>
  <c r="BU79" i="6" a="1"/>
  <c r="BU79" i="6" s="1"/>
  <c r="BV79" i="6" a="1"/>
  <c r="BV79" i="6" s="1"/>
  <c r="CA79" i="6" a="1"/>
  <c r="CA79" i="6" s="1"/>
  <c r="CB79" i="6" a="1"/>
  <c r="CB79" i="6" s="1"/>
  <c r="CC79" i="6" a="1"/>
  <c r="CC79" i="6" s="1"/>
  <c r="CD79" i="6" a="1"/>
  <c r="CD79" i="6" s="1"/>
  <c r="CI79" i="6" a="1"/>
  <c r="CI79" i="6" s="1"/>
  <c r="CJ79" i="6" a="1"/>
  <c r="CJ79" i="6" s="1"/>
  <c r="CK79" i="6" a="1"/>
  <c r="CK79" i="6" s="1"/>
  <c r="CL79" i="6" a="1"/>
  <c r="CL79" i="6" s="1"/>
  <c r="CQ79" i="6" a="1"/>
  <c r="CQ79" i="6" s="1"/>
  <c r="CR79" i="6" a="1"/>
  <c r="CR79" i="6" s="1"/>
  <c r="CS79" i="6" a="1"/>
  <c r="CS79" i="6" s="1"/>
  <c r="CT79" i="6" a="1"/>
  <c r="CT79" i="6" s="1"/>
  <c r="CY79" i="6" a="1"/>
  <c r="CY79" i="6" s="1"/>
  <c r="CZ79" i="6" a="1"/>
  <c r="CZ79" i="6" s="1"/>
  <c r="DA79" i="6" a="1"/>
  <c r="DA79" i="6" s="1"/>
  <c r="DB79" i="6" a="1"/>
  <c r="DB79" i="6" s="1"/>
  <c r="DO79" i="6" a="1"/>
  <c r="DO79" i="6" s="1"/>
  <c r="DP79" i="6" a="1"/>
  <c r="DP79" i="6" s="1"/>
  <c r="DQ79" i="6" a="1"/>
  <c r="DQ79" i="6" s="1"/>
  <c r="DR79" i="6" a="1"/>
  <c r="DR79" i="6" s="1"/>
  <c r="DW79" i="6" a="1"/>
  <c r="DW79" i="6" s="1"/>
  <c r="DX79" i="6" a="1"/>
  <c r="DX79" i="6" s="1"/>
  <c r="DY79" i="6" a="1"/>
  <c r="DY79" i="6" s="1"/>
  <c r="DZ79" i="6" a="1"/>
  <c r="DZ79" i="6" s="1"/>
  <c r="EE79" i="6" a="1"/>
  <c r="EE79" i="6" s="1"/>
  <c r="EF79" i="6" a="1"/>
  <c r="EF79" i="6" s="1"/>
  <c r="EG79" i="6" a="1"/>
  <c r="EG79" i="6" s="1"/>
  <c r="EH79" i="6" a="1"/>
  <c r="EH79" i="6" s="1"/>
  <c r="EM79" i="6" a="1"/>
  <c r="EM79" i="6" s="1"/>
  <c r="EN79" i="6" a="1"/>
  <c r="EN79" i="6" s="1"/>
  <c r="EO79" i="6" a="1"/>
  <c r="EO79" i="6" s="1"/>
  <c r="EP79" i="6" a="1"/>
  <c r="EP79" i="6" s="1"/>
  <c r="EU79" i="6" a="1"/>
  <c r="EU79" i="6" s="1"/>
  <c r="EV79" i="6" a="1"/>
  <c r="EV79" i="6" s="1"/>
  <c r="EW79" i="6" a="1"/>
  <c r="EW79" i="6" s="1"/>
  <c r="EX79" i="6" a="1"/>
  <c r="EX79" i="6" s="1"/>
  <c r="FC79" i="6" a="1"/>
  <c r="FC79" i="6" s="1"/>
  <c r="FD79" i="6" a="1"/>
  <c r="FD79" i="6" s="1"/>
  <c r="FE79" i="6" a="1"/>
  <c r="FE79" i="6" s="1"/>
  <c r="FF79" i="6" a="1"/>
  <c r="FF79" i="6" s="1"/>
  <c r="FK79" i="6" a="1"/>
  <c r="FK79" i="6" s="1"/>
  <c r="FL79" i="6" a="1"/>
  <c r="FL79" i="6" s="1"/>
  <c r="FM79" i="6" a="1"/>
  <c r="FM79" i="6" s="1"/>
  <c r="FN79" i="6" a="1"/>
  <c r="FN79" i="6" s="1"/>
  <c r="FS79" i="6" a="1"/>
  <c r="FS79" i="6" s="1"/>
  <c r="FT79" i="6" a="1"/>
  <c r="FT79" i="6" s="1"/>
  <c r="FU79" i="6" a="1"/>
  <c r="FU79" i="6" s="1"/>
  <c r="FV79" i="6" a="1"/>
  <c r="FV79" i="6" s="1"/>
  <c r="GA79" i="6" a="1"/>
  <c r="GA79" i="6" s="1"/>
  <c r="GB79" i="6" a="1"/>
  <c r="GB79" i="6" s="1"/>
  <c r="GC79" i="6" a="1"/>
  <c r="GC79" i="6" s="1"/>
  <c r="GD79" i="6" a="1"/>
  <c r="GD79" i="6" s="1"/>
  <c r="GI79" i="6" a="1"/>
  <c r="GI79" i="6" s="1"/>
  <c r="GJ79" i="6" a="1"/>
  <c r="GJ79" i="6" s="1"/>
  <c r="GK79" i="6" a="1"/>
  <c r="GK79" i="6" s="1"/>
  <c r="GL79" i="6" a="1"/>
  <c r="GL79" i="6" s="1"/>
  <c r="GQ79" i="6" a="1"/>
  <c r="GQ79" i="6" s="1"/>
  <c r="GR79" i="6" a="1"/>
  <c r="GR79" i="6" s="1"/>
  <c r="GS79" i="6" a="1"/>
  <c r="GS79" i="6" s="1"/>
  <c r="GT79" i="6" a="1"/>
  <c r="GT79" i="6" s="1"/>
  <c r="GY79" i="6" a="1"/>
  <c r="GY79" i="6" s="1"/>
  <c r="GZ79" i="6" a="1"/>
  <c r="GZ79" i="6" s="1"/>
  <c r="HA79" i="6" a="1"/>
  <c r="HA79" i="6" s="1"/>
  <c r="HB79" i="6" a="1"/>
  <c r="HB79" i="6" s="1"/>
  <c r="HG79" i="6" a="1"/>
  <c r="HG79" i="6" s="1"/>
  <c r="HH79" i="6" a="1"/>
  <c r="HH79" i="6" s="1"/>
  <c r="HI79" i="6" a="1"/>
  <c r="HI79" i="6" s="1"/>
  <c r="HJ79" i="6" a="1"/>
  <c r="HJ79" i="6" s="1"/>
  <c r="HO79" i="6" a="1"/>
  <c r="HO79" i="6" s="1"/>
  <c r="HP79" i="6" a="1"/>
  <c r="HP79" i="6" s="1"/>
  <c r="HQ79" i="6" a="1"/>
  <c r="HQ79" i="6" s="1"/>
  <c r="HR79" i="6" a="1"/>
  <c r="HR79" i="6" s="1"/>
  <c r="HW79" i="6" a="1"/>
  <c r="HW79" i="6" s="1"/>
  <c r="HX79" i="6" a="1"/>
  <c r="HX79" i="6" s="1"/>
  <c r="HY79" i="6" a="1"/>
  <c r="HY79" i="6" s="1"/>
  <c r="HZ79" i="6" a="1"/>
  <c r="HZ79" i="6" s="1"/>
  <c r="IE79" i="6" a="1"/>
  <c r="IE79" i="6" s="1"/>
  <c r="IF79" i="6" a="1"/>
  <c r="IF79" i="6" s="1"/>
  <c r="IG79" i="6" a="1"/>
  <c r="IG79" i="6" s="1"/>
  <c r="IH79" i="6" a="1"/>
  <c r="IH79" i="6" s="1"/>
  <c r="IM79" i="6" a="1"/>
  <c r="IM79" i="6" s="1"/>
  <c r="IN79" i="6" a="1"/>
  <c r="IN79" i="6" s="1"/>
  <c r="IO79" i="6" a="1"/>
  <c r="IO79" i="6" s="1"/>
  <c r="IP79" i="6" a="1"/>
  <c r="IP79" i="6" s="1"/>
  <c r="IU79" i="6" a="1"/>
  <c r="IU79" i="6" s="1"/>
  <c r="IV79" i="6" a="1"/>
  <c r="IV79" i="6" s="1"/>
  <c r="IW79" i="6" a="1"/>
  <c r="IW79" i="6" s="1"/>
  <c r="IX79" i="6" a="1"/>
  <c r="IX79" i="6" s="1"/>
  <c r="JC79" i="6" a="1"/>
  <c r="JC79" i="6" s="1"/>
  <c r="JD79" i="6" a="1"/>
  <c r="JD79" i="6" s="1"/>
  <c r="JE79" i="6" a="1"/>
  <c r="JE79" i="6" s="1"/>
  <c r="JF79" i="6" a="1"/>
  <c r="JF79" i="6" s="1"/>
  <c r="JK79" i="6" a="1"/>
  <c r="JK79" i="6" s="1"/>
  <c r="JL79" i="6" a="1"/>
  <c r="JL79" i="6" s="1"/>
  <c r="JM79" i="6" a="1"/>
  <c r="JM79" i="6" s="1"/>
  <c r="JN79" i="6" a="1"/>
  <c r="JN79" i="6" s="1"/>
  <c r="JS79" i="6" a="1"/>
  <c r="JS79" i="6" s="1"/>
  <c r="JT79" i="6" a="1"/>
  <c r="JT79" i="6" s="1"/>
  <c r="JU79" i="6" a="1"/>
  <c r="JU79" i="6" s="1"/>
  <c r="JV79" i="6" a="1"/>
  <c r="JV79" i="6" s="1"/>
  <c r="KA79" i="6" a="1"/>
  <c r="KA79" i="6" s="1"/>
  <c r="KB79" i="6" a="1"/>
  <c r="KB79" i="6" s="1"/>
  <c r="KC79" i="6" a="1"/>
  <c r="KC79" i="6" s="1"/>
  <c r="KD79" i="6" a="1"/>
  <c r="KD79" i="6" s="1"/>
  <c r="KI79" i="6" a="1"/>
  <c r="KI79" i="6" s="1"/>
  <c r="KJ79" i="6" a="1"/>
  <c r="KJ79" i="6" s="1"/>
  <c r="KK79" i="6" a="1"/>
  <c r="KK79" i="6" s="1"/>
  <c r="KL79" i="6" a="1"/>
  <c r="KL79" i="6" s="1"/>
  <c r="KQ79" i="6" a="1"/>
  <c r="KQ79" i="6" s="1"/>
  <c r="KR79" i="6" a="1"/>
  <c r="KR79" i="6" s="1"/>
  <c r="KS79" i="6" a="1"/>
  <c r="KS79" i="6" s="1"/>
  <c r="KT79" i="6" a="1"/>
  <c r="KT79" i="6" s="1"/>
  <c r="KY79" i="6" a="1"/>
  <c r="KY79" i="6" s="1"/>
  <c r="KZ79" i="6" a="1"/>
  <c r="KZ79" i="6" s="1"/>
  <c r="LA79" i="6" a="1"/>
  <c r="LA79" i="6" s="1"/>
  <c r="LB79" i="6" a="1"/>
  <c r="LB79" i="6" s="1"/>
  <c r="LG79" i="6" a="1"/>
  <c r="LG79" i="6" s="1"/>
  <c r="LH79" i="6" a="1"/>
  <c r="LH79" i="6" s="1"/>
  <c r="LI79" i="6" a="1"/>
  <c r="LI79" i="6" s="1"/>
  <c r="LJ79" i="6" a="1"/>
  <c r="LJ79" i="6" s="1"/>
  <c r="LO79" i="6" a="1"/>
  <c r="LO79" i="6" s="1"/>
  <c r="LP79" i="6" a="1"/>
  <c r="LP79" i="6" s="1"/>
  <c r="LQ79" i="6" a="1"/>
  <c r="LQ79" i="6" s="1"/>
  <c r="LR79" i="6" a="1"/>
  <c r="LR79" i="6" s="1"/>
  <c r="LW79" i="6" a="1"/>
  <c r="LW79" i="6" s="1"/>
  <c r="LX79" i="6" a="1"/>
  <c r="LX79" i="6" s="1"/>
  <c r="LY79" i="6" a="1"/>
  <c r="LY79" i="6" s="1"/>
  <c r="LZ79" i="6" a="1"/>
  <c r="LZ79" i="6" s="1"/>
  <c r="ME79" i="6" a="1"/>
  <c r="ME79" i="6" s="1"/>
  <c r="MF79" i="6" a="1"/>
  <c r="MF79" i="6" s="1"/>
  <c r="MG79" i="6" a="1"/>
  <c r="MG79" i="6" s="1"/>
  <c r="MH79" i="6" a="1"/>
  <c r="MH79" i="6" s="1"/>
  <c r="BK80" i="6" a="1"/>
  <c r="BK80" i="6" s="1"/>
  <c r="BL80" i="6" a="1"/>
  <c r="BL80" i="6" s="1"/>
  <c r="BM80" i="6" a="1"/>
  <c r="BM80" i="6" s="1"/>
  <c r="BN80" i="6" a="1"/>
  <c r="BN80" i="6" s="1"/>
  <c r="BS80" i="6" a="1"/>
  <c r="BS80" i="6" s="1"/>
  <c r="BT80" i="6" a="1"/>
  <c r="BT80" i="6" s="1"/>
  <c r="BU80" i="6" a="1"/>
  <c r="BU80" i="6" s="1"/>
  <c r="BV80" i="6" a="1"/>
  <c r="BV80" i="6" s="1"/>
  <c r="CA80" i="6" a="1"/>
  <c r="CA80" i="6" s="1"/>
  <c r="CB80" i="6" a="1"/>
  <c r="CB80" i="6" s="1"/>
  <c r="CC80" i="6" a="1"/>
  <c r="CC80" i="6" s="1"/>
  <c r="CD80" i="6" a="1"/>
  <c r="CD80" i="6" s="1"/>
  <c r="CI80" i="6" a="1"/>
  <c r="CI80" i="6" s="1"/>
  <c r="CJ80" i="6" a="1"/>
  <c r="CJ80" i="6" s="1"/>
  <c r="CK80" i="6" a="1"/>
  <c r="CK80" i="6" s="1"/>
  <c r="CL80" i="6" a="1"/>
  <c r="CL80" i="6" s="1"/>
  <c r="CQ80" i="6" a="1"/>
  <c r="CQ80" i="6" s="1"/>
  <c r="CR80" i="6" a="1"/>
  <c r="CR80" i="6" s="1"/>
  <c r="CS80" i="6" a="1"/>
  <c r="CS80" i="6" s="1"/>
  <c r="CT80" i="6" a="1"/>
  <c r="CT80" i="6" s="1"/>
  <c r="CY80" i="6" a="1"/>
  <c r="CY80" i="6" s="1"/>
  <c r="CZ80" i="6" a="1"/>
  <c r="CZ80" i="6" s="1"/>
  <c r="DA80" i="6" a="1"/>
  <c r="DA80" i="6" s="1"/>
  <c r="DB80" i="6" a="1"/>
  <c r="DB80" i="6" s="1"/>
  <c r="DO80" i="6" a="1"/>
  <c r="DO80" i="6" s="1"/>
  <c r="DP80" i="6" a="1"/>
  <c r="DP80" i="6" s="1"/>
  <c r="DQ80" i="6" a="1"/>
  <c r="DQ80" i="6" s="1"/>
  <c r="DR80" i="6" a="1"/>
  <c r="DR80" i="6" s="1"/>
  <c r="DW80" i="6" a="1"/>
  <c r="DW80" i="6" s="1"/>
  <c r="DX80" i="6" a="1"/>
  <c r="DX80" i="6" s="1"/>
  <c r="DY80" i="6" a="1"/>
  <c r="DY80" i="6" s="1"/>
  <c r="DZ80" i="6" a="1"/>
  <c r="DZ80" i="6" s="1"/>
  <c r="EE80" i="6" a="1"/>
  <c r="EE80" i="6" s="1"/>
  <c r="EF80" i="6" a="1"/>
  <c r="EF80" i="6" s="1"/>
  <c r="EG80" i="6" a="1"/>
  <c r="EG80" i="6" s="1"/>
  <c r="EH80" i="6" a="1"/>
  <c r="EH80" i="6" s="1"/>
  <c r="EM80" i="6" a="1"/>
  <c r="EM80" i="6" s="1"/>
  <c r="EN80" i="6" a="1"/>
  <c r="EN80" i="6" s="1"/>
  <c r="EO80" i="6" a="1"/>
  <c r="EO80" i="6" s="1"/>
  <c r="EP80" i="6" a="1"/>
  <c r="EP80" i="6" s="1"/>
  <c r="EU80" i="6" a="1"/>
  <c r="EU80" i="6" s="1"/>
  <c r="EV80" i="6" a="1"/>
  <c r="EV80" i="6" s="1"/>
  <c r="EW80" i="6" a="1"/>
  <c r="EW80" i="6" s="1"/>
  <c r="EX80" i="6" a="1"/>
  <c r="EX80" i="6" s="1"/>
  <c r="FC80" i="6" a="1"/>
  <c r="FC80" i="6" s="1"/>
  <c r="FD80" i="6" a="1"/>
  <c r="FD80" i="6" s="1"/>
  <c r="FE80" i="6" a="1"/>
  <c r="FE80" i="6" s="1"/>
  <c r="FF80" i="6" a="1"/>
  <c r="FF80" i="6" s="1"/>
  <c r="FK80" i="6" a="1"/>
  <c r="FK80" i="6" s="1"/>
  <c r="FL80" i="6" a="1"/>
  <c r="FL80" i="6" s="1"/>
  <c r="FM80" i="6" a="1"/>
  <c r="FM80" i="6" s="1"/>
  <c r="FN80" i="6" a="1"/>
  <c r="FN80" i="6" s="1"/>
  <c r="FS80" i="6" a="1"/>
  <c r="FS80" i="6" s="1"/>
  <c r="FT80" i="6" a="1"/>
  <c r="FT80" i="6" s="1"/>
  <c r="FU80" i="6" a="1"/>
  <c r="FU80" i="6" s="1"/>
  <c r="FV80" i="6" a="1"/>
  <c r="FV80" i="6" s="1"/>
  <c r="GA80" i="6" a="1"/>
  <c r="GA80" i="6" s="1"/>
  <c r="GB80" i="6" a="1"/>
  <c r="GB80" i="6" s="1"/>
  <c r="GC80" i="6" a="1"/>
  <c r="GC80" i="6" s="1"/>
  <c r="GD80" i="6" a="1"/>
  <c r="GD80" i="6" s="1"/>
  <c r="GI80" i="6" a="1"/>
  <c r="GI80" i="6" s="1"/>
  <c r="GJ80" i="6" a="1"/>
  <c r="GJ80" i="6" s="1"/>
  <c r="GK80" i="6" a="1"/>
  <c r="GK80" i="6" s="1"/>
  <c r="GL80" i="6" a="1"/>
  <c r="GL80" i="6" s="1"/>
  <c r="GQ80" i="6" a="1"/>
  <c r="GQ80" i="6" s="1"/>
  <c r="GR80" i="6" a="1"/>
  <c r="GR80" i="6" s="1"/>
  <c r="GS80" i="6" a="1"/>
  <c r="GS80" i="6" s="1"/>
  <c r="GT80" i="6" a="1"/>
  <c r="GT80" i="6" s="1"/>
  <c r="GY80" i="6" a="1"/>
  <c r="GY80" i="6" s="1"/>
  <c r="GZ80" i="6" a="1"/>
  <c r="GZ80" i="6" s="1"/>
  <c r="HA80" i="6" a="1"/>
  <c r="HA80" i="6" s="1"/>
  <c r="HB80" i="6" a="1"/>
  <c r="HB80" i="6" s="1"/>
  <c r="HG80" i="6" a="1"/>
  <c r="HG80" i="6" s="1"/>
  <c r="HH80" i="6" a="1"/>
  <c r="HH80" i="6" s="1"/>
  <c r="HI80" i="6" a="1"/>
  <c r="HI80" i="6" s="1"/>
  <c r="HJ80" i="6" a="1"/>
  <c r="HJ80" i="6" s="1"/>
  <c r="HO80" i="6" a="1"/>
  <c r="HO80" i="6" s="1"/>
  <c r="HP80" i="6" a="1"/>
  <c r="HP80" i="6" s="1"/>
  <c r="HQ80" i="6" a="1"/>
  <c r="HQ80" i="6" s="1"/>
  <c r="HR80" i="6" a="1"/>
  <c r="HR80" i="6" s="1"/>
  <c r="HW80" i="6" a="1"/>
  <c r="HW80" i="6" s="1"/>
  <c r="HX80" i="6" a="1"/>
  <c r="HX80" i="6" s="1"/>
  <c r="HY80" i="6" a="1"/>
  <c r="HY80" i="6" s="1"/>
  <c r="HZ80" i="6" a="1"/>
  <c r="HZ80" i="6" s="1"/>
  <c r="IE80" i="6" a="1"/>
  <c r="IE80" i="6" s="1"/>
  <c r="IF80" i="6" a="1"/>
  <c r="IF80" i="6" s="1"/>
  <c r="IG80" i="6" a="1"/>
  <c r="IG80" i="6" s="1"/>
  <c r="IH80" i="6" a="1"/>
  <c r="IH80" i="6" s="1"/>
  <c r="IM80" i="6" a="1"/>
  <c r="IM80" i="6" s="1"/>
  <c r="IN80" i="6" a="1"/>
  <c r="IN80" i="6" s="1"/>
  <c r="IO80" i="6" a="1"/>
  <c r="IO80" i="6" s="1"/>
  <c r="IP80" i="6" a="1"/>
  <c r="IP80" i="6" s="1"/>
  <c r="IU80" i="6" a="1"/>
  <c r="IU80" i="6" s="1"/>
  <c r="IV80" i="6" a="1"/>
  <c r="IV80" i="6" s="1"/>
  <c r="IW80" i="6" a="1"/>
  <c r="IW80" i="6" s="1"/>
  <c r="IX80" i="6" a="1"/>
  <c r="IX80" i="6" s="1"/>
  <c r="JC80" i="6" a="1"/>
  <c r="JC80" i="6" s="1"/>
  <c r="JD80" i="6" a="1"/>
  <c r="JD80" i="6" s="1"/>
  <c r="JE80" i="6" a="1"/>
  <c r="JE80" i="6" s="1"/>
  <c r="JF80" i="6" a="1"/>
  <c r="JF80" i="6" s="1"/>
  <c r="JK80" i="6" a="1"/>
  <c r="JK80" i="6" s="1"/>
  <c r="JL80" i="6" a="1"/>
  <c r="JL80" i="6" s="1"/>
  <c r="JM80" i="6" a="1"/>
  <c r="JM80" i="6" s="1"/>
  <c r="JN80" i="6" a="1"/>
  <c r="JN80" i="6" s="1"/>
  <c r="JS80" i="6" a="1"/>
  <c r="JS80" i="6" s="1"/>
  <c r="JT80" i="6" a="1"/>
  <c r="JT80" i="6" s="1"/>
  <c r="JU80" i="6" a="1"/>
  <c r="JU80" i="6" s="1"/>
  <c r="JV80" i="6" a="1"/>
  <c r="JV80" i="6" s="1"/>
  <c r="KA80" i="6" a="1"/>
  <c r="KA80" i="6" s="1"/>
  <c r="KB80" i="6" a="1"/>
  <c r="KB80" i="6" s="1"/>
  <c r="KC80" i="6" a="1"/>
  <c r="KC80" i="6" s="1"/>
  <c r="KD80" i="6" a="1"/>
  <c r="KD80" i="6" s="1"/>
  <c r="KI80" i="6" a="1"/>
  <c r="KI80" i="6" s="1"/>
  <c r="KJ80" i="6" a="1"/>
  <c r="KJ80" i="6" s="1"/>
  <c r="KK80" i="6" a="1"/>
  <c r="KK80" i="6" s="1"/>
  <c r="KL80" i="6" a="1"/>
  <c r="KL80" i="6" s="1"/>
  <c r="KQ80" i="6" a="1"/>
  <c r="KQ80" i="6" s="1"/>
  <c r="KR80" i="6" a="1"/>
  <c r="KR80" i="6" s="1"/>
  <c r="KS80" i="6" a="1"/>
  <c r="KS80" i="6" s="1"/>
  <c r="KT80" i="6" a="1"/>
  <c r="KT80" i="6" s="1"/>
  <c r="KY80" i="6" a="1"/>
  <c r="KY80" i="6" s="1"/>
  <c r="KZ80" i="6" a="1"/>
  <c r="KZ80" i="6" s="1"/>
  <c r="LA80" i="6" a="1"/>
  <c r="LA80" i="6" s="1"/>
  <c r="LB80" i="6" a="1"/>
  <c r="LB80" i="6" s="1"/>
  <c r="LG80" i="6" a="1"/>
  <c r="LG80" i="6" s="1"/>
  <c r="LH80" i="6" a="1"/>
  <c r="LH80" i="6" s="1"/>
  <c r="LI80" i="6" a="1"/>
  <c r="LI80" i="6" s="1"/>
  <c r="LJ80" i="6" a="1"/>
  <c r="LJ80" i="6" s="1"/>
  <c r="LO80" i="6" a="1"/>
  <c r="LO80" i="6" s="1"/>
  <c r="LP80" i="6" a="1"/>
  <c r="LP80" i="6" s="1"/>
  <c r="LQ80" i="6" a="1"/>
  <c r="LQ80" i="6" s="1"/>
  <c r="LR80" i="6" a="1"/>
  <c r="LR80" i="6" s="1"/>
  <c r="LW80" i="6" a="1"/>
  <c r="LW80" i="6" s="1"/>
  <c r="LX80" i="6" a="1"/>
  <c r="LX80" i="6" s="1"/>
  <c r="LY80" i="6" a="1"/>
  <c r="LY80" i="6" s="1"/>
  <c r="LZ80" i="6" a="1"/>
  <c r="LZ80" i="6" s="1"/>
  <c r="ME80" i="6" a="1"/>
  <c r="ME80" i="6" s="1"/>
  <c r="MF80" i="6" a="1"/>
  <c r="MF80" i="6" s="1"/>
  <c r="MG80" i="6" a="1"/>
  <c r="MG80" i="6" s="1"/>
  <c r="MH80" i="6" a="1"/>
  <c r="MH80" i="6" s="1"/>
  <c r="BK81" i="6" a="1"/>
  <c r="BK81" i="6" s="1"/>
  <c r="BL81" i="6" a="1"/>
  <c r="BL81" i="6" s="1"/>
  <c r="BM81" i="6" a="1"/>
  <c r="BM81" i="6" s="1"/>
  <c r="BN81" i="6" a="1"/>
  <c r="BN81" i="6" s="1"/>
  <c r="BS81" i="6" a="1"/>
  <c r="BS81" i="6" s="1"/>
  <c r="BT81" i="6" a="1"/>
  <c r="BT81" i="6" s="1"/>
  <c r="BU81" i="6" a="1"/>
  <c r="BU81" i="6" s="1"/>
  <c r="BV81" i="6" a="1"/>
  <c r="BV81" i="6" s="1"/>
  <c r="CA81" i="6" a="1"/>
  <c r="CA81" i="6" s="1"/>
  <c r="CB81" i="6" a="1"/>
  <c r="CB81" i="6" s="1"/>
  <c r="CC81" i="6" a="1"/>
  <c r="CC81" i="6" s="1"/>
  <c r="CD81" i="6" a="1"/>
  <c r="CD81" i="6" s="1"/>
  <c r="CI81" i="6" a="1"/>
  <c r="CI81" i="6" s="1"/>
  <c r="CJ81" i="6" a="1"/>
  <c r="CJ81" i="6" s="1"/>
  <c r="CK81" i="6" a="1"/>
  <c r="CK81" i="6" s="1"/>
  <c r="CL81" i="6" a="1"/>
  <c r="CL81" i="6" s="1"/>
  <c r="CQ81" i="6" a="1"/>
  <c r="CQ81" i="6" s="1"/>
  <c r="CR81" i="6" a="1"/>
  <c r="CR81" i="6" s="1"/>
  <c r="CS81" i="6" a="1"/>
  <c r="CS81" i="6" s="1"/>
  <c r="CT81" i="6" a="1"/>
  <c r="CT81" i="6" s="1"/>
  <c r="CY81" i="6" a="1"/>
  <c r="CY81" i="6" s="1"/>
  <c r="CZ81" i="6" a="1"/>
  <c r="CZ81" i="6" s="1"/>
  <c r="DA81" i="6" a="1"/>
  <c r="DA81" i="6" s="1"/>
  <c r="DB81" i="6" a="1"/>
  <c r="DB81" i="6" s="1"/>
  <c r="DO81" i="6" a="1"/>
  <c r="DO81" i="6" s="1"/>
  <c r="DP81" i="6" a="1"/>
  <c r="DP81" i="6" s="1"/>
  <c r="DQ81" i="6" a="1"/>
  <c r="DQ81" i="6" s="1"/>
  <c r="DR81" i="6" a="1"/>
  <c r="DR81" i="6" s="1"/>
  <c r="DW81" i="6" a="1"/>
  <c r="DW81" i="6" s="1"/>
  <c r="DX81" i="6" a="1"/>
  <c r="DX81" i="6" s="1"/>
  <c r="DY81" i="6" a="1"/>
  <c r="DY81" i="6" s="1"/>
  <c r="DZ81" i="6" a="1"/>
  <c r="DZ81" i="6" s="1"/>
  <c r="EE81" i="6" a="1"/>
  <c r="EE81" i="6" s="1"/>
  <c r="EF81" i="6" a="1"/>
  <c r="EF81" i="6" s="1"/>
  <c r="EG81" i="6" a="1"/>
  <c r="EG81" i="6" s="1"/>
  <c r="EH81" i="6" a="1"/>
  <c r="EH81" i="6" s="1"/>
  <c r="EM81" i="6" a="1"/>
  <c r="EM81" i="6" s="1"/>
  <c r="EN81" i="6" a="1"/>
  <c r="EN81" i="6" s="1"/>
  <c r="EO81" i="6" a="1"/>
  <c r="EO81" i="6" s="1"/>
  <c r="EP81" i="6" a="1"/>
  <c r="EP81" i="6" s="1"/>
  <c r="EU81" i="6" a="1"/>
  <c r="EU81" i="6" s="1"/>
  <c r="EV81" i="6" a="1"/>
  <c r="EV81" i="6" s="1"/>
  <c r="EW81" i="6" a="1"/>
  <c r="EW81" i="6" s="1"/>
  <c r="EX81" i="6" a="1"/>
  <c r="EX81" i="6" s="1"/>
  <c r="FC81" i="6" a="1"/>
  <c r="FC81" i="6" s="1"/>
  <c r="FD81" i="6" a="1"/>
  <c r="FD81" i="6" s="1"/>
  <c r="FE81" i="6" a="1"/>
  <c r="FE81" i="6" s="1"/>
  <c r="FF81" i="6" a="1"/>
  <c r="FF81" i="6" s="1"/>
  <c r="FK81" i="6" a="1"/>
  <c r="FK81" i="6" s="1"/>
  <c r="FL81" i="6" a="1"/>
  <c r="FL81" i="6" s="1"/>
  <c r="FM81" i="6" a="1"/>
  <c r="FM81" i="6" s="1"/>
  <c r="FN81" i="6" a="1"/>
  <c r="FN81" i="6" s="1"/>
  <c r="FS81" i="6" a="1"/>
  <c r="FS81" i="6" s="1"/>
  <c r="FT81" i="6" a="1"/>
  <c r="FT81" i="6" s="1"/>
  <c r="FU81" i="6" a="1"/>
  <c r="FU81" i="6" s="1"/>
  <c r="FV81" i="6" a="1"/>
  <c r="FV81" i="6" s="1"/>
  <c r="GA81" i="6" a="1"/>
  <c r="GA81" i="6" s="1"/>
  <c r="GB81" i="6" a="1"/>
  <c r="GB81" i="6" s="1"/>
  <c r="GC81" i="6" a="1"/>
  <c r="GC81" i="6" s="1"/>
  <c r="GD81" i="6" a="1"/>
  <c r="GD81" i="6" s="1"/>
  <c r="GI81" i="6" a="1"/>
  <c r="GI81" i="6" s="1"/>
  <c r="GJ81" i="6" a="1"/>
  <c r="GJ81" i="6" s="1"/>
  <c r="GK81" i="6" a="1"/>
  <c r="GK81" i="6" s="1"/>
  <c r="GL81" i="6" a="1"/>
  <c r="GL81" i="6" s="1"/>
  <c r="GQ81" i="6" a="1"/>
  <c r="GQ81" i="6" s="1"/>
  <c r="GR81" i="6" a="1"/>
  <c r="GR81" i="6" s="1"/>
  <c r="GS81" i="6" a="1"/>
  <c r="GS81" i="6" s="1"/>
  <c r="GT81" i="6" a="1"/>
  <c r="GT81" i="6" s="1"/>
  <c r="GY81" i="6" a="1"/>
  <c r="GY81" i="6" s="1"/>
  <c r="GZ81" i="6" a="1"/>
  <c r="GZ81" i="6" s="1"/>
  <c r="HA81" i="6" a="1"/>
  <c r="HA81" i="6" s="1"/>
  <c r="HB81" i="6" a="1"/>
  <c r="HB81" i="6" s="1"/>
  <c r="HG81" i="6" a="1"/>
  <c r="HG81" i="6" s="1"/>
  <c r="HH81" i="6" a="1"/>
  <c r="HH81" i="6" s="1"/>
  <c r="HI81" i="6" a="1"/>
  <c r="HI81" i="6" s="1"/>
  <c r="HJ81" i="6" a="1"/>
  <c r="HJ81" i="6" s="1"/>
  <c r="HO81" i="6" a="1"/>
  <c r="HO81" i="6" s="1"/>
  <c r="HP81" i="6" a="1"/>
  <c r="HP81" i="6" s="1"/>
  <c r="HQ81" i="6" a="1"/>
  <c r="HQ81" i="6" s="1"/>
  <c r="HR81" i="6" a="1"/>
  <c r="HR81" i="6" s="1"/>
  <c r="HW81" i="6" a="1"/>
  <c r="HW81" i="6" s="1"/>
  <c r="HX81" i="6" a="1"/>
  <c r="HX81" i="6" s="1"/>
  <c r="HY81" i="6" a="1"/>
  <c r="HY81" i="6" s="1"/>
  <c r="HZ81" i="6" a="1"/>
  <c r="HZ81" i="6" s="1"/>
  <c r="IE81" i="6" a="1"/>
  <c r="IE81" i="6" s="1"/>
  <c r="IF81" i="6" a="1"/>
  <c r="IF81" i="6" s="1"/>
  <c r="IG81" i="6" a="1"/>
  <c r="IG81" i="6" s="1"/>
  <c r="IH81" i="6" a="1"/>
  <c r="IH81" i="6" s="1"/>
  <c r="IM81" i="6" a="1"/>
  <c r="IM81" i="6" s="1"/>
  <c r="IN81" i="6" a="1"/>
  <c r="IN81" i="6" s="1"/>
  <c r="IO81" i="6" a="1"/>
  <c r="IO81" i="6" s="1"/>
  <c r="IP81" i="6" a="1"/>
  <c r="IP81" i="6" s="1"/>
  <c r="IU81" i="6" a="1"/>
  <c r="IU81" i="6" s="1"/>
  <c r="IV81" i="6" a="1"/>
  <c r="IV81" i="6" s="1"/>
  <c r="IW81" i="6" a="1"/>
  <c r="IW81" i="6" s="1"/>
  <c r="IX81" i="6" a="1"/>
  <c r="IX81" i="6" s="1"/>
  <c r="JC81" i="6" a="1"/>
  <c r="JC81" i="6" s="1"/>
  <c r="JD81" i="6" a="1"/>
  <c r="JD81" i="6" s="1"/>
  <c r="JE81" i="6" a="1"/>
  <c r="JE81" i="6" s="1"/>
  <c r="JF81" i="6" a="1"/>
  <c r="JF81" i="6" s="1"/>
  <c r="JK81" i="6" a="1"/>
  <c r="JK81" i="6" s="1"/>
  <c r="JL81" i="6" a="1"/>
  <c r="JL81" i="6" s="1"/>
  <c r="JM81" i="6" a="1"/>
  <c r="JM81" i="6" s="1"/>
  <c r="JN81" i="6" a="1"/>
  <c r="JN81" i="6" s="1"/>
  <c r="JS81" i="6" a="1"/>
  <c r="JS81" i="6" s="1"/>
  <c r="JT81" i="6" a="1"/>
  <c r="JT81" i="6" s="1"/>
  <c r="JU81" i="6" a="1"/>
  <c r="JU81" i="6" s="1"/>
  <c r="JV81" i="6" a="1"/>
  <c r="JV81" i="6" s="1"/>
  <c r="KA81" i="6" a="1"/>
  <c r="KA81" i="6" s="1"/>
  <c r="KB81" i="6" a="1"/>
  <c r="KB81" i="6" s="1"/>
  <c r="KC81" i="6" a="1"/>
  <c r="KC81" i="6" s="1"/>
  <c r="KD81" i="6" a="1"/>
  <c r="KD81" i="6" s="1"/>
  <c r="KI81" i="6" a="1"/>
  <c r="KI81" i="6" s="1"/>
  <c r="KJ81" i="6" a="1"/>
  <c r="KJ81" i="6" s="1"/>
  <c r="KK81" i="6" a="1"/>
  <c r="KK81" i="6" s="1"/>
  <c r="KL81" i="6" a="1"/>
  <c r="KL81" i="6" s="1"/>
  <c r="KQ81" i="6" a="1"/>
  <c r="KQ81" i="6" s="1"/>
  <c r="KR81" i="6" a="1"/>
  <c r="KR81" i="6" s="1"/>
  <c r="KS81" i="6" a="1"/>
  <c r="KS81" i="6" s="1"/>
  <c r="KT81" i="6" a="1"/>
  <c r="KT81" i="6" s="1"/>
  <c r="KY81" i="6" a="1"/>
  <c r="KY81" i="6" s="1"/>
  <c r="KZ81" i="6" a="1"/>
  <c r="KZ81" i="6" s="1"/>
  <c r="LA81" i="6" a="1"/>
  <c r="LA81" i="6" s="1"/>
  <c r="LB81" i="6" a="1"/>
  <c r="LB81" i="6" s="1"/>
  <c r="LG81" i="6" a="1"/>
  <c r="LG81" i="6" s="1"/>
  <c r="LH81" i="6" a="1"/>
  <c r="LH81" i="6" s="1"/>
  <c r="LI81" i="6" a="1"/>
  <c r="LI81" i="6" s="1"/>
  <c r="LJ81" i="6" a="1"/>
  <c r="LJ81" i="6" s="1"/>
  <c r="LO81" i="6" a="1"/>
  <c r="LO81" i="6" s="1"/>
  <c r="LP81" i="6" a="1"/>
  <c r="LP81" i="6" s="1"/>
  <c r="LQ81" i="6" a="1"/>
  <c r="LQ81" i="6" s="1"/>
  <c r="LR81" i="6" a="1"/>
  <c r="LR81" i="6" s="1"/>
  <c r="LW81" i="6" a="1"/>
  <c r="LW81" i="6" s="1"/>
  <c r="LX81" i="6" a="1"/>
  <c r="LX81" i="6" s="1"/>
  <c r="LY81" i="6" a="1"/>
  <c r="LY81" i="6" s="1"/>
  <c r="LZ81" i="6" a="1"/>
  <c r="LZ81" i="6" s="1"/>
  <c r="ME81" i="6" a="1"/>
  <c r="ME81" i="6" s="1"/>
  <c r="MF81" i="6" a="1"/>
  <c r="MF81" i="6" s="1"/>
  <c r="MG81" i="6" a="1"/>
  <c r="MG81" i="6" s="1"/>
  <c r="MH81" i="6" a="1"/>
  <c r="MH81" i="6" s="1"/>
  <c r="BK82" i="6" a="1"/>
  <c r="BK82" i="6" s="1"/>
  <c r="BL82" i="6" a="1"/>
  <c r="BL82" i="6" s="1"/>
  <c r="BM82" i="6" a="1"/>
  <c r="BM82" i="6" s="1"/>
  <c r="BN82" i="6" a="1"/>
  <c r="BN82" i="6" s="1"/>
  <c r="BS82" i="6" a="1"/>
  <c r="BS82" i="6" s="1"/>
  <c r="BT82" i="6" a="1"/>
  <c r="BT82" i="6" s="1"/>
  <c r="BU82" i="6" a="1"/>
  <c r="BU82" i="6" s="1"/>
  <c r="BV82" i="6" a="1"/>
  <c r="BV82" i="6" s="1"/>
  <c r="CA82" i="6" a="1"/>
  <c r="CA82" i="6" s="1"/>
  <c r="CB82" i="6" a="1"/>
  <c r="CB82" i="6" s="1"/>
  <c r="CC82" i="6" a="1"/>
  <c r="CC82" i="6" s="1"/>
  <c r="CD82" i="6" a="1"/>
  <c r="CD82" i="6" s="1"/>
  <c r="CI82" i="6" a="1"/>
  <c r="CI82" i="6" s="1"/>
  <c r="CJ82" i="6" a="1"/>
  <c r="CJ82" i="6" s="1"/>
  <c r="CK82" i="6" a="1"/>
  <c r="CK82" i="6" s="1"/>
  <c r="CL82" i="6" a="1"/>
  <c r="CL82" i="6" s="1"/>
  <c r="CQ82" i="6" a="1"/>
  <c r="CQ82" i="6" s="1"/>
  <c r="CR82" i="6" a="1"/>
  <c r="CR82" i="6" s="1"/>
  <c r="CS82" i="6" a="1"/>
  <c r="CS82" i="6" s="1"/>
  <c r="CT82" i="6" a="1"/>
  <c r="CT82" i="6" s="1"/>
  <c r="CY82" i="6" a="1"/>
  <c r="CY82" i="6" s="1"/>
  <c r="CZ82" i="6" a="1"/>
  <c r="CZ82" i="6" s="1"/>
  <c r="DA82" i="6" a="1"/>
  <c r="DA82" i="6" s="1"/>
  <c r="DB82" i="6" a="1"/>
  <c r="DB82" i="6" s="1"/>
  <c r="DO82" i="6" a="1"/>
  <c r="DO82" i="6" s="1"/>
  <c r="DP82" i="6" a="1"/>
  <c r="DP82" i="6" s="1"/>
  <c r="DQ82" i="6" a="1"/>
  <c r="DQ82" i="6" s="1"/>
  <c r="DR82" i="6" a="1"/>
  <c r="DR82" i="6" s="1"/>
  <c r="DW82" i="6" a="1"/>
  <c r="DW82" i="6" s="1"/>
  <c r="DX82" i="6" a="1"/>
  <c r="DX82" i="6" s="1"/>
  <c r="DY82" i="6" a="1"/>
  <c r="DY82" i="6" s="1"/>
  <c r="DZ82" i="6" a="1"/>
  <c r="DZ82" i="6" s="1"/>
  <c r="EE82" i="6" a="1"/>
  <c r="EE82" i="6" s="1"/>
  <c r="EF82" i="6" a="1"/>
  <c r="EF82" i="6" s="1"/>
  <c r="EG82" i="6" a="1"/>
  <c r="EG82" i="6" s="1"/>
  <c r="EH82" i="6" a="1"/>
  <c r="EH82" i="6" s="1"/>
  <c r="EM82" i="6" a="1"/>
  <c r="EM82" i="6" s="1"/>
  <c r="EN82" i="6" a="1"/>
  <c r="EN82" i="6" s="1"/>
  <c r="EO82" i="6" a="1"/>
  <c r="EO82" i="6" s="1"/>
  <c r="EP82" i="6" a="1"/>
  <c r="EP82" i="6" s="1"/>
  <c r="EU82" i="6" a="1"/>
  <c r="EU82" i="6" s="1"/>
  <c r="EV82" i="6" a="1"/>
  <c r="EV82" i="6" s="1"/>
  <c r="EW82" i="6" a="1"/>
  <c r="EW82" i="6" s="1"/>
  <c r="EX82" i="6" a="1"/>
  <c r="EX82" i="6" s="1"/>
  <c r="FC82" i="6" a="1"/>
  <c r="FC82" i="6" s="1"/>
  <c r="FD82" i="6" a="1"/>
  <c r="FD82" i="6" s="1"/>
  <c r="FE82" i="6" a="1"/>
  <c r="FE82" i="6" s="1"/>
  <c r="FF82" i="6" a="1"/>
  <c r="FF82" i="6" s="1"/>
  <c r="FK82" i="6" a="1"/>
  <c r="FK82" i="6" s="1"/>
  <c r="FL82" i="6" a="1"/>
  <c r="FL82" i="6" s="1"/>
  <c r="FM82" i="6" a="1"/>
  <c r="FM82" i="6" s="1"/>
  <c r="FN82" i="6" a="1"/>
  <c r="FN82" i="6" s="1"/>
  <c r="FS82" i="6" a="1"/>
  <c r="FS82" i="6" s="1"/>
  <c r="FT82" i="6" a="1"/>
  <c r="FT82" i="6" s="1"/>
  <c r="FU82" i="6" a="1"/>
  <c r="FU82" i="6" s="1"/>
  <c r="FV82" i="6" a="1"/>
  <c r="FV82" i="6" s="1"/>
  <c r="GA82" i="6" a="1"/>
  <c r="GA82" i="6" s="1"/>
  <c r="GB82" i="6" a="1"/>
  <c r="GB82" i="6" s="1"/>
  <c r="GC82" i="6" a="1"/>
  <c r="GC82" i="6" s="1"/>
  <c r="GD82" i="6" a="1"/>
  <c r="GD82" i="6" s="1"/>
  <c r="GI82" i="6" a="1"/>
  <c r="GI82" i="6" s="1"/>
  <c r="GJ82" i="6" a="1"/>
  <c r="GJ82" i="6" s="1"/>
  <c r="GK82" i="6" a="1"/>
  <c r="GK82" i="6" s="1"/>
  <c r="GL82" i="6" a="1"/>
  <c r="GL82" i="6" s="1"/>
  <c r="GQ82" i="6" a="1"/>
  <c r="GQ82" i="6" s="1"/>
  <c r="GR82" i="6" a="1"/>
  <c r="GR82" i="6" s="1"/>
  <c r="GS82" i="6" a="1"/>
  <c r="GS82" i="6" s="1"/>
  <c r="GT82" i="6" a="1"/>
  <c r="GT82" i="6" s="1"/>
  <c r="GY82" i="6" a="1"/>
  <c r="GY82" i="6" s="1"/>
  <c r="GZ82" i="6" a="1"/>
  <c r="GZ82" i="6" s="1"/>
  <c r="HA82" i="6" a="1"/>
  <c r="HA82" i="6" s="1"/>
  <c r="HB82" i="6" a="1"/>
  <c r="HB82" i="6" s="1"/>
  <c r="HG82" i="6" a="1"/>
  <c r="HG82" i="6" s="1"/>
  <c r="HH82" i="6" a="1"/>
  <c r="HH82" i="6" s="1"/>
  <c r="HI82" i="6" a="1"/>
  <c r="HI82" i="6" s="1"/>
  <c r="HJ82" i="6" a="1"/>
  <c r="HJ82" i="6" s="1"/>
  <c r="HO82" i="6" a="1"/>
  <c r="HO82" i="6" s="1"/>
  <c r="HP82" i="6" a="1"/>
  <c r="HP82" i="6" s="1"/>
  <c r="HQ82" i="6" a="1"/>
  <c r="HQ82" i="6" s="1"/>
  <c r="HR82" i="6" a="1"/>
  <c r="HR82" i="6" s="1"/>
  <c r="HW82" i="6" a="1"/>
  <c r="HW82" i="6" s="1"/>
  <c r="HX82" i="6" a="1"/>
  <c r="HX82" i="6" s="1"/>
  <c r="HY82" i="6" a="1"/>
  <c r="HY82" i="6" s="1"/>
  <c r="HZ82" i="6" a="1"/>
  <c r="HZ82" i="6" s="1"/>
  <c r="IE82" i="6" a="1"/>
  <c r="IE82" i="6" s="1"/>
  <c r="IF82" i="6" a="1"/>
  <c r="IF82" i="6" s="1"/>
  <c r="IG82" i="6" a="1"/>
  <c r="IG82" i="6" s="1"/>
  <c r="IH82" i="6" a="1"/>
  <c r="IH82" i="6" s="1"/>
  <c r="IM82" i="6" a="1"/>
  <c r="IM82" i="6" s="1"/>
  <c r="IN82" i="6" a="1"/>
  <c r="IN82" i="6" s="1"/>
  <c r="IO82" i="6" a="1"/>
  <c r="IO82" i="6" s="1"/>
  <c r="IP82" i="6" a="1"/>
  <c r="IP82" i="6" s="1"/>
  <c r="IU82" i="6" a="1"/>
  <c r="IU82" i="6" s="1"/>
  <c r="IV82" i="6" a="1"/>
  <c r="IV82" i="6" s="1"/>
  <c r="IW82" i="6" a="1"/>
  <c r="IW82" i="6" s="1"/>
  <c r="IX82" i="6" a="1"/>
  <c r="IX82" i="6" s="1"/>
  <c r="JC82" i="6" a="1"/>
  <c r="JC82" i="6" s="1"/>
  <c r="JD82" i="6" a="1"/>
  <c r="JD82" i="6" s="1"/>
  <c r="JE82" i="6" a="1"/>
  <c r="JE82" i="6" s="1"/>
  <c r="JF82" i="6" a="1"/>
  <c r="JF82" i="6" s="1"/>
  <c r="JK82" i="6" a="1"/>
  <c r="JK82" i="6" s="1"/>
  <c r="JL82" i="6" a="1"/>
  <c r="JL82" i="6" s="1"/>
  <c r="JM82" i="6" a="1"/>
  <c r="JM82" i="6" s="1"/>
  <c r="JN82" i="6" a="1"/>
  <c r="JN82" i="6" s="1"/>
  <c r="JS82" i="6" a="1"/>
  <c r="JS82" i="6" s="1"/>
  <c r="JT82" i="6" a="1"/>
  <c r="JT82" i="6" s="1"/>
  <c r="JU82" i="6" a="1"/>
  <c r="JU82" i="6" s="1"/>
  <c r="JV82" i="6" a="1"/>
  <c r="JV82" i="6" s="1"/>
  <c r="KA82" i="6" a="1"/>
  <c r="KA82" i="6" s="1"/>
  <c r="KB82" i="6" a="1"/>
  <c r="KB82" i="6" s="1"/>
  <c r="KC82" i="6" a="1"/>
  <c r="KC82" i="6" s="1"/>
  <c r="KD82" i="6" a="1"/>
  <c r="KD82" i="6" s="1"/>
  <c r="KI82" i="6" a="1"/>
  <c r="KI82" i="6" s="1"/>
  <c r="KJ82" i="6" a="1"/>
  <c r="KJ82" i="6" s="1"/>
  <c r="KK82" i="6" a="1"/>
  <c r="KK82" i="6" s="1"/>
  <c r="KL82" i="6" a="1"/>
  <c r="KL82" i="6" s="1"/>
  <c r="KQ82" i="6" a="1"/>
  <c r="KQ82" i="6" s="1"/>
  <c r="KR82" i="6" a="1"/>
  <c r="KR82" i="6" s="1"/>
  <c r="KS82" i="6" a="1"/>
  <c r="KS82" i="6" s="1"/>
  <c r="KT82" i="6" a="1"/>
  <c r="KT82" i="6" s="1"/>
  <c r="KY82" i="6" a="1"/>
  <c r="KY82" i="6" s="1"/>
  <c r="KZ82" i="6" a="1"/>
  <c r="KZ82" i="6" s="1"/>
  <c r="LA82" i="6" a="1"/>
  <c r="LA82" i="6" s="1"/>
  <c r="LB82" i="6" a="1"/>
  <c r="LB82" i="6" s="1"/>
  <c r="LG82" i="6" a="1"/>
  <c r="LG82" i="6" s="1"/>
  <c r="LH82" i="6" a="1"/>
  <c r="LH82" i="6" s="1"/>
  <c r="LI82" i="6" a="1"/>
  <c r="LI82" i="6" s="1"/>
  <c r="LJ82" i="6" a="1"/>
  <c r="LJ82" i="6" s="1"/>
  <c r="LO82" i="6" a="1"/>
  <c r="LO82" i="6" s="1"/>
  <c r="LP82" i="6" a="1"/>
  <c r="LP82" i="6" s="1"/>
  <c r="LQ82" i="6" a="1"/>
  <c r="LQ82" i="6" s="1"/>
  <c r="LR82" i="6" a="1"/>
  <c r="LR82" i="6" s="1"/>
  <c r="LW82" i="6" a="1"/>
  <c r="LW82" i="6" s="1"/>
  <c r="LX82" i="6" a="1"/>
  <c r="LX82" i="6" s="1"/>
  <c r="LY82" i="6" a="1"/>
  <c r="LY82" i="6" s="1"/>
  <c r="LZ82" i="6" a="1"/>
  <c r="LZ82" i="6" s="1"/>
  <c r="ME82" i="6" a="1"/>
  <c r="ME82" i="6" s="1"/>
  <c r="MF82" i="6" a="1"/>
  <c r="MF82" i="6" s="1"/>
  <c r="MG82" i="6" a="1"/>
  <c r="MG82" i="6" s="1"/>
  <c r="MH82" i="6" a="1"/>
  <c r="MH82" i="6" s="1"/>
  <c r="BK83" i="6" a="1"/>
  <c r="BK83" i="6" s="1"/>
  <c r="BL83" i="6" a="1"/>
  <c r="BL83" i="6" s="1"/>
  <c r="BM83" i="6" a="1"/>
  <c r="BM83" i="6" s="1"/>
  <c r="BN83" i="6" a="1"/>
  <c r="BN83" i="6" s="1"/>
  <c r="BS83" i="6" a="1"/>
  <c r="BS83" i="6" s="1"/>
  <c r="BT83" i="6" a="1"/>
  <c r="BT83" i="6" s="1"/>
  <c r="BU83" i="6" a="1"/>
  <c r="BU83" i="6" s="1"/>
  <c r="BV83" i="6" a="1"/>
  <c r="BV83" i="6" s="1"/>
  <c r="CA83" i="6" a="1"/>
  <c r="CA83" i="6" s="1"/>
  <c r="CB83" i="6" a="1"/>
  <c r="CB83" i="6" s="1"/>
  <c r="CC83" i="6" a="1"/>
  <c r="CC83" i="6" s="1"/>
  <c r="CD83" i="6" a="1"/>
  <c r="CD83" i="6" s="1"/>
  <c r="CI83" i="6" a="1"/>
  <c r="CI83" i="6" s="1"/>
  <c r="CJ83" i="6" a="1"/>
  <c r="CJ83" i="6" s="1"/>
  <c r="CK83" i="6" a="1"/>
  <c r="CK83" i="6" s="1"/>
  <c r="CL83" i="6" a="1"/>
  <c r="CL83" i="6" s="1"/>
  <c r="CQ83" i="6" a="1"/>
  <c r="CQ83" i="6" s="1"/>
  <c r="CR83" i="6" a="1"/>
  <c r="CR83" i="6" s="1"/>
  <c r="CS83" i="6" a="1"/>
  <c r="CS83" i="6" s="1"/>
  <c r="CT83" i="6" a="1"/>
  <c r="CT83" i="6" s="1"/>
  <c r="CY83" i="6" a="1"/>
  <c r="CY83" i="6" s="1"/>
  <c r="CZ83" i="6" a="1"/>
  <c r="CZ83" i="6" s="1"/>
  <c r="DA83" i="6" a="1"/>
  <c r="DA83" i="6" s="1"/>
  <c r="DB83" i="6" a="1"/>
  <c r="DB83" i="6" s="1"/>
  <c r="DO83" i="6" a="1"/>
  <c r="DO83" i="6" s="1"/>
  <c r="DP83" i="6" a="1"/>
  <c r="DP83" i="6" s="1"/>
  <c r="DQ83" i="6" a="1"/>
  <c r="DQ83" i="6" s="1"/>
  <c r="DR83" i="6" a="1"/>
  <c r="DR83" i="6" s="1"/>
  <c r="DW83" i="6" a="1"/>
  <c r="DW83" i="6" s="1"/>
  <c r="DX83" i="6" a="1"/>
  <c r="DX83" i="6" s="1"/>
  <c r="DY83" i="6" a="1"/>
  <c r="DY83" i="6" s="1"/>
  <c r="DZ83" i="6" a="1"/>
  <c r="DZ83" i="6" s="1"/>
  <c r="EE83" i="6" a="1"/>
  <c r="EE83" i="6" s="1"/>
  <c r="EF83" i="6" a="1"/>
  <c r="EF83" i="6" s="1"/>
  <c r="EG83" i="6" a="1"/>
  <c r="EG83" i="6" s="1"/>
  <c r="EH83" i="6" a="1"/>
  <c r="EH83" i="6" s="1"/>
  <c r="EM83" i="6" a="1"/>
  <c r="EM83" i="6" s="1"/>
  <c r="EN83" i="6" a="1"/>
  <c r="EN83" i="6" s="1"/>
  <c r="EO83" i="6" a="1"/>
  <c r="EO83" i="6" s="1"/>
  <c r="EP83" i="6" a="1"/>
  <c r="EP83" i="6" s="1"/>
  <c r="EU83" i="6" a="1"/>
  <c r="EU83" i="6" s="1"/>
  <c r="EV83" i="6" a="1"/>
  <c r="EV83" i="6" s="1"/>
  <c r="EW83" i="6" a="1"/>
  <c r="EW83" i="6" s="1"/>
  <c r="EX83" i="6" a="1"/>
  <c r="EX83" i="6" s="1"/>
  <c r="FC83" i="6" a="1"/>
  <c r="FC83" i="6" s="1"/>
  <c r="FD83" i="6" a="1"/>
  <c r="FD83" i="6" s="1"/>
  <c r="FE83" i="6" a="1"/>
  <c r="FE83" i="6" s="1"/>
  <c r="FF83" i="6" a="1"/>
  <c r="FF83" i="6" s="1"/>
  <c r="FK83" i="6" a="1"/>
  <c r="FK83" i="6" s="1"/>
  <c r="FL83" i="6" a="1"/>
  <c r="FL83" i="6" s="1"/>
  <c r="FM83" i="6" a="1"/>
  <c r="FM83" i="6" s="1"/>
  <c r="FN83" i="6" a="1"/>
  <c r="FN83" i="6" s="1"/>
  <c r="FS83" i="6" a="1"/>
  <c r="FS83" i="6" s="1"/>
  <c r="FT83" i="6" a="1"/>
  <c r="FT83" i="6" s="1"/>
  <c r="FU83" i="6" a="1"/>
  <c r="FU83" i="6" s="1"/>
  <c r="FV83" i="6" a="1"/>
  <c r="FV83" i="6" s="1"/>
  <c r="GA83" i="6" a="1"/>
  <c r="GA83" i="6" s="1"/>
  <c r="GB83" i="6" a="1"/>
  <c r="GB83" i="6" s="1"/>
  <c r="GC83" i="6" a="1"/>
  <c r="GC83" i="6" s="1"/>
  <c r="GD83" i="6" a="1"/>
  <c r="GD83" i="6" s="1"/>
  <c r="GI83" i="6" a="1"/>
  <c r="GI83" i="6" s="1"/>
  <c r="GJ83" i="6" a="1"/>
  <c r="GJ83" i="6" s="1"/>
  <c r="GK83" i="6" a="1"/>
  <c r="GK83" i="6" s="1"/>
  <c r="GL83" i="6" a="1"/>
  <c r="GL83" i="6" s="1"/>
  <c r="GQ83" i="6" a="1"/>
  <c r="GQ83" i="6" s="1"/>
  <c r="GR83" i="6" a="1"/>
  <c r="GR83" i="6" s="1"/>
  <c r="GS83" i="6" a="1"/>
  <c r="GS83" i="6" s="1"/>
  <c r="GT83" i="6" a="1"/>
  <c r="GT83" i="6" s="1"/>
  <c r="GY83" i="6" a="1"/>
  <c r="GY83" i="6" s="1"/>
  <c r="GZ83" i="6" a="1"/>
  <c r="GZ83" i="6" s="1"/>
  <c r="HA83" i="6" a="1"/>
  <c r="HA83" i="6" s="1"/>
  <c r="HB83" i="6" a="1"/>
  <c r="HB83" i="6" s="1"/>
  <c r="HG83" i="6" a="1"/>
  <c r="HG83" i="6" s="1"/>
  <c r="HH83" i="6" a="1"/>
  <c r="HH83" i="6" s="1"/>
  <c r="HI83" i="6" a="1"/>
  <c r="HI83" i="6" s="1"/>
  <c r="HJ83" i="6" a="1"/>
  <c r="HJ83" i="6" s="1"/>
  <c r="HO83" i="6" a="1"/>
  <c r="HO83" i="6" s="1"/>
  <c r="HP83" i="6" a="1"/>
  <c r="HP83" i="6" s="1"/>
  <c r="HQ83" i="6" a="1"/>
  <c r="HQ83" i="6" s="1"/>
  <c r="HR83" i="6" a="1"/>
  <c r="HR83" i="6" s="1"/>
  <c r="HW83" i="6" a="1"/>
  <c r="HW83" i="6" s="1"/>
  <c r="HX83" i="6" a="1"/>
  <c r="HX83" i="6" s="1"/>
  <c r="HY83" i="6" a="1"/>
  <c r="HY83" i="6" s="1"/>
  <c r="HZ83" i="6" a="1"/>
  <c r="HZ83" i="6" s="1"/>
  <c r="IE83" i="6" a="1"/>
  <c r="IE83" i="6" s="1"/>
  <c r="IF83" i="6" a="1"/>
  <c r="IF83" i="6" s="1"/>
  <c r="IG83" i="6" a="1"/>
  <c r="IG83" i="6" s="1"/>
  <c r="IH83" i="6" a="1"/>
  <c r="IH83" i="6" s="1"/>
  <c r="IM83" i="6" a="1"/>
  <c r="IM83" i="6" s="1"/>
  <c r="IN83" i="6" a="1"/>
  <c r="IN83" i="6" s="1"/>
  <c r="IO83" i="6" a="1"/>
  <c r="IO83" i="6" s="1"/>
  <c r="IP83" i="6" a="1"/>
  <c r="IP83" i="6" s="1"/>
  <c r="IU83" i="6" a="1"/>
  <c r="IU83" i="6" s="1"/>
  <c r="IV83" i="6" a="1"/>
  <c r="IV83" i="6" s="1"/>
  <c r="IW83" i="6" a="1"/>
  <c r="IW83" i="6" s="1"/>
  <c r="IX83" i="6" a="1"/>
  <c r="IX83" i="6" s="1"/>
  <c r="JC83" i="6" a="1"/>
  <c r="JC83" i="6" s="1"/>
  <c r="JD83" i="6" a="1"/>
  <c r="JD83" i="6" s="1"/>
  <c r="JE83" i="6" a="1"/>
  <c r="JE83" i="6" s="1"/>
  <c r="JF83" i="6" a="1"/>
  <c r="JF83" i="6" s="1"/>
  <c r="JK83" i="6" a="1"/>
  <c r="JK83" i="6" s="1"/>
  <c r="JL83" i="6" a="1"/>
  <c r="JL83" i="6" s="1"/>
  <c r="JM83" i="6" a="1"/>
  <c r="JM83" i="6" s="1"/>
  <c r="JN83" i="6" a="1"/>
  <c r="JN83" i="6" s="1"/>
  <c r="JS83" i="6" a="1"/>
  <c r="JS83" i="6" s="1"/>
  <c r="JT83" i="6" a="1"/>
  <c r="JT83" i="6" s="1"/>
  <c r="JU83" i="6" a="1"/>
  <c r="JU83" i="6" s="1"/>
  <c r="JV83" i="6" a="1"/>
  <c r="JV83" i="6" s="1"/>
  <c r="KA83" i="6" a="1"/>
  <c r="KA83" i="6" s="1"/>
  <c r="KB83" i="6" a="1"/>
  <c r="KB83" i="6" s="1"/>
  <c r="KC83" i="6" a="1"/>
  <c r="KC83" i="6" s="1"/>
  <c r="KD83" i="6" a="1"/>
  <c r="KD83" i="6" s="1"/>
  <c r="KI83" i="6" a="1"/>
  <c r="KI83" i="6" s="1"/>
  <c r="KJ83" i="6" a="1"/>
  <c r="KJ83" i="6" s="1"/>
  <c r="KK83" i="6" a="1"/>
  <c r="KK83" i="6" s="1"/>
  <c r="KL83" i="6" a="1"/>
  <c r="KL83" i="6" s="1"/>
  <c r="KQ83" i="6" a="1"/>
  <c r="KQ83" i="6" s="1"/>
  <c r="KR83" i="6" a="1"/>
  <c r="KR83" i="6" s="1"/>
  <c r="KS83" i="6" a="1"/>
  <c r="KS83" i="6" s="1"/>
  <c r="KT83" i="6" a="1"/>
  <c r="KT83" i="6" s="1"/>
  <c r="KY83" i="6" a="1"/>
  <c r="KY83" i="6" s="1"/>
  <c r="KZ83" i="6" a="1"/>
  <c r="KZ83" i="6" s="1"/>
  <c r="LA83" i="6" a="1"/>
  <c r="LA83" i="6" s="1"/>
  <c r="LB83" i="6" a="1"/>
  <c r="LB83" i="6" s="1"/>
  <c r="LG83" i="6" a="1"/>
  <c r="LG83" i="6" s="1"/>
  <c r="LH83" i="6" a="1"/>
  <c r="LH83" i="6" s="1"/>
  <c r="LI83" i="6" a="1"/>
  <c r="LI83" i="6" s="1"/>
  <c r="LJ83" i="6" a="1"/>
  <c r="LJ83" i="6" s="1"/>
  <c r="LO83" i="6" a="1"/>
  <c r="LO83" i="6" s="1"/>
  <c r="LP83" i="6" a="1"/>
  <c r="LP83" i="6" s="1"/>
  <c r="LQ83" i="6" a="1"/>
  <c r="LQ83" i="6" s="1"/>
  <c r="LR83" i="6" a="1"/>
  <c r="LR83" i="6" s="1"/>
  <c r="LW83" i="6" a="1"/>
  <c r="LW83" i="6" s="1"/>
  <c r="LX83" i="6" a="1"/>
  <c r="LX83" i="6" s="1"/>
  <c r="LY83" i="6" a="1"/>
  <c r="LY83" i="6" s="1"/>
  <c r="LZ83" i="6" a="1"/>
  <c r="LZ83" i="6" s="1"/>
  <c r="ME83" i="6" a="1"/>
  <c r="ME83" i="6" s="1"/>
  <c r="MF83" i="6" a="1"/>
  <c r="MF83" i="6" s="1"/>
  <c r="MG83" i="6" a="1"/>
  <c r="MG83" i="6" s="1"/>
  <c r="MH83" i="6" a="1"/>
  <c r="MH83" i="6" s="1"/>
  <c r="BK84" i="6" a="1"/>
  <c r="BK84" i="6" s="1"/>
  <c r="BL84" i="6" a="1"/>
  <c r="BL84" i="6" s="1"/>
  <c r="BM84" i="6" a="1"/>
  <c r="BM84" i="6" s="1"/>
  <c r="BN84" i="6" a="1"/>
  <c r="BN84" i="6" s="1"/>
  <c r="BS84" i="6" a="1"/>
  <c r="BS84" i="6" s="1"/>
  <c r="BT84" i="6" a="1"/>
  <c r="BT84" i="6" s="1"/>
  <c r="BU84" i="6" a="1"/>
  <c r="BU84" i="6" s="1"/>
  <c r="BV84" i="6" a="1"/>
  <c r="BV84" i="6" s="1"/>
  <c r="CA84" i="6" a="1"/>
  <c r="CA84" i="6" s="1"/>
  <c r="CB84" i="6" a="1"/>
  <c r="CB84" i="6" s="1"/>
  <c r="CC84" i="6" a="1"/>
  <c r="CC84" i="6" s="1"/>
  <c r="CD84" i="6" a="1"/>
  <c r="CD84" i="6" s="1"/>
  <c r="CI84" i="6" a="1"/>
  <c r="CI84" i="6" s="1"/>
  <c r="CJ84" i="6" a="1"/>
  <c r="CJ84" i="6" s="1"/>
  <c r="CK84" i="6" a="1"/>
  <c r="CK84" i="6" s="1"/>
  <c r="CL84" i="6" a="1"/>
  <c r="CL84" i="6" s="1"/>
  <c r="CQ84" i="6" a="1"/>
  <c r="CQ84" i="6" s="1"/>
  <c r="CR84" i="6" a="1"/>
  <c r="CR84" i="6" s="1"/>
  <c r="CS84" i="6" a="1"/>
  <c r="CS84" i="6" s="1"/>
  <c r="CT84" i="6" a="1"/>
  <c r="CT84" i="6" s="1"/>
  <c r="CY84" i="6" a="1"/>
  <c r="CY84" i="6" s="1"/>
  <c r="CZ84" i="6" a="1"/>
  <c r="CZ84" i="6" s="1"/>
  <c r="DA84" i="6" a="1"/>
  <c r="DA84" i="6" s="1"/>
  <c r="DB84" i="6" a="1"/>
  <c r="DB84" i="6" s="1"/>
  <c r="DO84" i="6" a="1"/>
  <c r="DO84" i="6" s="1"/>
  <c r="DP84" i="6" a="1"/>
  <c r="DP84" i="6" s="1"/>
  <c r="DQ84" i="6" a="1"/>
  <c r="DQ84" i="6" s="1"/>
  <c r="DR84" i="6" a="1"/>
  <c r="DR84" i="6" s="1"/>
  <c r="DW84" i="6" a="1"/>
  <c r="DW84" i="6" s="1"/>
  <c r="DX84" i="6" a="1"/>
  <c r="DX84" i="6" s="1"/>
  <c r="DY84" i="6" a="1"/>
  <c r="DY84" i="6" s="1"/>
  <c r="DZ84" i="6" a="1"/>
  <c r="DZ84" i="6" s="1"/>
  <c r="EE84" i="6" a="1"/>
  <c r="EE84" i="6" s="1"/>
  <c r="EF84" i="6" a="1"/>
  <c r="EF84" i="6" s="1"/>
  <c r="EG84" i="6" a="1"/>
  <c r="EG84" i="6" s="1"/>
  <c r="EH84" i="6" a="1"/>
  <c r="EH84" i="6" s="1"/>
  <c r="EM84" i="6" a="1"/>
  <c r="EM84" i="6" s="1"/>
  <c r="EN84" i="6" a="1"/>
  <c r="EN84" i="6" s="1"/>
  <c r="EO84" i="6" a="1"/>
  <c r="EO84" i="6" s="1"/>
  <c r="EP84" i="6" a="1"/>
  <c r="EP84" i="6" s="1"/>
  <c r="EU84" i="6" a="1"/>
  <c r="EU84" i="6" s="1"/>
  <c r="EV84" i="6" a="1"/>
  <c r="EV84" i="6" s="1"/>
  <c r="EW84" i="6" a="1"/>
  <c r="EW84" i="6" s="1"/>
  <c r="EX84" i="6" a="1"/>
  <c r="EX84" i="6" s="1"/>
  <c r="FC84" i="6" a="1"/>
  <c r="FC84" i="6" s="1"/>
  <c r="FD84" i="6" a="1"/>
  <c r="FD84" i="6" s="1"/>
  <c r="FE84" i="6" a="1"/>
  <c r="FE84" i="6" s="1"/>
  <c r="FF84" i="6" a="1"/>
  <c r="FF84" i="6" s="1"/>
  <c r="FK84" i="6" a="1"/>
  <c r="FK84" i="6" s="1"/>
  <c r="FL84" i="6" a="1"/>
  <c r="FL84" i="6" s="1"/>
  <c r="FM84" i="6" a="1"/>
  <c r="FM84" i="6" s="1"/>
  <c r="FN84" i="6" a="1"/>
  <c r="FN84" i="6" s="1"/>
  <c r="FS84" i="6" a="1"/>
  <c r="FS84" i="6" s="1"/>
  <c r="FT84" i="6" a="1"/>
  <c r="FT84" i="6" s="1"/>
  <c r="FU84" i="6" a="1"/>
  <c r="FU84" i="6" s="1"/>
  <c r="FV84" i="6" a="1"/>
  <c r="FV84" i="6" s="1"/>
  <c r="GA84" i="6" a="1"/>
  <c r="GA84" i="6" s="1"/>
  <c r="GB84" i="6" a="1"/>
  <c r="GB84" i="6" s="1"/>
  <c r="GC84" i="6" a="1"/>
  <c r="GC84" i="6" s="1"/>
  <c r="GD84" i="6" a="1"/>
  <c r="GD84" i="6" s="1"/>
  <c r="GI84" i="6" a="1"/>
  <c r="GI84" i="6" s="1"/>
  <c r="GJ84" i="6" a="1"/>
  <c r="GJ84" i="6" s="1"/>
  <c r="GK84" i="6" a="1"/>
  <c r="GK84" i="6" s="1"/>
  <c r="GL84" i="6" a="1"/>
  <c r="GL84" i="6" s="1"/>
  <c r="GQ84" i="6" a="1"/>
  <c r="GQ84" i="6" s="1"/>
  <c r="GR84" i="6" a="1"/>
  <c r="GR84" i="6" s="1"/>
  <c r="GS84" i="6" a="1"/>
  <c r="GS84" i="6" s="1"/>
  <c r="GT84" i="6" a="1"/>
  <c r="GT84" i="6" s="1"/>
  <c r="GY84" i="6" a="1"/>
  <c r="GY84" i="6" s="1"/>
  <c r="GZ84" i="6" a="1"/>
  <c r="GZ84" i="6" s="1"/>
  <c r="HA84" i="6" a="1"/>
  <c r="HA84" i="6" s="1"/>
  <c r="HB84" i="6" a="1"/>
  <c r="HB84" i="6" s="1"/>
  <c r="HG84" i="6" a="1"/>
  <c r="HG84" i="6" s="1"/>
  <c r="HH84" i="6" a="1"/>
  <c r="HH84" i="6" s="1"/>
  <c r="HI84" i="6" a="1"/>
  <c r="HI84" i="6" s="1"/>
  <c r="HJ84" i="6" a="1"/>
  <c r="HJ84" i="6" s="1"/>
  <c r="HO84" i="6" a="1"/>
  <c r="HO84" i="6" s="1"/>
  <c r="HP84" i="6" a="1"/>
  <c r="HP84" i="6" s="1"/>
  <c r="HQ84" i="6" a="1"/>
  <c r="HQ84" i="6" s="1"/>
  <c r="HR84" i="6" a="1"/>
  <c r="HR84" i="6" s="1"/>
  <c r="HW84" i="6" a="1"/>
  <c r="HW84" i="6" s="1"/>
  <c r="HX84" i="6" a="1"/>
  <c r="HX84" i="6" s="1"/>
  <c r="HY84" i="6" a="1"/>
  <c r="HY84" i="6" s="1"/>
  <c r="HZ84" i="6" a="1"/>
  <c r="HZ84" i="6" s="1"/>
  <c r="IE84" i="6" a="1"/>
  <c r="IE84" i="6" s="1"/>
  <c r="IF84" i="6" a="1"/>
  <c r="IF84" i="6" s="1"/>
  <c r="IG84" i="6" a="1"/>
  <c r="IG84" i="6" s="1"/>
  <c r="IH84" i="6" a="1"/>
  <c r="IH84" i="6" s="1"/>
  <c r="IM84" i="6" a="1"/>
  <c r="IM84" i="6" s="1"/>
  <c r="IN84" i="6" a="1"/>
  <c r="IN84" i="6" s="1"/>
  <c r="IO84" i="6" a="1"/>
  <c r="IO84" i="6" s="1"/>
  <c r="IP84" i="6" a="1"/>
  <c r="IP84" i="6" s="1"/>
  <c r="IU84" i="6" a="1"/>
  <c r="IU84" i="6" s="1"/>
  <c r="IV84" i="6" a="1"/>
  <c r="IV84" i="6" s="1"/>
  <c r="IW84" i="6" a="1"/>
  <c r="IW84" i="6" s="1"/>
  <c r="IX84" i="6" a="1"/>
  <c r="IX84" i="6" s="1"/>
  <c r="JC84" i="6" a="1"/>
  <c r="JC84" i="6" s="1"/>
  <c r="JD84" i="6" a="1"/>
  <c r="JD84" i="6" s="1"/>
  <c r="JE84" i="6" a="1"/>
  <c r="JE84" i="6" s="1"/>
  <c r="JF84" i="6" a="1"/>
  <c r="JF84" i="6" s="1"/>
  <c r="JK84" i="6" a="1"/>
  <c r="JK84" i="6" s="1"/>
  <c r="JL84" i="6" a="1"/>
  <c r="JL84" i="6" s="1"/>
  <c r="JM84" i="6" a="1"/>
  <c r="JM84" i="6" s="1"/>
  <c r="JN84" i="6" a="1"/>
  <c r="JN84" i="6" s="1"/>
  <c r="JS84" i="6" a="1"/>
  <c r="JS84" i="6" s="1"/>
  <c r="JT84" i="6" a="1"/>
  <c r="JT84" i="6" s="1"/>
  <c r="JU84" i="6" a="1"/>
  <c r="JU84" i="6" s="1"/>
  <c r="JV84" i="6" a="1"/>
  <c r="JV84" i="6" s="1"/>
  <c r="KA84" i="6" a="1"/>
  <c r="KA84" i="6" s="1"/>
  <c r="KB84" i="6" a="1"/>
  <c r="KB84" i="6" s="1"/>
  <c r="KC84" i="6" a="1"/>
  <c r="KC84" i="6" s="1"/>
  <c r="KD84" i="6" a="1"/>
  <c r="KD84" i="6" s="1"/>
  <c r="KI84" i="6" a="1"/>
  <c r="KI84" i="6" s="1"/>
  <c r="KJ84" i="6" a="1"/>
  <c r="KJ84" i="6" s="1"/>
  <c r="KK84" i="6" a="1"/>
  <c r="KK84" i="6" s="1"/>
  <c r="KL84" i="6" a="1"/>
  <c r="KL84" i="6" s="1"/>
  <c r="KQ84" i="6" a="1"/>
  <c r="KQ84" i="6" s="1"/>
  <c r="KR84" i="6" a="1"/>
  <c r="KR84" i="6" s="1"/>
  <c r="KS84" i="6" a="1"/>
  <c r="KS84" i="6" s="1"/>
  <c r="KT84" i="6" a="1"/>
  <c r="KT84" i="6" s="1"/>
  <c r="KY84" i="6" a="1"/>
  <c r="KY84" i="6" s="1"/>
  <c r="KZ84" i="6" a="1"/>
  <c r="KZ84" i="6" s="1"/>
  <c r="LA84" i="6" a="1"/>
  <c r="LA84" i="6" s="1"/>
  <c r="LB84" i="6" a="1"/>
  <c r="LB84" i="6" s="1"/>
  <c r="LG84" i="6" a="1"/>
  <c r="LG84" i="6" s="1"/>
  <c r="LH84" i="6" a="1"/>
  <c r="LH84" i="6" s="1"/>
  <c r="LI84" i="6" a="1"/>
  <c r="LI84" i="6" s="1"/>
  <c r="LJ84" i="6" a="1"/>
  <c r="LJ84" i="6" s="1"/>
  <c r="LO84" i="6" a="1"/>
  <c r="LO84" i="6" s="1"/>
  <c r="LP84" i="6" a="1"/>
  <c r="LP84" i="6" s="1"/>
  <c r="LQ84" i="6" a="1"/>
  <c r="LQ84" i="6" s="1"/>
  <c r="LR84" i="6" a="1"/>
  <c r="LR84" i="6" s="1"/>
  <c r="LW84" i="6" a="1"/>
  <c r="LW84" i="6" s="1"/>
  <c r="LX84" i="6" a="1"/>
  <c r="LX84" i="6" s="1"/>
  <c r="LY84" i="6" a="1"/>
  <c r="LY84" i="6" s="1"/>
  <c r="LZ84" i="6" a="1"/>
  <c r="LZ84" i="6" s="1"/>
  <c r="ME84" i="6" a="1"/>
  <c r="ME84" i="6" s="1"/>
  <c r="MF84" i="6" a="1"/>
  <c r="MF84" i="6" s="1"/>
  <c r="MG84" i="6" a="1"/>
  <c r="MG84" i="6" s="1"/>
  <c r="MH84" i="6" a="1"/>
  <c r="MH84" i="6" s="1"/>
  <c r="BK85" i="6" a="1"/>
  <c r="BK85" i="6" s="1"/>
  <c r="BL85" i="6" a="1"/>
  <c r="BL85" i="6" s="1"/>
  <c r="BM85" i="6" a="1"/>
  <c r="BM85" i="6" s="1"/>
  <c r="BN85" i="6" a="1"/>
  <c r="BN85" i="6" s="1"/>
  <c r="BS85" i="6" a="1"/>
  <c r="BS85" i="6" s="1"/>
  <c r="BT85" i="6" a="1"/>
  <c r="BT85" i="6" s="1"/>
  <c r="BU85" i="6" a="1"/>
  <c r="BU85" i="6" s="1"/>
  <c r="BV85" i="6" a="1"/>
  <c r="BV85" i="6" s="1"/>
  <c r="CA85" i="6" a="1"/>
  <c r="CA85" i="6" s="1"/>
  <c r="CB85" i="6" a="1"/>
  <c r="CB85" i="6" s="1"/>
  <c r="CC85" i="6" a="1"/>
  <c r="CC85" i="6" s="1"/>
  <c r="CD85" i="6" a="1"/>
  <c r="CD85" i="6" s="1"/>
  <c r="CI85" i="6" a="1"/>
  <c r="CI85" i="6" s="1"/>
  <c r="CJ85" i="6" a="1"/>
  <c r="CJ85" i="6" s="1"/>
  <c r="CK85" i="6" a="1"/>
  <c r="CK85" i="6" s="1"/>
  <c r="CL85" i="6" a="1"/>
  <c r="CL85" i="6" s="1"/>
  <c r="CQ85" i="6" a="1"/>
  <c r="CQ85" i="6" s="1"/>
  <c r="CR85" i="6" a="1"/>
  <c r="CR85" i="6" s="1"/>
  <c r="CS85" i="6" a="1"/>
  <c r="CS85" i="6" s="1"/>
  <c r="CT85" i="6" a="1"/>
  <c r="CT85" i="6" s="1"/>
  <c r="CY85" i="6" a="1"/>
  <c r="CY85" i="6" s="1"/>
  <c r="CZ85" i="6" a="1"/>
  <c r="CZ85" i="6" s="1"/>
  <c r="DA85" i="6" a="1"/>
  <c r="DA85" i="6" s="1"/>
  <c r="DB85" i="6" a="1"/>
  <c r="DB85" i="6" s="1"/>
  <c r="DO85" i="6" a="1"/>
  <c r="DO85" i="6" s="1"/>
  <c r="DP85" i="6" a="1"/>
  <c r="DP85" i="6" s="1"/>
  <c r="DQ85" i="6" a="1"/>
  <c r="DQ85" i="6" s="1"/>
  <c r="DR85" i="6" a="1"/>
  <c r="DR85" i="6" s="1"/>
  <c r="DW85" i="6" a="1"/>
  <c r="DW85" i="6" s="1"/>
  <c r="DX85" i="6" a="1"/>
  <c r="DX85" i="6" s="1"/>
  <c r="DY85" i="6" a="1"/>
  <c r="DY85" i="6" s="1"/>
  <c r="DZ85" i="6" a="1"/>
  <c r="DZ85" i="6" s="1"/>
  <c r="EE85" i="6" a="1"/>
  <c r="EE85" i="6" s="1"/>
  <c r="EF85" i="6" a="1"/>
  <c r="EF85" i="6" s="1"/>
  <c r="EG85" i="6" a="1"/>
  <c r="EG85" i="6" s="1"/>
  <c r="EH85" i="6" a="1"/>
  <c r="EH85" i="6" s="1"/>
  <c r="EM85" i="6" a="1"/>
  <c r="EM85" i="6" s="1"/>
  <c r="EN85" i="6" a="1"/>
  <c r="EN85" i="6" s="1"/>
  <c r="EO85" i="6" a="1"/>
  <c r="EO85" i="6" s="1"/>
  <c r="EP85" i="6" a="1"/>
  <c r="EP85" i="6" s="1"/>
  <c r="EU85" i="6" a="1"/>
  <c r="EU85" i="6" s="1"/>
  <c r="EV85" i="6" a="1"/>
  <c r="EV85" i="6" s="1"/>
  <c r="EW85" i="6" a="1"/>
  <c r="EW85" i="6" s="1"/>
  <c r="EX85" i="6" a="1"/>
  <c r="EX85" i="6" s="1"/>
  <c r="FC85" i="6" a="1"/>
  <c r="FC85" i="6" s="1"/>
  <c r="FD85" i="6" a="1"/>
  <c r="FD85" i="6" s="1"/>
  <c r="FE85" i="6" a="1"/>
  <c r="FE85" i="6" s="1"/>
  <c r="FF85" i="6" a="1"/>
  <c r="FF85" i="6" s="1"/>
  <c r="FK85" i="6" a="1"/>
  <c r="FK85" i="6" s="1"/>
  <c r="FL85" i="6" a="1"/>
  <c r="FL85" i="6" s="1"/>
  <c r="FM85" i="6" a="1"/>
  <c r="FM85" i="6" s="1"/>
  <c r="FN85" i="6" a="1"/>
  <c r="FN85" i="6" s="1"/>
  <c r="FS85" i="6" a="1"/>
  <c r="FS85" i="6" s="1"/>
  <c r="FT85" i="6" a="1"/>
  <c r="FT85" i="6" s="1"/>
  <c r="FU85" i="6" a="1"/>
  <c r="FU85" i="6" s="1"/>
  <c r="FV85" i="6" a="1"/>
  <c r="FV85" i="6" s="1"/>
  <c r="GA85" i="6" a="1"/>
  <c r="GA85" i="6" s="1"/>
  <c r="GB85" i="6" a="1"/>
  <c r="GB85" i="6" s="1"/>
  <c r="GC85" i="6" a="1"/>
  <c r="GC85" i="6" s="1"/>
  <c r="GD85" i="6" a="1"/>
  <c r="GD85" i="6" s="1"/>
  <c r="GI85" i="6" a="1"/>
  <c r="GI85" i="6" s="1"/>
  <c r="GJ85" i="6" a="1"/>
  <c r="GJ85" i="6" s="1"/>
  <c r="GK85" i="6" a="1"/>
  <c r="GK85" i="6" s="1"/>
  <c r="GL85" i="6" a="1"/>
  <c r="GL85" i="6" s="1"/>
  <c r="GQ85" i="6" a="1"/>
  <c r="GQ85" i="6" s="1"/>
  <c r="GR85" i="6" a="1"/>
  <c r="GR85" i="6" s="1"/>
  <c r="GS85" i="6" a="1"/>
  <c r="GS85" i="6" s="1"/>
  <c r="GT85" i="6" a="1"/>
  <c r="GT85" i="6" s="1"/>
  <c r="GY85" i="6" a="1"/>
  <c r="GY85" i="6" s="1"/>
  <c r="GZ85" i="6" a="1"/>
  <c r="GZ85" i="6" s="1"/>
  <c r="HA85" i="6" a="1"/>
  <c r="HA85" i="6" s="1"/>
  <c r="HB85" i="6" a="1"/>
  <c r="HB85" i="6" s="1"/>
  <c r="HG85" i="6" a="1"/>
  <c r="HG85" i="6" s="1"/>
  <c r="HH85" i="6" a="1"/>
  <c r="HH85" i="6" s="1"/>
  <c r="HI85" i="6" a="1"/>
  <c r="HI85" i="6" s="1"/>
  <c r="HJ85" i="6" a="1"/>
  <c r="HJ85" i="6" s="1"/>
  <c r="HO85" i="6" a="1"/>
  <c r="HO85" i="6" s="1"/>
  <c r="HP85" i="6" a="1"/>
  <c r="HP85" i="6" s="1"/>
  <c r="HQ85" i="6" a="1"/>
  <c r="HQ85" i="6" s="1"/>
  <c r="HR85" i="6" a="1"/>
  <c r="HR85" i="6" s="1"/>
  <c r="HW85" i="6" a="1"/>
  <c r="HW85" i="6" s="1"/>
  <c r="HX85" i="6" a="1"/>
  <c r="HX85" i="6" s="1"/>
  <c r="HY85" i="6" a="1"/>
  <c r="HY85" i="6" s="1"/>
  <c r="HZ85" i="6" a="1"/>
  <c r="HZ85" i="6" s="1"/>
  <c r="IE85" i="6" a="1"/>
  <c r="IE85" i="6" s="1"/>
  <c r="IF85" i="6" a="1"/>
  <c r="IF85" i="6" s="1"/>
  <c r="IG85" i="6" a="1"/>
  <c r="IG85" i="6" s="1"/>
  <c r="IH85" i="6" a="1"/>
  <c r="IH85" i="6" s="1"/>
  <c r="IM85" i="6" a="1"/>
  <c r="IM85" i="6" s="1"/>
  <c r="IN85" i="6" a="1"/>
  <c r="IN85" i="6" s="1"/>
  <c r="IO85" i="6" a="1"/>
  <c r="IO85" i="6" s="1"/>
  <c r="IP85" i="6" a="1"/>
  <c r="IP85" i="6" s="1"/>
  <c r="IU85" i="6" a="1"/>
  <c r="IU85" i="6" s="1"/>
  <c r="IV85" i="6" a="1"/>
  <c r="IV85" i="6" s="1"/>
  <c r="IW85" i="6" a="1"/>
  <c r="IW85" i="6" s="1"/>
  <c r="IX85" i="6" a="1"/>
  <c r="IX85" i="6" s="1"/>
  <c r="JC85" i="6" a="1"/>
  <c r="JC85" i="6" s="1"/>
  <c r="JD85" i="6" a="1"/>
  <c r="JD85" i="6" s="1"/>
  <c r="JE85" i="6" a="1"/>
  <c r="JE85" i="6" s="1"/>
  <c r="JF85" i="6" a="1"/>
  <c r="JF85" i="6" s="1"/>
  <c r="JK85" i="6" a="1"/>
  <c r="JK85" i="6" s="1"/>
  <c r="JL85" i="6" a="1"/>
  <c r="JL85" i="6" s="1"/>
  <c r="JM85" i="6" a="1"/>
  <c r="JM85" i="6" s="1"/>
  <c r="JN85" i="6" a="1"/>
  <c r="JN85" i="6" s="1"/>
  <c r="JS85" i="6" a="1"/>
  <c r="JS85" i="6" s="1"/>
  <c r="JT85" i="6" a="1"/>
  <c r="JT85" i="6" s="1"/>
  <c r="JU85" i="6" a="1"/>
  <c r="JU85" i="6" s="1"/>
  <c r="JV85" i="6" a="1"/>
  <c r="JV85" i="6" s="1"/>
  <c r="KA85" i="6" a="1"/>
  <c r="KA85" i="6" s="1"/>
  <c r="KB85" i="6" a="1"/>
  <c r="KB85" i="6" s="1"/>
  <c r="KC85" i="6" a="1"/>
  <c r="KC85" i="6" s="1"/>
  <c r="KD85" i="6" a="1"/>
  <c r="KD85" i="6" s="1"/>
  <c r="KI85" i="6" a="1"/>
  <c r="KI85" i="6" s="1"/>
  <c r="KJ85" i="6" a="1"/>
  <c r="KJ85" i="6" s="1"/>
  <c r="KK85" i="6" a="1"/>
  <c r="KK85" i="6" s="1"/>
  <c r="KL85" i="6" a="1"/>
  <c r="KL85" i="6" s="1"/>
  <c r="KQ85" i="6" a="1"/>
  <c r="KQ85" i="6" s="1"/>
  <c r="KR85" i="6" a="1"/>
  <c r="KR85" i="6" s="1"/>
  <c r="KS85" i="6" a="1"/>
  <c r="KS85" i="6" s="1"/>
  <c r="KT85" i="6" a="1"/>
  <c r="KT85" i="6" s="1"/>
  <c r="KY85" i="6" a="1"/>
  <c r="KY85" i="6" s="1"/>
  <c r="KZ85" i="6" a="1"/>
  <c r="KZ85" i="6" s="1"/>
  <c r="LA85" i="6" a="1"/>
  <c r="LA85" i="6" s="1"/>
  <c r="LB85" i="6" a="1"/>
  <c r="LB85" i="6" s="1"/>
  <c r="LG85" i="6" a="1"/>
  <c r="LG85" i="6" s="1"/>
  <c r="LH85" i="6" a="1"/>
  <c r="LH85" i="6" s="1"/>
  <c r="LI85" i="6" a="1"/>
  <c r="LI85" i="6" s="1"/>
  <c r="LJ85" i="6" a="1"/>
  <c r="LJ85" i="6" s="1"/>
  <c r="LO85" i="6" a="1"/>
  <c r="LO85" i="6" s="1"/>
  <c r="LP85" i="6" a="1"/>
  <c r="LP85" i="6" s="1"/>
  <c r="LQ85" i="6" a="1"/>
  <c r="LQ85" i="6" s="1"/>
  <c r="LR85" i="6" a="1"/>
  <c r="LR85" i="6" s="1"/>
  <c r="LW85" i="6" a="1"/>
  <c r="LW85" i="6" s="1"/>
  <c r="LX85" i="6" a="1"/>
  <c r="LX85" i="6" s="1"/>
  <c r="LY85" i="6" a="1"/>
  <c r="LY85" i="6" s="1"/>
  <c r="LZ85" i="6" a="1"/>
  <c r="LZ85" i="6" s="1"/>
  <c r="ME85" i="6" a="1"/>
  <c r="ME85" i="6" s="1"/>
  <c r="MF85" i="6" a="1"/>
  <c r="MF85" i="6" s="1"/>
  <c r="MG85" i="6" a="1"/>
  <c r="MG85" i="6" s="1"/>
  <c r="MH85" i="6" a="1"/>
  <c r="MH85" i="6" s="1"/>
  <c r="BK86" i="6" a="1"/>
  <c r="BK86" i="6" s="1"/>
  <c r="BL86" i="6" a="1"/>
  <c r="BL86" i="6" s="1"/>
  <c r="BM86" i="6" a="1"/>
  <c r="BM86" i="6" s="1"/>
  <c r="BN86" i="6" a="1"/>
  <c r="BN86" i="6" s="1"/>
  <c r="BS86" i="6" a="1"/>
  <c r="BS86" i="6" s="1"/>
  <c r="BT86" i="6" a="1"/>
  <c r="BT86" i="6" s="1"/>
  <c r="BU86" i="6" a="1"/>
  <c r="BU86" i="6" s="1"/>
  <c r="BV86" i="6" a="1"/>
  <c r="BV86" i="6" s="1"/>
  <c r="CA86" i="6" a="1"/>
  <c r="CA86" i="6" s="1"/>
  <c r="CB86" i="6" a="1"/>
  <c r="CB86" i="6" s="1"/>
  <c r="CC86" i="6" a="1"/>
  <c r="CC86" i="6" s="1"/>
  <c r="CD86" i="6" a="1"/>
  <c r="CD86" i="6" s="1"/>
  <c r="CI86" i="6" a="1"/>
  <c r="CI86" i="6" s="1"/>
  <c r="CJ86" i="6" a="1"/>
  <c r="CJ86" i="6" s="1"/>
  <c r="CK86" i="6" a="1"/>
  <c r="CK86" i="6" s="1"/>
  <c r="CL86" i="6" a="1"/>
  <c r="CL86" i="6" s="1"/>
  <c r="CQ86" i="6" a="1"/>
  <c r="CQ86" i="6" s="1"/>
  <c r="CR86" i="6" a="1"/>
  <c r="CR86" i="6" s="1"/>
  <c r="CS86" i="6" a="1"/>
  <c r="CS86" i="6" s="1"/>
  <c r="CT86" i="6" a="1"/>
  <c r="CT86" i="6" s="1"/>
  <c r="CY86" i="6" a="1"/>
  <c r="CY86" i="6" s="1"/>
  <c r="CZ86" i="6" a="1"/>
  <c r="CZ86" i="6" s="1"/>
  <c r="DA86" i="6" a="1"/>
  <c r="DA86" i="6" s="1"/>
  <c r="DB86" i="6" a="1"/>
  <c r="DB86" i="6" s="1"/>
  <c r="DO86" i="6" a="1"/>
  <c r="DO86" i="6" s="1"/>
  <c r="DP86" i="6" a="1"/>
  <c r="DP86" i="6" s="1"/>
  <c r="DQ86" i="6" a="1"/>
  <c r="DQ86" i="6" s="1"/>
  <c r="DR86" i="6" a="1"/>
  <c r="DR86" i="6" s="1"/>
  <c r="DW86" i="6" a="1"/>
  <c r="DW86" i="6" s="1"/>
  <c r="DX86" i="6" a="1"/>
  <c r="DX86" i="6" s="1"/>
  <c r="DY86" i="6" a="1"/>
  <c r="DY86" i="6" s="1"/>
  <c r="DZ86" i="6" a="1"/>
  <c r="DZ86" i="6" s="1"/>
  <c r="EE86" i="6" a="1"/>
  <c r="EE86" i="6" s="1"/>
  <c r="EF86" i="6" a="1"/>
  <c r="EF86" i="6" s="1"/>
  <c r="EG86" i="6" a="1"/>
  <c r="EG86" i="6" s="1"/>
  <c r="EH86" i="6" a="1"/>
  <c r="EH86" i="6" s="1"/>
  <c r="EM86" i="6" a="1"/>
  <c r="EM86" i="6" s="1"/>
  <c r="EN86" i="6" a="1"/>
  <c r="EN86" i="6" s="1"/>
  <c r="EO86" i="6" a="1"/>
  <c r="EO86" i="6" s="1"/>
  <c r="EP86" i="6" a="1"/>
  <c r="EP86" i="6" s="1"/>
  <c r="EU86" i="6" a="1"/>
  <c r="EU86" i="6" s="1"/>
  <c r="EV86" i="6" a="1"/>
  <c r="EV86" i="6" s="1"/>
  <c r="EW86" i="6" a="1"/>
  <c r="EW86" i="6" s="1"/>
  <c r="EX86" i="6" a="1"/>
  <c r="EX86" i="6" s="1"/>
  <c r="FC86" i="6" a="1"/>
  <c r="FC86" i="6" s="1"/>
  <c r="FD86" i="6" a="1"/>
  <c r="FD86" i="6" s="1"/>
  <c r="FE86" i="6" a="1"/>
  <c r="FE86" i="6" s="1"/>
  <c r="FF86" i="6" a="1"/>
  <c r="FF86" i="6" s="1"/>
  <c r="FK86" i="6" a="1"/>
  <c r="FK86" i="6" s="1"/>
  <c r="FL86" i="6" a="1"/>
  <c r="FL86" i="6" s="1"/>
  <c r="FM86" i="6" a="1"/>
  <c r="FM86" i="6" s="1"/>
  <c r="FN86" i="6" a="1"/>
  <c r="FN86" i="6" s="1"/>
  <c r="FS86" i="6" a="1"/>
  <c r="FS86" i="6" s="1"/>
  <c r="FT86" i="6" a="1"/>
  <c r="FT86" i="6" s="1"/>
  <c r="FU86" i="6" a="1"/>
  <c r="FU86" i="6" s="1"/>
  <c r="FV86" i="6" a="1"/>
  <c r="FV86" i="6" s="1"/>
  <c r="GA86" i="6" a="1"/>
  <c r="GA86" i="6" s="1"/>
  <c r="GB86" i="6" a="1"/>
  <c r="GB86" i="6" s="1"/>
  <c r="GC86" i="6" a="1"/>
  <c r="GC86" i="6" s="1"/>
  <c r="GD86" i="6" a="1"/>
  <c r="GD86" i="6" s="1"/>
  <c r="GI86" i="6" a="1"/>
  <c r="GI86" i="6" s="1"/>
  <c r="GJ86" i="6" a="1"/>
  <c r="GJ86" i="6" s="1"/>
  <c r="GK86" i="6" a="1"/>
  <c r="GK86" i="6" s="1"/>
  <c r="GL86" i="6" a="1"/>
  <c r="GL86" i="6" s="1"/>
  <c r="GQ86" i="6" a="1"/>
  <c r="GQ86" i="6" s="1"/>
  <c r="GR86" i="6" a="1"/>
  <c r="GR86" i="6" s="1"/>
  <c r="GS86" i="6" a="1"/>
  <c r="GS86" i="6" s="1"/>
  <c r="GT86" i="6" a="1"/>
  <c r="GT86" i="6" s="1"/>
  <c r="GY86" i="6" a="1"/>
  <c r="GY86" i="6" s="1"/>
  <c r="GZ86" i="6" a="1"/>
  <c r="GZ86" i="6" s="1"/>
  <c r="HA86" i="6" a="1"/>
  <c r="HA86" i="6" s="1"/>
  <c r="HB86" i="6" a="1"/>
  <c r="HB86" i="6" s="1"/>
  <c r="HG86" i="6" a="1"/>
  <c r="HG86" i="6" s="1"/>
  <c r="HH86" i="6" a="1"/>
  <c r="HH86" i="6" s="1"/>
  <c r="HI86" i="6" a="1"/>
  <c r="HI86" i="6" s="1"/>
  <c r="HJ86" i="6" a="1"/>
  <c r="HJ86" i="6" s="1"/>
  <c r="HO86" i="6" a="1"/>
  <c r="HO86" i="6" s="1"/>
  <c r="HP86" i="6" a="1"/>
  <c r="HP86" i="6" s="1"/>
  <c r="HQ86" i="6" a="1"/>
  <c r="HQ86" i="6" s="1"/>
  <c r="HR86" i="6" a="1"/>
  <c r="HR86" i="6" s="1"/>
  <c r="HW86" i="6" a="1"/>
  <c r="HW86" i="6" s="1"/>
  <c r="HX86" i="6" a="1"/>
  <c r="HX86" i="6" s="1"/>
  <c r="HY86" i="6" a="1"/>
  <c r="HY86" i="6" s="1"/>
  <c r="HZ86" i="6" a="1"/>
  <c r="HZ86" i="6" s="1"/>
  <c r="IE86" i="6" a="1"/>
  <c r="IE86" i="6" s="1"/>
  <c r="IF86" i="6" a="1"/>
  <c r="IF86" i="6" s="1"/>
  <c r="IG86" i="6" a="1"/>
  <c r="IG86" i="6" s="1"/>
  <c r="IH86" i="6" a="1"/>
  <c r="IH86" i="6" s="1"/>
  <c r="IM86" i="6" a="1"/>
  <c r="IM86" i="6" s="1"/>
  <c r="IN86" i="6" a="1"/>
  <c r="IN86" i="6" s="1"/>
  <c r="IO86" i="6" a="1"/>
  <c r="IO86" i="6" s="1"/>
  <c r="IP86" i="6" a="1"/>
  <c r="IP86" i="6" s="1"/>
  <c r="IU86" i="6" a="1"/>
  <c r="IU86" i="6" s="1"/>
  <c r="IV86" i="6" a="1"/>
  <c r="IV86" i="6" s="1"/>
  <c r="IW86" i="6" a="1"/>
  <c r="IW86" i="6" s="1"/>
  <c r="IX86" i="6" a="1"/>
  <c r="IX86" i="6" s="1"/>
  <c r="JC86" i="6" a="1"/>
  <c r="JC86" i="6" s="1"/>
  <c r="JD86" i="6" a="1"/>
  <c r="JD86" i="6" s="1"/>
  <c r="JE86" i="6" a="1"/>
  <c r="JE86" i="6" s="1"/>
  <c r="JF86" i="6" a="1"/>
  <c r="JF86" i="6" s="1"/>
  <c r="JK86" i="6" a="1"/>
  <c r="JK86" i="6" s="1"/>
  <c r="JL86" i="6" a="1"/>
  <c r="JL86" i="6" s="1"/>
  <c r="JM86" i="6" a="1"/>
  <c r="JM86" i="6" s="1"/>
  <c r="JN86" i="6" a="1"/>
  <c r="JN86" i="6" s="1"/>
  <c r="JS86" i="6" a="1"/>
  <c r="JS86" i="6" s="1"/>
  <c r="JT86" i="6" a="1"/>
  <c r="JT86" i="6" s="1"/>
  <c r="JU86" i="6" a="1"/>
  <c r="JU86" i="6" s="1"/>
  <c r="JV86" i="6" a="1"/>
  <c r="JV86" i="6" s="1"/>
  <c r="KA86" i="6" a="1"/>
  <c r="KA86" i="6" s="1"/>
  <c r="KB86" i="6" a="1"/>
  <c r="KB86" i="6" s="1"/>
  <c r="KC86" i="6" a="1"/>
  <c r="KC86" i="6" s="1"/>
  <c r="KD86" i="6" a="1"/>
  <c r="KD86" i="6" s="1"/>
  <c r="KI86" i="6" a="1"/>
  <c r="KI86" i="6" s="1"/>
  <c r="KJ86" i="6" a="1"/>
  <c r="KJ86" i="6" s="1"/>
  <c r="KK86" i="6" a="1"/>
  <c r="KK86" i="6" s="1"/>
  <c r="KL86" i="6" a="1"/>
  <c r="KL86" i="6" s="1"/>
  <c r="KQ86" i="6" a="1"/>
  <c r="KQ86" i="6" s="1"/>
  <c r="KR86" i="6" a="1"/>
  <c r="KR86" i="6" s="1"/>
  <c r="KS86" i="6" a="1"/>
  <c r="KS86" i="6" s="1"/>
  <c r="KT86" i="6" a="1"/>
  <c r="KT86" i="6" s="1"/>
  <c r="KY86" i="6" a="1"/>
  <c r="KY86" i="6" s="1"/>
  <c r="KZ86" i="6" a="1"/>
  <c r="KZ86" i="6" s="1"/>
  <c r="LA86" i="6" a="1"/>
  <c r="LA86" i="6" s="1"/>
  <c r="LB86" i="6" a="1"/>
  <c r="LB86" i="6" s="1"/>
  <c r="LG86" i="6" a="1"/>
  <c r="LG86" i="6" s="1"/>
  <c r="LH86" i="6" a="1"/>
  <c r="LH86" i="6" s="1"/>
  <c r="LI86" i="6" a="1"/>
  <c r="LI86" i="6" s="1"/>
  <c r="LJ86" i="6" a="1"/>
  <c r="LJ86" i="6" s="1"/>
  <c r="LO86" i="6" a="1"/>
  <c r="LO86" i="6" s="1"/>
  <c r="LP86" i="6" a="1"/>
  <c r="LP86" i="6" s="1"/>
  <c r="LQ86" i="6" a="1"/>
  <c r="LQ86" i="6" s="1"/>
  <c r="LR86" i="6" a="1"/>
  <c r="LR86" i="6" s="1"/>
  <c r="LW86" i="6" a="1"/>
  <c r="LW86" i="6" s="1"/>
  <c r="LX86" i="6" a="1"/>
  <c r="LX86" i="6" s="1"/>
  <c r="LY86" i="6" a="1"/>
  <c r="LY86" i="6" s="1"/>
  <c r="LZ86" i="6" a="1"/>
  <c r="LZ86" i="6" s="1"/>
  <c r="ME86" i="6" a="1"/>
  <c r="ME86" i="6" s="1"/>
  <c r="MF86" i="6" a="1"/>
  <c r="MF86" i="6" s="1"/>
  <c r="MG86" i="6" a="1"/>
  <c r="MG86" i="6" s="1"/>
  <c r="MH86" i="6" a="1"/>
  <c r="MH86" i="6" s="1"/>
  <c r="BK87" i="6" a="1"/>
  <c r="BK87" i="6" s="1"/>
  <c r="BL87" i="6" a="1"/>
  <c r="BL87" i="6" s="1"/>
  <c r="BM87" i="6" a="1"/>
  <c r="BM87" i="6" s="1"/>
  <c r="BN87" i="6" a="1"/>
  <c r="BN87" i="6" s="1"/>
  <c r="BS87" i="6" a="1"/>
  <c r="BS87" i="6" s="1"/>
  <c r="BT87" i="6" a="1"/>
  <c r="BT87" i="6" s="1"/>
  <c r="BU87" i="6" a="1"/>
  <c r="BU87" i="6" s="1"/>
  <c r="BV87" i="6" a="1"/>
  <c r="BV87" i="6" s="1"/>
  <c r="CA87" i="6" a="1"/>
  <c r="CA87" i="6" s="1"/>
  <c r="CB87" i="6" a="1"/>
  <c r="CB87" i="6" s="1"/>
  <c r="CC87" i="6" a="1"/>
  <c r="CC87" i="6" s="1"/>
  <c r="CD87" i="6" a="1"/>
  <c r="CD87" i="6" s="1"/>
  <c r="CI87" i="6" a="1"/>
  <c r="CI87" i="6" s="1"/>
  <c r="CJ87" i="6" a="1"/>
  <c r="CJ87" i="6" s="1"/>
  <c r="CK87" i="6" a="1"/>
  <c r="CK87" i="6" s="1"/>
  <c r="CL87" i="6" a="1"/>
  <c r="CL87" i="6" s="1"/>
  <c r="CQ87" i="6" a="1"/>
  <c r="CQ87" i="6" s="1"/>
  <c r="CR87" i="6" a="1"/>
  <c r="CR87" i="6" s="1"/>
  <c r="CS87" i="6" a="1"/>
  <c r="CS87" i="6" s="1"/>
  <c r="CT87" i="6" a="1"/>
  <c r="CT87" i="6" s="1"/>
  <c r="CY87" i="6" a="1"/>
  <c r="CY87" i="6" s="1"/>
  <c r="CZ87" i="6" a="1"/>
  <c r="CZ87" i="6" s="1"/>
  <c r="DA87" i="6" a="1"/>
  <c r="DA87" i="6" s="1"/>
  <c r="DB87" i="6" a="1"/>
  <c r="DB87" i="6" s="1"/>
  <c r="DO87" i="6" a="1"/>
  <c r="DO87" i="6" s="1"/>
  <c r="DP87" i="6" a="1"/>
  <c r="DP87" i="6" s="1"/>
  <c r="DQ87" i="6" a="1"/>
  <c r="DQ87" i="6" s="1"/>
  <c r="DR87" i="6" a="1"/>
  <c r="DR87" i="6" s="1"/>
  <c r="DW87" i="6" a="1"/>
  <c r="DW87" i="6" s="1"/>
  <c r="DX87" i="6" a="1"/>
  <c r="DX87" i="6" s="1"/>
  <c r="DY87" i="6" a="1"/>
  <c r="DY87" i="6" s="1"/>
  <c r="DZ87" i="6" a="1"/>
  <c r="DZ87" i="6" s="1"/>
  <c r="EE87" i="6" a="1"/>
  <c r="EE87" i="6" s="1"/>
  <c r="EF87" i="6" a="1"/>
  <c r="EF87" i="6" s="1"/>
  <c r="EG87" i="6" a="1"/>
  <c r="EG87" i="6" s="1"/>
  <c r="EH87" i="6" a="1"/>
  <c r="EH87" i="6" s="1"/>
  <c r="EM87" i="6" a="1"/>
  <c r="EM87" i="6" s="1"/>
  <c r="EN87" i="6" a="1"/>
  <c r="EN87" i="6" s="1"/>
  <c r="EO87" i="6" a="1"/>
  <c r="EO87" i="6" s="1"/>
  <c r="EP87" i="6" a="1"/>
  <c r="EP87" i="6" s="1"/>
  <c r="EU87" i="6" a="1"/>
  <c r="EU87" i="6" s="1"/>
  <c r="EV87" i="6" a="1"/>
  <c r="EV87" i="6" s="1"/>
  <c r="EW87" i="6" a="1"/>
  <c r="EW87" i="6" s="1"/>
  <c r="EX87" i="6" a="1"/>
  <c r="EX87" i="6" s="1"/>
  <c r="FC87" i="6" a="1"/>
  <c r="FC87" i="6" s="1"/>
  <c r="FD87" i="6" a="1"/>
  <c r="FD87" i="6" s="1"/>
  <c r="FE87" i="6" a="1"/>
  <c r="FE87" i="6" s="1"/>
  <c r="FF87" i="6" a="1"/>
  <c r="FF87" i="6" s="1"/>
  <c r="FK87" i="6" a="1"/>
  <c r="FK87" i="6" s="1"/>
  <c r="FL87" i="6" a="1"/>
  <c r="FL87" i="6" s="1"/>
  <c r="FM87" i="6" a="1"/>
  <c r="FM87" i="6" s="1"/>
  <c r="FN87" i="6" a="1"/>
  <c r="FN87" i="6" s="1"/>
  <c r="FS87" i="6" a="1"/>
  <c r="FS87" i="6" s="1"/>
  <c r="FT87" i="6" a="1"/>
  <c r="FT87" i="6" s="1"/>
  <c r="FU87" i="6" a="1"/>
  <c r="FU87" i="6" s="1"/>
  <c r="FV87" i="6" a="1"/>
  <c r="FV87" i="6" s="1"/>
  <c r="GA87" i="6" a="1"/>
  <c r="GA87" i="6" s="1"/>
  <c r="GB87" i="6" a="1"/>
  <c r="GB87" i="6" s="1"/>
  <c r="GC87" i="6" a="1"/>
  <c r="GC87" i="6" s="1"/>
  <c r="GD87" i="6" a="1"/>
  <c r="GD87" i="6" s="1"/>
  <c r="GI87" i="6" a="1"/>
  <c r="GI87" i="6" s="1"/>
  <c r="GJ87" i="6" a="1"/>
  <c r="GJ87" i="6" s="1"/>
  <c r="GK87" i="6" a="1"/>
  <c r="GK87" i="6" s="1"/>
  <c r="GL87" i="6" a="1"/>
  <c r="GL87" i="6" s="1"/>
  <c r="GQ87" i="6" a="1"/>
  <c r="GQ87" i="6" s="1"/>
  <c r="GR87" i="6" a="1"/>
  <c r="GR87" i="6" s="1"/>
  <c r="GS87" i="6" a="1"/>
  <c r="GS87" i="6" s="1"/>
  <c r="GT87" i="6" a="1"/>
  <c r="GT87" i="6" s="1"/>
  <c r="GY87" i="6" a="1"/>
  <c r="GY87" i="6" s="1"/>
  <c r="GZ87" i="6" a="1"/>
  <c r="GZ87" i="6" s="1"/>
  <c r="HA87" i="6" a="1"/>
  <c r="HA87" i="6" s="1"/>
  <c r="HB87" i="6" a="1"/>
  <c r="HB87" i="6" s="1"/>
  <c r="HG87" i="6" a="1"/>
  <c r="HG87" i="6" s="1"/>
  <c r="HH87" i="6" a="1"/>
  <c r="HH87" i="6" s="1"/>
  <c r="HI87" i="6" a="1"/>
  <c r="HI87" i="6" s="1"/>
  <c r="HJ87" i="6" a="1"/>
  <c r="HJ87" i="6" s="1"/>
  <c r="HO87" i="6" a="1"/>
  <c r="HO87" i="6" s="1"/>
  <c r="HP87" i="6" a="1"/>
  <c r="HP87" i="6" s="1"/>
  <c r="HQ87" i="6" a="1"/>
  <c r="HQ87" i="6" s="1"/>
  <c r="HR87" i="6" a="1"/>
  <c r="HR87" i="6" s="1"/>
  <c r="HW87" i="6" a="1"/>
  <c r="HW87" i="6" s="1"/>
  <c r="HX87" i="6" a="1"/>
  <c r="HX87" i="6" s="1"/>
  <c r="HY87" i="6" a="1"/>
  <c r="HY87" i="6" s="1"/>
  <c r="HZ87" i="6" a="1"/>
  <c r="HZ87" i="6" s="1"/>
  <c r="IE87" i="6" a="1"/>
  <c r="IE87" i="6" s="1"/>
  <c r="IF87" i="6" a="1"/>
  <c r="IF87" i="6" s="1"/>
  <c r="IG87" i="6" a="1"/>
  <c r="IG87" i="6" s="1"/>
  <c r="IH87" i="6" a="1"/>
  <c r="IH87" i="6" s="1"/>
  <c r="IM87" i="6" a="1"/>
  <c r="IM87" i="6" s="1"/>
  <c r="IN87" i="6" a="1"/>
  <c r="IN87" i="6" s="1"/>
  <c r="IO87" i="6" a="1"/>
  <c r="IO87" i="6" s="1"/>
  <c r="IP87" i="6" a="1"/>
  <c r="IP87" i="6" s="1"/>
  <c r="IU87" i="6" a="1"/>
  <c r="IU87" i="6" s="1"/>
  <c r="IV87" i="6" a="1"/>
  <c r="IV87" i="6" s="1"/>
  <c r="IW87" i="6" a="1"/>
  <c r="IW87" i="6" s="1"/>
  <c r="IX87" i="6" a="1"/>
  <c r="IX87" i="6" s="1"/>
  <c r="JC87" i="6" a="1"/>
  <c r="JC87" i="6" s="1"/>
  <c r="JD87" i="6" a="1"/>
  <c r="JD87" i="6" s="1"/>
  <c r="JE87" i="6" a="1"/>
  <c r="JE87" i="6" s="1"/>
  <c r="JF87" i="6" a="1"/>
  <c r="JF87" i="6" s="1"/>
  <c r="JK87" i="6" a="1"/>
  <c r="JK87" i="6" s="1"/>
  <c r="JL87" i="6" a="1"/>
  <c r="JL87" i="6" s="1"/>
  <c r="JM87" i="6" a="1"/>
  <c r="JM87" i="6" s="1"/>
  <c r="JN87" i="6" a="1"/>
  <c r="JN87" i="6" s="1"/>
  <c r="JS87" i="6" a="1"/>
  <c r="JS87" i="6" s="1"/>
  <c r="JT87" i="6" a="1"/>
  <c r="JT87" i="6" s="1"/>
  <c r="JU87" i="6" a="1"/>
  <c r="JU87" i="6" s="1"/>
  <c r="JV87" i="6" a="1"/>
  <c r="JV87" i="6" s="1"/>
  <c r="KA87" i="6" a="1"/>
  <c r="KA87" i="6" s="1"/>
  <c r="KB87" i="6" a="1"/>
  <c r="KB87" i="6" s="1"/>
  <c r="KC87" i="6" a="1"/>
  <c r="KC87" i="6" s="1"/>
  <c r="KD87" i="6" a="1"/>
  <c r="KD87" i="6" s="1"/>
  <c r="KI87" i="6" a="1"/>
  <c r="KI87" i="6" s="1"/>
  <c r="KJ87" i="6" a="1"/>
  <c r="KJ87" i="6" s="1"/>
  <c r="KK87" i="6" a="1"/>
  <c r="KK87" i="6" s="1"/>
  <c r="KL87" i="6" a="1"/>
  <c r="KL87" i="6" s="1"/>
  <c r="KQ87" i="6" a="1"/>
  <c r="KQ87" i="6" s="1"/>
  <c r="KR87" i="6" a="1"/>
  <c r="KR87" i="6" s="1"/>
  <c r="KS87" i="6" a="1"/>
  <c r="KS87" i="6" s="1"/>
  <c r="KT87" i="6" a="1"/>
  <c r="KT87" i="6" s="1"/>
  <c r="KY87" i="6" a="1"/>
  <c r="KY87" i="6" s="1"/>
  <c r="KZ87" i="6" a="1"/>
  <c r="KZ87" i="6" s="1"/>
  <c r="LA87" i="6" a="1"/>
  <c r="LA87" i="6" s="1"/>
  <c r="LB87" i="6" a="1"/>
  <c r="LB87" i="6" s="1"/>
  <c r="LG87" i="6" a="1"/>
  <c r="LG87" i="6" s="1"/>
  <c r="LH87" i="6" a="1"/>
  <c r="LH87" i="6" s="1"/>
  <c r="LI87" i="6" a="1"/>
  <c r="LI87" i="6" s="1"/>
  <c r="LJ87" i="6" a="1"/>
  <c r="LJ87" i="6" s="1"/>
  <c r="LO87" i="6" a="1"/>
  <c r="LO87" i="6" s="1"/>
  <c r="LP87" i="6" a="1"/>
  <c r="LP87" i="6" s="1"/>
  <c r="LQ87" i="6" a="1"/>
  <c r="LQ87" i="6" s="1"/>
  <c r="LR87" i="6" a="1"/>
  <c r="LR87" i="6" s="1"/>
  <c r="LW87" i="6" a="1"/>
  <c r="LW87" i="6" s="1"/>
  <c r="LX87" i="6" a="1"/>
  <c r="LX87" i="6" s="1"/>
  <c r="LY87" i="6" a="1"/>
  <c r="LY87" i="6" s="1"/>
  <c r="LZ87" i="6" a="1"/>
  <c r="LZ87" i="6" s="1"/>
  <c r="ME87" i="6" a="1"/>
  <c r="ME87" i="6" s="1"/>
  <c r="MF87" i="6" a="1"/>
  <c r="MF87" i="6" s="1"/>
  <c r="MG87" i="6" a="1"/>
  <c r="MG87" i="6" s="1"/>
  <c r="MH87" i="6" a="1"/>
  <c r="MH87" i="6" s="1"/>
  <c r="BK88" i="6" a="1"/>
  <c r="BK88" i="6" s="1"/>
  <c r="BL88" i="6" a="1"/>
  <c r="BL88" i="6" s="1"/>
  <c r="BM88" i="6" a="1"/>
  <c r="BM88" i="6" s="1"/>
  <c r="BN88" i="6" a="1"/>
  <c r="BN88" i="6" s="1"/>
  <c r="BS88" i="6" a="1"/>
  <c r="BS88" i="6" s="1"/>
  <c r="BT88" i="6" a="1"/>
  <c r="BT88" i="6" s="1"/>
  <c r="BU88" i="6" a="1"/>
  <c r="BU88" i="6" s="1"/>
  <c r="BV88" i="6" a="1"/>
  <c r="BV88" i="6" s="1"/>
  <c r="CA88" i="6" a="1"/>
  <c r="CA88" i="6" s="1"/>
  <c r="CB88" i="6" a="1"/>
  <c r="CB88" i="6" s="1"/>
  <c r="CC88" i="6" a="1"/>
  <c r="CC88" i="6" s="1"/>
  <c r="CD88" i="6" a="1"/>
  <c r="CD88" i="6" s="1"/>
  <c r="CI88" i="6" a="1"/>
  <c r="CI88" i="6" s="1"/>
  <c r="CJ88" i="6" a="1"/>
  <c r="CJ88" i="6" s="1"/>
  <c r="CK88" i="6" a="1"/>
  <c r="CK88" i="6" s="1"/>
  <c r="CL88" i="6" a="1"/>
  <c r="CL88" i="6" s="1"/>
  <c r="CQ88" i="6" a="1"/>
  <c r="CQ88" i="6" s="1"/>
  <c r="CR88" i="6" a="1"/>
  <c r="CR88" i="6" s="1"/>
  <c r="CS88" i="6" a="1"/>
  <c r="CS88" i="6" s="1"/>
  <c r="CT88" i="6" a="1"/>
  <c r="CT88" i="6" s="1"/>
  <c r="CY88" i="6" a="1"/>
  <c r="CY88" i="6" s="1"/>
  <c r="CZ88" i="6" a="1"/>
  <c r="CZ88" i="6" s="1"/>
  <c r="DA88" i="6" a="1"/>
  <c r="DA88" i="6" s="1"/>
  <c r="DB88" i="6" a="1"/>
  <c r="DB88" i="6" s="1"/>
  <c r="DO88" i="6" a="1"/>
  <c r="DO88" i="6" s="1"/>
  <c r="DP88" i="6" a="1"/>
  <c r="DP88" i="6" s="1"/>
  <c r="DQ88" i="6" a="1"/>
  <c r="DQ88" i="6" s="1"/>
  <c r="DR88" i="6" a="1"/>
  <c r="DR88" i="6" s="1"/>
  <c r="DW88" i="6" a="1"/>
  <c r="DW88" i="6" s="1"/>
  <c r="DX88" i="6" a="1"/>
  <c r="DX88" i="6" s="1"/>
  <c r="DY88" i="6" a="1"/>
  <c r="DY88" i="6" s="1"/>
  <c r="DZ88" i="6" a="1"/>
  <c r="DZ88" i="6" s="1"/>
  <c r="EE88" i="6" a="1"/>
  <c r="EE88" i="6" s="1"/>
  <c r="EF88" i="6" a="1"/>
  <c r="EF88" i="6" s="1"/>
  <c r="EG88" i="6" a="1"/>
  <c r="EG88" i="6" s="1"/>
  <c r="EH88" i="6" a="1"/>
  <c r="EH88" i="6" s="1"/>
  <c r="EM88" i="6" a="1"/>
  <c r="EM88" i="6" s="1"/>
  <c r="EN88" i="6" a="1"/>
  <c r="EN88" i="6" s="1"/>
  <c r="EO88" i="6" a="1"/>
  <c r="EO88" i="6" s="1"/>
  <c r="EP88" i="6" a="1"/>
  <c r="EP88" i="6" s="1"/>
  <c r="EU88" i="6" a="1"/>
  <c r="EU88" i="6" s="1"/>
  <c r="EV88" i="6" a="1"/>
  <c r="EV88" i="6" s="1"/>
  <c r="EW88" i="6" a="1"/>
  <c r="EW88" i="6" s="1"/>
  <c r="EX88" i="6" a="1"/>
  <c r="EX88" i="6" s="1"/>
  <c r="FC88" i="6" a="1"/>
  <c r="FC88" i="6" s="1"/>
  <c r="FD88" i="6" a="1"/>
  <c r="FD88" i="6" s="1"/>
  <c r="FE88" i="6" a="1"/>
  <c r="FE88" i="6" s="1"/>
  <c r="FF88" i="6" a="1"/>
  <c r="FF88" i="6" s="1"/>
  <c r="FK88" i="6" a="1"/>
  <c r="FK88" i="6" s="1"/>
  <c r="FL88" i="6" a="1"/>
  <c r="FL88" i="6" s="1"/>
  <c r="FM88" i="6" a="1"/>
  <c r="FM88" i="6" s="1"/>
  <c r="FN88" i="6" a="1"/>
  <c r="FN88" i="6" s="1"/>
  <c r="FS88" i="6" a="1"/>
  <c r="FS88" i="6" s="1"/>
  <c r="FT88" i="6" a="1"/>
  <c r="FT88" i="6" s="1"/>
  <c r="FU88" i="6" a="1"/>
  <c r="FU88" i="6" s="1"/>
  <c r="FV88" i="6" a="1"/>
  <c r="FV88" i="6" s="1"/>
  <c r="GA88" i="6" a="1"/>
  <c r="GA88" i="6" s="1"/>
  <c r="GB88" i="6" a="1"/>
  <c r="GB88" i="6" s="1"/>
  <c r="GC88" i="6" a="1"/>
  <c r="GC88" i="6" s="1"/>
  <c r="GD88" i="6" a="1"/>
  <c r="GD88" i="6" s="1"/>
  <c r="GI88" i="6" a="1"/>
  <c r="GI88" i="6" s="1"/>
  <c r="GJ88" i="6" a="1"/>
  <c r="GJ88" i="6" s="1"/>
  <c r="GK88" i="6" a="1"/>
  <c r="GK88" i="6" s="1"/>
  <c r="GL88" i="6" a="1"/>
  <c r="GL88" i="6" s="1"/>
  <c r="GQ88" i="6" a="1"/>
  <c r="GQ88" i="6" s="1"/>
  <c r="GR88" i="6" a="1"/>
  <c r="GR88" i="6" s="1"/>
  <c r="GS88" i="6" a="1"/>
  <c r="GS88" i="6" s="1"/>
  <c r="GT88" i="6" a="1"/>
  <c r="GT88" i="6" s="1"/>
  <c r="GY88" i="6" a="1"/>
  <c r="GY88" i="6" s="1"/>
  <c r="GZ88" i="6" a="1"/>
  <c r="GZ88" i="6" s="1"/>
  <c r="HA88" i="6" a="1"/>
  <c r="HA88" i="6" s="1"/>
  <c r="HB88" i="6" a="1"/>
  <c r="HB88" i="6" s="1"/>
  <c r="HG88" i="6" a="1"/>
  <c r="HG88" i="6" s="1"/>
  <c r="HH88" i="6" a="1"/>
  <c r="HH88" i="6" s="1"/>
  <c r="HI88" i="6" a="1"/>
  <c r="HI88" i="6" s="1"/>
  <c r="HJ88" i="6" a="1"/>
  <c r="HJ88" i="6" s="1"/>
  <c r="HO88" i="6" a="1"/>
  <c r="HO88" i="6" s="1"/>
  <c r="HP88" i="6" a="1"/>
  <c r="HP88" i="6" s="1"/>
  <c r="HQ88" i="6" a="1"/>
  <c r="HQ88" i="6" s="1"/>
  <c r="HR88" i="6" a="1"/>
  <c r="HR88" i="6" s="1"/>
  <c r="HW88" i="6" a="1"/>
  <c r="HW88" i="6" s="1"/>
  <c r="HX88" i="6" a="1"/>
  <c r="HX88" i="6" s="1"/>
  <c r="HY88" i="6" a="1"/>
  <c r="HY88" i="6" s="1"/>
  <c r="HZ88" i="6" a="1"/>
  <c r="HZ88" i="6" s="1"/>
  <c r="IE88" i="6" a="1"/>
  <c r="IE88" i="6" s="1"/>
  <c r="IF88" i="6" a="1"/>
  <c r="IF88" i="6" s="1"/>
  <c r="IG88" i="6" a="1"/>
  <c r="IG88" i="6" s="1"/>
  <c r="IH88" i="6" a="1"/>
  <c r="IH88" i="6" s="1"/>
  <c r="IM88" i="6" a="1"/>
  <c r="IM88" i="6" s="1"/>
  <c r="IN88" i="6" a="1"/>
  <c r="IN88" i="6" s="1"/>
  <c r="IO88" i="6" a="1"/>
  <c r="IO88" i="6" s="1"/>
  <c r="IP88" i="6" a="1"/>
  <c r="IP88" i="6" s="1"/>
  <c r="IU88" i="6" a="1"/>
  <c r="IU88" i="6" s="1"/>
  <c r="IV88" i="6" a="1"/>
  <c r="IV88" i="6" s="1"/>
  <c r="IW88" i="6" a="1"/>
  <c r="IW88" i="6" s="1"/>
  <c r="IX88" i="6" a="1"/>
  <c r="IX88" i="6" s="1"/>
  <c r="JC88" i="6" a="1"/>
  <c r="JC88" i="6" s="1"/>
  <c r="JD88" i="6" a="1"/>
  <c r="JD88" i="6" s="1"/>
  <c r="JE88" i="6" a="1"/>
  <c r="JE88" i="6" s="1"/>
  <c r="JF88" i="6" a="1"/>
  <c r="JF88" i="6" s="1"/>
  <c r="JK88" i="6" a="1"/>
  <c r="JK88" i="6" s="1"/>
  <c r="JL88" i="6" a="1"/>
  <c r="JL88" i="6" s="1"/>
  <c r="JM88" i="6" a="1"/>
  <c r="JM88" i="6" s="1"/>
  <c r="JN88" i="6" a="1"/>
  <c r="JN88" i="6" s="1"/>
  <c r="JS88" i="6" a="1"/>
  <c r="JS88" i="6" s="1"/>
  <c r="JT88" i="6" a="1"/>
  <c r="JT88" i="6" s="1"/>
  <c r="JU88" i="6" a="1"/>
  <c r="JU88" i="6" s="1"/>
  <c r="JV88" i="6" a="1"/>
  <c r="JV88" i="6" s="1"/>
  <c r="KA88" i="6" a="1"/>
  <c r="KA88" i="6" s="1"/>
  <c r="KB88" i="6" a="1"/>
  <c r="KB88" i="6" s="1"/>
  <c r="KC88" i="6" a="1"/>
  <c r="KC88" i="6" s="1"/>
  <c r="KD88" i="6" a="1"/>
  <c r="KD88" i="6" s="1"/>
  <c r="KI88" i="6" a="1"/>
  <c r="KI88" i="6" s="1"/>
  <c r="KJ88" i="6" a="1"/>
  <c r="KJ88" i="6" s="1"/>
  <c r="KK88" i="6" a="1"/>
  <c r="KK88" i="6" s="1"/>
  <c r="KL88" i="6" a="1"/>
  <c r="KL88" i="6" s="1"/>
  <c r="KQ88" i="6" a="1"/>
  <c r="KQ88" i="6" s="1"/>
  <c r="KR88" i="6" a="1"/>
  <c r="KR88" i="6" s="1"/>
  <c r="KS88" i="6" a="1"/>
  <c r="KS88" i="6" s="1"/>
  <c r="KT88" i="6" a="1"/>
  <c r="KT88" i="6" s="1"/>
  <c r="KY88" i="6" a="1"/>
  <c r="KY88" i="6" s="1"/>
  <c r="KZ88" i="6" a="1"/>
  <c r="KZ88" i="6" s="1"/>
  <c r="LA88" i="6" a="1"/>
  <c r="LA88" i="6" s="1"/>
  <c r="LB88" i="6" a="1"/>
  <c r="LB88" i="6" s="1"/>
  <c r="LG88" i="6" a="1"/>
  <c r="LG88" i="6" s="1"/>
  <c r="LH88" i="6" a="1"/>
  <c r="LH88" i="6" s="1"/>
  <c r="LI88" i="6" a="1"/>
  <c r="LI88" i="6" s="1"/>
  <c r="LJ88" i="6" a="1"/>
  <c r="LJ88" i="6" s="1"/>
  <c r="LO88" i="6" a="1"/>
  <c r="LO88" i="6" s="1"/>
  <c r="LP88" i="6" a="1"/>
  <c r="LP88" i="6" s="1"/>
  <c r="LQ88" i="6" a="1"/>
  <c r="LQ88" i="6" s="1"/>
  <c r="LR88" i="6" a="1"/>
  <c r="LR88" i="6" s="1"/>
  <c r="LW88" i="6" a="1"/>
  <c r="LW88" i="6" s="1"/>
  <c r="LX88" i="6" a="1"/>
  <c r="LX88" i="6" s="1"/>
  <c r="LY88" i="6" a="1"/>
  <c r="LY88" i="6" s="1"/>
  <c r="LZ88" i="6" a="1"/>
  <c r="LZ88" i="6" s="1"/>
  <c r="ME88" i="6" a="1"/>
  <c r="ME88" i="6" s="1"/>
  <c r="MF88" i="6" a="1"/>
  <c r="MF88" i="6" s="1"/>
  <c r="MG88" i="6" a="1"/>
  <c r="MG88" i="6" s="1"/>
  <c r="MH88" i="6" a="1"/>
  <c r="MH88" i="6" s="1"/>
  <c r="BK89" i="6" a="1"/>
  <c r="BK89" i="6" s="1"/>
  <c r="BL89" i="6" a="1"/>
  <c r="BL89" i="6" s="1"/>
  <c r="BM89" i="6" a="1"/>
  <c r="BM89" i="6" s="1"/>
  <c r="BN89" i="6" a="1"/>
  <c r="BN89" i="6" s="1"/>
  <c r="BS89" i="6" a="1"/>
  <c r="BS89" i="6" s="1"/>
  <c r="BT89" i="6" a="1"/>
  <c r="BT89" i="6" s="1"/>
  <c r="BU89" i="6" a="1"/>
  <c r="BU89" i="6" s="1"/>
  <c r="BV89" i="6" a="1"/>
  <c r="BV89" i="6" s="1"/>
  <c r="CA89" i="6" a="1"/>
  <c r="CA89" i="6" s="1"/>
  <c r="CB89" i="6" a="1"/>
  <c r="CB89" i="6" s="1"/>
  <c r="CC89" i="6" a="1"/>
  <c r="CC89" i="6" s="1"/>
  <c r="CD89" i="6" a="1"/>
  <c r="CD89" i="6" s="1"/>
  <c r="CI89" i="6" a="1"/>
  <c r="CI89" i="6" s="1"/>
  <c r="CJ89" i="6" a="1"/>
  <c r="CJ89" i="6" s="1"/>
  <c r="CK89" i="6" a="1"/>
  <c r="CK89" i="6" s="1"/>
  <c r="CL89" i="6" a="1"/>
  <c r="CL89" i="6" s="1"/>
  <c r="CQ89" i="6" a="1"/>
  <c r="CQ89" i="6" s="1"/>
  <c r="CR89" i="6" a="1"/>
  <c r="CR89" i="6" s="1"/>
  <c r="CS89" i="6" a="1"/>
  <c r="CS89" i="6" s="1"/>
  <c r="CT89" i="6" a="1"/>
  <c r="CT89" i="6" s="1"/>
  <c r="CY89" i="6" a="1"/>
  <c r="CY89" i="6" s="1"/>
  <c r="CZ89" i="6" a="1"/>
  <c r="CZ89" i="6" s="1"/>
  <c r="DA89" i="6" a="1"/>
  <c r="DA89" i="6" s="1"/>
  <c r="DB89" i="6" a="1"/>
  <c r="DB89" i="6" s="1"/>
  <c r="DO89" i="6" a="1"/>
  <c r="DO89" i="6" s="1"/>
  <c r="DP89" i="6" a="1"/>
  <c r="DP89" i="6" s="1"/>
  <c r="DQ89" i="6" a="1"/>
  <c r="DQ89" i="6" s="1"/>
  <c r="DR89" i="6" a="1"/>
  <c r="DR89" i="6" s="1"/>
  <c r="DW89" i="6" a="1"/>
  <c r="DW89" i="6" s="1"/>
  <c r="DX89" i="6" a="1"/>
  <c r="DX89" i="6" s="1"/>
  <c r="DY89" i="6" a="1"/>
  <c r="DY89" i="6" s="1"/>
  <c r="DZ89" i="6" a="1"/>
  <c r="DZ89" i="6" s="1"/>
  <c r="EE89" i="6" a="1"/>
  <c r="EE89" i="6" s="1"/>
  <c r="EF89" i="6" a="1"/>
  <c r="EF89" i="6" s="1"/>
  <c r="EG89" i="6" a="1"/>
  <c r="EG89" i="6" s="1"/>
  <c r="EH89" i="6" a="1"/>
  <c r="EH89" i="6" s="1"/>
  <c r="EM89" i="6" a="1"/>
  <c r="EM89" i="6" s="1"/>
  <c r="EN89" i="6" a="1"/>
  <c r="EN89" i="6" s="1"/>
  <c r="EO89" i="6" a="1"/>
  <c r="EO89" i="6" s="1"/>
  <c r="EP89" i="6" a="1"/>
  <c r="EP89" i="6" s="1"/>
  <c r="EU89" i="6" a="1"/>
  <c r="EU89" i="6" s="1"/>
  <c r="EV89" i="6" a="1"/>
  <c r="EV89" i="6" s="1"/>
  <c r="EW89" i="6" a="1"/>
  <c r="EW89" i="6" s="1"/>
  <c r="EX89" i="6" a="1"/>
  <c r="EX89" i="6" s="1"/>
  <c r="FC89" i="6" a="1"/>
  <c r="FC89" i="6" s="1"/>
  <c r="FD89" i="6" a="1"/>
  <c r="FD89" i="6" s="1"/>
  <c r="FE89" i="6" a="1"/>
  <c r="FE89" i="6" s="1"/>
  <c r="FF89" i="6" a="1"/>
  <c r="FF89" i="6" s="1"/>
  <c r="FK89" i="6" a="1"/>
  <c r="FK89" i="6" s="1"/>
  <c r="FL89" i="6" a="1"/>
  <c r="FL89" i="6" s="1"/>
  <c r="FM89" i="6" a="1"/>
  <c r="FM89" i="6" s="1"/>
  <c r="FN89" i="6" a="1"/>
  <c r="FN89" i="6" s="1"/>
  <c r="FS89" i="6" a="1"/>
  <c r="FS89" i="6" s="1"/>
  <c r="FT89" i="6" a="1"/>
  <c r="FT89" i="6" s="1"/>
  <c r="FU89" i="6" a="1"/>
  <c r="FU89" i="6" s="1"/>
  <c r="FV89" i="6" a="1"/>
  <c r="FV89" i="6" s="1"/>
  <c r="GA89" i="6" a="1"/>
  <c r="GA89" i="6" s="1"/>
  <c r="GB89" i="6" a="1"/>
  <c r="GB89" i="6" s="1"/>
  <c r="GC89" i="6" a="1"/>
  <c r="GC89" i="6" s="1"/>
  <c r="GD89" i="6" a="1"/>
  <c r="GD89" i="6" s="1"/>
  <c r="GI89" i="6" a="1"/>
  <c r="GI89" i="6" s="1"/>
  <c r="GJ89" i="6" a="1"/>
  <c r="GJ89" i="6" s="1"/>
  <c r="GK89" i="6" a="1"/>
  <c r="GK89" i="6" s="1"/>
  <c r="GL89" i="6" a="1"/>
  <c r="GL89" i="6" s="1"/>
  <c r="GQ89" i="6" a="1"/>
  <c r="GQ89" i="6" s="1"/>
  <c r="GR89" i="6" a="1"/>
  <c r="GR89" i="6" s="1"/>
  <c r="GS89" i="6" a="1"/>
  <c r="GS89" i="6" s="1"/>
  <c r="GT89" i="6" a="1"/>
  <c r="GT89" i="6" s="1"/>
  <c r="GY89" i="6" a="1"/>
  <c r="GY89" i="6" s="1"/>
  <c r="GZ89" i="6" a="1"/>
  <c r="GZ89" i="6" s="1"/>
  <c r="HA89" i="6" a="1"/>
  <c r="HA89" i="6" s="1"/>
  <c r="HB89" i="6" a="1"/>
  <c r="HB89" i="6" s="1"/>
  <c r="HG89" i="6" a="1"/>
  <c r="HG89" i="6" s="1"/>
  <c r="HH89" i="6" a="1"/>
  <c r="HH89" i="6" s="1"/>
  <c r="HI89" i="6" a="1"/>
  <c r="HI89" i="6" s="1"/>
  <c r="HJ89" i="6" a="1"/>
  <c r="HJ89" i="6" s="1"/>
  <c r="HO89" i="6" a="1"/>
  <c r="HO89" i="6" s="1"/>
  <c r="HP89" i="6" a="1"/>
  <c r="HP89" i="6" s="1"/>
  <c r="HQ89" i="6" a="1"/>
  <c r="HQ89" i="6" s="1"/>
  <c r="HR89" i="6" a="1"/>
  <c r="HR89" i="6" s="1"/>
  <c r="HW89" i="6" a="1"/>
  <c r="HW89" i="6" s="1"/>
  <c r="HX89" i="6" a="1"/>
  <c r="HX89" i="6" s="1"/>
  <c r="HY89" i="6" a="1"/>
  <c r="HY89" i="6" s="1"/>
  <c r="HZ89" i="6" a="1"/>
  <c r="HZ89" i="6" s="1"/>
  <c r="IE89" i="6" a="1"/>
  <c r="IE89" i="6" s="1"/>
  <c r="IF89" i="6" a="1"/>
  <c r="IF89" i="6" s="1"/>
  <c r="IG89" i="6" a="1"/>
  <c r="IG89" i="6" s="1"/>
  <c r="IH89" i="6" a="1"/>
  <c r="IH89" i="6" s="1"/>
  <c r="IM89" i="6" a="1"/>
  <c r="IM89" i="6" s="1"/>
  <c r="IN89" i="6" a="1"/>
  <c r="IN89" i="6" s="1"/>
  <c r="IO89" i="6" a="1"/>
  <c r="IO89" i="6" s="1"/>
  <c r="IP89" i="6" a="1"/>
  <c r="IP89" i="6" s="1"/>
  <c r="IU89" i="6" a="1"/>
  <c r="IU89" i="6" s="1"/>
  <c r="IV89" i="6" a="1"/>
  <c r="IV89" i="6" s="1"/>
  <c r="IW89" i="6" a="1"/>
  <c r="IW89" i="6" s="1"/>
  <c r="IX89" i="6" a="1"/>
  <c r="IX89" i="6" s="1"/>
  <c r="JC89" i="6" a="1"/>
  <c r="JC89" i="6" s="1"/>
  <c r="JD89" i="6" a="1"/>
  <c r="JD89" i="6" s="1"/>
  <c r="JE89" i="6" a="1"/>
  <c r="JE89" i="6" s="1"/>
  <c r="JF89" i="6" a="1"/>
  <c r="JF89" i="6" s="1"/>
  <c r="JK89" i="6" a="1"/>
  <c r="JK89" i="6" s="1"/>
  <c r="JL89" i="6" a="1"/>
  <c r="JL89" i="6" s="1"/>
  <c r="JM89" i="6" a="1"/>
  <c r="JM89" i="6" s="1"/>
  <c r="JN89" i="6" a="1"/>
  <c r="JN89" i="6" s="1"/>
  <c r="JS89" i="6" a="1"/>
  <c r="JS89" i="6" s="1"/>
  <c r="JT89" i="6" a="1"/>
  <c r="JT89" i="6" s="1"/>
  <c r="JU89" i="6" a="1"/>
  <c r="JU89" i="6" s="1"/>
  <c r="JV89" i="6" a="1"/>
  <c r="JV89" i="6" s="1"/>
  <c r="KA89" i="6" a="1"/>
  <c r="KA89" i="6" s="1"/>
  <c r="KB89" i="6" a="1"/>
  <c r="KB89" i="6" s="1"/>
  <c r="KC89" i="6" a="1"/>
  <c r="KC89" i="6" s="1"/>
  <c r="KD89" i="6" a="1"/>
  <c r="KD89" i="6" s="1"/>
  <c r="KI89" i="6" a="1"/>
  <c r="KI89" i="6" s="1"/>
  <c r="KJ89" i="6" a="1"/>
  <c r="KJ89" i="6" s="1"/>
  <c r="KK89" i="6" a="1"/>
  <c r="KK89" i="6" s="1"/>
  <c r="KL89" i="6" a="1"/>
  <c r="KL89" i="6" s="1"/>
  <c r="KQ89" i="6" a="1"/>
  <c r="KQ89" i="6" s="1"/>
  <c r="KR89" i="6" a="1"/>
  <c r="KR89" i="6" s="1"/>
  <c r="KS89" i="6" a="1"/>
  <c r="KS89" i="6" s="1"/>
  <c r="KT89" i="6" a="1"/>
  <c r="KT89" i="6" s="1"/>
  <c r="KY89" i="6" a="1"/>
  <c r="KY89" i="6" s="1"/>
  <c r="KZ89" i="6" a="1"/>
  <c r="KZ89" i="6" s="1"/>
  <c r="LA89" i="6" a="1"/>
  <c r="LA89" i="6" s="1"/>
  <c r="LB89" i="6" a="1"/>
  <c r="LB89" i="6" s="1"/>
  <c r="LG89" i="6" a="1"/>
  <c r="LG89" i="6" s="1"/>
  <c r="LH89" i="6" a="1"/>
  <c r="LH89" i="6" s="1"/>
  <c r="LI89" i="6" a="1"/>
  <c r="LI89" i="6" s="1"/>
  <c r="LJ89" i="6" a="1"/>
  <c r="LJ89" i="6" s="1"/>
  <c r="LO89" i="6" a="1"/>
  <c r="LO89" i="6" s="1"/>
  <c r="LP89" i="6" a="1"/>
  <c r="LP89" i="6" s="1"/>
  <c r="LQ89" i="6" a="1"/>
  <c r="LQ89" i="6" s="1"/>
  <c r="LR89" i="6" a="1"/>
  <c r="LR89" i="6" s="1"/>
  <c r="LW89" i="6" a="1"/>
  <c r="LW89" i="6" s="1"/>
  <c r="LX89" i="6" a="1"/>
  <c r="LX89" i="6" s="1"/>
  <c r="LY89" i="6" a="1"/>
  <c r="LY89" i="6" s="1"/>
  <c r="LZ89" i="6" a="1"/>
  <c r="LZ89" i="6" s="1"/>
  <c r="ME89" i="6" a="1"/>
  <c r="ME89" i="6" s="1"/>
  <c r="MF89" i="6" a="1"/>
  <c r="MF89" i="6" s="1"/>
  <c r="MG89" i="6" a="1"/>
  <c r="MG89" i="6" s="1"/>
  <c r="MH89" i="6" a="1"/>
  <c r="MH89" i="6" s="1"/>
  <c r="BK90" i="6" a="1"/>
  <c r="BK90" i="6" s="1"/>
  <c r="BL90" i="6" a="1"/>
  <c r="BL90" i="6" s="1"/>
  <c r="BM90" i="6" a="1"/>
  <c r="BM90" i="6" s="1"/>
  <c r="BN90" i="6" a="1"/>
  <c r="BN90" i="6" s="1"/>
  <c r="BS90" i="6" a="1"/>
  <c r="BS90" i="6" s="1"/>
  <c r="BT90" i="6" a="1"/>
  <c r="BT90" i="6" s="1"/>
  <c r="BU90" i="6" a="1"/>
  <c r="BU90" i="6" s="1"/>
  <c r="BV90" i="6" a="1"/>
  <c r="BV90" i="6" s="1"/>
  <c r="CA90" i="6" a="1"/>
  <c r="CA90" i="6" s="1"/>
  <c r="CB90" i="6" a="1"/>
  <c r="CB90" i="6" s="1"/>
  <c r="CC90" i="6" a="1"/>
  <c r="CC90" i="6" s="1"/>
  <c r="CD90" i="6" a="1"/>
  <c r="CD90" i="6" s="1"/>
  <c r="CI90" i="6" a="1"/>
  <c r="CI90" i="6" s="1"/>
  <c r="CJ90" i="6" a="1"/>
  <c r="CJ90" i="6" s="1"/>
  <c r="CK90" i="6" a="1"/>
  <c r="CK90" i="6" s="1"/>
  <c r="CL90" i="6" a="1"/>
  <c r="CL90" i="6" s="1"/>
  <c r="CQ90" i="6" a="1"/>
  <c r="CQ90" i="6" s="1"/>
  <c r="CR90" i="6" a="1"/>
  <c r="CR90" i="6" s="1"/>
  <c r="CS90" i="6" a="1"/>
  <c r="CS90" i="6" s="1"/>
  <c r="CT90" i="6" a="1"/>
  <c r="CT90" i="6" s="1"/>
  <c r="CY90" i="6" a="1"/>
  <c r="CY90" i="6" s="1"/>
  <c r="CZ90" i="6" a="1"/>
  <c r="CZ90" i="6" s="1"/>
  <c r="DA90" i="6" a="1"/>
  <c r="DA90" i="6" s="1"/>
  <c r="DB90" i="6" a="1"/>
  <c r="DB90" i="6" s="1"/>
  <c r="DO90" i="6" a="1"/>
  <c r="DO90" i="6" s="1"/>
  <c r="DP90" i="6" a="1"/>
  <c r="DP90" i="6" s="1"/>
  <c r="DQ90" i="6" a="1"/>
  <c r="DQ90" i="6" s="1"/>
  <c r="DR90" i="6" a="1"/>
  <c r="DR90" i="6" s="1"/>
  <c r="DW90" i="6" a="1"/>
  <c r="DW90" i="6" s="1"/>
  <c r="DX90" i="6" a="1"/>
  <c r="DX90" i="6" s="1"/>
  <c r="DY90" i="6" a="1"/>
  <c r="DY90" i="6" s="1"/>
  <c r="DZ90" i="6" a="1"/>
  <c r="DZ90" i="6" s="1"/>
  <c r="EE90" i="6" a="1"/>
  <c r="EE90" i="6" s="1"/>
  <c r="EF90" i="6" a="1"/>
  <c r="EF90" i="6" s="1"/>
  <c r="EG90" i="6" a="1"/>
  <c r="EG90" i="6" s="1"/>
  <c r="EH90" i="6" a="1"/>
  <c r="EH90" i="6" s="1"/>
  <c r="EM90" i="6" a="1"/>
  <c r="EM90" i="6" s="1"/>
  <c r="EN90" i="6" a="1"/>
  <c r="EN90" i="6" s="1"/>
  <c r="EO90" i="6" a="1"/>
  <c r="EO90" i="6" s="1"/>
  <c r="EP90" i="6" a="1"/>
  <c r="EP90" i="6" s="1"/>
  <c r="EU90" i="6" a="1"/>
  <c r="EU90" i="6" s="1"/>
  <c r="EV90" i="6" a="1"/>
  <c r="EV90" i="6" s="1"/>
  <c r="EW90" i="6" a="1"/>
  <c r="EW90" i="6" s="1"/>
  <c r="EX90" i="6" a="1"/>
  <c r="EX90" i="6" s="1"/>
  <c r="FC90" i="6" a="1"/>
  <c r="FC90" i="6" s="1"/>
  <c r="FD90" i="6" a="1"/>
  <c r="FD90" i="6" s="1"/>
  <c r="FE90" i="6" a="1"/>
  <c r="FE90" i="6" s="1"/>
  <c r="FF90" i="6" a="1"/>
  <c r="FF90" i="6" s="1"/>
  <c r="FK90" i="6" a="1"/>
  <c r="FK90" i="6" s="1"/>
  <c r="FL90" i="6" a="1"/>
  <c r="FL90" i="6" s="1"/>
  <c r="FM90" i="6" a="1"/>
  <c r="FM90" i="6" s="1"/>
  <c r="FN90" i="6" a="1"/>
  <c r="FN90" i="6" s="1"/>
  <c r="FS90" i="6" a="1"/>
  <c r="FS90" i="6" s="1"/>
  <c r="FT90" i="6" a="1"/>
  <c r="FT90" i="6" s="1"/>
  <c r="FU90" i="6" a="1"/>
  <c r="FU90" i="6" s="1"/>
  <c r="FV90" i="6" a="1"/>
  <c r="FV90" i="6" s="1"/>
  <c r="GA90" i="6" a="1"/>
  <c r="GA90" i="6" s="1"/>
  <c r="GB90" i="6" a="1"/>
  <c r="GB90" i="6" s="1"/>
  <c r="GC90" i="6" a="1"/>
  <c r="GC90" i="6" s="1"/>
  <c r="GD90" i="6" a="1"/>
  <c r="GD90" i="6" s="1"/>
  <c r="GI90" i="6" a="1"/>
  <c r="GI90" i="6" s="1"/>
  <c r="GJ90" i="6" a="1"/>
  <c r="GJ90" i="6" s="1"/>
  <c r="GK90" i="6" a="1"/>
  <c r="GK90" i="6" s="1"/>
  <c r="GL90" i="6" a="1"/>
  <c r="GL90" i="6" s="1"/>
  <c r="GQ90" i="6" a="1"/>
  <c r="GQ90" i="6" s="1"/>
  <c r="GR90" i="6" a="1"/>
  <c r="GR90" i="6" s="1"/>
  <c r="GS90" i="6" a="1"/>
  <c r="GS90" i="6" s="1"/>
  <c r="GT90" i="6" a="1"/>
  <c r="GT90" i="6" s="1"/>
  <c r="GY90" i="6" a="1"/>
  <c r="GY90" i="6" s="1"/>
  <c r="GZ90" i="6" a="1"/>
  <c r="GZ90" i="6" s="1"/>
  <c r="HA90" i="6" a="1"/>
  <c r="HA90" i="6" s="1"/>
  <c r="HB90" i="6" a="1"/>
  <c r="HB90" i="6" s="1"/>
  <c r="HG90" i="6" a="1"/>
  <c r="HG90" i="6" s="1"/>
  <c r="HH90" i="6" a="1"/>
  <c r="HH90" i="6" s="1"/>
  <c r="HI90" i="6" a="1"/>
  <c r="HI90" i="6" s="1"/>
  <c r="HJ90" i="6" a="1"/>
  <c r="HJ90" i="6" s="1"/>
  <c r="HO90" i="6" a="1"/>
  <c r="HO90" i="6" s="1"/>
  <c r="HP90" i="6" a="1"/>
  <c r="HP90" i="6" s="1"/>
  <c r="HQ90" i="6" a="1"/>
  <c r="HQ90" i="6" s="1"/>
  <c r="HR90" i="6" a="1"/>
  <c r="HR90" i="6" s="1"/>
  <c r="HW90" i="6" a="1"/>
  <c r="HW90" i="6" s="1"/>
  <c r="HX90" i="6" a="1"/>
  <c r="HX90" i="6" s="1"/>
  <c r="HY90" i="6" a="1"/>
  <c r="HY90" i="6" s="1"/>
  <c r="HZ90" i="6" a="1"/>
  <c r="HZ90" i="6" s="1"/>
  <c r="IE90" i="6" a="1"/>
  <c r="IE90" i="6" s="1"/>
  <c r="IF90" i="6" a="1"/>
  <c r="IF90" i="6" s="1"/>
  <c r="IG90" i="6" a="1"/>
  <c r="IG90" i="6" s="1"/>
  <c r="IH90" i="6" a="1"/>
  <c r="IH90" i="6" s="1"/>
  <c r="IM90" i="6" a="1"/>
  <c r="IM90" i="6" s="1"/>
  <c r="IN90" i="6" a="1"/>
  <c r="IN90" i="6" s="1"/>
  <c r="IO90" i="6" a="1"/>
  <c r="IO90" i="6" s="1"/>
  <c r="IP90" i="6" a="1"/>
  <c r="IP90" i="6" s="1"/>
  <c r="IU90" i="6" a="1"/>
  <c r="IU90" i="6" s="1"/>
  <c r="IV90" i="6" a="1"/>
  <c r="IV90" i="6" s="1"/>
  <c r="IW90" i="6" a="1"/>
  <c r="IW90" i="6" s="1"/>
  <c r="IX90" i="6" a="1"/>
  <c r="IX90" i="6" s="1"/>
  <c r="JC90" i="6" a="1"/>
  <c r="JC90" i="6" s="1"/>
  <c r="JD90" i="6" a="1"/>
  <c r="JD90" i="6" s="1"/>
  <c r="JE90" i="6" a="1"/>
  <c r="JE90" i="6" s="1"/>
  <c r="JF90" i="6" a="1"/>
  <c r="JF90" i="6" s="1"/>
  <c r="JK90" i="6" a="1"/>
  <c r="JK90" i="6" s="1"/>
  <c r="JL90" i="6" a="1"/>
  <c r="JL90" i="6" s="1"/>
  <c r="JM90" i="6" a="1"/>
  <c r="JM90" i="6" s="1"/>
  <c r="JN90" i="6" a="1"/>
  <c r="JN90" i="6" s="1"/>
  <c r="JS90" i="6" a="1"/>
  <c r="JS90" i="6" s="1"/>
  <c r="JT90" i="6" a="1"/>
  <c r="JT90" i="6" s="1"/>
  <c r="JU90" i="6" a="1"/>
  <c r="JU90" i="6" s="1"/>
  <c r="JV90" i="6" a="1"/>
  <c r="JV90" i="6" s="1"/>
  <c r="KA90" i="6" a="1"/>
  <c r="KA90" i="6" s="1"/>
  <c r="KB90" i="6" a="1"/>
  <c r="KB90" i="6" s="1"/>
  <c r="KC90" i="6" a="1"/>
  <c r="KC90" i="6" s="1"/>
  <c r="KD90" i="6" a="1"/>
  <c r="KD90" i="6" s="1"/>
  <c r="KI90" i="6" a="1"/>
  <c r="KI90" i="6" s="1"/>
  <c r="KJ90" i="6" a="1"/>
  <c r="KJ90" i="6" s="1"/>
  <c r="KK90" i="6" a="1"/>
  <c r="KK90" i="6" s="1"/>
  <c r="KL90" i="6" a="1"/>
  <c r="KL90" i="6" s="1"/>
  <c r="KQ90" i="6" a="1"/>
  <c r="KQ90" i="6" s="1"/>
  <c r="KR90" i="6" a="1"/>
  <c r="KR90" i="6" s="1"/>
  <c r="KS90" i="6" a="1"/>
  <c r="KS90" i="6" s="1"/>
  <c r="KT90" i="6" a="1"/>
  <c r="KT90" i="6" s="1"/>
  <c r="KY90" i="6" a="1"/>
  <c r="KY90" i="6" s="1"/>
  <c r="KZ90" i="6" a="1"/>
  <c r="KZ90" i="6" s="1"/>
  <c r="LA90" i="6" a="1"/>
  <c r="LA90" i="6" s="1"/>
  <c r="LB90" i="6" a="1"/>
  <c r="LB90" i="6" s="1"/>
  <c r="LG90" i="6" a="1"/>
  <c r="LG90" i="6" s="1"/>
  <c r="LH90" i="6" a="1"/>
  <c r="LH90" i="6" s="1"/>
  <c r="LI90" i="6" a="1"/>
  <c r="LI90" i="6" s="1"/>
  <c r="LJ90" i="6" a="1"/>
  <c r="LJ90" i="6" s="1"/>
  <c r="LO90" i="6" a="1"/>
  <c r="LO90" i="6" s="1"/>
  <c r="LP90" i="6" a="1"/>
  <c r="LP90" i="6" s="1"/>
  <c r="LQ90" i="6" a="1"/>
  <c r="LQ90" i="6" s="1"/>
  <c r="LR90" i="6" a="1"/>
  <c r="LR90" i="6" s="1"/>
  <c r="LW90" i="6" a="1"/>
  <c r="LW90" i="6" s="1"/>
  <c r="LX90" i="6" a="1"/>
  <c r="LX90" i="6" s="1"/>
  <c r="LY90" i="6" a="1"/>
  <c r="LY90" i="6" s="1"/>
  <c r="LZ90" i="6" a="1"/>
  <c r="LZ90" i="6" s="1"/>
  <c r="ME90" i="6" a="1"/>
  <c r="ME90" i="6" s="1"/>
  <c r="MF90" i="6" a="1"/>
  <c r="MF90" i="6" s="1"/>
  <c r="MG90" i="6" a="1"/>
  <c r="MG90" i="6" s="1"/>
  <c r="MH90" i="6" a="1"/>
  <c r="MH90" i="6" s="1"/>
  <c r="BK91" i="6" a="1"/>
  <c r="BK91" i="6" s="1"/>
  <c r="BL91" i="6" a="1"/>
  <c r="BL91" i="6" s="1"/>
  <c r="BM91" i="6" a="1"/>
  <c r="BM91" i="6" s="1"/>
  <c r="BN91" i="6" a="1"/>
  <c r="BN91" i="6" s="1"/>
  <c r="BS91" i="6" a="1"/>
  <c r="BS91" i="6" s="1"/>
  <c r="BT91" i="6" a="1"/>
  <c r="BT91" i="6" s="1"/>
  <c r="BU91" i="6" a="1"/>
  <c r="BU91" i="6" s="1"/>
  <c r="BV91" i="6" a="1"/>
  <c r="BV91" i="6" s="1"/>
  <c r="CA91" i="6" a="1"/>
  <c r="CA91" i="6" s="1"/>
  <c r="CB91" i="6" a="1"/>
  <c r="CB91" i="6" s="1"/>
  <c r="CC91" i="6" a="1"/>
  <c r="CC91" i="6" s="1"/>
  <c r="CD91" i="6" a="1"/>
  <c r="CD91" i="6" s="1"/>
  <c r="CI91" i="6" a="1"/>
  <c r="CI91" i="6" s="1"/>
  <c r="CJ91" i="6" a="1"/>
  <c r="CJ91" i="6" s="1"/>
  <c r="CK91" i="6" a="1"/>
  <c r="CK91" i="6" s="1"/>
  <c r="CL91" i="6" a="1"/>
  <c r="CL91" i="6" s="1"/>
  <c r="CQ91" i="6" a="1"/>
  <c r="CQ91" i="6" s="1"/>
  <c r="CR91" i="6" a="1"/>
  <c r="CR91" i="6" s="1"/>
  <c r="CS91" i="6" a="1"/>
  <c r="CS91" i="6" s="1"/>
  <c r="CT91" i="6" a="1"/>
  <c r="CT91" i="6" s="1"/>
  <c r="CY91" i="6" a="1"/>
  <c r="CY91" i="6" s="1"/>
  <c r="CZ91" i="6" a="1"/>
  <c r="CZ91" i="6" s="1"/>
  <c r="DA91" i="6" a="1"/>
  <c r="DA91" i="6" s="1"/>
  <c r="DB91" i="6" a="1"/>
  <c r="DB91" i="6" s="1"/>
  <c r="DO91" i="6" a="1"/>
  <c r="DO91" i="6" s="1"/>
  <c r="DP91" i="6" a="1"/>
  <c r="DP91" i="6" s="1"/>
  <c r="DQ91" i="6" a="1"/>
  <c r="DQ91" i="6" s="1"/>
  <c r="DR91" i="6" a="1"/>
  <c r="DR91" i="6" s="1"/>
  <c r="DW91" i="6" a="1"/>
  <c r="DW91" i="6" s="1"/>
  <c r="DX91" i="6" a="1"/>
  <c r="DX91" i="6" s="1"/>
  <c r="DY91" i="6" a="1"/>
  <c r="DY91" i="6" s="1"/>
  <c r="DZ91" i="6" a="1"/>
  <c r="DZ91" i="6" s="1"/>
  <c r="EE91" i="6" a="1"/>
  <c r="EE91" i="6" s="1"/>
  <c r="EF91" i="6" a="1"/>
  <c r="EF91" i="6" s="1"/>
  <c r="EG91" i="6" a="1"/>
  <c r="EG91" i="6" s="1"/>
  <c r="EH91" i="6" a="1"/>
  <c r="EH91" i="6" s="1"/>
  <c r="EM91" i="6" a="1"/>
  <c r="EM91" i="6" s="1"/>
  <c r="EN91" i="6" a="1"/>
  <c r="EN91" i="6" s="1"/>
  <c r="EO91" i="6" a="1"/>
  <c r="EO91" i="6" s="1"/>
  <c r="EP91" i="6" a="1"/>
  <c r="EP91" i="6" s="1"/>
  <c r="EU91" i="6" a="1"/>
  <c r="EU91" i="6" s="1"/>
  <c r="EV91" i="6" a="1"/>
  <c r="EV91" i="6" s="1"/>
  <c r="EW91" i="6" a="1"/>
  <c r="EW91" i="6" s="1"/>
  <c r="EX91" i="6" a="1"/>
  <c r="EX91" i="6" s="1"/>
  <c r="FC91" i="6" a="1"/>
  <c r="FC91" i="6" s="1"/>
  <c r="FD91" i="6" a="1"/>
  <c r="FD91" i="6" s="1"/>
  <c r="FE91" i="6" a="1"/>
  <c r="FE91" i="6" s="1"/>
  <c r="FF91" i="6" a="1"/>
  <c r="FF91" i="6" s="1"/>
  <c r="FK91" i="6" a="1"/>
  <c r="FK91" i="6" s="1"/>
  <c r="FL91" i="6" a="1"/>
  <c r="FL91" i="6" s="1"/>
  <c r="FM91" i="6" a="1"/>
  <c r="FM91" i="6" s="1"/>
  <c r="FN91" i="6" a="1"/>
  <c r="FN91" i="6" s="1"/>
  <c r="FS91" i="6" a="1"/>
  <c r="FS91" i="6" s="1"/>
  <c r="FT91" i="6" a="1"/>
  <c r="FT91" i="6" s="1"/>
  <c r="FU91" i="6" a="1"/>
  <c r="FU91" i="6" s="1"/>
  <c r="FV91" i="6" a="1"/>
  <c r="FV91" i="6" s="1"/>
  <c r="GA91" i="6" a="1"/>
  <c r="GA91" i="6" s="1"/>
  <c r="GB91" i="6" a="1"/>
  <c r="GB91" i="6" s="1"/>
  <c r="GC91" i="6" a="1"/>
  <c r="GC91" i="6" s="1"/>
  <c r="GD91" i="6" a="1"/>
  <c r="GD91" i="6" s="1"/>
  <c r="GI91" i="6" a="1"/>
  <c r="GI91" i="6" s="1"/>
  <c r="GJ91" i="6" a="1"/>
  <c r="GJ91" i="6" s="1"/>
  <c r="GK91" i="6" a="1"/>
  <c r="GK91" i="6" s="1"/>
  <c r="GL91" i="6" a="1"/>
  <c r="GL91" i="6" s="1"/>
  <c r="GQ91" i="6" a="1"/>
  <c r="GQ91" i="6" s="1"/>
  <c r="GR91" i="6" a="1"/>
  <c r="GR91" i="6" s="1"/>
  <c r="GS91" i="6" a="1"/>
  <c r="GS91" i="6" s="1"/>
  <c r="GT91" i="6" a="1"/>
  <c r="GT91" i="6" s="1"/>
  <c r="GY91" i="6" a="1"/>
  <c r="GY91" i="6" s="1"/>
  <c r="GZ91" i="6" a="1"/>
  <c r="GZ91" i="6" s="1"/>
  <c r="HA91" i="6" a="1"/>
  <c r="HA91" i="6" s="1"/>
  <c r="HB91" i="6" a="1"/>
  <c r="HB91" i="6" s="1"/>
  <c r="HG91" i="6" a="1"/>
  <c r="HG91" i="6" s="1"/>
  <c r="HH91" i="6" a="1"/>
  <c r="HH91" i="6" s="1"/>
  <c r="HI91" i="6" a="1"/>
  <c r="HI91" i="6" s="1"/>
  <c r="HJ91" i="6" a="1"/>
  <c r="HJ91" i="6" s="1"/>
  <c r="HO91" i="6" a="1"/>
  <c r="HO91" i="6" s="1"/>
  <c r="HP91" i="6" a="1"/>
  <c r="HP91" i="6" s="1"/>
  <c r="HQ91" i="6" a="1"/>
  <c r="HQ91" i="6" s="1"/>
  <c r="HR91" i="6" a="1"/>
  <c r="HR91" i="6" s="1"/>
  <c r="HW91" i="6" a="1"/>
  <c r="HW91" i="6" s="1"/>
  <c r="HX91" i="6" a="1"/>
  <c r="HX91" i="6" s="1"/>
  <c r="HY91" i="6" a="1"/>
  <c r="HY91" i="6" s="1"/>
  <c r="HZ91" i="6" a="1"/>
  <c r="HZ91" i="6" s="1"/>
  <c r="IE91" i="6" a="1"/>
  <c r="IE91" i="6" s="1"/>
  <c r="IF91" i="6" a="1"/>
  <c r="IF91" i="6" s="1"/>
  <c r="IG91" i="6" a="1"/>
  <c r="IG91" i="6" s="1"/>
  <c r="IH91" i="6" a="1"/>
  <c r="IH91" i="6" s="1"/>
  <c r="IM91" i="6" a="1"/>
  <c r="IM91" i="6" s="1"/>
  <c r="IN91" i="6" a="1"/>
  <c r="IN91" i="6" s="1"/>
  <c r="IO91" i="6" a="1"/>
  <c r="IO91" i="6" s="1"/>
  <c r="IP91" i="6" a="1"/>
  <c r="IP91" i="6" s="1"/>
  <c r="IU91" i="6" a="1"/>
  <c r="IU91" i="6" s="1"/>
  <c r="IV91" i="6" a="1"/>
  <c r="IV91" i="6" s="1"/>
  <c r="IW91" i="6" a="1"/>
  <c r="IW91" i="6" s="1"/>
  <c r="IX91" i="6" a="1"/>
  <c r="IX91" i="6" s="1"/>
  <c r="JC91" i="6" a="1"/>
  <c r="JC91" i="6" s="1"/>
  <c r="JD91" i="6" a="1"/>
  <c r="JD91" i="6" s="1"/>
  <c r="JE91" i="6" a="1"/>
  <c r="JE91" i="6" s="1"/>
  <c r="JF91" i="6" a="1"/>
  <c r="JF91" i="6" s="1"/>
  <c r="JK91" i="6" a="1"/>
  <c r="JK91" i="6" s="1"/>
  <c r="JL91" i="6" a="1"/>
  <c r="JL91" i="6" s="1"/>
  <c r="JM91" i="6" a="1"/>
  <c r="JM91" i="6" s="1"/>
  <c r="JN91" i="6" a="1"/>
  <c r="JN91" i="6" s="1"/>
  <c r="JS91" i="6" a="1"/>
  <c r="JS91" i="6" s="1"/>
  <c r="JT91" i="6" a="1"/>
  <c r="JT91" i="6" s="1"/>
  <c r="JU91" i="6" a="1"/>
  <c r="JU91" i="6" s="1"/>
  <c r="JV91" i="6" a="1"/>
  <c r="JV91" i="6" s="1"/>
  <c r="KA91" i="6" a="1"/>
  <c r="KA91" i="6" s="1"/>
  <c r="KB91" i="6" a="1"/>
  <c r="KB91" i="6" s="1"/>
  <c r="KC91" i="6" a="1"/>
  <c r="KC91" i="6" s="1"/>
  <c r="KD91" i="6" a="1"/>
  <c r="KD91" i="6" s="1"/>
  <c r="KI91" i="6" a="1"/>
  <c r="KI91" i="6" s="1"/>
  <c r="KJ91" i="6" a="1"/>
  <c r="KJ91" i="6" s="1"/>
  <c r="KK91" i="6" a="1"/>
  <c r="KK91" i="6" s="1"/>
  <c r="KL91" i="6" a="1"/>
  <c r="KL91" i="6" s="1"/>
  <c r="KQ91" i="6" a="1"/>
  <c r="KQ91" i="6" s="1"/>
  <c r="KR91" i="6" a="1"/>
  <c r="KR91" i="6" s="1"/>
  <c r="KS91" i="6" a="1"/>
  <c r="KS91" i="6" s="1"/>
  <c r="KT91" i="6" a="1"/>
  <c r="KT91" i="6" s="1"/>
  <c r="KY91" i="6" a="1"/>
  <c r="KY91" i="6" s="1"/>
  <c r="KZ91" i="6" a="1"/>
  <c r="KZ91" i="6" s="1"/>
  <c r="LA91" i="6" a="1"/>
  <c r="LA91" i="6" s="1"/>
  <c r="LB91" i="6" a="1"/>
  <c r="LB91" i="6" s="1"/>
  <c r="LG91" i="6" a="1"/>
  <c r="LG91" i="6" s="1"/>
  <c r="LH91" i="6" a="1"/>
  <c r="LH91" i="6" s="1"/>
  <c r="LI91" i="6" a="1"/>
  <c r="LI91" i="6" s="1"/>
  <c r="LJ91" i="6" a="1"/>
  <c r="LJ91" i="6" s="1"/>
  <c r="LO91" i="6" a="1"/>
  <c r="LO91" i="6" s="1"/>
  <c r="LP91" i="6" a="1"/>
  <c r="LP91" i="6" s="1"/>
  <c r="LQ91" i="6" a="1"/>
  <c r="LQ91" i="6" s="1"/>
  <c r="LR91" i="6" a="1"/>
  <c r="LR91" i="6" s="1"/>
  <c r="LW91" i="6" a="1"/>
  <c r="LW91" i="6" s="1"/>
  <c r="LX91" i="6" a="1"/>
  <c r="LX91" i="6" s="1"/>
  <c r="LY91" i="6" a="1"/>
  <c r="LY91" i="6" s="1"/>
  <c r="LZ91" i="6" a="1"/>
  <c r="LZ91" i="6" s="1"/>
  <c r="ME91" i="6" a="1"/>
  <c r="ME91" i="6" s="1"/>
  <c r="MF91" i="6" a="1"/>
  <c r="MF91" i="6" s="1"/>
  <c r="MG91" i="6" a="1"/>
  <c r="MG91" i="6" s="1"/>
  <c r="MH91" i="6" a="1"/>
  <c r="MH91" i="6" s="1"/>
  <c r="BK92" i="6" a="1"/>
  <c r="BK92" i="6" s="1"/>
  <c r="BL92" i="6" a="1"/>
  <c r="BL92" i="6" s="1"/>
  <c r="BM92" i="6" a="1"/>
  <c r="BM92" i="6" s="1"/>
  <c r="BN92" i="6" a="1"/>
  <c r="BN92" i="6" s="1"/>
  <c r="BS92" i="6" a="1"/>
  <c r="BS92" i="6" s="1"/>
  <c r="BT92" i="6" a="1"/>
  <c r="BT92" i="6" s="1"/>
  <c r="BU92" i="6" a="1"/>
  <c r="BU92" i="6" s="1"/>
  <c r="BV92" i="6" a="1"/>
  <c r="BV92" i="6" s="1"/>
  <c r="CA92" i="6" a="1"/>
  <c r="CA92" i="6" s="1"/>
  <c r="CB92" i="6" a="1"/>
  <c r="CB92" i="6" s="1"/>
  <c r="CC92" i="6" a="1"/>
  <c r="CC92" i="6" s="1"/>
  <c r="CD92" i="6" a="1"/>
  <c r="CD92" i="6" s="1"/>
  <c r="CI92" i="6" a="1"/>
  <c r="CI92" i="6" s="1"/>
  <c r="CJ92" i="6" a="1"/>
  <c r="CJ92" i="6" s="1"/>
  <c r="CK92" i="6" a="1"/>
  <c r="CK92" i="6" s="1"/>
  <c r="CL92" i="6" a="1"/>
  <c r="CL92" i="6" s="1"/>
  <c r="CQ92" i="6" a="1"/>
  <c r="CQ92" i="6" s="1"/>
  <c r="CR92" i="6" a="1"/>
  <c r="CR92" i="6" s="1"/>
  <c r="CS92" i="6" a="1"/>
  <c r="CS92" i="6" s="1"/>
  <c r="CT92" i="6" a="1"/>
  <c r="CT92" i="6" s="1"/>
  <c r="CY92" i="6" a="1"/>
  <c r="CY92" i="6" s="1"/>
  <c r="CZ92" i="6" a="1"/>
  <c r="CZ92" i="6" s="1"/>
  <c r="DA92" i="6" a="1"/>
  <c r="DA92" i="6" s="1"/>
  <c r="DB92" i="6" a="1"/>
  <c r="DB92" i="6" s="1"/>
  <c r="DO92" i="6" a="1"/>
  <c r="DO92" i="6" s="1"/>
  <c r="DP92" i="6" a="1"/>
  <c r="DP92" i="6" s="1"/>
  <c r="DQ92" i="6" a="1"/>
  <c r="DQ92" i="6" s="1"/>
  <c r="DR92" i="6" a="1"/>
  <c r="DR92" i="6" s="1"/>
  <c r="DW92" i="6" a="1"/>
  <c r="DW92" i="6" s="1"/>
  <c r="DX92" i="6" a="1"/>
  <c r="DX92" i="6" s="1"/>
  <c r="DY92" i="6" a="1"/>
  <c r="DY92" i="6" s="1"/>
  <c r="DZ92" i="6" a="1"/>
  <c r="DZ92" i="6" s="1"/>
  <c r="EE92" i="6" a="1"/>
  <c r="EE92" i="6" s="1"/>
  <c r="EF92" i="6" a="1"/>
  <c r="EF92" i="6" s="1"/>
  <c r="EG92" i="6" a="1"/>
  <c r="EG92" i="6" s="1"/>
  <c r="EH92" i="6" a="1"/>
  <c r="EH92" i="6" s="1"/>
  <c r="EM92" i="6" a="1"/>
  <c r="EM92" i="6" s="1"/>
  <c r="EN92" i="6" a="1"/>
  <c r="EN92" i="6" s="1"/>
  <c r="EO92" i="6" a="1"/>
  <c r="EO92" i="6" s="1"/>
  <c r="EP92" i="6" a="1"/>
  <c r="EP92" i="6" s="1"/>
  <c r="EU92" i="6" a="1"/>
  <c r="EU92" i="6" s="1"/>
  <c r="EV92" i="6" a="1"/>
  <c r="EV92" i="6" s="1"/>
  <c r="EW92" i="6" a="1"/>
  <c r="EW92" i="6" s="1"/>
  <c r="EX92" i="6" a="1"/>
  <c r="EX92" i="6" s="1"/>
  <c r="FC92" i="6" a="1"/>
  <c r="FC92" i="6" s="1"/>
  <c r="FD92" i="6" a="1"/>
  <c r="FD92" i="6" s="1"/>
  <c r="FE92" i="6" a="1"/>
  <c r="FE92" i="6" s="1"/>
  <c r="FF92" i="6" a="1"/>
  <c r="FF92" i="6" s="1"/>
  <c r="FK92" i="6" a="1"/>
  <c r="FK92" i="6" s="1"/>
  <c r="FL92" i="6" a="1"/>
  <c r="FL92" i="6" s="1"/>
  <c r="FM92" i="6" a="1"/>
  <c r="FM92" i="6" s="1"/>
  <c r="FN92" i="6" a="1"/>
  <c r="FN92" i="6" s="1"/>
  <c r="FS92" i="6" a="1"/>
  <c r="FS92" i="6" s="1"/>
  <c r="FT92" i="6" a="1"/>
  <c r="FT92" i="6" s="1"/>
  <c r="FU92" i="6" a="1"/>
  <c r="FU92" i="6" s="1"/>
  <c r="FV92" i="6" a="1"/>
  <c r="FV92" i="6" s="1"/>
  <c r="GA92" i="6" a="1"/>
  <c r="GA92" i="6" s="1"/>
  <c r="GB92" i="6" a="1"/>
  <c r="GB92" i="6" s="1"/>
  <c r="GC92" i="6" a="1"/>
  <c r="GC92" i="6" s="1"/>
  <c r="GD92" i="6" a="1"/>
  <c r="GD92" i="6" s="1"/>
  <c r="GI92" i="6" a="1"/>
  <c r="GI92" i="6" s="1"/>
  <c r="GJ92" i="6" a="1"/>
  <c r="GJ92" i="6" s="1"/>
  <c r="GK92" i="6" a="1"/>
  <c r="GK92" i="6" s="1"/>
  <c r="GL92" i="6" a="1"/>
  <c r="GL92" i="6" s="1"/>
  <c r="GQ92" i="6" a="1"/>
  <c r="GQ92" i="6" s="1"/>
  <c r="GR92" i="6" a="1"/>
  <c r="GR92" i="6" s="1"/>
  <c r="GS92" i="6" a="1"/>
  <c r="GS92" i="6" s="1"/>
  <c r="GT92" i="6" a="1"/>
  <c r="GT92" i="6" s="1"/>
  <c r="GY92" i="6" a="1"/>
  <c r="GY92" i="6" s="1"/>
  <c r="GZ92" i="6" a="1"/>
  <c r="GZ92" i="6" s="1"/>
  <c r="HA92" i="6" a="1"/>
  <c r="HA92" i="6" s="1"/>
  <c r="HB92" i="6" a="1"/>
  <c r="HB92" i="6" s="1"/>
  <c r="HG92" i="6" a="1"/>
  <c r="HG92" i="6" s="1"/>
  <c r="HH92" i="6" a="1"/>
  <c r="HH92" i="6" s="1"/>
  <c r="HI92" i="6" a="1"/>
  <c r="HI92" i="6" s="1"/>
  <c r="HJ92" i="6" a="1"/>
  <c r="HJ92" i="6" s="1"/>
  <c r="HO92" i="6" a="1"/>
  <c r="HO92" i="6" s="1"/>
  <c r="HP92" i="6" a="1"/>
  <c r="HP92" i="6" s="1"/>
  <c r="HQ92" i="6" a="1"/>
  <c r="HQ92" i="6" s="1"/>
  <c r="HR92" i="6" a="1"/>
  <c r="HR92" i="6" s="1"/>
  <c r="HW92" i="6" a="1"/>
  <c r="HW92" i="6" s="1"/>
  <c r="HX92" i="6" a="1"/>
  <c r="HX92" i="6" s="1"/>
  <c r="HY92" i="6" a="1"/>
  <c r="HY92" i="6" s="1"/>
  <c r="HZ92" i="6" a="1"/>
  <c r="HZ92" i="6" s="1"/>
  <c r="IE92" i="6" a="1"/>
  <c r="IE92" i="6" s="1"/>
  <c r="IF92" i="6" a="1"/>
  <c r="IF92" i="6" s="1"/>
  <c r="IG92" i="6" a="1"/>
  <c r="IG92" i="6" s="1"/>
  <c r="IH92" i="6" a="1"/>
  <c r="IH92" i="6" s="1"/>
  <c r="IM92" i="6" a="1"/>
  <c r="IM92" i="6" s="1"/>
  <c r="IN92" i="6" a="1"/>
  <c r="IN92" i="6" s="1"/>
  <c r="IO92" i="6" a="1"/>
  <c r="IO92" i="6" s="1"/>
  <c r="IP92" i="6" a="1"/>
  <c r="IP92" i="6" s="1"/>
  <c r="IU92" i="6" a="1"/>
  <c r="IU92" i="6" s="1"/>
  <c r="IV92" i="6" a="1"/>
  <c r="IV92" i="6" s="1"/>
  <c r="IW92" i="6" a="1"/>
  <c r="IW92" i="6" s="1"/>
  <c r="IX92" i="6" a="1"/>
  <c r="IX92" i="6" s="1"/>
  <c r="JC92" i="6" a="1"/>
  <c r="JC92" i="6" s="1"/>
  <c r="JD92" i="6" a="1"/>
  <c r="JD92" i="6" s="1"/>
  <c r="JE92" i="6" a="1"/>
  <c r="JE92" i="6" s="1"/>
  <c r="JF92" i="6" a="1"/>
  <c r="JF92" i="6" s="1"/>
  <c r="JK92" i="6" a="1"/>
  <c r="JK92" i="6" s="1"/>
  <c r="JL92" i="6" a="1"/>
  <c r="JL92" i="6" s="1"/>
  <c r="JM92" i="6" a="1"/>
  <c r="JM92" i="6" s="1"/>
  <c r="JN92" i="6" a="1"/>
  <c r="JN92" i="6" s="1"/>
  <c r="JS92" i="6" a="1"/>
  <c r="JS92" i="6" s="1"/>
  <c r="JT92" i="6" a="1"/>
  <c r="JT92" i="6" s="1"/>
  <c r="JU92" i="6" a="1"/>
  <c r="JU92" i="6" s="1"/>
  <c r="JV92" i="6" a="1"/>
  <c r="JV92" i="6" s="1"/>
  <c r="KA92" i="6" a="1"/>
  <c r="KA92" i="6" s="1"/>
  <c r="KB92" i="6" a="1"/>
  <c r="KB92" i="6" s="1"/>
  <c r="KC92" i="6" a="1"/>
  <c r="KC92" i="6" s="1"/>
  <c r="KD92" i="6" a="1"/>
  <c r="KD92" i="6" s="1"/>
  <c r="KI92" i="6" a="1"/>
  <c r="KI92" i="6" s="1"/>
  <c r="KJ92" i="6" a="1"/>
  <c r="KJ92" i="6" s="1"/>
  <c r="KK92" i="6" a="1"/>
  <c r="KK92" i="6" s="1"/>
  <c r="KL92" i="6" a="1"/>
  <c r="KL92" i="6" s="1"/>
  <c r="KQ92" i="6" a="1"/>
  <c r="KQ92" i="6" s="1"/>
  <c r="KR92" i="6" a="1"/>
  <c r="KR92" i="6" s="1"/>
  <c r="KS92" i="6" a="1"/>
  <c r="KS92" i="6" s="1"/>
  <c r="KT92" i="6" a="1"/>
  <c r="KT92" i="6" s="1"/>
  <c r="KY92" i="6" a="1"/>
  <c r="KY92" i="6" s="1"/>
  <c r="KZ92" i="6" a="1"/>
  <c r="KZ92" i="6" s="1"/>
  <c r="LA92" i="6" a="1"/>
  <c r="LA92" i="6" s="1"/>
  <c r="LB92" i="6" a="1"/>
  <c r="LB92" i="6" s="1"/>
  <c r="LG92" i="6" a="1"/>
  <c r="LG92" i="6" s="1"/>
  <c r="LH92" i="6" a="1"/>
  <c r="LH92" i="6" s="1"/>
  <c r="LI92" i="6" a="1"/>
  <c r="LI92" i="6" s="1"/>
  <c r="LJ92" i="6" a="1"/>
  <c r="LJ92" i="6" s="1"/>
  <c r="LO92" i="6" a="1"/>
  <c r="LO92" i="6" s="1"/>
  <c r="LP92" i="6" a="1"/>
  <c r="LP92" i="6" s="1"/>
  <c r="LQ92" i="6" a="1"/>
  <c r="LQ92" i="6" s="1"/>
  <c r="LR92" i="6" a="1"/>
  <c r="LR92" i="6" s="1"/>
  <c r="LW92" i="6" a="1"/>
  <c r="LW92" i="6" s="1"/>
  <c r="LX92" i="6" a="1"/>
  <c r="LX92" i="6" s="1"/>
  <c r="LY92" i="6" a="1"/>
  <c r="LY92" i="6" s="1"/>
  <c r="LZ92" i="6" a="1"/>
  <c r="LZ92" i="6" s="1"/>
  <c r="ME92" i="6" a="1"/>
  <c r="ME92" i="6" s="1"/>
  <c r="MF92" i="6" a="1"/>
  <c r="MF92" i="6" s="1"/>
  <c r="MG92" i="6" a="1"/>
  <c r="MG92" i="6" s="1"/>
  <c r="MH92" i="6" a="1"/>
  <c r="MH92" i="6" s="1"/>
  <c r="BK93" i="6" a="1"/>
  <c r="BK93" i="6" s="1"/>
  <c r="BL93" i="6" a="1"/>
  <c r="BL93" i="6" s="1"/>
  <c r="BM93" i="6" a="1"/>
  <c r="BM93" i="6" s="1"/>
  <c r="BN93" i="6" a="1"/>
  <c r="BN93" i="6" s="1"/>
  <c r="BS93" i="6" a="1"/>
  <c r="BS93" i="6" s="1"/>
  <c r="BT93" i="6" a="1"/>
  <c r="BT93" i="6" s="1"/>
  <c r="BU93" i="6" a="1"/>
  <c r="BU93" i="6" s="1"/>
  <c r="BV93" i="6" a="1"/>
  <c r="BV93" i="6" s="1"/>
  <c r="CA93" i="6" a="1"/>
  <c r="CA93" i="6" s="1"/>
  <c r="CB93" i="6" a="1"/>
  <c r="CB93" i="6" s="1"/>
  <c r="CC93" i="6" a="1"/>
  <c r="CC93" i="6" s="1"/>
  <c r="CD93" i="6" a="1"/>
  <c r="CD93" i="6" s="1"/>
  <c r="CI93" i="6" a="1"/>
  <c r="CI93" i="6" s="1"/>
  <c r="CJ93" i="6" a="1"/>
  <c r="CJ93" i="6" s="1"/>
  <c r="CK93" i="6" a="1"/>
  <c r="CK93" i="6" s="1"/>
  <c r="CL93" i="6" a="1"/>
  <c r="CL93" i="6" s="1"/>
  <c r="CQ93" i="6" a="1"/>
  <c r="CQ93" i="6" s="1"/>
  <c r="CR93" i="6" a="1"/>
  <c r="CR93" i="6" s="1"/>
  <c r="CS93" i="6" a="1"/>
  <c r="CS93" i="6" s="1"/>
  <c r="CT93" i="6" a="1"/>
  <c r="CT93" i="6" s="1"/>
  <c r="CY93" i="6" a="1"/>
  <c r="CY93" i="6" s="1"/>
  <c r="CZ93" i="6" a="1"/>
  <c r="CZ93" i="6" s="1"/>
  <c r="DA93" i="6" a="1"/>
  <c r="DA93" i="6" s="1"/>
  <c r="DB93" i="6" a="1"/>
  <c r="DB93" i="6" s="1"/>
  <c r="DO93" i="6" a="1"/>
  <c r="DO93" i="6" s="1"/>
  <c r="DP93" i="6" a="1"/>
  <c r="DP93" i="6" s="1"/>
  <c r="DQ93" i="6" a="1"/>
  <c r="DQ93" i="6" s="1"/>
  <c r="DR93" i="6" a="1"/>
  <c r="DR93" i="6" s="1"/>
  <c r="DW93" i="6" a="1"/>
  <c r="DW93" i="6" s="1"/>
  <c r="DX93" i="6" a="1"/>
  <c r="DX93" i="6" s="1"/>
  <c r="DY93" i="6" a="1"/>
  <c r="DY93" i="6" s="1"/>
  <c r="DZ93" i="6" a="1"/>
  <c r="DZ93" i="6" s="1"/>
  <c r="EE93" i="6" a="1"/>
  <c r="EE93" i="6" s="1"/>
  <c r="EF93" i="6" a="1"/>
  <c r="EF93" i="6" s="1"/>
  <c r="EG93" i="6" a="1"/>
  <c r="EG93" i="6" s="1"/>
  <c r="EH93" i="6" a="1"/>
  <c r="EH93" i="6" s="1"/>
  <c r="EM93" i="6" a="1"/>
  <c r="EM93" i="6" s="1"/>
  <c r="EN93" i="6" a="1"/>
  <c r="EN93" i="6" s="1"/>
  <c r="EO93" i="6" a="1"/>
  <c r="EO93" i="6" s="1"/>
  <c r="EP93" i="6" a="1"/>
  <c r="EP93" i="6" s="1"/>
  <c r="EU93" i="6" a="1"/>
  <c r="EU93" i="6" s="1"/>
  <c r="EV93" i="6" a="1"/>
  <c r="EV93" i="6" s="1"/>
  <c r="EW93" i="6" a="1"/>
  <c r="EW93" i="6" s="1"/>
  <c r="EX93" i="6" a="1"/>
  <c r="EX93" i="6" s="1"/>
  <c r="FC93" i="6" a="1"/>
  <c r="FC93" i="6" s="1"/>
  <c r="FD93" i="6" a="1"/>
  <c r="FD93" i="6" s="1"/>
  <c r="FE93" i="6" a="1"/>
  <c r="FE93" i="6" s="1"/>
  <c r="FF93" i="6" a="1"/>
  <c r="FF93" i="6" s="1"/>
  <c r="FK93" i="6" a="1"/>
  <c r="FK93" i="6" s="1"/>
  <c r="FL93" i="6" a="1"/>
  <c r="FL93" i="6" s="1"/>
  <c r="FM93" i="6" a="1"/>
  <c r="FM93" i="6" s="1"/>
  <c r="FN93" i="6" a="1"/>
  <c r="FN93" i="6" s="1"/>
  <c r="FS93" i="6" a="1"/>
  <c r="FS93" i="6" s="1"/>
  <c r="FT93" i="6" a="1"/>
  <c r="FT93" i="6" s="1"/>
  <c r="FU93" i="6" a="1"/>
  <c r="FU93" i="6" s="1"/>
  <c r="FV93" i="6" a="1"/>
  <c r="FV93" i="6" s="1"/>
  <c r="GA93" i="6" a="1"/>
  <c r="GA93" i="6" s="1"/>
  <c r="GB93" i="6" a="1"/>
  <c r="GB93" i="6" s="1"/>
  <c r="GC93" i="6" a="1"/>
  <c r="GC93" i="6" s="1"/>
  <c r="GD93" i="6" a="1"/>
  <c r="GD93" i="6" s="1"/>
  <c r="GI93" i="6" a="1"/>
  <c r="GI93" i="6" s="1"/>
  <c r="GJ93" i="6" a="1"/>
  <c r="GJ93" i="6" s="1"/>
  <c r="GK93" i="6" a="1"/>
  <c r="GK93" i="6" s="1"/>
  <c r="GL93" i="6" a="1"/>
  <c r="GL93" i="6" s="1"/>
  <c r="GQ93" i="6" a="1"/>
  <c r="GQ93" i="6" s="1"/>
  <c r="GR93" i="6" a="1"/>
  <c r="GR93" i="6" s="1"/>
  <c r="GS93" i="6" a="1"/>
  <c r="GS93" i="6" s="1"/>
  <c r="GT93" i="6" a="1"/>
  <c r="GT93" i="6" s="1"/>
  <c r="GY93" i="6" a="1"/>
  <c r="GY93" i="6" s="1"/>
  <c r="GZ93" i="6" a="1"/>
  <c r="GZ93" i="6" s="1"/>
  <c r="HA93" i="6" a="1"/>
  <c r="HA93" i="6" s="1"/>
  <c r="HB93" i="6" a="1"/>
  <c r="HB93" i="6" s="1"/>
  <c r="HG93" i="6" a="1"/>
  <c r="HG93" i="6" s="1"/>
  <c r="HH93" i="6" a="1"/>
  <c r="HH93" i="6" s="1"/>
  <c r="HI93" i="6" a="1"/>
  <c r="HI93" i="6" s="1"/>
  <c r="HJ93" i="6" a="1"/>
  <c r="HJ93" i="6" s="1"/>
  <c r="HO93" i="6" a="1"/>
  <c r="HO93" i="6" s="1"/>
  <c r="HP93" i="6" a="1"/>
  <c r="HP93" i="6" s="1"/>
  <c r="HQ93" i="6" a="1"/>
  <c r="HQ93" i="6" s="1"/>
  <c r="HR93" i="6" a="1"/>
  <c r="HR93" i="6" s="1"/>
  <c r="HW93" i="6" a="1"/>
  <c r="HW93" i="6" s="1"/>
  <c r="HX93" i="6" a="1"/>
  <c r="HX93" i="6" s="1"/>
  <c r="HY93" i="6" a="1"/>
  <c r="HY93" i="6" s="1"/>
  <c r="HZ93" i="6" a="1"/>
  <c r="HZ93" i="6" s="1"/>
  <c r="IE93" i="6" a="1"/>
  <c r="IE93" i="6" s="1"/>
  <c r="IF93" i="6" a="1"/>
  <c r="IF93" i="6" s="1"/>
  <c r="IG93" i="6" a="1"/>
  <c r="IG93" i="6" s="1"/>
  <c r="IH93" i="6" a="1"/>
  <c r="IH93" i="6" s="1"/>
  <c r="IM93" i="6" a="1"/>
  <c r="IM93" i="6" s="1"/>
  <c r="IN93" i="6" a="1"/>
  <c r="IN93" i="6" s="1"/>
  <c r="IO93" i="6" a="1"/>
  <c r="IO93" i="6" s="1"/>
  <c r="IP93" i="6" a="1"/>
  <c r="IP93" i="6" s="1"/>
  <c r="IU93" i="6" a="1"/>
  <c r="IU93" i="6" s="1"/>
  <c r="IV93" i="6" a="1"/>
  <c r="IV93" i="6" s="1"/>
  <c r="IW93" i="6" a="1"/>
  <c r="IW93" i="6" s="1"/>
  <c r="IX93" i="6" a="1"/>
  <c r="IX93" i="6" s="1"/>
  <c r="JC93" i="6" a="1"/>
  <c r="JC93" i="6" s="1"/>
  <c r="JD93" i="6" a="1"/>
  <c r="JD93" i="6" s="1"/>
  <c r="JE93" i="6" a="1"/>
  <c r="JE93" i="6" s="1"/>
  <c r="JF93" i="6" a="1"/>
  <c r="JF93" i="6" s="1"/>
  <c r="JK93" i="6" a="1"/>
  <c r="JK93" i="6" s="1"/>
  <c r="JL93" i="6" a="1"/>
  <c r="JL93" i="6" s="1"/>
  <c r="JM93" i="6" a="1"/>
  <c r="JM93" i="6" s="1"/>
  <c r="JN93" i="6" a="1"/>
  <c r="JN93" i="6" s="1"/>
  <c r="JS93" i="6" a="1"/>
  <c r="JS93" i="6" s="1"/>
  <c r="JT93" i="6" a="1"/>
  <c r="JT93" i="6" s="1"/>
  <c r="JU93" i="6" a="1"/>
  <c r="JU93" i="6" s="1"/>
  <c r="JV93" i="6" a="1"/>
  <c r="JV93" i="6" s="1"/>
  <c r="KA93" i="6" a="1"/>
  <c r="KA93" i="6" s="1"/>
  <c r="KB93" i="6" a="1"/>
  <c r="KB93" i="6" s="1"/>
  <c r="KC93" i="6" a="1"/>
  <c r="KC93" i="6" s="1"/>
  <c r="KD93" i="6" a="1"/>
  <c r="KD93" i="6" s="1"/>
  <c r="KI93" i="6" a="1"/>
  <c r="KI93" i="6" s="1"/>
  <c r="KJ93" i="6" a="1"/>
  <c r="KJ93" i="6" s="1"/>
  <c r="KK93" i="6" a="1"/>
  <c r="KK93" i="6" s="1"/>
  <c r="KL93" i="6" a="1"/>
  <c r="KL93" i="6" s="1"/>
  <c r="KQ93" i="6" a="1"/>
  <c r="KQ93" i="6" s="1"/>
  <c r="KR93" i="6" a="1"/>
  <c r="KR93" i="6" s="1"/>
  <c r="KS93" i="6" a="1"/>
  <c r="KS93" i="6" s="1"/>
  <c r="KT93" i="6" a="1"/>
  <c r="KT93" i="6" s="1"/>
  <c r="KY93" i="6" a="1"/>
  <c r="KY93" i="6" s="1"/>
  <c r="KZ93" i="6" a="1"/>
  <c r="KZ93" i="6" s="1"/>
  <c r="LA93" i="6" a="1"/>
  <c r="LA93" i="6" s="1"/>
  <c r="LB93" i="6" a="1"/>
  <c r="LB93" i="6" s="1"/>
  <c r="LG93" i="6" a="1"/>
  <c r="LG93" i="6" s="1"/>
  <c r="LH93" i="6" a="1"/>
  <c r="LH93" i="6" s="1"/>
  <c r="LI93" i="6" a="1"/>
  <c r="LI93" i="6" s="1"/>
  <c r="LJ93" i="6" a="1"/>
  <c r="LJ93" i="6" s="1"/>
  <c r="LO93" i="6" a="1"/>
  <c r="LO93" i="6" s="1"/>
  <c r="LP93" i="6" a="1"/>
  <c r="LP93" i="6" s="1"/>
  <c r="LQ93" i="6" a="1"/>
  <c r="LQ93" i="6" s="1"/>
  <c r="LR93" i="6" a="1"/>
  <c r="LR93" i="6" s="1"/>
  <c r="LW93" i="6" a="1"/>
  <c r="LW93" i="6" s="1"/>
  <c r="LX93" i="6" a="1"/>
  <c r="LX93" i="6" s="1"/>
  <c r="LY93" i="6" a="1"/>
  <c r="LY93" i="6" s="1"/>
  <c r="LZ93" i="6" a="1"/>
  <c r="LZ93" i="6" s="1"/>
  <c r="ME93" i="6" a="1"/>
  <c r="ME93" i="6" s="1"/>
  <c r="MF93" i="6" a="1"/>
  <c r="MF93" i="6" s="1"/>
  <c r="MG93" i="6" a="1"/>
  <c r="MG93" i="6" s="1"/>
  <c r="MH93" i="6" a="1"/>
  <c r="MH93" i="6" s="1"/>
  <c r="BK94" i="6" a="1"/>
  <c r="BK94" i="6" s="1"/>
  <c r="BL94" i="6" a="1"/>
  <c r="BL94" i="6" s="1"/>
  <c r="BM94" i="6" a="1"/>
  <c r="BM94" i="6" s="1"/>
  <c r="BN94" i="6" a="1"/>
  <c r="BN94" i="6" s="1"/>
  <c r="BS94" i="6" a="1"/>
  <c r="BS94" i="6" s="1"/>
  <c r="BT94" i="6" a="1"/>
  <c r="BT94" i="6" s="1"/>
  <c r="BU94" i="6" a="1"/>
  <c r="BU94" i="6" s="1"/>
  <c r="BV94" i="6" a="1"/>
  <c r="BV94" i="6" s="1"/>
  <c r="CA94" i="6" a="1"/>
  <c r="CA94" i="6" s="1"/>
  <c r="CB94" i="6" a="1"/>
  <c r="CB94" i="6" s="1"/>
  <c r="CC94" i="6" a="1"/>
  <c r="CC94" i="6" s="1"/>
  <c r="CD94" i="6" a="1"/>
  <c r="CD94" i="6" s="1"/>
  <c r="CI94" i="6" a="1"/>
  <c r="CI94" i="6" s="1"/>
  <c r="CJ94" i="6" a="1"/>
  <c r="CJ94" i="6" s="1"/>
  <c r="CK94" i="6" a="1"/>
  <c r="CK94" i="6" s="1"/>
  <c r="CL94" i="6" a="1"/>
  <c r="CL94" i="6" s="1"/>
  <c r="CQ94" i="6" a="1"/>
  <c r="CQ94" i="6" s="1"/>
  <c r="CR94" i="6" a="1"/>
  <c r="CR94" i="6" s="1"/>
  <c r="CS94" i="6" a="1"/>
  <c r="CS94" i="6" s="1"/>
  <c r="CT94" i="6" a="1"/>
  <c r="CT94" i="6" s="1"/>
  <c r="CY94" i="6" a="1"/>
  <c r="CY94" i="6" s="1"/>
  <c r="CZ94" i="6" a="1"/>
  <c r="CZ94" i="6" s="1"/>
  <c r="DA94" i="6" a="1"/>
  <c r="DA94" i="6" s="1"/>
  <c r="DB94" i="6" a="1"/>
  <c r="DB94" i="6" s="1"/>
  <c r="DO94" i="6" a="1"/>
  <c r="DO94" i="6" s="1"/>
  <c r="DP94" i="6" a="1"/>
  <c r="DP94" i="6" s="1"/>
  <c r="DQ94" i="6" a="1"/>
  <c r="DQ94" i="6" s="1"/>
  <c r="DR94" i="6" a="1"/>
  <c r="DR94" i="6" s="1"/>
  <c r="DW94" i="6" a="1"/>
  <c r="DW94" i="6" s="1"/>
  <c r="DX94" i="6" a="1"/>
  <c r="DX94" i="6" s="1"/>
  <c r="DY94" i="6" a="1"/>
  <c r="DY94" i="6" s="1"/>
  <c r="DZ94" i="6" a="1"/>
  <c r="DZ94" i="6" s="1"/>
  <c r="EE94" i="6" a="1"/>
  <c r="EE94" i="6" s="1"/>
  <c r="EF94" i="6" a="1"/>
  <c r="EF94" i="6" s="1"/>
  <c r="EG94" i="6" a="1"/>
  <c r="EG94" i="6" s="1"/>
  <c r="EH94" i="6" a="1"/>
  <c r="EH94" i="6" s="1"/>
  <c r="EM94" i="6" a="1"/>
  <c r="EM94" i="6" s="1"/>
  <c r="EN94" i="6" a="1"/>
  <c r="EN94" i="6" s="1"/>
  <c r="EO94" i="6" a="1"/>
  <c r="EO94" i="6" s="1"/>
  <c r="EP94" i="6" a="1"/>
  <c r="EP94" i="6" s="1"/>
  <c r="EU94" i="6" a="1"/>
  <c r="EU94" i="6" s="1"/>
  <c r="EV94" i="6" a="1"/>
  <c r="EV94" i="6" s="1"/>
  <c r="EW94" i="6" a="1"/>
  <c r="EW94" i="6" s="1"/>
  <c r="EX94" i="6" a="1"/>
  <c r="EX94" i="6" s="1"/>
  <c r="FC94" i="6" a="1"/>
  <c r="FC94" i="6" s="1"/>
  <c r="FD94" i="6" a="1"/>
  <c r="FD94" i="6" s="1"/>
  <c r="FE94" i="6" a="1"/>
  <c r="FE94" i="6" s="1"/>
  <c r="FF94" i="6" a="1"/>
  <c r="FF94" i="6" s="1"/>
  <c r="FK94" i="6" a="1"/>
  <c r="FK94" i="6" s="1"/>
  <c r="FL94" i="6" a="1"/>
  <c r="FL94" i="6" s="1"/>
  <c r="FM94" i="6" a="1"/>
  <c r="FM94" i="6" s="1"/>
  <c r="FN94" i="6" a="1"/>
  <c r="FN94" i="6" s="1"/>
  <c r="FS94" i="6" a="1"/>
  <c r="FS94" i="6" s="1"/>
  <c r="FT94" i="6" a="1"/>
  <c r="FT94" i="6" s="1"/>
  <c r="FU94" i="6" a="1"/>
  <c r="FU94" i="6" s="1"/>
  <c r="FV94" i="6" a="1"/>
  <c r="FV94" i="6" s="1"/>
  <c r="GA94" i="6" a="1"/>
  <c r="GA94" i="6" s="1"/>
  <c r="GB94" i="6" a="1"/>
  <c r="GB94" i="6" s="1"/>
  <c r="GC94" i="6" a="1"/>
  <c r="GC94" i="6" s="1"/>
  <c r="GD94" i="6" a="1"/>
  <c r="GD94" i="6" s="1"/>
  <c r="GI94" i="6" a="1"/>
  <c r="GI94" i="6" s="1"/>
  <c r="GJ94" i="6" a="1"/>
  <c r="GJ94" i="6" s="1"/>
  <c r="GK94" i="6" a="1"/>
  <c r="GK94" i="6" s="1"/>
  <c r="GL94" i="6" a="1"/>
  <c r="GL94" i="6" s="1"/>
  <c r="GQ94" i="6" a="1"/>
  <c r="GQ94" i="6" s="1"/>
  <c r="GR94" i="6" a="1"/>
  <c r="GR94" i="6" s="1"/>
  <c r="GS94" i="6" a="1"/>
  <c r="GS94" i="6" s="1"/>
  <c r="GT94" i="6" a="1"/>
  <c r="GT94" i="6" s="1"/>
  <c r="GY94" i="6" a="1"/>
  <c r="GY94" i="6" s="1"/>
  <c r="GZ94" i="6" a="1"/>
  <c r="GZ94" i="6" s="1"/>
  <c r="HA94" i="6" a="1"/>
  <c r="HA94" i="6" s="1"/>
  <c r="HB94" i="6" a="1"/>
  <c r="HB94" i="6" s="1"/>
  <c r="HG94" i="6" a="1"/>
  <c r="HG94" i="6" s="1"/>
  <c r="HH94" i="6" a="1"/>
  <c r="HH94" i="6" s="1"/>
  <c r="HI94" i="6" a="1"/>
  <c r="HI94" i="6" s="1"/>
  <c r="HJ94" i="6" a="1"/>
  <c r="HJ94" i="6" s="1"/>
  <c r="HO94" i="6" a="1"/>
  <c r="HO94" i="6" s="1"/>
  <c r="HP94" i="6" a="1"/>
  <c r="HP94" i="6" s="1"/>
  <c r="HQ94" i="6" a="1"/>
  <c r="HQ94" i="6" s="1"/>
  <c r="HR94" i="6" a="1"/>
  <c r="HR94" i="6" s="1"/>
  <c r="HW94" i="6" a="1"/>
  <c r="HW94" i="6" s="1"/>
  <c r="HX94" i="6" a="1"/>
  <c r="HX94" i="6" s="1"/>
  <c r="HY94" i="6" a="1"/>
  <c r="HY94" i="6" s="1"/>
  <c r="HZ94" i="6" a="1"/>
  <c r="HZ94" i="6" s="1"/>
  <c r="IE94" i="6" a="1"/>
  <c r="IE94" i="6" s="1"/>
  <c r="IF94" i="6" a="1"/>
  <c r="IF94" i="6" s="1"/>
  <c r="IG94" i="6" a="1"/>
  <c r="IG94" i="6" s="1"/>
  <c r="IH94" i="6" a="1"/>
  <c r="IH94" i="6" s="1"/>
  <c r="IM94" i="6" a="1"/>
  <c r="IM94" i="6" s="1"/>
  <c r="IN94" i="6" a="1"/>
  <c r="IN94" i="6" s="1"/>
  <c r="IO94" i="6" a="1"/>
  <c r="IO94" i="6" s="1"/>
  <c r="IP94" i="6" a="1"/>
  <c r="IP94" i="6" s="1"/>
  <c r="IU94" i="6" a="1"/>
  <c r="IU94" i="6" s="1"/>
  <c r="IV94" i="6" a="1"/>
  <c r="IV94" i="6" s="1"/>
  <c r="IW94" i="6" a="1"/>
  <c r="IW94" i="6" s="1"/>
  <c r="IX94" i="6" a="1"/>
  <c r="IX94" i="6" s="1"/>
  <c r="JC94" i="6" a="1"/>
  <c r="JC94" i="6" s="1"/>
  <c r="JD94" i="6" a="1"/>
  <c r="JD94" i="6" s="1"/>
  <c r="JE94" i="6" a="1"/>
  <c r="JE94" i="6" s="1"/>
  <c r="JF94" i="6" a="1"/>
  <c r="JF94" i="6" s="1"/>
  <c r="JK94" i="6" a="1"/>
  <c r="JK94" i="6" s="1"/>
  <c r="JL94" i="6" a="1"/>
  <c r="JL94" i="6" s="1"/>
  <c r="JM94" i="6" a="1"/>
  <c r="JM94" i="6" s="1"/>
  <c r="JN94" i="6" a="1"/>
  <c r="JN94" i="6" s="1"/>
  <c r="JS94" i="6" a="1"/>
  <c r="JS94" i="6" s="1"/>
  <c r="JT94" i="6" a="1"/>
  <c r="JT94" i="6" s="1"/>
  <c r="JU94" i="6" a="1"/>
  <c r="JU94" i="6" s="1"/>
  <c r="JV94" i="6" a="1"/>
  <c r="JV94" i="6" s="1"/>
  <c r="KA94" i="6" a="1"/>
  <c r="KA94" i="6" s="1"/>
  <c r="KB94" i="6" a="1"/>
  <c r="KB94" i="6" s="1"/>
  <c r="KC94" i="6" a="1"/>
  <c r="KC94" i="6" s="1"/>
  <c r="KD94" i="6" a="1"/>
  <c r="KD94" i="6" s="1"/>
  <c r="KI94" i="6" a="1"/>
  <c r="KI94" i="6" s="1"/>
  <c r="KJ94" i="6" a="1"/>
  <c r="KJ94" i="6" s="1"/>
  <c r="KK94" i="6" a="1"/>
  <c r="KK94" i="6" s="1"/>
  <c r="KL94" i="6" a="1"/>
  <c r="KL94" i="6" s="1"/>
  <c r="KQ94" i="6" a="1"/>
  <c r="KQ94" i="6" s="1"/>
  <c r="KR94" i="6" a="1"/>
  <c r="KR94" i="6" s="1"/>
  <c r="KS94" i="6" a="1"/>
  <c r="KS94" i="6" s="1"/>
  <c r="KT94" i="6" a="1"/>
  <c r="KT94" i="6" s="1"/>
  <c r="KY94" i="6" a="1"/>
  <c r="KY94" i="6" s="1"/>
  <c r="KZ94" i="6" a="1"/>
  <c r="KZ94" i="6" s="1"/>
  <c r="LA94" i="6" a="1"/>
  <c r="LA94" i="6" s="1"/>
  <c r="LB94" i="6" a="1"/>
  <c r="LB94" i="6" s="1"/>
  <c r="LG94" i="6" a="1"/>
  <c r="LG94" i="6" s="1"/>
  <c r="LH94" i="6" a="1"/>
  <c r="LH94" i="6" s="1"/>
  <c r="LI94" i="6" a="1"/>
  <c r="LI94" i="6" s="1"/>
  <c r="LJ94" i="6" a="1"/>
  <c r="LJ94" i="6" s="1"/>
  <c r="LO94" i="6" a="1"/>
  <c r="LO94" i="6" s="1"/>
  <c r="LP94" i="6" a="1"/>
  <c r="LP94" i="6" s="1"/>
  <c r="LQ94" i="6" a="1"/>
  <c r="LQ94" i="6" s="1"/>
  <c r="LR94" i="6" a="1"/>
  <c r="LR94" i="6" s="1"/>
  <c r="LW94" i="6" a="1"/>
  <c r="LW94" i="6" s="1"/>
  <c r="LX94" i="6" a="1"/>
  <c r="LX94" i="6" s="1"/>
  <c r="LY94" i="6" a="1"/>
  <c r="LY94" i="6" s="1"/>
  <c r="LZ94" i="6" a="1"/>
  <c r="LZ94" i="6" s="1"/>
  <c r="ME94" i="6" a="1"/>
  <c r="ME94" i="6" s="1"/>
  <c r="MF94" i="6" a="1"/>
  <c r="MF94" i="6" s="1"/>
  <c r="MG94" i="6" a="1"/>
  <c r="MG94" i="6" s="1"/>
  <c r="MH94" i="6" a="1"/>
  <c r="MH94" i="6" s="1"/>
  <c r="BK95" i="6" a="1"/>
  <c r="BK95" i="6" s="1"/>
  <c r="BL95" i="6" a="1"/>
  <c r="BL95" i="6" s="1"/>
  <c r="BM95" i="6" a="1"/>
  <c r="BM95" i="6" s="1"/>
  <c r="BN95" i="6" a="1"/>
  <c r="BN95" i="6" s="1"/>
  <c r="BS95" i="6" a="1"/>
  <c r="BS95" i="6" s="1"/>
  <c r="BT95" i="6" a="1"/>
  <c r="BT95" i="6" s="1"/>
  <c r="BU95" i="6" a="1"/>
  <c r="BU95" i="6" s="1"/>
  <c r="BV95" i="6" a="1"/>
  <c r="BV95" i="6" s="1"/>
  <c r="CA95" i="6" a="1"/>
  <c r="CA95" i="6" s="1"/>
  <c r="CB95" i="6" a="1"/>
  <c r="CB95" i="6" s="1"/>
  <c r="CC95" i="6" a="1"/>
  <c r="CC95" i="6" s="1"/>
  <c r="CD95" i="6" a="1"/>
  <c r="CD95" i="6" s="1"/>
  <c r="CI95" i="6" a="1"/>
  <c r="CI95" i="6" s="1"/>
  <c r="CJ95" i="6" a="1"/>
  <c r="CJ95" i="6" s="1"/>
  <c r="CK95" i="6" a="1"/>
  <c r="CK95" i="6" s="1"/>
  <c r="CL95" i="6" a="1"/>
  <c r="CL95" i="6" s="1"/>
  <c r="CQ95" i="6" a="1"/>
  <c r="CQ95" i="6" s="1"/>
  <c r="CR95" i="6" a="1"/>
  <c r="CR95" i="6" s="1"/>
  <c r="CS95" i="6" a="1"/>
  <c r="CS95" i="6" s="1"/>
  <c r="CT95" i="6" a="1"/>
  <c r="CT95" i="6" s="1"/>
  <c r="CY95" i="6" a="1"/>
  <c r="CY95" i="6" s="1"/>
  <c r="CZ95" i="6" a="1"/>
  <c r="CZ95" i="6" s="1"/>
  <c r="DA95" i="6" a="1"/>
  <c r="DA95" i="6" s="1"/>
  <c r="DB95" i="6" a="1"/>
  <c r="DB95" i="6" s="1"/>
  <c r="DO95" i="6" a="1"/>
  <c r="DO95" i="6" s="1"/>
  <c r="DP95" i="6" a="1"/>
  <c r="DP95" i="6" s="1"/>
  <c r="DQ95" i="6" a="1"/>
  <c r="DQ95" i="6" s="1"/>
  <c r="DR95" i="6" a="1"/>
  <c r="DR95" i="6" s="1"/>
  <c r="DW95" i="6" a="1"/>
  <c r="DW95" i="6" s="1"/>
  <c r="DX95" i="6" a="1"/>
  <c r="DX95" i="6" s="1"/>
  <c r="DY95" i="6" a="1"/>
  <c r="DY95" i="6" s="1"/>
  <c r="DZ95" i="6" a="1"/>
  <c r="DZ95" i="6" s="1"/>
  <c r="EE95" i="6" a="1"/>
  <c r="EE95" i="6" s="1"/>
  <c r="EF95" i="6" a="1"/>
  <c r="EF95" i="6" s="1"/>
  <c r="EG95" i="6" a="1"/>
  <c r="EG95" i="6" s="1"/>
  <c r="EH95" i="6" a="1"/>
  <c r="EH95" i="6" s="1"/>
  <c r="EM95" i="6" a="1"/>
  <c r="EM95" i="6" s="1"/>
  <c r="EN95" i="6" a="1"/>
  <c r="EN95" i="6" s="1"/>
  <c r="EO95" i="6" a="1"/>
  <c r="EO95" i="6" s="1"/>
  <c r="EP95" i="6" a="1"/>
  <c r="EP95" i="6" s="1"/>
  <c r="EU95" i="6" a="1"/>
  <c r="EU95" i="6" s="1"/>
  <c r="EV95" i="6" a="1"/>
  <c r="EV95" i="6" s="1"/>
  <c r="EW95" i="6" a="1"/>
  <c r="EW95" i="6" s="1"/>
  <c r="EX95" i="6" a="1"/>
  <c r="EX95" i="6" s="1"/>
  <c r="FC95" i="6" a="1"/>
  <c r="FC95" i="6" s="1"/>
  <c r="FD95" i="6" a="1"/>
  <c r="FD95" i="6" s="1"/>
  <c r="FE95" i="6" a="1"/>
  <c r="FE95" i="6" s="1"/>
  <c r="FF95" i="6" a="1"/>
  <c r="FF95" i="6" s="1"/>
  <c r="FK95" i="6" a="1"/>
  <c r="FK95" i="6" s="1"/>
  <c r="FL95" i="6" a="1"/>
  <c r="FL95" i="6" s="1"/>
  <c r="FM95" i="6" a="1"/>
  <c r="FM95" i="6" s="1"/>
  <c r="FN95" i="6" a="1"/>
  <c r="FN95" i="6" s="1"/>
  <c r="FS95" i="6" a="1"/>
  <c r="FS95" i="6" s="1"/>
  <c r="FT95" i="6" a="1"/>
  <c r="FT95" i="6" s="1"/>
  <c r="FU95" i="6" a="1"/>
  <c r="FU95" i="6" s="1"/>
  <c r="FV95" i="6" a="1"/>
  <c r="FV95" i="6" s="1"/>
  <c r="GA95" i="6" a="1"/>
  <c r="GA95" i="6" s="1"/>
  <c r="GB95" i="6" a="1"/>
  <c r="GB95" i="6" s="1"/>
  <c r="GC95" i="6" a="1"/>
  <c r="GC95" i="6" s="1"/>
  <c r="GD95" i="6" a="1"/>
  <c r="GD95" i="6" s="1"/>
  <c r="GI95" i="6" a="1"/>
  <c r="GI95" i="6" s="1"/>
  <c r="GJ95" i="6" a="1"/>
  <c r="GJ95" i="6" s="1"/>
  <c r="GK95" i="6" a="1"/>
  <c r="GK95" i="6" s="1"/>
  <c r="GL95" i="6" a="1"/>
  <c r="GL95" i="6" s="1"/>
  <c r="GQ95" i="6" a="1"/>
  <c r="GQ95" i="6" s="1"/>
  <c r="GR95" i="6" a="1"/>
  <c r="GR95" i="6" s="1"/>
  <c r="GS95" i="6" a="1"/>
  <c r="GS95" i="6" s="1"/>
  <c r="GT95" i="6" a="1"/>
  <c r="GT95" i="6" s="1"/>
  <c r="GY95" i="6" a="1"/>
  <c r="GY95" i="6" s="1"/>
  <c r="GZ95" i="6" a="1"/>
  <c r="GZ95" i="6" s="1"/>
  <c r="HA95" i="6" a="1"/>
  <c r="HA95" i="6" s="1"/>
  <c r="HB95" i="6" a="1"/>
  <c r="HB95" i="6" s="1"/>
  <c r="HG95" i="6" a="1"/>
  <c r="HG95" i="6" s="1"/>
  <c r="HH95" i="6" a="1"/>
  <c r="HH95" i="6" s="1"/>
  <c r="HI95" i="6" a="1"/>
  <c r="HI95" i="6" s="1"/>
  <c r="HJ95" i="6" a="1"/>
  <c r="HJ95" i="6" s="1"/>
  <c r="HO95" i="6" a="1"/>
  <c r="HO95" i="6" s="1"/>
  <c r="HP95" i="6" a="1"/>
  <c r="HP95" i="6" s="1"/>
  <c r="HQ95" i="6" a="1"/>
  <c r="HQ95" i="6" s="1"/>
  <c r="HR95" i="6" a="1"/>
  <c r="HR95" i="6" s="1"/>
  <c r="HW95" i="6" a="1"/>
  <c r="HW95" i="6" s="1"/>
  <c r="HX95" i="6" a="1"/>
  <c r="HX95" i="6" s="1"/>
  <c r="HY95" i="6" a="1"/>
  <c r="HY95" i="6" s="1"/>
  <c r="HZ95" i="6" a="1"/>
  <c r="HZ95" i="6" s="1"/>
  <c r="IE95" i="6" a="1"/>
  <c r="IE95" i="6" s="1"/>
  <c r="IF95" i="6" a="1"/>
  <c r="IF95" i="6" s="1"/>
  <c r="IG95" i="6" a="1"/>
  <c r="IG95" i="6" s="1"/>
  <c r="IH95" i="6" a="1"/>
  <c r="IH95" i="6" s="1"/>
  <c r="IM95" i="6" a="1"/>
  <c r="IM95" i="6" s="1"/>
  <c r="IN95" i="6" a="1"/>
  <c r="IN95" i="6" s="1"/>
  <c r="IO95" i="6" a="1"/>
  <c r="IO95" i="6" s="1"/>
  <c r="IP95" i="6" a="1"/>
  <c r="IP95" i="6" s="1"/>
  <c r="IU95" i="6" a="1"/>
  <c r="IU95" i="6" s="1"/>
  <c r="IV95" i="6" a="1"/>
  <c r="IV95" i="6" s="1"/>
  <c r="IW95" i="6" a="1"/>
  <c r="IW95" i="6" s="1"/>
  <c r="IX95" i="6" a="1"/>
  <c r="IX95" i="6" s="1"/>
  <c r="JC95" i="6" a="1"/>
  <c r="JC95" i="6" s="1"/>
  <c r="JD95" i="6" a="1"/>
  <c r="JD95" i="6" s="1"/>
  <c r="JE95" i="6" a="1"/>
  <c r="JE95" i="6" s="1"/>
  <c r="JF95" i="6" a="1"/>
  <c r="JF95" i="6" s="1"/>
  <c r="JK95" i="6" a="1"/>
  <c r="JK95" i="6" s="1"/>
  <c r="JL95" i="6" a="1"/>
  <c r="JL95" i="6" s="1"/>
  <c r="JM95" i="6" a="1"/>
  <c r="JM95" i="6" s="1"/>
  <c r="JN95" i="6" a="1"/>
  <c r="JN95" i="6" s="1"/>
  <c r="JS95" i="6" a="1"/>
  <c r="JS95" i="6" s="1"/>
  <c r="JT95" i="6" a="1"/>
  <c r="JT95" i="6" s="1"/>
  <c r="JU95" i="6" a="1"/>
  <c r="JU95" i="6" s="1"/>
  <c r="JV95" i="6" a="1"/>
  <c r="JV95" i="6" s="1"/>
  <c r="KA95" i="6" a="1"/>
  <c r="KA95" i="6" s="1"/>
  <c r="KB95" i="6" a="1"/>
  <c r="KB95" i="6" s="1"/>
  <c r="KC95" i="6" a="1"/>
  <c r="KC95" i="6" s="1"/>
  <c r="KD95" i="6" a="1"/>
  <c r="KD95" i="6" s="1"/>
  <c r="KI95" i="6" a="1"/>
  <c r="KI95" i="6" s="1"/>
  <c r="KJ95" i="6" a="1"/>
  <c r="KJ95" i="6" s="1"/>
  <c r="KK95" i="6" a="1"/>
  <c r="KK95" i="6" s="1"/>
  <c r="KL95" i="6" a="1"/>
  <c r="KL95" i="6" s="1"/>
  <c r="KQ95" i="6" a="1"/>
  <c r="KQ95" i="6" s="1"/>
  <c r="KR95" i="6" a="1"/>
  <c r="KR95" i="6" s="1"/>
  <c r="KS95" i="6" a="1"/>
  <c r="KS95" i="6" s="1"/>
  <c r="KT95" i="6" a="1"/>
  <c r="KT95" i="6" s="1"/>
  <c r="KY95" i="6" a="1"/>
  <c r="KY95" i="6" s="1"/>
  <c r="KZ95" i="6" a="1"/>
  <c r="KZ95" i="6" s="1"/>
  <c r="LA95" i="6" a="1"/>
  <c r="LA95" i="6" s="1"/>
  <c r="LB95" i="6" a="1"/>
  <c r="LB95" i="6" s="1"/>
  <c r="LG95" i="6" a="1"/>
  <c r="LG95" i="6" s="1"/>
  <c r="LH95" i="6" a="1"/>
  <c r="LH95" i="6" s="1"/>
  <c r="LI95" i="6" a="1"/>
  <c r="LI95" i="6" s="1"/>
  <c r="LJ95" i="6" a="1"/>
  <c r="LJ95" i="6" s="1"/>
  <c r="LO95" i="6" a="1"/>
  <c r="LO95" i="6" s="1"/>
  <c r="LP95" i="6" a="1"/>
  <c r="LP95" i="6" s="1"/>
  <c r="LQ95" i="6" a="1"/>
  <c r="LQ95" i="6" s="1"/>
  <c r="LR95" i="6" a="1"/>
  <c r="LR95" i="6" s="1"/>
  <c r="LW95" i="6" a="1"/>
  <c r="LW95" i="6" s="1"/>
  <c r="LX95" i="6" a="1"/>
  <c r="LX95" i="6" s="1"/>
  <c r="LY95" i="6" a="1"/>
  <c r="LY95" i="6" s="1"/>
  <c r="LZ95" i="6" a="1"/>
  <c r="LZ95" i="6" s="1"/>
  <c r="ME95" i="6" a="1"/>
  <c r="ME95" i="6" s="1"/>
  <c r="MF95" i="6" a="1"/>
  <c r="MF95" i="6" s="1"/>
  <c r="MG95" i="6" a="1"/>
  <c r="MG95" i="6" s="1"/>
  <c r="MH95" i="6" a="1"/>
  <c r="MH95" i="6" s="1"/>
  <c r="BK96" i="6" a="1"/>
  <c r="BK96" i="6" s="1"/>
  <c r="BL96" i="6" a="1"/>
  <c r="BL96" i="6" s="1"/>
  <c r="BM96" i="6" a="1"/>
  <c r="BM96" i="6" s="1"/>
  <c r="BN96" i="6" a="1"/>
  <c r="BN96" i="6" s="1"/>
  <c r="BS96" i="6" a="1"/>
  <c r="BS96" i="6" s="1"/>
  <c r="BT96" i="6" a="1"/>
  <c r="BT96" i="6" s="1"/>
  <c r="BU96" i="6" a="1"/>
  <c r="BU96" i="6" s="1"/>
  <c r="BV96" i="6" a="1"/>
  <c r="BV96" i="6" s="1"/>
  <c r="CA96" i="6" a="1"/>
  <c r="CA96" i="6" s="1"/>
  <c r="CB96" i="6" a="1"/>
  <c r="CB96" i="6" s="1"/>
  <c r="CC96" i="6" a="1"/>
  <c r="CC96" i="6" s="1"/>
  <c r="CD96" i="6" a="1"/>
  <c r="CD96" i="6" s="1"/>
  <c r="CI96" i="6" a="1"/>
  <c r="CI96" i="6" s="1"/>
  <c r="CJ96" i="6" a="1"/>
  <c r="CJ96" i="6" s="1"/>
  <c r="CK96" i="6" a="1"/>
  <c r="CK96" i="6" s="1"/>
  <c r="CL96" i="6" a="1"/>
  <c r="CL96" i="6" s="1"/>
  <c r="CQ96" i="6" a="1"/>
  <c r="CQ96" i="6" s="1"/>
  <c r="CR96" i="6" a="1"/>
  <c r="CR96" i="6" s="1"/>
  <c r="CS96" i="6" a="1"/>
  <c r="CS96" i="6" s="1"/>
  <c r="CT96" i="6" a="1"/>
  <c r="CT96" i="6" s="1"/>
  <c r="CY96" i="6" a="1"/>
  <c r="CY96" i="6" s="1"/>
  <c r="CZ96" i="6" a="1"/>
  <c r="CZ96" i="6" s="1"/>
  <c r="DA96" i="6" a="1"/>
  <c r="DA96" i="6" s="1"/>
  <c r="DB96" i="6" a="1"/>
  <c r="DB96" i="6" s="1"/>
  <c r="DO96" i="6" a="1"/>
  <c r="DO96" i="6" s="1"/>
  <c r="DP96" i="6" a="1"/>
  <c r="DP96" i="6" s="1"/>
  <c r="DQ96" i="6" a="1"/>
  <c r="DQ96" i="6" s="1"/>
  <c r="DR96" i="6" a="1"/>
  <c r="DR96" i="6" s="1"/>
  <c r="DW96" i="6" a="1"/>
  <c r="DW96" i="6" s="1"/>
  <c r="DX96" i="6" a="1"/>
  <c r="DX96" i="6" s="1"/>
  <c r="DY96" i="6" a="1"/>
  <c r="DY96" i="6" s="1"/>
  <c r="DZ96" i="6" a="1"/>
  <c r="DZ96" i="6" s="1"/>
  <c r="EE96" i="6" a="1"/>
  <c r="EE96" i="6" s="1"/>
  <c r="EF96" i="6" a="1"/>
  <c r="EF96" i="6" s="1"/>
  <c r="EG96" i="6" a="1"/>
  <c r="EG96" i="6" s="1"/>
  <c r="EH96" i="6" a="1"/>
  <c r="EH96" i="6" s="1"/>
  <c r="EM96" i="6" a="1"/>
  <c r="EM96" i="6" s="1"/>
  <c r="EN96" i="6" a="1"/>
  <c r="EN96" i="6" s="1"/>
  <c r="EO96" i="6" a="1"/>
  <c r="EO96" i="6" s="1"/>
  <c r="EP96" i="6" a="1"/>
  <c r="EP96" i="6" s="1"/>
  <c r="EU96" i="6" a="1"/>
  <c r="EU96" i="6" s="1"/>
  <c r="EV96" i="6" a="1"/>
  <c r="EV96" i="6" s="1"/>
  <c r="EW96" i="6" a="1"/>
  <c r="EW96" i="6" s="1"/>
  <c r="EX96" i="6" a="1"/>
  <c r="EX96" i="6" s="1"/>
  <c r="FC96" i="6" a="1"/>
  <c r="FC96" i="6" s="1"/>
  <c r="FD96" i="6" a="1"/>
  <c r="FD96" i="6" s="1"/>
  <c r="FE96" i="6" a="1"/>
  <c r="FE96" i="6" s="1"/>
  <c r="FF96" i="6" a="1"/>
  <c r="FF96" i="6" s="1"/>
  <c r="FK96" i="6" a="1"/>
  <c r="FK96" i="6" s="1"/>
  <c r="FL96" i="6" a="1"/>
  <c r="FL96" i="6" s="1"/>
  <c r="FM96" i="6" a="1"/>
  <c r="FM96" i="6" s="1"/>
  <c r="FN96" i="6" a="1"/>
  <c r="FN96" i="6" s="1"/>
  <c r="FS96" i="6" a="1"/>
  <c r="FS96" i="6" s="1"/>
  <c r="FT96" i="6" a="1"/>
  <c r="FT96" i="6" s="1"/>
  <c r="FU96" i="6" a="1"/>
  <c r="FU96" i="6" s="1"/>
  <c r="FV96" i="6" a="1"/>
  <c r="FV96" i="6" s="1"/>
  <c r="GA96" i="6" a="1"/>
  <c r="GA96" i="6" s="1"/>
  <c r="GB96" i="6" a="1"/>
  <c r="GB96" i="6" s="1"/>
  <c r="GC96" i="6" a="1"/>
  <c r="GC96" i="6" s="1"/>
  <c r="GD96" i="6" a="1"/>
  <c r="GD96" i="6" s="1"/>
  <c r="GI96" i="6" a="1"/>
  <c r="GI96" i="6" s="1"/>
  <c r="GJ96" i="6" a="1"/>
  <c r="GJ96" i="6" s="1"/>
  <c r="GK96" i="6" a="1"/>
  <c r="GK96" i="6" s="1"/>
  <c r="GL96" i="6" a="1"/>
  <c r="GL96" i="6" s="1"/>
  <c r="GQ96" i="6" a="1"/>
  <c r="GQ96" i="6" s="1"/>
  <c r="GR96" i="6" a="1"/>
  <c r="GR96" i="6" s="1"/>
  <c r="GS96" i="6" a="1"/>
  <c r="GS96" i="6" s="1"/>
  <c r="GT96" i="6" a="1"/>
  <c r="GT96" i="6" s="1"/>
  <c r="GY96" i="6" a="1"/>
  <c r="GY96" i="6" s="1"/>
  <c r="GZ96" i="6" a="1"/>
  <c r="GZ96" i="6" s="1"/>
  <c r="HA96" i="6" a="1"/>
  <c r="HA96" i="6" s="1"/>
  <c r="HB96" i="6" a="1"/>
  <c r="HB96" i="6" s="1"/>
  <c r="HG96" i="6" a="1"/>
  <c r="HG96" i="6" s="1"/>
  <c r="HH96" i="6" a="1"/>
  <c r="HH96" i="6" s="1"/>
  <c r="HI96" i="6" a="1"/>
  <c r="HI96" i="6" s="1"/>
  <c r="HJ96" i="6" a="1"/>
  <c r="HJ96" i="6" s="1"/>
  <c r="HO96" i="6" a="1"/>
  <c r="HO96" i="6" s="1"/>
  <c r="HP96" i="6" a="1"/>
  <c r="HP96" i="6" s="1"/>
  <c r="HQ96" i="6" a="1"/>
  <c r="HQ96" i="6" s="1"/>
  <c r="HR96" i="6" a="1"/>
  <c r="HR96" i="6" s="1"/>
  <c r="HW96" i="6" a="1"/>
  <c r="HW96" i="6" s="1"/>
  <c r="HX96" i="6" a="1"/>
  <c r="HX96" i="6" s="1"/>
  <c r="HY96" i="6" a="1"/>
  <c r="HY96" i="6" s="1"/>
  <c r="HZ96" i="6" a="1"/>
  <c r="HZ96" i="6" s="1"/>
  <c r="IE96" i="6" a="1"/>
  <c r="IE96" i="6" s="1"/>
  <c r="IF96" i="6" a="1"/>
  <c r="IF96" i="6" s="1"/>
  <c r="IG96" i="6" a="1"/>
  <c r="IG96" i="6" s="1"/>
  <c r="IH96" i="6" a="1"/>
  <c r="IH96" i="6" s="1"/>
  <c r="IM96" i="6" a="1"/>
  <c r="IM96" i="6" s="1"/>
  <c r="IN96" i="6" a="1"/>
  <c r="IN96" i="6" s="1"/>
  <c r="IO96" i="6" a="1"/>
  <c r="IO96" i="6" s="1"/>
  <c r="IP96" i="6" a="1"/>
  <c r="IP96" i="6" s="1"/>
  <c r="IU96" i="6" a="1"/>
  <c r="IU96" i="6" s="1"/>
  <c r="IV96" i="6" a="1"/>
  <c r="IV96" i="6" s="1"/>
  <c r="IW96" i="6" a="1"/>
  <c r="IW96" i="6" s="1"/>
  <c r="IX96" i="6" a="1"/>
  <c r="IX96" i="6" s="1"/>
  <c r="JC96" i="6" a="1"/>
  <c r="JC96" i="6" s="1"/>
  <c r="JD96" i="6" a="1"/>
  <c r="JD96" i="6" s="1"/>
  <c r="JE96" i="6" a="1"/>
  <c r="JE96" i="6" s="1"/>
  <c r="JF96" i="6" a="1"/>
  <c r="JF96" i="6" s="1"/>
  <c r="JK96" i="6" a="1"/>
  <c r="JK96" i="6" s="1"/>
  <c r="JL96" i="6" a="1"/>
  <c r="JL96" i="6" s="1"/>
  <c r="JM96" i="6" a="1"/>
  <c r="JM96" i="6" s="1"/>
  <c r="JN96" i="6" a="1"/>
  <c r="JN96" i="6" s="1"/>
  <c r="JS96" i="6" a="1"/>
  <c r="JS96" i="6" s="1"/>
  <c r="JT96" i="6" a="1"/>
  <c r="JT96" i="6" s="1"/>
  <c r="JU96" i="6" a="1"/>
  <c r="JU96" i="6" s="1"/>
  <c r="JV96" i="6" a="1"/>
  <c r="JV96" i="6" s="1"/>
  <c r="KA96" i="6" a="1"/>
  <c r="KA96" i="6" s="1"/>
  <c r="KB96" i="6" a="1"/>
  <c r="KB96" i="6" s="1"/>
  <c r="KC96" i="6" a="1"/>
  <c r="KC96" i="6" s="1"/>
  <c r="KD96" i="6" a="1"/>
  <c r="KD96" i="6" s="1"/>
  <c r="KI96" i="6" a="1"/>
  <c r="KI96" i="6" s="1"/>
  <c r="KJ96" i="6" a="1"/>
  <c r="KJ96" i="6" s="1"/>
  <c r="KK96" i="6" a="1"/>
  <c r="KK96" i="6" s="1"/>
  <c r="KL96" i="6" a="1"/>
  <c r="KL96" i="6" s="1"/>
  <c r="KQ96" i="6" a="1"/>
  <c r="KQ96" i="6" s="1"/>
  <c r="KR96" i="6" a="1"/>
  <c r="KR96" i="6" s="1"/>
  <c r="KS96" i="6" a="1"/>
  <c r="KS96" i="6" s="1"/>
  <c r="KT96" i="6" a="1"/>
  <c r="KT96" i="6" s="1"/>
  <c r="KY96" i="6" a="1"/>
  <c r="KY96" i="6" s="1"/>
  <c r="KZ96" i="6" a="1"/>
  <c r="KZ96" i="6" s="1"/>
  <c r="LA96" i="6" a="1"/>
  <c r="LA96" i="6" s="1"/>
  <c r="LB96" i="6" a="1"/>
  <c r="LB96" i="6" s="1"/>
  <c r="LG96" i="6" a="1"/>
  <c r="LG96" i="6" s="1"/>
  <c r="LH96" i="6" a="1"/>
  <c r="LH96" i="6" s="1"/>
  <c r="LI96" i="6" a="1"/>
  <c r="LI96" i="6" s="1"/>
  <c r="LJ96" i="6" a="1"/>
  <c r="LJ96" i="6" s="1"/>
  <c r="LO96" i="6" a="1"/>
  <c r="LO96" i="6" s="1"/>
  <c r="LP96" i="6" a="1"/>
  <c r="LP96" i="6" s="1"/>
  <c r="LQ96" i="6" a="1"/>
  <c r="LQ96" i="6" s="1"/>
  <c r="LR96" i="6" a="1"/>
  <c r="LR96" i="6" s="1"/>
  <c r="LW96" i="6" a="1"/>
  <c r="LW96" i="6" s="1"/>
  <c r="LX96" i="6" a="1"/>
  <c r="LX96" i="6" s="1"/>
  <c r="LY96" i="6" a="1"/>
  <c r="LY96" i="6" s="1"/>
  <c r="LZ96" i="6" a="1"/>
  <c r="LZ96" i="6" s="1"/>
  <c r="ME96" i="6" a="1"/>
  <c r="ME96" i="6" s="1"/>
  <c r="MF96" i="6" a="1"/>
  <c r="MF96" i="6" s="1"/>
  <c r="MG96" i="6" a="1"/>
  <c r="MG96" i="6" s="1"/>
  <c r="MH96" i="6" a="1"/>
  <c r="MH96" i="6" s="1"/>
  <c r="BK97" i="6" a="1"/>
  <c r="BK97" i="6" s="1"/>
  <c r="BL97" i="6" a="1"/>
  <c r="BL97" i="6" s="1"/>
  <c r="BM97" i="6" a="1"/>
  <c r="BM97" i="6" s="1"/>
  <c r="BN97" i="6" a="1"/>
  <c r="BN97" i="6" s="1"/>
  <c r="BS97" i="6" a="1"/>
  <c r="BS97" i="6" s="1"/>
  <c r="BT97" i="6" a="1"/>
  <c r="BT97" i="6" s="1"/>
  <c r="BU97" i="6" a="1"/>
  <c r="BU97" i="6" s="1"/>
  <c r="BV97" i="6" a="1"/>
  <c r="BV97" i="6" s="1"/>
  <c r="CA97" i="6" a="1"/>
  <c r="CA97" i="6" s="1"/>
  <c r="CB97" i="6" a="1"/>
  <c r="CB97" i="6" s="1"/>
  <c r="CC97" i="6" a="1"/>
  <c r="CC97" i="6" s="1"/>
  <c r="CD97" i="6" a="1"/>
  <c r="CD97" i="6" s="1"/>
  <c r="CI97" i="6" a="1"/>
  <c r="CI97" i="6" s="1"/>
  <c r="CJ97" i="6" a="1"/>
  <c r="CJ97" i="6" s="1"/>
  <c r="CK97" i="6" a="1"/>
  <c r="CK97" i="6" s="1"/>
  <c r="CL97" i="6" a="1"/>
  <c r="CL97" i="6" s="1"/>
  <c r="CQ97" i="6" a="1"/>
  <c r="CQ97" i="6" s="1"/>
  <c r="CR97" i="6" a="1"/>
  <c r="CR97" i="6" s="1"/>
  <c r="CS97" i="6" a="1"/>
  <c r="CS97" i="6" s="1"/>
  <c r="CT97" i="6" a="1"/>
  <c r="CT97" i="6" s="1"/>
  <c r="CY97" i="6" a="1"/>
  <c r="CY97" i="6" s="1"/>
  <c r="CZ97" i="6" a="1"/>
  <c r="CZ97" i="6" s="1"/>
  <c r="DA97" i="6" a="1"/>
  <c r="DA97" i="6" s="1"/>
  <c r="DB97" i="6" a="1"/>
  <c r="DB97" i="6" s="1"/>
  <c r="DO97" i="6" a="1"/>
  <c r="DO97" i="6" s="1"/>
  <c r="DP97" i="6" a="1"/>
  <c r="DP97" i="6" s="1"/>
  <c r="DQ97" i="6" a="1"/>
  <c r="DQ97" i="6" s="1"/>
  <c r="DR97" i="6" a="1"/>
  <c r="DR97" i="6" s="1"/>
  <c r="DW97" i="6" a="1"/>
  <c r="DW97" i="6" s="1"/>
  <c r="DX97" i="6" a="1"/>
  <c r="DX97" i="6" s="1"/>
  <c r="DY97" i="6" a="1"/>
  <c r="DY97" i="6" s="1"/>
  <c r="DZ97" i="6" a="1"/>
  <c r="DZ97" i="6" s="1"/>
  <c r="EE97" i="6" a="1"/>
  <c r="EE97" i="6" s="1"/>
  <c r="EF97" i="6" a="1"/>
  <c r="EF97" i="6" s="1"/>
  <c r="EG97" i="6" a="1"/>
  <c r="EG97" i="6" s="1"/>
  <c r="EH97" i="6" a="1"/>
  <c r="EH97" i="6" s="1"/>
  <c r="EM97" i="6" a="1"/>
  <c r="EM97" i="6" s="1"/>
  <c r="EN97" i="6" a="1"/>
  <c r="EN97" i="6" s="1"/>
  <c r="EO97" i="6" a="1"/>
  <c r="EO97" i="6" s="1"/>
  <c r="EP97" i="6" a="1"/>
  <c r="EP97" i="6" s="1"/>
  <c r="EU97" i="6" a="1"/>
  <c r="EU97" i="6" s="1"/>
  <c r="EV97" i="6" a="1"/>
  <c r="EV97" i="6" s="1"/>
  <c r="EW97" i="6" a="1"/>
  <c r="EW97" i="6" s="1"/>
  <c r="EX97" i="6" a="1"/>
  <c r="EX97" i="6" s="1"/>
  <c r="FC97" i="6" a="1"/>
  <c r="FC97" i="6" s="1"/>
  <c r="FD97" i="6" a="1"/>
  <c r="FD97" i="6" s="1"/>
  <c r="FE97" i="6" a="1"/>
  <c r="FE97" i="6" s="1"/>
  <c r="FF97" i="6" a="1"/>
  <c r="FF97" i="6" s="1"/>
  <c r="FK97" i="6" a="1"/>
  <c r="FK97" i="6" s="1"/>
  <c r="FL97" i="6" a="1"/>
  <c r="FL97" i="6" s="1"/>
  <c r="FM97" i="6" a="1"/>
  <c r="FM97" i="6" s="1"/>
  <c r="FN97" i="6" a="1"/>
  <c r="FN97" i="6" s="1"/>
  <c r="FS97" i="6" a="1"/>
  <c r="FS97" i="6" s="1"/>
  <c r="FT97" i="6" a="1"/>
  <c r="FT97" i="6" s="1"/>
  <c r="FU97" i="6" a="1"/>
  <c r="FU97" i="6" s="1"/>
  <c r="FV97" i="6" a="1"/>
  <c r="FV97" i="6" s="1"/>
  <c r="GA97" i="6" a="1"/>
  <c r="GA97" i="6" s="1"/>
  <c r="GB97" i="6" a="1"/>
  <c r="GB97" i="6" s="1"/>
  <c r="GC97" i="6" a="1"/>
  <c r="GC97" i="6" s="1"/>
  <c r="GD97" i="6" a="1"/>
  <c r="GD97" i="6" s="1"/>
  <c r="GI97" i="6" a="1"/>
  <c r="GI97" i="6" s="1"/>
  <c r="GJ97" i="6" a="1"/>
  <c r="GJ97" i="6" s="1"/>
  <c r="GK97" i="6" a="1"/>
  <c r="GK97" i="6" s="1"/>
  <c r="GL97" i="6" a="1"/>
  <c r="GL97" i="6" s="1"/>
  <c r="GQ97" i="6" a="1"/>
  <c r="GQ97" i="6" s="1"/>
  <c r="GR97" i="6" a="1"/>
  <c r="GR97" i="6" s="1"/>
  <c r="GS97" i="6" a="1"/>
  <c r="GS97" i="6" s="1"/>
  <c r="GT97" i="6" a="1"/>
  <c r="GT97" i="6" s="1"/>
  <c r="GY97" i="6" a="1"/>
  <c r="GY97" i="6" s="1"/>
  <c r="GZ97" i="6" a="1"/>
  <c r="GZ97" i="6" s="1"/>
  <c r="HA97" i="6" a="1"/>
  <c r="HA97" i="6" s="1"/>
  <c r="HB97" i="6" a="1"/>
  <c r="HB97" i="6" s="1"/>
  <c r="HG97" i="6" a="1"/>
  <c r="HG97" i="6" s="1"/>
  <c r="HH97" i="6" a="1"/>
  <c r="HH97" i="6" s="1"/>
  <c r="HI97" i="6" a="1"/>
  <c r="HI97" i="6" s="1"/>
  <c r="HJ97" i="6" a="1"/>
  <c r="HJ97" i="6" s="1"/>
  <c r="HO97" i="6" a="1"/>
  <c r="HO97" i="6" s="1"/>
  <c r="HP97" i="6" a="1"/>
  <c r="HP97" i="6" s="1"/>
  <c r="HQ97" i="6" a="1"/>
  <c r="HQ97" i="6" s="1"/>
  <c r="HR97" i="6" a="1"/>
  <c r="HR97" i="6" s="1"/>
  <c r="HW97" i="6" a="1"/>
  <c r="HW97" i="6" s="1"/>
  <c r="HX97" i="6" a="1"/>
  <c r="HX97" i="6" s="1"/>
  <c r="HY97" i="6" a="1"/>
  <c r="HY97" i="6" s="1"/>
  <c r="HZ97" i="6" a="1"/>
  <c r="HZ97" i="6" s="1"/>
  <c r="IE97" i="6" a="1"/>
  <c r="IE97" i="6" s="1"/>
  <c r="IF97" i="6" a="1"/>
  <c r="IF97" i="6" s="1"/>
  <c r="IG97" i="6" a="1"/>
  <c r="IG97" i="6" s="1"/>
  <c r="IH97" i="6" a="1"/>
  <c r="IH97" i="6" s="1"/>
  <c r="IM97" i="6" a="1"/>
  <c r="IM97" i="6" s="1"/>
  <c r="IN97" i="6" a="1"/>
  <c r="IN97" i="6" s="1"/>
  <c r="IO97" i="6" a="1"/>
  <c r="IO97" i="6" s="1"/>
  <c r="IP97" i="6" a="1"/>
  <c r="IP97" i="6" s="1"/>
  <c r="IU97" i="6" a="1"/>
  <c r="IU97" i="6" s="1"/>
  <c r="IV97" i="6" a="1"/>
  <c r="IV97" i="6" s="1"/>
  <c r="IW97" i="6" a="1"/>
  <c r="IW97" i="6" s="1"/>
  <c r="IX97" i="6" a="1"/>
  <c r="IX97" i="6" s="1"/>
  <c r="JC97" i="6" a="1"/>
  <c r="JC97" i="6" s="1"/>
  <c r="JD97" i="6" a="1"/>
  <c r="JD97" i="6" s="1"/>
  <c r="JE97" i="6" a="1"/>
  <c r="JE97" i="6" s="1"/>
  <c r="JF97" i="6" a="1"/>
  <c r="JF97" i="6" s="1"/>
  <c r="JK97" i="6" a="1"/>
  <c r="JK97" i="6" s="1"/>
  <c r="JL97" i="6" a="1"/>
  <c r="JL97" i="6" s="1"/>
  <c r="JM97" i="6" a="1"/>
  <c r="JM97" i="6" s="1"/>
  <c r="JN97" i="6" a="1"/>
  <c r="JN97" i="6" s="1"/>
  <c r="JS97" i="6" a="1"/>
  <c r="JS97" i="6" s="1"/>
  <c r="JT97" i="6" a="1"/>
  <c r="JT97" i="6" s="1"/>
  <c r="JU97" i="6" a="1"/>
  <c r="JU97" i="6" s="1"/>
  <c r="JV97" i="6" a="1"/>
  <c r="JV97" i="6" s="1"/>
  <c r="KA97" i="6" a="1"/>
  <c r="KA97" i="6" s="1"/>
  <c r="KB97" i="6" a="1"/>
  <c r="KB97" i="6" s="1"/>
  <c r="KC97" i="6" a="1"/>
  <c r="KC97" i="6" s="1"/>
  <c r="KD97" i="6" a="1"/>
  <c r="KD97" i="6" s="1"/>
  <c r="KI97" i="6" a="1"/>
  <c r="KI97" i="6" s="1"/>
  <c r="KJ97" i="6" a="1"/>
  <c r="KJ97" i="6" s="1"/>
  <c r="KK97" i="6" a="1"/>
  <c r="KK97" i="6" s="1"/>
  <c r="KL97" i="6" a="1"/>
  <c r="KL97" i="6" s="1"/>
  <c r="KQ97" i="6" a="1"/>
  <c r="KQ97" i="6" s="1"/>
  <c r="KR97" i="6" a="1"/>
  <c r="KR97" i="6" s="1"/>
  <c r="KS97" i="6" a="1"/>
  <c r="KS97" i="6" s="1"/>
  <c r="KT97" i="6" a="1"/>
  <c r="KT97" i="6" s="1"/>
  <c r="KY97" i="6" a="1"/>
  <c r="KY97" i="6" s="1"/>
  <c r="KZ97" i="6" a="1"/>
  <c r="KZ97" i="6" s="1"/>
  <c r="LA97" i="6" a="1"/>
  <c r="LA97" i="6" s="1"/>
  <c r="LB97" i="6" a="1"/>
  <c r="LB97" i="6" s="1"/>
  <c r="LG97" i="6" a="1"/>
  <c r="LG97" i="6" s="1"/>
  <c r="LH97" i="6" a="1"/>
  <c r="LH97" i="6" s="1"/>
  <c r="LI97" i="6" a="1"/>
  <c r="LI97" i="6" s="1"/>
  <c r="LJ97" i="6" a="1"/>
  <c r="LJ97" i="6" s="1"/>
  <c r="LO97" i="6" a="1"/>
  <c r="LO97" i="6" s="1"/>
  <c r="LP97" i="6" a="1"/>
  <c r="LP97" i="6" s="1"/>
  <c r="LQ97" i="6" a="1"/>
  <c r="LQ97" i="6" s="1"/>
  <c r="LR97" i="6" a="1"/>
  <c r="LR97" i="6" s="1"/>
  <c r="LW97" i="6" a="1"/>
  <c r="LW97" i="6" s="1"/>
  <c r="LX97" i="6" a="1"/>
  <c r="LX97" i="6" s="1"/>
  <c r="LY97" i="6" a="1"/>
  <c r="LY97" i="6" s="1"/>
  <c r="LZ97" i="6" a="1"/>
  <c r="LZ97" i="6" s="1"/>
  <c r="ME97" i="6" a="1"/>
  <c r="ME97" i="6" s="1"/>
  <c r="MF97" i="6" a="1"/>
  <c r="MF97" i="6" s="1"/>
  <c r="MG97" i="6" a="1"/>
  <c r="MG97" i="6" s="1"/>
  <c r="MH97" i="6" a="1"/>
  <c r="MH97" i="6" s="1"/>
  <c r="BK98" i="6" a="1"/>
  <c r="BK98" i="6" s="1"/>
  <c r="BL98" i="6" a="1"/>
  <c r="BL98" i="6" s="1"/>
  <c r="BM98" i="6" a="1"/>
  <c r="BM98" i="6" s="1"/>
  <c r="BN98" i="6" a="1"/>
  <c r="BN98" i="6" s="1"/>
  <c r="BS98" i="6" a="1"/>
  <c r="BS98" i="6" s="1"/>
  <c r="BT98" i="6" a="1"/>
  <c r="BT98" i="6" s="1"/>
  <c r="BU98" i="6" a="1"/>
  <c r="BU98" i="6" s="1"/>
  <c r="BV98" i="6" a="1"/>
  <c r="BV98" i="6" s="1"/>
  <c r="CA98" i="6" a="1"/>
  <c r="CA98" i="6" s="1"/>
  <c r="CB98" i="6" a="1"/>
  <c r="CB98" i="6" s="1"/>
  <c r="CC98" i="6" a="1"/>
  <c r="CC98" i="6" s="1"/>
  <c r="CD98" i="6" a="1"/>
  <c r="CD98" i="6" s="1"/>
  <c r="CI98" i="6" a="1"/>
  <c r="CI98" i="6" s="1"/>
  <c r="CJ98" i="6" a="1"/>
  <c r="CJ98" i="6" s="1"/>
  <c r="CK98" i="6" a="1"/>
  <c r="CK98" i="6" s="1"/>
  <c r="CL98" i="6" a="1"/>
  <c r="CL98" i="6" s="1"/>
  <c r="CQ98" i="6" a="1"/>
  <c r="CQ98" i="6" s="1"/>
  <c r="CR98" i="6" a="1"/>
  <c r="CR98" i="6" s="1"/>
  <c r="CS98" i="6" a="1"/>
  <c r="CS98" i="6" s="1"/>
  <c r="CT98" i="6" a="1"/>
  <c r="CT98" i="6" s="1"/>
  <c r="CY98" i="6" a="1"/>
  <c r="CY98" i="6" s="1"/>
  <c r="CZ98" i="6" a="1"/>
  <c r="CZ98" i="6" s="1"/>
  <c r="DA98" i="6" a="1"/>
  <c r="DA98" i="6" s="1"/>
  <c r="DB98" i="6" a="1"/>
  <c r="DB98" i="6" s="1"/>
  <c r="DO98" i="6" a="1"/>
  <c r="DO98" i="6" s="1"/>
  <c r="DP98" i="6" a="1"/>
  <c r="DP98" i="6" s="1"/>
  <c r="DQ98" i="6" a="1"/>
  <c r="DQ98" i="6" s="1"/>
  <c r="DR98" i="6" a="1"/>
  <c r="DR98" i="6" s="1"/>
  <c r="DW98" i="6" a="1"/>
  <c r="DW98" i="6" s="1"/>
  <c r="DX98" i="6" a="1"/>
  <c r="DX98" i="6" s="1"/>
  <c r="DY98" i="6" a="1"/>
  <c r="DY98" i="6" s="1"/>
  <c r="DZ98" i="6" a="1"/>
  <c r="DZ98" i="6" s="1"/>
  <c r="EE98" i="6" a="1"/>
  <c r="EE98" i="6" s="1"/>
  <c r="EF98" i="6" a="1"/>
  <c r="EF98" i="6" s="1"/>
  <c r="EG98" i="6" a="1"/>
  <c r="EG98" i="6" s="1"/>
  <c r="EH98" i="6" a="1"/>
  <c r="EH98" i="6" s="1"/>
  <c r="EM98" i="6" a="1"/>
  <c r="EM98" i="6" s="1"/>
  <c r="EN98" i="6" a="1"/>
  <c r="EN98" i="6" s="1"/>
  <c r="EO98" i="6" a="1"/>
  <c r="EO98" i="6" s="1"/>
  <c r="EP98" i="6" a="1"/>
  <c r="EP98" i="6" s="1"/>
  <c r="EU98" i="6" a="1"/>
  <c r="EU98" i="6" s="1"/>
  <c r="EV98" i="6" a="1"/>
  <c r="EV98" i="6" s="1"/>
  <c r="EW98" i="6" a="1"/>
  <c r="EW98" i="6" s="1"/>
  <c r="EX98" i="6" a="1"/>
  <c r="EX98" i="6" s="1"/>
  <c r="FC98" i="6" a="1"/>
  <c r="FC98" i="6" s="1"/>
  <c r="FD98" i="6" a="1"/>
  <c r="FD98" i="6" s="1"/>
  <c r="FE98" i="6" a="1"/>
  <c r="FE98" i="6" s="1"/>
  <c r="FF98" i="6" a="1"/>
  <c r="FF98" i="6" s="1"/>
  <c r="FK98" i="6" a="1"/>
  <c r="FK98" i="6" s="1"/>
  <c r="FL98" i="6" a="1"/>
  <c r="FL98" i="6" s="1"/>
  <c r="FM98" i="6" a="1"/>
  <c r="FM98" i="6" s="1"/>
  <c r="FN98" i="6" a="1"/>
  <c r="FN98" i="6" s="1"/>
  <c r="FS98" i="6" a="1"/>
  <c r="FS98" i="6" s="1"/>
  <c r="FT98" i="6" a="1"/>
  <c r="FT98" i="6" s="1"/>
  <c r="FU98" i="6" a="1"/>
  <c r="FU98" i="6" s="1"/>
  <c r="FV98" i="6" a="1"/>
  <c r="FV98" i="6" s="1"/>
  <c r="GA98" i="6" a="1"/>
  <c r="GA98" i="6" s="1"/>
  <c r="GB98" i="6" a="1"/>
  <c r="GB98" i="6" s="1"/>
  <c r="GC98" i="6" a="1"/>
  <c r="GC98" i="6" s="1"/>
  <c r="GD98" i="6" a="1"/>
  <c r="GD98" i="6" s="1"/>
  <c r="GI98" i="6" a="1"/>
  <c r="GI98" i="6" s="1"/>
  <c r="GJ98" i="6" a="1"/>
  <c r="GJ98" i="6" s="1"/>
  <c r="GK98" i="6" a="1"/>
  <c r="GK98" i="6" s="1"/>
  <c r="GL98" i="6" a="1"/>
  <c r="GL98" i="6" s="1"/>
  <c r="GQ98" i="6" a="1"/>
  <c r="GQ98" i="6" s="1"/>
  <c r="GR98" i="6" a="1"/>
  <c r="GR98" i="6" s="1"/>
  <c r="GS98" i="6" a="1"/>
  <c r="GS98" i="6" s="1"/>
  <c r="GT98" i="6" a="1"/>
  <c r="GT98" i="6" s="1"/>
  <c r="GY98" i="6" a="1"/>
  <c r="GY98" i="6" s="1"/>
  <c r="GZ98" i="6" a="1"/>
  <c r="GZ98" i="6" s="1"/>
  <c r="HA98" i="6" a="1"/>
  <c r="HA98" i="6" s="1"/>
  <c r="HB98" i="6" a="1"/>
  <c r="HB98" i="6" s="1"/>
  <c r="HG98" i="6" a="1"/>
  <c r="HG98" i="6" s="1"/>
  <c r="HH98" i="6" a="1"/>
  <c r="HH98" i="6" s="1"/>
  <c r="HI98" i="6" a="1"/>
  <c r="HI98" i="6" s="1"/>
  <c r="HJ98" i="6" a="1"/>
  <c r="HJ98" i="6" s="1"/>
  <c r="HO98" i="6" a="1"/>
  <c r="HO98" i="6" s="1"/>
  <c r="HP98" i="6" a="1"/>
  <c r="HP98" i="6" s="1"/>
  <c r="HQ98" i="6" a="1"/>
  <c r="HQ98" i="6" s="1"/>
  <c r="HR98" i="6" a="1"/>
  <c r="HR98" i="6" s="1"/>
  <c r="HW98" i="6" a="1"/>
  <c r="HW98" i="6" s="1"/>
  <c r="HX98" i="6" a="1"/>
  <c r="HX98" i="6" s="1"/>
  <c r="HY98" i="6" a="1"/>
  <c r="HY98" i="6" s="1"/>
  <c r="HZ98" i="6" a="1"/>
  <c r="HZ98" i="6" s="1"/>
  <c r="IE98" i="6" a="1"/>
  <c r="IE98" i="6" s="1"/>
  <c r="IF98" i="6" a="1"/>
  <c r="IF98" i="6" s="1"/>
  <c r="IG98" i="6" a="1"/>
  <c r="IG98" i="6" s="1"/>
  <c r="IH98" i="6" a="1"/>
  <c r="IH98" i="6" s="1"/>
  <c r="IM98" i="6" a="1"/>
  <c r="IM98" i="6" s="1"/>
  <c r="IN98" i="6" a="1"/>
  <c r="IN98" i="6" s="1"/>
  <c r="IO98" i="6" a="1"/>
  <c r="IO98" i="6" s="1"/>
  <c r="IP98" i="6" a="1"/>
  <c r="IP98" i="6" s="1"/>
  <c r="IU98" i="6" a="1"/>
  <c r="IU98" i="6" s="1"/>
  <c r="IV98" i="6" a="1"/>
  <c r="IV98" i="6" s="1"/>
  <c r="IW98" i="6" a="1"/>
  <c r="IW98" i="6" s="1"/>
  <c r="IX98" i="6" a="1"/>
  <c r="IX98" i="6" s="1"/>
  <c r="JC98" i="6" a="1"/>
  <c r="JC98" i="6" s="1"/>
  <c r="JD98" i="6" a="1"/>
  <c r="JD98" i="6" s="1"/>
  <c r="JE98" i="6" a="1"/>
  <c r="JE98" i="6" s="1"/>
  <c r="JF98" i="6" a="1"/>
  <c r="JF98" i="6" s="1"/>
  <c r="JK98" i="6" a="1"/>
  <c r="JK98" i="6" s="1"/>
  <c r="JL98" i="6" a="1"/>
  <c r="JL98" i="6" s="1"/>
  <c r="JM98" i="6" a="1"/>
  <c r="JM98" i="6" s="1"/>
  <c r="JN98" i="6" a="1"/>
  <c r="JN98" i="6" s="1"/>
  <c r="JS98" i="6" a="1"/>
  <c r="JS98" i="6" s="1"/>
  <c r="JT98" i="6" a="1"/>
  <c r="JT98" i="6" s="1"/>
  <c r="JU98" i="6" a="1"/>
  <c r="JU98" i="6" s="1"/>
  <c r="JV98" i="6" a="1"/>
  <c r="JV98" i="6" s="1"/>
  <c r="KA98" i="6" a="1"/>
  <c r="KA98" i="6" s="1"/>
  <c r="KB98" i="6" a="1"/>
  <c r="KB98" i="6" s="1"/>
  <c r="KC98" i="6" a="1"/>
  <c r="KC98" i="6" s="1"/>
  <c r="KD98" i="6" a="1"/>
  <c r="KD98" i="6" s="1"/>
  <c r="KI98" i="6" a="1"/>
  <c r="KI98" i="6" s="1"/>
  <c r="KJ98" i="6" a="1"/>
  <c r="KJ98" i="6" s="1"/>
  <c r="KK98" i="6" a="1"/>
  <c r="KK98" i="6" s="1"/>
  <c r="KL98" i="6" a="1"/>
  <c r="KL98" i="6" s="1"/>
  <c r="KQ98" i="6" a="1"/>
  <c r="KQ98" i="6" s="1"/>
  <c r="KR98" i="6" a="1"/>
  <c r="KR98" i="6" s="1"/>
  <c r="KS98" i="6" a="1"/>
  <c r="KS98" i="6" s="1"/>
  <c r="KT98" i="6" a="1"/>
  <c r="KT98" i="6" s="1"/>
  <c r="KY98" i="6" a="1"/>
  <c r="KY98" i="6" s="1"/>
  <c r="KZ98" i="6" a="1"/>
  <c r="KZ98" i="6" s="1"/>
  <c r="LA98" i="6" a="1"/>
  <c r="LA98" i="6" s="1"/>
  <c r="LB98" i="6" a="1"/>
  <c r="LB98" i="6" s="1"/>
  <c r="LG98" i="6" a="1"/>
  <c r="LG98" i="6" s="1"/>
  <c r="LH98" i="6" a="1"/>
  <c r="LH98" i="6" s="1"/>
  <c r="LI98" i="6" a="1"/>
  <c r="LI98" i="6" s="1"/>
  <c r="LJ98" i="6" a="1"/>
  <c r="LJ98" i="6" s="1"/>
  <c r="LO98" i="6" a="1"/>
  <c r="LO98" i="6" s="1"/>
  <c r="LP98" i="6" a="1"/>
  <c r="LP98" i="6" s="1"/>
  <c r="LQ98" i="6" a="1"/>
  <c r="LQ98" i="6" s="1"/>
  <c r="LR98" i="6" a="1"/>
  <c r="LR98" i="6" s="1"/>
  <c r="LW98" i="6" a="1"/>
  <c r="LW98" i="6" s="1"/>
  <c r="LX98" i="6" a="1"/>
  <c r="LX98" i="6" s="1"/>
  <c r="LY98" i="6" a="1"/>
  <c r="LY98" i="6" s="1"/>
  <c r="LZ98" i="6" a="1"/>
  <c r="LZ98" i="6" s="1"/>
  <c r="ME98" i="6" a="1"/>
  <c r="ME98" i="6" s="1"/>
  <c r="MF98" i="6" a="1"/>
  <c r="MF98" i="6" s="1"/>
  <c r="MG98" i="6" a="1"/>
  <c r="MG98" i="6" s="1"/>
  <c r="MH98" i="6" a="1"/>
  <c r="MH98" i="6" s="1"/>
  <c r="BK99" i="6" a="1"/>
  <c r="BK99" i="6" s="1"/>
  <c r="BL99" i="6" a="1"/>
  <c r="BL99" i="6" s="1"/>
  <c r="BM99" i="6" a="1"/>
  <c r="BM99" i="6" s="1"/>
  <c r="BN99" i="6" a="1"/>
  <c r="BN99" i="6" s="1"/>
  <c r="BS99" i="6" a="1"/>
  <c r="BS99" i="6" s="1"/>
  <c r="BT99" i="6" a="1"/>
  <c r="BT99" i="6" s="1"/>
  <c r="BU99" i="6" a="1"/>
  <c r="BU99" i="6" s="1"/>
  <c r="BV99" i="6" a="1"/>
  <c r="BV99" i="6" s="1"/>
  <c r="CA99" i="6" a="1"/>
  <c r="CA99" i="6" s="1"/>
  <c r="CB99" i="6" a="1"/>
  <c r="CB99" i="6" s="1"/>
  <c r="CC99" i="6" a="1"/>
  <c r="CC99" i="6" s="1"/>
  <c r="CD99" i="6" a="1"/>
  <c r="CD99" i="6" s="1"/>
  <c r="CI99" i="6" a="1"/>
  <c r="CI99" i="6" s="1"/>
  <c r="CJ99" i="6" a="1"/>
  <c r="CJ99" i="6" s="1"/>
  <c r="CK99" i="6" a="1"/>
  <c r="CK99" i="6" s="1"/>
  <c r="CL99" i="6" a="1"/>
  <c r="CL99" i="6" s="1"/>
  <c r="CQ99" i="6" a="1"/>
  <c r="CQ99" i="6" s="1"/>
  <c r="CR99" i="6" a="1"/>
  <c r="CR99" i="6" s="1"/>
  <c r="CS99" i="6" a="1"/>
  <c r="CS99" i="6" s="1"/>
  <c r="CT99" i="6" a="1"/>
  <c r="CT99" i="6" s="1"/>
  <c r="CY99" i="6" a="1"/>
  <c r="CY99" i="6" s="1"/>
  <c r="CZ99" i="6" a="1"/>
  <c r="CZ99" i="6" s="1"/>
  <c r="DA99" i="6" a="1"/>
  <c r="DA99" i="6" s="1"/>
  <c r="DB99" i="6" a="1"/>
  <c r="DB99" i="6" s="1"/>
  <c r="DO99" i="6" a="1"/>
  <c r="DO99" i="6" s="1"/>
  <c r="DP99" i="6" a="1"/>
  <c r="DP99" i="6" s="1"/>
  <c r="DQ99" i="6" a="1"/>
  <c r="DQ99" i="6" s="1"/>
  <c r="DR99" i="6" a="1"/>
  <c r="DR99" i="6" s="1"/>
  <c r="DW99" i="6" a="1"/>
  <c r="DW99" i="6" s="1"/>
  <c r="DX99" i="6" a="1"/>
  <c r="DX99" i="6" s="1"/>
  <c r="DY99" i="6" a="1"/>
  <c r="DY99" i="6" s="1"/>
  <c r="DZ99" i="6" a="1"/>
  <c r="DZ99" i="6" s="1"/>
  <c r="EE99" i="6" a="1"/>
  <c r="EE99" i="6" s="1"/>
  <c r="EF99" i="6" a="1"/>
  <c r="EF99" i="6" s="1"/>
  <c r="EG99" i="6" a="1"/>
  <c r="EG99" i="6" s="1"/>
  <c r="EH99" i="6" a="1"/>
  <c r="EH99" i="6" s="1"/>
  <c r="EM99" i="6" a="1"/>
  <c r="EM99" i="6" s="1"/>
  <c r="EN99" i="6" a="1"/>
  <c r="EN99" i="6" s="1"/>
  <c r="EO99" i="6" a="1"/>
  <c r="EO99" i="6" s="1"/>
  <c r="EP99" i="6" a="1"/>
  <c r="EP99" i="6" s="1"/>
  <c r="EU99" i="6" a="1"/>
  <c r="EU99" i="6" s="1"/>
  <c r="EV99" i="6" a="1"/>
  <c r="EV99" i="6" s="1"/>
  <c r="EW99" i="6" a="1"/>
  <c r="EW99" i="6" s="1"/>
  <c r="EX99" i="6" a="1"/>
  <c r="EX99" i="6" s="1"/>
  <c r="FC99" i="6" a="1"/>
  <c r="FC99" i="6" s="1"/>
  <c r="FD99" i="6" a="1"/>
  <c r="FD99" i="6" s="1"/>
  <c r="FE99" i="6" a="1"/>
  <c r="FE99" i="6" s="1"/>
  <c r="FF99" i="6" a="1"/>
  <c r="FF99" i="6" s="1"/>
  <c r="FK99" i="6" a="1"/>
  <c r="FK99" i="6" s="1"/>
  <c r="FL99" i="6" a="1"/>
  <c r="FL99" i="6" s="1"/>
  <c r="FM99" i="6" a="1"/>
  <c r="FM99" i="6" s="1"/>
  <c r="FN99" i="6" a="1"/>
  <c r="FN99" i="6" s="1"/>
  <c r="FS99" i="6" a="1"/>
  <c r="FS99" i="6" s="1"/>
  <c r="FT99" i="6" a="1"/>
  <c r="FT99" i="6" s="1"/>
  <c r="FU99" i="6" a="1"/>
  <c r="FU99" i="6" s="1"/>
  <c r="FV99" i="6" a="1"/>
  <c r="FV99" i="6" s="1"/>
  <c r="GA99" i="6" a="1"/>
  <c r="GA99" i="6" s="1"/>
  <c r="GB99" i="6" a="1"/>
  <c r="GB99" i="6" s="1"/>
  <c r="GC99" i="6" a="1"/>
  <c r="GC99" i="6" s="1"/>
  <c r="GD99" i="6" a="1"/>
  <c r="GD99" i="6" s="1"/>
  <c r="GI99" i="6" a="1"/>
  <c r="GI99" i="6" s="1"/>
  <c r="GJ99" i="6" a="1"/>
  <c r="GJ99" i="6" s="1"/>
  <c r="GK99" i="6" a="1"/>
  <c r="GK99" i="6" s="1"/>
  <c r="GL99" i="6" a="1"/>
  <c r="GL99" i="6" s="1"/>
  <c r="GQ99" i="6" a="1"/>
  <c r="GQ99" i="6" s="1"/>
  <c r="GR99" i="6" a="1"/>
  <c r="GR99" i="6" s="1"/>
  <c r="GS99" i="6" a="1"/>
  <c r="GS99" i="6" s="1"/>
  <c r="GT99" i="6" a="1"/>
  <c r="GT99" i="6" s="1"/>
  <c r="GY99" i="6" a="1"/>
  <c r="GY99" i="6" s="1"/>
  <c r="GZ99" i="6" a="1"/>
  <c r="GZ99" i="6" s="1"/>
  <c r="HA99" i="6" a="1"/>
  <c r="HA99" i="6" s="1"/>
  <c r="HB99" i="6" a="1"/>
  <c r="HB99" i="6" s="1"/>
  <c r="HG99" i="6" a="1"/>
  <c r="HG99" i="6" s="1"/>
  <c r="HH99" i="6" a="1"/>
  <c r="HH99" i="6" s="1"/>
  <c r="HI99" i="6" a="1"/>
  <c r="HI99" i="6" s="1"/>
  <c r="HJ99" i="6" a="1"/>
  <c r="HJ99" i="6" s="1"/>
  <c r="HO99" i="6" a="1"/>
  <c r="HO99" i="6" s="1"/>
  <c r="HP99" i="6" a="1"/>
  <c r="HP99" i="6" s="1"/>
  <c r="HQ99" i="6" a="1"/>
  <c r="HQ99" i="6" s="1"/>
  <c r="HR99" i="6" a="1"/>
  <c r="HR99" i="6" s="1"/>
  <c r="HW99" i="6" a="1"/>
  <c r="HW99" i="6" s="1"/>
  <c r="HX99" i="6" a="1"/>
  <c r="HX99" i="6" s="1"/>
  <c r="HY99" i="6" a="1"/>
  <c r="HY99" i="6" s="1"/>
  <c r="HZ99" i="6" a="1"/>
  <c r="HZ99" i="6" s="1"/>
  <c r="IE99" i="6" a="1"/>
  <c r="IE99" i="6" s="1"/>
  <c r="IF99" i="6" a="1"/>
  <c r="IF99" i="6" s="1"/>
  <c r="IG99" i="6" a="1"/>
  <c r="IG99" i="6" s="1"/>
  <c r="IH99" i="6" a="1"/>
  <c r="IH99" i="6" s="1"/>
  <c r="IM99" i="6" a="1"/>
  <c r="IM99" i="6" s="1"/>
  <c r="IN99" i="6" a="1"/>
  <c r="IN99" i="6" s="1"/>
  <c r="IO99" i="6" a="1"/>
  <c r="IO99" i="6" s="1"/>
  <c r="IP99" i="6" a="1"/>
  <c r="IP99" i="6" s="1"/>
  <c r="IU99" i="6" a="1"/>
  <c r="IU99" i="6" s="1"/>
  <c r="IV99" i="6" a="1"/>
  <c r="IV99" i="6" s="1"/>
  <c r="IW99" i="6" a="1"/>
  <c r="IW99" i="6" s="1"/>
  <c r="IX99" i="6" a="1"/>
  <c r="IX99" i="6" s="1"/>
  <c r="JC99" i="6" a="1"/>
  <c r="JC99" i="6" s="1"/>
  <c r="JD99" i="6" a="1"/>
  <c r="JD99" i="6" s="1"/>
  <c r="JE99" i="6" a="1"/>
  <c r="JE99" i="6" s="1"/>
  <c r="JF99" i="6" a="1"/>
  <c r="JF99" i="6" s="1"/>
  <c r="JK99" i="6" a="1"/>
  <c r="JK99" i="6" s="1"/>
  <c r="JL99" i="6" a="1"/>
  <c r="JL99" i="6" s="1"/>
  <c r="JM99" i="6" a="1"/>
  <c r="JM99" i="6" s="1"/>
  <c r="JN99" i="6" a="1"/>
  <c r="JN99" i="6" s="1"/>
  <c r="JS99" i="6" a="1"/>
  <c r="JS99" i="6" s="1"/>
  <c r="JT99" i="6" a="1"/>
  <c r="JT99" i="6" s="1"/>
  <c r="JU99" i="6" a="1"/>
  <c r="JU99" i="6" s="1"/>
  <c r="JV99" i="6" a="1"/>
  <c r="JV99" i="6" s="1"/>
  <c r="KA99" i="6" a="1"/>
  <c r="KA99" i="6" s="1"/>
  <c r="KB99" i="6" a="1"/>
  <c r="KB99" i="6" s="1"/>
  <c r="KC99" i="6" a="1"/>
  <c r="KC99" i="6" s="1"/>
  <c r="KD99" i="6" a="1"/>
  <c r="KD99" i="6" s="1"/>
  <c r="KI99" i="6" a="1"/>
  <c r="KI99" i="6" s="1"/>
  <c r="KJ99" i="6" a="1"/>
  <c r="KJ99" i="6" s="1"/>
  <c r="KK99" i="6" a="1"/>
  <c r="KK99" i="6" s="1"/>
  <c r="KL99" i="6" a="1"/>
  <c r="KL99" i="6" s="1"/>
  <c r="KQ99" i="6" a="1"/>
  <c r="KQ99" i="6" s="1"/>
  <c r="KR99" i="6" a="1"/>
  <c r="KR99" i="6" s="1"/>
  <c r="KS99" i="6" a="1"/>
  <c r="KS99" i="6" s="1"/>
  <c r="KT99" i="6" a="1"/>
  <c r="KT99" i="6" s="1"/>
  <c r="KY99" i="6" a="1"/>
  <c r="KY99" i="6" s="1"/>
  <c r="KZ99" i="6" a="1"/>
  <c r="KZ99" i="6" s="1"/>
  <c r="LA99" i="6" a="1"/>
  <c r="LA99" i="6" s="1"/>
  <c r="LB99" i="6" a="1"/>
  <c r="LB99" i="6" s="1"/>
  <c r="LG99" i="6" a="1"/>
  <c r="LG99" i="6" s="1"/>
  <c r="LH99" i="6" a="1"/>
  <c r="LH99" i="6" s="1"/>
  <c r="LI99" i="6" a="1"/>
  <c r="LI99" i="6" s="1"/>
  <c r="LJ99" i="6" a="1"/>
  <c r="LJ99" i="6" s="1"/>
  <c r="LO99" i="6" a="1"/>
  <c r="LO99" i="6" s="1"/>
  <c r="LP99" i="6" a="1"/>
  <c r="LP99" i="6" s="1"/>
  <c r="LQ99" i="6" a="1"/>
  <c r="LQ99" i="6" s="1"/>
  <c r="LR99" i="6" a="1"/>
  <c r="LR99" i="6" s="1"/>
  <c r="LW99" i="6" a="1"/>
  <c r="LW99" i="6" s="1"/>
  <c r="LX99" i="6" a="1"/>
  <c r="LX99" i="6" s="1"/>
  <c r="LY99" i="6" a="1"/>
  <c r="LY99" i="6" s="1"/>
  <c r="LZ99" i="6" a="1"/>
  <c r="LZ99" i="6" s="1"/>
  <c r="ME99" i="6" a="1"/>
  <c r="ME99" i="6" s="1"/>
  <c r="MF99" i="6" a="1"/>
  <c r="MF99" i="6" s="1"/>
  <c r="MG99" i="6" a="1"/>
  <c r="MG99" i="6" s="1"/>
  <c r="MH99" i="6" a="1"/>
  <c r="MH99" i="6" s="1"/>
  <c r="BK100" i="6" a="1"/>
  <c r="BK100" i="6" s="1"/>
  <c r="BL100" i="6" a="1"/>
  <c r="BL100" i="6" s="1"/>
  <c r="BM100" i="6" a="1"/>
  <c r="BM100" i="6" s="1"/>
  <c r="BN100" i="6" a="1"/>
  <c r="BN100" i="6" s="1"/>
  <c r="BS100" i="6" a="1"/>
  <c r="BS100" i="6" s="1"/>
  <c r="BT100" i="6" a="1"/>
  <c r="BT100" i="6" s="1"/>
  <c r="BU100" i="6" a="1"/>
  <c r="BU100" i="6" s="1"/>
  <c r="BV100" i="6" a="1"/>
  <c r="BV100" i="6" s="1"/>
  <c r="CA100" i="6" a="1"/>
  <c r="CA100" i="6" s="1"/>
  <c r="CB100" i="6" a="1"/>
  <c r="CB100" i="6" s="1"/>
  <c r="CC100" i="6" a="1"/>
  <c r="CC100" i="6" s="1"/>
  <c r="CD100" i="6" a="1"/>
  <c r="CD100" i="6" s="1"/>
  <c r="CI100" i="6" a="1"/>
  <c r="CI100" i="6" s="1"/>
  <c r="CJ100" i="6" a="1"/>
  <c r="CJ100" i="6" s="1"/>
  <c r="CK100" i="6" a="1"/>
  <c r="CK100" i="6" s="1"/>
  <c r="CL100" i="6" a="1"/>
  <c r="CL100" i="6" s="1"/>
  <c r="CQ100" i="6" a="1"/>
  <c r="CQ100" i="6" s="1"/>
  <c r="CR100" i="6" a="1"/>
  <c r="CR100" i="6" s="1"/>
  <c r="CS100" i="6" a="1"/>
  <c r="CS100" i="6" s="1"/>
  <c r="CT100" i="6" a="1"/>
  <c r="CT100" i="6" s="1"/>
  <c r="CY100" i="6" a="1"/>
  <c r="CY100" i="6" s="1"/>
  <c r="CZ100" i="6" a="1"/>
  <c r="CZ100" i="6" s="1"/>
  <c r="DA100" i="6" a="1"/>
  <c r="DA100" i="6" s="1"/>
  <c r="DB100" i="6" a="1"/>
  <c r="DB100" i="6" s="1"/>
  <c r="DO100" i="6" a="1"/>
  <c r="DO100" i="6" s="1"/>
  <c r="DP100" i="6" a="1"/>
  <c r="DP100" i="6" s="1"/>
  <c r="DQ100" i="6" a="1"/>
  <c r="DQ100" i="6" s="1"/>
  <c r="DR100" i="6" a="1"/>
  <c r="DR100" i="6" s="1"/>
  <c r="DW100" i="6" a="1"/>
  <c r="DW100" i="6" s="1"/>
  <c r="DX100" i="6" a="1"/>
  <c r="DX100" i="6" s="1"/>
  <c r="DY100" i="6" a="1"/>
  <c r="DY100" i="6" s="1"/>
  <c r="DZ100" i="6" a="1"/>
  <c r="DZ100" i="6" s="1"/>
  <c r="EE100" i="6" a="1"/>
  <c r="EE100" i="6" s="1"/>
  <c r="EF100" i="6" a="1"/>
  <c r="EF100" i="6" s="1"/>
  <c r="EG100" i="6" a="1"/>
  <c r="EG100" i="6" s="1"/>
  <c r="EH100" i="6" a="1"/>
  <c r="EH100" i="6" s="1"/>
  <c r="EM100" i="6" a="1"/>
  <c r="EM100" i="6" s="1"/>
  <c r="EN100" i="6" a="1"/>
  <c r="EN100" i="6" s="1"/>
  <c r="EO100" i="6" a="1"/>
  <c r="EO100" i="6" s="1"/>
  <c r="EP100" i="6" a="1"/>
  <c r="EP100" i="6" s="1"/>
  <c r="EU100" i="6" a="1"/>
  <c r="EU100" i="6" s="1"/>
  <c r="EV100" i="6" a="1"/>
  <c r="EV100" i="6" s="1"/>
  <c r="EW100" i="6" a="1"/>
  <c r="EW100" i="6" s="1"/>
  <c r="EX100" i="6" a="1"/>
  <c r="EX100" i="6" s="1"/>
  <c r="FC100" i="6" a="1"/>
  <c r="FC100" i="6" s="1"/>
  <c r="FD100" i="6" a="1"/>
  <c r="FD100" i="6" s="1"/>
  <c r="FE100" i="6" a="1"/>
  <c r="FE100" i="6" s="1"/>
  <c r="FF100" i="6" a="1"/>
  <c r="FF100" i="6" s="1"/>
  <c r="FK100" i="6" a="1"/>
  <c r="FK100" i="6" s="1"/>
  <c r="FL100" i="6" a="1"/>
  <c r="FL100" i="6" s="1"/>
  <c r="FM100" i="6" a="1"/>
  <c r="FM100" i="6" s="1"/>
  <c r="FN100" i="6" a="1"/>
  <c r="FN100" i="6" s="1"/>
  <c r="FS100" i="6" a="1"/>
  <c r="FS100" i="6" s="1"/>
  <c r="FT100" i="6" a="1"/>
  <c r="FT100" i="6" s="1"/>
  <c r="FU100" i="6" a="1"/>
  <c r="FU100" i="6" s="1"/>
  <c r="FV100" i="6" a="1"/>
  <c r="FV100" i="6" s="1"/>
  <c r="GA100" i="6" a="1"/>
  <c r="GA100" i="6" s="1"/>
  <c r="GB100" i="6" a="1"/>
  <c r="GB100" i="6" s="1"/>
  <c r="GC100" i="6" a="1"/>
  <c r="GC100" i="6" s="1"/>
  <c r="GD100" i="6" a="1"/>
  <c r="GD100" i="6" s="1"/>
  <c r="GI100" i="6" a="1"/>
  <c r="GI100" i="6" s="1"/>
  <c r="GJ100" i="6" a="1"/>
  <c r="GJ100" i="6" s="1"/>
  <c r="GK100" i="6" a="1"/>
  <c r="GK100" i="6" s="1"/>
  <c r="GL100" i="6" a="1"/>
  <c r="GL100" i="6" s="1"/>
  <c r="GQ100" i="6" a="1"/>
  <c r="GQ100" i="6" s="1"/>
  <c r="GR100" i="6" a="1"/>
  <c r="GR100" i="6" s="1"/>
  <c r="GS100" i="6" a="1"/>
  <c r="GS100" i="6" s="1"/>
  <c r="GT100" i="6" a="1"/>
  <c r="GT100" i="6" s="1"/>
  <c r="GY100" i="6" a="1"/>
  <c r="GY100" i="6" s="1"/>
  <c r="GZ100" i="6" a="1"/>
  <c r="GZ100" i="6" s="1"/>
  <c r="HA100" i="6" a="1"/>
  <c r="HA100" i="6" s="1"/>
  <c r="HB100" i="6" a="1"/>
  <c r="HB100" i="6" s="1"/>
  <c r="HG100" i="6" a="1"/>
  <c r="HG100" i="6" s="1"/>
  <c r="HH100" i="6" a="1"/>
  <c r="HH100" i="6" s="1"/>
  <c r="HI100" i="6" a="1"/>
  <c r="HI100" i="6" s="1"/>
  <c r="HJ100" i="6" a="1"/>
  <c r="HJ100" i="6" s="1"/>
  <c r="HO100" i="6" a="1"/>
  <c r="HO100" i="6" s="1"/>
  <c r="HP100" i="6" a="1"/>
  <c r="HP100" i="6" s="1"/>
  <c r="HQ100" i="6" a="1"/>
  <c r="HQ100" i="6" s="1"/>
  <c r="HR100" i="6" a="1"/>
  <c r="HR100" i="6" s="1"/>
  <c r="HW100" i="6" a="1"/>
  <c r="HW100" i="6" s="1"/>
  <c r="HX100" i="6" a="1"/>
  <c r="HX100" i="6" s="1"/>
  <c r="HY100" i="6" a="1"/>
  <c r="HY100" i="6" s="1"/>
  <c r="HZ100" i="6" a="1"/>
  <c r="HZ100" i="6" s="1"/>
  <c r="IE100" i="6" a="1"/>
  <c r="IE100" i="6" s="1"/>
  <c r="IF100" i="6" a="1"/>
  <c r="IF100" i="6" s="1"/>
  <c r="IG100" i="6" a="1"/>
  <c r="IG100" i="6" s="1"/>
  <c r="IH100" i="6" a="1"/>
  <c r="IH100" i="6" s="1"/>
  <c r="IM100" i="6" a="1"/>
  <c r="IM100" i="6" s="1"/>
  <c r="IN100" i="6" a="1"/>
  <c r="IN100" i="6" s="1"/>
  <c r="IO100" i="6" a="1"/>
  <c r="IO100" i="6" s="1"/>
  <c r="IP100" i="6" a="1"/>
  <c r="IP100" i="6" s="1"/>
  <c r="IU100" i="6" a="1"/>
  <c r="IU100" i="6" s="1"/>
  <c r="IV100" i="6" a="1"/>
  <c r="IV100" i="6" s="1"/>
  <c r="IW100" i="6" a="1"/>
  <c r="IW100" i="6" s="1"/>
  <c r="IX100" i="6" a="1"/>
  <c r="IX100" i="6" s="1"/>
  <c r="JC100" i="6" a="1"/>
  <c r="JC100" i="6" s="1"/>
  <c r="JD100" i="6" a="1"/>
  <c r="JD100" i="6" s="1"/>
  <c r="JE100" i="6" a="1"/>
  <c r="JE100" i="6" s="1"/>
  <c r="JF100" i="6" a="1"/>
  <c r="JF100" i="6" s="1"/>
  <c r="JK100" i="6" a="1"/>
  <c r="JK100" i="6" s="1"/>
  <c r="JL100" i="6" a="1"/>
  <c r="JL100" i="6" s="1"/>
  <c r="JM100" i="6" a="1"/>
  <c r="JM100" i="6" s="1"/>
  <c r="JN100" i="6" a="1"/>
  <c r="JN100" i="6" s="1"/>
  <c r="JS100" i="6" a="1"/>
  <c r="JS100" i="6" s="1"/>
  <c r="JT100" i="6" a="1"/>
  <c r="JT100" i="6" s="1"/>
  <c r="JU100" i="6" a="1"/>
  <c r="JU100" i="6" s="1"/>
  <c r="JV100" i="6" a="1"/>
  <c r="JV100" i="6" s="1"/>
  <c r="KA100" i="6" a="1"/>
  <c r="KA100" i="6" s="1"/>
  <c r="KB100" i="6" a="1"/>
  <c r="KB100" i="6" s="1"/>
  <c r="KC100" i="6" a="1"/>
  <c r="KC100" i="6" s="1"/>
  <c r="KD100" i="6" a="1"/>
  <c r="KD100" i="6" s="1"/>
  <c r="KI100" i="6" a="1"/>
  <c r="KI100" i="6" s="1"/>
  <c r="KJ100" i="6" a="1"/>
  <c r="KJ100" i="6" s="1"/>
  <c r="KK100" i="6" a="1"/>
  <c r="KK100" i="6" s="1"/>
  <c r="KL100" i="6" a="1"/>
  <c r="KL100" i="6" s="1"/>
  <c r="KQ100" i="6" a="1"/>
  <c r="KQ100" i="6" s="1"/>
  <c r="KR100" i="6" a="1"/>
  <c r="KR100" i="6" s="1"/>
  <c r="KS100" i="6" a="1"/>
  <c r="KS100" i="6" s="1"/>
  <c r="KT100" i="6" a="1"/>
  <c r="KT100" i="6" s="1"/>
  <c r="KY100" i="6" a="1"/>
  <c r="KY100" i="6" s="1"/>
  <c r="KZ100" i="6" a="1"/>
  <c r="KZ100" i="6" s="1"/>
  <c r="LA100" i="6" a="1"/>
  <c r="LA100" i="6" s="1"/>
  <c r="LB100" i="6" a="1"/>
  <c r="LB100" i="6" s="1"/>
  <c r="LG100" i="6" a="1"/>
  <c r="LG100" i="6" s="1"/>
  <c r="LH100" i="6" a="1"/>
  <c r="LH100" i="6" s="1"/>
  <c r="LI100" i="6" a="1"/>
  <c r="LI100" i="6" s="1"/>
  <c r="LJ100" i="6" a="1"/>
  <c r="LJ100" i="6" s="1"/>
  <c r="LO100" i="6" a="1"/>
  <c r="LO100" i="6" s="1"/>
  <c r="LP100" i="6" a="1"/>
  <c r="LP100" i="6" s="1"/>
  <c r="LQ100" i="6" a="1"/>
  <c r="LQ100" i="6" s="1"/>
  <c r="LR100" i="6" a="1"/>
  <c r="LR100" i="6" s="1"/>
  <c r="LW100" i="6" a="1"/>
  <c r="LW100" i="6" s="1"/>
  <c r="LX100" i="6" a="1"/>
  <c r="LX100" i="6" s="1"/>
  <c r="LY100" i="6" a="1"/>
  <c r="LY100" i="6" s="1"/>
  <c r="LZ100" i="6" a="1"/>
  <c r="LZ100" i="6" s="1"/>
  <c r="ME100" i="6" a="1"/>
  <c r="ME100" i="6" s="1"/>
  <c r="MF100" i="6" a="1"/>
  <c r="MF100" i="6" s="1"/>
  <c r="MG100" i="6" a="1"/>
  <c r="MG100" i="6" s="1"/>
  <c r="MH100" i="6" a="1"/>
  <c r="MH100" i="6" s="1"/>
  <c r="BK101" i="6" a="1"/>
  <c r="BK101" i="6" s="1"/>
  <c r="BL101" i="6" a="1"/>
  <c r="BL101" i="6" s="1"/>
  <c r="BM101" i="6" a="1"/>
  <c r="BM101" i="6" s="1"/>
  <c r="BN101" i="6" a="1"/>
  <c r="BN101" i="6" s="1"/>
  <c r="BS101" i="6" a="1"/>
  <c r="BS101" i="6" s="1"/>
  <c r="BT101" i="6" a="1"/>
  <c r="BT101" i="6" s="1"/>
  <c r="BU101" i="6" a="1"/>
  <c r="BU101" i="6" s="1"/>
  <c r="BV101" i="6" a="1"/>
  <c r="BV101" i="6" s="1"/>
  <c r="CA101" i="6" a="1"/>
  <c r="CA101" i="6" s="1"/>
  <c r="CB101" i="6" a="1"/>
  <c r="CB101" i="6" s="1"/>
  <c r="CC101" i="6" a="1"/>
  <c r="CC101" i="6" s="1"/>
  <c r="CD101" i="6" a="1"/>
  <c r="CD101" i="6" s="1"/>
  <c r="CI101" i="6" a="1"/>
  <c r="CI101" i="6" s="1"/>
  <c r="CJ101" i="6" a="1"/>
  <c r="CJ101" i="6" s="1"/>
  <c r="CK101" i="6" a="1"/>
  <c r="CK101" i="6" s="1"/>
  <c r="CL101" i="6" a="1"/>
  <c r="CL101" i="6" s="1"/>
  <c r="CQ101" i="6" a="1"/>
  <c r="CQ101" i="6" s="1"/>
  <c r="CR101" i="6" a="1"/>
  <c r="CR101" i="6" s="1"/>
  <c r="CS101" i="6" a="1"/>
  <c r="CS101" i="6" s="1"/>
  <c r="CT101" i="6" a="1"/>
  <c r="CT101" i="6" s="1"/>
  <c r="CY101" i="6" a="1"/>
  <c r="CY101" i="6" s="1"/>
  <c r="CZ101" i="6" a="1"/>
  <c r="CZ101" i="6" s="1"/>
  <c r="DA101" i="6" a="1"/>
  <c r="DA101" i="6" s="1"/>
  <c r="DB101" i="6" a="1"/>
  <c r="DB101" i="6" s="1"/>
  <c r="DO101" i="6" a="1"/>
  <c r="DO101" i="6" s="1"/>
  <c r="DP101" i="6" a="1"/>
  <c r="DP101" i="6" s="1"/>
  <c r="DQ101" i="6" a="1"/>
  <c r="DQ101" i="6" s="1"/>
  <c r="DR101" i="6" a="1"/>
  <c r="DR101" i="6" s="1"/>
  <c r="DW101" i="6" a="1"/>
  <c r="DW101" i="6" s="1"/>
  <c r="DX101" i="6" a="1"/>
  <c r="DX101" i="6" s="1"/>
  <c r="DY101" i="6" a="1"/>
  <c r="DY101" i="6" s="1"/>
  <c r="DZ101" i="6" a="1"/>
  <c r="DZ101" i="6" s="1"/>
  <c r="EE101" i="6" a="1"/>
  <c r="EE101" i="6" s="1"/>
  <c r="EF101" i="6" a="1"/>
  <c r="EF101" i="6" s="1"/>
  <c r="EG101" i="6" a="1"/>
  <c r="EG101" i="6" s="1"/>
  <c r="EH101" i="6" a="1"/>
  <c r="EH101" i="6" s="1"/>
  <c r="EM101" i="6" a="1"/>
  <c r="EM101" i="6" s="1"/>
  <c r="EN101" i="6" a="1"/>
  <c r="EN101" i="6" s="1"/>
  <c r="EO101" i="6" a="1"/>
  <c r="EO101" i="6" s="1"/>
  <c r="EP101" i="6" a="1"/>
  <c r="EP101" i="6" s="1"/>
  <c r="EU101" i="6" a="1"/>
  <c r="EU101" i="6" s="1"/>
  <c r="EV101" i="6" a="1"/>
  <c r="EV101" i="6" s="1"/>
  <c r="EW101" i="6" a="1"/>
  <c r="EW101" i="6" s="1"/>
  <c r="EX101" i="6" a="1"/>
  <c r="EX101" i="6" s="1"/>
  <c r="FC101" i="6" a="1"/>
  <c r="FC101" i="6" s="1"/>
  <c r="FD101" i="6" a="1"/>
  <c r="FD101" i="6" s="1"/>
  <c r="FE101" i="6" a="1"/>
  <c r="FE101" i="6" s="1"/>
  <c r="FF101" i="6" a="1"/>
  <c r="FF101" i="6" s="1"/>
  <c r="FK101" i="6" a="1"/>
  <c r="FK101" i="6" s="1"/>
  <c r="FL101" i="6" a="1"/>
  <c r="FL101" i="6" s="1"/>
  <c r="FM101" i="6" a="1"/>
  <c r="FM101" i="6" s="1"/>
  <c r="FN101" i="6" a="1"/>
  <c r="FN101" i="6" s="1"/>
  <c r="FS101" i="6" a="1"/>
  <c r="FS101" i="6" s="1"/>
  <c r="FT101" i="6" a="1"/>
  <c r="FT101" i="6" s="1"/>
  <c r="FU101" i="6" a="1"/>
  <c r="FU101" i="6" s="1"/>
  <c r="FV101" i="6" a="1"/>
  <c r="FV101" i="6" s="1"/>
  <c r="GA101" i="6" a="1"/>
  <c r="GA101" i="6" s="1"/>
  <c r="GB101" i="6" a="1"/>
  <c r="GB101" i="6" s="1"/>
  <c r="GC101" i="6" a="1"/>
  <c r="GC101" i="6" s="1"/>
  <c r="GD101" i="6" a="1"/>
  <c r="GD101" i="6" s="1"/>
  <c r="GI101" i="6" a="1"/>
  <c r="GI101" i="6" s="1"/>
  <c r="GJ101" i="6" a="1"/>
  <c r="GJ101" i="6" s="1"/>
  <c r="GK101" i="6" a="1"/>
  <c r="GK101" i="6" s="1"/>
  <c r="GL101" i="6" a="1"/>
  <c r="GL101" i="6" s="1"/>
  <c r="GQ101" i="6" a="1"/>
  <c r="GQ101" i="6" s="1"/>
  <c r="GR101" i="6" a="1"/>
  <c r="GR101" i="6" s="1"/>
  <c r="GS101" i="6" a="1"/>
  <c r="GS101" i="6" s="1"/>
  <c r="GT101" i="6" a="1"/>
  <c r="GT101" i="6" s="1"/>
  <c r="GY101" i="6" a="1"/>
  <c r="GY101" i="6" s="1"/>
  <c r="GZ101" i="6" a="1"/>
  <c r="GZ101" i="6" s="1"/>
  <c r="HA101" i="6" a="1"/>
  <c r="HA101" i="6" s="1"/>
  <c r="HB101" i="6" a="1"/>
  <c r="HB101" i="6" s="1"/>
  <c r="HG101" i="6" a="1"/>
  <c r="HG101" i="6" s="1"/>
  <c r="HH101" i="6" a="1"/>
  <c r="HH101" i="6" s="1"/>
  <c r="HI101" i="6" a="1"/>
  <c r="HI101" i="6" s="1"/>
  <c r="HJ101" i="6" a="1"/>
  <c r="HJ101" i="6" s="1"/>
  <c r="HO101" i="6" a="1"/>
  <c r="HO101" i="6" s="1"/>
  <c r="HP101" i="6" a="1"/>
  <c r="HP101" i="6" s="1"/>
  <c r="HQ101" i="6" a="1"/>
  <c r="HQ101" i="6" s="1"/>
  <c r="HR101" i="6" a="1"/>
  <c r="HR101" i="6" s="1"/>
  <c r="HW101" i="6" a="1"/>
  <c r="HW101" i="6" s="1"/>
  <c r="HX101" i="6" a="1"/>
  <c r="HX101" i="6" s="1"/>
  <c r="HY101" i="6" a="1"/>
  <c r="HY101" i="6" s="1"/>
  <c r="HZ101" i="6" a="1"/>
  <c r="HZ101" i="6" s="1"/>
  <c r="IE101" i="6" a="1"/>
  <c r="IE101" i="6" s="1"/>
  <c r="IF101" i="6" a="1"/>
  <c r="IF101" i="6" s="1"/>
  <c r="IG101" i="6" a="1"/>
  <c r="IG101" i="6" s="1"/>
  <c r="IH101" i="6" a="1"/>
  <c r="IH101" i="6" s="1"/>
  <c r="IM101" i="6" a="1"/>
  <c r="IM101" i="6" s="1"/>
  <c r="IN101" i="6" a="1"/>
  <c r="IN101" i="6" s="1"/>
  <c r="IO101" i="6" a="1"/>
  <c r="IO101" i="6" s="1"/>
  <c r="IP101" i="6" a="1"/>
  <c r="IP101" i="6" s="1"/>
  <c r="IU101" i="6" a="1"/>
  <c r="IU101" i="6" s="1"/>
  <c r="IV101" i="6" a="1"/>
  <c r="IV101" i="6" s="1"/>
  <c r="IW101" i="6" a="1"/>
  <c r="IW101" i="6" s="1"/>
  <c r="IX101" i="6" a="1"/>
  <c r="IX101" i="6" s="1"/>
  <c r="JC101" i="6" a="1"/>
  <c r="JC101" i="6" s="1"/>
  <c r="JD101" i="6" a="1"/>
  <c r="JD101" i="6" s="1"/>
  <c r="JE101" i="6" a="1"/>
  <c r="JE101" i="6" s="1"/>
  <c r="JF101" i="6" a="1"/>
  <c r="JF101" i="6" s="1"/>
  <c r="JK101" i="6" a="1"/>
  <c r="JK101" i="6" s="1"/>
  <c r="JL101" i="6" a="1"/>
  <c r="JL101" i="6" s="1"/>
  <c r="JM101" i="6" a="1"/>
  <c r="JM101" i="6" s="1"/>
  <c r="JN101" i="6" a="1"/>
  <c r="JN101" i="6" s="1"/>
  <c r="JS101" i="6" a="1"/>
  <c r="JS101" i="6" s="1"/>
  <c r="JT101" i="6" a="1"/>
  <c r="JT101" i="6" s="1"/>
  <c r="JU101" i="6" a="1"/>
  <c r="JU101" i="6" s="1"/>
  <c r="JV101" i="6" a="1"/>
  <c r="JV101" i="6" s="1"/>
  <c r="KA101" i="6" a="1"/>
  <c r="KA101" i="6" s="1"/>
  <c r="KB101" i="6" a="1"/>
  <c r="KB101" i="6" s="1"/>
  <c r="KC101" i="6" a="1"/>
  <c r="KC101" i="6" s="1"/>
  <c r="KD101" i="6" a="1"/>
  <c r="KD101" i="6" s="1"/>
  <c r="KI101" i="6" a="1"/>
  <c r="KI101" i="6" s="1"/>
  <c r="KJ101" i="6" a="1"/>
  <c r="KJ101" i="6" s="1"/>
  <c r="KK101" i="6" a="1"/>
  <c r="KK101" i="6" s="1"/>
  <c r="KL101" i="6" a="1"/>
  <c r="KL101" i="6" s="1"/>
  <c r="KQ101" i="6" a="1"/>
  <c r="KQ101" i="6" s="1"/>
  <c r="KR101" i="6" a="1"/>
  <c r="KR101" i="6" s="1"/>
  <c r="KS101" i="6" a="1"/>
  <c r="KS101" i="6" s="1"/>
  <c r="KT101" i="6" a="1"/>
  <c r="KT101" i="6" s="1"/>
  <c r="KY101" i="6" a="1"/>
  <c r="KY101" i="6" s="1"/>
  <c r="KZ101" i="6" a="1"/>
  <c r="KZ101" i="6" s="1"/>
  <c r="LA101" i="6" a="1"/>
  <c r="LA101" i="6" s="1"/>
  <c r="LB101" i="6" a="1"/>
  <c r="LB101" i="6" s="1"/>
  <c r="LG101" i="6" a="1"/>
  <c r="LG101" i="6" s="1"/>
  <c r="LH101" i="6" a="1"/>
  <c r="LH101" i="6" s="1"/>
  <c r="LI101" i="6" a="1"/>
  <c r="LI101" i="6" s="1"/>
  <c r="LJ101" i="6" a="1"/>
  <c r="LJ101" i="6" s="1"/>
  <c r="LO101" i="6" a="1"/>
  <c r="LO101" i="6" s="1"/>
  <c r="LP101" i="6" a="1"/>
  <c r="LP101" i="6" s="1"/>
  <c r="LQ101" i="6" a="1"/>
  <c r="LQ101" i="6" s="1"/>
  <c r="LR101" i="6" a="1"/>
  <c r="LR101" i="6" s="1"/>
  <c r="LW101" i="6" a="1"/>
  <c r="LW101" i="6" s="1"/>
  <c r="LX101" i="6" a="1"/>
  <c r="LX101" i="6" s="1"/>
  <c r="LY101" i="6" a="1"/>
  <c r="LY101" i="6" s="1"/>
  <c r="LZ101" i="6" a="1"/>
  <c r="LZ101" i="6" s="1"/>
  <c r="ME101" i="6" a="1"/>
  <c r="ME101" i="6" s="1"/>
  <c r="MF101" i="6" a="1"/>
  <c r="MF101" i="6" s="1"/>
  <c r="MG101" i="6" a="1"/>
  <c r="MG101" i="6" s="1"/>
  <c r="MH101" i="6" a="1"/>
  <c r="MH101" i="6" s="1"/>
  <c r="BK102" i="6" a="1"/>
  <c r="BK102" i="6" s="1"/>
  <c r="BL102" i="6" a="1"/>
  <c r="BL102" i="6" s="1"/>
  <c r="BM102" i="6" a="1"/>
  <c r="BM102" i="6" s="1"/>
  <c r="BN102" i="6" a="1"/>
  <c r="BN102" i="6" s="1"/>
  <c r="BS102" i="6" a="1"/>
  <c r="BS102" i="6" s="1"/>
  <c r="BT102" i="6" a="1"/>
  <c r="BT102" i="6" s="1"/>
  <c r="BU102" i="6" a="1"/>
  <c r="BU102" i="6" s="1"/>
  <c r="BV102" i="6" a="1"/>
  <c r="BV102" i="6" s="1"/>
  <c r="CA102" i="6" a="1"/>
  <c r="CA102" i="6" s="1"/>
  <c r="CB102" i="6" a="1"/>
  <c r="CB102" i="6" s="1"/>
  <c r="CC102" i="6" a="1"/>
  <c r="CC102" i="6" s="1"/>
  <c r="CD102" i="6" a="1"/>
  <c r="CD102" i="6" s="1"/>
  <c r="CI102" i="6" a="1"/>
  <c r="CI102" i="6" s="1"/>
  <c r="CJ102" i="6" a="1"/>
  <c r="CJ102" i="6" s="1"/>
  <c r="CK102" i="6" a="1"/>
  <c r="CK102" i="6" s="1"/>
  <c r="CL102" i="6" a="1"/>
  <c r="CL102" i="6" s="1"/>
  <c r="CQ102" i="6" a="1"/>
  <c r="CQ102" i="6" s="1"/>
  <c r="CR102" i="6" a="1"/>
  <c r="CR102" i="6" s="1"/>
  <c r="CS102" i="6" a="1"/>
  <c r="CS102" i="6" s="1"/>
  <c r="CT102" i="6" a="1"/>
  <c r="CT102" i="6" s="1"/>
  <c r="CY102" i="6" a="1"/>
  <c r="CY102" i="6" s="1"/>
  <c r="CZ102" i="6" a="1"/>
  <c r="CZ102" i="6" s="1"/>
  <c r="DA102" i="6" a="1"/>
  <c r="DA102" i="6" s="1"/>
  <c r="DB102" i="6" a="1"/>
  <c r="DB102" i="6" s="1"/>
  <c r="DO102" i="6" a="1"/>
  <c r="DO102" i="6" s="1"/>
  <c r="DP102" i="6" a="1"/>
  <c r="DP102" i="6" s="1"/>
  <c r="DQ102" i="6" a="1"/>
  <c r="DQ102" i="6" s="1"/>
  <c r="DR102" i="6" a="1"/>
  <c r="DR102" i="6" s="1"/>
  <c r="DW102" i="6" a="1"/>
  <c r="DW102" i="6" s="1"/>
  <c r="DX102" i="6" a="1"/>
  <c r="DX102" i="6" s="1"/>
  <c r="DY102" i="6" a="1"/>
  <c r="DY102" i="6" s="1"/>
  <c r="DZ102" i="6" a="1"/>
  <c r="DZ102" i="6" s="1"/>
  <c r="EE102" i="6" a="1"/>
  <c r="EE102" i="6" s="1"/>
  <c r="EF102" i="6" a="1"/>
  <c r="EF102" i="6" s="1"/>
  <c r="EG102" i="6" a="1"/>
  <c r="EG102" i="6" s="1"/>
  <c r="EH102" i="6" a="1"/>
  <c r="EH102" i="6" s="1"/>
  <c r="EM102" i="6" a="1"/>
  <c r="EM102" i="6" s="1"/>
  <c r="EN102" i="6" a="1"/>
  <c r="EN102" i="6" s="1"/>
  <c r="EO102" i="6" a="1"/>
  <c r="EO102" i="6" s="1"/>
  <c r="EP102" i="6" a="1"/>
  <c r="EP102" i="6" s="1"/>
  <c r="EU102" i="6" a="1"/>
  <c r="EU102" i="6" s="1"/>
  <c r="EV102" i="6" a="1"/>
  <c r="EV102" i="6" s="1"/>
  <c r="EW102" i="6" a="1"/>
  <c r="EW102" i="6" s="1"/>
  <c r="EX102" i="6" a="1"/>
  <c r="EX102" i="6" s="1"/>
  <c r="FC102" i="6" a="1"/>
  <c r="FC102" i="6" s="1"/>
  <c r="FD102" i="6" a="1"/>
  <c r="FD102" i="6" s="1"/>
  <c r="FE102" i="6" a="1"/>
  <c r="FE102" i="6" s="1"/>
  <c r="FF102" i="6" a="1"/>
  <c r="FF102" i="6" s="1"/>
  <c r="FK102" i="6" a="1"/>
  <c r="FK102" i="6" s="1"/>
  <c r="FL102" i="6" a="1"/>
  <c r="FL102" i="6" s="1"/>
  <c r="FM102" i="6" a="1"/>
  <c r="FM102" i="6" s="1"/>
  <c r="FN102" i="6" a="1"/>
  <c r="FN102" i="6" s="1"/>
  <c r="FS102" i="6" a="1"/>
  <c r="FS102" i="6" s="1"/>
  <c r="FT102" i="6" a="1"/>
  <c r="FT102" i="6" s="1"/>
  <c r="FU102" i="6" a="1"/>
  <c r="FU102" i="6" s="1"/>
  <c r="FV102" i="6" a="1"/>
  <c r="FV102" i="6" s="1"/>
  <c r="GA102" i="6" a="1"/>
  <c r="GA102" i="6" s="1"/>
  <c r="GB102" i="6" a="1"/>
  <c r="GB102" i="6" s="1"/>
  <c r="GC102" i="6" a="1"/>
  <c r="GC102" i="6" s="1"/>
  <c r="GD102" i="6" a="1"/>
  <c r="GD102" i="6" s="1"/>
  <c r="GI102" i="6" a="1"/>
  <c r="GI102" i="6" s="1"/>
  <c r="GJ102" i="6" a="1"/>
  <c r="GJ102" i="6" s="1"/>
  <c r="GK102" i="6" a="1"/>
  <c r="GK102" i="6" s="1"/>
  <c r="GL102" i="6" a="1"/>
  <c r="GL102" i="6" s="1"/>
  <c r="GQ102" i="6" a="1"/>
  <c r="GQ102" i="6" s="1"/>
  <c r="GR102" i="6" a="1"/>
  <c r="GR102" i="6" s="1"/>
  <c r="GS102" i="6" a="1"/>
  <c r="GS102" i="6" s="1"/>
  <c r="GT102" i="6" a="1"/>
  <c r="GT102" i="6" s="1"/>
  <c r="GY102" i="6" a="1"/>
  <c r="GY102" i="6" s="1"/>
  <c r="GZ102" i="6" a="1"/>
  <c r="GZ102" i="6" s="1"/>
  <c r="HA102" i="6" a="1"/>
  <c r="HA102" i="6" s="1"/>
  <c r="HB102" i="6" a="1"/>
  <c r="HB102" i="6" s="1"/>
  <c r="HG102" i="6" a="1"/>
  <c r="HG102" i="6" s="1"/>
  <c r="HH102" i="6" a="1"/>
  <c r="HH102" i="6" s="1"/>
  <c r="HI102" i="6" a="1"/>
  <c r="HI102" i="6" s="1"/>
  <c r="HJ102" i="6" a="1"/>
  <c r="HJ102" i="6" s="1"/>
  <c r="HO102" i="6" a="1"/>
  <c r="HO102" i="6" s="1"/>
  <c r="HP102" i="6" a="1"/>
  <c r="HP102" i="6" s="1"/>
  <c r="HQ102" i="6" a="1"/>
  <c r="HQ102" i="6" s="1"/>
  <c r="HR102" i="6" a="1"/>
  <c r="HR102" i="6" s="1"/>
  <c r="HW102" i="6" a="1"/>
  <c r="HW102" i="6" s="1"/>
  <c r="HX102" i="6" a="1"/>
  <c r="HX102" i="6" s="1"/>
  <c r="HY102" i="6" a="1"/>
  <c r="HY102" i="6" s="1"/>
  <c r="HZ102" i="6" a="1"/>
  <c r="HZ102" i="6" s="1"/>
  <c r="IE102" i="6" a="1"/>
  <c r="IE102" i="6" s="1"/>
  <c r="IF102" i="6" a="1"/>
  <c r="IF102" i="6" s="1"/>
  <c r="IG102" i="6" a="1"/>
  <c r="IG102" i="6" s="1"/>
  <c r="IH102" i="6" a="1"/>
  <c r="IH102" i="6" s="1"/>
  <c r="IM102" i="6" a="1"/>
  <c r="IM102" i="6" s="1"/>
  <c r="IN102" i="6" a="1"/>
  <c r="IN102" i="6" s="1"/>
  <c r="IO102" i="6" a="1"/>
  <c r="IO102" i="6" s="1"/>
  <c r="IP102" i="6" a="1"/>
  <c r="IP102" i="6" s="1"/>
  <c r="IU102" i="6" a="1"/>
  <c r="IU102" i="6" s="1"/>
  <c r="IV102" i="6" a="1"/>
  <c r="IV102" i="6" s="1"/>
  <c r="IW102" i="6" a="1"/>
  <c r="IW102" i="6" s="1"/>
  <c r="IX102" i="6" a="1"/>
  <c r="IX102" i="6" s="1"/>
  <c r="JC102" i="6" a="1"/>
  <c r="JC102" i="6" s="1"/>
  <c r="JD102" i="6" a="1"/>
  <c r="JD102" i="6" s="1"/>
  <c r="JE102" i="6" a="1"/>
  <c r="JE102" i="6" s="1"/>
  <c r="JF102" i="6" a="1"/>
  <c r="JF102" i="6" s="1"/>
  <c r="JK102" i="6" a="1"/>
  <c r="JK102" i="6" s="1"/>
  <c r="JL102" i="6" a="1"/>
  <c r="JL102" i="6" s="1"/>
  <c r="JM102" i="6" a="1"/>
  <c r="JM102" i="6" s="1"/>
  <c r="JN102" i="6" a="1"/>
  <c r="JN102" i="6" s="1"/>
  <c r="JS102" i="6" a="1"/>
  <c r="JS102" i="6" s="1"/>
  <c r="JT102" i="6" a="1"/>
  <c r="JT102" i="6" s="1"/>
  <c r="JU102" i="6" a="1"/>
  <c r="JU102" i="6" s="1"/>
  <c r="JV102" i="6" a="1"/>
  <c r="JV102" i="6" s="1"/>
  <c r="KA102" i="6" a="1"/>
  <c r="KA102" i="6" s="1"/>
  <c r="KB102" i="6" a="1"/>
  <c r="KB102" i="6" s="1"/>
  <c r="KC102" i="6" a="1"/>
  <c r="KC102" i="6" s="1"/>
  <c r="KD102" i="6" a="1"/>
  <c r="KD102" i="6" s="1"/>
  <c r="KI102" i="6" a="1"/>
  <c r="KI102" i="6" s="1"/>
  <c r="KJ102" i="6" a="1"/>
  <c r="KJ102" i="6" s="1"/>
  <c r="KK102" i="6" a="1"/>
  <c r="KK102" i="6" s="1"/>
  <c r="KL102" i="6" a="1"/>
  <c r="KL102" i="6" s="1"/>
  <c r="KQ102" i="6" a="1"/>
  <c r="KQ102" i="6" s="1"/>
  <c r="KR102" i="6" a="1"/>
  <c r="KR102" i="6" s="1"/>
  <c r="KS102" i="6" a="1"/>
  <c r="KS102" i="6" s="1"/>
  <c r="KT102" i="6" a="1"/>
  <c r="KT102" i="6" s="1"/>
  <c r="KY102" i="6" a="1"/>
  <c r="KY102" i="6" s="1"/>
  <c r="KZ102" i="6" a="1"/>
  <c r="KZ102" i="6" s="1"/>
  <c r="LA102" i="6" a="1"/>
  <c r="LA102" i="6" s="1"/>
  <c r="LB102" i="6" a="1"/>
  <c r="LB102" i="6" s="1"/>
  <c r="LG102" i="6" a="1"/>
  <c r="LG102" i="6" s="1"/>
  <c r="LH102" i="6" a="1"/>
  <c r="LH102" i="6" s="1"/>
  <c r="LI102" i="6" a="1"/>
  <c r="LI102" i="6" s="1"/>
  <c r="LJ102" i="6" a="1"/>
  <c r="LJ102" i="6" s="1"/>
  <c r="LO102" i="6" a="1"/>
  <c r="LO102" i="6" s="1"/>
  <c r="LP102" i="6" a="1"/>
  <c r="LP102" i="6" s="1"/>
  <c r="LQ102" i="6" a="1"/>
  <c r="LQ102" i="6" s="1"/>
  <c r="LR102" i="6" a="1"/>
  <c r="LR102" i="6" s="1"/>
  <c r="LW102" i="6" a="1"/>
  <c r="LW102" i="6" s="1"/>
  <c r="LX102" i="6" a="1"/>
  <c r="LX102" i="6" s="1"/>
  <c r="LY102" i="6" a="1"/>
  <c r="LY102" i="6" s="1"/>
  <c r="LZ102" i="6" a="1"/>
  <c r="LZ102" i="6" s="1"/>
  <c r="ME102" i="6" a="1"/>
  <c r="ME102" i="6" s="1"/>
  <c r="MF102" i="6" a="1"/>
  <c r="MF102" i="6" s="1"/>
  <c r="MG102" i="6" a="1"/>
  <c r="MG102" i="6" s="1"/>
  <c r="MH102" i="6" a="1"/>
  <c r="MH102" i="6" s="1"/>
  <c r="BK103" i="6" a="1"/>
  <c r="BK103" i="6" s="1"/>
  <c r="BL103" i="6" a="1"/>
  <c r="BL103" i="6" s="1"/>
  <c r="BM103" i="6" a="1"/>
  <c r="BM103" i="6" s="1"/>
  <c r="BN103" i="6" a="1"/>
  <c r="BN103" i="6" s="1"/>
  <c r="BS103" i="6" a="1"/>
  <c r="BS103" i="6" s="1"/>
  <c r="BT103" i="6" a="1"/>
  <c r="BT103" i="6" s="1"/>
  <c r="BU103" i="6" a="1"/>
  <c r="BU103" i="6" s="1"/>
  <c r="BV103" i="6" a="1"/>
  <c r="BV103" i="6" s="1"/>
  <c r="CA103" i="6" a="1"/>
  <c r="CA103" i="6" s="1"/>
  <c r="CB103" i="6" a="1"/>
  <c r="CB103" i="6" s="1"/>
  <c r="CC103" i="6" a="1"/>
  <c r="CC103" i="6" s="1"/>
  <c r="CD103" i="6" a="1"/>
  <c r="CD103" i="6" s="1"/>
  <c r="CI103" i="6" a="1"/>
  <c r="CI103" i="6" s="1"/>
  <c r="CJ103" i="6" a="1"/>
  <c r="CJ103" i="6" s="1"/>
  <c r="CK103" i="6" a="1"/>
  <c r="CK103" i="6" s="1"/>
  <c r="CL103" i="6" a="1"/>
  <c r="CL103" i="6" s="1"/>
  <c r="CQ103" i="6" a="1"/>
  <c r="CQ103" i="6" s="1"/>
  <c r="CR103" i="6" a="1"/>
  <c r="CR103" i="6" s="1"/>
  <c r="CS103" i="6" a="1"/>
  <c r="CS103" i="6" s="1"/>
  <c r="CT103" i="6" a="1"/>
  <c r="CT103" i="6" s="1"/>
  <c r="CY103" i="6" a="1"/>
  <c r="CY103" i="6" s="1"/>
  <c r="CZ103" i="6" a="1"/>
  <c r="CZ103" i="6" s="1"/>
  <c r="DA103" i="6" a="1"/>
  <c r="DA103" i="6" s="1"/>
  <c r="DB103" i="6" a="1"/>
  <c r="DB103" i="6" s="1"/>
  <c r="DO103" i="6" a="1"/>
  <c r="DO103" i="6" s="1"/>
  <c r="DP103" i="6" a="1"/>
  <c r="DP103" i="6" s="1"/>
  <c r="DQ103" i="6" a="1"/>
  <c r="DQ103" i="6" s="1"/>
  <c r="DR103" i="6" a="1"/>
  <c r="DR103" i="6" s="1"/>
  <c r="DW103" i="6" a="1"/>
  <c r="DW103" i="6" s="1"/>
  <c r="DX103" i="6" a="1"/>
  <c r="DX103" i="6" s="1"/>
  <c r="DY103" i="6" a="1"/>
  <c r="DY103" i="6" s="1"/>
  <c r="DZ103" i="6" a="1"/>
  <c r="DZ103" i="6" s="1"/>
  <c r="EE103" i="6" a="1"/>
  <c r="EE103" i="6" s="1"/>
  <c r="EF103" i="6" a="1"/>
  <c r="EF103" i="6" s="1"/>
  <c r="EG103" i="6" a="1"/>
  <c r="EG103" i="6" s="1"/>
  <c r="EH103" i="6" a="1"/>
  <c r="EH103" i="6" s="1"/>
  <c r="EM103" i="6" a="1"/>
  <c r="EM103" i="6" s="1"/>
  <c r="EN103" i="6" a="1"/>
  <c r="EN103" i="6" s="1"/>
  <c r="EO103" i="6" a="1"/>
  <c r="EO103" i="6" s="1"/>
  <c r="EP103" i="6" a="1"/>
  <c r="EP103" i="6" s="1"/>
  <c r="EU103" i="6" a="1"/>
  <c r="EU103" i="6" s="1"/>
  <c r="EV103" i="6" a="1"/>
  <c r="EV103" i="6" s="1"/>
  <c r="EW103" i="6" a="1"/>
  <c r="EW103" i="6" s="1"/>
  <c r="EX103" i="6" a="1"/>
  <c r="EX103" i="6" s="1"/>
  <c r="FC103" i="6" a="1"/>
  <c r="FC103" i="6" s="1"/>
  <c r="FD103" i="6" a="1"/>
  <c r="FD103" i="6" s="1"/>
  <c r="FE103" i="6" a="1"/>
  <c r="FE103" i="6" s="1"/>
  <c r="FF103" i="6" a="1"/>
  <c r="FF103" i="6" s="1"/>
  <c r="FK103" i="6" a="1"/>
  <c r="FK103" i="6" s="1"/>
  <c r="FL103" i="6" a="1"/>
  <c r="FL103" i="6" s="1"/>
  <c r="FM103" i="6" a="1"/>
  <c r="FM103" i="6" s="1"/>
  <c r="FN103" i="6" a="1"/>
  <c r="FN103" i="6" s="1"/>
  <c r="FS103" i="6" a="1"/>
  <c r="FS103" i="6" s="1"/>
  <c r="FT103" i="6" a="1"/>
  <c r="FT103" i="6" s="1"/>
  <c r="FU103" i="6" a="1"/>
  <c r="FU103" i="6" s="1"/>
  <c r="FV103" i="6" a="1"/>
  <c r="FV103" i="6" s="1"/>
  <c r="GA103" i="6" a="1"/>
  <c r="GA103" i="6" s="1"/>
  <c r="GB103" i="6" a="1"/>
  <c r="GB103" i="6" s="1"/>
  <c r="GC103" i="6" a="1"/>
  <c r="GC103" i="6" s="1"/>
  <c r="GD103" i="6" a="1"/>
  <c r="GD103" i="6" s="1"/>
  <c r="GI103" i="6" a="1"/>
  <c r="GI103" i="6" s="1"/>
  <c r="GJ103" i="6" a="1"/>
  <c r="GJ103" i="6" s="1"/>
  <c r="GK103" i="6" a="1"/>
  <c r="GK103" i="6" s="1"/>
  <c r="GL103" i="6" a="1"/>
  <c r="GL103" i="6" s="1"/>
  <c r="GQ103" i="6" a="1"/>
  <c r="GQ103" i="6" s="1"/>
  <c r="GR103" i="6" a="1"/>
  <c r="GR103" i="6" s="1"/>
  <c r="GS103" i="6" a="1"/>
  <c r="GS103" i="6" s="1"/>
  <c r="GT103" i="6" a="1"/>
  <c r="GT103" i="6" s="1"/>
  <c r="GY103" i="6" a="1"/>
  <c r="GY103" i="6" s="1"/>
  <c r="GZ103" i="6" a="1"/>
  <c r="GZ103" i="6" s="1"/>
  <c r="HA103" i="6" a="1"/>
  <c r="HA103" i="6" s="1"/>
  <c r="HB103" i="6" a="1"/>
  <c r="HB103" i="6" s="1"/>
  <c r="HG103" i="6" a="1"/>
  <c r="HG103" i="6" s="1"/>
  <c r="HH103" i="6" a="1"/>
  <c r="HH103" i="6" s="1"/>
  <c r="HI103" i="6" a="1"/>
  <c r="HI103" i="6" s="1"/>
  <c r="HJ103" i="6" a="1"/>
  <c r="HJ103" i="6" s="1"/>
  <c r="HO103" i="6" a="1"/>
  <c r="HO103" i="6" s="1"/>
  <c r="HP103" i="6" a="1"/>
  <c r="HP103" i="6" s="1"/>
  <c r="HQ103" i="6" a="1"/>
  <c r="HQ103" i="6" s="1"/>
  <c r="HR103" i="6" a="1"/>
  <c r="HR103" i="6" s="1"/>
  <c r="HW103" i="6" a="1"/>
  <c r="HW103" i="6" s="1"/>
  <c r="HX103" i="6" a="1"/>
  <c r="HX103" i="6" s="1"/>
  <c r="HY103" i="6" a="1"/>
  <c r="HY103" i="6" s="1"/>
  <c r="HZ103" i="6" a="1"/>
  <c r="HZ103" i="6" s="1"/>
  <c r="IE103" i="6" a="1"/>
  <c r="IE103" i="6" s="1"/>
  <c r="IF103" i="6" a="1"/>
  <c r="IF103" i="6" s="1"/>
  <c r="IG103" i="6" a="1"/>
  <c r="IG103" i="6" s="1"/>
  <c r="IH103" i="6" a="1"/>
  <c r="IH103" i="6" s="1"/>
  <c r="IM103" i="6" a="1"/>
  <c r="IM103" i="6" s="1"/>
  <c r="IN103" i="6" a="1"/>
  <c r="IN103" i="6" s="1"/>
  <c r="IO103" i="6" a="1"/>
  <c r="IO103" i="6" s="1"/>
  <c r="IP103" i="6" a="1"/>
  <c r="IP103" i="6" s="1"/>
  <c r="IU103" i="6" a="1"/>
  <c r="IU103" i="6" s="1"/>
  <c r="IV103" i="6" a="1"/>
  <c r="IV103" i="6" s="1"/>
  <c r="IW103" i="6" a="1"/>
  <c r="IW103" i="6" s="1"/>
  <c r="IX103" i="6" a="1"/>
  <c r="IX103" i="6" s="1"/>
  <c r="JC103" i="6" a="1"/>
  <c r="JC103" i="6" s="1"/>
  <c r="JD103" i="6" a="1"/>
  <c r="JD103" i="6" s="1"/>
  <c r="JE103" i="6" a="1"/>
  <c r="JE103" i="6" s="1"/>
  <c r="JF103" i="6" a="1"/>
  <c r="JF103" i="6" s="1"/>
  <c r="JK103" i="6" a="1"/>
  <c r="JK103" i="6" s="1"/>
  <c r="JL103" i="6" a="1"/>
  <c r="JL103" i="6" s="1"/>
  <c r="JM103" i="6" a="1"/>
  <c r="JM103" i="6" s="1"/>
  <c r="JN103" i="6" a="1"/>
  <c r="JN103" i="6" s="1"/>
  <c r="JS103" i="6" a="1"/>
  <c r="JS103" i="6" s="1"/>
  <c r="JT103" i="6" a="1"/>
  <c r="JT103" i="6" s="1"/>
  <c r="JU103" i="6" a="1"/>
  <c r="JU103" i="6" s="1"/>
  <c r="JV103" i="6" a="1"/>
  <c r="JV103" i="6" s="1"/>
  <c r="KA103" i="6" a="1"/>
  <c r="KA103" i="6" s="1"/>
  <c r="KB103" i="6" a="1"/>
  <c r="KB103" i="6" s="1"/>
  <c r="KC103" i="6" a="1"/>
  <c r="KC103" i="6" s="1"/>
  <c r="KD103" i="6" a="1"/>
  <c r="KD103" i="6" s="1"/>
  <c r="KI103" i="6" a="1"/>
  <c r="KI103" i="6" s="1"/>
  <c r="KJ103" i="6" a="1"/>
  <c r="KJ103" i="6" s="1"/>
  <c r="KK103" i="6" a="1"/>
  <c r="KK103" i="6" s="1"/>
  <c r="KL103" i="6" a="1"/>
  <c r="KL103" i="6" s="1"/>
  <c r="KQ103" i="6" a="1"/>
  <c r="KQ103" i="6" s="1"/>
  <c r="KR103" i="6" a="1"/>
  <c r="KR103" i="6" s="1"/>
  <c r="KS103" i="6" a="1"/>
  <c r="KS103" i="6" s="1"/>
  <c r="KT103" i="6" a="1"/>
  <c r="KT103" i="6" s="1"/>
  <c r="KY103" i="6" a="1"/>
  <c r="KY103" i="6" s="1"/>
  <c r="KZ103" i="6" a="1"/>
  <c r="KZ103" i="6" s="1"/>
  <c r="LA103" i="6" a="1"/>
  <c r="LA103" i="6" s="1"/>
  <c r="LB103" i="6" a="1"/>
  <c r="LB103" i="6" s="1"/>
  <c r="LG103" i="6" a="1"/>
  <c r="LG103" i="6" s="1"/>
  <c r="LH103" i="6" a="1"/>
  <c r="LH103" i="6" s="1"/>
  <c r="LI103" i="6" a="1"/>
  <c r="LI103" i="6" s="1"/>
  <c r="LJ103" i="6" a="1"/>
  <c r="LJ103" i="6" s="1"/>
  <c r="LO103" i="6" a="1"/>
  <c r="LO103" i="6" s="1"/>
  <c r="LP103" i="6" a="1"/>
  <c r="LP103" i="6" s="1"/>
  <c r="LQ103" i="6" a="1"/>
  <c r="LQ103" i="6" s="1"/>
  <c r="LR103" i="6" a="1"/>
  <c r="LR103" i="6" s="1"/>
  <c r="LW103" i="6" a="1"/>
  <c r="LW103" i="6" s="1"/>
  <c r="LX103" i="6" a="1"/>
  <c r="LX103" i="6" s="1"/>
  <c r="LY103" i="6" a="1"/>
  <c r="LY103" i="6" s="1"/>
  <c r="LZ103" i="6" a="1"/>
  <c r="LZ103" i="6" s="1"/>
  <c r="ME103" i="6" a="1"/>
  <c r="ME103" i="6" s="1"/>
  <c r="MF103" i="6" a="1"/>
  <c r="MF103" i="6" s="1"/>
  <c r="MG103" i="6" a="1"/>
  <c r="MG103" i="6" s="1"/>
  <c r="MH103" i="6" a="1"/>
  <c r="MH103" i="6" s="1"/>
  <c r="BK104" i="6" a="1"/>
  <c r="BK104" i="6" s="1"/>
  <c r="BL104" i="6" a="1"/>
  <c r="BL104" i="6" s="1"/>
  <c r="BM104" i="6" a="1"/>
  <c r="BM104" i="6" s="1"/>
  <c r="BN104" i="6" a="1"/>
  <c r="BN104" i="6" s="1"/>
  <c r="BS104" i="6" a="1"/>
  <c r="BS104" i="6" s="1"/>
  <c r="BT104" i="6" a="1"/>
  <c r="BT104" i="6" s="1"/>
  <c r="BU104" i="6" a="1"/>
  <c r="BU104" i="6" s="1"/>
  <c r="BV104" i="6" a="1"/>
  <c r="BV104" i="6" s="1"/>
  <c r="CA104" i="6" a="1"/>
  <c r="CA104" i="6" s="1"/>
  <c r="CB104" i="6" a="1"/>
  <c r="CB104" i="6" s="1"/>
  <c r="CC104" i="6" a="1"/>
  <c r="CC104" i="6" s="1"/>
  <c r="CD104" i="6" a="1"/>
  <c r="CD104" i="6" s="1"/>
  <c r="CI104" i="6" a="1"/>
  <c r="CI104" i="6" s="1"/>
  <c r="CJ104" i="6" a="1"/>
  <c r="CJ104" i="6" s="1"/>
  <c r="CK104" i="6" a="1"/>
  <c r="CK104" i="6" s="1"/>
  <c r="CL104" i="6" a="1"/>
  <c r="CL104" i="6" s="1"/>
  <c r="CQ104" i="6" a="1"/>
  <c r="CQ104" i="6" s="1"/>
  <c r="CR104" i="6" a="1"/>
  <c r="CR104" i="6" s="1"/>
  <c r="CS104" i="6" a="1"/>
  <c r="CS104" i="6" s="1"/>
  <c r="CT104" i="6" a="1"/>
  <c r="CT104" i="6" s="1"/>
  <c r="CY104" i="6" a="1"/>
  <c r="CY104" i="6" s="1"/>
  <c r="CZ104" i="6" a="1"/>
  <c r="CZ104" i="6" s="1"/>
  <c r="DA104" i="6" a="1"/>
  <c r="DA104" i="6" s="1"/>
  <c r="DB104" i="6" a="1"/>
  <c r="DB104" i="6" s="1"/>
  <c r="DO104" i="6" a="1"/>
  <c r="DO104" i="6" s="1"/>
  <c r="DP104" i="6" a="1"/>
  <c r="DP104" i="6" s="1"/>
  <c r="DQ104" i="6" a="1"/>
  <c r="DQ104" i="6" s="1"/>
  <c r="DR104" i="6" a="1"/>
  <c r="DR104" i="6" s="1"/>
  <c r="DW104" i="6" a="1"/>
  <c r="DW104" i="6" s="1"/>
  <c r="DX104" i="6" a="1"/>
  <c r="DX104" i="6" s="1"/>
  <c r="DY104" i="6" a="1"/>
  <c r="DY104" i="6" s="1"/>
  <c r="DZ104" i="6" a="1"/>
  <c r="DZ104" i="6" s="1"/>
  <c r="EE104" i="6" a="1"/>
  <c r="EE104" i="6" s="1"/>
  <c r="EF104" i="6" a="1"/>
  <c r="EF104" i="6" s="1"/>
  <c r="EG104" i="6" a="1"/>
  <c r="EG104" i="6" s="1"/>
  <c r="EH104" i="6" a="1"/>
  <c r="EH104" i="6" s="1"/>
  <c r="EM104" i="6" a="1"/>
  <c r="EM104" i="6" s="1"/>
  <c r="EN104" i="6" a="1"/>
  <c r="EN104" i="6" s="1"/>
  <c r="EO104" i="6" a="1"/>
  <c r="EO104" i="6" s="1"/>
  <c r="EP104" i="6" a="1"/>
  <c r="EP104" i="6" s="1"/>
  <c r="EU104" i="6" a="1"/>
  <c r="EU104" i="6" s="1"/>
  <c r="EV104" i="6" a="1"/>
  <c r="EV104" i="6" s="1"/>
  <c r="EW104" i="6" a="1"/>
  <c r="EW104" i="6" s="1"/>
  <c r="EX104" i="6" a="1"/>
  <c r="EX104" i="6" s="1"/>
  <c r="FC104" i="6" a="1"/>
  <c r="FC104" i="6" s="1"/>
  <c r="FD104" i="6" a="1"/>
  <c r="FD104" i="6" s="1"/>
  <c r="FE104" i="6" a="1"/>
  <c r="FE104" i="6" s="1"/>
  <c r="FF104" i="6" a="1"/>
  <c r="FF104" i="6" s="1"/>
  <c r="FK104" i="6" a="1"/>
  <c r="FK104" i="6" s="1"/>
  <c r="FL104" i="6" a="1"/>
  <c r="FL104" i="6" s="1"/>
  <c r="FM104" i="6" a="1"/>
  <c r="FM104" i="6" s="1"/>
  <c r="FN104" i="6" a="1"/>
  <c r="FN104" i="6" s="1"/>
  <c r="FS104" i="6" a="1"/>
  <c r="FS104" i="6" s="1"/>
  <c r="FT104" i="6" a="1"/>
  <c r="FT104" i="6" s="1"/>
  <c r="FU104" i="6" a="1"/>
  <c r="FU104" i="6" s="1"/>
  <c r="FV104" i="6" a="1"/>
  <c r="FV104" i="6" s="1"/>
  <c r="GA104" i="6" a="1"/>
  <c r="GA104" i="6" s="1"/>
  <c r="GB104" i="6" a="1"/>
  <c r="GB104" i="6" s="1"/>
  <c r="GC104" i="6" a="1"/>
  <c r="GC104" i="6" s="1"/>
  <c r="GD104" i="6" a="1"/>
  <c r="GD104" i="6" s="1"/>
  <c r="GI104" i="6" a="1"/>
  <c r="GI104" i="6" s="1"/>
  <c r="GJ104" i="6" a="1"/>
  <c r="GJ104" i="6" s="1"/>
  <c r="GK104" i="6" a="1"/>
  <c r="GK104" i="6" s="1"/>
  <c r="GL104" i="6" a="1"/>
  <c r="GL104" i="6" s="1"/>
  <c r="GQ104" i="6" a="1"/>
  <c r="GQ104" i="6" s="1"/>
  <c r="GR104" i="6" a="1"/>
  <c r="GR104" i="6" s="1"/>
  <c r="GS104" i="6" a="1"/>
  <c r="GS104" i="6" s="1"/>
  <c r="GT104" i="6" a="1"/>
  <c r="GT104" i="6" s="1"/>
  <c r="GY104" i="6" a="1"/>
  <c r="GY104" i="6" s="1"/>
  <c r="GZ104" i="6" a="1"/>
  <c r="GZ104" i="6" s="1"/>
  <c r="HA104" i="6" a="1"/>
  <c r="HA104" i="6" s="1"/>
  <c r="HB104" i="6" a="1"/>
  <c r="HB104" i="6" s="1"/>
  <c r="HG104" i="6" a="1"/>
  <c r="HG104" i="6" s="1"/>
  <c r="HH104" i="6" a="1"/>
  <c r="HH104" i="6" s="1"/>
  <c r="HI104" i="6" a="1"/>
  <c r="HI104" i="6" s="1"/>
  <c r="HJ104" i="6" a="1"/>
  <c r="HJ104" i="6" s="1"/>
  <c r="HO104" i="6" a="1"/>
  <c r="HO104" i="6" s="1"/>
  <c r="HP104" i="6" a="1"/>
  <c r="HP104" i="6" s="1"/>
  <c r="HQ104" i="6" a="1"/>
  <c r="HQ104" i="6" s="1"/>
  <c r="HR104" i="6" a="1"/>
  <c r="HR104" i="6" s="1"/>
  <c r="HW104" i="6" a="1"/>
  <c r="HW104" i="6" s="1"/>
  <c r="HX104" i="6" a="1"/>
  <c r="HX104" i="6" s="1"/>
  <c r="HY104" i="6" a="1"/>
  <c r="HY104" i="6" s="1"/>
  <c r="HZ104" i="6" a="1"/>
  <c r="HZ104" i="6" s="1"/>
  <c r="IE104" i="6" a="1"/>
  <c r="IE104" i="6" s="1"/>
  <c r="IF104" i="6" a="1"/>
  <c r="IF104" i="6" s="1"/>
  <c r="IG104" i="6" a="1"/>
  <c r="IG104" i="6" s="1"/>
  <c r="IH104" i="6" a="1"/>
  <c r="IH104" i="6" s="1"/>
  <c r="IM104" i="6" a="1"/>
  <c r="IM104" i="6" s="1"/>
  <c r="IN104" i="6" a="1"/>
  <c r="IN104" i="6" s="1"/>
  <c r="IO104" i="6" a="1"/>
  <c r="IO104" i="6" s="1"/>
  <c r="IP104" i="6" a="1"/>
  <c r="IP104" i="6" s="1"/>
  <c r="IU104" i="6" a="1"/>
  <c r="IU104" i="6" s="1"/>
  <c r="IV104" i="6" a="1"/>
  <c r="IV104" i="6" s="1"/>
  <c r="IW104" i="6" a="1"/>
  <c r="IW104" i="6" s="1"/>
  <c r="IX104" i="6" a="1"/>
  <c r="IX104" i="6" s="1"/>
  <c r="JC104" i="6" a="1"/>
  <c r="JC104" i="6" s="1"/>
  <c r="JD104" i="6" a="1"/>
  <c r="JD104" i="6" s="1"/>
  <c r="JE104" i="6" a="1"/>
  <c r="JE104" i="6" s="1"/>
  <c r="JF104" i="6" a="1"/>
  <c r="JF104" i="6" s="1"/>
  <c r="JK104" i="6" a="1"/>
  <c r="JK104" i="6" s="1"/>
  <c r="JL104" i="6" a="1"/>
  <c r="JL104" i="6" s="1"/>
  <c r="JM104" i="6" a="1"/>
  <c r="JM104" i="6" s="1"/>
  <c r="JN104" i="6" a="1"/>
  <c r="JN104" i="6" s="1"/>
  <c r="JS104" i="6" a="1"/>
  <c r="JS104" i="6" s="1"/>
  <c r="JT104" i="6" a="1"/>
  <c r="JT104" i="6" s="1"/>
  <c r="JU104" i="6" a="1"/>
  <c r="JU104" i="6" s="1"/>
  <c r="JV104" i="6" a="1"/>
  <c r="JV104" i="6" s="1"/>
  <c r="KA104" i="6" a="1"/>
  <c r="KA104" i="6" s="1"/>
  <c r="KB104" i="6" a="1"/>
  <c r="KB104" i="6" s="1"/>
  <c r="KC104" i="6" a="1"/>
  <c r="KC104" i="6" s="1"/>
  <c r="KD104" i="6" a="1"/>
  <c r="KD104" i="6" s="1"/>
  <c r="KI104" i="6" a="1"/>
  <c r="KI104" i="6" s="1"/>
  <c r="KJ104" i="6" a="1"/>
  <c r="KJ104" i="6" s="1"/>
  <c r="KK104" i="6" a="1"/>
  <c r="KK104" i="6" s="1"/>
  <c r="KL104" i="6" a="1"/>
  <c r="KL104" i="6" s="1"/>
  <c r="KQ104" i="6" a="1"/>
  <c r="KQ104" i="6" s="1"/>
  <c r="KR104" i="6" a="1"/>
  <c r="KR104" i="6" s="1"/>
  <c r="KS104" i="6" a="1"/>
  <c r="KS104" i="6" s="1"/>
  <c r="KT104" i="6" a="1"/>
  <c r="KT104" i="6" s="1"/>
  <c r="KY104" i="6" a="1"/>
  <c r="KY104" i="6" s="1"/>
  <c r="KZ104" i="6" a="1"/>
  <c r="KZ104" i="6" s="1"/>
  <c r="LA104" i="6" a="1"/>
  <c r="LA104" i="6" s="1"/>
  <c r="LB104" i="6" a="1"/>
  <c r="LB104" i="6" s="1"/>
  <c r="LG104" i="6" a="1"/>
  <c r="LG104" i="6" s="1"/>
  <c r="LH104" i="6" a="1"/>
  <c r="LH104" i="6" s="1"/>
  <c r="LI104" i="6" a="1"/>
  <c r="LI104" i="6" s="1"/>
  <c r="LJ104" i="6" a="1"/>
  <c r="LJ104" i="6" s="1"/>
  <c r="LO104" i="6" a="1"/>
  <c r="LO104" i="6" s="1"/>
  <c r="LP104" i="6" a="1"/>
  <c r="LP104" i="6" s="1"/>
  <c r="LQ104" i="6" a="1"/>
  <c r="LQ104" i="6" s="1"/>
  <c r="LR104" i="6" a="1"/>
  <c r="LR104" i="6" s="1"/>
  <c r="LW104" i="6" a="1"/>
  <c r="LW104" i="6" s="1"/>
  <c r="LX104" i="6" a="1"/>
  <c r="LX104" i="6" s="1"/>
  <c r="LY104" i="6" a="1"/>
  <c r="LY104" i="6" s="1"/>
  <c r="LZ104" i="6" a="1"/>
  <c r="LZ104" i="6" s="1"/>
  <c r="ME104" i="6" a="1"/>
  <c r="ME104" i="6" s="1"/>
  <c r="MF104" i="6" a="1"/>
  <c r="MF104" i="6" s="1"/>
  <c r="MG104" i="6" a="1"/>
  <c r="MG104" i="6" s="1"/>
  <c r="MH104" i="6" a="1"/>
  <c r="MH104" i="6" s="1"/>
  <c r="BK105" i="6" a="1"/>
  <c r="BK105" i="6" s="1"/>
  <c r="BL105" i="6" a="1"/>
  <c r="BL105" i="6" s="1"/>
  <c r="BM105" i="6" a="1"/>
  <c r="BM105" i="6" s="1"/>
  <c r="BN105" i="6" a="1"/>
  <c r="BN105" i="6" s="1"/>
  <c r="BS105" i="6" a="1"/>
  <c r="BS105" i="6" s="1"/>
  <c r="BT105" i="6" a="1"/>
  <c r="BT105" i="6" s="1"/>
  <c r="BU105" i="6" a="1"/>
  <c r="BU105" i="6" s="1"/>
  <c r="BV105" i="6" a="1"/>
  <c r="BV105" i="6" s="1"/>
  <c r="CA105" i="6" a="1"/>
  <c r="CA105" i="6" s="1"/>
  <c r="CB105" i="6" a="1"/>
  <c r="CB105" i="6" s="1"/>
  <c r="CC105" i="6" a="1"/>
  <c r="CC105" i="6" s="1"/>
  <c r="CD105" i="6" a="1"/>
  <c r="CD105" i="6" s="1"/>
  <c r="CI105" i="6" a="1"/>
  <c r="CI105" i="6" s="1"/>
  <c r="CJ105" i="6" a="1"/>
  <c r="CJ105" i="6" s="1"/>
  <c r="CK105" i="6" a="1"/>
  <c r="CK105" i="6" s="1"/>
  <c r="CL105" i="6" a="1"/>
  <c r="CL105" i="6" s="1"/>
  <c r="CQ105" i="6" a="1"/>
  <c r="CQ105" i="6" s="1"/>
  <c r="CR105" i="6" a="1"/>
  <c r="CR105" i="6" s="1"/>
  <c r="CS105" i="6" a="1"/>
  <c r="CS105" i="6" s="1"/>
  <c r="CT105" i="6" a="1"/>
  <c r="CT105" i="6" s="1"/>
  <c r="CY105" i="6" a="1"/>
  <c r="CY105" i="6" s="1"/>
  <c r="CZ105" i="6" a="1"/>
  <c r="CZ105" i="6" s="1"/>
  <c r="DA105" i="6" a="1"/>
  <c r="DA105" i="6" s="1"/>
  <c r="DB105" i="6" a="1"/>
  <c r="DB105" i="6" s="1"/>
  <c r="DO105" i="6" a="1"/>
  <c r="DO105" i="6" s="1"/>
  <c r="DP105" i="6" a="1"/>
  <c r="DP105" i="6" s="1"/>
  <c r="DQ105" i="6" a="1"/>
  <c r="DQ105" i="6" s="1"/>
  <c r="DR105" i="6" a="1"/>
  <c r="DR105" i="6" s="1"/>
  <c r="DW105" i="6" a="1"/>
  <c r="DW105" i="6" s="1"/>
  <c r="DX105" i="6" a="1"/>
  <c r="DX105" i="6" s="1"/>
  <c r="DY105" i="6" a="1"/>
  <c r="DY105" i="6" s="1"/>
  <c r="DZ105" i="6" a="1"/>
  <c r="DZ105" i="6" s="1"/>
  <c r="EE105" i="6" a="1"/>
  <c r="EE105" i="6" s="1"/>
  <c r="EF105" i="6" a="1"/>
  <c r="EF105" i="6" s="1"/>
  <c r="EG105" i="6" a="1"/>
  <c r="EG105" i="6" s="1"/>
  <c r="EH105" i="6" a="1"/>
  <c r="EH105" i="6" s="1"/>
  <c r="EM105" i="6" a="1"/>
  <c r="EM105" i="6" s="1"/>
  <c r="EN105" i="6" a="1"/>
  <c r="EN105" i="6" s="1"/>
  <c r="EO105" i="6" a="1"/>
  <c r="EO105" i="6" s="1"/>
  <c r="EP105" i="6" a="1"/>
  <c r="EP105" i="6" s="1"/>
  <c r="EU105" i="6" a="1"/>
  <c r="EU105" i="6" s="1"/>
  <c r="EV105" i="6" a="1"/>
  <c r="EV105" i="6" s="1"/>
  <c r="EW105" i="6" a="1"/>
  <c r="EW105" i="6" s="1"/>
  <c r="EX105" i="6" a="1"/>
  <c r="EX105" i="6" s="1"/>
  <c r="FC105" i="6" a="1"/>
  <c r="FC105" i="6" s="1"/>
  <c r="FD105" i="6" a="1"/>
  <c r="FD105" i="6" s="1"/>
  <c r="FE105" i="6" a="1"/>
  <c r="FE105" i="6" s="1"/>
  <c r="FF105" i="6" a="1"/>
  <c r="FF105" i="6" s="1"/>
  <c r="FK105" i="6" a="1"/>
  <c r="FK105" i="6" s="1"/>
  <c r="FL105" i="6" a="1"/>
  <c r="FL105" i="6" s="1"/>
  <c r="FM105" i="6" a="1"/>
  <c r="FM105" i="6" s="1"/>
  <c r="FN105" i="6" a="1"/>
  <c r="FN105" i="6" s="1"/>
  <c r="FS105" i="6" a="1"/>
  <c r="FS105" i="6" s="1"/>
  <c r="FT105" i="6" a="1"/>
  <c r="FT105" i="6" s="1"/>
  <c r="FU105" i="6" a="1"/>
  <c r="FU105" i="6" s="1"/>
  <c r="FV105" i="6" a="1"/>
  <c r="FV105" i="6" s="1"/>
  <c r="GA105" i="6" a="1"/>
  <c r="GA105" i="6" s="1"/>
  <c r="GB105" i="6" a="1"/>
  <c r="GB105" i="6" s="1"/>
  <c r="GC105" i="6" a="1"/>
  <c r="GC105" i="6" s="1"/>
  <c r="GD105" i="6" a="1"/>
  <c r="GD105" i="6" s="1"/>
  <c r="GI105" i="6" a="1"/>
  <c r="GI105" i="6" s="1"/>
  <c r="GJ105" i="6" a="1"/>
  <c r="GJ105" i="6" s="1"/>
  <c r="GK105" i="6" a="1"/>
  <c r="GK105" i="6" s="1"/>
  <c r="GL105" i="6" a="1"/>
  <c r="GL105" i="6" s="1"/>
  <c r="GQ105" i="6" a="1"/>
  <c r="GQ105" i="6" s="1"/>
  <c r="GR105" i="6" a="1"/>
  <c r="GR105" i="6" s="1"/>
  <c r="GS105" i="6" a="1"/>
  <c r="GS105" i="6" s="1"/>
  <c r="GT105" i="6" a="1"/>
  <c r="GT105" i="6" s="1"/>
  <c r="GY105" i="6" a="1"/>
  <c r="GY105" i="6" s="1"/>
  <c r="GZ105" i="6" a="1"/>
  <c r="GZ105" i="6" s="1"/>
  <c r="HA105" i="6" a="1"/>
  <c r="HA105" i="6" s="1"/>
  <c r="HB105" i="6" a="1"/>
  <c r="HB105" i="6" s="1"/>
  <c r="HG105" i="6" a="1"/>
  <c r="HG105" i="6" s="1"/>
  <c r="HH105" i="6" a="1"/>
  <c r="HH105" i="6" s="1"/>
  <c r="HI105" i="6" a="1"/>
  <c r="HI105" i="6" s="1"/>
  <c r="HJ105" i="6" a="1"/>
  <c r="HJ105" i="6" s="1"/>
  <c r="HO105" i="6" a="1"/>
  <c r="HO105" i="6" s="1"/>
  <c r="HP105" i="6" a="1"/>
  <c r="HP105" i="6" s="1"/>
  <c r="HQ105" i="6" a="1"/>
  <c r="HQ105" i="6" s="1"/>
  <c r="HR105" i="6" a="1"/>
  <c r="HR105" i="6" s="1"/>
  <c r="HW105" i="6" a="1"/>
  <c r="HW105" i="6" s="1"/>
  <c r="HX105" i="6" a="1"/>
  <c r="HX105" i="6" s="1"/>
  <c r="HY105" i="6" a="1"/>
  <c r="HY105" i="6" s="1"/>
  <c r="HZ105" i="6" a="1"/>
  <c r="HZ105" i="6" s="1"/>
  <c r="IE105" i="6" a="1"/>
  <c r="IE105" i="6" s="1"/>
  <c r="IF105" i="6" a="1"/>
  <c r="IF105" i="6" s="1"/>
  <c r="IG105" i="6" a="1"/>
  <c r="IG105" i="6" s="1"/>
  <c r="IH105" i="6" a="1"/>
  <c r="IH105" i="6" s="1"/>
  <c r="IM105" i="6" a="1"/>
  <c r="IM105" i="6" s="1"/>
  <c r="IN105" i="6" a="1"/>
  <c r="IN105" i="6" s="1"/>
  <c r="IO105" i="6" a="1"/>
  <c r="IO105" i="6" s="1"/>
  <c r="IP105" i="6" a="1"/>
  <c r="IP105" i="6" s="1"/>
  <c r="IU105" i="6" a="1"/>
  <c r="IU105" i="6" s="1"/>
  <c r="IV105" i="6" a="1"/>
  <c r="IV105" i="6" s="1"/>
  <c r="IW105" i="6" a="1"/>
  <c r="IW105" i="6" s="1"/>
  <c r="IX105" i="6" a="1"/>
  <c r="IX105" i="6" s="1"/>
  <c r="JC105" i="6" a="1"/>
  <c r="JC105" i="6" s="1"/>
  <c r="JD105" i="6" a="1"/>
  <c r="JD105" i="6" s="1"/>
  <c r="JE105" i="6" a="1"/>
  <c r="JE105" i="6" s="1"/>
  <c r="JF105" i="6" a="1"/>
  <c r="JF105" i="6" s="1"/>
  <c r="JK105" i="6" a="1"/>
  <c r="JK105" i="6" s="1"/>
  <c r="JL105" i="6" a="1"/>
  <c r="JL105" i="6" s="1"/>
  <c r="JM105" i="6" a="1"/>
  <c r="JM105" i="6" s="1"/>
  <c r="JN105" i="6" a="1"/>
  <c r="JN105" i="6" s="1"/>
  <c r="JS105" i="6" a="1"/>
  <c r="JS105" i="6" s="1"/>
  <c r="JT105" i="6" a="1"/>
  <c r="JT105" i="6" s="1"/>
  <c r="JU105" i="6" a="1"/>
  <c r="JU105" i="6" s="1"/>
  <c r="JV105" i="6" a="1"/>
  <c r="JV105" i="6" s="1"/>
  <c r="KA105" i="6" a="1"/>
  <c r="KA105" i="6" s="1"/>
  <c r="KB105" i="6" a="1"/>
  <c r="KB105" i="6" s="1"/>
  <c r="KC105" i="6" a="1"/>
  <c r="KC105" i="6" s="1"/>
  <c r="KD105" i="6" a="1"/>
  <c r="KD105" i="6" s="1"/>
  <c r="KI105" i="6" a="1"/>
  <c r="KI105" i="6" s="1"/>
  <c r="KJ105" i="6" a="1"/>
  <c r="KJ105" i="6" s="1"/>
  <c r="KK105" i="6" a="1"/>
  <c r="KK105" i="6" s="1"/>
  <c r="KL105" i="6" a="1"/>
  <c r="KL105" i="6" s="1"/>
  <c r="KQ105" i="6" a="1"/>
  <c r="KQ105" i="6" s="1"/>
  <c r="KR105" i="6" a="1"/>
  <c r="KR105" i="6" s="1"/>
  <c r="KS105" i="6" a="1"/>
  <c r="KS105" i="6" s="1"/>
  <c r="KT105" i="6" a="1"/>
  <c r="KT105" i="6" s="1"/>
  <c r="KY105" i="6" a="1"/>
  <c r="KY105" i="6" s="1"/>
  <c r="KZ105" i="6" a="1"/>
  <c r="KZ105" i="6" s="1"/>
  <c r="LA105" i="6" a="1"/>
  <c r="LA105" i="6" s="1"/>
  <c r="LB105" i="6" a="1"/>
  <c r="LB105" i="6" s="1"/>
  <c r="LG105" i="6" a="1"/>
  <c r="LG105" i="6" s="1"/>
  <c r="LH105" i="6" a="1"/>
  <c r="LH105" i="6" s="1"/>
  <c r="LI105" i="6" a="1"/>
  <c r="LI105" i="6" s="1"/>
  <c r="LJ105" i="6" a="1"/>
  <c r="LJ105" i="6" s="1"/>
  <c r="LO105" i="6" a="1"/>
  <c r="LO105" i="6" s="1"/>
  <c r="LP105" i="6" a="1"/>
  <c r="LP105" i="6" s="1"/>
  <c r="LQ105" i="6" a="1"/>
  <c r="LQ105" i="6" s="1"/>
  <c r="LR105" i="6" a="1"/>
  <c r="LR105" i="6" s="1"/>
  <c r="LW105" i="6" a="1"/>
  <c r="LW105" i="6" s="1"/>
  <c r="LX105" i="6" a="1"/>
  <c r="LX105" i="6" s="1"/>
  <c r="LY105" i="6" a="1"/>
  <c r="LY105" i="6" s="1"/>
  <c r="LZ105" i="6" a="1"/>
  <c r="LZ105" i="6" s="1"/>
  <c r="ME105" i="6" a="1"/>
  <c r="ME105" i="6" s="1"/>
  <c r="MF105" i="6" a="1"/>
  <c r="MF105" i="6" s="1"/>
  <c r="MG105" i="6" a="1"/>
  <c r="MG105" i="6" s="1"/>
  <c r="MH105" i="6" a="1"/>
  <c r="MH105" i="6" s="1"/>
  <c r="BK106" i="6" a="1"/>
  <c r="BK106" i="6" s="1"/>
  <c r="BL106" i="6" a="1"/>
  <c r="BL106" i="6" s="1"/>
  <c r="BM106" i="6" a="1"/>
  <c r="BM106" i="6" s="1"/>
  <c r="BN106" i="6" a="1"/>
  <c r="BN106" i="6" s="1"/>
  <c r="BS106" i="6" a="1"/>
  <c r="BS106" i="6" s="1"/>
  <c r="BT106" i="6" a="1"/>
  <c r="BT106" i="6" s="1"/>
  <c r="BU106" i="6" a="1"/>
  <c r="BU106" i="6" s="1"/>
  <c r="BV106" i="6" a="1"/>
  <c r="BV106" i="6" s="1"/>
  <c r="CA106" i="6" a="1"/>
  <c r="CA106" i="6" s="1"/>
  <c r="CB106" i="6" a="1"/>
  <c r="CB106" i="6" s="1"/>
  <c r="CC106" i="6" a="1"/>
  <c r="CC106" i="6" s="1"/>
  <c r="CD106" i="6" a="1"/>
  <c r="CD106" i="6" s="1"/>
  <c r="CI106" i="6" a="1"/>
  <c r="CI106" i="6" s="1"/>
  <c r="CJ106" i="6" a="1"/>
  <c r="CJ106" i="6" s="1"/>
  <c r="CK106" i="6" a="1"/>
  <c r="CK106" i="6" s="1"/>
  <c r="CL106" i="6" a="1"/>
  <c r="CL106" i="6" s="1"/>
  <c r="CQ106" i="6" a="1"/>
  <c r="CQ106" i="6" s="1"/>
  <c r="CR106" i="6" a="1"/>
  <c r="CR106" i="6" s="1"/>
  <c r="CS106" i="6" a="1"/>
  <c r="CS106" i="6" s="1"/>
  <c r="CT106" i="6" a="1"/>
  <c r="CT106" i="6" s="1"/>
  <c r="CY106" i="6" a="1"/>
  <c r="CY106" i="6" s="1"/>
  <c r="CZ106" i="6" a="1"/>
  <c r="CZ106" i="6" s="1"/>
  <c r="DA106" i="6" a="1"/>
  <c r="DA106" i="6" s="1"/>
  <c r="DB106" i="6" a="1"/>
  <c r="DB106" i="6" s="1"/>
  <c r="DO106" i="6" a="1"/>
  <c r="DO106" i="6" s="1"/>
  <c r="DP106" i="6" a="1"/>
  <c r="DP106" i="6" s="1"/>
  <c r="DQ106" i="6" a="1"/>
  <c r="DQ106" i="6" s="1"/>
  <c r="DR106" i="6" a="1"/>
  <c r="DR106" i="6" s="1"/>
  <c r="DW106" i="6" a="1"/>
  <c r="DW106" i="6" s="1"/>
  <c r="DX106" i="6" a="1"/>
  <c r="DX106" i="6" s="1"/>
  <c r="DY106" i="6" a="1"/>
  <c r="DY106" i="6" s="1"/>
  <c r="DZ106" i="6" a="1"/>
  <c r="DZ106" i="6" s="1"/>
  <c r="EE106" i="6" a="1"/>
  <c r="EE106" i="6" s="1"/>
  <c r="EF106" i="6" a="1"/>
  <c r="EF106" i="6" s="1"/>
  <c r="EG106" i="6" a="1"/>
  <c r="EG106" i="6" s="1"/>
  <c r="EH106" i="6" a="1"/>
  <c r="EH106" i="6" s="1"/>
  <c r="EM106" i="6" a="1"/>
  <c r="EM106" i="6" s="1"/>
  <c r="EN106" i="6" a="1"/>
  <c r="EN106" i="6" s="1"/>
  <c r="EO106" i="6" a="1"/>
  <c r="EO106" i="6" s="1"/>
  <c r="EP106" i="6" a="1"/>
  <c r="EP106" i="6" s="1"/>
  <c r="EU106" i="6" a="1"/>
  <c r="EU106" i="6" s="1"/>
  <c r="EV106" i="6" a="1"/>
  <c r="EV106" i="6" s="1"/>
  <c r="EW106" i="6" a="1"/>
  <c r="EW106" i="6" s="1"/>
  <c r="EX106" i="6" a="1"/>
  <c r="EX106" i="6" s="1"/>
  <c r="FC106" i="6" a="1"/>
  <c r="FC106" i="6" s="1"/>
  <c r="FD106" i="6" a="1"/>
  <c r="FD106" i="6" s="1"/>
  <c r="FE106" i="6" a="1"/>
  <c r="FE106" i="6" s="1"/>
  <c r="FF106" i="6" a="1"/>
  <c r="FF106" i="6" s="1"/>
  <c r="FK106" i="6" a="1"/>
  <c r="FK106" i="6" s="1"/>
  <c r="FL106" i="6" a="1"/>
  <c r="FL106" i="6" s="1"/>
  <c r="FM106" i="6" a="1"/>
  <c r="FM106" i="6" s="1"/>
  <c r="FN106" i="6" a="1"/>
  <c r="FN106" i="6" s="1"/>
  <c r="FS106" i="6" a="1"/>
  <c r="FS106" i="6" s="1"/>
  <c r="FT106" i="6" a="1"/>
  <c r="FT106" i="6" s="1"/>
  <c r="FU106" i="6" a="1"/>
  <c r="FU106" i="6" s="1"/>
  <c r="FV106" i="6" a="1"/>
  <c r="FV106" i="6" s="1"/>
  <c r="GA106" i="6" a="1"/>
  <c r="GA106" i="6" s="1"/>
  <c r="GB106" i="6" a="1"/>
  <c r="GB106" i="6" s="1"/>
  <c r="GC106" i="6" a="1"/>
  <c r="GC106" i="6" s="1"/>
  <c r="GD106" i="6" a="1"/>
  <c r="GD106" i="6" s="1"/>
  <c r="GI106" i="6" a="1"/>
  <c r="GI106" i="6" s="1"/>
  <c r="GJ106" i="6" a="1"/>
  <c r="GJ106" i="6" s="1"/>
  <c r="GK106" i="6" a="1"/>
  <c r="GK106" i="6" s="1"/>
  <c r="GL106" i="6" a="1"/>
  <c r="GL106" i="6" s="1"/>
  <c r="GQ106" i="6" a="1"/>
  <c r="GQ106" i="6" s="1"/>
  <c r="GR106" i="6" a="1"/>
  <c r="GR106" i="6" s="1"/>
  <c r="GS106" i="6" a="1"/>
  <c r="GS106" i="6" s="1"/>
  <c r="GT106" i="6" a="1"/>
  <c r="GT106" i="6" s="1"/>
  <c r="GY106" i="6" a="1"/>
  <c r="GY106" i="6" s="1"/>
  <c r="GZ106" i="6" a="1"/>
  <c r="GZ106" i="6" s="1"/>
  <c r="HA106" i="6" a="1"/>
  <c r="HA106" i="6" s="1"/>
  <c r="HB106" i="6" a="1"/>
  <c r="HB106" i="6" s="1"/>
  <c r="HG106" i="6" a="1"/>
  <c r="HG106" i="6" s="1"/>
  <c r="HH106" i="6" a="1"/>
  <c r="HH106" i="6" s="1"/>
  <c r="HI106" i="6" a="1"/>
  <c r="HI106" i="6" s="1"/>
  <c r="HJ106" i="6" a="1"/>
  <c r="HJ106" i="6" s="1"/>
  <c r="HO106" i="6" a="1"/>
  <c r="HO106" i="6" s="1"/>
  <c r="HP106" i="6" a="1"/>
  <c r="HP106" i="6" s="1"/>
  <c r="HQ106" i="6" a="1"/>
  <c r="HQ106" i="6" s="1"/>
  <c r="HR106" i="6" a="1"/>
  <c r="HR106" i="6" s="1"/>
  <c r="HW106" i="6" a="1"/>
  <c r="HW106" i="6" s="1"/>
  <c r="HX106" i="6" a="1"/>
  <c r="HX106" i="6" s="1"/>
  <c r="HY106" i="6" a="1"/>
  <c r="HY106" i="6" s="1"/>
  <c r="HZ106" i="6" a="1"/>
  <c r="HZ106" i="6" s="1"/>
  <c r="IE106" i="6" a="1"/>
  <c r="IE106" i="6" s="1"/>
  <c r="IF106" i="6" a="1"/>
  <c r="IF106" i="6" s="1"/>
  <c r="IG106" i="6" a="1"/>
  <c r="IG106" i="6" s="1"/>
  <c r="IH106" i="6" a="1"/>
  <c r="IH106" i="6" s="1"/>
  <c r="IM106" i="6" a="1"/>
  <c r="IM106" i="6" s="1"/>
  <c r="IN106" i="6" a="1"/>
  <c r="IN106" i="6" s="1"/>
  <c r="IO106" i="6" a="1"/>
  <c r="IO106" i="6" s="1"/>
  <c r="IP106" i="6" a="1"/>
  <c r="IP106" i="6" s="1"/>
  <c r="IU106" i="6" a="1"/>
  <c r="IU106" i="6" s="1"/>
  <c r="IV106" i="6" a="1"/>
  <c r="IV106" i="6" s="1"/>
  <c r="IW106" i="6" a="1"/>
  <c r="IW106" i="6" s="1"/>
  <c r="IX106" i="6" a="1"/>
  <c r="IX106" i="6" s="1"/>
  <c r="JC106" i="6" a="1"/>
  <c r="JC106" i="6" s="1"/>
  <c r="JD106" i="6" a="1"/>
  <c r="JD106" i="6" s="1"/>
  <c r="JE106" i="6" a="1"/>
  <c r="JE106" i="6" s="1"/>
  <c r="JF106" i="6" a="1"/>
  <c r="JF106" i="6" s="1"/>
  <c r="JK106" i="6" a="1"/>
  <c r="JK106" i="6" s="1"/>
  <c r="JL106" i="6" a="1"/>
  <c r="JL106" i="6" s="1"/>
  <c r="JM106" i="6" a="1"/>
  <c r="JM106" i="6" s="1"/>
  <c r="JN106" i="6" a="1"/>
  <c r="JN106" i="6" s="1"/>
  <c r="JS106" i="6" a="1"/>
  <c r="JS106" i="6" s="1"/>
  <c r="JT106" i="6" a="1"/>
  <c r="JT106" i="6" s="1"/>
  <c r="JU106" i="6" a="1"/>
  <c r="JU106" i="6" s="1"/>
  <c r="JV106" i="6" a="1"/>
  <c r="JV106" i="6" s="1"/>
  <c r="KA106" i="6" a="1"/>
  <c r="KA106" i="6" s="1"/>
  <c r="KB106" i="6" a="1"/>
  <c r="KB106" i="6" s="1"/>
  <c r="KC106" i="6" a="1"/>
  <c r="KC106" i="6" s="1"/>
  <c r="KD106" i="6" a="1"/>
  <c r="KD106" i="6" s="1"/>
  <c r="KI106" i="6" a="1"/>
  <c r="KI106" i="6" s="1"/>
  <c r="KJ106" i="6" a="1"/>
  <c r="KJ106" i="6" s="1"/>
  <c r="KK106" i="6" a="1"/>
  <c r="KK106" i="6" s="1"/>
  <c r="KL106" i="6" a="1"/>
  <c r="KL106" i="6" s="1"/>
  <c r="KQ106" i="6" a="1"/>
  <c r="KQ106" i="6" s="1"/>
  <c r="KR106" i="6" a="1"/>
  <c r="KR106" i="6" s="1"/>
  <c r="KS106" i="6" a="1"/>
  <c r="KS106" i="6" s="1"/>
  <c r="KT106" i="6" a="1"/>
  <c r="KT106" i="6" s="1"/>
  <c r="KY106" i="6" a="1"/>
  <c r="KY106" i="6" s="1"/>
  <c r="KZ106" i="6" a="1"/>
  <c r="KZ106" i="6" s="1"/>
  <c r="LA106" i="6" a="1"/>
  <c r="LA106" i="6" s="1"/>
  <c r="LB106" i="6" a="1"/>
  <c r="LB106" i="6" s="1"/>
  <c r="LG106" i="6" a="1"/>
  <c r="LG106" i="6" s="1"/>
  <c r="LH106" i="6" a="1"/>
  <c r="LH106" i="6" s="1"/>
  <c r="LI106" i="6" a="1"/>
  <c r="LI106" i="6" s="1"/>
  <c r="LJ106" i="6" a="1"/>
  <c r="LJ106" i="6" s="1"/>
  <c r="LO106" i="6" a="1"/>
  <c r="LO106" i="6" s="1"/>
  <c r="LP106" i="6" a="1"/>
  <c r="LP106" i="6" s="1"/>
  <c r="LQ106" i="6" a="1"/>
  <c r="LQ106" i="6" s="1"/>
  <c r="LR106" i="6" a="1"/>
  <c r="LR106" i="6" s="1"/>
  <c r="LW106" i="6" a="1"/>
  <c r="LW106" i="6" s="1"/>
  <c r="LX106" i="6" a="1"/>
  <c r="LX106" i="6" s="1"/>
  <c r="LY106" i="6" a="1"/>
  <c r="LY106" i="6" s="1"/>
  <c r="LZ106" i="6" a="1"/>
  <c r="LZ106" i="6" s="1"/>
  <c r="ME106" i="6" a="1"/>
  <c r="ME106" i="6" s="1"/>
  <c r="MF106" i="6" a="1"/>
  <c r="MF106" i="6" s="1"/>
  <c r="MG106" i="6" a="1"/>
  <c r="MG106" i="6" s="1"/>
  <c r="MH106" i="6" a="1"/>
  <c r="MH106" i="6" s="1"/>
  <c r="BK107" i="6" a="1"/>
  <c r="BK107" i="6" s="1"/>
  <c r="BL107" i="6" a="1"/>
  <c r="BL107" i="6" s="1"/>
  <c r="BM107" i="6" a="1"/>
  <c r="BM107" i="6" s="1"/>
  <c r="BN107" i="6" a="1"/>
  <c r="BN107" i="6" s="1"/>
  <c r="BS107" i="6" a="1"/>
  <c r="BS107" i="6" s="1"/>
  <c r="BT107" i="6" a="1"/>
  <c r="BT107" i="6" s="1"/>
  <c r="BU107" i="6" a="1"/>
  <c r="BU107" i="6" s="1"/>
  <c r="BV107" i="6" a="1"/>
  <c r="BV107" i="6" s="1"/>
  <c r="CA107" i="6" a="1"/>
  <c r="CA107" i="6" s="1"/>
  <c r="CB107" i="6" a="1"/>
  <c r="CB107" i="6" s="1"/>
  <c r="CC107" i="6" a="1"/>
  <c r="CC107" i="6" s="1"/>
  <c r="CD107" i="6" a="1"/>
  <c r="CD107" i="6" s="1"/>
  <c r="CI107" i="6" a="1"/>
  <c r="CI107" i="6" s="1"/>
  <c r="CJ107" i="6" a="1"/>
  <c r="CJ107" i="6" s="1"/>
  <c r="CK107" i="6" a="1"/>
  <c r="CK107" i="6" s="1"/>
  <c r="CL107" i="6" a="1"/>
  <c r="CL107" i="6" s="1"/>
  <c r="CQ107" i="6" a="1"/>
  <c r="CQ107" i="6" s="1"/>
  <c r="CR107" i="6" a="1"/>
  <c r="CR107" i="6" s="1"/>
  <c r="CS107" i="6" a="1"/>
  <c r="CS107" i="6" s="1"/>
  <c r="CT107" i="6" a="1"/>
  <c r="CT107" i="6" s="1"/>
  <c r="CY107" i="6" a="1"/>
  <c r="CY107" i="6" s="1"/>
  <c r="CZ107" i="6" a="1"/>
  <c r="CZ107" i="6" s="1"/>
  <c r="DA107" i="6" a="1"/>
  <c r="DA107" i="6" s="1"/>
  <c r="DB107" i="6" a="1"/>
  <c r="DB107" i="6" s="1"/>
  <c r="DO107" i="6" a="1"/>
  <c r="DO107" i="6" s="1"/>
  <c r="DP107" i="6" a="1"/>
  <c r="DP107" i="6" s="1"/>
  <c r="DQ107" i="6" a="1"/>
  <c r="DQ107" i="6" s="1"/>
  <c r="DR107" i="6" a="1"/>
  <c r="DR107" i="6" s="1"/>
  <c r="DW107" i="6" a="1"/>
  <c r="DW107" i="6" s="1"/>
  <c r="DX107" i="6" a="1"/>
  <c r="DX107" i="6" s="1"/>
  <c r="DY107" i="6" a="1"/>
  <c r="DY107" i="6" s="1"/>
  <c r="DZ107" i="6" a="1"/>
  <c r="DZ107" i="6" s="1"/>
  <c r="EE107" i="6" a="1"/>
  <c r="EE107" i="6" s="1"/>
  <c r="EF107" i="6" a="1"/>
  <c r="EF107" i="6" s="1"/>
  <c r="EG107" i="6" a="1"/>
  <c r="EG107" i="6" s="1"/>
  <c r="EH107" i="6" a="1"/>
  <c r="EH107" i="6" s="1"/>
  <c r="EM107" i="6" a="1"/>
  <c r="EM107" i="6" s="1"/>
  <c r="EN107" i="6" a="1"/>
  <c r="EN107" i="6" s="1"/>
  <c r="EO107" i="6" a="1"/>
  <c r="EO107" i="6" s="1"/>
  <c r="EP107" i="6" a="1"/>
  <c r="EP107" i="6" s="1"/>
  <c r="EU107" i="6" a="1"/>
  <c r="EU107" i="6" s="1"/>
  <c r="EV107" i="6" a="1"/>
  <c r="EV107" i="6" s="1"/>
  <c r="EW107" i="6" a="1"/>
  <c r="EW107" i="6" s="1"/>
  <c r="EX107" i="6" a="1"/>
  <c r="EX107" i="6" s="1"/>
  <c r="FC107" i="6" a="1"/>
  <c r="FC107" i="6" s="1"/>
  <c r="FD107" i="6" a="1"/>
  <c r="FD107" i="6" s="1"/>
  <c r="FE107" i="6" a="1"/>
  <c r="FE107" i="6" s="1"/>
  <c r="FF107" i="6" a="1"/>
  <c r="FF107" i="6" s="1"/>
  <c r="FK107" i="6" a="1"/>
  <c r="FK107" i="6" s="1"/>
  <c r="FL107" i="6" a="1"/>
  <c r="FL107" i="6" s="1"/>
  <c r="FM107" i="6" a="1"/>
  <c r="FM107" i="6" s="1"/>
  <c r="FN107" i="6" a="1"/>
  <c r="FN107" i="6" s="1"/>
  <c r="FS107" i="6" a="1"/>
  <c r="FS107" i="6" s="1"/>
  <c r="FT107" i="6" a="1"/>
  <c r="FT107" i="6" s="1"/>
  <c r="FU107" i="6" a="1"/>
  <c r="FU107" i="6" s="1"/>
  <c r="FV107" i="6" a="1"/>
  <c r="FV107" i="6" s="1"/>
  <c r="GA107" i="6" a="1"/>
  <c r="GA107" i="6" s="1"/>
  <c r="GB107" i="6" a="1"/>
  <c r="GB107" i="6" s="1"/>
  <c r="GC107" i="6" a="1"/>
  <c r="GC107" i="6" s="1"/>
  <c r="GD107" i="6" a="1"/>
  <c r="GD107" i="6" s="1"/>
  <c r="GI107" i="6" a="1"/>
  <c r="GI107" i="6" s="1"/>
  <c r="GJ107" i="6" a="1"/>
  <c r="GJ107" i="6" s="1"/>
  <c r="GK107" i="6" a="1"/>
  <c r="GK107" i="6" s="1"/>
  <c r="GL107" i="6" a="1"/>
  <c r="GL107" i="6" s="1"/>
  <c r="GQ107" i="6" a="1"/>
  <c r="GQ107" i="6" s="1"/>
  <c r="GR107" i="6" a="1"/>
  <c r="GR107" i="6" s="1"/>
  <c r="GS107" i="6" a="1"/>
  <c r="GS107" i="6" s="1"/>
  <c r="GT107" i="6" a="1"/>
  <c r="GT107" i="6" s="1"/>
  <c r="GY107" i="6" a="1"/>
  <c r="GY107" i="6" s="1"/>
  <c r="GZ107" i="6" a="1"/>
  <c r="GZ107" i="6" s="1"/>
  <c r="HA107" i="6" a="1"/>
  <c r="HA107" i="6" s="1"/>
  <c r="HB107" i="6" a="1"/>
  <c r="HB107" i="6" s="1"/>
  <c r="HG107" i="6" a="1"/>
  <c r="HG107" i="6" s="1"/>
  <c r="HH107" i="6" a="1"/>
  <c r="HH107" i="6" s="1"/>
  <c r="HI107" i="6" a="1"/>
  <c r="HI107" i="6" s="1"/>
  <c r="HJ107" i="6" a="1"/>
  <c r="HJ107" i="6" s="1"/>
  <c r="HO107" i="6" a="1"/>
  <c r="HO107" i="6" s="1"/>
  <c r="HP107" i="6" a="1"/>
  <c r="HP107" i="6" s="1"/>
  <c r="HQ107" i="6" a="1"/>
  <c r="HQ107" i="6" s="1"/>
  <c r="HR107" i="6" a="1"/>
  <c r="HR107" i="6" s="1"/>
  <c r="HW107" i="6" a="1"/>
  <c r="HW107" i="6" s="1"/>
  <c r="HX107" i="6" a="1"/>
  <c r="HX107" i="6" s="1"/>
  <c r="HY107" i="6" a="1"/>
  <c r="HY107" i="6" s="1"/>
  <c r="HZ107" i="6" a="1"/>
  <c r="HZ107" i="6" s="1"/>
  <c r="IE107" i="6" a="1"/>
  <c r="IE107" i="6" s="1"/>
  <c r="IF107" i="6" a="1"/>
  <c r="IF107" i="6" s="1"/>
  <c r="IG107" i="6" a="1"/>
  <c r="IG107" i="6" s="1"/>
  <c r="IH107" i="6" a="1"/>
  <c r="IH107" i="6" s="1"/>
  <c r="IM107" i="6" a="1"/>
  <c r="IM107" i="6" s="1"/>
  <c r="IN107" i="6" a="1"/>
  <c r="IN107" i="6" s="1"/>
  <c r="IO107" i="6" a="1"/>
  <c r="IO107" i="6" s="1"/>
  <c r="IP107" i="6" a="1"/>
  <c r="IP107" i="6" s="1"/>
  <c r="IU107" i="6" a="1"/>
  <c r="IU107" i="6" s="1"/>
  <c r="IV107" i="6" a="1"/>
  <c r="IV107" i="6" s="1"/>
  <c r="IW107" i="6" a="1"/>
  <c r="IW107" i="6" s="1"/>
  <c r="IX107" i="6" a="1"/>
  <c r="IX107" i="6" s="1"/>
  <c r="JC107" i="6" a="1"/>
  <c r="JC107" i="6" s="1"/>
  <c r="JD107" i="6" a="1"/>
  <c r="JD107" i="6" s="1"/>
  <c r="JE107" i="6" a="1"/>
  <c r="JE107" i="6" s="1"/>
  <c r="JF107" i="6" a="1"/>
  <c r="JF107" i="6" s="1"/>
  <c r="JK107" i="6" a="1"/>
  <c r="JK107" i="6" s="1"/>
  <c r="JL107" i="6" a="1"/>
  <c r="JL107" i="6" s="1"/>
  <c r="JM107" i="6" a="1"/>
  <c r="JM107" i="6" s="1"/>
  <c r="JN107" i="6" a="1"/>
  <c r="JN107" i="6" s="1"/>
  <c r="JS107" i="6" a="1"/>
  <c r="JS107" i="6" s="1"/>
  <c r="JT107" i="6" a="1"/>
  <c r="JT107" i="6" s="1"/>
  <c r="JU107" i="6" a="1"/>
  <c r="JU107" i="6" s="1"/>
  <c r="JV107" i="6" a="1"/>
  <c r="JV107" i="6" s="1"/>
  <c r="KA107" i="6" a="1"/>
  <c r="KA107" i="6" s="1"/>
  <c r="KB107" i="6" a="1"/>
  <c r="KB107" i="6" s="1"/>
  <c r="KC107" i="6" a="1"/>
  <c r="KC107" i="6" s="1"/>
  <c r="KD107" i="6" a="1"/>
  <c r="KD107" i="6" s="1"/>
  <c r="KI107" i="6" a="1"/>
  <c r="KI107" i="6" s="1"/>
  <c r="KJ107" i="6" a="1"/>
  <c r="KJ107" i="6" s="1"/>
  <c r="KK107" i="6" a="1"/>
  <c r="KK107" i="6" s="1"/>
  <c r="KL107" i="6" a="1"/>
  <c r="KL107" i="6" s="1"/>
  <c r="KQ107" i="6" a="1"/>
  <c r="KQ107" i="6" s="1"/>
  <c r="KR107" i="6" a="1"/>
  <c r="KR107" i="6" s="1"/>
  <c r="KS107" i="6" a="1"/>
  <c r="KS107" i="6" s="1"/>
  <c r="KT107" i="6" a="1"/>
  <c r="KT107" i="6" s="1"/>
  <c r="KY107" i="6" a="1"/>
  <c r="KY107" i="6" s="1"/>
  <c r="KZ107" i="6" a="1"/>
  <c r="KZ107" i="6" s="1"/>
  <c r="LA107" i="6" a="1"/>
  <c r="LA107" i="6" s="1"/>
  <c r="LB107" i="6" a="1"/>
  <c r="LB107" i="6" s="1"/>
  <c r="LG107" i="6" a="1"/>
  <c r="LG107" i="6" s="1"/>
  <c r="LH107" i="6" a="1"/>
  <c r="LH107" i="6" s="1"/>
  <c r="LI107" i="6" a="1"/>
  <c r="LI107" i="6" s="1"/>
  <c r="LJ107" i="6" a="1"/>
  <c r="LJ107" i="6" s="1"/>
  <c r="LO107" i="6" a="1"/>
  <c r="LO107" i="6" s="1"/>
  <c r="LP107" i="6" a="1"/>
  <c r="LP107" i="6" s="1"/>
  <c r="LQ107" i="6" a="1"/>
  <c r="LQ107" i="6" s="1"/>
  <c r="LR107" i="6" a="1"/>
  <c r="LR107" i="6" s="1"/>
  <c r="LW107" i="6" a="1"/>
  <c r="LW107" i="6" s="1"/>
  <c r="LX107" i="6" a="1"/>
  <c r="LX107" i="6" s="1"/>
  <c r="LY107" i="6" a="1"/>
  <c r="LY107" i="6" s="1"/>
  <c r="LZ107" i="6" a="1"/>
  <c r="LZ107" i="6" s="1"/>
  <c r="ME107" i="6" a="1"/>
  <c r="ME107" i="6" s="1"/>
  <c r="MF107" i="6" a="1"/>
  <c r="MF107" i="6" s="1"/>
  <c r="MG107" i="6" a="1"/>
  <c r="MG107" i="6" s="1"/>
  <c r="MH107" i="6" a="1"/>
  <c r="MH107" i="6" s="1"/>
  <c r="BK108" i="6" a="1"/>
  <c r="BK108" i="6" s="1"/>
  <c r="BL108" i="6" a="1"/>
  <c r="BL108" i="6" s="1"/>
  <c r="BM108" i="6" a="1"/>
  <c r="BM108" i="6" s="1"/>
  <c r="BN108" i="6" a="1"/>
  <c r="BN108" i="6" s="1"/>
  <c r="BS108" i="6" a="1"/>
  <c r="BS108" i="6" s="1"/>
  <c r="BT108" i="6" a="1"/>
  <c r="BT108" i="6" s="1"/>
  <c r="BU108" i="6" a="1"/>
  <c r="BU108" i="6" s="1"/>
  <c r="BV108" i="6" a="1"/>
  <c r="BV108" i="6" s="1"/>
  <c r="CA108" i="6" a="1"/>
  <c r="CA108" i="6" s="1"/>
  <c r="CB108" i="6" a="1"/>
  <c r="CB108" i="6" s="1"/>
  <c r="CC108" i="6" a="1"/>
  <c r="CC108" i="6" s="1"/>
  <c r="CD108" i="6" a="1"/>
  <c r="CD108" i="6" s="1"/>
  <c r="CI108" i="6" a="1"/>
  <c r="CI108" i="6" s="1"/>
  <c r="CJ108" i="6" a="1"/>
  <c r="CJ108" i="6" s="1"/>
  <c r="CK108" i="6" a="1"/>
  <c r="CK108" i="6" s="1"/>
  <c r="CL108" i="6" a="1"/>
  <c r="CL108" i="6" s="1"/>
  <c r="CQ108" i="6" a="1"/>
  <c r="CQ108" i="6" s="1"/>
  <c r="CR108" i="6" a="1"/>
  <c r="CR108" i="6" s="1"/>
  <c r="CS108" i="6" a="1"/>
  <c r="CS108" i="6" s="1"/>
  <c r="CT108" i="6" a="1"/>
  <c r="CT108" i="6" s="1"/>
  <c r="CY108" i="6" a="1"/>
  <c r="CY108" i="6" s="1"/>
  <c r="CZ108" i="6" a="1"/>
  <c r="CZ108" i="6" s="1"/>
  <c r="DA108" i="6" a="1"/>
  <c r="DA108" i="6" s="1"/>
  <c r="DB108" i="6" a="1"/>
  <c r="DB108" i="6" s="1"/>
  <c r="DO108" i="6" a="1"/>
  <c r="DO108" i="6" s="1"/>
  <c r="DP108" i="6" a="1"/>
  <c r="DP108" i="6" s="1"/>
  <c r="DQ108" i="6" a="1"/>
  <c r="DQ108" i="6" s="1"/>
  <c r="DR108" i="6" a="1"/>
  <c r="DR108" i="6" s="1"/>
  <c r="DW108" i="6" a="1"/>
  <c r="DW108" i="6" s="1"/>
  <c r="DX108" i="6" a="1"/>
  <c r="DX108" i="6" s="1"/>
  <c r="DY108" i="6" a="1"/>
  <c r="DY108" i="6" s="1"/>
  <c r="DZ108" i="6" a="1"/>
  <c r="DZ108" i="6" s="1"/>
  <c r="EE108" i="6" a="1"/>
  <c r="EE108" i="6" s="1"/>
  <c r="EF108" i="6" a="1"/>
  <c r="EF108" i="6" s="1"/>
  <c r="EG108" i="6" a="1"/>
  <c r="EG108" i="6" s="1"/>
  <c r="EH108" i="6" a="1"/>
  <c r="EH108" i="6" s="1"/>
  <c r="EM108" i="6" a="1"/>
  <c r="EM108" i="6" s="1"/>
  <c r="EN108" i="6" a="1"/>
  <c r="EN108" i="6" s="1"/>
  <c r="EO108" i="6" a="1"/>
  <c r="EO108" i="6" s="1"/>
  <c r="EP108" i="6" a="1"/>
  <c r="EP108" i="6" s="1"/>
  <c r="EU108" i="6" a="1"/>
  <c r="EU108" i="6" s="1"/>
  <c r="EV108" i="6" a="1"/>
  <c r="EV108" i="6" s="1"/>
  <c r="EW108" i="6" a="1"/>
  <c r="EW108" i="6" s="1"/>
  <c r="EX108" i="6" a="1"/>
  <c r="EX108" i="6" s="1"/>
  <c r="FC108" i="6" a="1"/>
  <c r="FC108" i="6" s="1"/>
  <c r="FD108" i="6" a="1"/>
  <c r="FD108" i="6" s="1"/>
  <c r="FE108" i="6" a="1"/>
  <c r="FE108" i="6" s="1"/>
  <c r="FF108" i="6" a="1"/>
  <c r="FF108" i="6" s="1"/>
  <c r="FK108" i="6" a="1"/>
  <c r="FK108" i="6" s="1"/>
  <c r="FL108" i="6" a="1"/>
  <c r="FL108" i="6" s="1"/>
  <c r="FM108" i="6" a="1"/>
  <c r="FM108" i="6" s="1"/>
  <c r="FN108" i="6" a="1"/>
  <c r="FN108" i="6" s="1"/>
  <c r="FS108" i="6" a="1"/>
  <c r="FS108" i="6" s="1"/>
  <c r="FT108" i="6" a="1"/>
  <c r="FT108" i="6" s="1"/>
  <c r="FU108" i="6" a="1"/>
  <c r="FU108" i="6" s="1"/>
  <c r="FV108" i="6" a="1"/>
  <c r="FV108" i="6" s="1"/>
  <c r="GA108" i="6" a="1"/>
  <c r="GA108" i="6" s="1"/>
  <c r="GB108" i="6" a="1"/>
  <c r="GB108" i="6" s="1"/>
  <c r="GC108" i="6" a="1"/>
  <c r="GC108" i="6" s="1"/>
  <c r="GD108" i="6" a="1"/>
  <c r="GD108" i="6" s="1"/>
  <c r="GI108" i="6" a="1"/>
  <c r="GI108" i="6" s="1"/>
  <c r="GJ108" i="6" a="1"/>
  <c r="GJ108" i="6" s="1"/>
  <c r="GK108" i="6" a="1"/>
  <c r="GK108" i="6" s="1"/>
  <c r="GL108" i="6" a="1"/>
  <c r="GL108" i="6" s="1"/>
  <c r="GQ108" i="6" a="1"/>
  <c r="GQ108" i="6" s="1"/>
  <c r="GR108" i="6" a="1"/>
  <c r="GR108" i="6" s="1"/>
  <c r="GS108" i="6" a="1"/>
  <c r="GS108" i="6" s="1"/>
  <c r="GT108" i="6" a="1"/>
  <c r="GT108" i="6" s="1"/>
  <c r="GY108" i="6" a="1"/>
  <c r="GY108" i="6" s="1"/>
  <c r="GZ108" i="6" a="1"/>
  <c r="GZ108" i="6" s="1"/>
  <c r="HA108" i="6" a="1"/>
  <c r="HA108" i="6" s="1"/>
  <c r="HB108" i="6" a="1"/>
  <c r="HB108" i="6" s="1"/>
  <c r="HG108" i="6" a="1"/>
  <c r="HG108" i="6" s="1"/>
  <c r="HH108" i="6" a="1"/>
  <c r="HH108" i="6" s="1"/>
  <c r="HI108" i="6" a="1"/>
  <c r="HI108" i="6" s="1"/>
  <c r="HJ108" i="6" a="1"/>
  <c r="HJ108" i="6" s="1"/>
  <c r="HO108" i="6" a="1"/>
  <c r="HO108" i="6" s="1"/>
  <c r="HP108" i="6" a="1"/>
  <c r="HP108" i="6" s="1"/>
  <c r="HQ108" i="6" a="1"/>
  <c r="HQ108" i="6" s="1"/>
  <c r="HR108" i="6" a="1"/>
  <c r="HR108" i="6" s="1"/>
  <c r="HW108" i="6" a="1"/>
  <c r="HW108" i="6" s="1"/>
  <c r="HX108" i="6" a="1"/>
  <c r="HX108" i="6" s="1"/>
  <c r="HY108" i="6" a="1"/>
  <c r="HY108" i="6" s="1"/>
  <c r="HZ108" i="6" a="1"/>
  <c r="HZ108" i="6" s="1"/>
  <c r="IE108" i="6" a="1"/>
  <c r="IE108" i="6" s="1"/>
  <c r="IF108" i="6" a="1"/>
  <c r="IF108" i="6" s="1"/>
  <c r="IG108" i="6" a="1"/>
  <c r="IG108" i="6" s="1"/>
  <c r="IH108" i="6" a="1"/>
  <c r="IH108" i="6" s="1"/>
  <c r="IM108" i="6" a="1"/>
  <c r="IM108" i="6" s="1"/>
  <c r="IN108" i="6" a="1"/>
  <c r="IN108" i="6" s="1"/>
  <c r="IO108" i="6" a="1"/>
  <c r="IO108" i="6" s="1"/>
  <c r="IP108" i="6" a="1"/>
  <c r="IP108" i="6" s="1"/>
  <c r="IU108" i="6" a="1"/>
  <c r="IU108" i="6" s="1"/>
  <c r="IV108" i="6" a="1"/>
  <c r="IV108" i="6" s="1"/>
  <c r="IW108" i="6" a="1"/>
  <c r="IW108" i="6" s="1"/>
  <c r="IX108" i="6" a="1"/>
  <c r="IX108" i="6" s="1"/>
  <c r="JC108" i="6" a="1"/>
  <c r="JC108" i="6" s="1"/>
  <c r="JD108" i="6" a="1"/>
  <c r="JD108" i="6" s="1"/>
  <c r="JE108" i="6" a="1"/>
  <c r="JE108" i="6" s="1"/>
  <c r="JF108" i="6" a="1"/>
  <c r="JF108" i="6" s="1"/>
  <c r="JK108" i="6" a="1"/>
  <c r="JK108" i="6" s="1"/>
  <c r="JL108" i="6" a="1"/>
  <c r="JL108" i="6" s="1"/>
  <c r="JM108" i="6" a="1"/>
  <c r="JM108" i="6" s="1"/>
  <c r="JN108" i="6" a="1"/>
  <c r="JN108" i="6" s="1"/>
  <c r="JS108" i="6" a="1"/>
  <c r="JS108" i="6" s="1"/>
  <c r="JT108" i="6" a="1"/>
  <c r="JT108" i="6" s="1"/>
  <c r="JU108" i="6" a="1"/>
  <c r="JU108" i="6" s="1"/>
  <c r="JV108" i="6" a="1"/>
  <c r="JV108" i="6" s="1"/>
  <c r="KA108" i="6" a="1"/>
  <c r="KA108" i="6" s="1"/>
  <c r="KB108" i="6" a="1"/>
  <c r="KB108" i="6" s="1"/>
  <c r="KC108" i="6" a="1"/>
  <c r="KC108" i="6" s="1"/>
  <c r="KD108" i="6" a="1"/>
  <c r="KD108" i="6" s="1"/>
  <c r="KI108" i="6" a="1"/>
  <c r="KI108" i="6" s="1"/>
  <c r="KJ108" i="6" a="1"/>
  <c r="KJ108" i="6" s="1"/>
  <c r="KK108" i="6" a="1"/>
  <c r="KK108" i="6" s="1"/>
  <c r="KL108" i="6" a="1"/>
  <c r="KL108" i="6" s="1"/>
  <c r="KQ108" i="6" a="1"/>
  <c r="KQ108" i="6" s="1"/>
  <c r="KR108" i="6" a="1"/>
  <c r="KR108" i="6" s="1"/>
  <c r="KS108" i="6" a="1"/>
  <c r="KS108" i="6" s="1"/>
  <c r="KT108" i="6" a="1"/>
  <c r="KT108" i="6" s="1"/>
  <c r="KY108" i="6" a="1"/>
  <c r="KY108" i="6" s="1"/>
  <c r="KZ108" i="6" a="1"/>
  <c r="KZ108" i="6" s="1"/>
  <c r="LA108" i="6" a="1"/>
  <c r="LA108" i="6" s="1"/>
  <c r="LB108" i="6" a="1"/>
  <c r="LB108" i="6" s="1"/>
  <c r="LG108" i="6" a="1"/>
  <c r="LG108" i="6" s="1"/>
  <c r="LH108" i="6" a="1"/>
  <c r="LH108" i="6" s="1"/>
  <c r="LI108" i="6" a="1"/>
  <c r="LI108" i="6" s="1"/>
  <c r="LJ108" i="6" a="1"/>
  <c r="LJ108" i="6" s="1"/>
  <c r="LO108" i="6" a="1"/>
  <c r="LO108" i="6" s="1"/>
  <c r="LP108" i="6" a="1"/>
  <c r="LP108" i="6" s="1"/>
  <c r="LQ108" i="6" a="1"/>
  <c r="LQ108" i="6" s="1"/>
  <c r="LR108" i="6" a="1"/>
  <c r="LR108" i="6" s="1"/>
  <c r="LW108" i="6" a="1"/>
  <c r="LW108" i="6" s="1"/>
  <c r="LX108" i="6" a="1"/>
  <c r="LX108" i="6" s="1"/>
  <c r="LY108" i="6" a="1"/>
  <c r="LY108" i="6" s="1"/>
  <c r="LZ108" i="6" a="1"/>
  <c r="LZ108" i="6" s="1"/>
  <c r="ME108" i="6" a="1"/>
  <c r="ME108" i="6" s="1"/>
  <c r="MF108" i="6" a="1"/>
  <c r="MF108" i="6" s="1"/>
  <c r="MG108" i="6" a="1"/>
  <c r="MG108" i="6" s="1"/>
  <c r="MH108" i="6" a="1"/>
  <c r="MH108" i="6" s="1"/>
  <c r="BK109" i="6" a="1"/>
  <c r="BK109" i="6" s="1"/>
  <c r="BL109" i="6" a="1"/>
  <c r="BL109" i="6" s="1"/>
  <c r="BM109" i="6" a="1"/>
  <c r="BM109" i="6" s="1"/>
  <c r="BN109" i="6" a="1"/>
  <c r="BN109" i="6" s="1"/>
  <c r="BS109" i="6" a="1"/>
  <c r="BS109" i="6" s="1"/>
  <c r="BT109" i="6" a="1"/>
  <c r="BT109" i="6" s="1"/>
  <c r="BU109" i="6" a="1"/>
  <c r="BU109" i="6" s="1"/>
  <c r="BV109" i="6" a="1"/>
  <c r="BV109" i="6" s="1"/>
  <c r="CA109" i="6" a="1"/>
  <c r="CA109" i="6" s="1"/>
  <c r="CB109" i="6" a="1"/>
  <c r="CB109" i="6" s="1"/>
  <c r="CC109" i="6" a="1"/>
  <c r="CC109" i="6" s="1"/>
  <c r="CD109" i="6" a="1"/>
  <c r="CD109" i="6" s="1"/>
  <c r="CI109" i="6" a="1"/>
  <c r="CI109" i="6" s="1"/>
  <c r="CJ109" i="6" a="1"/>
  <c r="CJ109" i="6" s="1"/>
  <c r="CK109" i="6" a="1"/>
  <c r="CK109" i="6" s="1"/>
  <c r="CL109" i="6" a="1"/>
  <c r="CL109" i="6" s="1"/>
  <c r="CQ109" i="6" a="1"/>
  <c r="CQ109" i="6" s="1"/>
  <c r="CR109" i="6" a="1"/>
  <c r="CR109" i="6" s="1"/>
  <c r="CS109" i="6" a="1"/>
  <c r="CS109" i="6" s="1"/>
  <c r="CT109" i="6" a="1"/>
  <c r="CT109" i="6" s="1"/>
  <c r="CY109" i="6" a="1"/>
  <c r="CY109" i="6" s="1"/>
  <c r="CZ109" i="6" a="1"/>
  <c r="CZ109" i="6" s="1"/>
  <c r="DA109" i="6" a="1"/>
  <c r="DA109" i="6" s="1"/>
  <c r="DB109" i="6" a="1"/>
  <c r="DB109" i="6" s="1"/>
  <c r="DO109" i="6" a="1"/>
  <c r="DO109" i="6" s="1"/>
  <c r="DP109" i="6" a="1"/>
  <c r="DP109" i="6" s="1"/>
  <c r="DQ109" i="6" a="1"/>
  <c r="DQ109" i="6" s="1"/>
  <c r="DR109" i="6" a="1"/>
  <c r="DR109" i="6" s="1"/>
  <c r="DW109" i="6" a="1"/>
  <c r="DW109" i="6" s="1"/>
  <c r="DX109" i="6" a="1"/>
  <c r="DX109" i="6" s="1"/>
  <c r="DY109" i="6" a="1"/>
  <c r="DY109" i="6" s="1"/>
  <c r="DZ109" i="6" a="1"/>
  <c r="DZ109" i="6" s="1"/>
  <c r="EE109" i="6" a="1"/>
  <c r="EE109" i="6" s="1"/>
  <c r="EF109" i="6" a="1"/>
  <c r="EF109" i="6" s="1"/>
  <c r="EG109" i="6" a="1"/>
  <c r="EG109" i="6" s="1"/>
  <c r="EH109" i="6" a="1"/>
  <c r="EH109" i="6" s="1"/>
  <c r="EM109" i="6" a="1"/>
  <c r="EM109" i="6" s="1"/>
  <c r="EN109" i="6" a="1"/>
  <c r="EN109" i="6" s="1"/>
  <c r="EO109" i="6" a="1"/>
  <c r="EO109" i="6" s="1"/>
  <c r="EP109" i="6" a="1"/>
  <c r="EP109" i="6" s="1"/>
  <c r="EU109" i="6" a="1"/>
  <c r="EU109" i="6" s="1"/>
  <c r="EV109" i="6" a="1"/>
  <c r="EV109" i="6" s="1"/>
  <c r="EW109" i="6" a="1"/>
  <c r="EW109" i="6" s="1"/>
  <c r="EX109" i="6" a="1"/>
  <c r="EX109" i="6" s="1"/>
  <c r="FC109" i="6" a="1"/>
  <c r="FC109" i="6" s="1"/>
  <c r="FD109" i="6" a="1"/>
  <c r="FD109" i="6" s="1"/>
  <c r="FE109" i="6" a="1"/>
  <c r="FE109" i="6" s="1"/>
  <c r="FF109" i="6" a="1"/>
  <c r="FF109" i="6" s="1"/>
  <c r="FK109" i="6" a="1"/>
  <c r="FK109" i="6" s="1"/>
  <c r="FL109" i="6" a="1"/>
  <c r="FL109" i="6" s="1"/>
  <c r="FM109" i="6" a="1"/>
  <c r="FM109" i="6" s="1"/>
  <c r="FN109" i="6" a="1"/>
  <c r="FN109" i="6" s="1"/>
  <c r="FS109" i="6" a="1"/>
  <c r="FS109" i="6" s="1"/>
  <c r="FT109" i="6" a="1"/>
  <c r="FT109" i="6" s="1"/>
  <c r="FU109" i="6" a="1"/>
  <c r="FU109" i="6" s="1"/>
  <c r="FV109" i="6" a="1"/>
  <c r="FV109" i="6" s="1"/>
  <c r="GA109" i="6" a="1"/>
  <c r="GA109" i="6" s="1"/>
  <c r="GB109" i="6" a="1"/>
  <c r="GB109" i="6" s="1"/>
  <c r="GC109" i="6" a="1"/>
  <c r="GC109" i="6" s="1"/>
  <c r="GD109" i="6" a="1"/>
  <c r="GD109" i="6" s="1"/>
  <c r="GI109" i="6" a="1"/>
  <c r="GI109" i="6" s="1"/>
  <c r="GJ109" i="6" a="1"/>
  <c r="GJ109" i="6" s="1"/>
  <c r="GK109" i="6" a="1"/>
  <c r="GK109" i="6" s="1"/>
  <c r="GL109" i="6" a="1"/>
  <c r="GL109" i="6" s="1"/>
  <c r="GQ109" i="6" a="1"/>
  <c r="GQ109" i="6" s="1"/>
  <c r="GR109" i="6" a="1"/>
  <c r="GR109" i="6" s="1"/>
  <c r="GS109" i="6" a="1"/>
  <c r="GS109" i="6" s="1"/>
  <c r="GT109" i="6" a="1"/>
  <c r="GT109" i="6" s="1"/>
  <c r="GY109" i="6" a="1"/>
  <c r="GY109" i="6" s="1"/>
  <c r="GZ109" i="6" a="1"/>
  <c r="GZ109" i="6" s="1"/>
  <c r="HA109" i="6" a="1"/>
  <c r="HA109" i="6" s="1"/>
  <c r="HB109" i="6" a="1"/>
  <c r="HB109" i="6" s="1"/>
  <c r="HG109" i="6" a="1"/>
  <c r="HG109" i="6" s="1"/>
  <c r="HH109" i="6" a="1"/>
  <c r="HH109" i="6" s="1"/>
  <c r="HI109" i="6" a="1"/>
  <c r="HI109" i="6" s="1"/>
  <c r="HJ109" i="6" a="1"/>
  <c r="HJ109" i="6" s="1"/>
  <c r="HO109" i="6" a="1"/>
  <c r="HO109" i="6" s="1"/>
  <c r="HP109" i="6" a="1"/>
  <c r="HP109" i="6" s="1"/>
  <c r="HQ109" i="6" a="1"/>
  <c r="HQ109" i="6" s="1"/>
  <c r="HR109" i="6" a="1"/>
  <c r="HR109" i="6" s="1"/>
  <c r="HW109" i="6" a="1"/>
  <c r="HW109" i="6" s="1"/>
  <c r="HX109" i="6" a="1"/>
  <c r="HX109" i="6" s="1"/>
  <c r="HY109" i="6" a="1"/>
  <c r="HY109" i="6" s="1"/>
  <c r="HZ109" i="6" a="1"/>
  <c r="HZ109" i="6" s="1"/>
  <c r="IE109" i="6" a="1"/>
  <c r="IE109" i="6" s="1"/>
  <c r="IF109" i="6" a="1"/>
  <c r="IF109" i="6" s="1"/>
  <c r="IG109" i="6" a="1"/>
  <c r="IG109" i="6" s="1"/>
  <c r="IH109" i="6" a="1"/>
  <c r="IH109" i="6" s="1"/>
  <c r="IM109" i="6" a="1"/>
  <c r="IM109" i="6" s="1"/>
  <c r="IN109" i="6" a="1"/>
  <c r="IN109" i="6" s="1"/>
  <c r="IO109" i="6" a="1"/>
  <c r="IO109" i="6" s="1"/>
  <c r="IP109" i="6" a="1"/>
  <c r="IP109" i="6" s="1"/>
  <c r="IU109" i="6" a="1"/>
  <c r="IU109" i="6" s="1"/>
  <c r="IV109" i="6" a="1"/>
  <c r="IV109" i="6" s="1"/>
  <c r="IW109" i="6" a="1"/>
  <c r="IW109" i="6" s="1"/>
  <c r="IX109" i="6" a="1"/>
  <c r="IX109" i="6" s="1"/>
  <c r="JC109" i="6" a="1"/>
  <c r="JC109" i="6" s="1"/>
  <c r="JD109" i="6" a="1"/>
  <c r="JD109" i="6" s="1"/>
  <c r="JE109" i="6" a="1"/>
  <c r="JE109" i="6" s="1"/>
  <c r="JF109" i="6" a="1"/>
  <c r="JF109" i="6" s="1"/>
  <c r="JK109" i="6" a="1"/>
  <c r="JK109" i="6" s="1"/>
  <c r="JL109" i="6" a="1"/>
  <c r="JL109" i="6" s="1"/>
  <c r="JM109" i="6" a="1"/>
  <c r="JM109" i="6" s="1"/>
  <c r="JN109" i="6" a="1"/>
  <c r="JN109" i="6" s="1"/>
  <c r="JS109" i="6" a="1"/>
  <c r="JS109" i="6" s="1"/>
  <c r="JT109" i="6" a="1"/>
  <c r="JT109" i="6" s="1"/>
  <c r="JU109" i="6" a="1"/>
  <c r="JU109" i="6" s="1"/>
  <c r="JV109" i="6" a="1"/>
  <c r="JV109" i="6" s="1"/>
  <c r="KA109" i="6" a="1"/>
  <c r="KA109" i="6" s="1"/>
  <c r="KB109" i="6" a="1"/>
  <c r="KB109" i="6" s="1"/>
  <c r="KC109" i="6" a="1"/>
  <c r="KC109" i="6" s="1"/>
  <c r="KD109" i="6" a="1"/>
  <c r="KD109" i="6" s="1"/>
  <c r="KI109" i="6" a="1"/>
  <c r="KI109" i="6" s="1"/>
  <c r="KJ109" i="6" a="1"/>
  <c r="KJ109" i="6" s="1"/>
  <c r="KK109" i="6" a="1"/>
  <c r="KK109" i="6" s="1"/>
  <c r="KL109" i="6" a="1"/>
  <c r="KL109" i="6" s="1"/>
  <c r="KQ109" i="6" a="1"/>
  <c r="KQ109" i="6" s="1"/>
  <c r="KR109" i="6" a="1"/>
  <c r="KR109" i="6" s="1"/>
  <c r="KS109" i="6" a="1"/>
  <c r="KS109" i="6" s="1"/>
  <c r="KT109" i="6" a="1"/>
  <c r="KT109" i="6" s="1"/>
  <c r="KY109" i="6" a="1"/>
  <c r="KY109" i="6" s="1"/>
  <c r="KZ109" i="6" a="1"/>
  <c r="KZ109" i="6" s="1"/>
  <c r="LA109" i="6" a="1"/>
  <c r="LA109" i="6" s="1"/>
  <c r="LB109" i="6" a="1"/>
  <c r="LB109" i="6" s="1"/>
  <c r="LG109" i="6" a="1"/>
  <c r="LG109" i="6" s="1"/>
  <c r="LH109" i="6" a="1"/>
  <c r="LH109" i="6" s="1"/>
  <c r="LI109" i="6" a="1"/>
  <c r="LI109" i="6" s="1"/>
  <c r="LJ109" i="6" a="1"/>
  <c r="LJ109" i="6" s="1"/>
  <c r="LO109" i="6" a="1"/>
  <c r="LO109" i="6" s="1"/>
  <c r="LP109" i="6" a="1"/>
  <c r="LP109" i="6" s="1"/>
  <c r="LQ109" i="6" a="1"/>
  <c r="LQ109" i="6" s="1"/>
  <c r="LR109" i="6" a="1"/>
  <c r="LR109" i="6" s="1"/>
  <c r="LW109" i="6" a="1"/>
  <c r="LW109" i="6" s="1"/>
  <c r="LX109" i="6" a="1"/>
  <c r="LX109" i="6" s="1"/>
  <c r="LY109" i="6" a="1"/>
  <c r="LY109" i="6" s="1"/>
  <c r="LZ109" i="6" a="1"/>
  <c r="LZ109" i="6" s="1"/>
  <c r="ME109" i="6" a="1"/>
  <c r="ME109" i="6" s="1"/>
  <c r="MF109" i="6" a="1"/>
  <c r="MF109" i="6" s="1"/>
  <c r="MG109" i="6" a="1"/>
  <c r="MG109" i="6" s="1"/>
  <c r="MH109" i="6" a="1"/>
  <c r="MH109" i="6" s="1"/>
  <c r="BK110" i="6" a="1"/>
  <c r="BK110" i="6" s="1"/>
  <c r="BL110" i="6" a="1"/>
  <c r="BL110" i="6" s="1"/>
  <c r="BM110" i="6" a="1"/>
  <c r="BM110" i="6" s="1"/>
  <c r="BN110" i="6" a="1"/>
  <c r="BN110" i="6" s="1"/>
  <c r="BS110" i="6" a="1"/>
  <c r="BS110" i="6" s="1"/>
  <c r="BT110" i="6" a="1"/>
  <c r="BT110" i="6" s="1"/>
  <c r="BU110" i="6" a="1"/>
  <c r="BU110" i="6" s="1"/>
  <c r="BV110" i="6" a="1"/>
  <c r="BV110" i="6" s="1"/>
  <c r="CA110" i="6" a="1"/>
  <c r="CA110" i="6" s="1"/>
  <c r="CB110" i="6" a="1"/>
  <c r="CB110" i="6" s="1"/>
  <c r="CC110" i="6" a="1"/>
  <c r="CC110" i="6" s="1"/>
  <c r="CD110" i="6" a="1"/>
  <c r="CD110" i="6" s="1"/>
  <c r="CI110" i="6" a="1"/>
  <c r="CI110" i="6" s="1"/>
  <c r="CJ110" i="6" a="1"/>
  <c r="CJ110" i="6" s="1"/>
  <c r="CK110" i="6" a="1"/>
  <c r="CK110" i="6" s="1"/>
  <c r="CL110" i="6" a="1"/>
  <c r="CL110" i="6" s="1"/>
  <c r="CQ110" i="6" a="1"/>
  <c r="CQ110" i="6" s="1"/>
  <c r="CR110" i="6" a="1"/>
  <c r="CR110" i="6" s="1"/>
  <c r="CS110" i="6" a="1"/>
  <c r="CS110" i="6" s="1"/>
  <c r="CT110" i="6" a="1"/>
  <c r="CT110" i="6" s="1"/>
  <c r="CY110" i="6" a="1"/>
  <c r="CY110" i="6" s="1"/>
  <c r="CZ110" i="6" a="1"/>
  <c r="CZ110" i="6" s="1"/>
  <c r="DA110" i="6" a="1"/>
  <c r="DA110" i="6" s="1"/>
  <c r="DB110" i="6" a="1"/>
  <c r="DB110" i="6" s="1"/>
  <c r="DO110" i="6" a="1"/>
  <c r="DO110" i="6" s="1"/>
  <c r="DP110" i="6" a="1"/>
  <c r="DP110" i="6" s="1"/>
  <c r="DQ110" i="6" a="1"/>
  <c r="DQ110" i="6" s="1"/>
  <c r="DR110" i="6" a="1"/>
  <c r="DR110" i="6" s="1"/>
  <c r="DW110" i="6" a="1"/>
  <c r="DW110" i="6" s="1"/>
  <c r="DX110" i="6" a="1"/>
  <c r="DX110" i="6" s="1"/>
  <c r="DY110" i="6" a="1"/>
  <c r="DY110" i="6" s="1"/>
  <c r="DZ110" i="6" a="1"/>
  <c r="DZ110" i="6" s="1"/>
  <c r="EE110" i="6" a="1"/>
  <c r="EE110" i="6" s="1"/>
  <c r="EF110" i="6" a="1"/>
  <c r="EF110" i="6" s="1"/>
  <c r="EG110" i="6" a="1"/>
  <c r="EG110" i="6" s="1"/>
  <c r="EH110" i="6" a="1"/>
  <c r="EH110" i="6" s="1"/>
  <c r="EM110" i="6" a="1"/>
  <c r="EM110" i="6" s="1"/>
  <c r="EN110" i="6" a="1"/>
  <c r="EN110" i="6" s="1"/>
  <c r="EO110" i="6" a="1"/>
  <c r="EO110" i="6" s="1"/>
  <c r="EP110" i="6" a="1"/>
  <c r="EP110" i="6" s="1"/>
  <c r="EU110" i="6" a="1"/>
  <c r="EU110" i="6" s="1"/>
  <c r="EV110" i="6" a="1"/>
  <c r="EV110" i="6" s="1"/>
  <c r="EW110" i="6" a="1"/>
  <c r="EW110" i="6" s="1"/>
  <c r="EX110" i="6" a="1"/>
  <c r="EX110" i="6" s="1"/>
  <c r="FC110" i="6" a="1"/>
  <c r="FC110" i="6" s="1"/>
  <c r="FD110" i="6" a="1"/>
  <c r="FD110" i="6" s="1"/>
  <c r="FE110" i="6" a="1"/>
  <c r="FE110" i="6" s="1"/>
  <c r="FF110" i="6" a="1"/>
  <c r="FF110" i="6" s="1"/>
  <c r="FK110" i="6" a="1"/>
  <c r="FK110" i="6" s="1"/>
  <c r="FL110" i="6" a="1"/>
  <c r="FL110" i="6" s="1"/>
  <c r="FM110" i="6" a="1"/>
  <c r="FM110" i="6" s="1"/>
  <c r="FN110" i="6" a="1"/>
  <c r="FN110" i="6" s="1"/>
  <c r="FS110" i="6" a="1"/>
  <c r="FS110" i="6" s="1"/>
  <c r="FT110" i="6" a="1"/>
  <c r="FT110" i="6" s="1"/>
  <c r="FU110" i="6" a="1"/>
  <c r="FU110" i="6" s="1"/>
  <c r="FV110" i="6" a="1"/>
  <c r="FV110" i="6" s="1"/>
  <c r="GA110" i="6" a="1"/>
  <c r="GA110" i="6" s="1"/>
  <c r="GB110" i="6" a="1"/>
  <c r="GB110" i="6" s="1"/>
  <c r="GC110" i="6" a="1"/>
  <c r="GC110" i="6" s="1"/>
  <c r="GD110" i="6" a="1"/>
  <c r="GD110" i="6" s="1"/>
  <c r="GI110" i="6" a="1"/>
  <c r="GI110" i="6" s="1"/>
  <c r="GJ110" i="6" a="1"/>
  <c r="GJ110" i="6" s="1"/>
  <c r="GK110" i="6" a="1"/>
  <c r="GK110" i="6" s="1"/>
  <c r="GL110" i="6" a="1"/>
  <c r="GL110" i="6" s="1"/>
  <c r="GQ110" i="6" a="1"/>
  <c r="GQ110" i="6" s="1"/>
  <c r="GR110" i="6" a="1"/>
  <c r="GR110" i="6" s="1"/>
  <c r="GS110" i="6" a="1"/>
  <c r="GS110" i="6" s="1"/>
  <c r="GT110" i="6" a="1"/>
  <c r="GT110" i="6" s="1"/>
  <c r="GY110" i="6" a="1"/>
  <c r="GY110" i="6" s="1"/>
  <c r="GZ110" i="6" a="1"/>
  <c r="GZ110" i="6" s="1"/>
  <c r="HA110" i="6" a="1"/>
  <c r="HA110" i="6" s="1"/>
  <c r="HB110" i="6" a="1"/>
  <c r="HB110" i="6" s="1"/>
  <c r="HG110" i="6" a="1"/>
  <c r="HG110" i="6" s="1"/>
  <c r="HH110" i="6" a="1"/>
  <c r="HH110" i="6" s="1"/>
  <c r="HI110" i="6" a="1"/>
  <c r="HI110" i="6" s="1"/>
  <c r="HJ110" i="6" a="1"/>
  <c r="HJ110" i="6" s="1"/>
  <c r="HO110" i="6" a="1"/>
  <c r="HO110" i="6" s="1"/>
  <c r="HP110" i="6" a="1"/>
  <c r="HP110" i="6" s="1"/>
  <c r="HQ110" i="6" a="1"/>
  <c r="HQ110" i="6" s="1"/>
  <c r="HR110" i="6" a="1"/>
  <c r="HR110" i="6" s="1"/>
  <c r="HW110" i="6" a="1"/>
  <c r="HW110" i="6" s="1"/>
  <c r="HX110" i="6" a="1"/>
  <c r="HX110" i="6" s="1"/>
  <c r="HY110" i="6" a="1"/>
  <c r="HY110" i="6" s="1"/>
  <c r="HZ110" i="6" a="1"/>
  <c r="HZ110" i="6" s="1"/>
  <c r="IE110" i="6" a="1"/>
  <c r="IE110" i="6" s="1"/>
  <c r="IF110" i="6" a="1"/>
  <c r="IF110" i="6" s="1"/>
  <c r="IG110" i="6" a="1"/>
  <c r="IG110" i="6" s="1"/>
  <c r="IH110" i="6" a="1"/>
  <c r="IH110" i="6" s="1"/>
  <c r="IM110" i="6" a="1"/>
  <c r="IM110" i="6" s="1"/>
  <c r="IN110" i="6" a="1"/>
  <c r="IN110" i="6" s="1"/>
  <c r="IO110" i="6" a="1"/>
  <c r="IO110" i="6" s="1"/>
  <c r="IP110" i="6" a="1"/>
  <c r="IP110" i="6" s="1"/>
  <c r="IU110" i="6" a="1"/>
  <c r="IU110" i="6" s="1"/>
  <c r="IV110" i="6" a="1"/>
  <c r="IV110" i="6" s="1"/>
  <c r="IW110" i="6" a="1"/>
  <c r="IW110" i="6" s="1"/>
  <c r="IX110" i="6" a="1"/>
  <c r="IX110" i="6" s="1"/>
  <c r="JC110" i="6" a="1"/>
  <c r="JC110" i="6" s="1"/>
  <c r="JD110" i="6" a="1"/>
  <c r="JD110" i="6" s="1"/>
  <c r="JE110" i="6" a="1"/>
  <c r="JE110" i="6" s="1"/>
  <c r="JF110" i="6" a="1"/>
  <c r="JF110" i="6" s="1"/>
  <c r="JK110" i="6" a="1"/>
  <c r="JK110" i="6" s="1"/>
  <c r="JL110" i="6" a="1"/>
  <c r="JL110" i="6" s="1"/>
  <c r="JM110" i="6" a="1"/>
  <c r="JM110" i="6" s="1"/>
  <c r="JN110" i="6" a="1"/>
  <c r="JN110" i="6" s="1"/>
  <c r="JS110" i="6" a="1"/>
  <c r="JS110" i="6" s="1"/>
  <c r="JT110" i="6" a="1"/>
  <c r="JT110" i="6" s="1"/>
  <c r="JU110" i="6" a="1"/>
  <c r="JU110" i="6" s="1"/>
  <c r="JV110" i="6" a="1"/>
  <c r="JV110" i="6" s="1"/>
  <c r="KA110" i="6" a="1"/>
  <c r="KA110" i="6" s="1"/>
  <c r="KB110" i="6" a="1"/>
  <c r="KB110" i="6" s="1"/>
  <c r="KC110" i="6" a="1"/>
  <c r="KC110" i="6" s="1"/>
  <c r="KD110" i="6" a="1"/>
  <c r="KD110" i="6" s="1"/>
  <c r="KI110" i="6" a="1"/>
  <c r="KI110" i="6" s="1"/>
  <c r="KJ110" i="6" a="1"/>
  <c r="KJ110" i="6" s="1"/>
  <c r="KK110" i="6" a="1"/>
  <c r="KK110" i="6" s="1"/>
  <c r="KL110" i="6" a="1"/>
  <c r="KL110" i="6" s="1"/>
  <c r="KQ110" i="6" a="1"/>
  <c r="KQ110" i="6" s="1"/>
  <c r="KR110" i="6" a="1"/>
  <c r="KR110" i="6" s="1"/>
  <c r="KS110" i="6" a="1"/>
  <c r="KS110" i="6" s="1"/>
  <c r="KT110" i="6" a="1"/>
  <c r="KT110" i="6" s="1"/>
  <c r="KY110" i="6" a="1"/>
  <c r="KY110" i="6" s="1"/>
  <c r="KZ110" i="6" a="1"/>
  <c r="KZ110" i="6" s="1"/>
  <c r="LA110" i="6" a="1"/>
  <c r="LA110" i="6" s="1"/>
  <c r="LB110" i="6" a="1"/>
  <c r="LB110" i="6" s="1"/>
  <c r="LG110" i="6" a="1"/>
  <c r="LG110" i="6" s="1"/>
  <c r="LH110" i="6" a="1"/>
  <c r="LH110" i="6" s="1"/>
  <c r="LI110" i="6" a="1"/>
  <c r="LI110" i="6" s="1"/>
  <c r="LJ110" i="6" a="1"/>
  <c r="LJ110" i="6" s="1"/>
  <c r="LO110" i="6" a="1"/>
  <c r="LO110" i="6" s="1"/>
  <c r="LP110" i="6" a="1"/>
  <c r="LP110" i="6" s="1"/>
  <c r="LQ110" i="6" a="1"/>
  <c r="LQ110" i="6" s="1"/>
  <c r="LR110" i="6" a="1"/>
  <c r="LR110" i="6" s="1"/>
  <c r="LW110" i="6" a="1"/>
  <c r="LW110" i="6" s="1"/>
  <c r="LX110" i="6" a="1"/>
  <c r="LX110" i="6" s="1"/>
  <c r="LY110" i="6" a="1"/>
  <c r="LY110" i="6" s="1"/>
  <c r="LZ110" i="6" a="1"/>
  <c r="LZ110" i="6" s="1"/>
  <c r="ME110" i="6" a="1"/>
  <c r="ME110" i="6" s="1"/>
  <c r="MF110" i="6" a="1"/>
  <c r="MF110" i="6" s="1"/>
  <c r="MG110" i="6" a="1"/>
  <c r="MG110" i="6" s="1"/>
  <c r="MH110" i="6" a="1"/>
  <c r="MH110" i="6" s="1"/>
  <c r="BK111" i="6" a="1"/>
  <c r="BK111" i="6" s="1"/>
  <c r="BL111" i="6" a="1"/>
  <c r="BL111" i="6" s="1"/>
  <c r="BM111" i="6" a="1"/>
  <c r="BM111" i="6" s="1"/>
  <c r="BN111" i="6" a="1"/>
  <c r="BN111" i="6" s="1"/>
  <c r="BS111" i="6" a="1"/>
  <c r="BS111" i="6" s="1"/>
  <c r="BT111" i="6" a="1"/>
  <c r="BT111" i="6" s="1"/>
  <c r="BU111" i="6" a="1"/>
  <c r="BU111" i="6" s="1"/>
  <c r="BV111" i="6" a="1"/>
  <c r="BV111" i="6" s="1"/>
  <c r="CA111" i="6" a="1"/>
  <c r="CA111" i="6" s="1"/>
  <c r="CB111" i="6" a="1"/>
  <c r="CB111" i="6" s="1"/>
  <c r="CC111" i="6" a="1"/>
  <c r="CC111" i="6" s="1"/>
  <c r="CD111" i="6" a="1"/>
  <c r="CD111" i="6" s="1"/>
  <c r="CI111" i="6" a="1"/>
  <c r="CI111" i="6" s="1"/>
  <c r="CJ111" i="6" a="1"/>
  <c r="CJ111" i="6" s="1"/>
  <c r="CK111" i="6" a="1"/>
  <c r="CK111" i="6" s="1"/>
  <c r="CL111" i="6" a="1"/>
  <c r="CL111" i="6" s="1"/>
  <c r="CQ111" i="6" a="1"/>
  <c r="CQ111" i="6" s="1"/>
  <c r="CR111" i="6" a="1"/>
  <c r="CR111" i="6" s="1"/>
  <c r="CS111" i="6" a="1"/>
  <c r="CS111" i="6" s="1"/>
  <c r="CT111" i="6" a="1"/>
  <c r="CT111" i="6" s="1"/>
  <c r="CY111" i="6" a="1"/>
  <c r="CY111" i="6" s="1"/>
  <c r="CZ111" i="6" a="1"/>
  <c r="CZ111" i="6" s="1"/>
  <c r="DA111" i="6" a="1"/>
  <c r="DA111" i="6" s="1"/>
  <c r="DB111" i="6" a="1"/>
  <c r="DB111" i="6" s="1"/>
  <c r="DO111" i="6" a="1"/>
  <c r="DO111" i="6" s="1"/>
  <c r="DP111" i="6" a="1"/>
  <c r="DP111" i="6" s="1"/>
  <c r="DQ111" i="6" a="1"/>
  <c r="DQ111" i="6" s="1"/>
  <c r="DR111" i="6" a="1"/>
  <c r="DR111" i="6" s="1"/>
  <c r="DW111" i="6" a="1"/>
  <c r="DW111" i="6" s="1"/>
  <c r="DX111" i="6" a="1"/>
  <c r="DX111" i="6" s="1"/>
  <c r="DY111" i="6" a="1"/>
  <c r="DY111" i="6" s="1"/>
  <c r="DZ111" i="6" a="1"/>
  <c r="DZ111" i="6" s="1"/>
  <c r="EE111" i="6" a="1"/>
  <c r="EE111" i="6" s="1"/>
  <c r="EF111" i="6" a="1"/>
  <c r="EF111" i="6" s="1"/>
  <c r="EG111" i="6" a="1"/>
  <c r="EG111" i="6" s="1"/>
  <c r="EH111" i="6" a="1"/>
  <c r="EH111" i="6" s="1"/>
  <c r="EM111" i="6" a="1"/>
  <c r="EM111" i="6" s="1"/>
  <c r="EN111" i="6" a="1"/>
  <c r="EN111" i="6" s="1"/>
  <c r="EO111" i="6" a="1"/>
  <c r="EO111" i="6" s="1"/>
  <c r="EP111" i="6" a="1"/>
  <c r="EP111" i="6" s="1"/>
  <c r="EU111" i="6" a="1"/>
  <c r="EU111" i="6" s="1"/>
  <c r="EV111" i="6" a="1"/>
  <c r="EV111" i="6" s="1"/>
  <c r="EW111" i="6" a="1"/>
  <c r="EW111" i="6" s="1"/>
  <c r="EX111" i="6" a="1"/>
  <c r="EX111" i="6" s="1"/>
  <c r="FC111" i="6" a="1"/>
  <c r="FC111" i="6" s="1"/>
  <c r="FD111" i="6" a="1"/>
  <c r="FD111" i="6" s="1"/>
  <c r="FE111" i="6" a="1"/>
  <c r="FE111" i="6" s="1"/>
  <c r="FF111" i="6" a="1"/>
  <c r="FF111" i="6" s="1"/>
  <c r="FK111" i="6" a="1"/>
  <c r="FK111" i="6" s="1"/>
  <c r="FL111" i="6" a="1"/>
  <c r="FL111" i="6" s="1"/>
  <c r="FM111" i="6" a="1"/>
  <c r="FM111" i="6" s="1"/>
  <c r="FN111" i="6" a="1"/>
  <c r="FN111" i="6" s="1"/>
  <c r="FS111" i="6" a="1"/>
  <c r="FS111" i="6" s="1"/>
  <c r="FT111" i="6" a="1"/>
  <c r="FT111" i="6" s="1"/>
  <c r="FU111" i="6" a="1"/>
  <c r="FU111" i="6" s="1"/>
  <c r="FV111" i="6" a="1"/>
  <c r="FV111" i="6" s="1"/>
  <c r="GA111" i="6" a="1"/>
  <c r="GA111" i="6" s="1"/>
  <c r="GB111" i="6" a="1"/>
  <c r="GB111" i="6" s="1"/>
  <c r="GC111" i="6" a="1"/>
  <c r="GC111" i="6" s="1"/>
  <c r="GD111" i="6" a="1"/>
  <c r="GD111" i="6" s="1"/>
  <c r="GI111" i="6" a="1"/>
  <c r="GI111" i="6" s="1"/>
  <c r="GJ111" i="6" a="1"/>
  <c r="GJ111" i="6" s="1"/>
  <c r="GK111" i="6" a="1"/>
  <c r="GK111" i="6" s="1"/>
  <c r="GL111" i="6" a="1"/>
  <c r="GL111" i="6" s="1"/>
  <c r="GQ111" i="6" a="1"/>
  <c r="GQ111" i="6" s="1"/>
  <c r="GR111" i="6" a="1"/>
  <c r="GR111" i="6" s="1"/>
  <c r="GS111" i="6" a="1"/>
  <c r="GS111" i="6" s="1"/>
  <c r="GT111" i="6" a="1"/>
  <c r="GT111" i="6" s="1"/>
  <c r="GY111" i="6" a="1"/>
  <c r="GY111" i="6" s="1"/>
  <c r="GZ111" i="6" a="1"/>
  <c r="GZ111" i="6" s="1"/>
  <c r="HA111" i="6" a="1"/>
  <c r="HA111" i="6" s="1"/>
  <c r="HB111" i="6" a="1"/>
  <c r="HB111" i="6" s="1"/>
  <c r="HG111" i="6" a="1"/>
  <c r="HG111" i="6" s="1"/>
  <c r="HH111" i="6" a="1"/>
  <c r="HH111" i="6" s="1"/>
  <c r="HI111" i="6" a="1"/>
  <c r="HI111" i="6" s="1"/>
  <c r="HJ111" i="6" a="1"/>
  <c r="HJ111" i="6" s="1"/>
  <c r="HO111" i="6" a="1"/>
  <c r="HO111" i="6" s="1"/>
  <c r="HP111" i="6" a="1"/>
  <c r="HP111" i="6" s="1"/>
  <c r="HQ111" i="6" a="1"/>
  <c r="HQ111" i="6" s="1"/>
  <c r="HR111" i="6" a="1"/>
  <c r="HR111" i="6" s="1"/>
  <c r="HW111" i="6" a="1"/>
  <c r="HW111" i="6" s="1"/>
  <c r="HX111" i="6" a="1"/>
  <c r="HX111" i="6" s="1"/>
  <c r="HY111" i="6" a="1"/>
  <c r="HY111" i="6" s="1"/>
  <c r="HZ111" i="6" a="1"/>
  <c r="HZ111" i="6" s="1"/>
  <c r="IE111" i="6" a="1"/>
  <c r="IE111" i="6" s="1"/>
  <c r="IF111" i="6" a="1"/>
  <c r="IF111" i="6" s="1"/>
  <c r="IG111" i="6" a="1"/>
  <c r="IG111" i="6" s="1"/>
  <c r="IH111" i="6" a="1"/>
  <c r="IH111" i="6" s="1"/>
  <c r="IM111" i="6" a="1"/>
  <c r="IM111" i="6" s="1"/>
  <c r="IN111" i="6" a="1"/>
  <c r="IN111" i="6" s="1"/>
  <c r="IO111" i="6" a="1"/>
  <c r="IO111" i="6" s="1"/>
  <c r="IP111" i="6" a="1"/>
  <c r="IP111" i="6" s="1"/>
  <c r="IU111" i="6" a="1"/>
  <c r="IU111" i="6" s="1"/>
  <c r="IV111" i="6" a="1"/>
  <c r="IV111" i="6" s="1"/>
  <c r="IW111" i="6" a="1"/>
  <c r="IW111" i="6" s="1"/>
  <c r="IX111" i="6" a="1"/>
  <c r="IX111" i="6" s="1"/>
  <c r="JC111" i="6" a="1"/>
  <c r="JC111" i="6" s="1"/>
  <c r="JD111" i="6" a="1"/>
  <c r="JD111" i="6" s="1"/>
  <c r="JE111" i="6" a="1"/>
  <c r="JE111" i="6" s="1"/>
  <c r="JF111" i="6" a="1"/>
  <c r="JF111" i="6" s="1"/>
  <c r="JK111" i="6" a="1"/>
  <c r="JK111" i="6" s="1"/>
  <c r="JL111" i="6" a="1"/>
  <c r="JL111" i="6" s="1"/>
  <c r="JM111" i="6" a="1"/>
  <c r="JM111" i="6" s="1"/>
  <c r="JN111" i="6" a="1"/>
  <c r="JN111" i="6" s="1"/>
  <c r="JS111" i="6" a="1"/>
  <c r="JS111" i="6" s="1"/>
  <c r="JT111" i="6" a="1"/>
  <c r="JT111" i="6" s="1"/>
  <c r="JU111" i="6" a="1"/>
  <c r="JU111" i="6" s="1"/>
  <c r="JV111" i="6" a="1"/>
  <c r="JV111" i="6" s="1"/>
  <c r="KA111" i="6" a="1"/>
  <c r="KA111" i="6" s="1"/>
  <c r="KB111" i="6" a="1"/>
  <c r="KB111" i="6" s="1"/>
  <c r="KC111" i="6" a="1"/>
  <c r="KC111" i="6" s="1"/>
  <c r="KD111" i="6" a="1"/>
  <c r="KD111" i="6" s="1"/>
  <c r="KI111" i="6" a="1"/>
  <c r="KI111" i="6" s="1"/>
  <c r="KJ111" i="6" a="1"/>
  <c r="KJ111" i="6" s="1"/>
  <c r="KK111" i="6" a="1"/>
  <c r="KK111" i="6" s="1"/>
  <c r="KL111" i="6" a="1"/>
  <c r="KL111" i="6" s="1"/>
  <c r="KQ111" i="6" a="1"/>
  <c r="KQ111" i="6" s="1"/>
  <c r="KR111" i="6" a="1"/>
  <c r="KR111" i="6" s="1"/>
  <c r="KS111" i="6" a="1"/>
  <c r="KS111" i="6" s="1"/>
  <c r="KT111" i="6" a="1"/>
  <c r="KT111" i="6" s="1"/>
  <c r="KY111" i="6" a="1"/>
  <c r="KY111" i="6" s="1"/>
  <c r="KZ111" i="6" a="1"/>
  <c r="KZ111" i="6" s="1"/>
  <c r="LA111" i="6" a="1"/>
  <c r="LA111" i="6" s="1"/>
  <c r="LB111" i="6" a="1"/>
  <c r="LB111" i="6" s="1"/>
  <c r="LG111" i="6" a="1"/>
  <c r="LG111" i="6" s="1"/>
  <c r="LH111" i="6" a="1"/>
  <c r="LH111" i="6" s="1"/>
  <c r="LI111" i="6" a="1"/>
  <c r="LI111" i="6" s="1"/>
  <c r="LJ111" i="6" a="1"/>
  <c r="LJ111" i="6" s="1"/>
  <c r="LO111" i="6" a="1"/>
  <c r="LO111" i="6" s="1"/>
  <c r="LP111" i="6" a="1"/>
  <c r="LP111" i="6" s="1"/>
  <c r="LQ111" i="6" a="1"/>
  <c r="LQ111" i="6" s="1"/>
  <c r="LR111" i="6" a="1"/>
  <c r="LR111" i="6" s="1"/>
  <c r="LW111" i="6" a="1"/>
  <c r="LW111" i="6" s="1"/>
  <c r="LX111" i="6" a="1"/>
  <c r="LX111" i="6" s="1"/>
  <c r="LY111" i="6" a="1"/>
  <c r="LY111" i="6" s="1"/>
  <c r="LZ111" i="6" a="1"/>
  <c r="LZ111" i="6" s="1"/>
  <c r="ME111" i="6" a="1"/>
  <c r="ME111" i="6" s="1"/>
  <c r="MF111" i="6" a="1"/>
  <c r="MF111" i="6" s="1"/>
  <c r="MG111" i="6" a="1"/>
  <c r="MG111" i="6" s="1"/>
  <c r="MH111" i="6" a="1"/>
  <c r="MH111" i="6" s="1"/>
  <c r="BK112" i="6" a="1"/>
  <c r="BK112" i="6" s="1"/>
  <c r="BL112" i="6" a="1"/>
  <c r="BL112" i="6" s="1"/>
  <c r="BM112" i="6" a="1"/>
  <c r="BM112" i="6" s="1"/>
  <c r="BN112" i="6" a="1"/>
  <c r="BN112" i="6" s="1"/>
  <c r="BS112" i="6" a="1"/>
  <c r="BS112" i="6" s="1"/>
  <c r="BT112" i="6" a="1"/>
  <c r="BT112" i="6" s="1"/>
  <c r="BU112" i="6" a="1"/>
  <c r="BU112" i="6" s="1"/>
  <c r="BV112" i="6" a="1"/>
  <c r="BV112" i="6" s="1"/>
  <c r="CA112" i="6" a="1"/>
  <c r="CA112" i="6" s="1"/>
  <c r="CB112" i="6" a="1"/>
  <c r="CB112" i="6" s="1"/>
  <c r="CC112" i="6" a="1"/>
  <c r="CC112" i="6" s="1"/>
  <c r="CD112" i="6" a="1"/>
  <c r="CD112" i="6" s="1"/>
  <c r="CI112" i="6" a="1"/>
  <c r="CI112" i="6" s="1"/>
  <c r="CJ112" i="6" a="1"/>
  <c r="CJ112" i="6" s="1"/>
  <c r="CK112" i="6" a="1"/>
  <c r="CK112" i="6" s="1"/>
  <c r="CL112" i="6" a="1"/>
  <c r="CL112" i="6" s="1"/>
  <c r="CQ112" i="6" a="1"/>
  <c r="CQ112" i="6" s="1"/>
  <c r="CR112" i="6" a="1"/>
  <c r="CR112" i="6" s="1"/>
  <c r="CS112" i="6" a="1"/>
  <c r="CS112" i="6" s="1"/>
  <c r="CT112" i="6" a="1"/>
  <c r="CT112" i="6" s="1"/>
  <c r="CY112" i="6" a="1"/>
  <c r="CY112" i="6" s="1"/>
  <c r="CZ112" i="6" a="1"/>
  <c r="CZ112" i="6" s="1"/>
  <c r="DA112" i="6" a="1"/>
  <c r="DA112" i="6" s="1"/>
  <c r="DB112" i="6" a="1"/>
  <c r="DB112" i="6" s="1"/>
  <c r="DO112" i="6" a="1"/>
  <c r="DO112" i="6" s="1"/>
  <c r="DP112" i="6" a="1"/>
  <c r="DP112" i="6" s="1"/>
  <c r="DQ112" i="6" a="1"/>
  <c r="DQ112" i="6" s="1"/>
  <c r="DR112" i="6" a="1"/>
  <c r="DR112" i="6" s="1"/>
  <c r="DW112" i="6" a="1"/>
  <c r="DW112" i="6" s="1"/>
  <c r="DX112" i="6" a="1"/>
  <c r="DX112" i="6" s="1"/>
  <c r="DY112" i="6" a="1"/>
  <c r="DY112" i="6" s="1"/>
  <c r="DZ112" i="6" a="1"/>
  <c r="DZ112" i="6" s="1"/>
  <c r="EE112" i="6" a="1"/>
  <c r="EE112" i="6" s="1"/>
  <c r="EF112" i="6" a="1"/>
  <c r="EF112" i="6" s="1"/>
  <c r="EG112" i="6" a="1"/>
  <c r="EG112" i="6" s="1"/>
  <c r="EH112" i="6" a="1"/>
  <c r="EH112" i="6" s="1"/>
  <c r="EM112" i="6" a="1"/>
  <c r="EM112" i="6" s="1"/>
  <c r="EN112" i="6" a="1"/>
  <c r="EN112" i="6" s="1"/>
  <c r="EO112" i="6" a="1"/>
  <c r="EO112" i="6" s="1"/>
  <c r="EP112" i="6" a="1"/>
  <c r="EP112" i="6" s="1"/>
  <c r="EU112" i="6" a="1"/>
  <c r="EU112" i="6" s="1"/>
  <c r="EV112" i="6" a="1"/>
  <c r="EV112" i="6" s="1"/>
  <c r="EW112" i="6" a="1"/>
  <c r="EW112" i="6" s="1"/>
  <c r="EX112" i="6" a="1"/>
  <c r="EX112" i="6" s="1"/>
  <c r="FC112" i="6" a="1"/>
  <c r="FC112" i="6" s="1"/>
  <c r="FD112" i="6" a="1"/>
  <c r="FD112" i="6" s="1"/>
  <c r="FE112" i="6" a="1"/>
  <c r="FE112" i="6" s="1"/>
  <c r="FF112" i="6" a="1"/>
  <c r="FF112" i="6" s="1"/>
  <c r="FK112" i="6" a="1"/>
  <c r="FK112" i="6" s="1"/>
  <c r="FL112" i="6" a="1"/>
  <c r="FL112" i="6" s="1"/>
  <c r="FM112" i="6" a="1"/>
  <c r="FM112" i="6" s="1"/>
  <c r="FN112" i="6" a="1"/>
  <c r="FN112" i="6" s="1"/>
  <c r="FS112" i="6" a="1"/>
  <c r="FS112" i="6" s="1"/>
  <c r="FT112" i="6" a="1"/>
  <c r="FT112" i="6" s="1"/>
  <c r="FU112" i="6" a="1"/>
  <c r="FU112" i="6" s="1"/>
  <c r="FV112" i="6" a="1"/>
  <c r="FV112" i="6" s="1"/>
  <c r="GA112" i="6" a="1"/>
  <c r="GA112" i="6" s="1"/>
  <c r="GB112" i="6" a="1"/>
  <c r="GB112" i="6" s="1"/>
  <c r="GC112" i="6" a="1"/>
  <c r="GC112" i="6" s="1"/>
  <c r="GD112" i="6" a="1"/>
  <c r="GD112" i="6" s="1"/>
  <c r="GI112" i="6" a="1"/>
  <c r="GI112" i="6" s="1"/>
  <c r="GJ112" i="6" a="1"/>
  <c r="GJ112" i="6" s="1"/>
  <c r="GK112" i="6" a="1"/>
  <c r="GK112" i="6" s="1"/>
  <c r="GL112" i="6" a="1"/>
  <c r="GL112" i="6" s="1"/>
  <c r="GQ112" i="6" a="1"/>
  <c r="GQ112" i="6" s="1"/>
  <c r="GR112" i="6" a="1"/>
  <c r="GR112" i="6" s="1"/>
  <c r="GS112" i="6" a="1"/>
  <c r="GS112" i="6" s="1"/>
  <c r="GT112" i="6" a="1"/>
  <c r="GT112" i="6" s="1"/>
  <c r="GY112" i="6" a="1"/>
  <c r="GY112" i="6" s="1"/>
  <c r="GZ112" i="6" a="1"/>
  <c r="GZ112" i="6" s="1"/>
  <c r="HA112" i="6" a="1"/>
  <c r="HA112" i="6" s="1"/>
  <c r="HB112" i="6" a="1"/>
  <c r="HB112" i="6" s="1"/>
  <c r="HG112" i="6" a="1"/>
  <c r="HG112" i="6" s="1"/>
  <c r="HH112" i="6" a="1"/>
  <c r="HH112" i="6" s="1"/>
  <c r="HI112" i="6" a="1"/>
  <c r="HI112" i="6" s="1"/>
  <c r="HJ112" i="6" a="1"/>
  <c r="HJ112" i="6" s="1"/>
  <c r="HO112" i="6" a="1"/>
  <c r="HO112" i="6" s="1"/>
  <c r="HP112" i="6" a="1"/>
  <c r="HP112" i="6" s="1"/>
  <c r="HQ112" i="6" a="1"/>
  <c r="HQ112" i="6" s="1"/>
  <c r="HR112" i="6" a="1"/>
  <c r="HR112" i="6" s="1"/>
  <c r="HW112" i="6" a="1"/>
  <c r="HW112" i="6" s="1"/>
  <c r="HX112" i="6" a="1"/>
  <c r="HX112" i="6" s="1"/>
  <c r="HY112" i="6" a="1"/>
  <c r="HY112" i="6" s="1"/>
  <c r="HZ112" i="6" a="1"/>
  <c r="HZ112" i="6" s="1"/>
  <c r="IE112" i="6" a="1"/>
  <c r="IE112" i="6" s="1"/>
  <c r="IF112" i="6" a="1"/>
  <c r="IF112" i="6" s="1"/>
  <c r="IG112" i="6" a="1"/>
  <c r="IG112" i="6" s="1"/>
  <c r="IH112" i="6" a="1"/>
  <c r="IH112" i="6" s="1"/>
  <c r="IM112" i="6" a="1"/>
  <c r="IM112" i="6" s="1"/>
  <c r="IN112" i="6" a="1"/>
  <c r="IN112" i="6" s="1"/>
  <c r="IO112" i="6" a="1"/>
  <c r="IO112" i="6" s="1"/>
  <c r="IP112" i="6" a="1"/>
  <c r="IP112" i="6" s="1"/>
  <c r="IU112" i="6" a="1"/>
  <c r="IU112" i="6" s="1"/>
  <c r="IV112" i="6" a="1"/>
  <c r="IV112" i="6" s="1"/>
  <c r="IW112" i="6" a="1"/>
  <c r="IW112" i="6" s="1"/>
  <c r="IX112" i="6" a="1"/>
  <c r="IX112" i="6" s="1"/>
  <c r="JC112" i="6" a="1"/>
  <c r="JC112" i="6" s="1"/>
  <c r="JD112" i="6" a="1"/>
  <c r="JD112" i="6" s="1"/>
  <c r="JE112" i="6" a="1"/>
  <c r="JE112" i="6" s="1"/>
  <c r="JF112" i="6" a="1"/>
  <c r="JF112" i="6" s="1"/>
  <c r="JK112" i="6" a="1"/>
  <c r="JK112" i="6" s="1"/>
  <c r="JL112" i="6" a="1"/>
  <c r="JL112" i="6" s="1"/>
  <c r="JM112" i="6" a="1"/>
  <c r="JM112" i="6" s="1"/>
  <c r="JN112" i="6" a="1"/>
  <c r="JN112" i="6" s="1"/>
  <c r="JS112" i="6" a="1"/>
  <c r="JS112" i="6" s="1"/>
  <c r="JT112" i="6" a="1"/>
  <c r="JT112" i="6" s="1"/>
  <c r="JU112" i="6" a="1"/>
  <c r="JU112" i="6" s="1"/>
  <c r="JV112" i="6" a="1"/>
  <c r="JV112" i="6" s="1"/>
  <c r="KA112" i="6" a="1"/>
  <c r="KA112" i="6" s="1"/>
  <c r="KB112" i="6" a="1"/>
  <c r="KB112" i="6" s="1"/>
  <c r="KC112" i="6" a="1"/>
  <c r="KC112" i="6" s="1"/>
  <c r="KD112" i="6" a="1"/>
  <c r="KD112" i="6" s="1"/>
  <c r="KI112" i="6" a="1"/>
  <c r="KI112" i="6" s="1"/>
  <c r="KJ112" i="6" a="1"/>
  <c r="KJ112" i="6" s="1"/>
  <c r="KK112" i="6" a="1"/>
  <c r="KK112" i="6" s="1"/>
  <c r="KL112" i="6" a="1"/>
  <c r="KL112" i="6" s="1"/>
  <c r="KQ112" i="6" a="1"/>
  <c r="KQ112" i="6" s="1"/>
  <c r="KR112" i="6" a="1"/>
  <c r="KR112" i="6" s="1"/>
  <c r="KS112" i="6" a="1"/>
  <c r="KS112" i="6" s="1"/>
  <c r="KT112" i="6" a="1"/>
  <c r="KT112" i="6" s="1"/>
  <c r="KY112" i="6" a="1"/>
  <c r="KY112" i="6" s="1"/>
  <c r="KZ112" i="6" a="1"/>
  <c r="KZ112" i="6" s="1"/>
  <c r="LA112" i="6" a="1"/>
  <c r="LA112" i="6" s="1"/>
  <c r="LB112" i="6" a="1"/>
  <c r="LB112" i="6" s="1"/>
  <c r="LG112" i="6" a="1"/>
  <c r="LG112" i="6" s="1"/>
  <c r="LH112" i="6" a="1"/>
  <c r="LH112" i="6" s="1"/>
  <c r="LI112" i="6" a="1"/>
  <c r="LI112" i="6" s="1"/>
  <c r="LJ112" i="6" a="1"/>
  <c r="LJ112" i="6" s="1"/>
  <c r="LO112" i="6" a="1"/>
  <c r="LO112" i="6" s="1"/>
  <c r="LP112" i="6" a="1"/>
  <c r="LP112" i="6" s="1"/>
  <c r="LQ112" i="6" a="1"/>
  <c r="LQ112" i="6" s="1"/>
  <c r="LR112" i="6" a="1"/>
  <c r="LR112" i="6" s="1"/>
  <c r="LW112" i="6" a="1"/>
  <c r="LW112" i="6" s="1"/>
  <c r="LX112" i="6" a="1"/>
  <c r="LX112" i="6" s="1"/>
  <c r="LY112" i="6" a="1"/>
  <c r="LY112" i="6" s="1"/>
  <c r="LZ112" i="6" a="1"/>
  <c r="LZ112" i="6" s="1"/>
  <c r="ME112" i="6" a="1"/>
  <c r="ME112" i="6" s="1"/>
  <c r="MF112" i="6" a="1"/>
  <c r="MF112" i="6" s="1"/>
  <c r="MG112" i="6" a="1"/>
  <c r="MG112" i="6" s="1"/>
  <c r="MH112" i="6" a="1"/>
  <c r="MH112" i="6" s="1"/>
  <c r="BK113" i="6" a="1"/>
  <c r="BK113" i="6" s="1"/>
  <c r="BL113" i="6" a="1"/>
  <c r="BL113" i="6" s="1"/>
  <c r="BM113" i="6" a="1"/>
  <c r="BM113" i="6" s="1"/>
  <c r="BN113" i="6" a="1"/>
  <c r="BN113" i="6" s="1"/>
  <c r="BS113" i="6" a="1"/>
  <c r="BS113" i="6" s="1"/>
  <c r="BT113" i="6" a="1"/>
  <c r="BT113" i="6" s="1"/>
  <c r="BU113" i="6" a="1"/>
  <c r="BU113" i="6" s="1"/>
  <c r="BV113" i="6" a="1"/>
  <c r="BV113" i="6" s="1"/>
  <c r="CA113" i="6" a="1"/>
  <c r="CA113" i="6" s="1"/>
  <c r="CB113" i="6" a="1"/>
  <c r="CB113" i="6" s="1"/>
  <c r="CC113" i="6" a="1"/>
  <c r="CC113" i="6" s="1"/>
  <c r="CD113" i="6" a="1"/>
  <c r="CD113" i="6" s="1"/>
  <c r="CI113" i="6" a="1"/>
  <c r="CI113" i="6" s="1"/>
  <c r="CJ113" i="6" a="1"/>
  <c r="CJ113" i="6" s="1"/>
  <c r="CK113" i="6" a="1"/>
  <c r="CK113" i="6" s="1"/>
  <c r="CL113" i="6" a="1"/>
  <c r="CL113" i="6" s="1"/>
  <c r="CQ113" i="6" a="1"/>
  <c r="CQ113" i="6" s="1"/>
  <c r="CR113" i="6" a="1"/>
  <c r="CR113" i="6" s="1"/>
  <c r="CS113" i="6" a="1"/>
  <c r="CS113" i="6" s="1"/>
  <c r="CT113" i="6" a="1"/>
  <c r="CT113" i="6" s="1"/>
  <c r="CY113" i="6" a="1"/>
  <c r="CY113" i="6" s="1"/>
  <c r="CZ113" i="6" a="1"/>
  <c r="CZ113" i="6" s="1"/>
  <c r="DA113" i="6" a="1"/>
  <c r="DA113" i="6" s="1"/>
  <c r="DB113" i="6" a="1"/>
  <c r="DB113" i="6" s="1"/>
  <c r="DO113" i="6" a="1"/>
  <c r="DO113" i="6" s="1"/>
  <c r="DP113" i="6" a="1"/>
  <c r="DP113" i="6" s="1"/>
  <c r="DQ113" i="6" a="1"/>
  <c r="DQ113" i="6" s="1"/>
  <c r="DR113" i="6" a="1"/>
  <c r="DR113" i="6" s="1"/>
  <c r="DW113" i="6" a="1"/>
  <c r="DW113" i="6" s="1"/>
  <c r="DX113" i="6" a="1"/>
  <c r="DX113" i="6" s="1"/>
  <c r="DY113" i="6" a="1"/>
  <c r="DY113" i="6" s="1"/>
  <c r="DZ113" i="6" a="1"/>
  <c r="DZ113" i="6" s="1"/>
  <c r="EE113" i="6" a="1"/>
  <c r="EE113" i="6" s="1"/>
  <c r="EF113" i="6" a="1"/>
  <c r="EF113" i="6" s="1"/>
  <c r="EG113" i="6" a="1"/>
  <c r="EG113" i="6" s="1"/>
  <c r="EH113" i="6" a="1"/>
  <c r="EH113" i="6" s="1"/>
  <c r="EM113" i="6" a="1"/>
  <c r="EM113" i="6" s="1"/>
  <c r="EN113" i="6" a="1"/>
  <c r="EN113" i="6" s="1"/>
  <c r="EO113" i="6" a="1"/>
  <c r="EO113" i="6" s="1"/>
  <c r="EP113" i="6" a="1"/>
  <c r="EP113" i="6" s="1"/>
  <c r="EU113" i="6" a="1"/>
  <c r="EU113" i="6" s="1"/>
  <c r="EV113" i="6" a="1"/>
  <c r="EV113" i="6" s="1"/>
  <c r="EW113" i="6" a="1"/>
  <c r="EW113" i="6" s="1"/>
  <c r="EX113" i="6" a="1"/>
  <c r="EX113" i="6" s="1"/>
  <c r="FC113" i="6" a="1"/>
  <c r="FC113" i="6" s="1"/>
  <c r="FD113" i="6" a="1"/>
  <c r="FD113" i="6" s="1"/>
  <c r="FE113" i="6" a="1"/>
  <c r="FE113" i="6" s="1"/>
  <c r="FF113" i="6" a="1"/>
  <c r="FF113" i="6" s="1"/>
  <c r="FK113" i="6" a="1"/>
  <c r="FK113" i="6" s="1"/>
  <c r="FL113" i="6" a="1"/>
  <c r="FL113" i="6" s="1"/>
  <c r="FM113" i="6" a="1"/>
  <c r="FM113" i="6" s="1"/>
  <c r="FN113" i="6" a="1"/>
  <c r="FN113" i="6" s="1"/>
  <c r="FS113" i="6" a="1"/>
  <c r="FS113" i="6" s="1"/>
  <c r="FT113" i="6" a="1"/>
  <c r="FT113" i="6" s="1"/>
  <c r="FU113" i="6" a="1"/>
  <c r="FU113" i="6" s="1"/>
  <c r="FV113" i="6" a="1"/>
  <c r="FV113" i="6" s="1"/>
  <c r="GA113" i="6" a="1"/>
  <c r="GA113" i="6" s="1"/>
  <c r="GB113" i="6" a="1"/>
  <c r="GB113" i="6" s="1"/>
  <c r="GC113" i="6" a="1"/>
  <c r="GC113" i="6" s="1"/>
  <c r="GD113" i="6" a="1"/>
  <c r="GD113" i="6" s="1"/>
  <c r="GI113" i="6" a="1"/>
  <c r="GI113" i="6" s="1"/>
  <c r="GJ113" i="6" a="1"/>
  <c r="GJ113" i="6" s="1"/>
  <c r="GK113" i="6" a="1"/>
  <c r="GK113" i="6" s="1"/>
  <c r="GL113" i="6" a="1"/>
  <c r="GL113" i="6" s="1"/>
  <c r="GQ113" i="6" a="1"/>
  <c r="GQ113" i="6" s="1"/>
  <c r="GR113" i="6" a="1"/>
  <c r="GR113" i="6" s="1"/>
  <c r="GS113" i="6" a="1"/>
  <c r="GS113" i="6" s="1"/>
  <c r="GT113" i="6" a="1"/>
  <c r="GT113" i="6" s="1"/>
  <c r="GY113" i="6" a="1"/>
  <c r="GY113" i="6" s="1"/>
  <c r="GZ113" i="6" a="1"/>
  <c r="GZ113" i="6" s="1"/>
  <c r="HA113" i="6" a="1"/>
  <c r="HA113" i="6" s="1"/>
  <c r="HB113" i="6" a="1"/>
  <c r="HB113" i="6" s="1"/>
  <c r="HG113" i="6" a="1"/>
  <c r="HG113" i="6" s="1"/>
  <c r="HH113" i="6" a="1"/>
  <c r="HH113" i="6" s="1"/>
  <c r="HI113" i="6" a="1"/>
  <c r="HI113" i="6" s="1"/>
  <c r="HJ113" i="6" a="1"/>
  <c r="HJ113" i="6" s="1"/>
  <c r="HO113" i="6" a="1"/>
  <c r="HO113" i="6" s="1"/>
  <c r="HP113" i="6" a="1"/>
  <c r="HP113" i="6" s="1"/>
  <c r="HQ113" i="6" a="1"/>
  <c r="HQ113" i="6" s="1"/>
  <c r="HR113" i="6" a="1"/>
  <c r="HR113" i="6" s="1"/>
  <c r="HW113" i="6" a="1"/>
  <c r="HW113" i="6" s="1"/>
  <c r="HX113" i="6" a="1"/>
  <c r="HX113" i="6" s="1"/>
  <c r="HY113" i="6" a="1"/>
  <c r="HY113" i="6" s="1"/>
  <c r="HZ113" i="6" a="1"/>
  <c r="HZ113" i="6" s="1"/>
  <c r="IE113" i="6" a="1"/>
  <c r="IE113" i="6" s="1"/>
  <c r="IF113" i="6" a="1"/>
  <c r="IF113" i="6" s="1"/>
  <c r="IG113" i="6" a="1"/>
  <c r="IG113" i="6" s="1"/>
  <c r="IH113" i="6" a="1"/>
  <c r="IH113" i="6" s="1"/>
  <c r="IM113" i="6" a="1"/>
  <c r="IM113" i="6" s="1"/>
  <c r="IN113" i="6" a="1"/>
  <c r="IN113" i="6" s="1"/>
  <c r="IO113" i="6" a="1"/>
  <c r="IO113" i="6" s="1"/>
  <c r="IP113" i="6" a="1"/>
  <c r="IP113" i="6" s="1"/>
  <c r="IU113" i="6" a="1"/>
  <c r="IU113" i="6" s="1"/>
  <c r="IV113" i="6" a="1"/>
  <c r="IV113" i="6" s="1"/>
  <c r="IW113" i="6" a="1"/>
  <c r="IW113" i="6" s="1"/>
  <c r="IX113" i="6" a="1"/>
  <c r="IX113" i="6" s="1"/>
  <c r="JC113" i="6" a="1"/>
  <c r="JC113" i="6" s="1"/>
  <c r="JD113" i="6" a="1"/>
  <c r="JD113" i="6" s="1"/>
  <c r="JE113" i="6" a="1"/>
  <c r="JE113" i="6" s="1"/>
  <c r="JF113" i="6" a="1"/>
  <c r="JF113" i="6" s="1"/>
  <c r="JK113" i="6" a="1"/>
  <c r="JK113" i="6" s="1"/>
  <c r="JL113" i="6" a="1"/>
  <c r="JL113" i="6" s="1"/>
  <c r="JM113" i="6" a="1"/>
  <c r="JM113" i="6" s="1"/>
  <c r="JN113" i="6" a="1"/>
  <c r="JN113" i="6" s="1"/>
  <c r="JS113" i="6" a="1"/>
  <c r="JS113" i="6" s="1"/>
  <c r="JT113" i="6" a="1"/>
  <c r="JT113" i="6" s="1"/>
  <c r="JU113" i="6" a="1"/>
  <c r="JU113" i="6" s="1"/>
  <c r="JV113" i="6" a="1"/>
  <c r="JV113" i="6" s="1"/>
  <c r="KA113" i="6" a="1"/>
  <c r="KA113" i="6" s="1"/>
  <c r="KB113" i="6" a="1"/>
  <c r="KB113" i="6" s="1"/>
  <c r="KC113" i="6" a="1"/>
  <c r="KC113" i="6" s="1"/>
  <c r="KD113" i="6" a="1"/>
  <c r="KD113" i="6" s="1"/>
  <c r="KI113" i="6" a="1"/>
  <c r="KI113" i="6" s="1"/>
  <c r="KJ113" i="6" a="1"/>
  <c r="KJ113" i="6" s="1"/>
  <c r="KK113" i="6" a="1"/>
  <c r="KK113" i="6" s="1"/>
  <c r="KL113" i="6" a="1"/>
  <c r="KL113" i="6" s="1"/>
  <c r="KQ113" i="6" a="1"/>
  <c r="KQ113" i="6" s="1"/>
  <c r="KR113" i="6" a="1"/>
  <c r="KR113" i="6" s="1"/>
  <c r="KS113" i="6" a="1"/>
  <c r="KS113" i="6" s="1"/>
  <c r="KT113" i="6" a="1"/>
  <c r="KT113" i="6" s="1"/>
  <c r="KY113" i="6" a="1"/>
  <c r="KY113" i="6" s="1"/>
  <c r="KZ113" i="6" a="1"/>
  <c r="KZ113" i="6" s="1"/>
  <c r="LA113" i="6" a="1"/>
  <c r="LA113" i="6" s="1"/>
  <c r="LB113" i="6" a="1"/>
  <c r="LB113" i="6" s="1"/>
  <c r="LG113" i="6" a="1"/>
  <c r="LG113" i="6" s="1"/>
  <c r="LH113" i="6" a="1"/>
  <c r="LH113" i="6" s="1"/>
  <c r="LI113" i="6" a="1"/>
  <c r="LI113" i="6" s="1"/>
  <c r="LJ113" i="6" a="1"/>
  <c r="LJ113" i="6" s="1"/>
  <c r="LO113" i="6" a="1"/>
  <c r="LO113" i="6" s="1"/>
  <c r="LP113" i="6" a="1"/>
  <c r="LP113" i="6" s="1"/>
  <c r="LQ113" i="6" a="1"/>
  <c r="LQ113" i="6" s="1"/>
  <c r="LR113" i="6" a="1"/>
  <c r="LR113" i="6" s="1"/>
  <c r="LW113" i="6" a="1"/>
  <c r="LW113" i="6" s="1"/>
  <c r="LX113" i="6" a="1"/>
  <c r="LX113" i="6" s="1"/>
  <c r="LY113" i="6" a="1"/>
  <c r="LY113" i="6" s="1"/>
  <c r="LZ113" i="6" a="1"/>
  <c r="LZ113" i="6" s="1"/>
  <c r="ME113" i="6" a="1"/>
  <c r="ME113" i="6" s="1"/>
  <c r="MF113" i="6" a="1"/>
  <c r="MF113" i="6" s="1"/>
  <c r="MG113" i="6" a="1"/>
  <c r="MG113" i="6" s="1"/>
  <c r="MH113" i="6" a="1"/>
  <c r="MH113" i="6" s="1"/>
  <c r="BK114" i="6" a="1"/>
  <c r="BK114" i="6" s="1"/>
  <c r="BL114" i="6" a="1"/>
  <c r="BL114" i="6" s="1"/>
  <c r="BM114" i="6" a="1"/>
  <c r="BM114" i="6" s="1"/>
  <c r="BN114" i="6" a="1"/>
  <c r="BN114" i="6" s="1"/>
  <c r="BS114" i="6" a="1"/>
  <c r="BS114" i="6" s="1"/>
  <c r="BT114" i="6" a="1"/>
  <c r="BT114" i="6" s="1"/>
  <c r="BU114" i="6" a="1"/>
  <c r="BU114" i="6" s="1"/>
  <c r="BV114" i="6" a="1"/>
  <c r="BV114" i="6" s="1"/>
  <c r="CA114" i="6" a="1"/>
  <c r="CA114" i="6" s="1"/>
  <c r="CB114" i="6" a="1"/>
  <c r="CB114" i="6" s="1"/>
  <c r="CC114" i="6" a="1"/>
  <c r="CC114" i="6" s="1"/>
  <c r="CD114" i="6" a="1"/>
  <c r="CD114" i="6" s="1"/>
  <c r="CI114" i="6" a="1"/>
  <c r="CI114" i="6" s="1"/>
  <c r="CJ114" i="6" a="1"/>
  <c r="CJ114" i="6" s="1"/>
  <c r="CK114" i="6" a="1"/>
  <c r="CK114" i="6" s="1"/>
  <c r="CL114" i="6" a="1"/>
  <c r="CL114" i="6" s="1"/>
  <c r="CQ114" i="6" a="1"/>
  <c r="CQ114" i="6" s="1"/>
  <c r="CR114" i="6" a="1"/>
  <c r="CR114" i="6" s="1"/>
  <c r="CS114" i="6" a="1"/>
  <c r="CS114" i="6" s="1"/>
  <c r="CT114" i="6" a="1"/>
  <c r="CT114" i="6" s="1"/>
  <c r="CY114" i="6" a="1"/>
  <c r="CY114" i="6" s="1"/>
  <c r="CZ114" i="6" a="1"/>
  <c r="CZ114" i="6" s="1"/>
  <c r="DA114" i="6" a="1"/>
  <c r="DA114" i="6" s="1"/>
  <c r="DB114" i="6" a="1"/>
  <c r="DB114" i="6" s="1"/>
  <c r="DO114" i="6" a="1"/>
  <c r="DO114" i="6" s="1"/>
  <c r="DP114" i="6" a="1"/>
  <c r="DP114" i="6" s="1"/>
  <c r="DQ114" i="6" a="1"/>
  <c r="DQ114" i="6" s="1"/>
  <c r="DR114" i="6" a="1"/>
  <c r="DR114" i="6" s="1"/>
  <c r="DW114" i="6" a="1"/>
  <c r="DW114" i="6" s="1"/>
  <c r="DX114" i="6" a="1"/>
  <c r="DX114" i="6" s="1"/>
  <c r="DY114" i="6" a="1"/>
  <c r="DY114" i="6" s="1"/>
  <c r="DZ114" i="6" a="1"/>
  <c r="DZ114" i="6" s="1"/>
  <c r="EE114" i="6" a="1"/>
  <c r="EE114" i="6" s="1"/>
  <c r="EF114" i="6" a="1"/>
  <c r="EF114" i="6" s="1"/>
  <c r="EG114" i="6" a="1"/>
  <c r="EG114" i="6" s="1"/>
  <c r="EH114" i="6" a="1"/>
  <c r="EH114" i="6" s="1"/>
  <c r="EM114" i="6" a="1"/>
  <c r="EM114" i="6" s="1"/>
  <c r="EN114" i="6" a="1"/>
  <c r="EN114" i="6" s="1"/>
  <c r="EO114" i="6" a="1"/>
  <c r="EO114" i="6" s="1"/>
  <c r="EP114" i="6" a="1"/>
  <c r="EP114" i="6" s="1"/>
  <c r="EU114" i="6" a="1"/>
  <c r="EU114" i="6" s="1"/>
  <c r="EV114" i="6" a="1"/>
  <c r="EV114" i="6" s="1"/>
  <c r="EW114" i="6" a="1"/>
  <c r="EW114" i="6" s="1"/>
  <c r="EX114" i="6" a="1"/>
  <c r="EX114" i="6" s="1"/>
  <c r="FC114" i="6" a="1"/>
  <c r="FC114" i="6" s="1"/>
  <c r="FD114" i="6" a="1"/>
  <c r="FD114" i="6" s="1"/>
  <c r="FE114" i="6" a="1"/>
  <c r="FE114" i="6" s="1"/>
  <c r="FF114" i="6" a="1"/>
  <c r="FF114" i="6" s="1"/>
  <c r="FK114" i="6" a="1"/>
  <c r="FK114" i="6" s="1"/>
  <c r="FL114" i="6" a="1"/>
  <c r="FL114" i="6" s="1"/>
  <c r="FM114" i="6" a="1"/>
  <c r="FM114" i="6" s="1"/>
  <c r="FN114" i="6" a="1"/>
  <c r="FN114" i="6" s="1"/>
  <c r="FS114" i="6" a="1"/>
  <c r="FS114" i="6" s="1"/>
  <c r="FT114" i="6" a="1"/>
  <c r="FT114" i="6" s="1"/>
  <c r="FU114" i="6" a="1"/>
  <c r="FU114" i="6" s="1"/>
  <c r="FV114" i="6" a="1"/>
  <c r="FV114" i="6" s="1"/>
  <c r="GA114" i="6" a="1"/>
  <c r="GA114" i="6" s="1"/>
  <c r="GB114" i="6" a="1"/>
  <c r="GB114" i="6" s="1"/>
  <c r="GC114" i="6" a="1"/>
  <c r="GC114" i="6" s="1"/>
  <c r="GD114" i="6" a="1"/>
  <c r="GD114" i="6" s="1"/>
  <c r="GI114" i="6" a="1"/>
  <c r="GI114" i="6" s="1"/>
  <c r="GJ114" i="6" a="1"/>
  <c r="GJ114" i="6" s="1"/>
  <c r="GK114" i="6" a="1"/>
  <c r="GK114" i="6" s="1"/>
  <c r="GL114" i="6" a="1"/>
  <c r="GL114" i="6" s="1"/>
  <c r="GQ114" i="6" a="1"/>
  <c r="GQ114" i="6" s="1"/>
  <c r="GR114" i="6" a="1"/>
  <c r="GR114" i="6" s="1"/>
  <c r="GS114" i="6" a="1"/>
  <c r="GS114" i="6" s="1"/>
  <c r="GT114" i="6" a="1"/>
  <c r="GT114" i="6" s="1"/>
  <c r="GY114" i="6" a="1"/>
  <c r="GY114" i="6" s="1"/>
  <c r="GZ114" i="6" a="1"/>
  <c r="GZ114" i="6" s="1"/>
  <c r="HA114" i="6" a="1"/>
  <c r="HA114" i="6" s="1"/>
  <c r="HB114" i="6" a="1"/>
  <c r="HB114" i="6" s="1"/>
  <c r="HG114" i="6" a="1"/>
  <c r="HG114" i="6" s="1"/>
  <c r="HH114" i="6" a="1"/>
  <c r="HH114" i="6" s="1"/>
  <c r="HI114" i="6" a="1"/>
  <c r="HI114" i="6" s="1"/>
  <c r="HJ114" i="6" a="1"/>
  <c r="HJ114" i="6" s="1"/>
  <c r="HO114" i="6" a="1"/>
  <c r="HO114" i="6" s="1"/>
  <c r="HP114" i="6" a="1"/>
  <c r="HP114" i="6" s="1"/>
  <c r="HQ114" i="6" a="1"/>
  <c r="HQ114" i="6" s="1"/>
  <c r="HR114" i="6" a="1"/>
  <c r="HR114" i="6" s="1"/>
  <c r="HW114" i="6" a="1"/>
  <c r="HW114" i="6" s="1"/>
  <c r="HX114" i="6" a="1"/>
  <c r="HX114" i="6" s="1"/>
  <c r="HY114" i="6" a="1"/>
  <c r="HY114" i="6" s="1"/>
  <c r="HZ114" i="6" a="1"/>
  <c r="HZ114" i="6" s="1"/>
  <c r="IE114" i="6" a="1"/>
  <c r="IE114" i="6" s="1"/>
  <c r="IF114" i="6" a="1"/>
  <c r="IF114" i="6" s="1"/>
  <c r="IG114" i="6" a="1"/>
  <c r="IG114" i="6" s="1"/>
  <c r="IH114" i="6" a="1"/>
  <c r="IH114" i="6" s="1"/>
  <c r="IM114" i="6" a="1"/>
  <c r="IM114" i="6" s="1"/>
  <c r="IN114" i="6" a="1"/>
  <c r="IN114" i="6" s="1"/>
  <c r="IO114" i="6" a="1"/>
  <c r="IO114" i="6" s="1"/>
  <c r="IP114" i="6" a="1"/>
  <c r="IP114" i="6" s="1"/>
  <c r="IU114" i="6" a="1"/>
  <c r="IU114" i="6" s="1"/>
  <c r="IV114" i="6" a="1"/>
  <c r="IV114" i="6" s="1"/>
  <c r="IW114" i="6" a="1"/>
  <c r="IW114" i="6" s="1"/>
  <c r="IX114" i="6" a="1"/>
  <c r="IX114" i="6" s="1"/>
  <c r="JC114" i="6" a="1"/>
  <c r="JC114" i="6" s="1"/>
  <c r="JD114" i="6" a="1"/>
  <c r="JD114" i="6" s="1"/>
  <c r="JE114" i="6" a="1"/>
  <c r="JE114" i="6" s="1"/>
  <c r="JF114" i="6" a="1"/>
  <c r="JF114" i="6" s="1"/>
  <c r="JK114" i="6" a="1"/>
  <c r="JK114" i="6" s="1"/>
  <c r="JL114" i="6" a="1"/>
  <c r="JL114" i="6" s="1"/>
  <c r="JM114" i="6" a="1"/>
  <c r="JM114" i="6" s="1"/>
  <c r="JN114" i="6" a="1"/>
  <c r="JN114" i="6" s="1"/>
  <c r="JS114" i="6" a="1"/>
  <c r="JS114" i="6" s="1"/>
  <c r="JT114" i="6" a="1"/>
  <c r="JT114" i="6" s="1"/>
  <c r="JU114" i="6" a="1"/>
  <c r="JU114" i="6" s="1"/>
  <c r="JV114" i="6" a="1"/>
  <c r="JV114" i="6" s="1"/>
  <c r="KA114" i="6" a="1"/>
  <c r="KA114" i="6" s="1"/>
  <c r="KB114" i="6" a="1"/>
  <c r="KB114" i="6" s="1"/>
  <c r="KC114" i="6" a="1"/>
  <c r="KC114" i="6" s="1"/>
  <c r="KD114" i="6" a="1"/>
  <c r="KD114" i="6" s="1"/>
  <c r="KI114" i="6" a="1"/>
  <c r="KI114" i="6" s="1"/>
  <c r="KJ114" i="6" a="1"/>
  <c r="KJ114" i="6" s="1"/>
  <c r="KK114" i="6" a="1"/>
  <c r="KK114" i="6" s="1"/>
  <c r="KL114" i="6" a="1"/>
  <c r="KL114" i="6" s="1"/>
  <c r="KQ114" i="6" a="1"/>
  <c r="KQ114" i="6" s="1"/>
  <c r="KR114" i="6" a="1"/>
  <c r="KR114" i="6" s="1"/>
  <c r="KS114" i="6" a="1"/>
  <c r="KS114" i="6" s="1"/>
  <c r="KT114" i="6" a="1"/>
  <c r="KT114" i="6" s="1"/>
  <c r="KY114" i="6" a="1"/>
  <c r="KY114" i="6" s="1"/>
  <c r="KZ114" i="6" a="1"/>
  <c r="KZ114" i="6" s="1"/>
  <c r="LA114" i="6" a="1"/>
  <c r="LA114" i="6" s="1"/>
  <c r="LB114" i="6" a="1"/>
  <c r="LB114" i="6" s="1"/>
  <c r="LG114" i="6" a="1"/>
  <c r="LG114" i="6" s="1"/>
  <c r="LH114" i="6" a="1"/>
  <c r="LH114" i="6" s="1"/>
  <c r="LI114" i="6" a="1"/>
  <c r="LI114" i="6" s="1"/>
  <c r="LJ114" i="6" a="1"/>
  <c r="LJ114" i="6" s="1"/>
  <c r="LO114" i="6" a="1"/>
  <c r="LO114" i="6" s="1"/>
  <c r="LP114" i="6" a="1"/>
  <c r="LP114" i="6" s="1"/>
  <c r="LQ114" i="6" a="1"/>
  <c r="LQ114" i="6" s="1"/>
  <c r="LR114" i="6" a="1"/>
  <c r="LR114" i="6" s="1"/>
  <c r="LW114" i="6" a="1"/>
  <c r="LW114" i="6" s="1"/>
  <c r="LX114" i="6" a="1"/>
  <c r="LX114" i="6" s="1"/>
  <c r="LY114" i="6" a="1"/>
  <c r="LY114" i="6" s="1"/>
  <c r="LZ114" i="6" a="1"/>
  <c r="LZ114" i="6" s="1"/>
  <c r="ME114" i="6" a="1"/>
  <c r="ME114" i="6" s="1"/>
  <c r="MF114" i="6" a="1"/>
  <c r="MF114" i="6" s="1"/>
  <c r="MG114" i="6" a="1"/>
  <c r="MG114" i="6" s="1"/>
  <c r="MH114" i="6" a="1"/>
  <c r="MH114" i="6" s="1"/>
  <c r="BK115" i="6" a="1"/>
  <c r="BK115" i="6" s="1"/>
  <c r="BL115" i="6" a="1"/>
  <c r="BL115" i="6" s="1"/>
  <c r="BM115" i="6" a="1"/>
  <c r="BM115" i="6" s="1"/>
  <c r="BN115" i="6" a="1"/>
  <c r="BN115" i="6" s="1"/>
  <c r="BS115" i="6" a="1"/>
  <c r="BS115" i="6" s="1"/>
  <c r="BT115" i="6" a="1"/>
  <c r="BT115" i="6" s="1"/>
  <c r="BU115" i="6" a="1"/>
  <c r="BU115" i="6" s="1"/>
  <c r="BV115" i="6" a="1"/>
  <c r="BV115" i="6" s="1"/>
  <c r="CA115" i="6" a="1"/>
  <c r="CA115" i="6" s="1"/>
  <c r="CB115" i="6" a="1"/>
  <c r="CB115" i="6" s="1"/>
  <c r="CC115" i="6" a="1"/>
  <c r="CC115" i="6" s="1"/>
  <c r="CD115" i="6" a="1"/>
  <c r="CD115" i="6" s="1"/>
  <c r="CI115" i="6" a="1"/>
  <c r="CI115" i="6" s="1"/>
  <c r="CJ115" i="6" a="1"/>
  <c r="CJ115" i="6" s="1"/>
  <c r="CK115" i="6" a="1"/>
  <c r="CK115" i="6" s="1"/>
  <c r="CL115" i="6" a="1"/>
  <c r="CL115" i="6" s="1"/>
  <c r="CQ115" i="6" a="1"/>
  <c r="CQ115" i="6" s="1"/>
  <c r="CR115" i="6" a="1"/>
  <c r="CR115" i="6" s="1"/>
  <c r="CS115" i="6" a="1"/>
  <c r="CS115" i="6" s="1"/>
  <c r="CT115" i="6" a="1"/>
  <c r="CT115" i="6" s="1"/>
  <c r="CY115" i="6" a="1"/>
  <c r="CY115" i="6" s="1"/>
  <c r="CZ115" i="6" a="1"/>
  <c r="CZ115" i="6" s="1"/>
  <c r="DA115" i="6" a="1"/>
  <c r="DA115" i="6" s="1"/>
  <c r="DB115" i="6" a="1"/>
  <c r="DB115" i="6" s="1"/>
  <c r="DO115" i="6" a="1"/>
  <c r="DO115" i="6" s="1"/>
  <c r="DP115" i="6" a="1"/>
  <c r="DP115" i="6" s="1"/>
  <c r="DQ115" i="6" a="1"/>
  <c r="DQ115" i="6" s="1"/>
  <c r="DR115" i="6" a="1"/>
  <c r="DR115" i="6" s="1"/>
  <c r="DW115" i="6" a="1"/>
  <c r="DW115" i="6" s="1"/>
  <c r="DX115" i="6" a="1"/>
  <c r="DX115" i="6" s="1"/>
  <c r="DY115" i="6" a="1"/>
  <c r="DY115" i="6" s="1"/>
  <c r="DZ115" i="6" a="1"/>
  <c r="DZ115" i="6" s="1"/>
  <c r="EE115" i="6" a="1"/>
  <c r="EE115" i="6" s="1"/>
  <c r="EF115" i="6" a="1"/>
  <c r="EF115" i="6" s="1"/>
  <c r="EG115" i="6" a="1"/>
  <c r="EG115" i="6" s="1"/>
  <c r="EH115" i="6" a="1"/>
  <c r="EH115" i="6" s="1"/>
  <c r="EM115" i="6" a="1"/>
  <c r="EM115" i="6" s="1"/>
  <c r="EN115" i="6" a="1"/>
  <c r="EN115" i="6" s="1"/>
  <c r="EO115" i="6" a="1"/>
  <c r="EO115" i="6" s="1"/>
  <c r="EP115" i="6" a="1"/>
  <c r="EP115" i="6" s="1"/>
  <c r="EU115" i="6" a="1"/>
  <c r="EU115" i="6" s="1"/>
  <c r="EV115" i="6" a="1"/>
  <c r="EV115" i="6" s="1"/>
  <c r="EW115" i="6" a="1"/>
  <c r="EW115" i="6" s="1"/>
  <c r="EX115" i="6" a="1"/>
  <c r="EX115" i="6" s="1"/>
  <c r="FC115" i="6" a="1"/>
  <c r="FC115" i="6" s="1"/>
  <c r="FD115" i="6" a="1"/>
  <c r="FD115" i="6" s="1"/>
  <c r="FE115" i="6" a="1"/>
  <c r="FE115" i="6" s="1"/>
  <c r="FF115" i="6" a="1"/>
  <c r="FF115" i="6" s="1"/>
  <c r="FK115" i="6" a="1"/>
  <c r="FK115" i="6" s="1"/>
  <c r="FL115" i="6" a="1"/>
  <c r="FL115" i="6" s="1"/>
  <c r="FM115" i="6" a="1"/>
  <c r="FM115" i="6" s="1"/>
  <c r="FN115" i="6" a="1"/>
  <c r="FN115" i="6" s="1"/>
  <c r="FS115" i="6" a="1"/>
  <c r="FS115" i="6" s="1"/>
  <c r="FT115" i="6" a="1"/>
  <c r="FT115" i="6" s="1"/>
  <c r="FU115" i="6" a="1"/>
  <c r="FU115" i="6" s="1"/>
  <c r="FV115" i="6" a="1"/>
  <c r="FV115" i="6" s="1"/>
  <c r="GA115" i="6" a="1"/>
  <c r="GA115" i="6" s="1"/>
  <c r="GB115" i="6" a="1"/>
  <c r="GB115" i="6" s="1"/>
  <c r="GC115" i="6" a="1"/>
  <c r="GC115" i="6" s="1"/>
  <c r="GD115" i="6" a="1"/>
  <c r="GD115" i="6" s="1"/>
  <c r="GI115" i="6" a="1"/>
  <c r="GI115" i="6" s="1"/>
  <c r="GJ115" i="6" a="1"/>
  <c r="GJ115" i="6" s="1"/>
  <c r="GK115" i="6" a="1"/>
  <c r="GK115" i="6" s="1"/>
  <c r="GL115" i="6" a="1"/>
  <c r="GL115" i="6" s="1"/>
  <c r="GQ115" i="6" a="1"/>
  <c r="GQ115" i="6" s="1"/>
  <c r="GR115" i="6" a="1"/>
  <c r="GR115" i="6" s="1"/>
  <c r="GS115" i="6" a="1"/>
  <c r="GS115" i="6" s="1"/>
  <c r="GT115" i="6" a="1"/>
  <c r="GT115" i="6" s="1"/>
  <c r="GY115" i="6" a="1"/>
  <c r="GY115" i="6" s="1"/>
  <c r="GZ115" i="6" a="1"/>
  <c r="GZ115" i="6" s="1"/>
  <c r="HA115" i="6" a="1"/>
  <c r="HA115" i="6" s="1"/>
  <c r="HB115" i="6" a="1"/>
  <c r="HB115" i="6" s="1"/>
  <c r="HG115" i="6" a="1"/>
  <c r="HG115" i="6" s="1"/>
  <c r="HH115" i="6" a="1"/>
  <c r="HH115" i="6" s="1"/>
  <c r="HI115" i="6" a="1"/>
  <c r="HI115" i="6" s="1"/>
  <c r="HJ115" i="6" a="1"/>
  <c r="HJ115" i="6" s="1"/>
  <c r="HO115" i="6" a="1"/>
  <c r="HO115" i="6" s="1"/>
  <c r="HP115" i="6" a="1"/>
  <c r="HP115" i="6" s="1"/>
  <c r="HQ115" i="6" a="1"/>
  <c r="HQ115" i="6" s="1"/>
  <c r="HR115" i="6" a="1"/>
  <c r="HR115" i="6" s="1"/>
  <c r="HW115" i="6" a="1"/>
  <c r="HW115" i="6" s="1"/>
  <c r="HX115" i="6" a="1"/>
  <c r="HX115" i="6" s="1"/>
  <c r="HY115" i="6" a="1"/>
  <c r="HY115" i="6" s="1"/>
  <c r="HZ115" i="6" a="1"/>
  <c r="HZ115" i="6" s="1"/>
  <c r="IE115" i="6" a="1"/>
  <c r="IE115" i="6" s="1"/>
  <c r="IF115" i="6" a="1"/>
  <c r="IF115" i="6" s="1"/>
  <c r="IG115" i="6" a="1"/>
  <c r="IG115" i="6" s="1"/>
  <c r="IH115" i="6" a="1"/>
  <c r="IH115" i="6" s="1"/>
  <c r="IM115" i="6" a="1"/>
  <c r="IM115" i="6" s="1"/>
  <c r="IN115" i="6" a="1"/>
  <c r="IN115" i="6" s="1"/>
  <c r="IO115" i="6" a="1"/>
  <c r="IO115" i="6" s="1"/>
  <c r="IP115" i="6" a="1"/>
  <c r="IP115" i="6" s="1"/>
  <c r="IU115" i="6" a="1"/>
  <c r="IU115" i="6" s="1"/>
  <c r="IV115" i="6" a="1"/>
  <c r="IV115" i="6" s="1"/>
  <c r="IW115" i="6" a="1"/>
  <c r="IW115" i="6" s="1"/>
  <c r="IX115" i="6" a="1"/>
  <c r="IX115" i="6" s="1"/>
  <c r="JC115" i="6" a="1"/>
  <c r="JC115" i="6" s="1"/>
  <c r="JD115" i="6" a="1"/>
  <c r="JD115" i="6" s="1"/>
  <c r="JE115" i="6" a="1"/>
  <c r="JE115" i="6" s="1"/>
  <c r="JF115" i="6" a="1"/>
  <c r="JF115" i="6" s="1"/>
  <c r="JK115" i="6" a="1"/>
  <c r="JK115" i="6" s="1"/>
  <c r="JL115" i="6" a="1"/>
  <c r="JL115" i="6" s="1"/>
  <c r="JM115" i="6" a="1"/>
  <c r="JM115" i="6" s="1"/>
  <c r="JN115" i="6" a="1"/>
  <c r="JN115" i="6" s="1"/>
  <c r="JS115" i="6" a="1"/>
  <c r="JS115" i="6" s="1"/>
  <c r="JT115" i="6" a="1"/>
  <c r="JT115" i="6" s="1"/>
  <c r="JU115" i="6" a="1"/>
  <c r="JU115" i="6" s="1"/>
  <c r="JV115" i="6" a="1"/>
  <c r="JV115" i="6" s="1"/>
  <c r="KA115" i="6" a="1"/>
  <c r="KA115" i="6" s="1"/>
  <c r="KB115" i="6" a="1"/>
  <c r="KB115" i="6" s="1"/>
  <c r="KC115" i="6" a="1"/>
  <c r="KC115" i="6" s="1"/>
  <c r="KD115" i="6" a="1"/>
  <c r="KD115" i="6" s="1"/>
  <c r="KI115" i="6" a="1"/>
  <c r="KI115" i="6" s="1"/>
  <c r="KJ115" i="6" a="1"/>
  <c r="KJ115" i="6" s="1"/>
  <c r="KK115" i="6" a="1"/>
  <c r="KK115" i="6" s="1"/>
  <c r="KL115" i="6" a="1"/>
  <c r="KL115" i="6" s="1"/>
  <c r="KQ115" i="6" a="1"/>
  <c r="KQ115" i="6" s="1"/>
  <c r="KR115" i="6" a="1"/>
  <c r="KR115" i="6" s="1"/>
  <c r="KS115" i="6" a="1"/>
  <c r="KS115" i="6" s="1"/>
  <c r="KT115" i="6" a="1"/>
  <c r="KT115" i="6" s="1"/>
  <c r="KY115" i="6" a="1"/>
  <c r="KY115" i="6" s="1"/>
  <c r="KZ115" i="6" a="1"/>
  <c r="KZ115" i="6" s="1"/>
  <c r="LA115" i="6" a="1"/>
  <c r="LA115" i="6" s="1"/>
  <c r="LB115" i="6" a="1"/>
  <c r="LB115" i="6" s="1"/>
  <c r="LG115" i="6" a="1"/>
  <c r="LG115" i="6" s="1"/>
  <c r="LH115" i="6" a="1"/>
  <c r="LH115" i="6" s="1"/>
  <c r="LI115" i="6" a="1"/>
  <c r="LI115" i="6" s="1"/>
  <c r="LJ115" i="6" a="1"/>
  <c r="LJ115" i="6" s="1"/>
  <c r="LO115" i="6" a="1"/>
  <c r="LO115" i="6" s="1"/>
  <c r="LP115" i="6" a="1"/>
  <c r="LP115" i="6" s="1"/>
  <c r="LQ115" i="6" a="1"/>
  <c r="LQ115" i="6" s="1"/>
  <c r="LR115" i="6" a="1"/>
  <c r="LR115" i="6" s="1"/>
  <c r="LW115" i="6" a="1"/>
  <c r="LW115" i="6" s="1"/>
  <c r="LX115" i="6" a="1"/>
  <c r="LX115" i="6" s="1"/>
  <c r="LY115" i="6" a="1"/>
  <c r="LY115" i="6" s="1"/>
  <c r="LZ115" i="6" a="1"/>
  <c r="LZ115" i="6" s="1"/>
  <c r="ME115" i="6" a="1"/>
  <c r="ME115" i="6" s="1"/>
  <c r="MF115" i="6" a="1"/>
  <c r="MF115" i="6" s="1"/>
  <c r="MG115" i="6" a="1"/>
  <c r="MG115" i="6" s="1"/>
  <c r="MH115" i="6" a="1"/>
  <c r="MH115" i="6" s="1"/>
  <c r="BK116" i="6" a="1"/>
  <c r="BK116" i="6" s="1"/>
  <c r="BL116" i="6" a="1"/>
  <c r="BL116" i="6" s="1"/>
  <c r="BM116" i="6" a="1"/>
  <c r="BM116" i="6" s="1"/>
  <c r="BN116" i="6" a="1"/>
  <c r="BN116" i="6" s="1"/>
  <c r="BS116" i="6" a="1"/>
  <c r="BS116" i="6" s="1"/>
  <c r="BT116" i="6" a="1"/>
  <c r="BT116" i="6" s="1"/>
  <c r="BU116" i="6" a="1"/>
  <c r="BU116" i="6" s="1"/>
  <c r="BV116" i="6" a="1"/>
  <c r="BV116" i="6" s="1"/>
  <c r="CA116" i="6" a="1"/>
  <c r="CA116" i="6" s="1"/>
  <c r="CB116" i="6" a="1"/>
  <c r="CB116" i="6" s="1"/>
  <c r="CC116" i="6" a="1"/>
  <c r="CC116" i="6" s="1"/>
  <c r="CD116" i="6" a="1"/>
  <c r="CD116" i="6" s="1"/>
  <c r="CI116" i="6" a="1"/>
  <c r="CI116" i="6" s="1"/>
  <c r="CJ116" i="6" a="1"/>
  <c r="CJ116" i="6" s="1"/>
  <c r="CK116" i="6" a="1"/>
  <c r="CK116" i="6" s="1"/>
  <c r="CL116" i="6" a="1"/>
  <c r="CL116" i="6" s="1"/>
  <c r="CQ116" i="6" a="1"/>
  <c r="CQ116" i="6" s="1"/>
  <c r="CR116" i="6" a="1"/>
  <c r="CR116" i="6" s="1"/>
  <c r="CS116" i="6" a="1"/>
  <c r="CS116" i="6" s="1"/>
  <c r="CT116" i="6" a="1"/>
  <c r="CT116" i="6" s="1"/>
  <c r="CY116" i="6" a="1"/>
  <c r="CY116" i="6" s="1"/>
  <c r="CZ116" i="6" a="1"/>
  <c r="CZ116" i="6" s="1"/>
  <c r="DA116" i="6" a="1"/>
  <c r="DA116" i="6" s="1"/>
  <c r="DB116" i="6" a="1"/>
  <c r="DB116" i="6" s="1"/>
  <c r="DO116" i="6" a="1"/>
  <c r="DO116" i="6" s="1"/>
  <c r="DP116" i="6" a="1"/>
  <c r="DP116" i="6" s="1"/>
  <c r="DQ116" i="6" a="1"/>
  <c r="DQ116" i="6" s="1"/>
  <c r="DR116" i="6" a="1"/>
  <c r="DR116" i="6" s="1"/>
  <c r="DW116" i="6" a="1"/>
  <c r="DW116" i="6" s="1"/>
  <c r="DX116" i="6" a="1"/>
  <c r="DX116" i="6" s="1"/>
  <c r="DY116" i="6" a="1"/>
  <c r="DY116" i="6" s="1"/>
  <c r="DZ116" i="6" a="1"/>
  <c r="DZ116" i="6" s="1"/>
  <c r="EE116" i="6" a="1"/>
  <c r="EE116" i="6" s="1"/>
  <c r="EF116" i="6" a="1"/>
  <c r="EF116" i="6" s="1"/>
  <c r="EG116" i="6" a="1"/>
  <c r="EG116" i="6" s="1"/>
  <c r="EH116" i="6" a="1"/>
  <c r="EH116" i="6" s="1"/>
  <c r="EM116" i="6" a="1"/>
  <c r="EM116" i="6" s="1"/>
  <c r="EN116" i="6" a="1"/>
  <c r="EN116" i="6" s="1"/>
  <c r="EO116" i="6" a="1"/>
  <c r="EO116" i="6" s="1"/>
  <c r="EP116" i="6" a="1"/>
  <c r="EP116" i="6" s="1"/>
  <c r="EU116" i="6" a="1"/>
  <c r="EU116" i="6" s="1"/>
  <c r="EV116" i="6" a="1"/>
  <c r="EV116" i="6" s="1"/>
  <c r="EW116" i="6" a="1"/>
  <c r="EW116" i="6" s="1"/>
  <c r="EX116" i="6" a="1"/>
  <c r="EX116" i="6" s="1"/>
  <c r="FC116" i="6" a="1"/>
  <c r="FC116" i="6" s="1"/>
  <c r="FD116" i="6" a="1"/>
  <c r="FD116" i="6" s="1"/>
  <c r="FE116" i="6" a="1"/>
  <c r="FE116" i="6" s="1"/>
  <c r="FF116" i="6" a="1"/>
  <c r="FF116" i="6" s="1"/>
  <c r="FK116" i="6" a="1"/>
  <c r="FK116" i="6" s="1"/>
  <c r="FL116" i="6" a="1"/>
  <c r="FL116" i="6" s="1"/>
  <c r="FM116" i="6" a="1"/>
  <c r="FM116" i="6" s="1"/>
  <c r="FN116" i="6" a="1"/>
  <c r="FN116" i="6" s="1"/>
  <c r="FS116" i="6" a="1"/>
  <c r="FS116" i="6" s="1"/>
  <c r="FT116" i="6" a="1"/>
  <c r="FT116" i="6" s="1"/>
  <c r="FU116" i="6" a="1"/>
  <c r="FU116" i="6" s="1"/>
  <c r="FV116" i="6" a="1"/>
  <c r="FV116" i="6" s="1"/>
  <c r="GA116" i="6" a="1"/>
  <c r="GA116" i="6" s="1"/>
  <c r="GB116" i="6" a="1"/>
  <c r="GB116" i="6" s="1"/>
  <c r="GC116" i="6" a="1"/>
  <c r="GC116" i="6" s="1"/>
  <c r="GD116" i="6" a="1"/>
  <c r="GD116" i="6" s="1"/>
  <c r="GI116" i="6" a="1"/>
  <c r="GI116" i="6" s="1"/>
  <c r="GJ116" i="6" a="1"/>
  <c r="GJ116" i="6" s="1"/>
  <c r="GK116" i="6" a="1"/>
  <c r="GK116" i="6" s="1"/>
  <c r="GL116" i="6" a="1"/>
  <c r="GL116" i="6" s="1"/>
  <c r="GQ116" i="6" a="1"/>
  <c r="GQ116" i="6" s="1"/>
  <c r="GR116" i="6" a="1"/>
  <c r="GR116" i="6" s="1"/>
  <c r="GS116" i="6" a="1"/>
  <c r="GS116" i="6" s="1"/>
  <c r="GT116" i="6" a="1"/>
  <c r="GT116" i="6" s="1"/>
  <c r="GY116" i="6" a="1"/>
  <c r="GY116" i="6" s="1"/>
  <c r="GZ116" i="6" a="1"/>
  <c r="GZ116" i="6" s="1"/>
  <c r="HA116" i="6" a="1"/>
  <c r="HA116" i="6" s="1"/>
  <c r="HB116" i="6" a="1"/>
  <c r="HB116" i="6" s="1"/>
  <c r="HG116" i="6" a="1"/>
  <c r="HG116" i="6" s="1"/>
  <c r="HH116" i="6" a="1"/>
  <c r="HH116" i="6" s="1"/>
  <c r="HI116" i="6" a="1"/>
  <c r="HI116" i="6" s="1"/>
  <c r="HJ116" i="6" a="1"/>
  <c r="HJ116" i="6" s="1"/>
  <c r="HO116" i="6" a="1"/>
  <c r="HO116" i="6" s="1"/>
  <c r="HP116" i="6" a="1"/>
  <c r="HP116" i="6" s="1"/>
  <c r="HQ116" i="6" a="1"/>
  <c r="HQ116" i="6" s="1"/>
  <c r="HR116" i="6" a="1"/>
  <c r="HR116" i="6" s="1"/>
  <c r="HW116" i="6" a="1"/>
  <c r="HW116" i="6" s="1"/>
  <c r="HX116" i="6" a="1"/>
  <c r="HX116" i="6" s="1"/>
  <c r="HY116" i="6" a="1"/>
  <c r="HY116" i="6" s="1"/>
  <c r="HZ116" i="6" a="1"/>
  <c r="HZ116" i="6" s="1"/>
  <c r="IE116" i="6" a="1"/>
  <c r="IE116" i="6" s="1"/>
  <c r="IF116" i="6" a="1"/>
  <c r="IF116" i="6" s="1"/>
  <c r="IG116" i="6" a="1"/>
  <c r="IG116" i="6" s="1"/>
  <c r="IH116" i="6" a="1"/>
  <c r="IH116" i="6" s="1"/>
  <c r="IM116" i="6" a="1"/>
  <c r="IM116" i="6" s="1"/>
  <c r="IN116" i="6" a="1"/>
  <c r="IN116" i="6" s="1"/>
  <c r="IO116" i="6" a="1"/>
  <c r="IO116" i="6" s="1"/>
  <c r="IP116" i="6" a="1"/>
  <c r="IP116" i="6" s="1"/>
  <c r="IU116" i="6" a="1"/>
  <c r="IU116" i="6" s="1"/>
  <c r="IV116" i="6" a="1"/>
  <c r="IV116" i="6" s="1"/>
  <c r="IW116" i="6" a="1"/>
  <c r="IW116" i="6" s="1"/>
  <c r="IX116" i="6" a="1"/>
  <c r="IX116" i="6" s="1"/>
  <c r="JC116" i="6" a="1"/>
  <c r="JC116" i="6" s="1"/>
  <c r="JD116" i="6" a="1"/>
  <c r="JD116" i="6" s="1"/>
  <c r="JE116" i="6" a="1"/>
  <c r="JE116" i="6" s="1"/>
  <c r="JF116" i="6" a="1"/>
  <c r="JF116" i="6" s="1"/>
  <c r="JK116" i="6" a="1"/>
  <c r="JK116" i="6" s="1"/>
  <c r="JL116" i="6" a="1"/>
  <c r="JL116" i="6" s="1"/>
  <c r="JM116" i="6" a="1"/>
  <c r="JM116" i="6" s="1"/>
  <c r="JN116" i="6" a="1"/>
  <c r="JN116" i="6" s="1"/>
  <c r="JS116" i="6" a="1"/>
  <c r="JS116" i="6" s="1"/>
  <c r="JT116" i="6" a="1"/>
  <c r="JT116" i="6" s="1"/>
  <c r="JU116" i="6" a="1"/>
  <c r="JU116" i="6" s="1"/>
  <c r="JV116" i="6" a="1"/>
  <c r="JV116" i="6" s="1"/>
  <c r="KA116" i="6" a="1"/>
  <c r="KA116" i="6" s="1"/>
  <c r="KB116" i="6" a="1"/>
  <c r="KB116" i="6" s="1"/>
  <c r="KC116" i="6" a="1"/>
  <c r="KC116" i="6" s="1"/>
  <c r="KD116" i="6" a="1"/>
  <c r="KD116" i="6" s="1"/>
  <c r="KI116" i="6" a="1"/>
  <c r="KI116" i="6" s="1"/>
  <c r="KJ116" i="6" a="1"/>
  <c r="KJ116" i="6" s="1"/>
  <c r="KK116" i="6" a="1"/>
  <c r="KK116" i="6" s="1"/>
  <c r="KL116" i="6" a="1"/>
  <c r="KL116" i="6" s="1"/>
  <c r="KQ116" i="6" a="1"/>
  <c r="KQ116" i="6" s="1"/>
  <c r="KR116" i="6" a="1"/>
  <c r="KR116" i="6" s="1"/>
  <c r="KS116" i="6" a="1"/>
  <c r="KS116" i="6" s="1"/>
  <c r="KT116" i="6" a="1"/>
  <c r="KT116" i="6" s="1"/>
  <c r="KY116" i="6" a="1"/>
  <c r="KY116" i="6" s="1"/>
  <c r="KZ116" i="6" a="1"/>
  <c r="KZ116" i="6" s="1"/>
  <c r="LA116" i="6" a="1"/>
  <c r="LA116" i="6" s="1"/>
  <c r="LB116" i="6" a="1"/>
  <c r="LB116" i="6" s="1"/>
  <c r="LG116" i="6" a="1"/>
  <c r="LG116" i="6" s="1"/>
  <c r="LH116" i="6" a="1"/>
  <c r="LH116" i="6" s="1"/>
  <c r="LI116" i="6" a="1"/>
  <c r="LI116" i="6" s="1"/>
  <c r="LJ116" i="6" a="1"/>
  <c r="LJ116" i="6" s="1"/>
  <c r="LO116" i="6" a="1"/>
  <c r="LO116" i="6" s="1"/>
  <c r="LP116" i="6" a="1"/>
  <c r="LP116" i="6" s="1"/>
  <c r="LQ116" i="6" a="1"/>
  <c r="LQ116" i="6" s="1"/>
  <c r="LR116" i="6" a="1"/>
  <c r="LR116" i="6" s="1"/>
  <c r="LW116" i="6" a="1"/>
  <c r="LW116" i="6" s="1"/>
  <c r="LX116" i="6" a="1"/>
  <c r="LX116" i="6" s="1"/>
  <c r="LY116" i="6" a="1"/>
  <c r="LY116" i="6" s="1"/>
  <c r="LZ116" i="6" a="1"/>
  <c r="LZ116" i="6" s="1"/>
  <c r="ME116" i="6" a="1"/>
  <c r="ME116" i="6" s="1"/>
  <c r="MF116" i="6" a="1"/>
  <c r="MF116" i="6" s="1"/>
  <c r="MG116" i="6" a="1"/>
  <c r="MG116" i="6" s="1"/>
  <c r="MH116" i="6" a="1"/>
  <c r="MH116" i="6" s="1"/>
  <c r="BK117" i="6" a="1"/>
  <c r="BK117" i="6" s="1"/>
  <c r="BL117" i="6" a="1"/>
  <c r="BL117" i="6" s="1"/>
  <c r="BM117" i="6" a="1"/>
  <c r="BM117" i="6" s="1"/>
  <c r="BN117" i="6" a="1"/>
  <c r="BN117" i="6" s="1"/>
  <c r="BS117" i="6" a="1"/>
  <c r="BS117" i="6" s="1"/>
  <c r="BT117" i="6" a="1"/>
  <c r="BT117" i="6" s="1"/>
  <c r="BU117" i="6" a="1"/>
  <c r="BU117" i="6" s="1"/>
  <c r="BV117" i="6" a="1"/>
  <c r="BV117" i="6" s="1"/>
  <c r="CA117" i="6" a="1"/>
  <c r="CA117" i="6" s="1"/>
  <c r="CB117" i="6" a="1"/>
  <c r="CB117" i="6" s="1"/>
  <c r="CC117" i="6" a="1"/>
  <c r="CC117" i="6" s="1"/>
  <c r="CD117" i="6" a="1"/>
  <c r="CD117" i="6" s="1"/>
  <c r="CI117" i="6" a="1"/>
  <c r="CI117" i="6" s="1"/>
  <c r="CJ117" i="6" a="1"/>
  <c r="CJ117" i="6" s="1"/>
  <c r="CK117" i="6" a="1"/>
  <c r="CK117" i="6" s="1"/>
  <c r="CL117" i="6" a="1"/>
  <c r="CL117" i="6" s="1"/>
  <c r="CQ117" i="6" a="1"/>
  <c r="CQ117" i="6" s="1"/>
  <c r="CR117" i="6" a="1"/>
  <c r="CR117" i="6" s="1"/>
  <c r="CS117" i="6" a="1"/>
  <c r="CS117" i="6" s="1"/>
  <c r="CT117" i="6" a="1"/>
  <c r="CT117" i="6" s="1"/>
  <c r="CY117" i="6" a="1"/>
  <c r="CY117" i="6" s="1"/>
  <c r="CZ117" i="6" a="1"/>
  <c r="CZ117" i="6" s="1"/>
  <c r="DA117" i="6" a="1"/>
  <c r="DA117" i="6" s="1"/>
  <c r="DB117" i="6" a="1"/>
  <c r="DB117" i="6" s="1"/>
  <c r="DO117" i="6" a="1"/>
  <c r="DO117" i="6" s="1"/>
  <c r="DP117" i="6" a="1"/>
  <c r="DP117" i="6" s="1"/>
  <c r="DQ117" i="6" a="1"/>
  <c r="DQ117" i="6" s="1"/>
  <c r="DR117" i="6" a="1"/>
  <c r="DR117" i="6" s="1"/>
  <c r="DW117" i="6" a="1"/>
  <c r="DW117" i="6" s="1"/>
  <c r="DX117" i="6" a="1"/>
  <c r="DX117" i="6" s="1"/>
  <c r="DY117" i="6" a="1"/>
  <c r="DY117" i="6" s="1"/>
  <c r="DZ117" i="6" a="1"/>
  <c r="DZ117" i="6" s="1"/>
  <c r="EE117" i="6" a="1"/>
  <c r="EE117" i="6" s="1"/>
  <c r="EF117" i="6" a="1"/>
  <c r="EF117" i="6" s="1"/>
  <c r="EG117" i="6" a="1"/>
  <c r="EG117" i="6" s="1"/>
  <c r="EH117" i="6" a="1"/>
  <c r="EH117" i="6" s="1"/>
  <c r="EM117" i="6" a="1"/>
  <c r="EM117" i="6" s="1"/>
  <c r="EN117" i="6" a="1"/>
  <c r="EN117" i="6" s="1"/>
  <c r="EO117" i="6" a="1"/>
  <c r="EO117" i="6" s="1"/>
  <c r="EP117" i="6" a="1"/>
  <c r="EP117" i="6" s="1"/>
  <c r="EU117" i="6" a="1"/>
  <c r="EU117" i="6" s="1"/>
  <c r="EV117" i="6" a="1"/>
  <c r="EV117" i="6" s="1"/>
  <c r="EW117" i="6" a="1"/>
  <c r="EW117" i="6" s="1"/>
  <c r="EX117" i="6" a="1"/>
  <c r="EX117" i="6" s="1"/>
  <c r="FC117" i="6" a="1"/>
  <c r="FC117" i="6" s="1"/>
  <c r="FD117" i="6" a="1"/>
  <c r="FD117" i="6" s="1"/>
  <c r="FE117" i="6" a="1"/>
  <c r="FE117" i="6" s="1"/>
  <c r="FF117" i="6" a="1"/>
  <c r="FF117" i="6" s="1"/>
  <c r="FK117" i="6" a="1"/>
  <c r="FK117" i="6" s="1"/>
  <c r="FL117" i="6" a="1"/>
  <c r="FL117" i="6" s="1"/>
  <c r="FM117" i="6" a="1"/>
  <c r="FM117" i="6" s="1"/>
  <c r="FN117" i="6" a="1"/>
  <c r="FN117" i="6" s="1"/>
  <c r="FS117" i="6" a="1"/>
  <c r="FS117" i="6" s="1"/>
  <c r="FT117" i="6" a="1"/>
  <c r="FT117" i="6" s="1"/>
  <c r="FU117" i="6" a="1"/>
  <c r="FU117" i="6" s="1"/>
  <c r="FV117" i="6" a="1"/>
  <c r="FV117" i="6" s="1"/>
  <c r="GA117" i="6" a="1"/>
  <c r="GA117" i="6" s="1"/>
  <c r="GB117" i="6" a="1"/>
  <c r="GB117" i="6" s="1"/>
  <c r="GC117" i="6" a="1"/>
  <c r="GC117" i="6" s="1"/>
  <c r="GD117" i="6" a="1"/>
  <c r="GD117" i="6" s="1"/>
  <c r="GI117" i="6" a="1"/>
  <c r="GI117" i="6" s="1"/>
  <c r="GJ117" i="6" a="1"/>
  <c r="GJ117" i="6" s="1"/>
  <c r="GK117" i="6" a="1"/>
  <c r="GK117" i="6" s="1"/>
  <c r="GL117" i="6" a="1"/>
  <c r="GL117" i="6" s="1"/>
  <c r="GQ117" i="6" a="1"/>
  <c r="GQ117" i="6" s="1"/>
  <c r="GR117" i="6" a="1"/>
  <c r="GR117" i="6" s="1"/>
  <c r="GS117" i="6" a="1"/>
  <c r="GS117" i="6" s="1"/>
  <c r="GT117" i="6" a="1"/>
  <c r="GT117" i="6" s="1"/>
  <c r="GY117" i="6" a="1"/>
  <c r="GY117" i="6" s="1"/>
  <c r="GZ117" i="6" a="1"/>
  <c r="GZ117" i="6" s="1"/>
  <c r="HA117" i="6" a="1"/>
  <c r="HA117" i="6" s="1"/>
  <c r="HB117" i="6" a="1"/>
  <c r="HB117" i="6" s="1"/>
  <c r="HG117" i="6" a="1"/>
  <c r="HG117" i="6" s="1"/>
  <c r="HH117" i="6" a="1"/>
  <c r="HH117" i="6" s="1"/>
  <c r="HI117" i="6" a="1"/>
  <c r="HI117" i="6" s="1"/>
  <c r="HJ117" i="6" a="1"/>
  <c r="HJ117" i="6" s="1"/>
  <c r="HO117" i="6" a="1"/>
  <c r="HO117" i="6" s="1"/>
  <c r="HP117" i="6" a="1"/>
  <c r="HP117" i="6" s="1"/>
  <c r="HQ117" i="6" a="1"/>
  <c r="HQ117" i="6" s="1"/>
  <c r="HR117" i="6" a="1"/>
  <c r="HR117" i="6" s="1"/>
  <c r="HW117" i="6" a="1"/>
  <c r="HW117" i="6" s="1"/>
  <c r="HX117" i="6" a="1"/>
  <c r="HX117" i="6" s="1"/>
  <c r="HY117" i="6" a="1"/>
  <c r="HY117" i="6" s="1"/>
  <c r="HZ117" i="6" a="1"/>
  <c r="HZ117" i="6" s="1"/>
  <c r="IE117" i="6" a="1"/>
  <c r="IE117" i="6" s="1"/>
  <c r="IF117" i="6" a="1"/>
  <c r="IF117" i="6" s="1"/>
  <c r="IG117" i="6" a="1"/>
  <c r="IG117" i="6" s="1"/>
  <c r="IH117" i="6" a="1"/>
  <c r="IH117" i="6" s="1"/>
  <c r="IM117" i="6" a="1"/>
  <c r="IM117" i="6" s="1"/>
  <c r="IN117" i="6" a="1"/>
  <c r="IN117" i="6" s="1"/>
  <c r="IO117" i="6" a="1"/>
  <c r="IO117" i="6" s="1"/>
  <c r="IP117" i="6" a="1"/>
  <c r="IP117" i="6" s="1"/>
  <c r="IU117" i="6" a="1"/>
  <c r="IU117" i="6" s="1"/>
  <c r="IV117" i="6" a="1"/>
  <c r="IV117" i="6" s="1"/>
  <c r="IW117" i="6" a="1"/>
  <c r="IW117" i="6" s="1"/>
  <c r="IX117" i="6" a="1"/>
  <c r="IX117" i="6" s="1"/>
  <c r="JC117" i="6" a="1"/>
  <c r="JC117" i="6" s="1"/>
  <c r="JD117" i="6" a="1"/>
  <c r="JD117" i="6" s="1"/>
  <c r="JE117" i="6" a="1"/>
  <c r="JE117" i="6" s="1"/>
  <c r="JF117" i="6" a="1"/>
  <c r="JF117" i="6" s="1"/>
  <c r="JK117" i="6" a="1"/>
  <c r="JK117" i="6" s="1"/>
  <c r="JL117" i="6" a="1"/>
  <c r="JL117" i="6" s="1"/>
  <c r="JM117" i="6" a="1"/>
  <c r="JM117" i="6" s="1"/>
  <c r="JN117" i="6" a="1"/>
  <c r="JN117" i="6" s="1"/>
  <c r="JS117" i="6" a="1"/>
  <c r="JS117" i="6" s="1"/>
  <c r="JT117" i="6" a="1"/>
  <c r="JT117" i="6" s="1"/>
  <c r="JU117" i="6" a="1"/>
  <c r="JU117" i="6" s="1"/>
  <c r="JV117" i="6" a="1"/>
  <c r="JV117" i="6" s="1"/>
  <c r="KA117" i="6" a="1"/>
  <c r="KA117" i="6" s="1"/>
  <c r="KB117" i="6" a="1"/>
  <c r="KB117" i="6" s="1"/>
  <c r="KC117" i="6" a="1"/>
  <c r="KC117" i="6" s="1"/>
  <c r="KD117" i="6" a="1"/>
  <c r="KD117" i="6" s="1"/>
  <c r="KI117" i="6" a="1"/>
  <c r="KI117" i="6" s="1"/>
  <c r="KJ117" i="6" a="1"/>
  <c r="KJ117" i="6" s="1"/>
  <c r="KK117" i="6" a="1"/>
  <c r="KK117" i="6" s="1"/>
  <c r="KL117" i="6" a="1"/>
  <c r="KL117" i="6" s="1"/>
  <c r="KQ117" i="6" a="1"/>
  <c r="KQ117" i="6" s="1"/>
  <c r="KR117" i="6" a="1"/>
  <c r="KR117" i="6" s="1"/>
  <c r="KS117" i="6" a="1"/>
  <c r="KS117" i="6" s="1"/>
  <c r="KT117" i="6" a="1"/>
  <c r="KT117" i="6" s="1"/>
  <c r="KY117" i="6" a="1"/>
  <c r="KY117" i="6" s="1"/>
  <c r="KZ117" i="6" a="1"/>
  <c r="KZ117" i="6" s="1"/>
  <c r="LA117" i="6" a="1"/>
  <c r="LA117" i="6" s="1"/>
  <c r="LB117" i="6" a="1"/>
  <c r="LB117" i="6" s="1"/>
  <c r="LG117" i="6" a="1"/>
  <c r="LG117" i="6" s="1"/>
  <c r="LH117" i="6" a="1"/>
  <c r="LH117" i="6" s="1"/>
  <c r="LI117" i="6" a="1"/>
  <c r="LI117" i="6" s="1"/>
  <c r="LJ117" i="6" a="1"/>
  <c r="LJ117" i="6" s="1"/>
  <c r="LO117" i="6" a="1"/>
  <c r="LO117" i="6" s="1"/>
  <c r="LP117" i="6" a="1"/>
  <c r="LP117" i="6" s="1"/>
  <c r="LQ117" i="6" a="1"/>
  <c r="LQ117" i="6" s="1"/>
  <c r="LR117" i="6" a="1"/>
  <c r="LR117" i="6" s="1"/>
  <c r="LW117" i="6" a="1"/>
  <c r="LW117" i="6" s="1"/>
  <c r="LX117" i="6" a="1"/>
  <c r="LX117" i="6" s="1"/>
  <c r="LY117" i="6" a="1"/>
  <c r="LY117" i="6" s="1"/>
  <c r="LZ117" i="6" a="1"/>
  <c r="LZ117" i="6" s="1"/>
  <c r="ME117" i="6" a="1"/>
  <c r="ME117" i="6" s="1"/>
  <c r="MF117" i="6" a="1"/>
  <c r="MF117" i="6" s="1"/>
  <c r="MG117" i="6" a="1"/>
  <c r="MG117" i="6" s="1"/>
  <c r="MH117" i="6" a="1"/>
  <c r="MH117" i="6" s="1"/>
  <c r="BK118" i="6" a="1"/>
  <c r="BK118" i="6" s="1"/>
  <c r="BL118" i="6" a="1"/>
  <c r="BL118" i="6" s="1"/>
  <c r="BM118" i="6" a="1"/>
  <c r="BM118" i="6" s="1"/>
  <c r="BN118" i="6" a="1"/>
  <c r="BN118" i="6" s="1"/>
  <c r="BS118" i="6" a="1"/>
  <c r="BS118" i="6" s="1"/>
  <c r="BT118" i="6" a="1"/>
  <c r="BT118" i="6" s="1"/>
  <c r="BU118" i="6" a="1"/>
  <c r="BU118" i="6" s="1"/>
  <c r="BV118" i="6" a="1"/>
  <c r="BV118" i="6" s="1"/>
  <c r="CA118" i="6" a="1"/>
  <c r="CA118" i="6" s="1"/>
  <c r="CB118" i="6" a="1"/>
  <c r="CB118" i="6" s="1"/>
  <c r="CC118" i="6" a="1"/>
  <c r="CC118" i="6" s="1"/>
  <c r="CD118" i="6" a="1"/>
  <c r="CD118" i="6" s="1"/>
  <c r="CI118" i="6" a="1"/>
  <c r="CI118" i="6" s="1"/>
  <c r="CJ118" i="6" a="1"/>
  <c r="CJ118" i="6" s="1"/>
  <c r="CK118" i="6" a="1"/>
  <c r="CK118" i="6" s="1"/>
  <c r="CL118" i="6" a="1"/>
  <c r="CL118" i="6" s="1"/>
  <c r="CQ118" i="6" a="1"/>
  <c r="CQ118" i="6" s="1"/>
  <c r="CR118" i="6" a="1"/>
  <c r="CR118" i="6" s="1"/>
  <c r="CS118" i="6" a="1"/>
  <c r="CS118" i="6" s="1"/>
  <c r="CT118" i="6" a="1"/>
  <c r="CT118" i="6" s="1"/>
  <c r="CY118" i="6" a="1"/>
  <c r="CY118" i="6" s="1"/>
  <c r="CZ118" i="6" a="1"/>
  <c r="CZ118" i="6" s="1"/>
  <c r="DA118" i="6" a="1"/>
  <c r="DA118" i="6" s="1"/>
  <c r="DB118" i="6" a="1"/>
  <c r="DB118" i="6" s="1"/>
  <c r="DO118" i="6" a="1"/>
  <c r="DO118" i="6" s="1"/>
  <c r="DP118" i="6" a="1"/>
  <c r="DP118" i="6" s="1"/>
  <c r="DQ118" i="6" a="1"/>
  <c r="DQ118" i="6" s="1"/>
  <c r="DR118" i="6" a="1"/>
  <c r="DR118" i="6" s="1"/>
  <c r="DW118" i="6" a="1"/>
  <c r="DW118" i="6" s="1"/>
  <c r="DX118" i="6" a="1"/>
  <c r="DX118" i="6" s="1"/>
  <c r="DY118" i="6" a="1"/>
  <c r="DY118" i="6" s="1"/>
  <c r="DZ118" i="6" a="1"/>
  <c r="DZ118" i="6" s="1"/>
  <c r="EE118" i="6" a="1"/>
  <c r="EE118" i="6" s="1"/>
  <c r="EF118" i="6" a="1"/>
  <c r="EF118" i="6" s="1"/>
  <c r="EG118" i="6" a="1"/>
  <c r="EG118" i="6" s="1"/>
  <c r="EH118" i="6" a="1"/>
  <c r="EH118" i="6" s="1"/>
  <c r="EM118" i="6" a="1"/>
  <c r="EM118" i="6" s="1"/>
  <c r="EN118" i="6" a="1"/>
  <c r="EN118" i="6" s="1"/>
  <c r="EO118" i="6" a="1"/>
  <c r="EO118" i="6" s="1"/>
  <c r="EP118" i="6" a="1"/>
  <c r="EP118" i="6" s="1"/>
  <c r="EU118" i="6" a="1"/>
  <c r="EU118" i="6" s="1"/>
  <c r="EV118" i="6" a="1"/>
  <c r="EV118" i="6" s="1"/>
  <c r="EW118" i="6" a="1"/>
  <c r="EW118" i="6" s="1"/>
  <c r="EX118" i="6" a="1"/>
  <c r="EX118" i="6" s="1"/>
  <c r="FC118" i="6" a="1"/>
  <c r="FC118" i="6" s="1"/>
  <c r="FD118" i="6" a="1"/>
  <c r="FD118" i="6" s="1"/>
  <c r="FE118" i="6" a="1"/>
  <c r="FE118" i="6" s="1"/>
  <c r="FF118" i="6" a="1"/>
  <c r="FF118" i="6" s="1"/>
  <c r="FK118" i="6" a="1"/>
  <c r="FK118" i="6" s="1"/>
  <c r="FL118" i="6" a="1"/>
  <c r="FL118" i="6" s="1"/>
  <c r="FM118" i="6" a="1"/>
  <c r="FM118" i="6" s="1"/>
  <c r="FN118" i="6" a="1"/>
  <c r="FN118" i="6" s="1"/>
  <c r="FS118" i="6" a="1"/>
  <c r="FS118" i="6" s="1"/>
  <c r="FT118" i="6" a="1"/>
  <c r="FT118" i="6" s="1"/>
  <c r="FU118" i="6" a="1"/>
  <c r="FU118" i="6" s="1"/>
  <c r="FV118" i="6" a="1"/>
  <c r="FV118" i="6" s="1"/>
  <c r="GA118" i="6" a="1"/>
  <c r="GA118" i="6" s="1"/>
  <c r="GB118" i="6" a="1"/>
  <c r="GB118" i="6" s="1"/>
  <c r="GC118" i="6" a="1"/>
  <c r="GC118" i="6" s="1"/>
  <c r="GD118" i="6" a="1"/>
  <c r="GD118" i="6" s="1"/>
  <c r="GI118" i="6" a="1"/>
  <c r="GI118" i="6" s="1"/>
  <c r="GJ118" i="6" a="1"/>
  <c r="GJ118" i="6" s="1"/>
  <c r="GK118" i="6" a="1"/>
  <c r="GK118" i="6" s="1"/>
  <c r="GL118" i="6" a="1"/>
  <c r="GL118" i="6" s="1"/>
  <c r="GQ118" i="6" a="1"/>
  <c r="GQ118" i="6" s="1"/>
  <c r="GR118" i="6" a="1"/>
  <c r="GR118" i="6" s="1"/>
  <c r="GS118" i="6" a="1"/>
  <c r="GS118" i="6" s="1"/>
  <c r="GT118" i="6" a="1"/>
  <c r="GT118" i="6" s="1"/>
  <c r="GY118" i="6" a="1"/>
  <c r="GY118" i="6" s="1"/>
  <c r="GZ118" i="6" a="1"/>
  <c r="GZ118" i="6" s="1"/>
  <c r="HA118" i="6" a="1"/>
  <c r="HA118" i="6" s="1"/>
  <c r="HB118" i="6" a="1"/>
  <c r="HB118" i="6" s="1"/>
  <c r="HG118" i="6" a="1"/>
  <c r="HG118" i="6" s="1"/>
  <c r="HH118" i="6" a="1"/>
  <c r="HH118" i="6" s="1"/>
  <c r="HI118" i="6" a="1"/>
  <c r="HI118" i="6" s="1"/>
  <c r="HJ118" i="6" a="1"/>
  <c r="HJ118" i="6" s="1"/>
  <c r="HO118" i="6" a="1"/>
  <c r="HO118" i="6" s="1"/>
  <c r="HP118" i="6" a="1"/>
  <c r="HP118" i="6" s="1"/>
  <c r="HQ118" i="6" a="1"/>
  <c r="HQ118" i="6" s="1"/>
  <c r="HR118" i="6" a="1"/>
  <c r="HR118" i="6" s="1"/>
  <c r="HW118" i="6" a="1"/>
  <c r="HW118" i="6" s="1"/>
  <c r="HX118" i="6" a="1"/>
  <c r="HX118" i="6" s="1"/>
  <c r="HY118" i="6" a="1"/>
  <c r="HY118" i="6" s="1"/>
  <c r="HZ118" i="6" a="1"/>
  <c r="HZ118" i="6" s="1"/>
  <c r="IE118" i="6" a="1"/>
  <c r="IE118" i="6" s="1"/>
  <c r="IF118" i="6" a="1"/>
  <c r="IF118" i="6" s="1"/>
  <c r="IG118" i="6" a="1"/>
  <c r="IG118" i="6" s="1"/>
  <c r="IH118" i="6" a="1"/>
  <c r="IH118" i="6" s="1"/>
  <c r="IM118" i="6" a="1"/>
  <c r="IM118" i="6" s="1"/>
  <c r="IN118" i="6" a="1"/>
  <c r="IN118" i="6" s="1"/>
  <c r="IO118" i="6" a="1"/>
  <c r="IO118" i="6" s="1"/>
  <c r="IP118" i="6" a="1"/>
  <c r="IP118" i="6" s="1"/>
  <c r="IU118" i="6" a="1"/>
  <c r="IU118" i="6" s="1"/>
  <c r="IV118" i="6" a="1"/>
  <c r="IV118" i="6" s="1"/>
  <c r="IW118" i="6" a="1"/>
  <c r="IW118" i="6" s="1"/>
  <c r="IX118" i="6" a="1"/>
  <c r="IX118" i="6" s="1"/>
  <c r="JC118" i="6" a="1"/>
  <c r="JC118" i="6" s="1"/>
  <c r="JD118" i="6" a="1"/>
  <c r="JD118" i="6" s="1"/>
  <c r="JE118" i="6" a="1"/>
  <c r="JE118" i="6" s="1"/>
  <c r="JF118" i="6" a="1"/>
  <c r="JF118" i="6" s="1"/>
  <c r="JK118" i="6" a="1"/>
  <c r="JK118" i="6" s="1"/>
  <c r="JL118" i="6" a="1"/>
  <c r="JL118" i="6" s="1"/>
  <c r="JM118" i="6" a="1"/>
  <c r="JM118" i="6" s="1"/>
  <c r="JN118" i="6" a="1"/>
  <c r="JN118" i="6" s="1"/>
  <c r="JS118" i="6" a="1"/>
  <c r="JS118" i="6" s="1"/>
  <c r="JT118" i="6" a="1"/>
  <c r="JT118" i="6" s="1"/>
  <c r="JU118" i="6" a="1"/>
  <c r="JU118" i="6" s="1"/>
  <c r="JV118" i="6" a="1"/>
  <c r="JV118" i="6" s="1"/>
  <c r="KA118" i="6" a="1"/>
  <c r="KA118" i="6" s="1"/>
  <c r="KB118" i="6" a="1"/>
  <c r="KB118" i="6" s="1"/>
  <c r="KC118" i="6" a="1"/>
  <c r="KC118" i="6" s="1"/>
  <c r="KD118" i="6" a="1"/>
  <c r="KD118" i="6" s="1"/>
  <c r="KI118" i="6" a="1"/>
  <c r="KI118" i="6" s="1"/>
  <c r="KJ118" i="6" a="1"/>
  <c r="KJ118" i="6" s="1"/>
  <c r="KK118" i="6" a="1"/>
  <c r="KK118" i="6" s="1"/>
  <c r="KL118" i="6" a="1"/>
  <c r="KL118" i="6" s="1"/>
  <c r="KQ118" i="6" a="1"/>
  <c r="KQ118" i="6" s="1"/>
  <c r="KR118" i="6" a="1"/>
  <c r="KR118" i="6" s="1"/>
  <c r="KS118" i="6" a="1"/>
  <c r="KS118" i="6" s="1"/>
  <c r="KT118" i="6" a="1"/>
  <c r="KT118" i="6" s="1"/>
  <c r="KY118" i="6" a="1"/>
  <c r="KY118" i="6" s="1"/>
  <c r="KZ118" i="6" a="1"/>
  <c r="KZ118" i="6" s="1"/>
  <c r="LA118" i="6" a="1"/>
  <c r="LA118" i="6" s="1"/>
  <c r="LB118" i="6" a="1"/>
  <c r="LB118" i="6" s="1"/>
  <c r="LG118" i="6" a="1"/>
  <c r="LG118" i="6" s="1"/>
  <c r="LH118" i="6" a="1"/>
  <c r="LH118" i="6" s="1"/>
  <c r="LI118" i="6" a="1"/>
  <c r="LI118" i="6" s="1"/>
  <c r="LJ118" i="6" a="1"/>
  <c r="LJ118" i="6" s="1"/>
  <c r="LO118" i="6" a="1"/>
  <c r="LO118" i="6" s="1"/>
  <c r="LP118" i="6" a="1"/>
  <c r="LP118" i="6" s="1"/>
  <c r="LQ118" i="6" a="1"/>
  <c r="LQ118" i="6" s="1"/>
  <c r="LR118" i="6" a="1"/>
  <c r="LR118" i="6" s="1"/>
  <c r="LW118" i="6" a="1"/>
  <c r="LW118" i="6" s="1"/>
  <c r="LX118" i="6" a="1"/>
  <c r="LX118" i="6" s="1"/>
  <c r="LY118" i="6" a="1"/>
  <c r="LY118" i="6" s="1"/>
  <c r="LZ118" i="6" a="1"/>
  <c r="LZ118" i="6" s="1"/>
  <c r="ME118" i="6" a="1"/>
  <c r="ME118" i="6" s="1"/>
  <c r="MF118" i="6" a="1"/>
  <c r="MF118" i="6" s="1"/>
  <c r="MG118" i="6" a="1"/>
  <c r="MG118" i="6" s="1"/>
  <c r="MH118" i="6" a="1"/>
  <c r="MH118" i="6" s="1"/>
  <c r="BK119" i="6" a="1"/>
  <c r="BK119" i="6" s="1"/>
  <c r="BL119" i="6" a="1"/>
  <c r="BL119" i="6" s="1"/>
  <c r="BM119" i="6" a="1"/>
  <c r="BM119" i="6" s="1"/>
  <c r="BN119" i="6" a="1"/>
  <c r="BN119" i="6" s="1"/>
  <c r="BS119" i="6" a="1"/>
  <c r="BS119" i="6" s="1"/>
  <c r="BT119" i="6" a="1"/>
  <c r="BT119" i="6" s="1"/>
  <c r="BU119" i="6" a="1"/>
  <c r="BU119" i="6" s="1"/>
  <c r="BV119" i="6" a="1"/>
  <c r="BV119" i="6" s="1"/>
  <c r="CA119" i="6" a="1"/>
  <c r="CA119" i="6" s="1"/>
  <c r="CB119" i="6" a="1"/>
  <c r="CB119" i="6" s="1"/>
  <c r="CC119" i="6" a="1"/>
  <c r="CC119" i="6" s="1"/>
  <c r="CD119" i="6" a="1"/>
  <c r="CD119" i="6" s="1"/>
  <c r="CI119" i="6" a="1"/>
  <c r="CI119" i="6" s="1"/>
  <c r="CJ119" i="6" a="1"/>
  <c r="CJ119" i="6" s="1"/>
  <c r="CK119" i="6" a="1"/>
  <c r="CK119" i="6" s="1"/>
  <c r="CL119" i="6" a="1"/>
  <c r="CL119" i="6" s="1"/>
  <c r="CQ119" i="6" a="1"/>
  <c r="CQ119" i="6" s="1"/>
  <c r="CR119" i="6" a="1"/>
  <c r="CR119" i="6" s="1"/>
  <c r="CS119" i="6" a="1"/>
  <c r="CS119" i="6" s="1"/>
  <c r="CT119" i="6" a="1"/>
  <c r="CT119" i="6" s="1"/>
  <c r="CY119" i="6" a="1"/>
  <c r="CY119" i="6" s="1"/>
  <c r="CZ119" i="6" a="1"/>
  <c r="CZ119" i="6" s="1"/>
  <c r="DA119" i="6" a="1"/>
  <c r="DA119" i="6" s="1"/>
  <c r="DB119" i="6" a="1"/>
  <c r="DB119" i="6" s="1"/>
  <c r="DO119" i="6" a="1"/>
  <c r="DO119" i="6" s="1"/>
  <c r="DP119" i="6" a="1"/>
  <c r="DP119" i="6" s="1"/>
  <c r="DQ119" i="6" a="1"/>
  <c r="DQ119" i="6" s="1"/>
  <c r="DR119" i="6" a="1"/>
  <c r="DR119" i="6" s="1"/>
  <c r="DW119" i="6" a="1"/>
  <c r="DW119" i="6" s="1"/>
  <c r="DX119" i="6" a="1"/>
  <c r="DX119" i="6" s="1"/>
  <c r="DY119" i="6" a="1"/>
  <c r="DY119" i="6" s="1"/>
  <c r="DZ119" i="6" a="1"/>
  <c r="DZ119" i="6" s="1"/>
  <c r="EE119" i="6" a="1"/>
  <c r="EE119" i="6" s="1"/>
  <c r="EF119" i="6" a="1"/>
  <c r="EF119" i="6" s="1"/>
  <c r="EG119" i="6" a="1"/>
  <c r="EG119" i="6" s="1"/>
  <c r="EH119" i="6" a="1"/>
  <c r="EH119" i="6" s="1"/>
  <c r="EM119" i="6" a="1"/>
  <c r="EM119" i="6" s="1"/>
  <c r="EN119" i="6" a="1"/>
  <c r="EN119" i="6" s="1"/>
  <c r="EO119" i="6" a="1"/>
  <c r="EO119" i="6" s="1"/>
  <c r="EP119" i="6" a="1"/>
  <c r="EP119" i="6" s="1"/>
  <c r="EU119" i="6" a="1"/>
  <c r="EU119" i="6" s="1"/>
  <c r="EV119" i="6" a="1"/>
  <c r="EV119" i="6" s="1"/>
  <c r="EW119" i="6" a="1"/>
  <c r="EW119" i="6" s="1"/>
  <c r="EX119" i="6" a="1"/>
  <c r="EX119" i="6" s="1"/>
  <c r="FC119" i="6" a="1"/>
  <c r="FC119" i="6" s="1"/>
  <c r="FD119" i="6" a="1"/>
  <c r="FD119" i="6" s="1"/>
  <c r="FE119" i="6" a="1"/>
  <c r="FE119" i="6" s="1"/>
  <c r="FF119" i="6" a="1"/>
  <c r="FF119" i="6" s="1"/>
  <c r="FK119" i="6" a="1"/>
  <c r="FK119" i="6" s="1"/>
  <c r="FL119" i="6" a="1"/>
  <c r="FL119" i="6" s="1"/>
  <c r="FM119" i="6" a="1"/>
  <c r="FM119" i="6" s="1"/>
  <c r="FN119" i="6" a="1"/>
  <c r="FN119" i="6" s="1"/>
  <c r="FS119" i="6" a="1"/>
  <c r="FS119" i="6" s="1"/>
  <c r="FT119" i="6" a="1"/>
  <c r="FT119" i="6" s="1"/>
  <c r="FU119" i="6" a="1"/>
  <c r="FU119" i="6" s="1"/>
  <c r="FV119" i="6" a="1"/>
  <c r="FV119" i="6" s="1"/>
  <c r="GA119" i="6" a="1"/>
  <c r="GA119" i="6" s="1"/>
  <c r="GB119" i="6" a="1"/>
  <c r="GB119" i="6" s="1"/>
  <c r="GC119" i="6" a="1"/>
  <c r="GC119" i="6" s="1"/>
  <c r="GD119" i="6" a="1"/>
  <c r="GD119" i="6" s="1"/>
  <c r="GI119" i="6" a="1"/>
  <c r="GI119" i="6" s="1"/>
  <c r="GJ119" i="6" a="1"/>
  <c r="GJ119" i="6" s="1"/>
  <c r="GK119" i="6" a="1"/>
  <c r="GK119" i="6" s="1"/>
  <c r="GL119" i="6" a="1"/>
  <c r="GL119" i="6" s="1"/>
  <c r="GQ119" i="6" a="1"/>
  <c r="GQ119" i="6" s="1"/>
  <c r="GR119" i="6" a="1"/>
  <c r="GR119" i="6" s="1"/>
  <c r="GS119" i="6" a="1"/>
  <c r="GS119" i="6" s="1"/>
  <c r="GT119" i="6" a="1"/>
  <c r="GT119" i="6" s="1"/>
  <c r="GY119" i="6" a="1"/>
  <c r="GY119" i="6" s="1"/>
  <c r="GZ119" i="6" a="1"/>
  <c r="GZ119" i="6" s="1"/>
  <c r="HA119" i="6" a="1"/>
  <c r="HA119" i="6" s="1"/>
  <c r="HB119" i="6" a="1"/>
  <c r="HB119" i="6" s="1"/>
  <c r="HG119" i="6" a="1"/>
  <c r="HG119" i="6" s="1"/>
  <c r="HH119" i="6" a="1"/>
  <c r="HH119" i="6" s="1"/>
  <c r="HI119" i="6" a="1"/>
  <c r="HI119" i="6" s="1"/>
  <c r="HJ119" i="6" a="1"/>
  <c r="HJ119" i="6" s="1"/>
  <c r="HO119" i="6" a="1"/>
  <c r="HO119" i="6" s="1"/>
  <c r="HP119" i="6" a="1"/>
  <c r="HP119" i="6" s="1"/>
  <c r="HQ119" i="6" a="1"/>
  <c r="HQ119" i="6" s="1"/>
  <c r="HR119" i="6" a="1"/>
  <c r="HR119" i="6" s="1"/>
  <c r="HW119" i="6" a="1"/>
  <c r="HW119" i="6" s="1"/>
  <c r="HX119" i="6" a="1"/>
  <c r="HX119" i="6" s="1"/>
  <c r="HY119" i="6" a="1"/>
  <c r="HY119" i="6" s="1"/>
  <c r="HZ119" i="6" a="1"/>
  <c r="HZ119" i="6" s="1"/>
  <c r="IE119" i="6" a="1"/>
  <c r="IE119" i="6" s="1"/>
  <c r="IF119" i="6" a="1"/>
  <c r="IF119" i="6" s="1"/>
  <c r="IG119" i="6" a="1"/>
  <c r="IG119" i="6" s="1"/>
  <c r="IH119" i="6" a="1"/>
  <c r="IH119" i="6" s="1"/>
  <c r="IM119" i="6" a="1"/>
  <c r="IM119" i="6" s="1"/>
  <c r="IN119" i="6" a="1"/>
  <c r="IN119" i="6" s="1"/>
  <c r="IO119" i="6" a="1"/>
  <c r="IO119" i="6" s="1"/>
  <c r="IP119" i="6" a="1"/>
  <c r="IP119" i="6" s="1"/>
  <c r="IU119" i="6" a="1"/>
  <c r="IU119" i="6" s="1"/>
  <c r="IV119" i="6" a="1"/>
  <c r="IV119" i="6" s="1"/>
  <c r="IW119" i="6" a="1"/>
  <c r="IW119" i="6" s="1"/>
  <c r="IX119" i="6" a="1"/>
  <c r="IX119" i="6" s="1"/>
  <c r="JC119" i="6" a="1"/>
  <c r="JC119" i="6" s="1"/>
  <c r="JD119" i="6" a="1"/>
  <c r="JD119" i="6" s="1"/>
  <c r="JE119" i="6" a="1"/>
  <c r="JE119" i="6" s="1"/>
  <c r="JF119" i="6" a="1"/>
  <c r="JF119" i="6" s="1"/>
  <c r="JK119" i="6" a="1"/>
  <c r="JK119" i="6" s="1"/>
  <c r="JL119" i="6" a="1"/>
  <c r="JL119" i="6" s="1"/>
  <c r="JM119" i="6" a="1"/>
  <c r="JM119" i="6" s="1"/>
  <c r="JN119" i="6" a="1"/>
  <c r="JN119" i="6" s="1"/>
  <c r="JS119" i="6" a="1"/>
  <c r="JS119" i="6" s="1"/>
  <c r="JT119" i="6" a="1"/>
  <c r="JT119" i="6" s="1"/>
  <c r="JU119" i="6" a="1"/>
  <c r="JU119" i="6" s="1"/>
  <c r="JV119" i="6" a="1"/>
  <c r="JV119" i="6" s="1"/>
  <c r="KA119" i="6" a="1"/>
  <c r="KA119" i="6" s="1"/>
  <c r="KB119" i="6" a="1"/>
  <c r="KB119" i="6" s="1"/>
  <c r="KC119" i="6" a="1"/>
  <c r="KC119" i="6" s="1"/>
  <c r="KD119" i="6" a="1"/>
  <c r="KD119" i="6" s="1"/>
  <c r="KI119" i="6" a="1"/>
  <c r="KI119" i="6" s="1"/>
  <c r="KJ119" i="6" a="1"/>
  <c r="KJ119" i="6" s="1"/>
  <c r="KK119" i="6" a="1"/>
  <c r="KK119" i="6" s="1"/>
  <c r="KL119" i="6" a="1"/>
  <c r="KL119" i="6" s="1"/>
  <c r="KQ119" i="6" a="1"/>
  <c r="KQ119" i="6" s="1"/>
  <c r="KR119" i="6" a="1"/>
  <c r="KR119" i="6" s="1"/>
  <c r="KS119" i="6" a="1"/>
  <c r="KS119" i="6" s="1"/>
  <c r="KT119" i="6" a="1"/>
  <c r="KT119" i="6" s="1"/>
  <c r="KY119" i="6" a="1"/>
  <c r="KY119" i="6" s="1"/>
  <c r="KZ119" i="6" a="1"/>
  <c r="KZ119" i="6" s="1"/>
  <c r="LA119" i="6" a="1"/>
  <c r="LA119" i="6" s="1"/>
  <c r="LB119" i="6" a="1"/>
  <c r="LB119" i="6" s="1"/>
  <c r="LG119" i="6" a="1"/>
  <c r="LG119" i="6" s="1"/>
  <c r="LH119" i="6" a="1"/>
  <c r="LH119" i="6" s="1"/>
  <c r="LI119" i="6" a="1"/>
  <c r="LI119" i="6" s="1"/>
  <c r="LJ119" i="6" a="1"/>
  <c r="LJ119" i="6" s="1"/>
  <c r="LO119" i="6" a="1"/>
  <c r="LO119" i="6" s="1"/>
  <c r="LP119" i="6" a="1"/>
  <c r="LP119" i="6" s="1"/>
  <c r="LQ119" i="6" a="1"/>
  <c r="LQ119" i="6" s="1"/>
  <c r="LR119" i="6" a="1"/>
  <c r="LR119" i="6" s="1"/>
  <c r="LW119" i="6" a="1"/>
  <c r="LW119" i="6" s="1"/>
  <c r="LX119" i="6" a="1"/>
  <c r="LX119" i="6" s="1"/>
  <c r="LY119" i="6" a="1"/>
  <c r="LY119" i="6" s="1"/>
  <c r="LZ119" i="6" a="1"/>
  <c r="LZ119" i="6" s="1"/>
  <c r="ME119" i="6" a="1"/>
  <c r="ME119" i="6" s="1"/>
  <c r="MF119" i="6" a="1"/>
  <c r="MF119" i="6" s="1"/>
  <c r="MG119" i="6" a="1"/>
  <c r="MG119" i="6" s="1"/>
  <c r="MH119" i="6" a="1"/>
  <c r="MH119" i="6" s="1"/>
  <c r="BK120" i="6" a="1"/>
  <c r="BK120" i="6" s="1"/>
  <c r="BL120" i="6" a="1"/>
  <c r="BL120" i="6" s="1"/>
  <c r="BM120" i="6" a="1"/>
  <c r="BM120" i="6" s="1"/>
  <c r="BN120" i="6" a="1"/>
  <c r="BN120" i="6" s="1"/>
  <c r="BS120" i="6" a="1"/>
  <c r="BS120" i="6" s="1"/>
  <c r="BT120" i="6" a="1"/>
  <c r="BT120" i="6" s="1"/>
  <c r="BU120" i="6" a="1"/>
  <c r="BU120" i="6" s="1"/>
  <c r="BV120" i="6" a="1"/>
  <c r="BV120" i="6" s="1"/>
  <c r="CA120" i="6" a="1"/>
  <c r="CA120" i="6" s="1"/>
  <c r="CB120" i="6" a="1"/>
  <c r="CB120" i="6" s="1"/>
  <c r="CC120" i="6" a="1"/>
  <c r="CC120" i="6" s="1"/>
  <c r="CD120" i="6" a="1"/>
  <c r="CD120" i="6" s="1"/>
  <c r="CI120" i="6" a="1"/>
  <c r="CI120" i="6" s="1"/>
  <c r="CJ120" i="6" a="1"/>
  <c r="CJ120" i="6" s="1"/>
  <c r="CK120" i="6" a="1"/>
  <c r="CK120" i="6" s="1"/>
  <c r="CL120" i="6" a="1"/>
  <c r="CL120" i="6" s="1"/>
  <c r="CQ120" i="6" a="1"/>
  <c r="CQ120" i="6" s="1"/>
  <c r="CR120" i="6" a="1"/>
  <c r="CR120" i="6" s="1"/>
  <c r="CS120" i="6" a="1"/>
  <c r="CS120" i="6" s="1"/>
  <c r="CT120" i="6" a="1"/>
  <c r="CT120" i="6" s="1"/>
  <c r="CY120" i="6" a="1"/>
  <c r="CY120" i="6" s="1"/>
  <c r="CZ120" i="6" a="1"/>
  <c r="CZ120" i="6" s="1"/>
  <c r="DA120" i="6" a="1"/>
  <c r="DA120" i="6" s="1"/>
  <c r="DB120" i="6" a="1"/>
  <c r="DB120" i="6" s="1"/>
  <c r="DO120" i="6" a="1"/>
  <c r="DO120" i="6" s="1"/>
  <c r="DP120" i="6" a="1"/>
  <c r="DP120" i="6" s="1"/>
  <c r="DQ120" i="6" a="1"/>
  <c r="DQ120" i="6" s="1"/>
  <c r="DR120" i="6" a="1"/>
  <c r="DR120" i="6" s="1"/>
  <c r="DW120" i="6" a="1"/>
  <c r="DW120" i="6" s="1"/>
  <c r="DX120" i="6" a="1"/>
  <c r="DX120" i="6" s="1"/>
  <c r="DY120" i="6" a="1"/>
  <c r="DY120" i="6" s="1"/>
  <c r="DZ120" i="6" a="1"/>
  <c r="DZ120" i="6" s="1"/>
  <c r="EE120" i="6" a="1"/>
  <c r="EE120" i="6" s="1"/>
  <c r="EF120" i="6" a="1"/>
  <c r="EF120" i="6" s="1"/>
  <c r="EG120" i="6" a="1"/>
  <c r="EG120" i="6" s="1"/>
  <c r="EH120" i="6" a="1"/>
  <c r="EH120" i="6" s="1"/>
  <c r="EM120" i="6" a="1"/>
  <c r="EM120" i="6" s="1"/>
  <c r="EN120" i="6" a="1"/>
  <c r="EN120" i="6" s="1"/>
  <c r="EO120" i="6" a="1"/>
  <c r="EO120" i="6" s="1"/>
  <c r="EP120" i="6" a="1"/>
  <c r="EP120" i="6" s="1"/>
  <c r="EU120" i="6" a="1"/>
  <c r="EU120" i="6" s="1"/>
  <c r="EV120" i="6" a="1"/>
  <c r="EV120" i="6" s="1"/>
  <c r="EW120" i="6" a="1"/>
  <c r="EW120" i="6" s="1"/>
  <c r="EX120" i="6" a="1"/>
  <c r="EX120" i="6" s="1"/>
  <c r="FC120" i="6" a="1"/>
  <c r="FC120" i="6" s="1"/>
  <c r="FD120" i="6" a="1"/>
  <c r="FD120" i="6" s="1"/>
  <c r="FE120" i="6" a="1"/>
  <c r="FE120" i="6" s="1"/>
  <c r="FF120" i="6" a="1"/>
  <c r="FF120" i="6" s="1"/>
  <c r="FK120" i="6" a="1"/>
  <c r="FK120" i="6" s="1"/>
  <c r="FL120" i="6" a="1"/>
  <c r="FL120" i="6" s="1"/>
  <c r="FM120" i="6" a="1"/>
  <c r="FM120" i="6" s="1"/>
  <c r="FN120" i="6" a="1"/>
  <c r="FN120" i="6" s="1"/>
  <c r="FS120" i="6" a="1"/>
  <c r="FS120" i="6" s="1"/>
  <c r="FT120" i="6" a="1"/>
  <c r="FT120" i="6" s="1"/>
  <c r="FU120" i="6" a="1"/>
  <c r="FU120" i="6" s="1"/>
  <c r="FV120" i="6" a="1"/>
  <c r="FV120" i="6" s="1"/>
  <c r="GA120" i="6" a="1"/>
  <c r="GA120" i="6" s="1"/>
  <c r="GB120" i="6" a="1"/>
  <c r="GB120" i="6" s="1"/>
  <c r="GC120" i="6" a="1"/>
  <c r="GC120" i="6" s="1"/>
  <c r="GD120" i="6" a="1"/>
  <c r="GD120" i="6" s="1"/>
  <c r="GI120" i="6" a="1"/>
  <c r="GI120" i="6" s="1"/>
  <c r="GJ120" i="6" a="1"/>
  <c r="GJ120" i="6" s="1"/>
  <c r="GK120" i="6" a="1"/>
  <c r="GK120" i="6" s="1"/>
  <c r="GL120" i="6" a="1"/>
  <c r="GL120" i="6" s="1"/>
  <c r="GQ120" i="6" a="1"/>
  <c r="GQ120" i="6" s="1"/>
  <c r="GR120" i="6" a="1"/>
  <c r="GR120" i="6" s="1"/>
  <c r="GS120" i="6" a="1"/>
  <c r="GS120" i="6" s="1"/>
  <c r="GT120" i="6" a="1"/>
  <c r="GT120" i="6" s="1"/>
  <c r="GY120" i="6" a="1"/>
  <c r="GY120" i="6" s="1"/>
  <c r="GZ120" i="6" a="1"/>
  <c r="GZ120" i="6" s="1"/>
  <c r="HA120" i="6" a="1"/>
  <c r="HA120" i="6" s="1"/>
  <c r="HB120" i="6" a="1"/>
  <c r="HB120" i="6" s="1"/>
  <c r="HG120" i="6" a="1"/>
  <c r="HG120" i="6" s="1"/>
  <c r="HH120" i="6" a="1"/>
  <c r="HH120" i="6" s="1"/>
  <c r="HI120" i="6" a="1"/>
  <c r="HI120" i="6" s="1"/>
  <c r="HJ120" i="6" a="1"/>
  <c r="HJ120" i="6" s="1"/>
  <c r="HO120" i="6" a="1"/>
  <c r="HO120" i="6" s="1"/>
  <c r="HP120" i="6" a="1"/>
  <c r="HP120" i="6" s="1"/>
  <c r="HQ120" i="6" a="1"/>
  <c r="HQ120" i="6" s="1"/>
  <c r="HR120" i="6" a="1"/>
  <c r="HR120" i="6" s="1"/>
  <c r="HW120" i="6" a="1"/>
  <c r="HW120" i="6" s="1"/>
  <c r="HX120" i="6" a="1"/>
  <c r="HX120" i="6" s="1"/>
  <c r="HY120" i="6" a="1"/>
  <c r="HY120" i="6" s="1"/>
  <c r="HZ120" i="6" a="1"/>
  <c r="HZ120" i="6" s="1"/>
  <c r="IE120" i="6" a="1"/>
  <c r="IE120" i="6" s="1"/>
  <c r="IF120" i="6" a="1"/>
  <c r="IF120" i="6" s="1"/>
  <c r="IG120" i="6" a="1"/>
  <c r="IG120" i="6" s="1"/>
  <c r="IH120" i="6" a="1"/>
  <c r="IH120" i="6" s="1"/>
  <c r="IM120" i="6" a="1"/>
  <c r="IM120" i="6" s="1"/>
  <c r="IN120" i="6" a="1"/>
  <c r="IN120" i="6" s="1"/>
  <c r="IO120" i="6" a="1"/>
  <c r="IO120" i="6" s="1"/>
  <c r="IP120" i="6" a="1"/>
  <c r="IP120" i="6" s="1"/>
  <c r="IU120" i="6" a="1"/>
  <c r="IU120" i="6" s="1"/>
  <c r="IV120" i="6" a="1"/>
  <c r="IV120" i="6" s="1"/>
  <c r="IW120" i="6" a="1"/>
  <c r="IW120" i="6" s="1"/>
  <c r="IX120" i="6" a="1"/>
  <c r="IX120" i="6" s="1"/>
  <c r="JC120" i="6" a="1"/>
  <c r="JC120" i="6" s="1"/>
  <c r="JD120" i="6" a="1"/>
  <c r="JD120" i="6" s="1"/>
  <c r="JE120" i="6" a="1"/>
  <c r="JE120" i="6" s="1"/>
  <c r="JF120" i="6" a="1"/>
  <c r="JF120" i="6" s="1"/>
  <c r="JK120" i="6" a="1"/>
  <c r="JK120" i="6" s="1"/>
  <c r="JL120" i="6" a="1"/>
  <c r="JL120" i="6" s="1"/>
  <c r="JM120" i="6" a="1"/>
  <c r="JM120" i="6" s="1"/>
  <c r="JN120" i="6" a="1"/>
  <c r="JN120" i="6" s="1"/>
  <c r="JS120" i="6" a="1"/>
  <c r="JS120" i="6" s="1"/>
  <c r="JT120" i="6" a="1"/>
  <c r="JT120" i="6" s="1"/>
  <c r="JU120" i="6" a="1"/>
  <c r="JU120" i="6" s="1"/>
  <c r="JV120" i="6" a="1"/>
  <c r="JV120" i="6" s="1"/>
  <c r="KA120" i="6" a="1"/>
  <c r="KA120" i="6" s="1"/>
  <c r="KB120" i="6" a="1"/>
  <c r="KB120" i="6" s="1"/>
  <c r="KC120" i="6" a="1"/>
  <c r="KC120" i="6" s="1"/>
  <c r="KD120" i="6" a="1"/>
  <c r="KD120" i="6" s="1"/>
  <c r="KI120" i="6" a="1"/>
  <c r="KI120" i="6" s="1"/>
  <c r="KJ120" i="6" a="1"/>
  <c r="KJ120" i="6" s="1"/>
  <c r="KK120" i="6" a="1"/>
  <c r="KK120" i="6" s="1"/>
  <c r="KL120" i="6" a="1"/>
  <c r="KL120" i="6" s="1"/>
  <c r="KQ120" i="6" a="1"/>
  <c r="KQ120" i="6" s="1"/>
  <c r="KR120" i="6" a="1"/>
  <c r="KR120" i="6" s="1"/>
  <c r="KS120" i="6" a="1"/>
  <c r="KS120" i="6" s="1"/>
  <c r="KT120" i="6" a="1"/>
  <c r="KT120" i="6" s="1"/>
  <c r="KY120" i="6" a="1"/>
  <c r="KY120" i="6" s="1"/>
  <c r="KZ120" i="6" a="1"/>
  <c r="KZ120" i="6" s="1"/>
  <c r="LA120" i="6" a="1"/>
  <c r="LA120" i="6" s="1"/>
  <c r="LB120" i="6" a="1"/>
  <c r="LB120" i="6" s="1"/>
  <c r="LG120" i="6" a="1"/>
  <c r="LG120" i="6" s="1"/>
  <c r="LH120" i="6" a="1"/>
  <c r="LH120" i="6" s="1"/>
  <c r="LI120" i="6" a="1"/>
  <c r="LI120" i="6" s="1"/>
  <c r="LJ120" i="6" a="1"/>
  <c r="LJ120" i="6" s="1"/>
  <c r="LO120" i="6" a="1"/>
  <c r="LO120" i="6" s="1"/>
  <c r="LP120" i="6" a="1"/>
  <c r="LP120" i="6" s="1"/>
  <c r="LQ120" i="6" a="1"/>
  <c r="LQ120" i="6" s="1"/>
  <c r="LR120" i="6" a="1"/>
  <c r="LR120" i="6" s="1"/>
  <c r="LW120" i="6" a="1"/>
  <c r="LW120" i="6" s="1"/>
  <c r="LX120" i="6" a="1"/>
  <c r="LX120" i="6" s="1"/>
  <c r="LY120" i="6" a="1"/>
  <c r="LY120" i="6" s="1"/>
  <c r="LZ120" i="6" a="1"/>
  <c r="LZ120" i="6" s="1"/>
  <c r="ME120" i="6" a="1"/>
  <c r="ME120" i="6" s="1"/>
  <c r="MF120" i="6" a="1"/>
  <c r="MF120" i="6" s="1"/>
  <c r="MG120" i="6" a="1"/>
  <c r="MG120" i="6" s="1"/>
  <c r="MH120" i="6" a="1"/>
  <c r="MH120" i="6" s="1"/>
  <c r="BK121" i="6" a="1"/>
  <c r="BK121" i="6" s="1"/>
  <c r="BL121" i="6" a="1"/>
  <c r="BL121" i="6" s="1"/>
  <c r="BM121" i="6" a="1"/>
  <c r="BM121" i="6" s="1"/>
  <c r="BN121" i="6" a="1"/>
  <c r="BN121" i="6" s="1"/>
  <c r="BS121" i="6" a="1"/>
  <c r="BS121" i="6" s="1"/>
  <c r="BT121" i="6" a="1"/>
  <c r="BT121" i="6" s="1"/>
  <c r="BU121" i="6" a="1"/>
  <c r="BU121" i="6" s="1"/>
  <c r="BV121" i="6" a="1"/>
  <c r="BV121" i="6" s="1"/>
  <c r="CA121" i="6" a="1"/>
  <c r="CA121" i="6" s="1"/>
  <c r="CB121" i="6" a="1"/>
  <c r="CB121" i="6" s="1"/>
  <c r="CC121" i="6" a="1"/>
  <c r="CC121" i="6" s="1"/>
  <c r="CD121" i="6" a="1"/>
  <c r="CD121" i="6" s="1"/>
  <c r="CI121" i="6" a="1"/>
  <c r="CI121" i="6" s="1"/>
  <c r="CJ121" i="6" a="1"/>
  <c r="CJ121" i="6" s="1"/>
  <c r="CK121" i="6" a="1"/>
  <c r="CK121" i="6" s="1"/>
  <c r="CL121" i="6" a="1"/>
  <c r="CL121" i="6" s="1"/>
  <c r="CQ121" i="6" a="1"/>
  <c r="CQ121" i="6" s="1"/>
  <c r="CR121" i="6" a="1"/>
  <c r="CR121" i="6" s="1"/>
  <c r="CS121" i="6" a="1"/>
  <c r="CS121" i="6" s="1"/>
  <c r="CT121" i="6" a="1"/>
  <c r="CT121" i="6" s="1"/>
  <c r="CY121" i="6" a="1"/>
  <c r="CY121" i="6" s="1"/>
  <c r="CZ121" i="6" a="1"/>
  <c r="CZ121" i="6" s="1"/>
  <c r="DA121" i="6" a="1"/>
  <c r="DA121" i="6" s="1"/>
  <c r="DB121" i="6" a="1"/>
  <c r="DB121" i="6" s="1"/>
  <c r="DO121" i="6" a="1"/>
  <c r="DO121" i="6" s="1"/>
  <c r="DP121" i="6" a="1"/>
  <c r="DP121" i="6" s="1"/>
  <c r="DQ121" i="6" a="1"/>
  <c r="DQ121" i="6" s="1"/>
  <c r="DR121" i="6" a="1"/>
  <c r="DR121" i="6" s="1"/>
  <c r="DW121" i="6" a="1"/>
  <c r="DW121" i="6" s="1"/>
  <c r="DX121" i="6" a="1"/>
  <c r="DX121" i="6" s="1"/>
  <c r="DY121" i="6" a="1"/>
  <c r="DY121" i="6" s="1"/>
  <c r="DZ121" i="6" a="1"/>
  <c r="DZ121" i="6" s="1"/>
  <c r="EE121" i="6" a="1"/>
  <c r="EE121" i="6" s="1"/>
  <c r="EF121" i="6" a="1"/>
  <c r="EF121" i="6" s="1"/>
  <c r="EG121" i="6" a="1"/>
  <c r="EG121" i="6" s="1"/>
  <c r="EH121" i="6" a="1"/>
  <c r="EH121" i="6" s="1"/>
  <c r="EM121" i="6" a="1"/>
  <c r="EM121" i="6" s="1"/>
  <c r="EN121" i="6" a="1"/>
  <c r="EN121" i="6" s="1"/>
  <c r="EO121" i="6" a="1"/>
  <c r="EO121" i="6" s="1"/>
  <c r="EP121" i="6" a="1"/>
  <c r="EP121" i="6" s="1"/>
  <c r="EU121" i="6" a="1"/>
  <c r="EU121" i="6" s="1"/>
  <c r="EV121" i="6" a="1"/>
  <c r="EV121" i="6" s="1"/>
  <c r="EW121" i="6" a="1"/>
  <c r="EW121" i="6" s="1"/>
  <c r="EX121" i="6" a="1"/>
  <c r="EX121" i="6" s="1"/>
  <c r="FC121" i="6" a="1"/>
  <c r="FC121" i="6" s="1"/>
  <c r="FD121" i="6" a="1"/>
  <c r="FD121" i="6" s="1"/>
  <c r="FE121" i="6" a="1"/>
  <c r="FE121" i="6" s="1"/>
  <c r="FF121" i="6" a="1"/>
  <c r="FF121" i="6" s="1"/>
  <c r="FK121" i="6" a="1"/>
  <c r="FK121" i="6" s="1"/>
  <c r="FL121" i="6" a="1"/>
  <c r="FL121" i="6" s="1"/>
  <c r="FM121" i="6" a="1"/>
  <c r="FM121" i="6" s="1"/>
  <c r="FN121" i="6" a="1"/>
  <c r="FN121" i="6" s="1"/>
  <c r="FS121" i="6" a="1"/>
  <c r="FS121" i="6" s="1"/>
  <c r="FT121" i="6" a="1"/>
  <c r="FT121" i="6" s="1"/>
  <c r="FU121" i="6" a="1"/>
  <c r="FU121" i="6" s="1"/>
  <c r="FV121" i="6" a="1"/>
  <c r="FV121" i="6" s="1"/>
  <c r="GA121" i="6" a="1"/>
  <c r="GA121" i="6" s="1"/>
  <c r="GB121" i="6" a="1"/>
  <c r="GB121" i="6" s="1"/>
  <c r="GC121" i="6" a="1"/>
  <c r="GC121" i="6" s="1"/>
  <c r="GD121" i="6" a="1"/>
  <c r="GD121" i="6" s="1"/>
  <c r="GI121" i="6" a="1"/>
  <c r="GI121" i="6" s="1"/>
  <c r="GJ121" i="6" a="1"/>
  <c r="GJ121" i="6" s="1"/>
  <c r="GK121" i="6" a="1"/>
  <c r="GK121" i="6" s="1"/>
  <c r="GL121" i="6" a="1"/>
  <c r="GL121" i="6" s="1"/>
  <c r="GQ121" i="6" a="1"/>
  <c r="GQ121" i="6" s="1"/>
  <c r="GR121" i="6" a="1"/>
  <c r="GR121" i="6" s="1"/>
  <c r="GS121" i="6" a="1"/>
  <c r="GS121" i="6" s="1"/>
  <c r="GT121" i="6" a="1"/>
  <c r="GT121" i="6" s="1"/>
  <c r="GY121" i="6" a="1"/>
  <c r="GY121" i="6" s="1"/>
  <c r="GZ121" i="6" a="1"/>
  <c r="GZ121" i="6" s="1"/>
  <c r="HA121" i="6" a="1"/>
  <c r="HA121" i="6" s="1"/>
  <c r="HB121" i="6" a="1"/>
  <c r="HB121" i="6" s="1"/>
  <c r="HG121" i="6" a="1"/>
  <c r="HG121" i="6" s="1"/>
  <c r="HH121" i="6" a="1"/>
  <c r="HH121" i="6" s="1"/>
  <c r="HI121" i="6" a="1"/>
  <c r="HI121" i="6" s="1"/>
  <c r="HJ121" i="6" a="1"/>
  <c r="HJ121" i="6" s="1"/>
  <c r="HO121" i="6" a="1"/>
  <c r="HO121" i="6" s="1"/>
  <c r="HP121" i="6" a="1"/>
  <c r="HP121" i="6" s="1"/>
  <c r="HQ121" i="6" a="1"/>
  <c r="HQ121" i="6" s="1"/>
  <c r="HR121" i="6" a="1"/>
  <c r="HR121" i="6" s="1"/>
  <c r="HW121" i="6" a="1"/>
  <c r="HW121" i="6" s="1"/>
  <c r="HX121" i="6" a="1"/>
  <c r="HX121" i="6" s="1"/>
  <c r="HY121" i="6" a="1"/>
  <c r="HY121" i="6" s="1"/>
  <c r="HZ121" i="6" a="1"/>
  <c r="HZ121" i="6" s="1"/>
  <c r="IE121" i="6" a="1"/>
  <c r="IE121" i="6" s="1"/>
  <c r="IF121" i="6" a="1"/>
  <c r="IF121" i="6" s="1"/>
  <c r="IG121" i="6" a="1"/>
  <c r="IG121" i="6" s="1"/>
  <c r="IH121" i="6" a="1"/>
  <c r="IH121" i="6" s="1"/>
  <c r="IM121" i="6" a="1"/>
  <c r="IM121" i="6" s="1"/>
  <c r="IN121" i="6" a="1"/>
  <c r="IN121" i="6" s="1"/>
  <c r="IO121" i="6" a="1"/>
  <c r="IO121" i="6" s="1"/>
  <c r="IP121" i="6" a="1"/>
  <c r="IP121" i="6" s="1"/>
  <c r="IU121" i="6" a="1"/>
  <c r="IU121" i="6" s="1"/>
  <c r="IV121" i="6" a="1"/>
  <c r="IV121" i="6" s="1"/>
  <c r="IW121" i="6" a="1"/>
  <c r="IW121" i="6" s="1"/>
  <c r="IX121" i="6" a="1"/>
  <c r="IX121" i="6" s="1"/>
  <c r="JC121" i="6" a="1"/>
  <c r="JC121" i="6" s="1"/>
  <c r="JD121" i="6" a="1"/>
  <c r="JD121" i="6" s="1"/>
  <c r="JE121" i="6" a="1"/>
  <c r="JE121" i="6" s="1"/>
  <c r="JF121" i="6" a="1"/>
  <c r="JF121" i="6" s="1"/>
  <c r="JK121" i="6" a="1"/>
  <c r="JK121" i="6" s="1"/>
  <c r="JL121" i="6" a="1"/>
  <c r="JL121" i="6" s="1"/>
  <c r="JM121" i="6" a="1"/>
  <c r="JM121" i="6" s="1"/>
  <c r="JN121" i="6" a="1"/>
  <c r="JN121" i="6" s="1"/>
  <c r="JS121" i="6" a="1"/>
  <c r="JS121" i="6" s="1"/>
  <c r="JT121" i="6" a="1"/>
  <c r="JT121" i="6" s="1"/>
  <c r="JU121" i="6" a="1"/>
  <c r="JU121" i="6" s="1"/>
  <c r="JV121" i="6" a="1"/>
  <c r="JV121" i="6" s="1"/>
  <c r="KA121" i="6" a="1"/>
  <c r="KA121" i="6" s="1"/>
  <c r="KB121" i="6" a="1"/>
  <c r="KB121" i="6" s="1"/>
  <c r="KC121" i="6" a="1"/>
  <c r="KC121" i="6" s="1"/>
  <c r="KD121" i="6" a="1"/>
  <c r="KD121" i="6" s="1"/>
  <c r="KI121" i="6" a="1"/>
  <c r="KI121" i="6" s="1"/>
  <c r="KJ121" i="6" a="1"/>
  <c r="KJ121" i="6" s="1"/>
  <c r="KK121" i="6" a="1"/>
  <c r="KK121" i="6" s="1"/>
  <c r="KL121" i="6" a="1"/>
  <c r="KL121" i="6" s="1"/>
  <c r="KQ121" i="6" a="1"/>
  <c r="KQ121" i="6" s="1"/>
  <c r="KR121" i="6" a="1"/>
  <c r="KR121" i="6" s="1"/>
  <c r="KS121" i="6" a="1"/>
  <c r="KS121" i="6" s="1"/>
  <c r="KT121" i="6" a="1"/>
  <c r="KT121" i="6" s="1"/>
  <c r="KY121" i="6" a="1"/>
  <c r="KY121" i="6" s="1"/>
  <c r="KZ121" i="6" a="1"/>
  <c r="KZ121" i="6" s="1"/>
  <c r="LA121" i="6" a="1"/>
  <c r="LA121" i="6" s="1"/>
  <c r="LB121" i="6" a="1"/>
  <c r="LB121" i="6" s="1"/>
  <c r="LG121" i="6" a="1"/>
  <c r="LG121" i="6" s="1"/>
  <c r="LH121" i="6" a="1"/>
  <c r="LH121" i="6" s="1"/>
  <c r="LI121" i="6" a="1"/>
  <c r="LI121" i="6" s="1"/>
  <c r="LJ121" i="6" a="1"/>
  <c r="LJ121" i="6" s="1"/>
  <c r="LO121" i="6" a="1"/>
  <c r="LO121" i="6" s="1"/>
  <c r="LP121" i="6" a="1"/>
  <c r="LP121" i="6" s="1"/>
  <c r="LQ121" i="6" a="1"/>
  <c r="LQ121" i="6" s="1"/>
  <c r="LR121" i="6" a="1"/>
  <c r="LR121" i="6" s="1"/>
  <c r="LW121" i="6" a="1"/>
  <c r="LW121" i="6" s="1"/>
  <c r="LX121" i="6" a="1"/>
  <c r="LX121" i="6" s="1"/>
  <c r="LY121" i="6" a="1"/>
  <c r="LY121" i="6" s="1"/>
  <c r="LZ121" i="6" a="1"/>
  <c r="LZ121" i="6" s="1"/>
  <c r="ME121" i="6" a="1"/>
  <c r="ME121" i="6" s="1"/>
  <c r="MF121" i="6" a="1"/>
  <c r="MF121" i="6" s="1"/>
  <c r="MG121" i="6" a="1"/>
  <c r="MG121" i="6" s="1"/>
  <c r="MH121" i="6" a="1"/>
  <c r="MH121" i="6" s="1"/>
  <c r="BK122" i="6" a="1"/>
  <c r="BK122" i="6" s="1"/>
  <c r="BL122" i="6" a="1"/>
  <c r="BL122" i="6" s="1"/>
  <c r="BM122" i="6" a="1"/>
  <c r="BM122" i="6" s="1"/>
  <c r="BN122" i="6" a="1"/>
  <c r="BN122" i="6" s="1"/>
  <c r="BS122" i="6" a="1"/>
  <c r="BS122" i="6" s="1"/>
  <c r="BT122" i="6" a="1"/>
  <c r="BT122" i="6" s="1"/>
  <c r="BU122" i="6" a="1"/>
  <c r="BU122" i="6" s="1"/>
  <c r="BV122" i="6" a="1"/>
  <c r="BV122" i="6" s="1"/>
  <c r="CA122" i="6" a="1"/>
  <c r="CA122" i="6" s="1"/>
  <c r="CB122" i="6" a="1"/>
  <c r="CB122" i="6" s="1"/>
  <c r="CC122" i="6" a="1"/>
  <c r="CC122" i="6" s="1"/>
  <c r="CD122" i="6" a="1"/>
  <c r="CD122" i="6" s="1"/>
  <c r="CI122" i="6" a="1"/>
  <c r="CI122" i="6" s="1"/>
  <c r="CJ122" i="6" a="1"/>
  <c r="CJ122" i="6" s="1"/>
  <c r="CK122" i="6" a="1"/>
  <c r="CK122" i="6" s="1"/>
  <c r="CL122" i="6" a="1"/>
  <c r="CL122" i="6" s="1"/>
  <c r="CQ122" i="6" a="1"/>
  <c r="CQ122" i="6" s="1"/>
  <c r="CR122" i="6" a="1"/>
  <c r="CR122" i="6" s="1"/>
  <c r="CS122" i="6" a="1"/>
  <c r="CS122" i="6" s="1"/>
  <c r="CT122" i="6" a="1"/>
  <c r="CT122" i="6" s="1"/>
  <c r="CY122" i="6" a="1"/>
  <c r="CY122" i="6" s="1"/>
  <c r="CZ122" i="6" a="1"/>
  <c r="CZ122" i="6" s="1"/>
  <c r="DA122" i="6" a="1"/>
  <c r="DA122" i="6" s="1"/>
  <c r="DB122" i="6" a="1"/>
  <c r="DB122" i="6" s="1"/>
  <c r="DO122" i="6" a="1"/>
  <c r="DO122" i="6" s="1"/>
  <c r="DP122" i="6" a="1"/>
  <c r="DP122" i="6" s="1"/>
  <c r="DQ122" i="6" a="1"/>
  <c r="DQ122" i="6" s="1"/>
  <c r="DR122" i="6" a="1"/>
  <c r="DR122" i="6" s="1"/>
  <c r="DW122" i="6" a="1"/>
  <c r="DW122" i="6" s="1"/>
  <c r="DX122" i="6" a="1"/>
  <c r="DX122" i="6" s="1"/>
  <c r="DY122" i="6" a="1"/>
  <c r="DY122" i="6" s="1"/>
  <c r="DZ122" i="6" a="1"/>
  <c r="DZ122" i="6" s="1"/>
  <c r="EE122" i="6" a="1"/>
  <c r="EE122" i="6" s="1"/>
  <c r="EF122" i="6" a="1"/>
  <c r="EF122" i="6" s="1"/>
  <c r="EG122" i="6" a="1"/>
  <c r="EG122" i="6" s="1"/>
  <c r="EH122" i="6" a="1"/>
  <c r="EH122" i="6" s="1"/>
  <c r="EM122" i="6" a="1"/>
  <c r="EM122" i="6" s="1"/>
  <c r="EN122" i="6" a="1"/>
  <c r="EN122" i="6" s="1"/>
  <c r="EO122" i="6" a="1"/>
  <c r="EO122" i="6" s="1"/>
  <c r="EP122" i="6" a="1"/>
  <c r="EP122" i="6" s="1"/>
  <c r="EU122" i="6" a="1"/>
  <c r="EU122" i="6" s="1"/>
  <c r="EV122" i="6" a="1"/>
  <c r="EV122" i="6" s="1"/>
  <c r="EW122" i="6" a="1"/>
  <c r="EW122" i="6" s="1"/>
  <c r="EX122" i="6" a="1"/>
  <c r="EX122" i="6" s="1"/>
  <c r="FC122" i="6" a="1"/>
  <c r="FC122" i="6" s="1"/>
  <c r="FD122" i="6" a="1"/>
  <c r="FD122" i="6" s="1"/>
  <c r="FE122" i="6" a="1"/>
  <c r="FE122" i="6" s="1"/>
  <c r="FF122" i="6" a="1"/>
  <c r="FF122" i="6" s="1"/>
  <c r="FK122" i="6" a="1"/>
  <c r="FK122" i="6" s="1"/>
  <c r="FL122" i="6" a="1"/>
  <c r="FL122" i="6" s="1"/>
  <c r="FM122" i="6" a="1"/>
  <c r="FM122" i="6" s="1"/>
  <c r="FN122" i="6" a="1"/>
  <c r="FN122" i="6" s="1"/>
  <c r="FS122" i="6" a="1"/>
  <c r="FS122" i="6" s="1"/>
  <c r="FT122" i="6" a="1"/>
  <c r="FT122" i="6" s="1"/>
  <c r="FU122" i="6" a="1"/>
  <c r="FU122" i="6" s="1"/>
  <c r="FV122" i="6" a="1"/>
  <c r="FV122" i="6" s="1"/>
  <c r="GA122" i="6" a="1"/>
  <c r="GA122" i="6" s="1"/>
  <c r="GB122" i="6" a="1"/>
  <c r="GB122" i="6" s="1"/>
  <c r="GC122" i="6" a="1"/>
  <c r="GC122" i="6" s="1"/>
  <c r="GD122" i="6" a="1"/>
  <c r="GD122" i="6" s="1"/>
  <c r="GI122" i="6" a="1"/>
  <c r="GI122" i="6" s="1"/>
  <c r="GJ122" i="6" a="1"/>
  <c r="GJ122" i="6" s="1"/>
  <c r="GK122" i="6" a="1"/>
  <c r="GK122" i="6" s="1"/>
  <c r="GL122" i="6" a="1"/>
  <c r="GL122" i="6" s="1"/>
  <c r="GQ122" i="6" a="1"/>
  <c r="GQ122" i="6" s="1"/>
  <c r="GR122" i="6" a="1"/>
  <c r="GR122" i="6" s="1"/>
  <c r="GS122" i="6" a="1"/>
  <c r="GS122" i="6" s="1"/>
  <c r="GT122" i="6" a="1"/>
  <c r="GT122" i="6" s="1"/>
  <c r="GY122" i="6" a="1"/>
  <c r="GY122" i="6" s="1"/>
  <c r="GZ122" i="6" a="1"/>
  <c r="GZ122" i="6" s="1"/>
  <c r="HA122" i="6" a="1"/>
  <c r="HA122" i="6" s="1"/>
  <c r="HB122" i="6" a="1"/>
  <c r="HB122" i="6" s="1"/>
  <c r="HG122" i="6" a="1"/>
  <c r="HG122" i="6" s="1"/>
  <c r="HH122" i="6" a="1"/>
  <c r="HH122" i="6" s="1"/>
  <c r="HI122" i="6" a="1"/>
  <c r="HI122" i="6" s="1"/>
  <c r="HJ122" i="6" a="1"/>
  <c r="HJ122" i="6" s="1"/>
  <c r="HO122" i="6" a="1"/>
  <c r="HO122" i="6" s="1"/>
  <c r="HP122" i="6" a="1"/>
  <c r="HP122" i="6" s="1"/>
  <c r="HQ122" i="6" a="1"/>
  <c r="HQ122" i="6" s="1"/>
  <c r="HR122" i="6" a="1"/>
  <c r="HR122" i="6" s="1"/>
  <c r="HW122" i="6" a="1"/>
  <c r="HW122" i="6" s="1"/>
  <c r="HX122" i="6" a="1"/>
  <c r="HX122" i="6" s="1"/>
  <c r="HY122" i="6" a="1"/>
  <c r="HY122" i="6" s="1"/>
  <c r="HZ122" i="6" a="1"/>
  <c r="HZ122" i="6" s="1"/>
  <c r="IE122" i="6" a="1"/>
  <c r="IE122" i="6" s="1"/>
  <c r="IF122" i="6" a="1"/>
  <c r="IF122" i="6" s="1"/>
  <c r="IG122" i="6" a="1"/>
  <c r="IG122" i="6" s="1"/>
  <c r="IH122" i="6" a="1"/>
  <c r="IH122" i="6" s="1"/>
  <c r="IM122" i="6" a="1"/>
  <c r="IM122" i="6" s="1"/>
  <c r="IN122" i="6" a="1"/>
  <c r="IN122" i="6" s="1"/>
  <c r="IO122" i="6" a="1"/>
  <c r="IO122" i="6" s="1"/>
  <c r="IP122" i="6" a="1"/>
  <c r="IP122" i="6" s="1"/>
  <c r="IU122" i="6" a="1"/>
  <c r="IU122" i="6" s="1"/>
  <c r="IV122" i="6" a="1"/>
  <c r="IV122" i="6" s="1"/>
  <c r="IW122" i="6" a="1"/>
  <c r="IW122" i="6" s="1"/>
  <c r="IX122" i="6" a="1"/>
  <c r="IX122" i="6" s="1"/>
  <c r="JC122" i="6" a="1"/>
  <c r="JC122" i="6" s="1"/>
  <c r="JD122" i="6" a="1"/>
  <c r="JD122" i="6" s="1"/>
  <c r="JE122" i="6" a="1"/>
  <c r="JE122" i="6" s="1"/>
  <c r="JF122" i="6" a="1"/>
  <c r="JF122" i="6" s="1"/>
  <c r="JK122" i="6" a="1"/>
  <c r="JK122" i="6" s="1"/>
  <c r="JL122" i="6" a="1"/>
  <c r="JL122" i="6" s="1"/>
  <c r="JM122" i="6" a="1"/>
  <c r="JM122" i="6" s="1"/>
  <c r="JN122" i="6" a="1"/>
  <c r="JN122" i="6" s="1"/>
  <c r="JS122" i="6" a="1"/>
  <c r="JS122" i="6" s="1"/>
  <c r="JT122" i="6" a="1"/>
  <c r="JT122" i="6" s="1"/>
  <c r="JU122" i="6" a="1"/>
  <c r="JU122" i="6" s="1"/>
  <c r="JV122" i="6" a="1"/>
  <c r="JV122" i="6" s="1"/>
  <c r="KA122" i="6" a="1"/>
  <c r="KA122" i="6" s="1"/>
  <c r="KB122" i="6" a="1"/>
  <c r="KB122" i="6" s="1"/>
  <c r="KC122" i="6" a="1"/>
  <c r="KC122" i="6" s="1"/>
  <c r="KD122" i="6" a="1"/>
  <c r="KD122" i="6" s="1"/>
  <c r="KI122" i="6" a="1"/>
  <c r="KI122" i="6" s="1"/>
  <c r="KJ122" i="6" a="1"/>
  <c r="KJ122" i="6" s="1"/>
  <c r="KK122" i="6" a="1"/>
  <c r="KK122" i="6" s="1"/>
  <c r="KL122" i="6" a="1"/>
  <c r="KL122" i="6" s="1"/>
  <c r="KQ122" i="6" a="1"/>
  <c r="KQ122" i="6" s="1"/>
  <c r="KR122" i="6" a="1"/>
  <c r="KR122" i="6" s="1"/>
  <c r="KS122" i="6" a="1"/>
  <c r="KS122" i="6" s="1"/>
  <c r="KT122" i="6" a="1"/>
  <c r="KT122" i="6" s="1"/>
  <c r="KY122" i="6" a="1"/>
  <c r="KY122" i="6" s="1"/>
  <c r="KZ122" i="6" a="1"/>
  <c r="KZ122" i="6" s="1"/>
  <c r="LA122" i="6" a="1"/>
  <c r="LA122" i="6" s="1"/>
  <c r="LB122" i="6" a="1"/>
  <c r="LB122" i="6" s="1"/>
  <c r="LG122" i="6" a="1"/>
  <c r="LG122" i="6" s="1"/>
  <c r="LH122" i="6" a="1"/>
  <c r="LH122" i="6" s="1"/>
  <c r="LI122" i="6" a="1"/>
  <c r="LI122" i="6" s="1"/>
  <c r="LJ122" i="6" a="1"/>
  <c r="LJ122" i="6" s="1"/>
  <c r="LO122" i="6" a="1"/>
  <c r="LO122" i="6" s="1"/>
  <c r="LP122" i="6" a="1"/>
  <c r="LP122" i="6" s="1"/>
  <c r="LQ122" i="6" a="1"/>
  <c r="LQ122" i="6" s="1"/>
  <c r="LR122" i="6" a="1"/>
  <c r="LR122" i="6" s="1"/>
  <c r="LW122" i="6" a="1"/>
  <c r="LW122" i="6" s="1"/>
  <c r="LX122" i="6" a="1"/>
  <c r="LX122" i="6" s="1"/>
  <c r="LY122" i="6" a="1"/>
  <c r="LY122" i="6" s="1"/>
  <c r="LZ122" i="6" a="1"/>
  <c r="LZ122" i="6" s="1"/>
  <c r="ME122" i="6" a="1"/>
  <c r="ME122" i="6" s="1"/>
  <c r="MF122" i="6" a="1"/>
  <c r="MF122" i="6" s="1"/>
  <c r="MG122" i="6" a="1"/>
  <c r="MG122" i="6" s="1"/>
  <c r="MH122" i="6" a="1"/>
  <c r="MH122" i="6" s="1"/>
  <c r="BK123" i="6" a="1"/>
  <c r="BK123" i="6" s="1"/>
  <c r="BL123" i="6" a="1"/>
  <c r="BL123" i="6" s="1"/>
  <c r="BM123" i="6" a="1"/>
  <c r="BM123" i="6" s="1"/>
  <c r="BN123" i="6" a="1"/>
  <c r="BN123" i="6" s="1"/>
  <c r="BS123" i="6" a="1"/>
  <c r="BS123" i="6" s="1"/>
  <c r="BT123" i="6" a="1"/>
  <c r="BT123" i="6" s="1"/>
  <c r="BU123" i="6" a="1"/>
  <c r="BU123" i="6" s="1"/>
  <c r="BV123" i="6" a="1"/>
  <c r="BV123" i="6" s="1"/>
  <c r="CA123" i="6" a="1"/>
  <c r="CA123" i="6" s="1"/>
  <c r="CB123" i="6" a="1"/>
  <c r="CB123" i="6" s="1"/>
  <c r="CC123" i="6" a="1"/>
  <c r="CC123" i="6" s="1"/>
  <c r="CD123" i="6" a="1"/>
  <c r="CD123" i="6" s="1"/>
  <c r="CI123" i="6" a="1"/>
  <c r="CI123" i="6" s="1"/>
  <c r="CJ123" i="6" a="1"/>
  <c r="CJ123" i="6" s="1"/>
  <c r="CK123" i="6" a="1"/>
  <c r="CK123" i="6" s="1"/>
  <c r="CL123" i="6" a="1"/>
  <c r="CL123" i="6" s="1"/>
  <c r="CQ123" i="6" a="1"/>
  <c r="CQ123" i="6" s="1"/>
  <c r="CR123" i="6" a="1"/>
  <c r="CR123" i="6" s="1"/>
  <c r="CS123" i="6" a="1"/>
  <c r="CS123" i="6" s="1"/>
  <c r="CT123" i="6" a="1"/>
  <c r="CT123" i="6" s="1"/>
  <c r="CY123" i="6" a="1"/>
  <c r="CY123" i="6" s="1"/>
  <c r="CZ123" i="6" a="1"/>
  <c r="CZ123" i="6" s="1"/>
  <c r="DA123" i="6" a="1"/>
  <c r="DA123" i="6" s="1"/>
  <c r="DB123" i="6" a="1"/>
  <c r="DB123" i="6" s="1"/>
  <c r="DO123" i="6" a="1"/>
  <c r="DO123" i="6" s="1"/>
  <c r="DP123" i="6" a="1"/>
  <c r="DP123" i="6" s="1"/>
  <c r="DQ123" i="6" a="1"/>
  <c r="DQ123" i="6" s="1"/>
  <c r="DR123" i="6" a="1"/>
  <c r="DR123" i="6" s="1"/>
  <c r="DW123" i="6" a="1"/>
  <c r="DW123" i="6" s="1"/>
  <c r="DX123" i="6" a="1"/>
  <c r="DX123" i="6" s="1"/>
  <c r="DY123" i="6" a="1"/>
  <c r="DY123" i="6" s="1"/>
  <c r="DZ123" i="6" a="1"/>
  <c r="DZ123" i="6" s="1"/>
  <c r="EE123" i="6" a="1"/>
  <c r="EE123" i="6" s="1"/>
  <c r="EF123" i="6" a="1"/>
  <c r="EF123" i="6" s="1"/>
  <c r="EG123" i="6" a="1"/>
  <c r="EG123" i="6" s="1"/>
  <c r="EH123" i="6" a="1"/>
  <c r="EH123" i="6" s="1"/>
  <c r="EM123" i="6" a="1"/>
  <c r="EM123" i="6" s="1"/>
  <c r="EN123" i="6" a="1"/>
  <c r="EN123" i="6" s="1"/>
  <c r="EO123" i="6" a="1"/>
  <c r="EO123" i="6" s="1"/>
  <c r="EP123" i="6" a="1"/>
  <c r="EP123" i="6" s="1"/>
  <c r="EU123" i="6" a="1"/>
  <c r="EU123" i="6" s="1"/>
  <c r="EV123" i="6" a="1"/>
  <c r="EV123" i="6" s="1"/>
  <c r="EW123" i="6" a="1"/>
  <c r="EW123" i="6" s="1"/>
  <c r="EX123" i="6" a="1"/>
  <c r="EX123" i="6" s="1"/>
  <c r="FC123" i="6" a="1"/>
  <c r="FC123" i="6" s="1"/>
  <c r="FD123" i="6" a="1"/>
  <c r="FD123" i="6" s="1"/>
  <c r="FE123" i="6" a="1"/>
  <c r="FE123" i="6" s="1"/>
  <c r="FF123" i="6" a="1"/>
  <c r="FF123" i="6" s="1"/>
  <c r="FK123" i="6" a="1"/>
  <c r="FK123" i="6" s="1"/>
  <c r="FL123" i="6" a="1"/>
  <c r="FL123" i="6" s="1"/>
  <c r="FM123" i="6" a="1"/>
  <c r="FM123" i="6" s="1"/>
  <c r="FN123" i="6" a="1"/>
  <c r="FN123" i="6" s="1"/>
  <c r="FS123" i="6" a="1"/>
  <c r="FS123" i="6" s="1"/>
  <c r="FT123" i="6" a="1"/>
  <c r="FT123" i="6" s="1"/>
  <c r="FU123" i="6" a="1"/>
  <c r="FU123" i="6" s="1"/>
  <c r="FV123" i="6" a="1"/>
  <c r="FV123" i="6" s="1"/>
  <c r="GA123" i="6" a="1"/>
  <c r="GA123" i="6" s="1"/>
  <c r="GB123" i="6" a="1"/>
  <c r="GB123" i="6" s="1"/>
  <c r="GC123" i="6" a="1"/>
  <c r="GC123" i="6" s="1"/>
  <c r="GD123" i="6" a="1"/>
  <c r="GD123" i="6" s="1"/>
  <c r="GI123" i="6" a="1"/>
  <c r="GI123" i="6" s="1"/>
  <c r="GJ123" i="6" a="1"/>
  <c r="GJ123" i="6" s="1"/>
  <c r="GK123" i="6" a="1"/>
  <c r="GK123" i="6" s="1"/>
  <c r="GL123" i="6" a="1"/>
  <c r="GL123" i="6" s="1"/>
  <c r="GQ123" i="6" a="1"/>
  <c r="GQ123" i="6" s="1"/>
  <c r="GR123" i="6" a="1"/>
  <c r="GR123" i="6" s="1"/>
  <c r="GS123" i="6" a="1"/>
  <c r="GS123" i="6" s="1"/>
  <c r="GT123" i="6" a="1"/>
  <c r="GT123" i="6" s="1"/>
  <c r="GY123" i="6" a="1"/>
  <c r="GY123" i="6" s="1"/>
  <c r="GZ123" i="6" a="1"/>
  <c r="GZ123" i="6" s="1"/>
  <c r="HA123" i="6" a="1"/>
  <c r="HA123" i="6" s="1"/>
  <c r="HB123" i="6" a="1"/>
  <c r="HB123" i="6" s="1"/>
  <c r="HG123" i="6" a="1"/>
  <c r="HG123" i="6" s="1"/>
  <c r="HH123" i="6" a="1"/>
  <c r="HH123" i="6" s="1"/>
  <c r="HI123" i="6" a="1"/>
  <c r="HI123" i="6" s="1"/>
  <c r="HJ123" i="6" a="1"/>
  <c r="HJ123" i="6" s="1"/>
  <c r="HO123" i="6" a="1"/>
  <c r="HO123" i="6" s="1"/>
  <c r="HP123" i="6" a="1"/>
  <c r="HP123" i="6" s="1"/>
  <c r="HQ123" i="6" a="1"/>
  <c r="HQ123" i="6" s="1"/>
  <c r="HR123" i="6" a="1"/>
  <c r="HR123" i="6" s="1"/>
  <c r="HW123" i="6" a="1"/>
  <c r="HW123" i="6" s="1"/>
  <c r="HX123" i="6" a="1"/>
  <c r="HX123" i="6" s="1"/>
  <c r="HY123" i="6" a="1"/>
  <c r="HY123" i="6" s="1"/>
  <c r="HZ123" i="6" a="1"/>
  <c r="HZ123" i="6" s="1"/>
  <c r="IE123" i="6" a="1"/>
  <c r="IE123" i="6" s="1"/>
  <c r="IF123" i="6" a="1"/>
  <c r="IF123" i="6" s="1"/>
  <c r="IG123" i="6" a="1"/>
  <c r="IG123" i="6" s="1"/>
  <c r="IH123" i="6" a="1"/>
  <c r="IH123" i="6" s="1"/>
  <c r="IM123" i="6" a="1"/>
  <c r="IM123" i="6" s="1"/>
  <c r="IN123" i="6" a="1"/>
  <c r="IN123" i="6" s="1"/>
  <c r="IO123" i="6" a="1"/>
  <c r="IO123" i="6" s="1"/>
  <c r="IP123" i="6" a="1"/>
  <c r="IP123" i="6" s="1"/>
  <c r="IU123" i="6" a="1"/>
  <c r="IU123" i="6" s="1"/>
  <c r="IV123" i="6" a="1"/>
  <c r="IV123" i="6" s="1"/>
  <c r="IW123" i="6" a="1"/>
  <c r="IW123" i="6" s="1"/>
  <c r="IX123" i="6" a="1"/>
  <c r="IX123" i="6" s="1"/>
  <c r="JC123" i="6" a="1"/>
  <c r="JC123" i="6" s="1"/>
  <c r="JD123" i="6" a="1"/>
  <c r="JD123" i="6" s="1"/>
  <c r="JE123" i="6" a="1"/>
  <c r="JE123" i="6" s="1"/>
  <c r="JF123" i="6" a="1"/>
  <c r="JF123" i="6" s="1"/>
  <c r="JK123" i="6" a="1"/>
  <c r="JK123" i="6" s="1"/>
  <c r="JL123" i="6" a="1"/>
  <c r="JL123" i="6" s="1"/>
  <c r="JM123" i="6" a="1"/>
  <c r="JM123" i="6" s="1"/>
  <c r="JN123" i="6" a="1"/>
  <c r="JN123" i="6" s="1"/>
  <c r="JS123" i="6" a="1"/>
  <c r="JS123" i="6" s="1"/>
  <c r="JT123" i="6" a="1"/>
  <c r="JT123" i="6" s="1"/>
  <c r="JU123" i="6" a="1"/>
  <c r="JU123" i="6" s="1"/>
  <c r="JV123" i="6" a="1"/>
  <c r="JV123" i="6" s="1"/>
  <c r="KA123" i="6" a="1"/>
  <c r="KA123" i="6" s="1"/>
  <c r="KB123" i="6" a="1"/>
  <c r="KB123" i="6" s="1"/>
  <c r="KC123" i="6" a="1"/>
  <c r="KC123" i="6" s="1"/>
  <c r="KD123" i="6" a="1"/>
  <c r="KD123" i="6" s="1"/>
  <c r="KI123" i="6" a="1"/>
  <c r="KI123" i="6" s="1"/>
  <c r="KJ123" i="6" a="1"/>
  <c r="KJ123" i="6" s="1"/>
  <c r="KK123" i="6" a="1"/>
  <c r="KK123" i="6" s="1"/>
  <c r="KL123" i="6" a="1"/>
  <c r="KL123" i="6" s="1"/>
  <c r="KQ123" i="6" a="1"/>
  <c r="KQ123" i="6" s="1"/>
  <c r="KR123" i="6" a="1"/>
  <c r="KR123" i="6" s="1"/>
  <c r="KS123" i="6" a="1"/>
  <c r="KS123" i="6" s="1"/>
  <c r="KT123" i="6" a="1"/>
  <c r="KT123" i="6" s="1"/>
  <c r="KY123" i="6" a="1"/>
  <c r="KY123" i="6" s="1"/>
  <c r="KZ123" i="6" a="1"/>
  <c r="KZ123" i="6" s="1"/>
  <c r="LA123" i="6" a="1"/>
  <c r="LA123" i="6" s="1"/>
  <c r="LB123" i="6" a="1"/>
  <c r="LB123" i="6" s="1"/>
  <c r="LG123" i="6" a="1"/>
  <c r="LG123" i="6" s="1"/>
  <c r="LH123" i="6" a="1"/>
  <c r="LH123" i="6" s="1"/>
  <c r="LI123" i="6" a="1"/>
  <c r="LI123" i="6" s="1"/>
  <c r="LJ123" i="6" a="1"/>
  <c r="LJ123" i="6" s="1"/>
  <c r="LO123" i="6" a="1"/>
  <c r="LO123" i="6" s="1"/>
  <c r="LP123" i="6" a="1"/>
  <c r="LP123" i="6" s="1"/>
  <c r="LQ123" i="6" a="1"/>
  <c r="LQ123" i="6" s="1"/>
  <c r="LR123" i="6" a="1"/>
  <c r="LR123" i="6" s="1"/>
  <c r="LW123" i="6" a="1"/>
  <c r="LW123" i="6" s="1"/>
  <c r="LX123" i="6" a="1"/>
  <c r="LX123" i="6" s="1"/>
  <c r="LY123" i="6" a="1"/>
  <c r="LY123" i="6" s="1"/>
  <c r="LZ123" i="6" a="1"/>
  <c r="LZ123" i="6" s="1"/>
  <c r="ME123" i="6" a="1"/>
  <c r="ME123" i="6" s="1"/>
  <c r="MF123" i="6" a="1"/>
  <c r="MF123" i="6" s="1"/>
  <c r="MG123" i="6" a="1"/>
  <c r="MG123" i="6" s="1"/>
  <c r="MH123" i="6" a="1"/>
  <c r="MH123" i="6" s="1"/>
  <c r="BK124" i="6" a="1"/>
  <c r="BK124" i="6" s="1"/>
  <c r="BL124" i="6" a="1"/>
  <c r="BL124" i="6" s="1"/>
  <c r="BM124" i="6" a="1"/>
  <c r="BM124" i="6" s="1"/>
  <c r="BN124" i="6" a="1"/>
  <c r="BN124" i="6" s="1"/>
  <c r="BS124" i="6" a="1"/>
  <c r="BS124" i="6" s="1"/>
  <c r="BT124" i="6" a="1"/>
  <c r="BT124" i="6" s="1"/>
  <c r="BU124" i="6" a="1"/>
  <c r="BU124" i="6" s="1"/>
  <c r="BV124" i="6" a="1"/>
  <c r="BV124" i="6" s="1"/>
  <c r="CA124" i="6" a="1"/>
  <c r="CA124" i="6" s="1"/>
  <c r="CB124" i="6" a="1"/>
  <c r="CB124" i="6" s="1"/>
  <c r="CC124" i="6" a="1"/>
  <c r="CC124" i="6" s="1"/>
  <c r="CD124" i="6" a="1"/>
  <c r="CD124" i="6" s="1"/>
  <c r="CI124" i="6" a="1"/>
  <c r="CI124" i="6" s="1"/>
  <c r="CJ124" i="6" a="1"/>
  <c r="CJ124" i="6" s="1"/>
  <c r="CK124" i="6" a="1"/>
  <c r="CK124" i="6" s="1"/>
  <c r="CL124" i="6" a="1"/>
  <c r="CL124" i="6" s="1"/>
  <c r="CQ124" i="6" a="1"/>
  <c r="CQ124" i="6" s="1"/>
  <c r="CR124" i="6" a="1"/>
  <c r="CR124" i="6" s="1"/>
  <c r="CS124" i="6" a="1"/>
  <c r="CS124" i="6" s="1"/>
  <c r="CT124" i="6" a="1"/>
  <c r="CT124" i="6" s="1"/>
  <c r="CY124" i="6" a="1"/>
  <c r="CY124" i="6" s="1"/>
  <c r="CZ124" i="6" a="1"/>
  <c r="CZ124" i="6" s="1"/>
  <c r="DA124" i="6" a="1"/>
  <c r="DA124" i="6" s="1"/>
  <c r="DB124" i="6" a="1"/>
  <c r="DB124" i="6" s="1"/>
  <c r="DO124" i="6" a="1"/>
  <c r="DO124" i="6" s="1"/>
  <c r="DP124" i="6" a="1"/>
  <c r="DP124" i="6" s="1"/>
  <c r="DQ124" i="6" a="1"/>
  <c r="DQ124" i="6" s="1"/>
  <c r="DR124" i="6" a="1"/>
  <c r="DR124" i="6" s="1"/>
  <c r="DW124" i="6" a="1"/>
  <c r="DW124" i="6" s="1"/>
  <c r="DX124" i="6" a="1"/>
  <c r="DX124" i="6" s="1"/>
  <c r="DY124" i="6" a="1"/>
  <c r="DY124" i="6" s="1"/>
  <c r="DZ124" i="6" a="1"/>
  <c r="DZ124" i="6" s="1"/>
  <c r="EE124" i="6" a="1"/>
  <c r="EE124" i="6" s="1"/>
  <c r="EF124" i="6" a="1"/>
  <c r="EF124" i="6" s="1"/>
  <c r="EG124" i="6" a="1"/>
  <c r="EG124" i="6" s="1"/>
  <c r="EH124" i="6" a="1"/>
  <c r="EH124" i="6" s="1"/>
  <c r="EM124" i="6" a="1"/>
  <c r="EM124" i="6" s="1"/>
  <c r="EN124" i="6" a="1"/>
  <c r="EN124" i="6" s="1"/>
  <c r="EO124" i="6" a="1"/>
  <c r="EO124" i="6" s="1"/>
  <c r="EP124" i="6" a="1"/>
  <c r="EP124" i="6" s="1"/>
  <c r="EU124" i="6" a="1"/>
  <c r="EU124" i="6" s="1"/>
  <c r="EV124" i="6" a="1"/>
  <c r="EV124" i="6" s="1"/>
  <c r="EW124" i="6" a="1"/>
  <c r="EW124" i="6" s="1"/>
  <c r="EX124" i="6" a="1"/>
  <c r="EX124" i="6" s="1"/>
  <c r="FC124" i="6" a="1"/>
  <c r="FC124" i="6" s="1"/>
  <c r="FD124" i="6" a="1"/>
  <c r="FD124" i="6" s="1"/>
  <c r="FE124" i="6" a="1"/>
  <c r="FE124" i="6" s="1"/>
  <c r="FF124" i="6" a="1"/>
  <c r="FF124" i="6" s="1"/>
  <c r="FK124" i="6" a="1"/>
  <c r="FK124" i="6" s="1"/>
  <c r="FL124" i="6" a="1"/>
  <c r="FL124" i="6" s="1"/>
  <c r="FM124" i="6" a="1"/>
  <c r="FM124" i="6" s="1"/>
  <c r="FN124" i="6" a="1"/>
  <c r="FN124" i="6" s="1"/>
  <c r="FS124" i="6" a="1"/>
  <c r="FS124" i="6" s="1"/>
  <c r="FT124" i="6" a="1"/>
  <c r="FT124" i="6" s="1"/>
  <c r="FU124" i="6" a="1"/>
  <c r="FU124" i="6" s="1"/>
  <c r="FV124" i="6" a="1"/>
  <c r="FV124" i="6" s="1"/>
  <c r="GA124" i="6" a="1"/>
  <c r="GA124" i="6" s="1"/>
  <c r="GB124" i="6" a="1"/>
  <c r="GB124" i="6" s="1"/>
  <c r="GC124" i="6" a="1"/>
  <c r="GC124" i="6" s="1"/>
  <c r="GD124" i="6" a="1"/>
  <c r="GD124" i="6" s="1"/>
  <c r="GI124" i="6" a="1"/>
  <c r="GI124" i="6" s="1"/>
  <c r="GJ124" i="6" a="1"/>
  <c r="GJ124" i="6" s="1"/>
  <c r="GK124" i="6" a="1"/>
  <c r="GK124" i="6" s="1"/>
  <c r="GL124" i="6" a="1"/>
  <c r="GL124" i="6" s="1"/>
  <c r="GQ124" i="6" a="1"/>
  <c r="GQ124" i="6" s="1"/>
  <c r="GR124" i="6" a="1"/>
  <c r="GR124" i="6" s="1"/>
  <c r="GS124" i="6" a="1"/>
  <c r="GS124" i="6" s="1"/>
  <c r="GT124" i="6" a="1"/>
  <c r="GT124" i="6" s="1"/>
  <c r="GY124" i="6" a="1"/>
  <c r="GY124" i="6" s="1"/>
  <c r="GZ124" i="6" a="1"/>
  <c r="GZ124" i="6" s="1"/>
  <c r="HA124" i="6" a="1"/>
  <c r="HA124" i="6" s="1"/>
  <c r="HB124" i="6" a="1"/>
  <c r="HB124" i="6" s="1"/>
  <c r="HG124" i="6" a="1"/>
  <c r="HG124" i="6" s="1"/>
  <c r="HH124" i="6" a="1"/>
  <c r="HH124" i="6" s="1"/>
  <c r="HI124" i="6" a="1"/>
  <c r="HI124" i="6" s="1"/>
  <c r="HJ124" i="6" a="1"/>
  <c r="HJ124" i="6" s="1"/>
  <c r="HO124" i="6" a="1"/>
  <c r="HO124" i="6" s="1"/>
  <c r="HP124" i="6" a="1"/>
  <c r="HP124" i="6" s="1"/>
  <c r="HQ124" i="6" a="1"/>
  <c r="HQ124" i="6" s="1"/>
  <c r="HR124" i="6" a="1"/>
  <c r="HR124" i="6" s="1"/>
  <c r="HW124" i="6" a="1"/>
  <c r="HW124" i="6" s="1"/>
  <c r="HX124" i="6" a="1"/>
  <c r="HX124" i="6" s="1"/>
  <c r="HY124" i="6" a="1"/>
  <c r="HY124" i="6" s="1"/>
  <c r="HZ124" i="6" a="1"/>
  <c r="HZ124" i="6" s="1"/>
  <c r="IE124" i="6" a="1"/>
  <c r="IE124" i="6" s="1"/>
  <c r="IF124" i="6" a="1"/>
  <c r="IF124" i="6" s="1"/>
  <c r="IG124" i="6" a="1"/>
  <c r="IG124" i="6" s="1"/>
  <c r="IH124" i="6" a="1"/>
  <c r="IH124" i="6" s="1"/>
  <c r="IM124" i="6" a="1"/>
  <c r="IM124" i="6" s="1"/>
  <c r="IN124" i="6" a="1"/>
  <c r="IN124" i="6" s="1"/>
  <c r="IO124" i="6" a="1"/>
  <c r="IO124" i="6" s="1"/>
  <c r="IP124" i="6" a="1"/>
  <c r="IP124" i="6" s="1"/>
  <c r="IU124" i="6" a="1"/>
  <c r="IU124" i="6" s="1"/>
  <c r="IV124" i="6" a="1"/>
  <c r="IV124" i="6" s="1"/>
  <c r="IW124" i="6" a="1"/>
  <c r="IW124" i="6" s="1"/>
  <c r="IX124" i="6" a="1"/>
  <c r="IX124" i="6" s="1"/>
  <c r="JC124" i="6" a="1"/>
  <c r="JC124" i="6" s="1"/>
  <c r="JD124" i="6" a="1"/>
  <c r="JD124" i="6" s="1"/>
  <c r="JE124" i="6" a="1"/>
  <c r="JE124" i="6" s="1"/>
  <c r="JF124" i="6" a="1"/>
  <c r="JF124" i="6" s="1"/>
  <c r="JK124" i="6" a="1"/>
  <c r="JK124" i="6" s="1"/>
  <c r="JL124" i="6" a="1"/>
  <c r="JL124" i="6" s="1"/>
  <c r="JM124" i="6" a="1"/>
  <c r="JM124" i="6" s="1"/>
  <c r="JN124" i="6" a="1"/>
  <c r="JN124" i="6" s="1"/>
  <c r="JS124" i="6" a="1"/>
  <c r="JS124" i="6" s="1"/>
  <c r="JT124" i="6" a="1"/>
  <c r="JT124" i="6" s="1"/>
  <c r="JU124" i="6" a="1"/>
  <c r="JU124" i="6" s="1"/>
  <c r="JV124" i="6" a="1"/>
  <c r="JV124" i="6" s="1"/>
  <c r="KA124" i="6" a="1"/>
  <c r="KA124" i="6" s="1"/>
  <c r="KB124" i="6" a="1"/>
  <c r="KB124" i="6" s="1"/>
  <c r="KC124" i="6" a="1"/>
  <c r="KC124" i="6" s="1"/>
  <c r="KD124" i="6" a="1"/>
  <c r="KD124" i="6" s="1"/>
  <c r="KI124" i="6" a="1"/>
  <c r="KI124" i="6" s="1"/>
  <c r="KJ124" i="6" a="1"/>
  <c r="KJ124" i="6" s="1"/>
  <c r="KK124" i="6" a="1"/>
  <c r="KK124" i="6" s="1"/>
  <c r="KL124" i="6" a="1"/>
  <c r="KL124" i="6" s="1"/>
  <c r="KQ124" i="6" a="1"/>
  <c r="KQ124" i="6" s="1"/>
  <c r="KR124" i="6" a="1"/>
  <c r="KR124" i="6" s="1"/>
  <c r="KS124" i="6" a="1"/>
  <c r="KS124" i="6" s="1"/>
  <c r="KT124" i="6" a="1"/>
  <c r="KT124" i="6" s="1"/>
  <c r="KY124" i="6" a="1"/>
  <c r="KY124" i="6" s="1"/>
  <c r="KZ124" i="6" a="1"/>
  <c r="KZ124" i="6" s="1"/>
  <c r="LA124" i="6" a="1"/>
  <c r="LA124" i="6" s="1"/>
  <c r="LB124" i="6" a="1"/>
  <c r="LB124" i="6" s="1"/>
  <c r="LG124" i="6" a="1"/>
  <c r="LG124" i="6" s="1"/>
  <c r="LH124" i="6" a="1"/>
  <c r="LH124" i="6" s="1"/>
  <c r="LI124" i="6" a="1"/>
  <c r="LI124" i="6" s="1"/>
  <c r="LJ124" i="6" a="1"/>
  <c r="LJ124" i="6" s="1"/>
  <c r="LO124" i="6" a="1"/>
  <c r="LO124" i="6" s="1"/>
  <c r="LP124" i="6" a="1"/>
  <c r="LP124" i="6" s="1"/>
  <c r="LQ124" i="6" a="1"/>
  <c r="LQ124" i="6" s="1"/>
  <c r="LR124" i="6" a="1"/>
  <c r="LR124" i="6" s="1"/>
  <c r="LW124" i="6" a="1"/>
  <c r="LW124" i="6" s="1"/>
  <c r="LX124" i="6" a="1"/>
  <c r="LX124" i="6" s="1"/>
  <c r="LY124" i="6" a="1"/>
  <c r="LY124" i="6" s="1"/>
  <c r="LZ124" i="6" a="1"/>
  <c r="LZ124" i="6" s="1"/>
  <c r="ME124" i="6" a="1"/>
  <c r="ME124" i="6" s="1"/>
  <c r="MF124" i="6" a="1"/>
  <c r="MF124" i="6" s="1"/>
  <c r="MG124" i="6" a="1"/>
  <c r="MG124" i="6" s="1"/>
  <c r="MH124" i="6" a="1"/>
  <c r="MH124" i="6" s="1"/>
  <c r="BK125" i="6" a="1"/>
  <c r="BK125" i="6" s="1"/>
  <c r="BL125" i="6" a="1"/>
  <c r="BL125" i="6" s="1"/>
  <c r="BM125" i="6" a="1"/>
  <c r="BM125" i="6" s="1"/>
  <c r="BN125" i="6" a="1"/>
  <c r="BN125" i="6" s="1"/>
  <c r="BS125" i="6" a="1"/>
  <c r="BS125" i="6" s="1"/>
  <c r="BT125" i="6" a="1"/>
  <c r="BT125" i="6" s="1"/>
  <c r="BU125" i="6" a="1"/>
  <c r="BU125" i="6" s="1"/>
  <c r="BV125" i="6" a="1"/>
  <c r="BV125" i="6" s="1"/>
  <c r="CA125" i="6" a="1"/>
  <c r="CA125" i="6" s="1"/>
  <c r="CB125" i="6" a="1"/>
  <c r="CB125" i="6" s="1"/>
  <c r="CC125" i="6" a="1"/>
  <c r="CC125" i="6" s="1"/>
  <c r="CD125" i="6" a="1"/>
  <c r="CD125" i="6" s="1"/>
  <c r="CI125" i="6" a="1"/>
  <c r="CI125" i="6" s="1"/>
  <c r="CJ125" i="6" a="1"/>
  <c r="CJ125" i="6" s="1"/>
  <c r="CK125" i="6" a="1"/>
  <c r="CK125" i="6" s="1"/>
  <c r="CL125" i="6" a="1"/>
  <c r="CL125" i="6" s="1"/>
  <c r="CQ125" i="6" a="1"/>
  <c r="CQ125" i="6" s="1"/>
  <c r="CR125" i="6" a="1"/>
  <c r="CR125" i="6" s="1"/>
  <c r="CS125" i="6" a="1"/>
  <c r="CS125" i="6" s="1"/>
  <c r="CT125" i="6" a="1"/>
  <c r="CT125" i="6" s="1"/>
  <c r="CY125" i="6" a="1"/>
  <c r="CY125" i="6" s="1"/>
  <c r="CZ125" i="6" a="1"/>
  <c r="CZ125" i="6" s="1"/>
  <c r="DA125" i="6" a="1"/>
  <c r="DA125" i="6" s="1"/>
  <c r="DB125" i="6" a="1"/>
  <c r="DB125" i="6" s="1"/>
  <c r="DO125" i="6" a="1"/>
  <c r="DO125" i="6" s="1"/>
  <c r="DP125" i="6" a="1"/>
  <c r="DP125" i="6" s="1"/>
  <c r="DQ125" i="6" a="1"/>
  <c r="DQ125" i="6" s="1"/>
  <c r="DR125" i="6" a="1"/>
  <c r="DR125" i="6" s="1"/>
  <c r="DW125" i="6" a="1"/>
  <c r="DW125" i="6" s="1"/>
  <c r="DX125" i="6" a="1"/>
  <c r="DX125" i="6" s="1"/>
  <c r="DY125" i="6" a="1"/>
  <c r="DY125" i="6" s="1"/>
  <c r="DZ125" i="6" a="1"/>
  <c r="DZ125" i="6" s="1"/>
  <c r="EE125" i="6" a="1"/>
  <c r="EE125" i="6" s="1"/>
  <c r="EF125" i="6" a="1"/>
  <c r="EF125" i="6" s="1"/>
  <c r="EG125" i="6" a="1"/>
  <c r="EG125" i="6" s="1"/>
  <c r="EH125" i="6" a="1"/>
  <c r="EH125" i="6" s="1"/>
  <c r="EM125" i="6" a="1"/>
  <c r="EM125" i="6" s="1"/>
  <c r="EN125" i="6" a="1"/>
  <c r="EN125" i="6" s="1"/>
  <c r="EO125" i="6" a="1"/>
  <c r="EO125" i="6" s="1"/>
  <c r="EP125" i="6" a="1"/>
  <c r="EP125" i="6" s="1"/>
  <c r="EU125" i="6" a="1"/>
  <c r="EU125" i="6" s="1"/>
  <c r="EV125" i="6" a="1"/>
  <c r="EV125" i="6" s="1"/>
  <c r="EW125" i="6" a="1"/>
  <c r="EW125" i="6" s="1"/>
  <c r="EX125" i="6" a="1"/>
  <c r="EX125" i="6" s="1"/>
  <c r="FC125" i="6" a="1"/>
  <c r="FC125" i="6" s="1"/>
  <c r="FD125" i="6" a="1"/>
  <c r="FD125" i="6" s="1"/>
  <c r="FE125" i="6" a="1"/>
  <c r="FE125" i="6" s="1"/>
  <c r="FF125" i="6" a="1"/>
  <c r="FF125" i="6" s="1"/>
  <c r="FK125" i="6" a="1"/>
  <c r="FK125" i="6" s="1"/>
  <c r="FL125" i="6" a="1"/>
  <c r="FL125" i="6" s="1"/>
  <c r="FM125" i="6" a="1"/>
  <c r="FM125" i="6" s="1"/>
  <c r="FN125" i="6" a="1"/>
  <c r="FN125" i="6" s="1"/>
  <c r="FS125" i="6" a="1"/>
  <c r="FS125" i="6" s="1"/>
  <c r="FT125" i="6" a="1"/>
  <c r="FT125" i="6" s="1"/>
  <c r="FU125" i="6" a="1"/>
  <c r="FU125" i="6" s="1"/>
  <c r="FV125" i="6" a="1"/>
  <c r="FV125" i="6" s="1"/>
  <c r="GA125" i="6" a="1"/>
  <c r="GA125" i="6" s="1"/>
  <c r="GB125" i="6" a="1"/>
  <c r="GB125" i="6" s="1"/>
  <c r="GC125" i="6" a="1"/>
  <c r="GC125" i="6" s="1"/>
  <c r="GD125" i="6" a="1"/>
  <c r="GD125" i="6" s="1"/>
  <c r="GI125" i="6" a="1"/>
  <c r="GI125" i="6" s="1"/>
  <c r="GJ125" i="6" a="1"/>
  <c r="GJ125" i="6" s="1"/>
  <c r="GK125" i="6" a="1"/>
  <c r="GK125" i="6" s="1"/>
  <c r="GL125" i="6" a="1"/>
  <c r="GL125" i="6" s="1"/>
  <c r="GQ125" i="6" a="1"/>
  <c r="GQ125" i="6" s="1"/>
  <c r="GR125" i="6" a="1"/>
  <c r="GR125" i="6" s="1"/>
  <c r="GS125" i="6" a="1"/>
  <c r="GS125" i="6" s="1"/>
  <c r="GT125" i="6" a="1"/>
  <c r="GT125" i="6" s="1"/>
  <c r="GY125" i="6" a="1"/>
  <c r="GY125" i="6" s="1"/>
  <c r="GZ125" i="6" a="1"/>
  <c r="GZ125" i="6" s="1"/>
  <c r="HA125" i="6" a="1"/>
  <c r="HA125" i="6" s="1"/>
  <c r="HB125" i="6" a="1"/>
  <c r="HB125" i="6" s="1"/>
  <c r="HG125" i="6" a="1"/>
  <c r="HG125" i="6" s="1"/>
  <c r="HH125" i="6" a="1"/>
  <c r="HH125" i="6" s="1"/>
  <c r="HI125" i="6" a="1"/>
  <c r="HI125" i="6" s="1"/>
  <c r="HJ125" i="6" a="1"/>
  <c r="HJ125" i="6" s="1"/>
  <c r="HO125" i="6" a="1"/>
  <c r="HO125" i="6" s="1"/>
  <c r="HP125" i="6" a="1"/>
  <c r="HP125" i="6" s="1"/>
  <c r="HQ125" i="6" a="1"/>
  <c r="HQ125" i="6" s="1"/>
  <c r="HR125" i="6" a="1"/>
  <c r="HR125" i="6" s="1"/>
  <c r="HW125" i="6" a="1"/>
  <c r="HW125" i="6" s="1"/>
  <c r="HX125" i="6" a="1"/>
  <c r="HX125" i="6" s="1"/>
  <c r="HY125" i="6" a="1"/>
  <c r="HY125" i="6" s="1"/>
  <c r="HZ125" i="6" a="1"/>
  <c r="HZ125" i="6" s="1"/>
  <c r="IE125" i="6" a="1"/>
  <c r="IE125" i="6" s="1"/>
  <c r="IF125" i="6" a="1"/>
  <c r="IF125" i="6" s="1"/>
  <c r="IG125" i="6" a="1"/>
  <c r="IG125" i="6" s="1"/>
  <c r="IH125" i="6" a="1"/>
  <c r="IH125" i="6" s="1"/>
  <c r="IM125" i="6" a="1"/>
  <c r="IM125" i="6" s="1"/>
  <c r="IN125" i="6" a="1"/>
  <c r="IN125" i="6" s="1"/>
  <c r="IO125" i="6" a="1"/>
  <c r="IO125" i="6" s="1"/>
  <c r="IP125" i="6" a="1"/>
  <c r="IP125" i="6" s="1"/>
  <c r="IU125" i="6" a="1"/>
  <c r="IU125" i="6" s="1"/>
  <c r="IV125" i="6" a="1"/>
  <c r="IV125" i="6" s="1"/>
  <c r="IW125" i="6" a="1"/>
  <c r="IW125" i="6" s="1"/>
  <c r="IX125" i="6" a="1"/>
  <c r="IX125" i="6" s="1"/>
  <c r="JC125" i="6" a="1"/>
  <c r="JC125" i="6" s="1"/>
  <c r="JD125" i="6" a="1"/>
  <c r="JD125" i="6" s="1"/>
  <c r="JE125" i="6" a="1"/>
  <c r="JE125" i="6" s="1"/>
  <c r="JF125" i="6" a="1"/>
  <c r="JF125" i="6" s="1"/>
  <c r="JK125" i="6" a="1"/>
  <c r="JK125" i="6" s="1"/>
  <c r="JL125" i="6" a="1"/>
  <c r="JL125" i="6" s="1"/>
  <c r="JM125" i="6" a="1"/>
  <c r="JM125" i="6" s="1"/>
  <c r="JN125" i="6" a="1"/>
  <c r="JN125" i="6" s="1"/>
  <c r="JS125" i="6" a="1"/>
  <c r="JS125" i="6" s="1"/>
  <c r="JT125" i="6" a="1"/>
  <c r="JT125" i="6" s="1"/>
  <c r="JU125" i="6" a="1"/>
  <c r="JU125" i="6" s="1"/>
  <c r="JV125" i="6" a="1"/>
  <c r="JV125" i="6" s="1"/>
  <c r="KA125" i="6" a="1"/>
  <c r="KA125" i="6" s="1"/>
  <c r="KB125" i="6" a="1"/>
  <c r="KB125" i="6" s="1"/>
  <c r="KC125" i="6" a="1"/>
  <c r="KC125" i="6" s="1"/>
  <c r="KD125" i="6" a="1"/>
  <c r="KD125" i="6" s="1"/>
  <c r="KI125" i="6" a="1"/>
  <c r="KI125" i="6" s="1"/>
  <c r="KJ125" i="6" a="1"/>
  <c r="KJ125" i="6" s="1"/>
  <c r="KK125" i="6" a="1"/>
  <c r="KK125" i="6" s="1"/>
  <c r="KL125" i="6" a="1"/>
  <c r="KL125" i="6" s="1"/>
  <c r="KQ125" i="6" a="1"/>
  <c r="KQ125" i="6" s="1"/>
  <c r="KR125" i="6" a="1"/>
  <c r="KR125" i="6" s="1"/>
  <c r="KS125" i="6" a="1"/>
  <c r="KS125" i="6" s="1"/>
  <c r="KT125" i="6" a="1"/>
  <c r="KT125" i="6" s="1"/>
  <c r="KY125" i="6" a="1"/>
  <c r="KY125" i="6" s="1"/>
  <c r="KZ125" i="6" a="1"/>
  <c r="KZ125" i="6" s="1"/>
  <c r="LA125" i="6" a="1"/>
  <c r="LA125" i="6" s="1"/>
  <c r="LB125" i="6" a="1"/>
  <c r="LB125" i="6" s="1"/>
  <c r="LG125" i="6" a="1"/>
  <c r="LG125" i="6" s="1"/>
  <c r="LH125" i="6" a="1"/>
  <c r="LH125" i="6" s="1"/>
  <c r="LI125" i="6" a="1"/>
  <c r="LI125" i="6" s="1"/>
  <c r="LJ125" i="6" a="1"/>
  <c r="LJ125" i="6" s="1"/>
  <c r="LO125" i="6" a="1"/>
  <c r="LO125" i="6" s="1"/>
  <c r="LP125" i="6" a="1"/>
  <c r="LP125" i="6" s="1"/>
  <c r="LQ125" i="6" a="1"/>
  <c r="LQ125" i="6" s="1"/>
  <c r="LR125" i="6" a="1"/>
  <c r="LR125" i="6" s="1"/>
  <c r="LW125" i="6" a="1"/>
  <c r="LW125" i="6" s="1"/>
  <c r="LX125" i="6" a="1"/>
  <c r="LX125" i="6" s="1"/>
  <c r="LY125" i="6" a="1"/>
  <c r="LY125" i="6" s="1"/>
  <c r="LZ125" i="6" a="1"/>
  <c r="LZ125" i="6" s="1"/>
  <c r="ME125" i="6" a="1"/>
  <c r="ME125" i="6" s="1"/>
  <c r="MF125" i="6" a="1"/>
  <c r="MF125" i="6" s="1"/>
  <c r="MG125" i="6" a="1"/>
  <c r="MG125" i="6" s="1"/>
  <c r="MH125" i="6" a="1"/>
  <c r="MH125" i="6" s="1"/>
  <c r="BK126" i="6" a="1"/>
  <c r="BK126" i="6" s="1"/>
  <c r="BL126" i="6" a="1"/>
  <c r="BL126" i="6" s="1"/>
  <c r="BM126" i="6" a="1"/>
  <c r="BM126" i="6" s="1"/>
  <c r="BN126" i="6" a="1"/>
  <c r="BN126" i="6" s="1"/>
  <c r="BS126" i="6" a="1"/>
  <c r="BS126" i="6" s="1"/>
  <c r="BT126" i="6" a="1"/>
  <c r="BT126" i="6" s="1"/>
  <c r="BU126" i="6" a="1"/>
  <c r="BU126" i="6" s="1"/>
  <c r="BV126" i="6" a="1"/>
  <c r="BV126" i="6" s="1"/>
  <c r="CA126" i="6" a="1"/>
  <c r="CA126" i="6" s="1"/>
  <c r="CB126" i="6" a="1"/>
  <c r="CB126" i="6" s="1"/>
  <c r="CC126" i="6" a="1"/>
  <c r="CC126" i="6" s="1"/>
  <c r="CD126" i="6" a="1"/>
  <c r="CD126" i="6" s="1"/>
  <c r="CI126" i="6" a="1"/>
  <c r="CI126" i="6" s="1"/>
  <c r="CJ126" i="6" a="1"/>
  <c r="CJ126" i="6" s="1"/>
  <c r="CK126" i="6" a="1"/>
  <c r="CK126" i="6" s="1"/>
  <c r="CL126" i="6" a="1"/>
  <c r="CL126" i="6" s="1"/>
  <c r="CQ126" i="6" a="1"/>
  <c r="CQ126" i="6" s="1"/>
  <c r="CR126" i="6" a="1"/>
  <c r="CR126" i="6" s="1"/>
  <c r="CS126" i="6" a="1"/>
  <c r="CS126" i="6" s="1"/>
  <c r="CT126" i="6" a="1"/>
  <c r="CT126" i="6" s="1"/>
  <c r="CY126" i="6" a="1"/>
  <c r="CY126" i="6" s="1"/>
  <c r="CZ126" i="6" a="1"/>
  <c r="CZ126" i="6" s="1"/>
  <c r="DA126" i="6" a="1"/>
  <c r="DA126" i="6" s="1"/>
  <c r="DB126" i="6" a="1"/>
  <c r="DB126" i="6" s="1"/>
  <c r="DO126" i="6" a="1"/>
  <c r="DO126" i="6" s="1"/>
  <c r="DP126" i="6" a="1"/>
  <c r="DP126" i="6" s="1"/>
  <c r="DQ126" i="6" a="1"/>
  <c r="DQ126" i="6" s="1"/>
  <c r="DR126" i="6" a="1"/>
  <c r="DR126" i="6" s="1"/>
  <c r="DW126" i="6" a="1"/>
  <c r="DW126" i="6" s="1"/>
  <c r="DX126" i="6" a="1"/>
  <c r="DX126" i="6" s="1"/>
  <c r="DY126" i="6" a="1"/>
  <c r="DY126" i="6" s="1"/>
  <c r="DZ126" i="6" a="1"/>
  <c r="DZ126" i="6" s="1"/>
  <c r="EE126" i="6" a="1"/>
  <c r="EE126" i="6" s="1"/>
  <c r="EF126" i="6" a="1"/>
  <c r="EF126" i="6" s="1"/>
  <c r="EG126" i="6" a="1"/>
  <c r="EG126" i="6" s="1"/>
  <c r="EH126" i="6" a="1"/>
  <c r="EH126" i="6" s="1"/>
  <c r="EM126" i="6" a="1"/>
  <c r="EM126" i="6" s="1"/>
  <c r="EN126" i="6" a="1"/>
  <c r="EN126" i="6" s="1"/>
  <c r="EO126" i="6" a="1"/>
  <c r="EO126" i="6" s="1"/>
  <c r="EP126" i="6" a="1"/>
  <c r="EP126" i="6" s="1"/>
  <c r="EU126" i="6" a="1"/>
  <c r="EU126" i="6" s="1"/>
  <c r="EV126" i="6" a="1"/>
  <c r="EV126" i="6" s="1"/>
  <c r="EW126" i="6" a="1"/>
  <c r="EW126" i="6" s="1"/>
  <c r="EX126" i="6" a="1"/>
  <c r="EX126" i="6" s="1"/>
  <c r="FC126" i="6" a="1"/>
  <c r="FC126" i="6" s="1"/>
  <c r="FD126" i="6" a="1"/>
  <c r="FD126" i="6" s="1"/>
  <c r="FE126" i="6" a="1"/>
  <c r="FE126" i="6" s="1"/>
  <c r="FF126" i="6" a="1"/>
  <c r="FF126" i="6" s="1"/>
  <c r="FK126" i="6" a="1"/>
  <c r="FK126" i="6" s="1"/>
  <c r="FL126" i="6" a="1"/>
  <c r="FL126" i="6" s="1"/>
  <c r="FM126" i="6" a="1"/>
  <c r="FM126" i="6" s="1"/>
  <c r="FN126" i="6" a="1"/>
  <c r="FN126" i="6" s="1"/>
  <c r="FS126" i="6" a="1"/>
  <c r="FS126" i="6" s="1"/>
  <c r="FT126" i="6" a="1"/>
  <c r="FT126" i="6" s="1"/>
  <c r="FU126" i="6" a="1"/>
  <c r="FU126" i="6" s="1"/>
  <c r="FV126" i="6" a="1"/>
  <c r="FV126" i="6" s="1"/>
  <c r="GA126" i="6" a="1"/>
  <c r="GA126" i="6" s="1"/>
  <c r="GB126" i="6" a="1"/>
  <c r="GB126" i="6" s="1"/>
  <c r="GC126" i="6" a="1"/>
  <c r="GC126" i="6" s="1"/>
  <c r="GD126" i="6" a="1"/>
  <c r="GD126" i="6" s="1"/>
  <c r="GI126" i="6" a="1"/>
  <c r="GI126" i="6" s="1"/>
  <c r="GJ126" i="6" a="1"/>
  <c r="GJ126" i="6" s="1"/>
  <c r="GK126" i="6" a="1"/>
  <c r="GK126" i="6" s="1"/>
  <c r="GL126" i="6" a="1"/>
  <c r="GL126" i="6" s="1"/>
  <c r="GQ126" i="6" a="1"/>
  <c r="GQ126" i="6" s="1"/>
  <c r="GR126" i="6" a="1"/>
  <c r="GR126" i="6" s="1"/>
  <c r="GS126" i="6" a="1"/>
  <c r="GS126" i="6" s="1"/>
  <c r="GT126" i="6" a="1"/>
  <c r="GT126" i="6" s="1"/>
  <c r="GY126" i="6" a="1"/>
  <c r="GY126" i="6" s="1"/>
  <c r="GZ126" i="6" a="1"/>
  <c r="GZ126" i="6" s="1"/>
  <c r="HA126" i="6" a="1"/>
  <c r="HA126" i="6" s="1"/>
  <c r="HB126" i="6" a="1"/>
  <c r="HB126" i="6" s="1"/>
  <c r="HG126" i="6" a="1"/>
  <c r="HG126" i="6" s="1"/>
  <c r="HH126" i="6" a="1"/>
  <c r="HH126" i="6" s="1"/>
  <c r="HI126" i="6" a="1"/>
  <c r="HI126" i="6" s="1"/>
  <c r="HJ126" i="6" a="1"/>
  <c r="HJ126" i="6" s="1"/>
  <c r="HO126" i="6" a="1"/>
  <c r="HO126" i="6" s="1"/>
  <c r="HP126" i="6" a="1"/>
  <c r="HP126" i="6" s="1"/>
  <c r="HQ126" i="6" a="1"/>
  <c r="HQ126" i="6" s="1"/>
  <c r="HR126" i="6" a="1"/>
  <c r="HR126" i="6" s="1"/>
  <c r="HW126" i="6" a="1"/>
  <c r="HW126" i="6" s="1"/>
  <c r="HX126" i="6" a="1"/>
  <c r="HX126" i="6" s="1"/>
  <c r="HY126" i="6" a="1"/>
  <c r="HY126" i="6" s="1"/>
  <c r="HZ126" i="6" a="1"/>
  <c r="HZ126" i="6" s="1"/>
  <c r="IE126" i="6" a="1"/>
  <c r="IE126" i="6" s="1"/>
  <c r="IF126" i="6" a="1"/>
  <c r="IF126" i="6" s="1"/>
  <c r="IG126" i="6" a="1"/>
  <c r="IG126" i="6" s="1"/>
  <c r="IH126" i="6" a="1"/>
  <c r="IH126" i="6" s="1"/>
  <c r="IM126" i="6" a="1"/>
  <c r="IM126" i="6" s="1"/>
  <c r="IN126" i="6" a="1"/>
  <c r="IN126" i="6" s="1"/>
  <c r="IO126" i="6" a="1"/>
  <c r="IO126" i="6" s="1"/>
  <c r="IP126" i="6" a="1"/>
  <c r="IP126" i="6" s="1"/>
  <c r="IU126" i="6" a="1"/>
  <c r="IU126" i="6" s="1"/>
  <c r="IV126" i="6" a="1"/>
  <c r="IV126" i="6" s="1"/>
  <c r="IW126" i="6" a="1"/>
  <c r="IW126" i="6" s="1"/>
  <c r="IX126" i="6" a="1"/>
  <c r="IX126" i="6" s="1"/>
  <c r="JC126" i="6" a="1"/>
  <c r="JC126" i="6" s="1"/>
  <c r="JD126" i="6" a="1"/>
  <c r="JD126" i="6" s="1"/>
  <c r="JE126" i="6" a="1"/>
  <c r="JE126" i="6" s="1"/>
  <c r="JF126" i="6" a="1"/>
  <c r="JF126" i="6" s="1"/>
  <c r="JK126" i="6" a="1"/>
  <c r="JK126" i="6" s="1"/>
  <c r="JL126" i="6" a="1"/>
  <c r="JL126" i="6" s="1"/>
  <c r="JM126" i="6" a="1"/>
  <c r="JM126" i="6" s="1"/>
  <c r="JN126" i="6" a="1"/>
  <c r="JN126" i="6" s="1"/>
  <c r="JS126" i="6" a="1"/>
  <c r="JS126" i="6" s="1"/>
  <c r="JT126" i="6" a="1"/>
  <c r="JT126" i="6" s="1"/>
  <c r="JU126" i="6" a="1"/>
  <c r="JU126" i="6" s="1"/>
  <c r="JV126" i="6" a="1"/>
  <c r="JV126" i="6" s="1"/>
  <c r="KA126" i="6" a="1"/>
  <c r="KA126" i="6" s="1"/>
  <c r="KB126" i="6" a="1"/>
  <c r="KB126" i="6" s="1"/>
  <c r="KC126" i="6" a="1"/>
  <c r="KC126" i="6" s="1"/>
  <c r="KD126" i="6" a="1"/>
  <c r="KD126" i="6" s="1"/>
  <c r="KI126" i="6" a="1"/>
  <c r="KI126" i="6" s="1"/>
  <c r="KJ126" i="6" a="1"/>
  <c r="KJ126" i="6" s="1"/>
  <c r="KK126" i="6" a="1"/>
  <c r="KK126" i="6" s="1"/>
  <c r="KL126" i="6" a="1"/>
  <c r="KL126" i="6" s="1"/>
  <c r="KQ126" i="6" a="1"/>
  <c r="KQ126" i="6" s="1"/>
  <c r="KR126" i="6" a="1"/>
  <c r="KR126" i="6" s="1"/>
  <c r="KS126" i="6" a="1"/>
  <c r="KS126" i="6" s="1"/>
  <c r="KT126" i="6" a="1"/>
  <c r="KT126" i="6" s="1"/>
  <c r="KY126" i="6" a="1"/>
  <c r="KY126" i="6" s="1"/>
  <c r="KZ126" i="6" a="1"/>
  <c r="KZ126" i="6" s="1"/>
  <c r="LA126" i="6" a="1"/>
  <c r="LA126" i="6" s="1"/>
  <c r="LB126" i="6" a="1"/>
  <c r="LB126" i="6" s="1"/>
  <c r="LG126" i="6" a="1"/>
  <c r="LG126" i="6" s="1"/>
  <c r="LH126" i="6" a="1"/>
  <c r="LH126" i="6" s="1"/>
  <c r="LI126" i="6" a="1"/>
  <c r="LI126" i="6" s="1"/>
  <c r="LJ126" i="6" a="1"/>
  <c r="LJ126" i="6" s="1"/>
  <c r="LO126" i="6" a="1"/>
  <c r="LO126" i="6" s="1"/>
  <c r="LP126" i="6" a="1"/>
  <c r="LP126" i="6" s="1"/>
  <c r="LQ126" i="6" a="1"/>
  <c r="LQ126" i="6" s="1"/>
  <c r="LR126" i="6" a="1"/>
  <c r="LR126" i="6" s="1"/>
  <c r="LW126" i="6" a="1"/>
  <c r="LW126" i="6" s="1"/>
  <c r="LX126" i="6" a="1"/>
  <c r="LX126" i="6" s="1"/>
  <c r="LY126" i="6" a="1"/>
  <c r="LY126" i="6" s="1"/>
  <c r="LZ126" i="6" a="1"/>
  <c r="LZ126" i="6" s="1"/>
  <c r="ME126" i="6" a="1"/>
  <c r="ME126" i="6" s="1"/>
  <c r="MF126" i="6" a="1"/>
  <c r="MF126" i="6" s="1"/>
  <c r="MG126" i="6" a="1"/>
  <c r="MG126" i="6" s="1"/>
  <c r="MH126" i="6" a="1"/>
  <c r="MH126" i="6" s="1"/>
  <c r="BK127" i="6" a="1"/>
  <c r="BK127" i="6" s="1"/>
  <c r="BL127" i="6" a="1"/>
  <c r="BL127" i="6" s="1"/>
  <c r="BM127" i="6" a="1"/>
  <c r="BM127" i="6" s="1"/>
  <c r="BN127" i="6" a="1"/>
  <c r="BN127" i="6" s="1"/>
  <c r="BS127" i="6" a="1"/>
  <c r="BS127" i="6" s="1"/>
  <c r="BT127" i="6" a="1"/>
  <c r="BT127" i="6" s="1"/>
  <c r="BU127" i="6" a="1"/>
  <c r="BU127" i="6" s="1"/>
  <c r="BV127" i="6" a="1"/>
  <c r="BV127" i="6" s="1"/>
  <c r="CA127" i="6" a="1"/>
  <c r="CA127" i="6" s="1"/>
  <c r="CB127" i="6" a="1"/>
  <c r="CB127" i="6" s="1"/>
  <c r="CC127" i="6" a="1"/>
  <c r="CC127" i="6" s="1"/>
  <c r="CD127" i="6" a="1"/>
  <c r="CD127" i="6" s="1"/>
  <c r="CI127" i="6" a="1"/>
  <c r="CI127" i="6" s="1"/>
  <c r="CJ127" i="6" a="1"/>
  <c r="CJ127" i="6" s="1"/>
  <c r="CK127" i="6" a="1"/>
  <c r="CK127" i="6" s="1"/>
  <c r="CL127" i="6" a="1"/>
  <c r="CL127" i="6" s="1"/>
  <c r="CQ127" i="6" a="1"/>
  <c r="CQ127" i="6" s="1"/>
  <c r="CR127" i="6" a="1"/>
  <c r="CR127" i="6" s="1"/>
  <c r="CS127" i="6" a="1"/>
  <c r="CS127" i="6" s="1"/>
  <c r="CT127" i="6" a="1"/>
  <c r="CT127" i="6" s="1"/>
  <c r="CY127" i="6" a="1"/>
  <c r="CY127" i="6" s="1"/>
  <c r="CZ127" i="6" a="1"/>
  <c r="CZ127" i="6" s="1"/>
  <c r="DA127" i="6" a="1"/>
  <c r="DA127" i="6" s="1"/>
  <c r="DB127" i="6" a="1"/>
  <c r="DB127" i="6" s="1"/>
  <c r="DO127" i="6" a="1"/>
  <c r="DO127" i="6" s="1"/>
  <c r="DP127" i="6" a="1"/>
  <c r="DP127" i="6" s="1"/>
  <c r="DQ127" i="6" a="1"/>
  <c r="DQ127" i="6" s="1"/>
  <c r="DR127" i="6" a="1"/>
  <c r="DR127" i="6" s="1"/>
  <c r="DW127" i="6" a="1"/>
  <c r="DW127" i="6" s="1"/>
  <c r="DX127" i="6" a="1"/>
  <c r="DX127" i="6" s="1"/>
  <c r="DY127" i="6" a="1"/>
  <c r="DY127" i="6" s="1"/>
  <c r="DZ127" i="6" a="1"/>
  <c r="DZ127" i="6" s="1"/>
  <c r="EE127" i="6" a="1"/>
  <c r="EE127" i="6" s="1"/>
  <c r="EF127" i="6" a="1"/>
  <c r="EF127" i="6" s="1"/>
  <c r="EG127" i="6" a="1"/>
  <c r="EG127" i="6" s="1"/>
  <c r="EH127" i="6" a="1"/>
  <c r="EH127" i="6" s="1"/>
  <c r="EM127" i="6" a="1"/>
  <c r="EM127" i="6" s="1"/>
  <c r="EN127" i="6" a="1"/>
  <c r="EN127" i="6" s="1"/>
  <c r="EO127" i="6" a="1"/>
  <c r="EO127" i="6" s="1"/>
  <c r="EP127" i="6" a="1"/>
  <c r="EP127" i="6" s="1"/>
  <c r="EU127" i="6" a="1"/>
  <c r="EU127" i="6" s="1"/>
  <c r="EV127" i="6" a="1"/>
  <c r="EV127" i="6" s="1"/>
  <c r="EW127" i="6" a="1"/>
  <c r="EW127" i="6" s="1"/>
  <c r="EX127" i="6" a="1"/>
  <c r="EX127" i="6" s="1"/>
  <c r="FC127" i="6" a="1"/>
  <c r="FC127" i="6" s="1"/>
  <c r="FD127" i="6" a="1"/>
  <c r="FD127" i="6" s="1"/>
  <c r="FE127" i="6" a="1"/>
  <c r="FE127" i="6" s="1"/>
  <c r="FF127" i="6" a="1"/>
  <c r="FF127" i="6" s="1"/>
  <c r="FK127" i="6" a="1"/>
  <c r="FK127" i="6" s="1"/>
  <c r="FL127" i="6" a="1"/>
  <c r="FL127" i="6" s="1"/>
  <c r="FM127" i="6" a="1"/>
  <c r="FM127" i="6" s="1"/>
  <c r="FN127" i="6" a="1"/>
  <c r="FN127" i="6" s="1"/>
  <c r="FS127" i="6" a="1"/>
  <c r="FS127" i="6" s="1"/>
  <c r="FT127" i="6" a="1"/>
  <c r="FT127" i="6" s="1"/>
  <c r="FU127" i="6" a="1"/>
  <c r="FU127" i="6" s="1"/>
  <c r="FV127" i="6" a="1"/>
  <c r="FV127" i="6" s="1"/>
  <c r="GA127" i="6" a="1"/>
  <c r="GA127" i="6" s="1"/>
  <c r="GB127" i="6" a="1"/>
  <c r="GB127" i="6" s="1"/>
  <c r="GC127" i="6" a="1"/>
  <c r="GC127" i="6" s="1"/>
  <c r="GD127" i="6" a="1"/>
  <c r="GD127" i="6" s="1"/>
  <c r="GI127" i="6" a="1"/>
  <c r="GI127" i="6" s="1"/>
  <c r="GJ127" i="6" a="1"/>
  <c r="GJ127" i="6" s="1"/>
  <c r="GK127" i="6" a="1"/>
  <c r="GK127" i="6" s="1"/>
  <c r="GL127" i="6" a="1"/>
  <c r="GL127" i="6" s="1"/>
  <c r="GQ127" i="6" a="1"/>
  <c r="GQ127" i="6" s="1"/>
  <c r="GR127" i="6" a="1"/>
  <c r="GR127" i="6" s="1"/>
  <c r="GS127" i="6" a="1"/>
  <c r="GS127" i="6" s="1"/>
  <c r="GT127" i="6" a="1"/>
  <c r="GT127" i="6" s="1"/>
  <c r="GY127" i="6" a="1"/>
  <c r="GY127" i="6" s="1"/>
  <c r="GZ127" i="6" a="1"/>
  <c r="GZ127" i="6" s="1"/>
  <c r="HA127" i="6" a="1"/>
  <c r="HA127" i="6" s="1"/>
  <c r="HB127" i="6" a="1"/>
  <c r="HB127" i="6" s="1"/>
  <c r="HG127" i="6" a="1"/>
  <c r="HG127" i="6" s="1"/>
  <c r="HH127" i="6" a="1"/>
  <c r="HH127" i="6" s="1"/>
  <c r="HI127" i="6" a="1"/>
  <c r="HI127" i="6" s="1"/>
  <c r="HJ127" i="6" a="1"/>
  <c r="HJ127" i="6" s="1"/>
  <c r="HO127" i="6" a="1"/>
  <c r="HO127" i="6" s="1"/>
  <c r="HP127" i="6" a="1"/>
  <c r="HP127" i="6" s="1"/>
  <c r="HQ127" i="6" a="1"/>
  <c r="HQ127" i="6" s="1"/>
  <c r="HR127" i="6" a="1"/>
  <c r="HR127" i="6" s="1"/>
  <c r="HW127" i="6" a="1"/>
  <c r="HW127" i="6" s="1"/>
  <c r="HX127" i="6" a="1"/>
  <c r="HX127" i="6" s="1"/>
  <c r="HY127" i="6" a="1"/>
  <c r="HY127" i="6" s="1"/>
  <c r="HZ127" i="6" a="1"/>
  <c r="HZ127" i="6" s="1"/>
  <c r="IE127" i="6" a="1"/>
  <c r="IE127" i="6" s="1"/>
  <c r="IF127" i="6" a="1"/>
  <c r="IF127" i="6" s="1"/>
  <c r="IG127" i="6" a="1"/>
  <c r="IG127" i="6" s="1"/>
  <c r="IH127" i="6" a="1"/>
  <c r="IH127" i="6" s="1"/>
  <c r="IM127" i="6" a="1"/>
  <c r="IM127" i="6" s="1"/>
  <c r="IN127" i="6" a="1"/>
  <c r="IN127" i="6" s="1"/>
  <c r="IO127" i="6" a="1"/>
  <c r="IO127" i="6" s="1"/>
  <c r="IP127" i="6" a="1"/>
  <c r="IP127" i="6" s="1"/>
  <c r="IU127" i="6" a="1"/>
  <c r="IU127" i="6" s="1"/>
  <c r="IV127" i="6" a="1"/>
  <c r="IV127" i="6" s="1"/>
  <c r="IW127" i="6" a="1"/>
  <c r="IW127" i="6" s="1"/>
  <c r="IX127" i="6" a="1"/>
  <c r="IX127" i="6" s="1"/>
  <c r="JC127" i="6" a="1"/>
  <c r="JC127" i="6" s="1"/>
  <c r="JD127" i="6" a="1"/>
  <c r="JD127" i="6" s="1"/>
  <c r="JE127" i="6" a="1"/>
  <c r="JE127" i="6" s="1"/>
  <c r="JF127" i="6" a="1"/>
  <c r="JF127" i="6" s="1"/>
  <c r="JK127" i="6" a="1"/>
  <c r="JK127" i="6" s="1"/>
  <c r="JL127" i="6" a="1"/>
  <c r="JL127" i="6" s="1"/>
  <c r="JM127" i="6" a="1"/>
  <c r="JM127" i="6" s="1"/>
  <c r="JN127" i="6" a="1"/>
  <c r="JN127" i="6" s="1"/>
  <c r="JS127" i="6" a="1"/>
  <c r="JS127" i="6" s="1"/>
  <c r="JT127" i="6" a="1"/>
  <c r="JT127" i="6" s="1"/>
  <c r="JU127" i="6" a="1"/>
  <c r="JU127" i="6" s="1"/>
  <c r="JV127" i="6" a="1"/>
  <c r="JV127" i="6" s="1"/>
  <c r="KA127" i="6" a="1"/>
  <c r="KA127" i="6" s="1"/>
  <c r="KB127" i="6" a="1"/>
  <c r="KB127" i="6" s="1"/>
  <c r="KC127" i="6" a="1"/>
  <c r="KC127" i="6" s="1"/>
  <c r="KD127" i="6" a="1"/>
  <c r="KD127" i="6" s="1"/>
  <c r="KI127" i="6" a="1"/>
  <c r="KI127" i="6" s="1"/>
  <c r="KJ127" i="6" a="1"/>
  <c r="KJ127" i="6" s="1"/>
  <c r="KK127" i="6" a="1"/>
  <c r="KK127" i="6" s="1"/>
  <c r="KL127" i="6" a="1"/>
  <c r="KL127" i="6" s="1"/>
  <c r="KQ127" i="6" a="1"/>
  <c r="KQ127" i="6" s="1"/>
  <c r="KR127" i="6" a="1"/>
  <c r="KR127" i="6" s="1"/>
  <c r="KS127" i="6" a="1"/>
  <c r="KS127" i="6" s="1"/>
  <c r="KT127" i="6" a="1"/>
  <c r="KT127" i="6" s="1"/>
  <c r="KY127" i="6" a="1"/>
  <c r="KY127" i="6" s="1"/>
  <c r="KZ127" i="6" a="1"/>
  <c r="KZ127" i="6" s="1"/>
  <c r="LA127" i="6" a="1"/>
  <c r="LA127" i="6" s="1"/>
  <c r="LB127" i="6" a="1"/>
  <c r="LB127" i="6" s="1"/>
  <c r="LG127" i="6" a="1"/>
  <c r="LG127" i="6" s="1"/>
  <c r="LH127" i="6" a="1"/>
  <c r="LH127" i="6" s="1"/>
  <c r="LI127" i="6" a="1"/>
  <c r="LI127" i="6" s="1"/>
  <c r="LJ127" i="6" a="1"/>
  <c r="LJ127" i="6" s="1"/>
  <c r="LO127" i="6" a="1"/>
  <c r="LO127" i="6" s="1"/>
  <c r="LP127" i="6" a="1"/>
  <c r="LP127" i="6" s="1"/>
  <c r="LQ127" i="6" a="1"/>
  <c r="LQ127" i="6" s="1"/>
  <c r="LR127" i="6" a="1"/>
  <c r="LR127" i="6" s="1"/>
  <c r="LW127" i="6" a="1"/>
  <c r="LW127" i="6" s="1"/>
  <c r="LX127" i="6" a="1"/>
  <c r="LX127" i="6" s="1"/>
  <c r="LY127" i="6" a="1"/>
  <c r="LY127" i="6" s="1"/>
  <c r="LZ127" i="6" a="1"/>
  <c r="LZ127" i="6" s="1"/>
  <c r="ME127" i="6" a="1"/>
  <c r="ME127" i="6" s="1"/>
  <c r="MF127" i="6" a="1"/>
  <c r="MF127" i="6" s="1"/>
  <c r="MG127" i="6" a="1"/>
  <c r="MG127" i="6" s="1"/>
  <c r="MH127" i="6" a="1"/>
  <c r="MH127" i="6" s="1"/>
  <c r="BK128" i="6" a="1"/>
  <c r="BK128" i="6" s="1"/>
  <c r="BL128" i="6" a="1"/>
  <c r="BL128" i="6" s="1"/>
  <c r="BM128" i="6" a="1"/>
  <c r="BM128" i="6" s="1"/>
  <c r="BN128" i="6" a="1"/>
  <c r="BN128" i="6" s="1"/>
  <c r="BS128" i="6" a="1"/>
  <c r="BS128" i="6" s="1"/>
  <c r="BT128" i="6" a="1"/>
  <c r="BT128" i="6" s="1"/>
  <c r="BU128" i="6" a="1"/>
  <c r="BU128" i="6" s="1"/>
  <c r="BV128" i="6" a="1"/>
  <c r="BV128" i="6" s="1"/>
  <c r="CA128" i="6" a="1"/>
  <c r="CA128" i="6" s="1"/>
  <c r="CB128" i="6" a="1"/>
  <c r="CB128" i="6" s="1"/>
  <c r="CC128" i="6" a="1"/>
  <c r="CC128" i="6" s="1"/>
  <c r="CD128" i="6" a="1"/>
  <c r="CD128" i="6" s="1"/>
  <c r="CI128" i="6" a="1"/>
  <c r="CI128" i="6" s="1"/>
  <c r="CJ128" i="6" a="1"/>
  <c r="CJ128" i="6" s="1"/>
  <c r="CK128" i="6" a="1"/>
  <c r="CK128" i="6" s="1"/>
  <c r="CL128" i="6" a="1"/>
  <c r="CL128" i="6" s="1"/>
  <c r="CQ128" i="6" a="1"/>
  <c r="CQ128" i="6" s="1"/>
  <c r="CR128" i="6" a="1"/>
  <c r="CR128" i="6" s="1"/>
  <c r="CS128" i="6" a="1"/>
  <c r="CS128" i="6" s="1"/>
  <c r="CT128" i="6" a="1"/>
  <c r="CT128" i="6" s="1"/>
  <c r="CY128" i="6" a="1"/>
  <c r="CY128" i="6" s="1"/>
  <c r="CZ128" i="6" a="1"/>
  <c r="CZ128" i="6" s="1"/>
  <c r="DA128" i="6" a="1"/>
  <c r="DA128" i="6" s="1"/>
  <c r="DB128" i="6" a="1"/>
  <c r="DB128" i="6" s="1"/>
  <c r="DO128" i="6" a="1"/>
  <c r="DO128" i="6" s="1"/>
  <c r="DP128" i="6" a="1"/>
  <c r="DP128" i="6" s="1"/>
  <c r="DQ128" i="6" a="1"/>
  <c r="DQ128" i="6" s="1"/>
  <c r="DR128" i="6" a="1"/>
  <c r="DR128" i="6" s="1"/>
  <c r="DW128" i="6" a="1"/>
  <c r="DW128" i="6" s="1"/>
  <c r="DX128" i="6" a="1"/>
  <c r="DX128" i="6" s="1"/>
  <c r="DY128" i="6" a="1"/>
  <c r="DY128" i="6" s="1"/>
  <c r="DZ128" i="6" a="1"/>
  <c r="DZ128" i="6" s="1"/>
  <c r="EE128" i="6" a="1"/>
  <c r="EE128" i="6" s="1"/>
  <c r="EF128" i="6" a="1"/>
  <c r="EF128" i="6" s="1"/>
  <c r="EG128" i="6" a="1"/>
  <c r="EG128" i="6" s="1"/>
  <c r="EH128" i="6" a="1"/>
  <c r="EH128" i="6" s="1"/>
  <c r="EM128" i="6" a="1"/>
  <c r="EM128" i="6" s="1"/>
  <c r="EN128" i="6" a="1"/>
  <c r="EN128" i="6" s="1"/>
  <c r="EO128" i="6" a="1"/>
  <c r="EO128" i="6" s="1"/>
  <c r="EP128" i="6" a="1"/>
  <c r="EP128" i="6" s="1"/>
  <c r="EU128" i="6" a="1"/>
  <c r="EU128" i="6" s="1"/>
  <c r="EV128" i="6" a="1"/>
  <c r="EV128" i="6" s="1"/>
  <c r="EW128" i="6" a="1"/>
  <c r="EW128" i="6" s="1"/>
  <c r="EX128" i="6" a="1"/>
  <c r="EX128" i="6" s="1"/>
  <c r="FC128" i="6" a="1"/>
  <c r="FC128" i="6" s="1"/>
  <c r="FD128" i="6" a="1"/>
  <c r="FD128" i="6" s="1"/>
  <c r="FE128" i="6" a="1"/>
  <c r="FE128" i="6" s="1"/>
  <c r="FF128" i="6" a="1"/>
  <c r="FF128" i="6" s="1"/>
  <c r="FK128" i="6" a="1"/>
  <c r="FK128" i="6" s="1"/>
  <c r="FL128" i="6" a="1"/>
  <c r="FL128" i="6" s="1"/>
  <c r="FM128" i="6" a="1"/>
  <c r="FM128" i="6" s="1"/>
  <c r="FN128" i="6" a="1"/>
  <c r="FN128" i="6" s="1"/>
  <c r="FS128" i="6" a="1"/>
  <c r="FS128" i="6" s="1"/>
  <c r="FT128" i="6" a="1"/>
  <c r="FT128" i="6" s="1"/>
  <c r="FU128" i="6" a="1"/>
  <c r="FU128" i="6" s="1"/>
  <c r="FV128" i="6" a="1"/>
  <c r="FV128" i="6" s="1"/>
  <c r="GA128" i="6" a="1"/>
  <c r="GA128" i="6" s="1"/>
  <c r="GB128" i="6" a="1"/>
  <c r="GB128" i="6" s="1"/>
  <c r="GC128" i="6" a="1"/>
  <c r="GC128" i="6" s="1"/>
  <c r="GD128" i="6" a="1"/>
  <c r="GD128" i="6" s="1"/>
  <c r="GI128" i="6" a="1"/>
  <c r="GI128" i="6" s="1"/>
  <c r="GJ128" i="6" a="1"/>
  <c r="GJ128" i="6" s="1"/>
  <c r="GK128" i="6" a="1"/>
  <c r="GK128" i="6" s="1"/>
  <c r="GL128" i="6" a="1"/>
  <c r="GL128" i="6" s="1"/>
  <c r="GQ128" i="6" a="1"/>
  <c r="GQ128" i="6" s="1"/>
  <c r="GR128" i="6" a="1"/>
  <c r="GR128" i="6" s="1"/>
  <c r="GS128" i="6" a="1"/>
  <c r="GS128" i="6" s="1"/>
  <c r="GT128" i="6" a="1"/>
  <c r="GT128" i="6" s="1"/>
  <c r="GY128" i="6" a="1"/>
  <c r="GY128" i="6" s="1"/>
  <c r="GZ128" i="6" a="1"/>
  <c r="GZ128" i="6" s="1"/>
  <c r="HA128" i="6" a="1"/>
  <c r="HA128" i="6" s="1"/>
  <c r="HB128" i="6" a="1"/>
  <c r="HB128" i="6" s="1"/>
  <c r="HG128" i="6" a="1"/>
  <c r="HG128" i="6" s="1"/>
  <c r="HH128" i="6" a="1"/>
  <c r="HH128" i="6" s="1"/>
  <c r="HI128" i="6" a="1"/>
  <c r="HI128" i="6" s="1"/>
  <c r="HJ128" i="6" a="1"/>
  <c r="HJ128" i="6" s="1"/>
  <c r="HO128" i="6" a="1"/>
  <c r="HO128" i="6" s="1"/>
  <c r="HP128" i="6" a="1"/>
  <c r="HP128" i="6" s="1"/>
  <c r="HQ128" i="6" a="1"/>
  <c r="HQ128" i="6" s="1"/>
  <c r="HR128" i="6" a="1"/>
  <c r="HR128" i="6" s="1"/>
  <c r="HW128" i="6" a="1"/>
  <c r="HW128" i="6" s="1"/>
  <c r="HX128" i="6" a="1"/>
  <c r="HX128" i="6" s="1"/>
  <c r="HY128" i="6" a="1"/>
  <c r="HY128" i="6" s="1"/>
  <c r="HZ128" i="6" a="1"/>
  <c r="HZ128" i="6" s="1"/>
  <c r="IE128" i="6" a="1"/>
  <c r="IE128" i="6" s="1"/>
  <c r="IF128" i="6" a="1"/>
  <c r="IF128" i="6" s="1"/>
  <c r="IG128" i="6" a="1"/>
  <c r="IG128" i="6" s="1"/>
  <c r="IH128" i="6" a="1"/>
  <c r="IH128" i="6" s="1"/>
  <c r="IM128" i="6" a="1"/>
  <c r="IM128" i="6" s="1"/>
  <c r="IN128" i="6" a="1"/>
  <c r="IN128" i="6" s="1"/>
  <c r="IO128" i="6" a="1"/>
  <c r="IO128" i="6" s="1"/>
  <c r="IP128" i="6" a="1"/>
  <c r="IP128" i="6" s="1"/>
  <c r="IU128" i="6" a="1"/>
  <c r="IU128" i="6" s="1"/>
  <c r="IV128" i="6" a="1"/>
  <c r="IV128" i="6" s="1"/>
  <c r="IW128" i="6" a="1"/>
  <c r="IW128" i="6" s="1"/>
  <c r="IX128" i="6" a="1"/>
  <c r="IX128" i="6" s="1"/>
  <c r="JC128" i="6" a="1"/>
  <c r="JC128" i="6" s="1"/>
  <c r="JD128" i="6" a="1"/>
  <c r="JD128" i="6" s="1"/>
  <c r="JE128" i="6" a="1"/>
  <c r="JE128" i="6" s="1"/>
  <c r="JF128" i="6" a="1"/>
  <c r="JF128" i="6" s="1"/>
  <c r="JK128" i="6" a="1"/>
  <c r="JK128" i="6" s="1"/>
  <c r="JL128" i="6" a="1"/>
  <c r="JL128" i="6" s="1"/>
  <c r="JM128" i="6" a="1"/>
  <c r="JM128" i="6" s="1"/>
  <c r="JN128" i="6" a="1"/>
  <c r="JN128" i="6" s="1"/>
  <c r="JS128" i="6" a="1"/>
  <c r="JS128" i="6" s="1"/>
  <c r="JT128" i="6" a="1"/>
  <c r="JT128" i="6" s="1"/>
  <c r="JU128" i="6" a="1"/>
  <c r="JU128" i="6" s="1"/>
  <c r="JV128" i="6" a="1"/>
  <c r="JV128" i="6" s="1"/>
  <c r="KA128" i="6" a="1"/>
  <c r="KA128" i="6" s="1"/>
  <c r="KB128" i="6" a="1"/>
  <c r="KB128" i="6" s="1"/>
  <c r="KC128" i="6" a="1"/>
  <c r="KC128" i="6" s="1"/>
  <c r="KD128" i="6" a="1"/>
  <c r="KD128" i="6" s="1"/>
  <c r="KI128" i="6" a="1"/>
  <c r="KI128" i="6" s="1"/>
  <c r="KJ128" i="6" a="1"/>
  <c r="KJ128" i="6" s="1"/>
  <c r="KK128" i="6" a="1"/>
  <c r="KK128" i="6" s="1"/>
  <c r="KL128" i="6" a="1"/>
  <c r="KL128" i="6" s="1"/>
  <c r="KQ128" i="6" a="1"/>
  <c r="KQ128" i="6" s="1"/>
  <c r="KR128" i="6" a="1"/>
  <c r="KR128" i="6" s="1"/>
  <c r="KS128" i="6" a="1"/>
  <c r="KS128" i="6" s="1"/>
  <c r="KT128" i="6" a="1"/>
  <c r="KT128" i="6" s="1"/>
  <c r="KY128" i="6" a="1"/>
  <c r="KY128" i="6" s="1"/>
  <c r="KZ128" i="6" a="1"/>
  <c r="KZ128" i="6" s="1"/>
  <c r="LA128" i="6" a="1"/>
  <c r="LA128" i="6" s="1"/>
  <c r="LB128" i="6" a="1"/>
  <c r="LB128" i="6" s="1"/>
  <c r="LG128" i="6" a="1"/>
  <c r="LG128" i="6" s="1"/>
  <c r="LH128" i="6" a="1"/>
  <c r="LH128" i="6" s="1"/>
  <c r="LI128" i="6" a="1"/>
  <c r="LI128" i="6" s="1"/>
  <c r="LJ128" i="6" a="1"/>
  <c r="LJ128" i="6" s="1"/>
  <c r="LO128" i="6" a="1"/>
  <c r="LO128" i="6" s="1"/>
  <c r="LP128" i="6" a="1"/>
  <c r="LP128" i="6" s="1"/>
  <c r="LQ128" i="6" a="1"/>
  <c r="LQ128" i="6" s="1"/>
  <c r="LR128" i="6" a="1"/>
  <c r="LR128" i="6" s="1"/>
  <c r="LW128" i="6" a="1"/>
  <c r="LW128" i="6" s="1"/>
  <c r="LX128" i="6" a="1"/>
  <c r="LX128" i="6" s="1"/>
  <c r="LY128" i="6" a="1"/>
  <c r="LY128" i="6" s="1"/>
  <c r="LZ128" i="6" a="1"/>
  <c r="LZ128" i="6" s="1"/>
  <c r="ME128" i="6" a="1"/>
  <c r="ME128" i="6" s="1"/>
  <c r="MF128" i="6" a="1"/>
  <c r="MF128" i="6" s="1"/>
  <c r="MG128" i="6" a="1"/>
  <c r="MG128" i="6" s="1"/>
  <c r="MH128" i="6" a="1"/>
  <c r="MH128" i="6" s="1"/>
  <c r="BK129" i="6" a="1"/>
  <c r="BK129" i="6" s="1"/>
  <c r="BL129" i="6" a="1"/>
  <c r="BL129" i="6" s="1"/>
  <c r="BM129" i="6" a="1"/>
  <c r="BM129" i="6" s="1"/>
  <c r="BN129" i="6" a="1"/>
  <c r="BN129" i="6" s="1"/>
  <c r="BS129" i="6" a="1"/>
  <c r="BS129" i="6" s="1"/>
  <c r="BT129" i="6" a="1"/>
  <c r="BT129" i="6" s="1"/>
  <c r="BU129" i="6" a="1"/>
  <c r="BU129" i="6" s="1"/>
  <c r="BV129" i="6" a="1"/>
  <c r="BV129" i="6" s="1"/>
  <c r="CA129" i="6" a="1"/>
  <c r="CA129" i="6" s="1"/>
  <c r="CB129" i="6" a="1"/>
  <c r="CB129" i="6" s="1"/>
  <c r="CC129" i="6" a="1"/>
  <c r="CC129" i="6" s="1"/>
  <c r="CD129" i="6" a="1"/>
  <c r="CD129" i="6" s="1"/>
  <c r="CI129" i="6" a="1"/>
  <c r="CI129" i="6" s="1"/>
  <c r="CJ129" i="6" a="1"/>
  <c r="CJ129" i="6" s="1"/>
  <c r="CK129" i="6" a="1"/>
  <c r="CK129" i="6" s="1"/>
  <c r="CL129" i="6" a="1"/>
  <c r="CL129" i="6" s="1"/>
  <c r="CQ129" i="6" a="1"/>
  <c r="CQ129" i="6" s="1"/>
  <c r="CR129" i="6" a="1"/>
  <c r="CR129" i="6" s="1"/>
  <c r="CS129" i="6" a="1"/>
  <c r="CS129" i="6" s="1"/>
  <c r="CT129" i="6" a="1"/>
  <c r="CT129" i="6" s="1"/>
  <c r="CY129" i="6" a="1"/>
  <c r="CY129" i="6" s="1"/>
  <c r="CZ129" i="6" a="1"/>
  <c r="CZ129" i="6" s="1"/>
  <c r="DA129" i="6" a="1"/>
  <c r="DA129" i="6" s="1"/>
  <c r="DB129" i="6" a="1"/>
  <c r="DB129" i="6" s="1"/>
  <c r="DO129" i="6" a="1"/>
  <c r="DO129" i="6" s="1"/>
  <c r="DP129" i="6" a="1"/>
  <c r="DP129" i="6" s="1"/>
  <c r="DQ129" i="6" a="1"/>
  <c r="DQ129" i="6" s="1"/>
  <c r="DR129" i="6" a="1"/>
  <c r="DR129" i="6" s="1"/>
  <c r="DW129" i="6" a="1"/>
  <c r="DW129" i="6" s="1"/>
  <c r="DX129" i="6" a="1"/>
  <c r="DX129" i="6" s="1"/>
  <c r="DY129" i="6" a="1"/>
  <c r="DY129" i="6" s="1"/>
  <c r="DZ129" i="6" a="1"/>
  <c r="DZ129" i="6" s="1"/>
  <c r="EE129" i="6" a="1"/>
  <c r="EE129" i="6" s="1"/>
  <c r="EF129" i="6" a="1"/>
  <c r="EF129" i="6" s="1"/>
  <c r="EG129" i="6" a="1"/>
  <c r="EG129" i="6" s="1"/>
  <c r="EH129" i="6" a="1"/>
  <c r="EH129" i="6" s="1"/>
  <c r="EM129" i="6" a="1"/>
  <c r="EM129" i="6" s="1"/>
  <c r="EN129" i="6" a="1"/>
  <c r="EN129" i="6" s="1"/>
  <c r="EO129" i="6" a="1"/>
  <c r="EO129" i="6" s="1"/>
  <c r="EP129" i="6" a="1"/>
  <c r="EP129" i="6" s="1"/>
  <c r="EU129" i="6" a="1"/>
  <c r="EU129" i="6" s="1"/>
  <c r="EV129" i="6" a="1"/>
  <c r="EV129" i="6" s="1"/>
  <c r="EW129" i="6" a="1"/>
  <c r="EW129" i="6" s="1"/>
  <c r="EX129" i="6" a="1"/>
  <c r="EX129" i="6" s="1"/>
  <c r="FC129" i="6" a="1"/>
  <c r="FC129" i="6" s="1"/>
  <c r="FD129" i="6" a="1"/>
  <c r="FD129" i="6" s="1"/>
  <c r="FE129" i="6" a="1"/>
  <c r="FE129" i="6" s="1"/>
  <c r="FF129" i="6" a="1"/>
  <c r="FF129" i="6" s="1"/>
  <c r="FK129" i="6" a="1"/>
  <c r="FK129" i="6" s="1"/>
  <c r="FL129" i="6" a="1"/>
  <c r="FL129" i="6" s="1"/>
  <c r="FM129" i="6" a="1"/>
  <c r="FM129" i="6" s="1"/>
  <c r="FN129" i="6" a="1"/>
  <c r="FN129" i="6" s="1"/>
  <c r="FS129" i="6" a="1"/>
  <c r="FS129" i="6" s="1"/>
  <c r="FT129" i="6" a="1"/>
  <c r="FT129" i="6" s="1"/>
  <c r="FU129" i="6" a="1"/>
  <c r="FU129" i="6" s="1"/>
  <c r="FV129" i="6" a="1"/>
  <c r="FV129" i="6" s="1"/>
  <c r="GA129" i="6" a="1"/>
  <c r="GA129" i="6" s="1"/>
  <c r="GB129" i="6" a="1"/>
  <c r="GB129" i="6" s="1"/>
  <c r="GC129" i="6" a="1"/>
  <c r="GC129" i="6" s="1"/>
  <c r="GD129" i="6" a="1"/>
  <c r="GD129" i="6" s="1"/>
  <c r="GI129" i="6" a="1"/>
  <c r="GI129" i="6" s="1"/>
  <c r="GJ129" i="6" a="1"/>
  <c r="GJ129" i="6" s="1"/>
  <c r="GK129" i="6" a="1"/>
  <c r="GK129" i="6" s="1"/>
  <c r="GL129" i="6" a="1"/>
  <c r="GL129" i="6" s="1"/>
  <c r="GQ129" i="6" a="1"/>
  <c r="GQ129" i="6" s="1"/>
  <c r="GR129" i="6" a="1"/>
  <c r="GR129" i="6" s="1"/>
  <c r="GS129" i="6" a="1"/>
  <c r="GS129" i="6" s="1"/>
  <c r="GT129" i="6" a="1"/>
  <c r="GT129" i="6" s="1"/>
  <c r="GY129" i="6" a="1"/>
  <c r="GY129" i="6" s="1"/>
  <c r="GZ129" i="6" a="1"/>
  <c r="GZ129" i="6" s="1"/>
  <c r="HA129" i="6" a="1"/>
  <c r="HA129" i="6" s="1"/>
  <c r="HB129" i="6" a="1"/>
  <c r="HB129" i="6" s="1"/>
  <c r="HG129" i="6" a="1"/>
  <c r="HG129" i="6" s="1"/>
  <c r="HH129" i="6" a="1"/>
  <c r="HH129" i="6" s="1"/>
  <c r="HI129" i="6" a="1"/>
  <c r="HI129" i="6" s="1"/>
  <c r="HJ129" i="6" a="1"/>
  <c r="HJ129" i="6" s="1"/>
  <c r="HO129" i="6" a="1"/>
  <c r="HO129" i="6" s="1"/>
  <c r="HP129" i="6" a="1"/>
  <c r="HP129" i="6" s="1"/>
  <c r="HQ129" i="6" a="1"/>
  <c r="HQ129" i="6" s="1"/>
  <c r="HR129" i="6" a="1"/>
  <c r="HR129" i="6" s="1"/>
  <c r="HW129" i="6" a="1"/>
  <c r="HW129" i="6" s="1"/>
  <c r="HX129" i="6" a="1"/>
  <c r="HX129" i="6" s="1"/>
  <c r="HY129" i="6" a="1"/>
  <c r="HY129" i="6" s="1"/>
  <c r="HZ129" i="6" a="1"/>
  <c r="HZ129" i="6" s="1"/>
  <c r="IE129" i="6" a="1"/>
  <c r="IE129" i="6" s="1"/>
  <c r="IF129" i="6" a="1"/>
  <c r="IF129" i="6" s="1"/>
  <c r="IG129" i="6" a="1"/>
  <c r="IG129" i="6" s="1"/>
  <c r="IH129" i="6" a="1"/>
  <c r="IH129" i="6" s="1"/>
  <c r="IM129" i="6" a="1"/>
  <c r="IM129" i="6" s="1"/>
  <c r="IN129" i="6" a="1"/>
  <c r="IN129" i="6" s="1"/>
  <c r="IO129" i="6" a="1"/>
  <c r="IO129" i="6" s="1"/>
  <c r="IP129" i="6" a="1"/>
  <c r="IP129" i="6" s="1"/>
  <c r="IU129" i="6" a="1"/>
  <c r="IU129" i="6" s="1"/>
  <c r="IV129" i="6" a="1"/>
  <c r="IV129" i="6" s="1"/>
  <c r="IW129" i="6" a="1"/>
  <c r="IW129" i="6" s="1"/>
  <c r="IX129" i="6" a="1"/>
  <c r="IX129" i="6" s="1"/>
  <c r="JC129" i="6" a="1"/>
  <c r="JC129" i="6" s="1"/>
  <c r="JD129" i="6" a="1"/>
  <c r="JD129" i="6" s="1"/>
  <c r="JE129" i="6" a="1"/>
  <c r="JE129" i="6" s="1"/>
  <c r="JF129" i="6" a="1"/>
  <c r="JF129" i="6" s="1"/>
  <c r="JK129" i="6" a="1"/>
  <c r="JK129" i="6" s="1"/>
  <c r="JL129" i="6" a="1"/>
  <c r="JL129" i="6" s="1"/>
  <c r="JM129" i="6" a="1"/>
  <c r="JM129" i="6" s="1"/>
  <c r="JN129" i="6" a="1"/>
  <c r="JN129" i="6" s="1"/>
  <c r="JS129" i="6" a="1"/>
  <c r="JS129" i="6" s="1"/>
  <c r="JT129" i="6" a="1"/>
  <c r="JT129" i="6" s="1"/>
  <c r="JU129" i="6" a="1"/>
  <c r="JU129" i="6" s="1"/>
  <c r="JV129" i="6" a="1"/>
  <c r="JV129" i="6" s="1"/>
  <c r="KA129" i="6" a="1"/>
  <c r="KA129" i="6" s="1"/>
  <c r="KB129" i="6" a="1"/>
  <c r="KB129" i="6" s="1"/>
  <c r="KC129" i="6" a="1"/>
  <c r="KC129" i="6" s="1"/>
  <c r="KD129" i="6" a="1"/>
  <c r="KD129" i="6" s="1"/>
  <c r="KI129" i="6" a="1"/>
  <c r="KI129" i="6" s="1"/>
  <c r="KJ129" i="6" a="1"/>
  <c r="KJ129" i="6" s="1"/>
  <c r="KK129" i="6" a="1"/>
  <c r="KK129" i="6" s="1"/>
  <c r="KL129" i="6" a="1"/>
  <c r="KL129" i="6" s="1"/>
  <c r="KQ129" i="6" a="1"/>
  <c r="KQ129" i="6" s="1"/>
  <c r="KR129" i="6" a="1"/>
  <c r="KR129" i="6" s="1"/>
  <c r="KS129" i="6" a="1"/>
  <c r="KS129" i="6" s="1"/>
  <c r="KT129" i="6" a="1"/>
  <c r="KT129" i="6" s="1"/>
  <c r="KY129" i="6" a="1"/>
  <c r="KY129" i="6" s="1"/>
  <c r="KZ129" i="6" a="1"/>
  <c r="KZ129" i="6" s="1"/>
  <c r="LA129" i="6" a="1"/>
  <c r="LA129" i="6" s="1"/>
  <c r="LB129" i="6" a="1"/>
  <c r="LB129" i="6" s="1"/>
  <c r="LG129" i="6" a="1"/>
  <c r="LG129" i="6" s="1"/>
  <c r="LH129" i="6" a="1"/>
  <c r="LH129" i="6" s="1"/>
  <c r="LI129" i="6" a="1"/>
  <c r="LI129" i="6" s="1"/>
  <c r="LJ129" i="6" a="1"/>
  <c r="LJ129" i="6" s="1"/>
  <c r="LO129" i="6" a="1"/>
  <c r="LO129" i="6" s="1"/>
  <c r="LP129" i="6" a="1"/>
  <c r="LP129" i="6" s="1"/>
  <c r="LQ129" i="6" a="1"/>
  <c r="LQ129" i="6" s="1"/>
  <c r="LR129" i="6" a="1"/>
  <c r="LR129" i="6" s="1"/>
  <c r="LW129" i="6" a="1"/>
  <c r="LW129" i="6" s="1"/>
  <c r="LX129" i="6" a="1"/>
  <c r="LX129" i="6" s="1"/>
  <c r="LY129" i="6" a="1"/>
  <c r="LY129" i="6" s="1"/>
  <c r="LZ129" i="6" a="1"/>
  <c r="LZ129" i="6" s="1"/>
  <c r="ME129" i="6" a="1"/>
  <c r="ME129" i="6" s="1"/>
  <c r="MF129" i="6" a="1"/>
  <c r="MF129" i="6" s="1"/>
  <c r="MG129" i="6" a="1"/>
  <c r="MG129" i="6" s="1"/>
  <c r="MH129" i="6" a="1"/>
  <c r="MH129" i="6" s="1"/>
  <c r="BK130" i="6" a="1"/>
  <c r="BK130" i="6" s="1"/>
  <c r="BL130" i="6" a="1"/>
  <c r="BL130" i="6" s="1"/>
  <c r="BM130" i="6" a="1"/>
  <c r="BM130" i="6" s="1"/>
  <c r="BN130" i="6" a="1"/>
  <c r="BN130" i="6" s="1"/>
  <c r="BS130" i="6" a="1"/>
  <c r="BS130" i="6" s="1"/>
  <c r="BT130" i="6" a="1"/>
  <c r="BT130" i="6" s="1"/>
  <c r="BU130" i="6" a="1"/>
  <c r="BU130" i="6" s="1"/>
  <c r="BV130" i="6" a="1"/>
  <c r="BV130" i="6" s="1"/>
  <c r="CA130" i="6" a="1"/>
  <c r="CA130" i="6" s="1"/>
  <c r="CB130" i="6" a="1"/>
  <c r="CB130" i="6" s="1"/>
  <c r="CC130" i="6" a="1"/>
  <c r="CC130" i="6" s="1"/>
  <c r="CD130" i="6" a="1"/>
  <c r="CD130" i="6" s="1"/>
  <c r="CI130" i="6" a="1"/>
  <c r="CI130" i="6" s="1"/>
  <c r="CJ130" i="6" a="1"/>
  <c r="CJ130" i="6" s="1"/>
  <c r="CK130" i="6" a="1"/>
  <c r="CK130" i="6" s="1"/>
  <c r="CL130" i="6" a="1"/>
  <c r="CL130" i="6" s="1"/>
  <c r="CQ130" i="6" a="1"/>
  <c r="CQ130" i="6" s="1"/>
  <c r="CR130" i="6" a="1"/>
  <c r="CR130" i="6" s="1"/>
  <c r="CS130" i="6" a="1"/>
  <c r="CS130" i="6" s="1"/>
  <c r="CT130" i="6" a="1"/>
  <c r="CT130" i="6" s="1"/>
  <c r="CY130" i="6" a="1"/>
  <c r="CY130" i="6" s="1"/>
  <c r="CZ130" i="6" a="1"/>
  <c r="CZ130" i="6" s="1"/>
  <c r="DA130" i="6" a="1"/>
  <c r="DA130" i="6" s="1"/>
  <c r="DB130" i="6" a="1"/>
  <c r="DB130" i="6" s="1"/>
  <c r="DO130" i="6" a="1"/>
  <c r="DO130" i="6" s="1"/>
  <c r="DP130" i="6" a="1"/>
  <c r="DP130" i="6" s="1"/>
  <c r="DQ130" i="6" a="1"/>
  <c r="DQ130" i="6" s="1"/>
  <c r="DR130" i="6" a="1"/>
  <c r="DR130" i="6" s="1"/>
  <c r="DW130" i="6" a="1"/>
  <c r="DW130" i="6" s="1"/>
  <c r="DX130" i="6" a="1"/>
  <c r="DX130" i="6" s="1"/>
  <c r="DY130" i="6" a="1"/>
  <c r="DY130" i="6" s="1"/>
  <c r="DZ130" i="6" a="1"/>
  <c r="DZ130" i="6" s="1"/>
  <c r="EE130" i="6" a="1"/>
  <c r="EE130" i="6" s="1"/>
  <c r="EF130" i="6" a="1"/>
  <c r="EF130" i="6" s="1"/>
  <c r="EG130" i="6" a="1"/>
  <c r="EG130" i="6" s="1"/>
  <c r="EH130" i="6" a="1"/>
  <c r="EH130" i="6" s="1"/>
  <c r="EM130" i="6" a="1"/>
  <c r="EM130" i="6" s="1"/>
  <c r="EN130" i="6" a="1"/>
  <c r="EN130" i="6" s="1"/>
  <c r="EO130" i="6" a="1"/>
  <c r="EO130" i="6" s="1"/>
  <c r="EP130" i="6" a="1"/>
  <c r="EP130" i="6" s="1"/>
  <c r="EU130" i="6" a="1"/>
  <c r="EU130" i="6" s="1"/>
  <c r="EV130" i="6" a="1"/>
  <c r="EV130" i="6" s="1"/>
  <c r="EW130" i="6" a="1"/>
  <c r="EW130" i="6" s="1"/>
  <c r="EX130" i="6" a="1"/>
  <c r="EX130" i="6" s="1"/>
  <c r="FC130" i="6" a="1"/>
  <c r="FC130" i="6" s="1"/>
  <c r="FD130" i="6" a="1"/>
  <c r="FD130" i="6" s="1"/>
  <c r="FE130" i="6" a="1"/>
  <c r="FE130" i="6" s="1"/>
  <c r="FF130" i="6" a="1"/>
  <c r="FF130" i="6" s="1"/>
  <c r="FK130" i="6" a="1"/>
  <c r="FK130" i="6" s="1"/>
  <c r="FL130" i="6" a="1"/>
  <c r="FL130" i="6" s="1"/>
  <c r="FM130" i="6" a="1"/>
  <c r="FM130" i="6" s="1"/>
  <c r="FN130" i="6" a="1"/>
  <c r="FN130" i="6" s="1"/>
  <c r="FS130" i="6" a="1"/>
  <c r="FS130" i="6" s="1"/>
  <c r="FT130" i="6" a="1"/>
  <c r="FT130" i="6" s="1"/>
  <c r="FU130" i="6" a="1"/>
  <c r="FU130" i="6" s="1"/>
  <c r="FV130" i="6" a="1"/>
  <c r="FV130" i="6" s="1"/>
  <c r="GA130" i="6" a="1"/>
  <c r="GA130" i="6" s="1"/>
  <c r="GB130" i="6" a="1"/>
  <c r="GB130" i="6" s="1"/>
  <c r="GC130" i="6" a="1"/>
  <c r="GC130" i="6" s="1"/>
  <c r="GD130" i="6" a="1"/>
  <c r="GD130" i="6" s="1"/>
  <c r="GI130" i="6" a="1"/>
  <c r="GI130" i="6" s="1"/>
  <c r="GJ130" i="6" a="1"/>
  <c r="GJ130" i="6" s="1"/>
  <c r="GK130" i="6" a="1"/>
  <c r="GK130" i="6" s="1"/>
  <c r="GL130" i="6" a="1"/>
  <c r="GL130" i="6" s="1"/>
  <c r="GQ130" i="6" a="1"/>
  <c r="GQ130" i="6" s="1"/>
  <c r="GR130" i="6" a="1"/>
  <c r="GR130" i="6" s="1"/>
  <c r="GS130" i="6" a="1"/>
  <c r="GS130" i="6" s="1"/>
  <c r="GT130" i="6" a="1"/>
  <c r="GT130" i="6" s="1"/>
  <c r="GY130" i="6" a="1"/>
  <c r="GY130" i="6" s="1"/>
  <c r="GZ130" i="6" a="1"/>
  <c r="GZ130" i="6" s="1"/>
  <c r="HA130" i="6" a="1"/>
  <c r="HA130" i="6" s="1"/>
  <c r="HB130" i="6" a="1"/>
  <c r="HB130" i="6" s="1"/>
  <c r="HG130" i="6" a="1"/>
  <c r="HG130" i="6" s="1"/>
  <c r="HH130" i="6" a="1"/>
  <c r="HH130" i="6" s="1"/>
  <c r="HI130" i="6" a="1"/>
  <c r="HI130" i="6" s="1"/>
  <c r="HJ130" i="6" a="1"/>
  <c r="HJ130" i="6" s="1"/>
  <c r="HO130" i="6" a="1"/>
  <c r="HO130" i="6" s="1"/>
  <c r="HP130" i="6" a="1"/>
  <c r="HP130" i="6" s="1"/>
  <c r="HQ130" i="6" a="1"/>
  <c r="HQ130" i="6" s="1"/>
  <c r="HR130" i="6" a="1"/>
  <c r="HR130" i="6" s="1"/>
  <c r="HW130" i="6" a="1"/>
  <c r="HW130" i="6" s="1"/>
  <c r="HX130" i="6" a="1"/>
  <c r="HX130" i="6" s="1"/>
  <c r="HY130" i="6" a="1"/>
  <c r="HY130" i="6" s="1"/>
  <c r="HZ130" i="6" a="1"/>
  <c r="HZ130" i="6" s="1"/>
  <c r="IE130" i="6" a="1"/>
  <c r="IE130" i="6" s="1"/>
  <c r="IF130" i="6" a="1"/>
  <c r="IF130" i="6" s="1"/>
  <c r="IG130" i="6" a="1"/>
  <c r="IG130" i="6" s="1"/>
  <c r="IH130" i="6" a="1"/>
  <c r="IH130" i="6" s="1"/>
  <c r="IM130" i="6" a="1"/>
  <c r="IM130" i="6" s="1"/>
  <c r="IN130" i="6" a="1"/>
  <c r="IN130" i="6" s="1"/>
  <c r="IO130" i="6" a="1"/>
  <c r="IO130" i="6" s="1"/>
  <c r="IP130" i="6" a="1"/>
  <c r="IP130" i="6" s="1"/>
  <c r="IU130" i="6" a="1"/>
  <c r="IU130" i="6" s="1"/>
  <c r="IV130" i="6" a="1"/>
  <c r="IV130" i="6" s="1"/>
  <c r="IW130" i="6" a="1"/>
  <c r="IW130" i="6" s="1"/>
  <c r="IX130" i="6" a="1"/>
  <c r="IX130" i="6" s="1"/>
  <c r="JC130" i="6" a="1"/>
  <c r="JC130" i="6" s="1"/>
  <c r="JD130" i="6" a="1"/>
  <c r="JD130" i="6" s="1"/>
  <c r="JE130" i="6" a="1"/>
  <c r="JE130" i="6" s="1"/>
  <c r="JF130" i="6" a="1"/>
  <c r="JF130" i="6" s="1"/>
  <c r="JK130" i="6" a="1"/>
  <c r="JK130" i="6" s="1"/>
  <c r="JL130" i="6" a="1"/>
  <c r="JL130" i="6" s="1"/>
  <c r="JM130" i="6" a="1"/>
  <c r="JM130" i="6" s="1"/>
  <c r="JN130" i="6" a="1"/>
  <c r="JN130" i="6" s="1"/>
  <c r="JS130" i="6" a="1"/>
  <c r="JS130" i="6" s="1"/>
  <c r="JT130" i="6" a="1"/>
  <c r="JT130" i="6" s="1"/>
  <c r="JU130" i="6" a="1"/>
  <c r="JU130" i="6" s="1"/>
  <c r="JV130" i="6" a="1"/>
  <c r="JV130" i="6" s="1"/>
  <c r="KA130" i="6" a="1"/>
  <c r="KA130" i="6" s="1"/>
  <c r="KB130" i="6" a="1"/>
  <c r="KB130" i="6" s="1"/>
  <c r="KC130" i="6" a="1"/>
  <c r="KC130" i="6" s="1"/>
  <c r="KD130" i="6" a="1"/>
  <c r="KD130" i="6" s="1"/>
  <c r="KI130" i="6" a="1"/>
  <c r="KI130" i="6" s="1"/>
  <c r="KJ130" i="6" a="1"/>
  <c r="KJ130" i="6" s="1"/>
  <c r="KK130" i="6" a="1"/>
  <c r="KK130" i="6" s="1"/>
  <c r="KL130" i="6" a="1"/>
  <c r="KL130" i="6" s="1"/>
  <c r="KQ130" i="6" a="1"/>
  <c r="KQ130" i="6" s="1"/>
  <c r="KR130" i="6" a="1"/>
  <c r="KR130" i="6" s="1"/>
  <c r="KS130" i="6" a="1"/>
  <c r="KS130" i="6" s="1"/>
  <c r="KT130" i="6" a="1"/>
  <c r="KT130" i="6" s="1"/>
  <c r="KY130" i="6" a="1"/>
  <c r="KY130" i="6" s="1"/>
  <c r="KZ130" i="6" a="1"/>
  <c r="KZ130" i="6" s="1"/>
  <c r="LA130" i="6" a="1"/>
  <c r="LA130" i="6" s="1"/>
  <c r="LB130" i="6" a="1"/>
  <c r="LB130" i="6" s="1"/>
  <c r="LG130" i="6" a="1"/>
  <c r="LG130" i="6" s="1"/>
  <c r="LH130" i="6" a="1"/>
  <c r="LH130" i="6" s="1"/>
  <c r="LI130" i="6" a="1"/>
  <c r="LI130" i="6" s="1"/>
  <c r="LJ130" i="6" a="1"/>
  <c r="LJ130" i="6" s="1"/>
  <c r="LO130" i="6" a="1"/>
  <c r="LO130" i="6" s="1"/>
  <c r="LP130" i="6" a="1"/>
  <c r="LP130" i="6" s="1"/>
  <c r="LQ130" i="6" a="1"/>
  <c r="LQ130" i="6" s="1"/>
  <c r="LR130" i="6" a="1"/>
  <c r="LR130" i="6" s="1"/>
  <c r="LW130" i="6" a="1"/>
  <c r="LW130" i="6" s="1"/>
  <c r="LX130" i="6" a="1"/>
  <c r="LX130" i="6" s="1"/>
  <c r="LY130" i="6" a="1"/>
  <c r="LY130" i="6" s="1"/>
  <c r="LZ130" i="6" a="1"/>
  <c r="LZ130" i="6" s="1"/>
  <c r="ME130" i="6" a="1"/>
  <c r="ME130" i="6" s="1"/>
  <c r="MF130" i="6" a="1"/>
  <c r="MF130" i="6" s="1"/>
  <c r="MG130" i="6" a="1"/>
  <c r="MG130" i="6" s="1"/>
  <c r="MH130" i="6" a="1"/>
  <c r="MH130" i="6" s="1"/>
  <c r="BK131" i="6" a="1"/>
  <c r="BK131" i="6" s="1"/>
  <c r="BL131" i="6" a="1"/>
  <c r="BL131" i="6" s="1"/>
  <c r="BM131" i="6" a="1"/>
  <c r="BM131" i="6" s="1"/>
  <c r="BN131" i="6" a="1"/>
  <c r="BN131" i="6" s="1"/>
  <c r="BS131" i="6" a="1"/>
  <c r="BS131" i="6" s="1"/>
  <c r="BT131" i="6" a="1"/>
  <c r="BT131" i="6" s="1"/>
  <c r="BU131" i="6" a="1"/>
  <c r="BU131" i="6" s="1"/>
  <c r="BV131" i="6" a="1"/>
  <c r="BV131" i="6" s="1"/>
  <c r="CA131" i="6" a="1"/>
  <c r="CA131" i="6" s="1"/>
  <c r="CB131" i="6" a="1"/>
  <c r="CB131" i="6" s="1"/>
  <c r="CC131" i="6" a="1"/>
  <c r="CC131" i="6" s="1"/>
  <c r="CD131" i="6" a="1"/>
  <c r="CD131" i="6" s="1"/>
  <c r="CI131" i="6" a="1"/>
  <c r="CI131" i="6" s="1"/>
  <c r="CJ131" i="6" a="1"/>
  <c r="CJ131" i="6" s="1"/>
  <c r="CK131" i="6" a="1"/>
  <c r="CK131" i="6" s="1"/>
  <c r="CL131" i="6" a="1"/>
  <c r="CL131" i="6" s="1"/>
  <c r="CQ131" i="6" a="1"/>
  <c r="CQ131" i="6" s="1"/>
  <c r="CR131" i="6" a="1"/>
  <c r="CR131" i="6" s="1"/>
  <c r="CS131" i="6" a="1"/>
  <c r="CS131" i="6" s="1"/>
  <c r="CT131" i="6" a="1"/>
  <c r="CT131" i="6" s="1"/>
  <c r="CY131" i="6" a="1"/>
  <c r="CY131" i="6" s="1"/>
  <c r="CZ131" i="6" a="1"/>
  <c r="CZ131" i="6" s="1"/>
  <c r="DA131" i="6" a="1"/>
  <c r="DA131" i="6" s="1"/>
  <c r="DB131" i="6" a="1"/>
  <c r="DB131" i="6" s="1"/>
  <c r="DO131" i="6" a="1"/>
  <c r="DO131" i="6" s="1"/>
  <c r="DP131" i="6" a="1"/>
  <c r="DP131" i="6" s="1"/>
  <c r="DQ131" i="6" a="1"/>
  <c r="DQ131" i="6" s="1"/>
  <c r="DR131" i="6" a="1"/>
  <c r="DR131" i="6" s="1"/>
  <c r="DW131" i="6" a="1"/>
  <c r="DW131" i="6" s="1"/>
  <c r="DX131" i="6" a="1"/>
  <c r="DX131" i="6" s="1"/>
  <c r="DY131" i="6" a="1"/>
  <c r="DY131" i="6" s="1"/>
  <c r="DZ131" i="6" a="1"/>
  <c r="DZ131" i="6" s="1"/>
  <c r="EE131" i="6" a="1"/>
  <c r="EE131" i="6" s="1"/>
  <c r="EF131" i="6" a="1"/>
  <c r="EF131" i="6" s="1"/>
  <c r="EG131" i="6" a="1"/>
  <c r="EG131" i="6" s="1"/>
  <c r="EH131" i="6" a="1"/>
  <c r="EH131" i="6" s="1"/>
  <c r="EM131" i="6" a="1"/>
  <c r="EM131" i="6" s="1"/>
  <c r="EN131" i="6" a="1"/>
  <c r="EN131" i="6" s="1"/>
  <c r="EO131" i="6" a="1"/>
  <c r="EO131" i="6" s="1"/>
  <c r="EP131" i="6" a="1"/>
  <c r="EP131" i="6" s="1"/>
  <c r="EU131" i="6" a="1"/>
  <c r="EU131" i="6" s="1"/>
  <c r="EV131" i="6" a="1"/>
  <c r="EV131" i="6" s="1"/>
  <c r="EW131" i="6" a="1"/>
  <c r="EW131" i="6" s="1"/>
  <c r="EX131" i="6" a="1"/>
  <c r="EX131" i="6" s="1"/>
  <c r="FC131" i="6" a="1"/>
  <c r="FC131" i="6" s="1"/>
  <c r="FD131" i="6" a="1"/>
  <c r="FD131" i="6" s="1"/>
  <c r="FE131" i="6" a="1"/>
  <c r="FE131" i="6" s="1"/>
  <c r="FF131" i="6" a="1"/>
  <c r="FF131" i="6" s="1"/>
  <c r="FK131" i="6" a="1"/>
  <c r="FK131" i="6" s="1"/>
  <c r="FL131" i="6" a="1"/>
  <c r="FL131" i="6" s="1"/>
  <c r="FM131" i="6" a="1"/>
  <c r="FM131" i="6" s="1"/>
  <c r="FN131" i="6" a="1"/>
  <c r="FN131" i="6" s="1"/>
  <c r="FS131" i="6" a="1"/>
  <c r="FS131" i="6" s="1"/>
  <c r="FT131" i="6" a="1"/>
  <c r="FT131" i="6" s="1"/>
  <c r="FU131" i="6" a="1"/>
  <c r="FU131" i="6" s="1"/>
  <c r="FV131" i="6" a="1"/>
  <c r="FV131" i="6" s="1"/>
  <c r="GA131" i="6" a="1"/>
  <c r="GA131" i="6" s="1"/>
  <c r="GB131" i="6" a="1"/>
  <c r="GB131" i="6" s="1"/>
  <c r="GC131" i="6" a="1"/>
  <c r="GC131" i="6" s="1"/>
  <c r="GD131" i="6" a="1"/>
  <c r="GD131" i="6" s="1"/>
  <c r="GI131" i="6" a="1"/>
  <c r="GI131" i="6" s="1"/>
  <c r="GJ131" i="6" a="1"/>
  <c r="GJ131" i="6" s="1"/>
  <c r="GK131" i="6" a="1"/>
  <c r="GK131" i="6" s="1"/>
  <c r="GL131" i="6" a="1"/>
  <c r="GL131" i="6" s="1"/>
  <c r="GQ131" i="6" a="1"/>
  <c r="GQ131" i="6" s="1"/>
  <c r="GR131" i="6" a="1"/>
  <c r="GR131" i="6" s="1"/>
  <c r="GS131" i="6" a="1"/>
  <c r="GS131" i="6" s="1"/>
  <c r="GT131" i="6" a="1"/>
  <c r="GT131" i="6" s="1"/>
  <c r="GY131" i="6" a="1"/>
  <c r="GY131" i="6" s="1"/>
  <c r="GZ131" i="6" a="1"/>
  <c r="GZ131" i="6" s="1"/>
  <c r="HA131" i="6" a="1"/>
  <c r="HA131" i="6" s="1"/>
  <c r="HB131" i="6" a="1"/>
  <c r="HB131" i="6" s="1"/>
  <c r="HG131" i="6" a="1"/>
  <c r="HG131" i="6" s="1"/>
  <c r="HH131" i="6" a="1"/>
  <c r="HH131" i="6" s="1"/>
  <c r="HI131" i="6" a="1"/>
  <c r="HI131" i="6" s="1"/>
  <c r="HJ131" i="6" a="1"/>
  <c r="HJ131" i="6" s="1"/>
  <c r="HO131" i="6" a="1"/>
  <c r="HO131" i="6" s="1"/>
  <c r="HP131" i="6" a="1"/>
  <c r="HP131" i="6" s="1"/>
  <c r="HQ131" i="6" a="1"/>
  <c r="HQ131" i="6" s="1"/>
  <c r="HR131" i="6" a="1"/>
  <c r="HR131" i="6" s="1"/>
  <c r="HW131" i="6" a="1"/>
  <c r="HW131" i="6" s="1"/>
  <c r="HX131" i="6" a="1"/>
  <c r="HX131" i="6" s="1"/>
  <c r="HY131" i="6" a="1"/>
  <c r="HY131" i="6" s="1"/>
  <c r="HZ131" i="6" a="1"/>
  <c r="HZ131" i="6" s="1"/>
  <c r="IE131" i="6" a="1"/>
  <c r="IE131" i="6" s="1"/>
  <c r="IF131" i="6" a="1"/>
  <c r="IF131" i="6" s="1"/>
  <c r="IG131" i="6" a="1"/>
  <c r="IG131" i="6" s="1"/>
  <c r="IH131" i="6" a="1"/>
  <c r="IH131" i="6" s="1"/>
  <c r="IM131" i="6" a="1"/>
  <c r="IM131" i="6" s="1"/>
  <c r="IN131" i="6" a="1"/>
  <c r="IN131" i="6" s="1"/>
  <c r="IO131" i="6" a="1"/>
  <c r="IO131" i="6" s="1"/>
  <c r="IP131" i="6" a="1"/>
  <c r="IP131" i="6" s="1"/>
  <c r="IU131" i="6" a="1"/>
  <c r="IU131" i="6" s="1"/>
  <c r="IV131" i="6" a="1"/>
  <c r="IV131" i="6" s="1"/>
  <c r="IW131" i="6" a="1"/>
  <c r="IW131" i="6" s="1"/>
  <c r="IX131" i="6" a="1"/>
  <c r="IX131" i="6" s="1"/>
  <c r="JC131" i="6" a="1"/>
  <c r="JC131" i="6" s="1"/>
  <c r="JD131" i="6" a="1"/>
  <c r="JD131" i="6" s="1"/>
  <c r="JE131" i="6" a="1"/>
  <c r="JE131" i="6" s="1"/>
  <c r="JF131" i="6" a="1"/>
  <c r="JF131" i="6" s="1"/>
  <c r="JK131" i="6" a="1"/>
  <c r="JK131" i="6" s="1"/>
  <c r="JL131" i="6" a="1"/>
  <c r="JL131" i="6" s="1"/>
  <c r="JM131" i="6" a="1"/>
  <c r="JM131" i="6" s="1"/>
  <c r="JN131" i="6" a="1"/>
  <c r="JN131" i="6" s="1"/>
  <c r="JS131" i="6" a="1"/>
  <c r="JS131" i="6" s="1"/>
  <c r="JT131" i="6" a="1"/>
  <c r="JT131" i="6" s="1"/>
  <c r="JU131" i="6" a="1"/>
  <c r="JU131" i="6" s="1"/>
  <c r="JV131" i="6" a="1"/>
  <c r="JV131" i="6" s="1"/>
  <c r="KA131" i="6" a="1"/>
  <c r="KA131" i="6" s="1"/>
  <c r="KB131" i="6" a="1"/>
  <c r="KB131" i="6" s="1"/>
  <c r="KC131" i="6" a="1"/>
  <c r="KC131" i="6" s="1"/>
  <c r="KD131" i="6" a="1"/>
  <c r="KD131" i="6" s="1"/>
  <c r="KI131" i="6" a="1"/>
  <c r="KI131" i="6" s="1"/>
  <c r="KJ131" i="6" a="1"/>
  <c r="KJ131" i="6" s="1"/>
  <c r="KK131" i="6" a="1"/>
  <c r="KK131" i="6" s="1"/>
  <c r="KL131" i="6" a="1"/>
  <c r="KL131" i="6" s="1"/>
  <c r="KQ131" i="6" a="1"/>
  <c r="KQ131" i="6" s="1"/>
  <c r="KR131" i="6" a="1"/>
  <c r="KR131" i="6" s="1"/>
  <c r="KS131" i="6" a="1"/>
  <c r="KS131" i="6" s="1"/>
  <c r="KT131" i="6" a="1"/>
  <c r="KT131" i="6" s="1"/>
  <c r="KY131" i="6" a="1"/>
  <c r="KY131" i="6" s="1"/>
  <c r="KZ131" i="6" a="1"/>
  <c r="KZ131" i="6" s="1"/>
  <c r="LA131" i="6" a="1"/>
  <c r="LA131" i="6" s="1"/>
  <c r="LB131" i="6" a="1"/>
  <c r="LB131" i="6" s="1"/>
  <c r="LG131" i="6" a="1"/>
  <c r="LG131" i="6" s="1"/>
  <c r="LH131" i="6" a="1"/>
  <c r="LH131" i="6" s="1"/>
  <c r="LI131" i="6" a="1"/>
  <c r="LI131" i="6" s="1"/>
  <c r="LJ131" i="6" a="1"/>
  <c r="LJ131" i="6" s="1"/>
  <c r="LO131" i="6" a="1"/>
  <c r="LO131" i="6" s="1"/>
  <c r="LP131" i="6" a="1"/>
  <c r="LP131" i="6" s="1"/>
  <c r="LQ131" i="6" a="1"/>
  <c r="LQ131" i="6" s="1"/>
  <c r="LR131" i="6" a="1"/>
  <c r="LR131" i="6" s="1"/>
  <c r="LW131" i="6" a="1"/>
  <c r="LW131" i="6" s="1"/>
  <c r="LX131" i="6" a="1"/>
  <c r="LX131" i="6" s="1"/>
  <c r="LY131" i="6" a="1"/>
  <c r="LY131" i="6" s="1"/>
  <c r="LZ131" i="6" a="1"/>
  <c r="LZ131" i="6" s="1"/>
  <c r="ME131" i="6" a="1"/>
  <c r="ME131" i="6" s="1"/>
  <c r="MF131" i="6" a="1"/>
  <c r="MF131" i="6" s="1"/>
  <c r="MG131" i="6" a="1"/>
  <c r="MG131" i="6" s="1"/>
  <c r="MH131" i="6" a="1"/>
  <c r="MH131" i="6" s="1"/>
  <c r="BK132" i="6" a="1"/>
  <c r="BK132" i="6" s="1"/>
  <c r="BL132" i="6" a="1"/>
  <c r="BL132" i="6" s="1"/>
  <c r="BM132" i="6" a="1"/>
  <c r="BM132" i="6" s="1"/>
  <c r="BN132" i="6" a="1"/>
  <c r="BN132" i="6" s="1"/>
  <c r="BS132" i="6" a="1"/>
  <c r="BS132" i="6" s="1"/>
  <c r="BT132" i="6" a="1"/>
  <c r="BT132" i="6" s="1"/>
  <c r="BU132" i="6" a="1"/>
  <c r="BU132" i="6" s="1"/>
  <c r="BV132" i="6" a="1"/>
  <c r="BV132" i="6" s="1"/>
  <c r="CA132" i="6" a="1"/>
  <c r="CA132" i="6" s="1"/>
  <c r="CB132" i="6" a="1"/>
  <c r="CB132" i="6" s="1"/>
  <c r="CC132" i="6" a="1"/>
  <c r="CC132" i="6" s="1"/>
  <c r="CD132" i="6" a="1"/>
  <c r="CD132" i="6" s="1"/>
  <c r="CI132" i="6" a="1"/>
  <c r="CI132" i="6" s="1"/>
  <c r="CJ132" i="6" a="1"/>
  <c r="CJ132" i="6" s="1"/>
  <c r="CK132" i="6" a="1"/>
  <c r="CK132" i="6" s="1"/>
  <c r="CL132" i="6" a="1"/>
  <c r="CL132" i="6" s="1"/>
  <c r="CQ132" i="6" a="1"/>
  <c r="CQ132" i="6" s="1"/>
  <c r="CR132" i="6" a="1"/>
  <c r="CR132" i="6" s="1"/>
  <c r="CS132" i="6" a="1"/>
  <c r="CS132" i="6" s="1"/>
  <c r="CT132" i="6" a="1"/>
  <c r="CT132" i="6" s="1"/>
  <c r="CY132" i="6" a="1"/>
  <c r="CY132" i="6" s="1"/>
  <c r="CZ132" i="6" a="1"/>
  <c r="CZ132" i="6" s="1"/>
  <c r="DA132" i="6" a="1"/>
  <c r="DA132" i="6" s="1"/>
  <c r="DB132" i="6" a="1"/>
  <c r="DB132" i="6" s="1"/>
  <c r="DO132" i="6" a="1"/>
  <c r="DO132" i="6" s="1"/>
  <c r="DP132" i="6" a="1"/>
  <c r="DP132" i="6" s="1"/>
  <c r="DQ132" i="6" a="1"/>
  <c r="DQ132" i="6" s="1"/>
  <c r="DR132" i="6" a="1"/>
  <c r="DR132" i="6" s="1"/>
  <c r="DW132" i="6" a="1"/>
  <c r="DW132" i="6" s="1"/>
  <c r="DX132" i="6" a="1"/>
  <c r="DX132" i="6" s="1"/>
  <c r="DY132" i="6" a="1"/>
  <c r="DY132" i="6" s="1"/>
  <c r="DZ132" i="6" a="1"/>
  <c r="DZ132" i="6" s="1"/>
  <c r="EE132" i="6" a="1"/>
  <c r="EE132" i="6" s="1"/>
  <c r="EF132" i="6" a="1"/>
  <c r="EF132" i="6" s="1"/>
  <c r="EG132" i="6" a="1"/>
  <c r="EG132" i="6" s="1"/>
  <c r="EH132" i="6" a="1"/>
  <c r="EH132" i="6" s="1"/>
  <c r="EM132" i="6" a="1"/>
  <c r="EM132" i="6" s="1"/>
  <c r="EN132" i="6" a="1"/>
  <c r="EN132" i="6" s="1"/>
  <c r="EO132" i="6" a="1"/>
  <c r="EO132" i="6" s="1"/>
  <c r="EP132" i="6" a="1"/>
  <c r="EP132" i="6" s="1"/>
  <c r="EU132" i="6" a="1"/>
  <c r="EU132" i="6" s="1"/>
  <c r="EV132" i="6" a="1"/>
  <c r="EV132" i="6" s="1"/>
  <c r="EW132" i="6" a="1"/>
  <c r="EW132" i="6" s="1"/>
  <c r="EX132" i="6" a="1"/>
  <c r="EX132" i="6" s="1"/>
  <c r="FC132" i="6" a="1"/>
  <c r="FC132" i="6" s="1"/>
  <c r="FD132" i="6" a="1"/>
  <c r="FD132" i="6" s="1"/>
  <c r="FE132" i="6" a="1"/>
  <c r="FE132" i="6" s="1"/>
  <c r="FF132" i="6" a="1"/>
  <c r="FF132" i="6" s="1"/>
  <c r="FK132" i="6" a="1"/>
  <c r="FK132" i="6" s="1"/>
  <c r="FL132" i="6" a="1"/>
  <c r="FL132" i="6" s="1"/>
  <c r="FM132" i="6" a="1"/>
  <c r="FM132" i="6" s="1"/>
  <c r="FN132" i="6" a="1"/>
  <c r="FN132" i="6" s="1"/>
  <c r="FS132" i="6" a="1"/>
  <c r="FS132" i="6" s="1"/>
  <c r="FT132" i="6" a="1"/>
  <c r="FT132" i="6" s="1"/>
  <c r="FU132" i="6" a="1"/>
  <c r="FU132" i="6" s="1"/>
  <c r="FV132" i="6" a="1"/>
  <c r="FV132" i="6" s="1"/>
  <c r="GA132" i="6" a="1"/>
  <c r="GA132" i="6" s="1"/>
  <c r="GB132" i="6" a="1"/>
  <c r="GB132" i="6" s="1"/>
  <c r="GC132" i="6" a="1"/>
  <c r="GC132" i="6" s="1"/>
  <c r="GD132" i="6" a="1"/>
  <c r="GD132" i="6" s="1"/>
  <c r="GI132" i="6" a="1"/>
  <c r="GI132" i="6" s="1"/>
  <c r="GJ132" i="6" a="1"/>
  <c r="GJ132" i="6" s="1"/>
  <c r="GK132" i="6" a="1"/>
  <c r="GK132" i="6" s="1"/>
  <c r="GL132" i="6" a="1"/>
  <c r="GL132" i="6" s="1"/>
  <c r="GQ132" i="6" a="1"/>
  <c r="GQ132" i="6" s="1"/>
  <c r="GR132" i="6" a="1"/>
  <c r="GR132" i="6" s="1"/>
  <c r="GS132" i="6" a="1"/>
  <c r="GS132" i="6" s="1"/>
  <c r="GT132" i="6" a="1"/>
  <c r="GT132" i="6" s="1"/>
  <c r="GY132" i="6" a="1"/>
  <c r="GY132" i="6" s="1"/>
  <c r="GZ132" i="6" a="1"/>
  <c r="GZ132" i="6" s="1"/>
  <c r="HA132" i="6" a="1"/>
  <c r="HA132" i="6" s="1"/>
  <c r="HB132" i="6" a="1"/>
  <c r="HB132" i="6" s="1"/>
  <c r="HG132" i="6" a="1"/>
  <c r="HG132" i="6" s="1"/>
  <c r="HH132" i="6" a="1"/>
  <c r="HH132" i="6" s="1"/>
  <c r="HI132" i="6" a="1"/>
  <c r="HI132" i="6" s="1"/>
  <c r="HJ132" i="6" a="1"/>
  <c r="HJ132" i="6" s="1"/>
  <c r="HO132" i="6" a="1"/>
  <c r="HO132" i="6" s="1"/>
  <c r="HP132" i="6" a="1"/>
  <c r="HP132" i="6" s="1"/>
  <c r="HQ132" i="6" a="1"/>
  <c r="HQ132" i="6" s="1"/>
  <c r="HR132" i="6" a="1"/>
  <c r="HR132" i="6" s="1"/>
  <c r="HW132" i="6" a="1"/>
  <c r="HW132" i="6" s="1"/>
  <c r="HX132" i="6" a="1"/>
  <c r="HX132" i="6" s="1"/>
  <c r="HY132" i="6" a="1"/>
  <c r="HY132" i="6" s="1"/>
  <c r="HZ132" i="6" a="1"/>
  <c r="HZ132" i="6" s="1"/>
  <c r="IE132" i="6" a="1"/>
  <c r="IE132" i="6" s="1"/>
  <c r="IF132" i="6" a="1"/>
  <c r="IF132" i="6" s="1"/>
  <c r="IG132" i="6" a="1"/>
  <c r="IG132" i="6" s="1"/>
  <c r="IH132" i="6" a="1"/>
  <c r="IH132" i="6" s="1"/>
  <c r="IM132" i="6" a="1"/>
  <c r="IM132" i="6" s="1"/>
  <c r="IN132" i="6" a="1"/>
  <c r="IN132" i="6" s="1"/>
  <c r="IO132" i="6" a="1"/>
  <c r="IO132" i="6" s="1"/>
  <c r="IP132" i="6" a="1"/>
  <c r="IP132" i="6" s="1"/>
  <c r="IU132" i="6" a="1"/>
  <c r="IU132" i="6" s="1"/>
  <c r="IV132" i="6" a="1"/>
  <c r="IV132" i="6" s="1"/>
  <c r="IW132" i="6" a="1"/>
  <c r="IW132" i="6" s="1"/>
  <c r="IX132" i="6" a="1"/>
  <c r="IX132" i="6" s="1"/>
  <c r="JC132" i="6" a="1"/>
  <c r="JC132" i="6" s="1"/>
  <c r="JD132" i="6" a="1"/>
  <c r="JD132" i="6" s="1"/>
  <c r="JE132" i="6" a="1"/>
  <c r="JE132" i="6" s="1"/>
  <c r="JF132" i="6" a="1"/>
  <c r="JF132" i="6" s="1"/>
  <c r="JK132" i="6" a="1"/>
  <c r="JK132" i="6" s="1"/>
  <c r="JL132" i="6" a="1"/>
  <c r="JL132" i="6" s="1"/>
  <c r="JM132" i="6" a="1"/>
  <c r="JM132" i="6" s="1"/>
  <c r="JN132" i="6" a="1"/>
  <c r="JN132" i="6" s="1"/>
  <c r="JS132" i="6" a="1"/>
  <c r="JS132" i="6" s="1"/>
  <c r="JT132" i="6" a="1"/>
  <c r="JT132" i="6" s="1"/>
  <c r="JU132" i="6" a="1"/>
  <c r="JU132" i="6" s="1"/>
  <c r="JV132" i="6" a="1"/>
  <c r="JV132" i="6" s="1"/>
  <c r="KA132" i="6" a="1"/>
  <c r="KA132" i="6" s="1"/>
  <c r="KB132" i="6" a="1"/>
  <c r="KB132" i="6" s="1"/>
  <c r="KC132" i="6" a="1"/>
  <c r="KC132" i="6" s="1"/>
  <c r="KD132" i="6" a="1"/>
  <c r="KD132" i="6" s="1"/>
  <c r="KI132" i="6" a="1"/>
  <c r="KI132" i="6" s="1"/>
  <c r="KJ132" i="6" a="1"/>
  <c r="KJ132" i="6" s="1"/>
  <c r="KK132" i="6" a="1"/>
  <c r="KK132" i="6" s="1"/>
  <c r="KL132" i="6" a="1"/>
  <c r="KL132" i="6" s="1"/>
  <c r="KQ132" i="6" a="1"/>
  <c r="KQ132" i="6" s="1"/>
  <c r="KR132" i="6" a="1"/>
  <c r="KR132" i="6" s="1"/>
  <c r="KS132" i="6" a="1"/>
  <c r="KS132" i="6" s="1"/>
  <c r="KT132" i="6" a="1"/>
  <c r="KT132" i="6" s="1"/>
  <c r="KY132" i="6" a="1"/>
  <c r="KY132" i="6" s="1"/>
  <c r="KZ132" i="6" a="1"/>
  <c r="KZ132" i="6" s="1"/>
  <c r="LA132" i="6" a="1"/>
  <c r="LA132" i="6" s="1"/>
  <c r="LB132" i="6" a="1"/>
  <c r="LB132" i="6" s="1"/>
  <c r="LG132" i="6" a="1"/>
  <c r="LG132" i="6" s="1"/>
  <c r="LH132" i="6" a="1"/>
  <c r="LH132" i="6" s="1"/>
  <c r="LI132" i="6" a="1"/>
  <c r="LI132" i="6" s="1"/>
  <c r="LJ132" i="6" a="1"/>
  <c r="LJ132" i="6" s="1"/>
  <c r="LO132" i="6" a="1"/>
  <c r="LO132" i="6" s="1"/>
  <c r="LP132" i="6" a="1"/>
  <c r="LP132" i="6" s="1"/>
  <c r="LQ132" i="6" a="1"/>
  <c r="LQ132" i="6" s="1"/>
  <c r="LR132" i="6" a="1"/>
  <c r="LR132" i="6" s="1"/>
  <c r="LW132" i="6" a="1"/>
  <c r="LW132" i="6" s="1"/>
  <c r="LX132" i="6" a="1"/>
  <c r="LX132" i="6" s="1"/>
  <c r="LY132" i="6" a="1"/>
  <c r="LY132" i="6" s="1"/>
  <c r="LZ132" i="6" a="1"/>
  <c r="LZ132" i="6" s="1"/>
  <c r="ME132" i="6" a="1"/>
  <c r="ME132" i="6" s="1"/>
  <c r="MF132" i="6" a="1"/>
  <c r="MF132" i="6" s="1"/>
  <c r="MG132" i="6" a="1"/>
  <c r="MG132" i="6" s="1"/>
  <c r="MH132" i="6" a="1"/>
  <c r="MH132" i="6" s="1"/>
  <c r="BK133" i="6" a="1"/>
  <c r="BK133" i="6" s="1"/>
  <c r="BL133" i="6" a="1"/>
  <c r="BL133" i="6" s="1"/>
  <c r="BM133" i="6" a="1"/>
  <c r="BM133" i="6" s="1"/>
  <c r="BN133" i="6" a="1"/>
  <c r="BN133" i="6" s="1"/>
  <c r="BS133" i="6" a="1"/>
  <c r="BS133" i="6" s="1"/>
  <c r="BT133" i="6" a="1"/>
  <c r="BT133" i="6" s="1"/>
  <c r="BU133" i="6" a="1"/>
  <c r="BU133" i="6" s="1"/>
  <c r="BV133" i="6" a="1"/>
  <c r="BV133" i="6" s="1"/>
  <c r="CA133" i="6" a="1"/>
  <c r="CA133" i="6" s="1"/>
  <c r="CB133" i="6" a="1"/>
  <c r="CB133" i="6" s="1"/>
  <c r="CC133" i="6" a="1"/>
  <c r="CC133" i="6" s="1"/>
  <c r="CD133" i="6" a="1"/>
  <c r="CD133" i="6" s="1"/>
  <c r="CI133" i="6" a="1"/>
  <c r="CI133" i="6" s="1"/>
  <c r="CJ133" i="6" a="1"/>
  <c r="CJ133" i="6" s="1"/>
  <c r="CK133" i="6" a="1"/>
  <c r="CK133" i="6" s="1"/>
  <c r="CL133" i="6" a="1"/>
  <c r="CL133" i="6" s="1"/>
  <c r="CQ133" i="6" a="1"/>
  <c r="CQ133" i="6" s="1"/>
  <c r="CR133" i="6" a="1"/>
  <c r="CR133" i="6" s="1"/>
  <c r="CS133" i="6" a="1"/>
  <c r="CS133" i="6" s="1"/>
  <c r="CT133" i="6" a="1"/>
  <c r="CT133" i="6" s="1"/>
  <c r="CY133" i="6" a="1"/>
  <c r="CY133" i="6" s="1"/>
  <c r="CZ133" i="6" a="1"/>
  <c r="CZ133" i="6" s="1"/>
  <c r="DA133" i="6" a="1"/>
  <c r="DA133" i="6" s="1"/>
  <c r="DB133" i="6" a="1"/>
  <c r="DB133" i="6" s="1"/>
  <c r="DO133" i="6" a="1"/>
  <c r="DO133" i="6" s="1"/>
  <c r="DP133" i="6" a="1"/>
  <c r="DP133" i="6" s="1"/>
  <c r="DQ133" i="6" a="1"/>
  <c r="DQ133" i="6" s="1"/>
  <c r="DR133" i="6" a="1"/>
  <c r="DR133" i="6" s="1"/>
  <c r="DW133" i="6" a="1"/>
  <c r="DW133" i="6" s="1"/>
  <c r="DX133" i="6" a="1"/>
  <c r="DX133" i="6" s="1"/>
  <c r="DY133" i="6" a="1"/>
  <c r="DY133" i="6" s="1"/>
  <c r="DZ133" i="6" a="1"/>
  <c r="DZ133" i="6" s="1"/>
  <c r="EE133" i="6" a="1"/>
  <c r="EE133" i="6" s="1"/>
  <c r="EF133" i="6" a="1"/>
  <c r="EF133" i="6" s="1"/>
  <c r="EG133" i="6" a="1"/>
  <c r="EG133" i="6" s="1"/>
  <c r="EH133" i="6" a="1"/>
  <c r="EH133" i="6" s="1"/>
  <c r="EM133" i="6" a="1"/>
  <c r="EM133" i="6" s="1"/>
  <c r="EN133" i="6" a="1"/>
  <c r="EN133" i="6" s="1"/>
  <c r="EO133" i="6" a="1"/>
  <c r="EO133" i="6" s="1"/>
  <c r="EP133" i="6" a="1"/>
  <c r="EP133" i="6" s="1"/>
  <c r="EU133" i="6" a="1"/>
  <c r="EU133" i="6" s="1"/>
  <c r="EV133" i="6" a="1"/>
  <c r="EV133" i="6" s="1"/>
  <c r="EW133" i="6" a="1"/>
  <c r="EW133" i="6" s="1"/>
  <c r="EX133" i="6" a="1"/>
  <c r="EX133" i="6" s="1"/>
  <c r="FC133" i="6" a="1"/>
  <c r="FC133" i="6" s="1"/>
  <c r="FD133" i="6" a="1"/>
  <c r="FD133" i="6" s="1"/>
  <c r="FE133" i="6" a="1"/>
  <c r="FE133" i="6" s="1"/>
  <c r="FF133" i="6" a="1"/>
  <c r="FF133" i="6" s="1"/>
  <c r="FK133" i="6" a="1"/>
  <c r="FK133" i="6" s="1"/>
  <c r="FL133" i="6" a="1"/>
  <c r="FL133" i="6" s="1"/>
  <c r="FM133" i="6" a="1"/>
  <c r="FM133" i="6" s="1"/>
  <c r="FN133" i="6" a="1"/>
  <c r="FN133" i="6" s="1"/>
  <c r="FS133" i="6" a="1"/>
  <c r="FS133" i="6" s="1"/>
  <c r="FT133" i="6" a="1"/>
  <c r="FT133" i="6" s="1"/>
  <c r="FU133" i="6" a="1"/>
  <c r="FU133" i="6" s="1"/>
  <c r="FV133" i="6" a="1"/>
  <c r="FV133" i="6" s="1"/>
  <c r="GA133" i="6" a="1"/>
  <c r="GA133" i="6" s="1"/>
  <c r="GB133" i="6" a="1"/>
  <c r="GB133" i="6" s="1"/>
  <c r="GC133" i="6" a="1"/>
  <c r="GC133" i="6" s="1"/>
  <c r="GD133" i="6" a="1"/>
  <c r="GD133" i="6" s="1"/>
  <c r="GI133" i="6" a="1"/>
  <c r="GI133" i="6" s="1"/>
  <c r="GJ133" i="6" a="1"/>
  <c r="GJ133" i="6" s="1"/>
  <c r="GK133" i="6" a="1"/>
  <c r="GK133" i="6" s="1"/>
  <c r="GL133" i="6" a="1"/>
  <c r="GL133" i="6" s="1"/>
  <c r="GQ133" i="6" a="1"/>
  <c r="GQ133" i="6" s="1"/>
  <c r="GR133" i="6" a="1"/>
  <c r="GR133" i="6" s="1"/>
  <c r="GS133" i="6" a="1"/>
  <c r="GS133" i="6" s="1"/>
  <c r="GT133" i="6" a="1"/>
  <c r="GT133" i="6" s="1"/>
  <c r="GY133" i="6" a="1"/>
  <c r="GY133" i="6" s="1"/>
  <c r="GZ133" i="6" a="1"/>
  <c r="GZ133" i="6" s="1"/>
  <c r="HA133" i="6" a="1"/>
  <c r="HA133" i="6" s="1"/>
  <c r="HB133" i="6" a="1"/>
  <c r="HB133" i="6" s="1"/>
  <c r="HG133" i="6" a="1"/>
  <c r="HG133" i="6" s="1"/>
  <c r="HH133" i="6" a="1"/>
  <c r="HH133" i="6" s="1"/>
  <c r="HI133" i="6" a="1"/>
  <c r="HI133" i="6" s="1"/>
  <c r="HJ133" i="6" a="1"/>
  <c r="HJ133" i="6" s="1"/>
  <c r="HO133" i="6" a="1"/>
  <c r="HO133" i="6" s="1"/>
  <c r="HP133" i="6" a="1"/>
  <c r="HP133" i="6" s="1"/>
  <c r="HQ133" i="6" a="1"/>
  <c r="HQ133" i="6" s="1"/>
  <c r="HR133" i="6" a="1"/>
  <c r="HR133" i="6" s="1"/>
  <c r="HW133" i="6" a="1"/>
  <c r="HW133" i="6" s="1"/>
  <c r="HX133" i="6" a="1"/>
  <c r="HX133" i="6" s="1"/>
  <c r="HY133" i="6" a="1"/>
  <c r="HY133" i="6" s="1"/>
  <c r="HZ133" i="6" a="1"/>
  <c r="HZ133" i="6" s="1"/>
  <c r="IE133" i="6" a="1"/>
  <c r="IE133" i="6" s="1"/>
  <c r="IF133" i="6" a="1"/>
  <c r="IF133" i="6" s="1"/>
  <c r="IG133" i="6" a="1"/>
  <c r="IG133" i="6" s="1"/>
  <c r="IH133" i="6" a="1"/>
  <c r="IH133" i="6" s="1"/>
  <c r="IM133" i="6" a="1"/>
  <c r="IM133" i="6" s="1"/>
  <c r="IN133" i="6" a="1"/>
  <c r="IN133" i="6" s="1"/>
  <c r="IO133" i="6" a="1"/>
  <c r="IO133" i="6" s="1"/>
  <c r="IP133" i="6" a="1"/>
  <c r="IP133" i="6" s="1"/>
  <c r="IU133" i="6" a="1"/>
  <c r="IU133" i="6" s="1"/>
  <c r="IV133" i="6" a="1"/>
  <c r="IV133" i="6" s="1"/>
  <c r="IW133" i="6" a="1"/>
  <c r="IW133" i="6" s="1"/>
  <c r="IX133" i="6" a="1"/>
  <c r="IX133" i="6" s="1"/>
  <c r="JC133" i="6" a="1"/>
  <c r="JC133" i="6" s="1"/>
  <c r="JD133" i="6" a="1"/>
  <c r="JD133" i="6" s="1"/>
  <c r="JE133" i="6" a="1"/>
  <c r="JE133" i="6" s="1"/>
  <c r="JF133" i="6" a="1"/>
  <c r="JF133" i="6" s="1"/>
  <c r="JK133" i="6" a="1"/>
  <c r="JK133" i="6" s="1"/>
  <c r="JL133" i="6" a="1"/>
  <c r="JL133" i="6" s="1"/>
  <c r="JM133" i="6" a="1"/>
  <c r="JM133" i="6" s="1"/>
  <c r="JN133" i="6" a="1"/>
  <c r="JN133" i="6" s="1"/>
  <c r="JS133" i="6" a="1"/>
  <c r="JS133" i="6" s="1"/>
  <c r="JT133" i="6" a="1"/>
  <c r="JT133" i="6" s="1"/>
  <c r="JU133" i="6" a="1"/>
  <c r="JU133" i="6" s="1"/>
  <c r="JV133" i="6" a="1"/>
  <c r="JV133" i="6" s="1"/>
  <c r="KA133" i="6" a="1"/>
  <c r="KA133" i="6" s="1"/>
  <c r="KB133" i="6" a="1"/>
  <c r="KB133" i="6" s="1"/>
  <c r="KC133" i="6" a="1"/>
  <c r="KC133" i="6" s="1"/>
  <c r="KD133" i="6" a="1"/>
  <c r="KD133" i="6" s="1"/>
  <c r="KI133" i="6" a="1"/>
  <c r="KI133" i="6" s="1"/>
  <c r="KJ133" i="6" a="1"/>
  <c r="KJ133" i="6" s="1"/>
  <c r="KK133" i="6" a="1"/>
  <c r="KK133" i="6" s="1"/>
  <c r="KL133" i="6" a="1"/>
  <c r="KL133" i="6" s="1"/>
  <c r="KQ133" i="6" a="1"/>
  <c r="KQ133" i="6" s="1"/>
  <c r="KR133" i="6" a="1"/>
  <c r="KR133" i="6" s="1"/>
  <c r="KS133" i="6" a="1"/>
  <c r="KS133" i="6" s="1"/>
  <c r="KT133" i="6" a="1"/>
  <c r="KT133" i="6" s="1"/>
  <c r="KY133" i="6" a="1"/>
  <c r="KY133" i="6" s="1"/>
  <c r="KZ133" i="6" a="1"/>
  <c r="KZ133" i="6" s="1"/>
  <c r="LA133" i="6" a="1"/>
  <c r="LA133" i="6" s="1"/>
  <c r="LB133" i="6" a="1"/>
  <c r="LB133" i="6" s="1"/>
  <c r="LG133" i="6" a="1"/>
  <c r="LG133" i="6" s="1"/>
  <c r="LH133" i="6" a="1"/>
  <c r="LH133" i="6" s="1"/>
  <c r="LI133" i="6" a="1"/>
  <c r="LI133" i="6" s="1"/>
  <c r="LJ133" i="6" a="1"/>
  <c r="LJ133" i="6" s="1"/>
  <c r="LO133" i="6" a="1"/>
  <c r="LO133" i="6" s="1"/>
  <c r="LP133" i="6" a="1"/>
  <c r="LP133" i="6" s="1"/>
  <c r="LQ133" i="6" a="1"/>
  <c r="LQ133" i="6" s="1"/>
  <c r="LR133" i="6" a="1"/>
  <c r="LR133" i="6" s="1"/>
  <c r="LW133" i="6" a="1"/>
  <c r="LW133" i="6" s="1"/>
  <c r="LX133" i="6" a="1"/>
  <c r="LX133" i="6" s="1"/>
  <c r="LY133" i="6" a="1"/>
  <c r="LY133" i="6" s="1"/>
  <c r="LZ133" i="6" a="1"/>
  <c r="LZ133" i="6" s="1"/>
  <c r="ME133" i="6" a="1"/>
  <c r="ME133" i="6" s="1"/>
  <c r="MF133" i="6" a="1"/>
  <c r="MF133" i="6" s="1"/>
  <c r="MG133" i="6" a="1"/>
  <c r="MG133" i="6" s="1"/>
  <c r="MH133" i="6" a="1"/>
  <c r="MH133" i="6" s="1"/>
  <c r="BK134" i="6" a="1"/>
  <c r="BK134" i="6" s="1"/>
  <c r="BL134" i="6" a="1"/>
  <c r="BL134" i="6" s="1"/>
  <c r="BM134" i="6" a="1"/>
  <c r="BM134" i="6" s="1"/>
  <c r="BN134" i="6" a="1"/>
  <c r="BN134" i="6" s="1"/>
  <c r="BS134" i="6" a="1"/>
  <c r="BS134" i="6" s="1"/>
  <c r="BT134" i="6" a="1"/>
  <c r="BT134" i="6" s="1"/>
  <c r="BU134" i="6" a="1"/>
  <c r="BU134" i="6" s="1"/>
  <c r="BV134" i="6" a="1"/>
  <c r="BV134" i="6" s="1"/>
  <c r="CA134" i="6" a="1"/>
  <c r="CA134" i="6" s="1"/>
  <c r="CB134" i="6" a="1"/>
  <c r="CB134" i="6" s="1"/>
  <c r="CC134" i="6" a="1"/>
  <c r="CC134" i="6" s="1"/>
  <c r="CD134" i="6" a="1"/>
  <c r="CD134" i="6" s="1"/>
  <c r="CI134" i="6" a="1"/>
  <c r="CI134" i="6" s="1"/>
  <c r="CJ134" i="6" a="1"/>
  <c r="CJ134" i="6" s="1"/>
  <c r="CK134" i="6" a="1"/>
  <c r="CK134" i="6" s="1"/>
  <c r="CL134" i="6" a="1"/>
  <c r="CL134" i="6" s="1"/>
  <c r="CQ134" i="6" a="1"/>
  <c r="CQ134" i="6" s="1"/>
  <c r="CR134" i="6" a="1"/>
  <c r="CR134" i="6" s="1"/>
  <c r="CS134" i="6" a="1"/>
  <c r="CS134" i="6" s="1"/>
  <c r="CT134" i="6" a="1"/>
  <c r="CT134" i="6" s="1"/>
  <c r="CY134" i="6" a="1"/>
  <c r="CY134" i="6" s="1"/>
  <c r="CZ134" i="6" a="1"/>
  <c r="CZ134" i="6" s="1"/>
  <c r="DA134" i="6" a="1"/>
  <c r="DA134" i="6" s="1"/>
  <c r="DB134" i="6" a="1"/>
  <c r="DB134" i="6" s="1"/>
  <c r="DO134" i="6" a="1"/>
  <c r="DO134" i="6" s="1"/>
  <c r="DP134" i="6" a="1"/>
  <c r="DP134" i="6" s="1"/>
  <c r="DQ134" i="6" a="1"/>
  <c r="DQ134" i="6" s="1"/>
  <c r="DR134" i="6" a="1"/>
  <c r="DR134" i="6" s="1"/>
  <c r="DW134" i="6" a="1"/>
  <c r="DW134" i="6" s="1"/>
  <c r="DX134" i="6" a="1"/>
  <c r="DX134" i="6" s="1"/>
  <c r="DY134" i="6" a="1"/>
  <c r="DY134" i="6" s="1"/>
  <c r="DZ134" i="6" a="1"/>
  <c r="DZ134" i="6" s="1"/>
  <c r="EE134" i="6" a="1"/>
  <c r="EE134" i="6" s="1"/>
  <c r="EF134" i="6" a="1"/>
  <c r="EF134" i="6" s="1"/>
  <c r="EG134" i="6" a="1"/>
  <c r="EG134" i="6" s="1"/>
  <c r="EH134" i="6" a="1"/>
  <c r="EH134" i="6" s="1"/>
  <c r="EM134" i="6" a="1"/>
  <c r="EM134" i="6" s="1"/>
  <c r="EN134" i="6" a="1"/>
  <c r="EN134" i="6" s="1"/>
  <c r="EO134" i="6" a="1"/>
  <c r="EO134" i="6" s="1"/>
  <c r="EP134" i="6" a="1"/>
  <c r="EP134" i="6" s="1"/>
  <c r="EU134" i="6" a="1"/>
  <c r="EU134" i="6" s="1"/>
  <c r="EV134" i="6" a="1"/>
  <c r="EV134" i="6" s="1"/>
  <c r="EW134" i="6" a="1"/>
  <c r="EW134" i="6" s="1"/>
  <c r="EX134" i="6" a="1"/>
  <c r="EX134" i="6" s="1"/>
  <c r="FC134" i="6" a="1"/>
  <c r="FC134" i="6" s="1"/>
  <c r="FD134" i="6" a="1"/>
  <c r="FD134" i="6" s="1"/>
  <c r="FE134" i="6" a="1"/>
  <c r="FE134" i="6" s="1"/>
  <c r="FF134" i="6" a="1"/>
  <c r="FF134" i="6" s="1"/>
  <c r="FK134" i="6" a="1"/>
  <c r="FK134" i="6" s="1"/>
  <c r="FL134" i="6" a="1"/>
  <c r="FL134" i="6" s="1"/>
  <c r="FM134" i="6" a="1"/>
  <c r="FM134" i="6" s="1"/>
  <c r="FN134" i="6" a="1"/>
  <c r="FN134" i="6" s="1"/>
  <c r="FS134" i="6" a="1"/>
  <c r="FS134" i="6" s="1"/>
  <c r="FT134" i="6" a="1"/>
  <c r="FT134" i="6" s="1"/>
  <c r="FU134" i="6" a="1"/>
  <c r="FU134" i="6" s="1"/>
  <c r="FV134" i="6" a="1"/>
  <c r="FV134" i="6" s="1"/>
  <c r="GA134" i="6" a="1"/>
  <c r="GA134" i="6" s="1"/>
  <c r="GB134" i="6" a="1"/>
  <c r="GB134" i="6" s="1"/>
  <c r="GC134" i="6" a="1"/>
  <c r="GC134" i="6" s="1"/>
  <c r="GD134" i="6" a="1"/>
  <c r="GD134" i="6" s="1"/>
  <c r="GI134" i="6" a="1"/>
  <c r="GI134" i="6" s="1"/>
  <c r="GJ134" i="6" a="1"/>
  <c r="GJ134" i="6" s="1"/>
  <c r="GK134" i="6" a="1"/>
  <c r="GK134" i="6" s="1"/>
  <c r="GL134" i="6" a="1"/>
  <c r="GL134" i="6" s="1"/>
  <c r="GQ134" i="6" a="1"/>
  <c r="GQ134" i="6" s="1"/>
  <c r="GR134" i="6" a="1"/>
  <c r="GR134" i="6" s="1"/>
  <c r="GS134" i="6" a="1"/>
  <c r="GS134" i="6" s="1"/>
  <c r="GT134" i="6" a="1"/>
  <c r="GT134" i="6" s="1"/>
  <c r="GY134" i="6" a="1"/>
  <c r="GY134" i="6" s="1"/>
  <c r="GZ134" i="6" a="1"/>
  <c r="GZ134" i="6" s="1"/>
  <c r="HA134" i="6" a="1"/>
  <c r="HA134" i="6" s="1"/>
  <c r="HB134" i="6" a="1"/>
  <c r="HB134" i="6" s="1"/>
  <c r="HG134" i="6" a="1"/>
  <c r="HG134" i="6" s="1"/>
  <c r="HH134" i="6" a="1"/>
  <c r="HH134" i="6" s="1"/>
  <c r="HI134" i="6" a="1"/>
  <c r="HI134" i="6" s="1"/>
  <c r="HJ134" i="6" a="1"/>
  <c r="HJ134" i="6" s="1"/>
  <c r="HO134" i="6" a="1"/>
  <c r="HO134" i="6" s="1"/>
  <c r="HP134" i="6" a="1"/>
  <c r="HP134" i="6" s="1"/>
  <c r="HQ134" i="6" a="1"/>
  <c r="HQ134" i="6" s="1"/>
  <c r="HR134" i="6" a="1"/>
  <c r="HR134" i="6" s="1"/>
  <c r="HW134" i="6" a="1"/>
  <c r="HW134" i="6" s="1"/>
  <c r="HX134" i="6" a="1"/>
  <c r="HX134" i="6" s="1"/>
  <c r="HY134" i="6" a="1"/>
  <c r="HY134" i="6" s="1"/>
  <c r="HZ134" i="6" a="1"/>
  <c r="HZ134" i="6" s="1"/>
  <c r="IE134" i="6" a="1"/>
  <c r="IE134" i="6" s="1"/>
  <c r="IF134" i="6" a="1"/>
  <c r="IF134" i="6" s="1"/>
  <c r="IG134" i="6" a="1"/>
  <c r="IG134" i="6" s="1"/>
  <c r="IH134" i="6" a="1"/>
  <c r="IH134" i="6" s="1"/>
  <c r="IM134" i="6" a="1"/>
  <c r="IM134" i="6" s="1"/>
  <c r="IN134" i="6" a="1"/>
  <c r="IN134" i="6" s="1"/>
  <c r="IO134" i="6" a="1"/>
  <c r="IO134" i="6" s="1"/>
  <c r="IP134" i="6" a="1"/>
  <c r="IP134" i="6" s="1"/>
  <c r="IU134" i="6" a="1"/>
  <c r="IU134" i="6" s="1"/>
  <c r="IV134" i="6" a="1"/>
  <c r="IV134" i="6" s="1"/>
  <c r="IW134" i="6" a="1"/>
  <c r="IW134" i="6" s="1"/>
  <c r="IX134" i="6" a="1"/>
  <c r="IX134" i="6" s="1"/>
  <c r="JC134" i="6" a="1"/>
  <c r="JC134" i="6" s="1"/>
  <c r="JD134" i="6" a="1"/>
  <c r="JD134" i="6" s="1"/>
  <c r="JE134" i="6" a="1"/>
  <c r="JE134" i="6" s="1"/>
  <c r="JF134" i="6" a="1"/>
  <c r="JF134" i="6" s="1"/>
  <c r="JK134" i="6" a="1"/>
  <c r="JK134" i="6" s="1"/>
  <c r="JL134" i="6" a="1"/>
  <c r="JL134" i="6" s="1"/>
  <c r="JM134" i="6" a="1"/>
  <c r="JM134" i="6" s="1"/>
  <c r="JN134" i="6" a="1"/>
  <c r="JN134" i="6" s="1"/>
  <c r="JS134" i="6" a="1"/>
  <c r="JS134" i="6" s="1"/>
  <c r="JT134" i="6" a="1"/>
  <c r="JT134" i="6" s="1"/>
  <c r="JU134" i="6" a="1"/>
  <c r="JU134" i="6" s="1"/>
  <c r="JV134" i="6" a="1"/>
  <c r="JV134" i="6" s="1"/>
  <c r="KA134" i="6" a="1"/>
  <c r="KA134" i="6" s="1"/>
  <c r="KB134" i="6" a="1"/>
  <c r="KB134" i="6" s="1"/>
  <c r="KC134" i="6" a="1"/>
  <c r="KC134" i="6" s="1"/>
  <c r="KD134" i="6" a="1"/>
  <c r="KD134" i="6" s="1"/>
  <c r="KI134" i="6" a="1"/>
  <c r="KI134" i="6" s="1"/>
  <c r="KJ134" i="6" a="1"/>
  <c r="KJ134" i="6" s="1"/>
  <c r="KK134" i="6" a="1"/>
  <c r="KK134" i="6" s="1"/>
  <c r="KL134" i="6" a="1"/>
  <c r="KL134" i="6" s="1"/>
  <c r="KQ134" i="6" a="1"/>
  <c r="KQ134" i="6" s="1"/>
  <c r="KR134" i="6" a="1"/>
  <c r="KR134" i="6" s="1"/>
  <c r="KS134" i="6" a="1"/>
  <c r="KS134" i="6" s="1"/>
  <c r="KT134" i="6" a="1"/>
  <c r="KT134" i="6" s="1"/>
  <c r="KY134" i="6" a="1"/>
  <c r="KY134" i="6" s="1"/>
  <c r="KZ134" i="6" a="1"/>
  <c r="KZ134" i="6" s="1"/>
  <c r="LA134" i="6" a="1"/>
  <c r="LA134" i="6" s="1"/>
  <c r="LB134" i="6" a="1"/>
  <c r="LB134" i="6" s="1"/>
  <c r="LG134" i="6" a="1"/>
  <c r="LG134" i="6" s="1"/>
  <c r="LH134" i="6" a="1"/>
  <c r="LH134" i="6" s="1"/>
  <c r="LI134" i="6" a="1"/>
  <c r="LI134" i="6" s="1"/>
  <c r="LJ134" i="6" a="1"/>
  <c r="LJ134" i="6" s="1"/>
  <c r="LO134" i="6" a="1"/>
  <c r="LO134" i="6" s="1"/>
  <c r="LP134" i="6" a="1"/>
  <c r="LP134" i="6" s="1"/>
  <c r="LQ134" i="6" a="1"/>
  <c r="LQ134" i="6" s="1"/>
  <c r="LR134" i="6" a="1"/>
  <c r="LR134" i="6" s="1"/>
  <c r="LW134" i="6" a="1"/>
  <c r="LW134" i="6" s="1"/>
  <c r="LX134" i="6" a="1"/>
  <c r="LX134" i="6" s="1"/>
  <c r="LY134" i="6" a="1"/>
  <c r="LY134" i="6" s="1"/>
  <c r="LZ134" i="6" a="1"/>
  <c r="LZ134" i="6" s="1"/>
  <c r="ME134" i="6" a="1"/>
  <c r="ME134" i="6" s="1"/>
  <c r="MF134" i="6" a="1"/>
  <c r="MF134" i="6" s="1"/>
  <c r="MG134" i="6" a="1"/>
  <c r="MG134" i="6" s="1"/>
  <c r="MH134" i="6" a="1"/>
  <c r="MH134" i="6" s="1"/>
  <c r="BK135" i="6" a="1"/>
  <c r="BK135" i="6" s="1"/>
  <c r="BL135" i="6" a="1"/>
  <c r="BL135" i="6" s="1"/>
  <c r="BM135" i="6" a="1"/>
  <c r="BM135" i="6" s="1"/>
  <c r="BN135" i="6" a="1"/>
  <c r="BN135" i="6" s="1"/>
  <c r="BS135" i="6" a="1"/>
  <c r="BS135" i="6" s="1"/>
  <c r="BT135" i="6" a="1"/>
  <c r="BT135" i="6" s="1"/>
  <c r="BU135" i="6" a="1"/>
  <c r="BU135" i="6" s="1"/>
  <c r="BV135" i="6" a="1"/>
  <c r="BV135" i="6" s="1"/>
  <c r="CA135" i="6" a="1"/>
  <c r="CA135" i="6" s="1"/>
  <c r="CB135" i="6" a="1"/>
  <c r="CB135" i="6" s="1"/>
  <c r="CC135" i="6" a="1"/>
  <c r="CC135" i="6" s="1"/>
  <c r="CD135" i="6" a="1"/>
  <c r="CD135" i="6" s="1"/>
  <c r="CI135" i="6" a="1"/>
  <c r="CI135" i="6" s="1"/>
  <c r="CJ135" i="6" a="1"/>
  <c r="CJ135" i="6" s="1"/>
  <c r="CK135" i="6" a="1"/>
  <c r="CK135" i="6" s="1"/>
  <c r="CL135" i="6" a="1"/>
  <c r="CL135" i="6" s="1"/>
  <c r="CQ135" i="6" a="1"/>
  <c r="CQ135" i="6" s="1"/>
  <c r="CR135" i="6" a="1"/>
  <c r="CR135" i="6" s="1"/>
  <c r="CS135" i="6" a="1"/>
  <c r="CS135" i="6" s="1"/>
  <c r="CT135" i="6" a="1"/>
  <c r="CT135" i="6" s="1"/>
  <c r="CY135" i="6" a="1"/>
  <c r="CY135" i="6" s="1"/>
  <c r="CZ135" i="6" a="1"/>
  <c r="CZ135" i="6" s="1"/>
  <c r="DA135" i="6" a="1"/>
  <c r="DA135" i="6" s="1"/>
  <c r="DB135" i="6" a="1"/>
  <c r="DB135" i="6" s="1"/>
  <c r="DO135" i="6" a="1"/>
  <c r="DO135" i="6" s="1"/>
  <c r="DP135" i="6" a="1"/>
  <c r="DP135" i="6" s="1"/>
  <c r="DQ135" i="6" a="1"/>
  <c r="DQ135" i="6" s="1"/>
  <c r="DR135" i="6" a="1"/>
  <c r="DR135" i="6" s="1"/>
  <c r="DW135" i="6" a="1"/>
  <c r="DW135" i="6" s="1"/>
  <c r="DX135" i="6" a="1"/>
  <c r="DX135" i="6" s="1"/>
  <c r="DY135" i="6" a="1"/>
  <c r="DY135" i="6" s="1"/>
  <c r="DZ135" i="6" a="1"/>
  <c r="DZ135" i="6" s="1"/>
  <c r="EE135" i="6" a="1"/>
  <c r="EE135" i="6" s="1"/>
  <c r="EF135" i="6" a="1"/>
  <c r="EF135" i="6" s="1"/>
  <c r="EG135" i="6" a="1"/>
  <c r="EG135" i="6" s="1"/>
  <c r="EH135" i="6" a="1"/>
  <c r="EH135" i="6" s="1"/>
  <c r="EM135" i="6" a="1"/>
  <c r="EM135" i="6" s="1"/>
  <c r="EN135" i="6" a="1"/>
  <c r="EN135" i="6" s="1"/>
  <c r="EO135" i="6" a="1"/>
  <c r="EO135" i="6" s="1"/>
  <c r="EP135" i="6" a="1"/>
  <c r="EP135" i="6" s="1"/>
  <c r="EU135" i="6" a="1"/>
  <c r="EU135" i="6" s="1"/>
  <c r="EV135" i="6" a="1"/>
  <c r="EV135" i="6" s="1"/>
  <c r="EW135" i="6" a="1"/>
  <c r="EW135" i="6" s="1"/>
  <c r="EX135" i="6" a="1"/>
  <c r="EX135" i="6" s="1"/>
  <c r="FC135" i="6" a="1"/>
  <c r="FC135" i="6" s="1"/>
  <c r="FD135" i="6" a="1"/>
  <c r="FD135" i="6" s="1"/>
  <c r="FE135" i="6" a="1"/>
  <c r="FE135" i="6" s="1"/>
  <c r="FF135" i="6" a="1"/>
  <c r="FF135" i="6" s="1"/>
  <c r="FK135" i="6" a="1"/>
  <c r="FK135" i="6" s="1"/>
  <c r="FL135" i="6" a="1"/>
  <c r="FL135" i="6" s="1"/>
  <c r="FM135" i="6" a="1"/>
  <c r="FM135" i="6" s="1"/>
  <c r="FN135" i="6" a="1"/>
  <c r="FN135" i="6" s="1"/>
  <c r="FS135" i="6" a="1"/>
  <c r="FS135" i="6" s="1"/>
  <c r="FT135" i="6" a="1"/>
  <c r="FT135" i="6" s="1"/>
  <c r="FU135" i="6" a="1"/>
  <c r="FU135" i="6" s="1"/>
  <c r="FV135" i="6" a="1"/>
  <c r="FV135" i="6" s="1"/>
  <c r="GA135" i="6" a="1"/>
  <c r="GA135" i="6" s="1"/>
  <c r="GB135" i="6" a="1"/>
  <c r="GB135" i="6" s="1"/>
  <c r="GC135" i="6" a="1"/>
  <c r="GC135" i="6" s="1"/>
  <c r="GD135" i="6" a="1"/>
  <c r="GD135" i="6" s="1"/>
  <c r="GI135" i="6" a="1"/>
  <c r="GI135" i="6" s="1"/>
  <c r="GJ135" i="6" a="1"/>
  <c r="GJ135" i="6" s="1"/>
  <c r="GK135" i="6" a="1"/>
  <c r="GK135" i="6" s="1"/>
  <c r="GL135" i="6" a="1"/>
  <c r="GL135" i="6" s="1"/>
  <c r="GQ135" i="6" a="1"/>
  <c r="GQ135" i="6" s="1"/>
  <c r="GR135" i="6" a="1"/>
  <c r="GR135" i="6" s="1"/>
  <c r="GS135" i="6" a="1"/>
  <c r="GS135" i="6" s="1"/>
  <c r="GT135" i="6" a="1"/>
  <c r="GT135" i="6" s="1"/>
  <c r="GY135" i="6" a="1"/>
  <c r="GY135" i="6" s="1"/>
  <c r="GZ135" i="6" a="1"/>
  <c r="GZ135" i="6" s="1"/>
  <c r="HA135" i="6" a="1"/>
  <c r="HA135" i="6" s="1"/>
  <c r="HB135" i="6" a="1"/>
  <c r="HB135" i="6" s="1"/>
  <c r="HG135" i="6" a="1"/>
  <c r="HG135" i="6" s="1"/>
  <c r="HH135" i="6" a="1"/>
  <c r="HH135" i="6" s="1"/>
  <c r="HI135" i="6" a="1"/>
  <c r="HI135" i="6" s="1"/>
  <c r="HJ135" i="6" a="1"/>
  <c r="HJ135" i="6" s="1"/>
  <c r="HO135" i="6" a="1"/>
  <c r="HO135" i="6" s="1"/>
  <c r="HP135" i="6" a="1"/>
  <c r="HP135" i="6" s="1"/>
  <c r="HQ135" i="6" a="1"/>
  <c r="HQ135" i="6" s="1"/>
  <c r="HR135" i="6" a="1"/>
  <c r="HR135" i="6" s="1"/>
  <c r="HW135" i="6" a="1"/>
  <c r="HW135" i="6" s="1"/>
  <c r="HX135" i="6" a="1"/>
  <c r="HX135" i="6" s="1"/>
  <c r="HY135" i="6" a="1"/>
  <c r="HY135" i="6" s="1"/>
  <c r="HZ135" i="6" a="1"/>
  <c r="HZ135" i="6" s="1"/>
  <c r="IE135" i="6" a="1"/>
  <c r="IE135" i="6" s="1"/>
  <c r="IF135" i="6" a="1"/>
  <c r="IF135" i="6" s="1"/>
  <c r="IG135" i="6" a="1"/>
  <c r="IG135" i="6" s="1"/>
  <c r="IH135" i="6" a="1"/>
  <c r="IH135" i="6" s="1"/>
  <c r="IM135" i="6" a="1"/>
  <c r="IM135" i="6" s="1"/>
  <c r="IN135" i="6" a="1"/>
  <c r="IN135" i="6" s="1"/>
  <c r="IO135" i="6" a="1"/>
  <c r="IO135" i="6" s="1"/>
  <c r="IP135" i="6" a="1"/>
  <c r="IP135" i="6" s="1"/>
  <c r="IU135" i="6" a="1"/>
  <c r="IU135" i="6" s="1"/>
  <c r="IV135" i="6" a="1"/>
  <c r="IV135" i="6" s="1"/>
  <c r="IW135" i="6" a="1"/>
  <c r="IW135" i="6" s="1"/>
  <c r="IX135" i="6" a="1"/>
  <c r="IX135" i="6" s="1"/>
  <c r="JC135" i="6" a="1"/>
  <c r="JC135" i="6" s="1"/>
  <c r="JD135" i="6" a="1"/>
  <c r="JD135" i="6" s="1"/>
  <c r="JE135" i="6" a="1"/>
  <c r="JE135" i="6" s="1"/>
  <c r="JF135" i="6" a="1"/>
  <c r="JF135" i="6" s="1"/>
  <c r="JK135" i="6" a="1"/>
  <c r="JK135" i="6" s="1"/>
  <c r="JL135" i="6" a="1"/>
  <c r="JL135" i="6" s="1"/>
  <c r="JM135" i="6" a="1"/>
  <c r="JM135" i="6" s="1"/>
  <c r="JN135" i="6" a="1"/>
  <c r="JN135" i="6" s="1"/>
  <c r="JS135" i="6" a="1"/>
  <c r="JS135" i="6" s="1"/>
  <c r="JT135" i="6" a="1"/>
  <c r="JT135" i="6" s="1"/>
  <c r="JU135" i="6" a="1"/>
  <c r="JU135" i="6" s="1"/>
  <c r="JV135" i="6" a="1"/>
  <c r="JV135" i="6" s="1"/>
  <c r="KA135" i="6" a="1"/>
  <c r="KA135" i="6" s="1"/>
  <c r="KB135" i="6" a="1"/>
  <c r="KB135" i="6" s="1"/>
  <c r="KC135" i="6" a="1"/>
  <c r="KC135" i="6" s="1"/>
  <c r="KD135" i="6" a="1"/>
  <c r="KD135" i="6" s="1"/>
  <c r="KI135" i="6" a="1"/>
  <c r="KI135" i="6" s="1"/>
  <c r="KJ135" i="6" a="1"/>
  <c r="KJ135" i="6" s="1"/>
  <c r="KK135" i="6" a="1"/>
  <c r="KK135" i="6" s="1"/>
  <c r="KL135" i="6" a="1"/>
  <c r="KL135" i="6" s="1"/>
  <c r="KQ135" i="6" a="1"/>
  <c r="KQ135" i="6" s="1"/>
  <c r="KR135" i="6" a="1"/>
  <c r="KR135" i="6" s="1"/>
  <c r="KS135" i="6" a="1"/>
  <c r="KS135" i="6" s="1"/>
  <c r="KT135" i="6" a="1"/>
  <c r="KT135" i="6" s="1"/>
  <c r="KY135" i="6" a="1"/>
  <c r="KY135" i="6" s="1"/>
  <c r="KZ135" i="6" a="1"/>
  <c r="KZ135" i="6" s="1"/>
  <c r="LA135" i="6" a="1"/>
  <c r="LA135" i="6" s="1"/>
  <c r="LB135" i="6" a="1"/>
  <c r="LB135" i="6" s="1"/>
  <c r="LG135" i="6" a="1"/>
  <c r="LG135" i="6" s="1"/>
  <c r="LH135" i="6" a="1"/>
  <c r="LH135" i="6" s="1"/>
  <c r="LI135" i="6" a="1"/>
  <c r="LI135" i="6" s="1"/>
  <c r="LJ135" i="6" a="1"/>
  <c r="LJ135" i="6" s="1"/>
  <c r="LO135" i="6" a="1"/>
  <c r="LO135" i="6" s="1"/>
  <c r="LP135" i="6" a="1"/>
  <c r="LP135" i="6" s="1"/>
  <c r="LQ135" i="6" a="1"/>
  <c r="LQ135" i="6" s="1"/>
  <c r="LR135" i="6" a="1"/>
  <c r="LR135" i="6" s="1"/>
  <c r="LW135" i="6" a="1"/>
  <c r="LW135" i="6" s="1"/>
  <c r="LX135" i="6" a="1"/>
  <c r="LX135" i="6" s="1"/>
  <c r="LY135" i="6" a="1"/>
  <c r="LY135" i="6" s="1"/>
  <c r="LZ135" i="6" a="1"/>
  <c r="LZ135" i="6" s="1"/>
  <c r="ME135" i="6" a="1"/>
  <c r="ME135" i="6" s="1"/>
  <c r="MF135" i="6" a="1"/>
  <c r="MF135" i="6" s="1"/>
  <c r="MG135" i="6" a="1"/>
  <c r="MG135" i="6" s="1"/>
  <c r="MH135" i="6" a="1"/>
  <c r="MH135" i="6" s="1"/>
  <c r="BK136" i="6" a="1"/>
  <c r="BK136" i="6" s="1"/>
  <c r="BL136" i="6" a="1"/>
  <c r="BL136" i="6" s="1"/>
  <c r="BM136" i="6" a="1"/>
  <c r="BM136" i="6" s="1"/>
  <c r="BN136" i="6" a="1"/>
  <c r="BN136" i="6" s="1"/>
  <c r="BS136" i="6" a="1"/>
  <c r="BS136" i="6" s="1"/>
  <c r="BT136" i="6" a="1"/>
  <c r="BT136" i="6" s="1"/>
  <c r="BU136" i="6" a="1"/>
  <c r="BU136" i="6" s="1"/>
  <c r="BV136" i="6" a="1"/>
  <c r="BV136" i="6" s="1"/>
  <c r="CA136" i="6" a="1"/>
  <c r="CA136" i="6" s="1"/>
  <c r="CB136" i="6" a="1"/>
  <c r="CB136" i="6" s="1"/>
  <c r="CC136" i="6" a="1"/>
  <c r="CC136" i="6" s="1"/>
  <c r="CD136" i="6" a="1"/>
  <c r="CD136" i="6" s="1"/>
  <c r="CI136" i="6" a="1"/>
  <c r="CI136" i="6" s="1"/>
  <c r="CJ136" i="6" a="1"/>
  <c r="CJ136" i="6" s="1"/>
  <c r="CK136" i="6" a="1"/>
  <c r="CK136" i="6" s="1"/>
  <c r="CL136" i="6" a="1"/>
  <c r="CL136" i="6" s="1"/>
  <c r="CQ136" i="6" a="1"/>
  <c r="CQ136" i="6" s="1"/>
  <c r="CR136" i="6" a="1"/>
  <c r="CR136" i="6" s="1"/>
  <c r="CS136" i="6" a="1"/>
  <c r="CS136" i="6" s="1"/>
  <c r="CT136" i="6" a="1"/>
  <c r="CT136" i="6" s="1"/>
  <c r="CY136" i="6" a="1"/>
  <c r="CY136" i="6" s="1"/>
  <c r="CZ136" i="6" a="1"/>
  <c r="CZ136" i="6" s="1"/>
  <c r="DA136" i="6" a="1"/>
  <c r="DA136" i="6" s="1"/>
  <c r="DB136" i="6" a="1"/>
  <c r="DB136" i="6" s="1"/>
  <c r="DO136" i="6" a="1"/>
  <c r="DO136" i="6" s="1"/>
  <c r="DP136" i="6" a="1"/>
  <c r="DP136" i="6" s="1"/>
  <c r="DQ136" i="6" a="1"/>
  <c r="DQ136" i="6" s="1"/>
  <c r="DR136" i="6" a="1"/>
  <c r="DR136" i="6" s="1"/>
  <c r="DW136" i="6" a="1"/>
  <c r="DW136" i="6" s="1"/>
  <c r="DX136" i="6" a="1"/>
  <c r="DX136" i="6" s="1"/>
  <c r="DY136" i="6" a="1"/>
  <c r="DY136" i="6" s="1"/>
  <c r="DZ136" i="6" a="1"/>
  <c r="DZ136" i="6" s="1"/>
  <c r="EE136" i="6" a="1"/>
  <c r="EE136" i="6" s="1"/>
  <c r="EF136" i="6" a="1"/>
  <c r="EF136" i="6" s="1"/>
  <c r="EG136" i="6" a="1"/>
  <c r="EG136" i="6" s="1"/>
  <c r="EH136" i="6" a="1"/>
  <c r="EH136" i="6" s="1"/>
  <c r="EM136" i="6" a="1"/>
  <c r="EM136" i="6" s="1"/>
  <c r="EN136" i="6" a="1"/>
  <c r="EN136" i="6" s="1"/>
  <c r="EO136" i="6" a="1"/>
  <c r="EO136" i="6" s="1"/>
  <c r="EP136" i="6" a="1"/>
  <c r="EP136" i="6" s="1"/>
  <c r="EU136" i="6" a="1"/>
  <c r="EU136" i="6" s="1"/>
  <c r="EV136" i="6" a="1"/>
  <c r="EV136" i="6" s="1"/>
  <c r="EW136" i="6" a="1"/>
  <c r="EW136" i="6" s="1"/>
  <c r="EX136" i="6" a="1"/>
  <c r="EX136" i="6" s="1"/>
  <c r="FC136" i="6" a="1"/>
  <c r="FC136" i="6" s="1"/>
  <c r="FD136" i="6" a="1"/>
  <c r="FD136" i="6" s="1"/>
  <c r="FE136" i="6" a="1"/>
  <c r="FE136" i="6" s="1"/>
  <c r="FF136" i="6" a="1"/>
  <c r="FF136" i="6" s="1"/>
  <c r="FK136" i="6" a="1"/>
  <c r="FK136" i="6" s="1"/>
  <c r="FL136" i="6" a="1"/>
  <c r="FL136" i="6" s="1"/>
  <c r="FM136" i="6" a="1"/>
  <c r="FM136" i="6" s="1"/>
  <c r="FN136" i="6" a="1"/>
  <c r="FN136" i="6" s="1"/>
  <c r="FS136" i="6" a="1"/>
  <c r="FS136" i="6" s="1"/>
  <c r="FT136" i="6" a="1"/>
  <c r="FT136" i="6" s="1"/>
  <c r="FU136" i="6" a="1"/>
  <c r="FU136" i="6" s="1"/>
  <c r="FV136" i="6" a="1"/>
  <c r="FV136" i="6" s="1"/>
  <c r="GA136" i="6" a="1"/>
  <c r="GA136" i="6" s="1"/>
  <c r="GB136" i="6" a="1"/>
  <c r="GB136" i="6" s="1"/>
  <c r="GC136" i="6" a="1"/>
  <c r="GC136" i="6" s="1"/>
  <c r="GD136" i="6" a="1"/>
  <c r="GD136" i="6" s="1"/>
  <c r="GI136" i="6" a="1"/>
  <c r="GI136" i="6" s="1"/>
  <c r="GJ136" i="6" a="1"/>
  <c r="GJ136" i="6" s="1"/>
  <c r="GK136" i="6" a="1"/>
  <c r="GK136" i="6" s="1"/>
  <c r="GL136" i="6" a="1"/>
  <c r="GL136" i="6" s="1"/>
  <c r="GQ136" i="6" a="1"/>
  <c r="GQ136" i="6" s="1"/>
  <c r="GR136" i="6" a="1"/>
  <c r="GR136" i="6" s="1"/>
  <c r="GS136" i="6" a="1"/>
  <c r="GS136" i="6" s="1"/>
  <c r="GT136" i="6" a="1"/>
  <c r="GT136" i="6" s="1"/>
  <c r="GY136" i="6" a="1"/>
  <c r="GY136" i="6" s="1"/>
  <c r="GZ136" i="6" a="1"/>
  <c r="GZ136" i="6" s="1"/>
  <c r="HA136" i="6" a="1"/>
  <c r="HA136" i="6" s="1"/>
  <c r="HB136" i="6" a="1"/>
  <c r="HB136" i="6" s="1"/>
  <c r="HG136" i="6" a="1"/>
  <c r="HG136" i="6" s="1"/>
  <c r="HH136" i="6" a="1"/>
  <c r="HH136" i="6" s="1"/>
  <c r="HI136" i="6" a="1"/>
  <c r="HI136" i="6" s="1"/>
  <c r="HJ136" i="6" a="1"/>
  <c r="HJ136" i="6" s="1"/>
  <c r="HO136" i="6" a="1"/>
  <c r="HO136" i="6" s="1"/>
  <c r="HP136" i="6" a="1"/>
  <c r="HP136" i="6" s="1"/>
  <c r="HQ136" i="6" a="1"/>
  <c r="HQ136" i="6" s="1"/>
  <c r="HR136" i="6" a="1"/>
  <c r="HR136" i="6" s="1"/>
  <c r="HW136" i="6" a="1"/>
  <c r="HW136" i="6" s="1"/>
  <c r="HX136" i="6" a="1"/>
  <c r="HX136" i="6" s="1"/>
  <c r="HY136" i="6" a="1"/>
  <c r="HY136" i="6" s="1"/>
  <c r="HZ136" i="6" a="1"/>
  <c r="HZ136" i="6" s="1"/>
  <c r="IE136" i="6" a="1"/>
  <c r="IE136" i="6" s="1"/>
  <c r="IF136" i="6" a="1"/>
  <c r="IF136" i="6" s="1"/>
  <c r="IG136" i="6" a="1"/>
  <c r="IG136" i="6" s="1"/>
  <c r="IH136" i="6" a="1"/>
  <c r="IH136" i="6" s="1"/>
  <c r="IM136" i="6" a="1"/>
  <c r="IM136" i="6" s="1"/>
  <c r="IN136" i="6" a="1"/>
  <c r="IN136" i="6" s="1"/>
  <c r="IO136" i="6" a="1"/>
  <c r="IO136" i="6" s="1"/>
  <c r="IP136" i="6" a="1"/>
  <c r="IP136" i="6" s="1"/>
  <c r="IU136" i="6" a="1"/>
  <c r="IU136" i="6" s="1"/>
  <c r="IV136" i="6" a="1"/>
  <c r="IV136" i="6" s="1"/>
  <c r="IW136" i="6" a="1"/>
  <c r="IW136" i="6" s="1"/>
  <c r="IX136" i="6" a="1"/>
  <c r="IX136" i="6" s="1"/>
  <c r="JC136" i="6" a="1"/>
  <c r="JC136" i="6" s="1"/>
  <c r="JD136" i="6" a="1"/>
  <c r="JD136" i="6" s="1"/>
  <c r="JE136" i="6" a="1"/>
  <c r="JE136" i="6" s="1"/>
  <c r="JF136" i="6" a="1"/>
  <c r="JF136" i="6" s="1"/>
  <c r="JK136" i="6" a="1"/>
  <c r="JK136" i="6" s="1"/>
  <c r="JL136" i="6" a="1"/>
  <c r="JL136" i="6" s="1"/>
  <c r="JM136" i="6" a="1"/>
  <c r="JM136" i="6" s="1"/>
  <c r="JN136" i="6" a="1"/>
  <c r="JN136" i="6" s="1"/>
  <c r="JS136" i="6" a="1"/>
  <c r="JS136" i="6" s="1"/>
  <c r="JT136" i="6" a="1"/>
  <c r="JT136" i="6" s="1"/>
  <c r="JU136" i="6" a="1"/>
  <c r="JU136" i="6" s="1"/>
  <c r="JV136" i="6" a="1"/>
  <c r="JV136" i="6" s="1"/>
  <c r="KA136" i="6" a="1"/>
  <c r="KA136" i="6" s="1"/>
  <c r="KB136" i="6" a="1"/>
  <c r="KB136" i="6" s="1"/>
  <c r="KC136" i="6" a="1"/>
  <c r="KC136" i="6" s="1"/>
  <c r="KD136" i="6" a="1"/>
  <c r="KD136" i="6" s="1"/>
  <c r="KI136" i="6" a="1"/>
  <c r="KI136" i="6" s="1"/>
  <c r="KJ136" i="6" a="1"/>
  <c r="KJ136" i="6" s="1"/>
  <c r="KK136" i="6" a="1"/>
  <c r="KK136" i="6" s="1"/>
  <c r="KL136" i="6" a="1"/>
  <c r="KL136" i="6" s="1"/>
  <c r="KQ136" i="6" a="1"/>
  <c r="KQ136" i="6" s="1"/>
  <c r="KR136" i="6" a="1"/>
  <c r="KR136" i="6" s="1"/>
  <c r="KS136" i="6" a="1"/>
  <c r="KS136" i="6" s="1"/>
  <c r="KT136" i="6" a="1"/>
  <c r="KT136" i="6" s="1"/>
  <c r="KY136" i="6" a="1"/>
  <c r="KY136" i="6" s="1"/>
  <c r="KZ136" i="6" a="1"/>
  <c r="KZ136" i="6" s="1"/>
  <c r="LA136" i="6" a="1"/>
  <c r="LA136" i="6" s="1"/>
  <c r="LB136" i="6" a="1"/>
  <c r="LB136" i="6" s="1"/>
  <c r="LG136" i="6" a="1"/>
  <c r="LG136" i="6" s="1"/>
  <c r="LH136" i="6" a="1"/>
  <c r="LH136" i="6" s="1"/>
  <c r="LI136" i="6" a="1"/>
  <c r="LI136" i="6" s="1"/>
  <c r="LJ136" i="6" a="1"/>
  <c r="LJ136" i="6" s="1"/>
  <c r="LO136" i="6" a="1"/>
  <c r="LO136" i="6" s="1"/>
  <c r="LP136" i="6" a="1"/>
  <c r="LP136" i="6" s="1"/>
  <c r="LQ136" i="6" a="1"/>
  <c r="LQ136" i="6" s="1"/>
  <c r="LR136" i="6" a="1"/>
  <c r="LR136" i="6" s="1"/>
  <c r="LW136" i="6" a="1"/>
  <c r="LW136" i="6" s="1"/>
  <c r="LX136" i="6" a="1"/>
  <c r="LX136" i="6" s="1"/>
  <c r="LY136" i="6" a="1"/>
  <c r="LY136" i="6" s="1"/>
  <c r="LZ136" i="6" a="1"/>
  <c r="LZ136" i="6" s="1"/>
  <c r="ME136" i="6" a="1"/>
  <c r="ME136" i="6" s="1"/>
  <c r="MF136" i="6" a="1"/>
  <c r="MF136" i="6" s="1"/>
  <c r="MG136" i="6" a="1"/>
  <c r="MG136" i="6" s="1"/>
  <c r="MH136" i="6" a="1"/>
  <c r="MH136" i="6" s="1"/>
  <c r="BK137" i="6" a="1"/>
  <c r="BK137" i="6" s="1"/>
  <c r="BL137" i="6" a="1"/>
  <c r="BL137" i="6" s="1"/>
  <c r="BM137" i="6" a="1"/>
  <c r="BM137" i="6" s="1"/>
  <c r="BN137" i="6" a="1"/>
  <c r="BN137" i="6" s="1"/>
  <c r="BS137" i="6" a="1"/>
  <c r="BS137" i="6" s="1"/>
  <c r="BT137" i="6" a="1"/>
  <c r="BT137" i="6" s="1"/>
  <c r="BU137" i="6" a="1"/>
  <c r="BU137" i="6" s="1"/>
  <c r="BV137" i="6" a="1"/>
  <c r="BV137" i="6" s="1"/>
  <c r="CA137" i="6" a="1"/>
  <c r="CA137" i="6" s="1"/>
  <c r="CB137" i="6" a="1"/>
  <c r="CB137" i="6" s="1"/>
  <c r="CC137" i="6" a="1"/>
  <c r="CC137" i="6" s="1"/>
  <c r="CD137" i="6" a="1"/>
  <c r="CD137" i="6" s="1"/>
  <c r="CI137" i="6" a="1"/>
  <c r="CI137" i="6" s="1"/>
  <c r="CJ137" i="6" a="1"/>
  <c r="CJ137" i="6" s="1"/>
  <c r="CK137" i="6" a="1"/>
  <c r="CK137" i="6" s="1"/>
  <c r="CL137" i="6" a="1"/>
  <c r="CL137" i="6" s="1"/>
  <c r="CQ137" i="6" a="1"/>
  <c r="CQ137" i="6" s="1"/>
  <c r="CR137" i="6" a="1"/>
  <c r="CR137" i="6" s="1"/>
  <c r="CS137" i="6" a="1"/>
  <c r="CS137" i="6" s="1"/>
  <c r="CT137" i="6" a="1"/>
  <c r="CT137" i="6" s="1"/>
  <c r="CY137" i="6" a="1"/>
  <c r="CY137" i="6" s="1"/>
  <c r="CZ137" i="6" a="1"/>
  <c r="CZ137" i="6" s="1"/>
  <c r="DA137" i="6" a="1"/>
  <c r="DA137" i="6" s="1"/>
  <c r="DB137" i="6" a="1"/>
  <c r="DB137" i="6" s="1"/>
  <c r="DO137" i="6" a="1"/>
  <c r="DO137" i="6" s="1"/>
  <c r="DP137" i="6" a="1"/>
  <c r="DP137" i="6" s="1"/>
  <c r="DQ137" i="6" a="1"/>
  <c r="DQ137" i="6" s="1"/>
  <c r="DR137" i="6" a="1"/>
  <c r="DR137" i="6" s="1"/>
  <c r="DW137" i="6" a="1"/>
  <c r="DW137" i="6" s="1"/>
  <c r="DX137" i="6" a="1"/>
  <c r="DX137" i="6" s="1"/>
  <c r="DY137" i="6" a="1"/>
  <c r="DY137" i="6" s="1"/>
  <c r="DZ137" i="6" a="1"/>
  <c r="DZ137" i="6" s="1"/>
  <c r="EE137" i="6" a="1"/>
  <c r="EE137" i="6" s="1"/>
  <c r="EF137" i="6" a="1"/>
  <c r="EF137" i="6" s="1"/>
  <c r="EG137" i="6" a="1"/>
  <c r="EG137" i="6" s="1"/>
  <c r="EH137" i="6" a="1"/>
  <c r="EH137" i="6" s="1"/>
  <c r="EM137" i="6" a="1"/>
  <c r="EM137" i="6" s="1"/>
  <c r="EN137" i="6" a="1"/>
  <c r="EN137" i="6" s="1"/>
  <c r="EO137" i="6" a="1"/>
  <c r="EO137" i="6" s="1"/>
  <c r="EP137" i="6" a="1"/>
  <c r="EP137" i="6" s="1"/>
  <c r="EU137" i="6" a="1"/>
  <c r="EU137" i="6" s="1"/>
  <c r="EV137" i="6" a="1"/>
  <c r="EV137" i="6" s="1"/>
  <c r="EW137" i="6" a="1"/>
  <c r="EW137" i="6" s="1"/>
  <c r="EX137" i="6" a="1"/>
  <c r="EX137" i="6" s="1"/>
  <c r="FC137" i="6" a="1"/>
  <c r="FC137" i="6" s="1"/>
  <c r="FD137" i="6" a="1"/>
  <c r="FD137" i="6" s="1"/>
  <c r="FE137" i="6" a="1"/>
  <c r="FE137" i="6" s="1"/>
  <c r="FF137" i="6" a="1"/>
  <c r="FF137" i="6" s="1"/>
  <c r="FK137" i="6" a="1"/>
  <c r="FK137" i="6" s="1"/>
  <c r="FL137" i="6" a="1"/>
  <c r="FL137" i="6" s="1"/>
  <c r="FM137" i="6" a="1"/>
  <c r="FM137" i="6" s="1"/>
  <c r="FN137" i="6" a="1"/>
  <c r="FN137" i="6" s="1"/>
  <c r="FS137" i="6" a="1"/>
  <c r="FS137" i="6" s="1"/>
  <c r="FT137" i="6" a="1"/>
  <c r="FT137" i="6" s="1"/>
  <c r="FU137" i="6" a="1"/>
  <c r="FU137" i="6" s="1"/>
  <c r="FV137" i="6" a="1"/>
  <c r="FV137" i="6" s="1"/>
  <c r="GA137" i="6" a="1"/>
  <c r="GA137" i="6" s="1"/>
  <c r="GB137" i="6" a="1"/>
  <c r="GB137" i="6" s="1"/>
  <c r="GC137" i="6" a="1"/>
  <c r="GC137" i="6" s="1"/>
  <c r="GD137" i="6" a="1"/>
  <c r="GD137" i="6" s="1"/>
  <c r="GI137" i="6" a="1"/>
  <c r="GI137" i="6" s="1"/>
  <c r="GJ137" i="6" a="1"/>
  <c r="GJ137" i="6" s="1"/>
  <c r="GK137" i="6" a="1"/>
  <c r="GK137" i="6" s="1"/>
  <c r="GL137" i="6" a="1"/>
  <c r="GL137" i="6" s="1"/>
  <c r="GQ137" i="6" a="1"/>
  <c r="GQ137" i="6" s="1"/>
  <c r="GR137" i="6" a="1"/>
  <c r="GR137" i="6" s="1"/>
  <c r="GS137" i="6" a="1"/>
  <c r="GS137" i="6" s="1"/>
  <c r="GT137" i="6" a="1"/>
  <c r="GT137" i="6" s="1"/>
  <c r="GY137" i="6" a="1"/>
  <c r="GY137" i="6" s="1"/>
  <c r="GZ137" i="6" a="1"/>
  <c r="GZ137" i="6" s="1"/>
  <c r="HA137" i="6" a="1"/>
  <c r="HA137" i="6" s="1"/>
  <c r="HB137" i="6" a="1"/>
  <c r="HB137" i="6" s="1"/>
  <c r="HG137" i="6" a="1"/>
  <c r="HG137" i="6" s="1"/>
  <c r="HH137" i="6" a="1"/>
  <c r="HH137" i="6" s="1"/>
  <c r="HI137" i="6" a="1"/>
  <c r="HI137" i="6" s="1"/>
  <c r="HJ137" i="6" a="1"/>
  <c r="HJ137" i="6" s="1"/>
  <c r="HO137" i="6" a="1"/>
  <c r="HO137" i="6" s="1"/>
  <c r="HP137" i="6" a="1"/>
  <c r="HP137" i="6" s="1"/>
  <c r="HQ137" i="6" a="1"/>
  <c r="HQ137" i="6" s="1"/>
  <c r="HR137" i="6" a="1"/>
  <c r="HR137" i="6" s="1"/>
  <c r="HW137" i="6" a="1"/>
  <c r="HW137" i="6" s="1"/>
  <c r="HX137" i="6" a="1"/>
  <c r="HX137" i="6" s="1"/>
  <c r="HY137" i="6" a="1"/>
  <c r="HY137" i="6" s="1"/>
  <c r="HZ137" i="6" a="1"/>
  <c r="HZ137" i="6" s="1"/>
  <c r="IE137" i="6" a="1"/>
  <c r="IE137" i="6" s="1"/>
  <c r="IF137" i="6" a="1"/>
  <c r="IF137" i="6" s="1"/>
  <c r="IG137" i="6" a="1"/>
  <c r="IG137" i="6" s="1"/>
  <c r="IH137" i="6" a="1"/>
  <c r="IH137" i="6" s="1"/>
  <c r="IM137" i="6" a="1"/>
  <c r="IM137" i="6" s="1"/>
  <c r="IN137" i="6" a="1"/>
  <c r="IN137" i="6" s="1"/>
  <c r="IO137" i="6" a="1"/>
  <c r="IO137" i="6" s="1"/>
  <c r="IP137" i="6" a="1"/>
  <c r="IP137" i="6" s="1"/>
  <c r="IU137" i="6" a="1"/>
  <c r="IU137" i="6" s="1"/>
  <c r="IV137" i="6" a="1"/>
  <c r="IV137" i="6" s="1"/>
  <c r="IW137" i="6" a="1"/>
  <c r="IW137" i="6" s="1"/>
  <c r="IX137" i="6" a="1"/>
  <c r="IX137" i="6" s="1"/>
  <c r="JC137" i="6" a="1"/>
  <c r="JC137" i="6" s="1"/>
  <c r="JD137" i="6" a="1"/>
  <c r="JD137" i="6" s="1"/>
  <c r="JE137" i="6" a="1"/>
  <c r="JE137" i="6" s="1"/>
  <c r="JF137" i="6" a="1"/>
  <c r="JF137" i="6" s="1"/>
  <c r="JK137" i="6" a="1"/>
  <c r="JK137" i="6" s="1"/>
  <c r="JL137" i="6" a="1"/>
  <c r="JL137" i="6" s="1"/>
  <c r="JM137" i="6" a="1"/>
  <c r="JM137" i="6" s="1"/>
  <c r="JN137" i="6" a="1"/>
  <c r="JN137" i="6" s="1"/>
  <c r="JS137" i="6" a="1"/>
  <c r="JS137" i="6" s="1"/>
  <c r="JT137" i="6" a="1"/>
  <c r="JT137" i="6" s="1"/>
  <c r="JU137" i="6" a="1"/>
  <c r="JU137" i="6" s="1"/>
  <c r="JV137" i="6" a="1"/>
  <c r="JV137" i="6" s="1"/>
  <c r="KA137" i="6" a="1"/>
  <c r="KA137" i="6" s="1"/>
  <c r="KB137" i="6" a="1"/>
  <c r="KB137" i="6" s="1"/>
  <c r="KC137" i="6" a="1"/>
  <c r="KC137" i="6" s="1"/>
  <c r="KD137" i="6" a="1"/>
  <c r="KD137" i="6" s="1"/>
  <c r="KI137" i="6" a="1"/>
  <c r="KI137" i="6" s="1"/>
  <c r="KJ137" i="6" a="1"/>
  <c r="KJ137" i="6" s="1"/>
  <c r="KK137" i="6" a="1"/>
  <c r="KK137" i="6" s="1"/>
  <c r="KL137" i="6" a="1"/>
  <c r="KL137" i="6" s="1"/>
  <c r="KQ137" i="6" a="1"/>
  <c r="KQ137" i="6" s="1"/>
  <c r="KR137" i="6" a="1"/>
  <c r="KR137" i="6" s="1"/>
  <c r="KS137" i="6" a="1"/>
  <c r="KS137" i="6" s="1"/>
  <c r="KT137" i="6" a="1"/>
  <c r="KT137" i="6" s="1"/>
  <c r="KY137" i="6" a="1"/>
  <c r="KY137" i="6" s="1"/>
  <c r="KZ137" i="6" a="1"/>
  <c r="KZ137" i="6" s="1"/>
  <c r="LA137" i="6" a="1"/>
  <c r="LA137" i="6" s="1"/>
  <c r="LB137" i="6" a="1"/>
  <c r="LB137" i="6" s="1"/>
  <c r="LG137" i="6" a="1"/>
  <c r="LG137" i="6" s="1"/>
  <c r="LH137" i="6" a="1"/>
  <c r="LH137" i="6" s="1"/>
  <c r="LI137" i="6" a="1"/>
  <c r="LI137" i="6" s="1"/>
  <c r="LJ137" i="6" a="1"/>
  <c r="LJ137" i="6" s="1"/>
  <c r="LO137" i="6" a="1"/>
  <c r="LO137" i="6" s="1"/>
  <c r="LP137" i="6" a="1"/>
  <c r="LP137" i="6" s="1"/>
  <c r="LQ137" i="6" a="1"/>
  <c r="LQ137" i="6" s="1"/>
  <c r="LR137" i="6" a="1"/>
  <c r="LR137" i="6" s="1"/>
  <c r="LW137" i="6" a="1"/>
  <c r="LW137" i="6" s="1"/>
  <c r="LX137" i="6" a="1"/>
  <c r="LX137" i="6" s="1"/>
  <c r="LY137" i="6" a="1"/>
  <c r="LY137" i="6" s="1"/>
  <c r="LZ137" i="6" a="1"/>
  <c r="LZ137" i="6" s="1"/>
  <c r="ME137" i="6" a="1"/>
  <c r="ME137" i="6" s="1"/>
  <c r="MF137" i="6" a="1"/>
  <c r="MF137" i="6" s="1"/>
  <c r="MG137" i="6" a="1"/>
  <c r="MG137" i="6" s="1"/>
  <c r="MH137" i="6" a="1"/>
  <c r="MH137" i="6" s="1"/>
  <c r="BK138" i="6" a="1"/>
  <c r="BK138" i="6" s="1"/>
  <c r="BL138" i="6" a="1"/>
  <c r="BL138" i="6" s="1"/>
  <c r="BM138" i="6" a="1"/>
  <c r="BM138" i="6" s="1"/>
  <c r="BN138" i="6" a="1"/>
  <c r="BN138" i="6" s="1"/>
  <c r="BS138" i="6" a="1"/>
  <c r="BS138" i="6" s="1"/>
  <c r="BT138" i="6" a="1"/>
  <c r="BT138" i="6" s="1"/>
  <c r="BU138" i="6" a="1"/>
  <c r="BU138" i="6" s="1"/>
  <c r="BV138" i="6" a="1"/>
  <c r="BV138" i="6" s="1"/>
  <c r="CA138" i="6" a="1"/>
  <c r="CA138" i="6" s="1"/>
  <c r="CB138" i="6" a="1"/>
  <c r="CB138" i="6" s="1"/>
  <c r="CC138" i="6" a="1"/>
  <c r="CC138" i="6" s="1"/>
  <c r="CD138" i="6" a="1"/>
  <c r="CD138" i="6" s="1"/>
  <c r="CI138" i="6" a="1"/>
  <c r="CI138" i="6" s="1"/>
  <c r="CJ138" i="6" a="1"/>
  <c r="CJ138" i="6" s="1"/>
  <c r="CK138" i="6" a="1"/>
  <c r="CK138" i="6" s="1"/>
  <c r="CL138" i="6" a="1"/>
  <c r="CL138" i="6" s="1"/>
  <c r="CQ138" i="6" a="1"/>
  <c r="CQ138" i="6" s="1"/>
  <c r="CR138" i="6" a="1"/>
  <c r="CR138" i="6" s="1"/>
  <c r="CS138" i="6" a="1"/>
  <c r="CS138" i="6" s="1"/>
  <c r="CT138" i="6" a="1"/>
  <c r="CT138" i="6" s="1"/>
  <c r="CY138" i="6" a="1"/>
  <c r="CY138" i="6" s="1"/>
  <c r="CZ138" i="6" a="1"/>
  <c r="CZ138" i="6" s="1"/>
  <c r="DA138" i="6" a="1"/>
  <c r="DA138" i="6" s="1"/>
  <c r="DB138" i="6" a="1"/>
  <c r="DB138" i="6" s="1"/>
  <c r="DO138" i="6" a="1"/>
  <c r="DO138" i="6" s="1"/>
  <c r="DP138" i="6" a="1"/>
  <c r="DP138" i="6" s="1"/>
  <c r="DQ138" i="6" a="1"/>
  <c r="DQ138" i="6" s="1"/>
  <c r="DR138" i="6" a="1"/>
  <c r="DR138" i="6" s="1"/>
  <c r="DW138" i="6" a="1"/>
  <c r="DW138" i="6" s="1"/>
  <c r="DX138" i="6" a="1"/>
  <c r="DX138" i="6" s="1"/>
  <c r="DY138" i="6" a="1"/>
  <c r="DY138" i="6" s="1"/>
  <c r="DZ138" i="6" a="1"/>
  <c r="DZ138" i="6" s="1"/>
  <c r="EE138" i="6" a="1"/>
  <c r="EE138" i="6" s="1"/>
  <c r="EF138" i="6" a="1"/>
  <c r="EF138" i="6" s="1"/>
  <c r="EG138" i="6" a="1"/>
  <c r="EG138" i="6" s="1"/>
  <c r="EH138" i="6" a="1"/>
  <c r="EH138" i="6" s="1"/>
  <c r="EM138" i="6" a="1"/>
  <c r="EM138" i="6" s="1"/>
  <c r="EN138" i="6" a="1"/>
  <c r="EN138" i="6" s="1"/>
  <c r="EO138" i="6" a="1"/>
  <c r="EO138" i="6" s="1"/>
  <c r="EP138" i="6" a="1"/>
  <c r="EP138" i="6" s="1"/>
  <c r="EU138" i="6" a="1"/>
  <c r="EU138" i="6" s="1"/>
  <c r="EV138" i="6" a="1"/>
  <c r="EV138" i="6" s="1"/>
  <c r="EW138" i="6" a="1"/>
  <c r="EW138" i="6" s="1"/>
  <c r="EX138" i="6" a="1"/>
  <c r="EX138" i="6" s="1"/>
  <c r="FC138" i="6" a="1"/>
  <c r="FC138" i="6" s="1"/>
  <c r="FD138" i="6" a="1"/>
  <c r="FD138" i="6" s="1"/>
  <c r="FE138" i="6" a="1"/>
  <c r="FE138" i="6" s="1"/>
  <c r="FF138" i="6" a="1"/>
  <c r="FF138" i="6" s="1"/>
  <c r="FK138" i="6" a="1"/>
  <c r="FK138" i="6" s="1"/>
  <c r="FL138" i="6" a="1"/>
  <c r="FL138" i="6" s="1"/>
  <c r="FM138" i="6" a="1"/>
  <c r="FM138" i="6" s="1"/>
  <c r="FN138" i="6" a="1"/>
  <c r="FN138" i="6" s="1"/>
  <c r="FS138" i="6" a="1"/>
  <c r="FS138" i="6" s="1"/>
  <c r="FT138" i="6" a="1"/>
  <c r="FT138" i="6" s="1"/>
  <c r="FU138" i="6" a="1"/>
  <c r="FU138" i="6" s="1"/>
  <c r="FV138" i="6" a="1"/>
  <c r="FV138" i="6" s="1"/>
  <c r="GA138" i="6" a="1"/>
  <c r="GA138" i="6" s="1"/>
  <c r="GB138" i="6" a="1"/>
  <c r="GB138" i="6" s="1"/>
  <c r="GC138" i="6" a="1"/>
  <c r="GC138" i="6" s="1"/>
  <c r="GD138" i="6" a="1"/>
  <c r="GD138" i="6" s="1"/>
  <c r="GI138" i="6" a="1"/>
  <c r="GI138" i="6" s="1"/>
  <c r="GJ138" i="6" a="1"/>
  <c r="GJ138" i="6" s="1"/>
  <c r="GK138" i="6" a="1"/>
  <c r="GK138" i="6" s="1"/>
  <c r="GL138" i="6" a="1"/>
  <c r="GL138" i="6" s="1"/>
  <c r="GQ138" i="6" a="1"/>
  <c r="GQ138" i="6" s="1"/>
  <c r="GR138" i="6" a="1"/>
  <c r="GR138" i="6" s="1"/>
  <c r="GS138" i="6" a="1"/>
  <c r="GS138" i="6" s="1"/>
  <c r="GT138" i="6" a="1"/>
  <c r="GT138" i="6" s="1"/>
  <c r="GY138" i="6" a="1"/>
  <c r="GY138" i="6" s="1"/>
  <c r="GZ138" i="6" a="1"/>
  <c r="GZ138" i="6" s="1"/>
  <c r="HA138" i="6" a="1"/>
  <c r="HA138" i="6" s="1"/>
  <c r="HB138" i="6" a="1"/>
  <c r="HB138" i="6" s="1"/>
  <c r="HG138" i="6" a="1"/>
  <c r="HG138" i="6" s="1"/>
  <c r="HH138" i="6" a="1"/>
  <c r="HH138" i="6" s="1"/>
  <c r="HI138" i="6" a="1"/>
  <c r="HI138" i="6" s="1"/>
  <c r="HJ138" i="6" a="1"/>
  <c r="HJ138" i="6" s="1"/>
  <c r="HO138" i="6" a="1"/>
  <c r="HO138" i="6" s="1"/>
  <c r="HP138" i="6" a="1"/>
  <c r="HP138" i="6" s="1"/>
  <c r="HQ138" i="6" a="1"/>
  <c r="HQ138" i="6" s="1"/>
  <c r="HR138" i="6" a="1"/>
  <c r="HR138" i="6" s="1"/>
  <c r="HW138" i="6" a="1"/>
  <c r="HW138" i="6" s="1"/>
  <c r="HX138" i="6" a="1"/>
  <c r="HX138" i="6" s="1"/>
  <c r="HY138" i="6" a="1"/>
  <c r="HY138" i="6" s="1"/>
  <c r="HZ138" i="6" a="1"/>
  <c r="HZ138" i="6" s="1"/>
  <c r="IE138" i="6" a="1"/>
  <c r="IE138" i="6" s="1"/>
  <c r="IF138" i="6" a="1"/>
  <c r="IF138" i="6" s="1"/>
  <c r="IG138" i="6" a="1"/>
  <c r="IG138" i="6" s="1"/>
  <c r="IH138" i="6" a="1"/>
  <c r="IH138" i="6" s="1"/>
  <c r="IM138" i="6" a="1"/>
  <c r="IM138" i="6" s="1"/>
  <c r="IN138" i="6" a="1"/>
  <c r="IN138" i="6" s="1"/>
  <c r="IO138" i="6" a="1"/>
  <c r="IO138" i="6" s="1"/>
  <c r="IP138" i="6" a="1"/>
  <c r="IP138" i="6" s="1"/>
  <c r="IU138" i="6" a="1"/>
  <c r="IU138" i="6" s="1"/>
  <c r="IV138" i="6" a="1"/>
  <c r="IV138" i="6" s="1"/>
  <c r="IW138" i="6" a="1"/>
  <c r="IW138" i="6" s="1"/>
  <c r="IX138" i="6" a="1"/>
  <c r="IX138" i="6" s="1"/>
  <c r="JC138" i="6" a="1"/>
  <c r="JC138" i="6" s="1"/>
  <c r="JD138" i="6" a="1"/>
  <c r="JD138" i="6" s="1"/>
  <c r="JE138" i="6" a="1"/>
  <c r="JE138" i="6" s="1"/>
  <c r="JF138" i="6" a="1"/>
  <c r="JF138" i="6" s="1"/>
  <c r="JK138" i="6" a="1"/>
  <c r="JK138" i="6" s="1"/>
  <c r="JL138" i="6" a="1"/>
  <c r="JL138" i="6" s="1"/>
  <c r="JM138" i="6" a="1"/>
  <c r="JM138" i="6" s="1"/>
  <c r="JN138" i="6" a="1"/>
  <c r="JN138" i="6" s="1"/>
  <c r="JS138" i="6" a="1"/>
  <c r="JS138" i="6" s="1"/>
  <c r="JT138" i="6" a="1"/>
  <c r="JT138" i="6" s="1"/>
  <c r="JU138" i="6" a="1"/>
  <c r="JU138" i="6" s="1"/>
  <c r="JV138" i="6" a="1"/>
  <c r="JV138" i="6" s="1"/>
  <c r="KA138" i="6" a="1"/>
  <c r="KA138" i="6" s="1"/>
  <c r="KB138" i="6" a="1"/>
  <c r="KB138" i="6" s="1"/>
  <c r="KC138" i="6" a="1"/>
  <c r="KC138" i="6" s="1"/>
  <c r="KD138" i="6" a="1"/>
  <c r="KD138" i="6" s="1"/>
  <c r="KI138" i="6" a="1"/>
  <c r="KI138" i="6" s="1"/>
  <c r="KJ138" i="6" a="1"/>
  <c r="KJ138" i="6" s="1"/>
  <c r="KK138" i="6" a="1"/>
  <c r="KK138" i="6" s="1"/>
  <c r="KL138" i="6" a="1"/>
  <c r="KL138" i="6" s="1"/>
  <c r="KQ138" i="6" a="1"/>
  <c r="KQ138" i="6" s="1"/>
  <c r="KR138" i="6" a="1"/>
  <c r="KR138" i="6" s="1"/>
  <c r="KS138" i="6" a="1"/>
  <c r="KS138" i="6" s="1"/>
  <c r="KT138" i="6" a="1"/>
  <c r="KT138" i="6" s="1"/>
  <c r="KY138" i="6" a="1"/>
  <c r="KY138" i="6" s="1"/>
  <c r="KZ138" i="6" a="1"/>
  <c r="KZ138" i="6" s="1"/>
  <c r="LA138" i="6" a="1"/>
  <c r="LA138" i="6" s="1"/>
  <c r="LB138" i="6" a="1"/>
  <c r="LB138" i="6" s="1"/>
  <c r="LG138" i="6" a="1"/>
  <c r="LG138" i="6" s="1"/>
  <c r="LH138" i="6" a="1"/>
  <c r="LH138" i="6" s="1"/>
  <c r="LI138" i="6" a="1"/>
  <c r="LI138" i="6" s="1"/>
  <c r="LJ138" i="6" a="1"/>
  <c r="LJ138" i="6" s="1"/>
  <c r="LO138" i="6" a="1"/>
  <c r="LO138" i="6" s="1"/>
  <c r="LP138" i="6" a="1"/>
  <c r="LP138" i="6" s="1"/>
  <c r="LQ138" i="6" a="1"/>
  <c r="LQ138" i="6" s="1"/>
  <c r="LR138" i="6" a="1"/>
  <c r="LR138" i="6" s="1"/>
  <c r="LW138" i="6" a="1"/>
  <c r="LW138" i="6" s="1"/>
  <c r="LX138" i="6" a="1"/>
  <c r="LX138" i="6" s="1"/>
  <c r="LY138" i="6" a="1"/>
  <c r="LY138" i="6" s="1"/>
  <c r="LZ138" i="6" a="1"/>
  <c r="LZ138" i="6" s="1"/>
  <c r="ME138" i="6" a="1"/>
  <c r="ME138" i="6" s="1"/>
  <c r="MF138" i="6" a="1"/>
  <c r="MF138" i="6" s="1"/>
  <c r="MG138" i="6" a="1"/>
  <c r="MG138" i="6" s="1"/>
  <c r="MH138" i="6" a="1"/>
  <c r="MH138" i="6" s="1"/>
  <c r="BK139" i="6" a="1"/>
  <c r="BK139" i="6" s="1"/>
  <c r="BL139" i="6" a="1"/>
  <c r="BL139" i="6" s="1"/>
  <c r="BM139" i="6" a="1"/>
  <c r="BM139" i="6" s="1"/>
  <c r="BN139" i="6" a="1"/>
  <c r="BN139" i="6" s="1"/>
  <c r="BS139" i="6" a="1"/>
  <c r="BS139" i="6" s="1"/>
  <c r="BT139" i="6" a="1"/>
  <c r="BT139" i="6" s="1"/>
  <c r="BU139" i="6" a="1"/>
  <c r="BU139" i="6" s="1"/>
  <c r="BV139" i="6" a="1"/>
  <c r="BV139" i="6" s="1"/>
  <c r="CA139" i="6" a="1"/>
  <c r="CA139" i="6" s="1"/>
  <c r="CB139" i="6" a="1"/>
  <c r="CB139" i="6" s="1"/>
  <c r="CC139" i="6" a="1"/>
  <c r="CC139" i="6" s="1"/>
  <c r="CD139" i="6" a="1"/>
  <c r="CD139" i="6" s="1"/>
  <c r="CI139" i="6" a="1"/>
  <c r="CI139" i="6" s="1"/>
  <c r="CJ139" i="6" a="1"/>
  <c r="CJ139" i="6" s="1"/>
  <c r="CK139" i="6" a="1"/>
  <c r="CK139" i="6" s="1"/>
  <c r="CL139" i="6" a="1"/>
  <c r="CL139" i="6" s="1"/>
  <c r="CQ139" i="6" a="1"/>
  <c r="CQ139" i="6" s="1"/>
  <c r="CR139" i="6" a="1"/>
  <c r="CR139" i="6" s="1"/>
  <c r="CS139" i="6" a="1"/>
  <c r="CS139" i="6" s="1"/>
  <c r="CT139" i="6" a="1"/>
  <c r="CT139" i="6" s="1"/>
  <c r="CY139" i="6" a="1"/>
  <c r="CY139" i="6" s="1"/>
  <c r="CZ139" i="6" a="1"/>
  <c r="CZ139" i="6" s="1"/>
  <c r="DA139" i="6" a="1"/>
  <c r="DA139" i="6" s="1"/>
  <c r="DB139" i="6" a="1"/>
  <c r="DB139" i="6" s="1"/>
  <c r="DO139" i="6" a="1"/>
  <c r="DO139" i="6" s="1"/>
  <c r="DP139" i="6" a="1"/>
  <c r="DP139" i="6" s="1"/>
  <c r="DQ139" i="6" a="1"/>
  <c r="DQ139" i="6" s="1"/>
  <c r="DR139" i="6" a="1"/>
  <c r="DR139" i="6" s="1"/>
  <c r="DW139" i="6" a="1"/>
  <c r="DW139" i="6" s="1"/>
  <c r="DX139" i="6" a="1"/>
  <c r="DX139" i="6" s="1"/>
  <c r="DY139" i="6" a="1"/>
  <c r="DY139" i="6" s="1"/>
  <c r="DZ139" i="6" a="1"/>
  <c r="DZ139" i="6" s="1"/>
  <c r="EE139" i="6" a="1"/>
  <c r="EE139" i="6" s="1"/>
  <c r="EF139" i="6" a="1"/>
  <c r="EF139" i="6" s="1"/>
  <c r="EG139" i="6" a="1"/>
  <c r="EG139" i="6" s="1"/>
  <c r="EH139" i="6" a="1"/>
  <c r="EH139" i="6" s="1"/>
  <c r="EM139" i="6" a="1"/>
  <c r="EM139" i="6" s="1"/>
  <c r="EN139" i="6" a="1"/>
  <c r="EN139" i="6" s="1"/>
  <c r="EO139" i="6" a="1"/>
  <c r="EO139" i="6" s="1"/>
  <c r="EP139" i="6" a="1"/>
  <c r="EP139" i="6" s="1"/>
  <c r="EU139" i="6" a="1"/>
  <c r="EU139" i="6" s="1"/>
  <c r="EV139" i="6" a="1"/>
  <c r="EV139" i="6" s="1"/>
  <c r="EW139" i="6" a="1"/>
  <c r="EW139" i="6" s="1"/>
  <c r="EX139" i="6" a="1"/>
  <c r="EX139" i="6" s="1"/>
  <c r="FC139" i="6" a="1"/>
  <c r="FC139" i="6" s="1"/>
  <c r="FD139" i="6" a="1"/>
  <c r="FD139" i="6" s="1"/>
  <c r="FE139" i="6" a="1"/>
  <c r="FE139" i="6" s="1"/>
  <c r="FF139" i="6" a="1"/>
  <c r="FF139" i="6" s="1"/>
  <c r="FK139" i="6" a="1"/>
  <c r="FK139" i="6" s="1"/>
  <c r="FL139" i="6" a="1"/>
  <c r="FL139" i="6" s="1"/>
  <c r="FM139" i="6" a="1"/>
  <c r="FM139" i="6" s="1"/>
  <c r="FN139" i="6" a="1"/>
  <c r="FN139" i="6" s="1"/>
  <c r="FS139" i="6" a="1"/>
  <c r="FS139" i="6" s="1"/>
  <c r="FT139" i="6" a="1"/>
  <c r="FT139" i="6" s="1"/>
  <c r="FU139" i="6" a="1"/>
  <c r="FU139" i="6" s="1"/>
  <c r="FV139" i="6" a="1"/>
  <c r="FV139" i="6" s="1"/>
  <c r="GA139" i="6" a="1"/>
  <c r="GA139" i="6" s="1"/>
  <c r="GB139" i="6" a="1"/>
  <c r="GB139" i="6" s="1"/>
  <c r="GC139" i="6" a="1"/>
  <c r="GC139" i="6" s="1"/>
  <c r="GD139" i="6" a="1"/>
  <c r="GD139" i="6" s="1"/>
  <c r="GI139" i="6" a="1"/>
  <c r="GI139" i="6" s="1"/>
  <c r="GJ139" i="6" a="1"/>
  <c r="GJ139" i="6" s="1"/>
  <c r="GK139" i="6" a="1"/>
  <c r="GK139" i="6" s="1"/>
  <c r="GL139" i="6" a="1"/>
  <c r="GL139" i="6" s="1"/>
  <c r="GQ139" i="6" a="1"/>
  <c r="GQ139" i="6" s="1"/>
  <c r="GR139" i="6" a="1"/>
  <c r="GR139" i="6" s="1"/>
  <c r="GS139" i="6" a="1"/>
  <c r="GS139" i="6" s="1"/>
  <c r="GT139" i="6" a="1"/>
  <c r="GT139" i="6" s="1"/>
  <c r="GY139" i="6" a="1"/>
  <c r="GY139" i="6" s="1"/>
  <c r="GZ139" i="6" a="1"/>
  <c r="GZ139" i="6" s="1"/>
  <c r="HA139" i="6" a="1"/>
  <c r="HA139" i="6" s="1"/>
  <c r="HB139" i="6" a="1"/>
  <c r="HB139" i="6" s="1"/>
  <c r="HG139" i="6" a="1"/>
  <c r="HG139" i="6" s="1"/>
  <c r="HH139" i="6" a="1"/>
  <c r="HH139" i="6" s="1"/>
  <c r="HI139" i="6" a="1"/>
  <c r="HI139" i="6" s="1"/>
  <c r="HJ139" i="6" a="1"/>
  <c r="HJ139" i="6" s="1"/>
  <c r="HO139" i="6" a="1"/>
  <c r="HO139" i="6" s="1"/>
  <c r="HP139" i="6" a="1"/>
  <c r="HP139" i="6" s="1"/>
  <c r="HQ139" i="6" a="1"/>
  <c r="HQ139" i="6" s="1"/>
  <c r="HR139" i="6" a="1"/>
  <c r="HR139" i="6" s="1"/>
  <c r="HW139" i="6" a="1"/>
  <c r="HW139" i="6" s="1"/>
  <c r="HX139" i="6" a="1"/>
  <c r="HX139" i="6" s="1"/>
  <c r="HY139" i="6" a="1"/>
  <c r="HY139" i="6" s="1"/>
  <c r="HZ139" i="6" a="1"/>
  <c r="HZ139" i="6" s="1"/>
  <c r="IE139" i="6" a="1"/>
  <c r="IE139" i="6" s="1"/>
  <c r="IF139" i="6" a="1"/>
  <c r="IF139" i="6" s="1"/>
  <c r="IG139" i="6" a="1"/>
  <c r="IG139" i="6" s="1"/>
  <c r="IH139" i="6" a="1"/>
  <c r="IH139" i="6" s="1"/>
  <c r="IM139" i="6" a="1"/>
  <c r="IM139" i="6" s="1"/>
  <c r="IN139" i="6" a="1"/>
  <c r="IN139" i="6" s="1"/>
  <c r="IO139" i="6" a="1"/>
  <c r="IO139" i="6" s="1"/>
  <c r="IP139" i="6" a="1"/>
  <c r="IP139" i="6" s="1"/>
  <c r="IU139" i="6" a="1"/>
  <c r="IU139" i="6" s="1"/>
  <c r="IV139" i="6" a="1"/>
  <c r="IV139" i="6" s="1"/>
  <c r="IW139" i="6" a="1"/>
  <c r="IW139" i="6" s="1"/>
  <c r="IX139" i="6" a="1"/>
  <c r="IX139" i="6" s="1"/>
  <c r="JC139" i="6" a="1"/>
  <c r="JC139" i="6" s="1"/>
  <c r="JD139" i="6" a="1"/>
  <c r="JD139" i="6" s="1"/>
  <c r="JE139" i="6" a="1"/>
  <c r="JE139" i="6" s="1"/>
  <c r="JF139" i="6" a="1"/>
  <c r="JF139" i="6" s="1"/>
  <c r="JK139" i="6" a="1"/>
  <c r="JK139" i="6" s="1"/>
  <c r="JL139" i="6" a="1"/>
  <c r="JL139" i="6" s="1"/>
  <c r="JM139" i="6" a="1"/>
  <c r="JM139" i="6" s="1"/>
  <c r="JN139" i="6" a="1"/>
  <c r="JN139" i="6" s="1"/>
  <c r="JS139" i="6" a="1"/>
  <c r="JS139" i="6" s="1"/>
  <c r="JT139" i="6" a="1"/>
  <c r="JT139" i="6" s="1"/>
  <c r="JU139" i="6" a="1"/>
  <c r="JU139" i="6" s="1"/>
  <c r="JV139" i="6" a="1"/>
  <c r="JV139" i="6" s="1"/>
  <c r="KA139" i="6" a="1"/>
  <c r="KA139" i="6" s="1"/>
  <c r="KB139" i="6" a="1"/>
  <c r="KB139" i="6" s="1"/>
  <c r="KC139" i="6" a="1"/>
  <c r="KC139" i="6" s="1"/>
  <c r="KD139" i="6" a="1"/>
  <c r="KD139" i="6" s="1"/>
  <c r="KI139" i="6" a="1"/>
  <c r="KI139" i="6" s="1"/>
  <c r="KJ139" i="6" a="1"/>
  <c r="KJ139" i="6" s="1"/>
  <c r="KK139" i="6" a="1"/>
  <c r="KK139" i="6" s="1"/>
  <c r="KL139" i="6" a="1"/>
  <c r="KL139" i="6" s="1"/>
  <c r="KQ139" i="6" a="1"/>
  <c r="KQ139" i="6" s="1"/>
  <c r="KR139" i="6" a="1"/>
  <c r="KR139" i="6" s="1"/>
  <c r="KS139" i="6" a="1"/>
  <c r="KS139" i="6" s="1"/>
  <c r="KT139" i="6" a="1"/>
  <c r="KT139" i="6" s="1"/>
  <c r="KY139" i="6" a="1"/>
  <c r="KY139" i="6" s="1"/>
  <c r="KZ139" i="6" a="1"/>
  <c r="KZ139" i="6" s="1"/>
  <c r="LA139" i="6" a="1"/>
  <c r="LA139" i="6" s="1"/>
  <c r="LB139" i="6" a="1"/>
  <c r="LB139" i="6" s="1"/>
  <c r="LG139" i="6" a="1"/>
  <c r="LG139" i="6" s="1"/>
  <c r="LH139" i="6" a="1"/>
  <c r="LH139" i="6" s="1"/>
  <c r="LI139" i="6" a="1"/>
  <c r="LI139" i="6" s="1"/>
  <c r="LJ139" i="6" a="1"/>
  <c r="LJ139" i="6" s="1"/>
  <c r="LO139" i="6" a="1"/>
  <c r="LO139" i="6" s="1"/>
  <c r="LP139" i="6" a="1"/>
  <c r="LP139" i="6" s="1"/>
  <c r="LQ139" i="6" a="1"/>
  <c r="LQ139" i="6" s="1"/>
  <c r="LR139" i="6" a="1"/>
  <c r="LR139" i="6" s="1"/>
  <c r="LW139" i="6" a="1"/>
  <c r="LW139" i="6" s="1"/>
  <c r="LX139" i="6" a="1"/>
  <c r="LX139" i="6" s="1"/>
  <c r="LY139" i="6" a="1"/>
  <c r="LY139" i="6" s="1"/>
  <c r="LZ139" i="6" a="1"/>
  <c r="LZ139" i="6" s="1"/>
  <c r="ME139" i="6" a="1"/>
  <c r="ME139" i="6" s="1"/>
  <c r="MF139" i="6" a="1"/>
  <c r="MF139" i="6" s="1"/>
  <c r="MG139" i="6" a="1"/>
  <c r="MG139" i="6" s="1"/>
  <c r="MH139" i="6" a="1"/>
  <c r="MH139" i="6" s="1"/>
  <c r="BK140" i="6" a="1"/>
  <c r="BK140" i="6" s="1"/>
  <c r="BL140" i="6" a="1"/>
  <c r="BL140" i="6" s="1"/>
  <c r="BM140" i="6" a="1"/>
  <c r="BM140" i="6" s="1"/>
  <c r="BN140" i="6" a="1"/>
  <c r="BN140" i="6" s="1"/>
  <c r="BS140" i="6" a="1"/>
  <c r="BS140" i="6" s="1"/>
  <c r="BT140" i="6" a="1"/>
  <c r="BT140" i="6" s="1"/>
  <c r="BU140" i="6" a="1"/>
  <c r="BU140" i="6" s="1"/>
  <c r="BV140" i="6" a="1"/>
  <c r="BV140" i="6" s="1"/>
  <c r="CA140" i="6" a="1"/>
  <c r="CA140" i="6" s="1"/>
  <c r="CB140" i="6" a="1"/>
  <c r="CB140" i="6" s="1"/>
  <c r="CC140" i="6" a="1"/>
  <c r="CC140" i="6" s="1"/>
  <c r="CD140" i="6" a="1"/>
  <c r="CD140" i="6" s="1"/>
  <c r="CI140" i="6" a="1"/>
  <c r="CI140" i="6" s="1"/>
  <c r="CJ140" i="6" a="1"/>
  <c r="CJ140" i="6" s="1"/>
  <c r="CK140" i="6" a="1"/>
  <c r="CK140" i="6" s="1"/>
  <c r="CL140" i="6" a="1"/>
  <c r="CL140" i="6" s="1"/>
  <c r="CQ140" i="6" a="1"/>
  <c r="CQ140" i="6" s="1"/>
  <c r="CR140" i="6" a="1"/>
  <c r="CR140" i="6" s="1"/>
  <c r="CS140" i="6" a="1"/>
  <c r="CS140" i="6" s="1"/>
  <c r="CT140" i="6" a="1"/>
  <c r="CT140" i="6" s="1"/>
  <c r="CY140" i="6" a="1"/>
  <c r="CY140" i="6" s="1"/>
  <c r="CZ140" i="6" a="1"/>
  <c r="CZ140" i="6" s="1"/>
  <c r="DA140" i="6" a="1"/>
  <c r="DA140" i="6" s="1"/>
  <c r="DB140" i="6" a="1"/>
  <c r="DB140" i="6" s="1"/>
  <c r="DO140" i="6" a="1"/>
  <c r="DO140" i="6" s="1"/>
  <c r="DP140" i="6" a="1"/>
  <c r="DP140" i="6" s="1"/>
  <c r="DQ140" i="6" a="1"/>
  <c r="DQ140" i="6" s="1"/>
  <c r="DR140" i="6" a="1"/>
  <c r="DR140" i="6" s="1"/>
  <c r="DW140" i="6" a="1"/>
  <c r="DW140" i="6" s="1"/>
  <c r="DX140" i="6" a="1"/>
  <c r="DX140" i="6" s="1"/>
  <c r="DY140" i="6" a="1"/>
  <c r="DY140" i="6" s="1"/>
  <c r="DZ140" i="6" a="1"/>
  <c r="DZ140" i="6" s="1"/>
  <c r="EE140" i="6" a="1"/>
  <c r="EE140" i="6" s="1"/>
  <c r="EF140" i="6" a="1"/>
  <c r="EF140" i="6" s="1"/>
  <c r="EG140" i="6" a="1"/>
  <c r="EG140" i="6" s="1"/>
  <c r="EH140" i="6" a="1"/>
  <c r="EH140" i="6" s="1"/>
  <c r="EM140" i="6" a="1"/>
  <c r="EM140" i="6" s="1"/>
  <c r="EN140" i="6" a="1"/>
  <c r="EN140" i="6" s="1"/>
  <c r="EO140" i="6" a="1"/>
  <c r="EO140" i="6" s="1"/>
  <c r="EP140" i="6" a="1"/>
  <c r="EP140" i="6" s="1"/>
  <c r="EU140" i="6" a="1"/>
  <c r="EU140" i="6" s="1"/>
  <c r="EV140" i="6" a="1"/>
  <c r="EV140" i="6" s="1"/>
  <c r="EW140" i="6" a="1"/>
  <c r="EW140" i="6" s="1"/>
  <c r="EX140" i="6" a="1"/>
  <c r="EX140" i="6" s="1"/>
  <c r="FC140" i="6" a="1"/>
  <c r="FC140" i="6" s="1"/>
  <c r="FD140" i="6" a="1"/>
  <c r="FD140" i="6" s="1"/>
  <c r="FE140" i="6" a="1"/>
  <c r="FE140" i="6" s="1"/>
  <c r="FF140" i="6" a="1"/>
  <c r="FF140" i="6" s="1"/>
  <c r="FK140" i="6" a="1"/>
  <c r="FK140" i="6" s="1"/>
  <c r="FL140" i="6" a="1"/>
  <c r="FL140" i="6" s="1"/>
  <c r="FM140" i="6" a="1"/>
  <c r="FM140" i="6" s="1"/>
  <c r="FN140" i="6" a="1"/>
  <c r="FN140" i="6" s="1"/>
  <c r="FS140" i="6" a="1"/>
  <c r="FS140" i="6" s="1"/>
  <c r="FT140" i="6" a="1"/>
  <c r="FT140" i="6" s="1"/>
  <c r="FU140" i="6" a="1"/>
  <c r="FU140" i="6" s="1"/>
  <c r="FV140" i="6" a="1"/>
  <c r="FV140" i="6" s="1"/>
  <c r="GA140" i="6" a="1"/>
  <c r="GA140" i="6" s="1"/>
  <c r="GB140" i="6" a="1"/>
  <c r="GB140" i="6" s="1"/>
  <c r="GC140" i="6" a="1"/>
  <c r="GC140" i="6" s="1"/>
  <c r="GD140" i="6" a="1"/>
  <c r="GD140" i="6" s="1"/>
  <c r="GI140" i="6" a="1"/>
  <c r="GI140" i="6" s="1"/>
  <c r="GJ140" i="6" a="1"/>
  <c r="GJ140" i="6" s="1"/>
  <c r="GK140" i="6" a="1"/>
  <c r="GK140" i="6" s="1"/>
  <c r="GL140" i="6" a="1"/>
  <c r="GL140" i="6" s="1"/>
  <c r="GQ140" i="6" a="1"/>
  <c r="GQ140" i="6" s="1"/>
  <c r="GR140" i="6" a="1"/>
  <c r="GR140" i="6" s="1"/>
  <c r="GS140" i="6" a="1"/>
  <c r="GS140" i="6" s="1"/>
  <c r="GT140" i="6" a="1"/>
  <c r="GT140" i="6" s="1"/>
  <c r="GY140" i="6" a="1"/>
  <c r="GY140" i="6" s="1"/>
  <c r="GZ140" i="6" a="1"/>
  <c r="GZ140" i="6" s="1"/>
  <c r="HA140" i="6" a="1"/>
  <c r="HA140" i="6" s="1"/>
  <c r="HB140" i="6" a="1"/>
  <c r="HB140" i="6" s="1"/>
  <c r="HG140" i="6" a="1"/>
  <c r="HG140" i="6" s="1"/>
  <c r="HH140" i="6" a="1"/>
  <c r="HH140" i="6" s="1"/>
  <c r="HI140" i="6" a="1"/>
  <c r="HI140" i="6" s="1"/>
  <c r="HJ140" i="6" a="1"/>
  <c r="HJ140" i="6" s="1"/>
  <c r="HO140" i="6" a="1"/>
  <c r="HO140" i="6" s="1"/>
  <c r="HP140" i="6" a="1"/>
  <c r="HP140" i="6" s="1"/>
  <c r="HQ140" i="6" a="1"/>
  <c r="HQ140" i="6" s="1"/>
  <c r="HR140" i="6" a="1"/>
  <c r="HR140" i="6" s="1"/>
  <c r="HW140" i="6" a="1"/>
  <c r="HW140" i="6" s="1"/>
  <c r="HX140" i="6" a="1"/>
  <c r="HX140" i="6" s="1"/>
  <c r="HY140" i="6" a="1"/>
  <c r="HY140" i="6" s="1"/>
  <c r="HZ140" i="6" a="1"/>
  <c r="HZ140" i="6" s="1"/>
  <c r="IE140" i="6" a="1"/>
  <c r="IE140" i="6" s="1"/>
  <c r="IF140" i="6" a="1"/>
  <c r="IF140" i="6" s="1"/>
  <c r="IG140" i="6" a="1"/>
  <c r="IG140" i="6" s="1"/>
  <c r="IH140" i="6" a="1"/>
  <c r="IH140" i="6" s="1"/>
  <c r="IM140" i="6" a="1"/>
  <c r="IM140" i="6" s="1"/>
  <c r="IN140" i="6" a="1"/>
  <c r="IN140" i="6" s="1"/>
  <c r="IO140" i="6" a="1"/>
  <c r="IO140" i="6" s="1"/>
  <c r="IP140" i="6" a="1"/>
  <c r="IP140" i="6" s="1"/>
  <c r="IU140" i="6" a="1"/>
  <c r="IU140" i="6" s="1"/>
  <c r="IV140" i="6" a="1"/>
  <c r="IV140" i="6" s="1"/>
  <c r="IW140" i="6" a="1"/>
  <c r="IW140" i="6" s="1"/>
  <c r="IX140" i="6" a="1"/>
  <c r="IX140" i="6" s="1"/>
  <c r="JC140" i="6" a="1"/>
  <c r="JC140" i="6" s="1"/>
  <c r="JD140" i="6" a="1"/>
  <c r="JD140" i="6" s="1"/>
  <c r="JE140" i="6" a="1"/>
  <c r="JE140" i="6" s="1"/>
  <c r="JF140" i="6" a="1"/>
  <c r="JF140" i="6" s="1"/>
  <c r="JK140" i="6" a="1"/>
  <c r="JK140" i="6" s="1"/>
  <c r="JL140" i="6" a="1"/>
  <c r="JL140" i="6" s="1"/>
  <c r="JM140" i="6" a="1"/>
  <c r="JM140" i="6" s="1"/>
  <c r="JN140" i="6" a="1"/>
  <c r="JN140" i="6" s="1"/>
  <c r="JS140" i="6" a="1"/>
  <c r="JS140" i="6" s="1"/>
  <c r="JT140" i="6" a="1"/>
  <c r="JT140" i="6" s="1"/>
  <c r="JU140" i="6" a="1"/>
  <c r="JU140" i="6" s="1"/>
  <c r="JV140" i="6" a="1"/>
  <c r="JV140" i="6" s="1"/>
  <c r="KA140" i="6" a="1"/>
  <c r="KA140" i="6" s="1"/>
  <c r="KB140" i="6" a="1"/>
  <c r="KB140" i="6" s="1"/>
  <c r="KC140" i="6" a="1"/>
  <c r="KC140" i="6" s="1"/>
  <c r="KD140" i="6" a="1"/>
  <c r="KD140" i="6" s="1"/>
  <c r="KI140" i="6" a="1"/>
  <c r="KI140" i="6" s="1"/>
  <c r="KJ140" i="6" a="1"/>
  <c r="KJ140" i="6" s="1"/>
  <c r="KK140" i="6" a="1"/>
  <c r="KK140" i="6" s="1"/>
  <c r="KL140" i="6" a="1"/>
  <c r="KL140" i="6" s="1"/>
  <c r="KQ140" i="6" a="1"/>
  <c r="KQ140" i="6" s="1"/>
  <c r="KR140" i="6" a="1"/>
  <c r="KR140" i="6" s="1"/>
  <c r="KS140" i="6" a="1"/>
  <c r="KS140" i="6" s="1"/>
  <c r="KT140" i="6" a="1"/>
  <c r="KT140" i="6" s="1"/>
  <c r="KY140" i="6" a="1"/>
  <c r="KY140" i="6" s="1"/>
  <c r="KZ140" i="6" a="1"/>
  <c r="KZ140" i="6" s="1"/>
  <c r="LA140" i="6" a="1"/>
  <c r="LA140" i="6" s="1"/>
  <c r="LB140" i="6" a="1"/>
  <c r="LB140" i="6" s="1"/>
  <c r="LG140" i="6" a="1"/>
  <c r="LG140" i="6" s="1"/>
  <c r="LH140" i="6" a="1"/>
  <c r="LH140" i="6" s="1"/>
  <c r="LI140" i="6" a="1"/>
  <c r="LI140" i="6" s="1"/>
  <c r="LJ140" i="6" a="1"/>
  <c r="LJ140" i="6" s="1"/>
  <c r="LO140" i="6" a="1"/>
  <c r="LO140" i="6" s="1"/>
  <c r="LP140" i="6" a="1"/>
  <c r="LP140" i="6" s="1"/>
  <c r="LQ140" i="6" a="1"/>
  <c r="LQ140" i="6" s="1"/>
  <c r="LR140" i="6" a="1"/>
  <c r="LR140" i="6" s="1"/>
  <c r="LW140" i="6" a="1"/>
  <c r="LW140" i="6" s="1"/>
  <c r="LX140" i="6" a="1"/>
  <c r="LX140" i="6" s="1"/>
  <c r="LY140" i="6" a="1"/>
  <c r="LY140" i="6" s="1"/>
  <c r="LZ140" i="6" a="1"/>
  <c r="LZ140" i="6" s="1"/>
  <c r="ME140" i="6" a="1"/>
  <c r="ME140" i="6" s="1"/>
  <c r="MF140" i="6" a="1"/>
  <c r="MF140" i="6" s="1"/>
  <c r="MG140" i="6" a="1"/>
  <c r="MG140" i="6" s="1"/>
  <c r="MH140" i="6" a="1"/>
  <c r="MH140" i="6" s="1"/>
  <c r="BK141" i="6" a="1"/>
  <c r="BK141" i="6" s="1"/>
  <c r="BL141" i="6" a="1"/>
  <c r="BL141" i="6" s="1"/>
  <c r="BM141" i="6" a="1"/>
  <c r="BM141" i="6" s="1"/>
  <c r="BN141" i="6" a="1"/>
  <c r="BN141" i="6" s="1"/>
  <c r="BS141" i="6" a="1"/>
  <c r="BS141" i="6" s="1"/>
  <c r="BT141" i="6" a="1"/>
  <c r="BT141" i="6" s="1"/>
  <c r="BU141" i="6" a="1"/>
  <c r="BU141" i="6" s="1"/>
  <c r="BV141" i="6" a="1"/>
  <c r="BV141" i="6" s="1"/>
  <c r="CA141" i="6" a="1"/>
  <c r="CA141" i="6" s="1"/>
  <c r="CB141" i="6" a="1"/>
  <c r="CB141" i="6" s="1"/>
  <c r="CC141" i="6" a="1"/>
  <c r="CC141" i="6" s="1"/>
  <c r="CD141" i="6" a="1"/>
  <c r="CD141" i="6" s="1"/>
  <c r="CI141" i="6" a="1"/>
  <c r="CI141" i="6" s="1"/>
  <c r="CJ141" i="6" a="1"/>
  <c r="CJ141" i="6" s="1"/>
  <c r="CK141" i="6" a="1"/>
  <c r="CK141" i="6" s="1"/>
  <c r="CL141" i="6" a="1"/>
  <c r="CL141" i="6" s="1"/>
  <c r="CQ141" i="6" a="1"/>
  <c r="CQ141" i="6" s="1"/>
  <c r="CR141" i="6" a="1"/>
  <c r="CR141" i="6" s="1"/>
  <c r="CS141" i="6" a="1"/>
  <c r="CS141" i="6" s="1"/>
  <c r="CT141" i="6" a="1"/>
  <c r="CT141" i="6" s="1"/>
  <c r="CY141" i="6" a="1"/>
  <c r="CY141" i="6" s="1"/>
  <c r="CZ141" i="6" a="1"/>
  <c r="CZ141" i="6" s="1"/>
  <c r="DA141" i="6" a="1"/>
  <c r="DA141" i="6" s="1"/>
  <c r="DB141" i="6" a="1"/>
  <c r="DB141" i="6" s="1"/>
  <c r="DO141" i="6" a="1"/>
  <c r="DO141" i="6" s="1"/>
  <c r="DP141" i="6" a="1"/>
  <c r="DP141" i="6" s="1"/>
  <c r="DQ141" i="6" a="1"/>
  <c r="DQ141" i="6" s="1"/>
  <c r="DR141" i="6" a="1"/>
  <c r="DR141" i="6" s="1"/>
  <c r="DW141" i="6" a="1"/>
  <c r="DW141" i="6" s="1"/>
  <c r="DX141" i="6" a="1"/>
  <c r="DX141" i="6" s="1"/>
  <c r="DY141" i="6" a="1"/>
  <c r="DY141" i="6" s="1"/>
  <c r="DZ141" i="6" a="1"/>
  <c r="DZ141" i="6" s="1"/>
  <c r="EE141" i="6" a="1"/>
  <c r="EE141" i="6" s="1"/>
  <c r="EF141" i="6" a="1"/>
  <c r="EF141" i="6" s="1"/>
  <c r="EG141" i="6" a="1"/>
  <c r="EG141" i="6" s="1"/>
  <c r="EH141" i="6" a="1"/>
  <c r="EH141" i="6" s="1"/>
  <c r="EM141" i="6" a="1"/>
  <c r="EM141" i="6" s="1"/>
  <c r="EN141" i="6" a="1"/>
  <c r="EN141" i="6" s="1"/>
  <c r="EO141" i="6" a="1"/>
  <c r="EO141" i="6" s="1"/>
  <c r="EP141" i="6" a="1"/>
  <c r="EP141" i="6" s="1"/>
  <c r="EU141" i="6" a="1"/>
  <c r="EU141" i="6" s="1"/>
  <c r="EV141" i="6" a="1"/>
  <c r="EV141" i="6" s="1"/>
  <c r="EW141" i="6" a="1"/>
  <c r="EW141" i="6" s="1"/>
  <c r="EX141" i="6" a="1"/>
  <c r="EX141" i="6" s="1"/>
  <c r="FC141" i="6" a="1"/>
  <c r="FC141" i="6" s="1"/>
  <c r="FD141" i="6" a="1"/>
  <c r="FD141" i="6" s="1"/>
  <c r="FE141" i="6" a="1"/>
  <c r="FE141" i="6" s="1"/>
  <c r="FF141" i="6" a="1"/>
  <c r="FF141" i="6" s="1"/>
  <c r="FK141" i="6" a="1"/>
  <c r="FK141" i="6" s="1"/>
  <c r="FL141" i="6" a="1"/>
  <c r="FL141" i="6" s="1"/>
  <c r="FM141" i="6" a="1"/>
  <c r="FM141" i="6" s="1"/>
  <c r="FN141" i="6" a="1"/>
  <c r="FN141" i="6" s="1"/>
  <c r="FS141" i="6" a="1"/>
  <c r="FS141" i="6" s="1"/>
  <c r="FT141" i="6" a="1"/>
  <c r="FT141" i="6" s="1"/>
  <c r="FU141" i="6" a="1"/>
  <c r="FU141" i="6" s="1"/>
  <c r="FV141" i="6" a="1"/>
  <c r="FV141" i="6" s="1"/>
  <c r="GA141" i="6" a="1"/>
  <c r="GA141" i="6" s="1"/>
  <c r="GB141" i="6" a="1"/>
  <c r="GB141" i="6" s="1"/>
  <c r="GC141" i="6" a="1"/>
  <c r="GC141" i="6" s="1"/>
  <c r="GD141" i="6" a="1"/>
  <c r="GD141" i="6" s="1"/>
  <c r="GI141" i="6" a="1"/>
  <c r="GI141" i="6" s="1"/>
  <c r="GJ141" i="6" a="1"/>
  <c r="GJ141" i="6" s="1"/>
  <c r="GK141" i="6" a="1"/>
  <c r="GK141" i="6" s="1"/>
  <c r="GL141" i="6" a="1"/>
  <c r="GL141" i="6" s="1"/>
  <c r="GQ141" i="6" a="1"/>
  <c r="GQ141" i="6" s="1"/>
  <c r="GR141" i="6" a="1"/>
  <c r="GR141" i="6" s="1"/>
  <c r="GS141" i="6" a="1"/>
  <c r="GS141" i="6" s="1"/>
  <c r="GT141" i="6" a="1"/>
  <c r="GT141" i="6" s="1"/>
  <c r="GY141" i="6" a="1"/>
  <c r="GY141" i="6" s="1"/>
  <c r="GZ141" i="6" a="1"/>
  <c r="GZ141" i="6" s="1"/>
  <c r="HA141" i="6" a="1"/>
  <c r="HA141" i="6" s="1"/>
  <c r="HB141" i="6" a="1"/>
  <c r="HB141" i="6" s="1"/>
  <c r="HG141" i="6" a="1"/>
  <c r="HG141" i="6" s="1"/>
  <c r="HH141" i="6" a="1"/>
  <c r="HH141" i="6" s="1"/>
  <c r="HI141" i="6" a="1"/>
  <c r="HI141" i="6" s="1"/>
  <c r="HJ141" i="6" a="1"/>
  <c r="HJ141" i="6" s="1"/>
  <c r="HO141" i="6" a="1"/>
  <c r="HO141" i="6" s="1"/>
  <c r="HP141" i="6" a="1"/>
  <c r="HP141" i="6" s="1"/>
  <c r="HQ141" i="6" a="1"/>
  <c r="HQ141" i="6" s="1"/>
  <c r="HR141" i="6" a="1"/>
  <c r="HR141" i="6" s="1"/>
  <c r="HW141" i="6" a="1"/>
  <c r="HW141" i="6" s="1"/>
  <c r="HX141" i="6" a="1"/>
  <c r="HX141" i="6" s="1"/>
  <c r="HY141" i="6" a="1"/>
  <c r="HY141" i="6" s="1"/>
  <c r="HZ141" i="6" a="1"/>
  <c r="HZ141" i="6" s="1"/>
  <c r="IE141" i="6" a="1"/>
  <c r="IE141" i="6" s="1"/>
  <c r="IF141" i="6" a="1"/>
  <c r="IF141" i="6" s="1"/>
  <c r="IG141" i="6" a="1"/>
  <c r="IG141" i="6" s="1"/>
  <c r="IH141" i="6" a="1"/>
  <c r="IH141" i="6" s="1"/>
  <c r="IM141" i="6" a="1"/>
  <c r="IM141" i="6" s="1"/>
  <c r="IN141" i="6" a="1"/>
  <c r="IN141" i="6" s="1"/>
  <c r="IO141" i="6" a="1"/>
  <c r="IO141" i="6" s="1"/>
  <c r="IP141" i="6" a="1"/>
  <c r="IP141" i="6" s="1"/>
  <c r="IU141" i="6" a="1"/>
  <c r="IU141" i="6" s="1"/>
  <c r="IV141" i="6" a="1"/>
  <c r="IV141" i="6" s="1"/>
  <c r="IW141" i="6" a="1"/>
  <c r="IW141" i="6" s="1"/>
  <c r="IX141" i="6" a="1"/>
  <c r="IX141" i="6" s="1"/>
  <c r="JC141" i="6" a="1"/>
  <c r="JC141" i="6" s="1"/>
  <c r="JD141" i="6" a="1"/>
  <c r="JD141" i="6" s="1"/>
  <c r="JE141" i="6" a="1"/>
  <c r="JE141" i="6" s="1"/>
  <c r="JF141" i="6" a="1"/>
  <c r="JF141" i="6" s="1"/>
  <c r="JK141" i="6" a="1"/>
  <c r="JK141" i="6" s="1"/>
  <c r="JL141" i="6" a="1"/>
  <c r="JL141" i="6" s="1"/>
  <c r="JM141" i="6" a="1"/>
  <c r="JM141" i="6" s="1"/>
  <c r="JN141" i="6" a="1"/>
  <c r="JN141" i="6" s="1"/>
  <c r="JS141" i="6" a="1"/>
  <c r="JS141" i="6" s="1"/>
  <c r="JT141" i="6" a="1"/>
  <c r="JT141" i="6" s="1"/>
  <c r="JU141" i="6" a="1"/>
  <c r="JU141" i="6" s="1"/>
  <c r="JV141" i="6" a="1"/>
  <c r="JV141" i="6" s="1"/>
  <c r="KA141" i="6" a="1"/>
  <c r="KA141" i="6" s="1"/>
  <c r="KB141" i="6" a="1"/>
  <c r="KB141" i="6" s="1"/>
  <c r="KC141" i="6" a="1"/>
  <c r="KC141" i="6" s="1"/>
  <c r="KD141" i="6" a="1"/>
  <c r="KD141" i="6" s="1"/>
  <c r="KI141" i="6" a="1"/>
  <c r="KI141" i="6" s="1"/>
  <c r="KJ141" i="6" a="1"/>
  <c r="KJ141" i="6" s="1"/>
  <c r="KK141" i="6" a="1"/>
  <c r="KK141" i="6" s="1"/>
  <c r="KL141" i="6" a="1"/>
  <c r="KL141" i="6" s="1"/>
  <c r="KQ141" i="6" a="1"/>
  <c r="KQ141" i="6" s="1"/>
  <c r="KR141" i="6" a="1"/>
  <c r="KR141" i="6" s="1"/>
  <c r="KS141" i="6" a="1"/>
  <c r="KS141" i="6" s="1"/>
  <c r="KT141" i="6" a="1"/>
  <c r="KT141" i="6" s="1"/>
  <c r="KY141" i="6" a="1"/>
  <c r="KY141" i="6" s="1"/>
  <c r="KZ141" i="6" a="1"/>
  <c r="KZ141" i="6" s="1"/>
  <c r="LA141" i="6" a="1"/>
  <c r="LA141" i="6" s="1"/>
  <c r="LB141" i="6" a="1"/>
  <c r="LB141" i="6" s="1"/>
  <c r="LG141" i="6" a="1"/>
  <c r="LG141" i="6" s="1"/>
  <c r="LH141" i="6" a="1"/>
  <c r="LH141" i="6" s="1"/>
  <c r="LI141" i="6" a="1"/>
  <c r="LI141" i="6" s="1"/>
  <c r="LJ141" i="6" a="1"/>
  <c r="LJ141" i="6" s="1"/>
  <c r="LO141" i="6" a="1"/>
  <c r="LO141" i="6" s="1"/>
  <c r="LP141" i="6" a="1"/>
  <c r="LP141" i="6" s="1"/>
  <c r="LQ141" i="6" a="1"/>
  <c r="LQ141" i="6" s="1"/>
  <c r="LR141" i="6" a="1"/>
  <c r="LR141" i="6" s="1"/>
  <c r="LW141" i="6" a="1"/>
  <c r="LW141" i="6" s="1"/>
  <c r="LX141" i="6" a="1"/>
  <c r="LX141" i="6" s="1"/>
  <c r="LY141" i="6" a="1"/>
  <c r="LY141" i="6" s="1"/>
  <c r="LZ141" i="6" a="1"/>
  <c r="LZ141" i="6" s="1"/>
  <c r="ME141" i="6" a="1"/>
  <c r="ME141" i="6" s="1"/>
  <c r="MF141" i="6" a="1"/>
  <c r="MF141" i="6" s="1"/>
  <c r="MG141" i="6" a="1"/>
  <c r="MG141" i="6" s="1"/>
  <c r="MH141" i="6" a="1"/>
  <c r="MH141" i="6" s="1"/>
  <c r="BK142" i="6" a="1"/>
  <c r="BK142" i="6" s="1"/>
  <c r="BL142" i="6" a="1"/>
  <c r="BL142" i="6" s="1"/>
  <c r="BM142" i="6" a="1"/>
  <c r="BM142" i="6" s="1"/>
  <c r="BN142" i="6" a="1"/>
  <c r="BN142" i="6" s="1"/>
  <c r="BS142" i="6" a="1"/>
  <c r="BS142" i="6" s="1"/>
  <c r="BT142" i="6" a="1"/>
  <c r="BT142" i="6" s="1"/>
  <c r="BU142" i="6" a="1"/>
  <c r="BU142" i="6" s="1"/>
  <c r="BV142" i="6" a="1"/>
  <c r="BV142" i="6" s="1"/>
  <c r="CA142" i="6" a="1"/>
  <c r="CA142" i="6" s="1"/>
  <c r="CB142" i="6" a="1"/>
  <c r="CB142" i="6" s="1"/>
  <c r="CC142" i="6" a="1"/>
  <c r="CC142" i="6" s="1"/>
  <c r="CD142" i="6" a="1"/>
  <c r="CD142" i="6" s="1"/>
  <c r="CI142" i="6" a="1"/>
  <c r="CI142" i="6" s="1"/>
  <c r="CJ142" i="6" a="1"/>
  <c r="CJ142" i="6" s="1"/>
  <c r="CK142" i="6" a="1"/>
  <c r="CK142" i="6" s="1"/>
  <c r="CL142" i="6" a="1"/>
  <c r="CL142" i="6" s="1"/>
  <c r="CQ142" i="6" a="1"/>
  <c r="CQ142" i="6" s="1"/>
  <c r="CR142" i="6" a="1"/>
  <c r="CR142" i="6" s="1"/>
  <c r="CS142" i="6" a="1"/>
  <c r="CS142" i="6" s="1"/>
  <c r="CT142" i="6" a="1"/>
  <c r="CT142" i="6" s="1"/>
  <c r="CY142" i="6" a="1"/>
  <c r="CY142" i="6" s="1"/>
  <c r="CZ142" i="6" a="1"/>
  <c r="CZ142" i="6" s="1"/>
  <c r="DA142" i="6" a="1"/>
  <c r="DA142" i="6" s="1"/>
  <c r="DB142" i="6" a="1"/>
  <c r="DB142" i="6" s="1"/>
  <c r="DG142" i="6" a="1"/>
  <c r="DG142" i="6" s="1"/>
  <c r="DH142" i="6" a="1"/>
  <c r="DH142" i="6" s="1"/>
  <c r="DI142" i="6" a="1"/>
  <c r="DI142" i="6" s="1"/>
  <c r="DJ142" i="6" a="1"/>
  <c r="DJ142" i="6" s="1"/>
  <c r="DO142" i="6" a="1"/>
  <c r="DO142" i="6" s="1"/>
  <c r="DP142" i="6" a="1"/>
  <c r="DP142" i="6" s="1"/>
  <c r="DQ142" i="6" a="1"/>
  <c r="DQ142" i="6" s="1"/>
  <c r="DR142" i="6" a="1"/>
  <c r="DR142" i="6" s="1"/>
  <c r="DW142" i="6" a="1"/>
  <c r="DW142" i="6" s="1"/>
  <c r="DX142" i="6" a="1"/>
  <c r="DX142" i="6" s="1"/>
  <c r="DY142" i="6" a="1"/>
  <c r="DY142" i="6" s="1"/>
  <c r="DZ142" i="6" a="1"/>
  <c r="DZ142" i="6" s="1"/>
  <c r="EE142" i="6" a="1"/>
  <c r="EE142" i="6" s="1"/>
  <c r="EF142" i="6" a="1"/>
  <c r="EF142" i="6" s="1"/>
  <c r="EG142" i="6" a="1"/>
  <c r="EG142" i="6" s="1"/>
  <c r="EH142" i="6" a="1"/>
  <c r="EH142" i="6" s="1"/>
  <c r="EM142" i="6" a="1"/>
  <c r="EM142" i="6" s="1"/>
  <c r="EN142" i="6" a="1"/>
  <c r="EN142" i="6" s="1"/>
  <c r="EO142" i="6" a="1"/>
  <c r="EO142" i="6" s="1"/>
  <c r="EP142" i="6" a="1"/>
  <c r="EP142" i="6" s="1"/>
  <c r="EU142" i="6" a="1"/>
  <c r="EU142" i="6" s="1"/>
  <c r="EV142" i="6" a="1"/>
  <c r="EV142" i="6" s="1"/>
  <c r="EW142" i="6" a="1"/>
  <c r="EW142" i="6" s="1"/>
  <c r="EX142" i="6" a="1"/>
  <c r="EX142" i="6" s="1"/>
  <c r="FC142" i="6" a="1"/>
  <c r="FC142" i="6" s="1"/>
  <c r="FD142" i="6" a="1"/>
  <c r="FD142" i="6" s="1"/>
  <c r="FE142" i="6" a="1"/>
  <c r="FE142" i="6" s="1"/>
  <c r="FF142" i="6" a="1"/>
  <c r="FF142" i="6" s="1"/>
  <c r="FK142" i="6" a="1"/>
  <c r="FK142" i="6" s="1"/>
  <c r="FL142" i="6" a="1"/>
  <c r="FL142" i="6" s="1"/>
  <c r="FM142" i="6" a="1"/>
  <c r="FM142" i="6" s="1"/>
  <c r="FN142" i="6" a="1"/>
  <c r="FN142" i="6" s="1"/>
  <c r="FS142" i="6" a="1"/>
  <c r="FS142" i="6" s="1"/>
  <c r="FT142" i="6" a="1"/>
  <c r="FT142" i="6" s="1"/>
  <c r="FU142" i="6" a="1"/>
  <c r="FU142" i="6" s="1"/>
  <c r="FV142" i="6" a="1"/>
  <c r="FV142" i="6" s="1"/>
  <c r="GA142" i="6" a="1"/>
  <c r="GA142" i="6" s="1"/>
  <c r="GB142" i="6" a="1"/>
  <c r="GB142" i="6" s="1"/>
  <c r="GC142" i="6" a="1"/>
  <c r="GC142" i="6" s="1"/>
  <c r="GD142" i="6" a="1"/>
  <c r="GD142" i="6" s="1"/>
  <c r="GI142" i="6" a="1"/>
  <c r="GI142" i="6" s="1"/>
  <c r="GJ142" i="6" a="1"/>
  <c r="GJ142" i="6" s="1"/>
  <c r="GK142" i="6" a="1"/>
  <c r="GK142" i="6" s="1"/>
  <c r="GL142" i="6" a="1"/>
  <c r="GL142" i="6" s="1"/>
  <c r="GQ142" i="6" a="1"/>
  <c r="GQ142" i="6" s="1"/>
  <c r="GR142" i="6" a="1"/>
  <c r="GR142" i="6" s="1"/>
  <c r="GS142" i="6" a="1"/>
  <c r="GS142" i="6" s="1"/>
  <c r="GT142" i="6" a="1"/>
  <c r="GT142" i="6" s="1"/>
  <c r="GY142" i="6" a="1"/>
  <c r="GY142" i="6" s="1"/>
  <c r="GZ142" i="6" a="1"/>
  <c r="GZ142" i="6" s="1"/>
  <c r="HA142" i="6" a="1"/>
  <c r="HA142" i="6" s="1"/>
  <c r="HB142" i="6" a="1"/>
  <c r="HB142" i="6" s="1"/>
  <c r="HG142" i="6" a="1"/>
  <c r="HG142" i="6" s="1"/>
  <c r="HH142" i="6" a="1"/>
  <c r="HH142" i="6" s="1"/>
  <c r="HI142" i="6" a="1"/>
  <c r="HI142" i="6" s="1"/>
  <c r="HJ142" i="6" a="1"/>
  <c r="HJ142" i="6" s="1"/>
  <c r="HO142" i="6" a="1"/>
  <c r="HO142" i="6" s="1"/>
  <c r="HP142" i="6" a="1"/>
  <c r="HP142" i="6" s="1"/>
  <c r="HQ142" i="6" a="1"/>
  <c r="HQ142" i="6" s="1"/>
  <c r="HR142" i="6" a="1"/>
  <c r="HR142" i="6" s="1"/>
  <c r="HW142" i="6" a="1"/>
  <c r="HW142" i="6" s="1"/>
  <c r="HX142" i="6" a="1"/>
  <c r="HX142" i="6" s="1"/>
  <c r="HY142" i="6" a="1"/>
  <c r="HY142" i="6" s="1"/>
  <c r="HZ142" i="6" a="1"/>
  <c r="HZ142" i="6" s="1"/>
  <c r="IE142" i="6" a="1"/>
  <c r="IE142" i="6" s="1"/>
  <c r="IF142" i="6" a="1"/>
  <c r="IF142" i="6" s="1"/>
  <c r="IG142" i="6" a="1"/>
  <c r="IG142" i="6" s="1"/>
  <c r="IH142" i="6" a="1"/>
  <c r="IH142" i="6" s="1"/>
  <c r="IM142" i="6" a="1"/>
  <c r="IM142" i="6" s="1"/>
  <c r="IN142" i="6" a="1"/>
  <c r="IN142" i="6" s="1"/>
  <c r="IO142" i="6" a="1"/>
  <c r="IO142" i="6" s="1"/>
  <c r="IP142" i="6" a="1"/>
  <c r="IP142" i="6" s="1"/>
  <c r="IU142" i="6" a="1"/>
  <c r="IU142" i="6" s="1"/>
  <c r="IV142" i="6" a="1"/>
  <c r="IV142" i="6" s="1"/>
  <c r="IW142" i="6" a="1"/>
  <c r="IW142" i="6" s="1"/>
  <c r="IX142" i="6" a="1"/>
  <c r="IX142" i="6" s="1"/>
  <c r="JC142" i="6" a="1"/>
  <c r="JC142" i="6" s="1"/>
  <c r="JD142" i="6" a="1"/>
  <c r="JD142" i="6" s="1"/>
  <c r="JE142" i="6" a="1"/>
  <c r="JE142" i="6" s="1"/>
  <c r="JF142" i="6" a="1"/>
  <c r="JF142" i="6" s="1"/>
  <c r="JK142" i="6" a="1"/>
  <c r="JK142" i="6" s="1"/>
  <c r="JL142" i="6" a="1"/>
  <c r="JL142" i="6" s="1"/>
  <c r="JM142" i="6" a="1"/>
  <c r="JM142" i="6" s="1"/>
  <c r="JN142" i="6" a="1"/>
  <c r="JN142" i="6" s="1"/>
  <c r="JS142" i="6" a="1"/>
  <c r="JS142" i="6" s="1"/>
  <c r="JT142" i="6" a="1"/>
  <c r="JT142" i="6" s="1"/>
  <c r="JU142" i="6" a="1"/>
  <c r="JU142" i="6" s="1"/>
  <c r="JV142" i="6" a="1"/>
  <c r="JV142" i="6" s="1"/>
  <c r="KA142" i="6" a="1"/>
  <c r="KA142" i="6" s="1"/>
  <c r="KB142" i="6" a="1"/>
  <c r="KB142" i="6" s="1"/>
  <c r="KC142" i="6" a="1"/>
  <c r="KC142" i="6" s="1"/>
  <c r="KD142" i="6" a="1"/>
  <c r="KD142" i="6" s="1"/>
  <c r="KI142" i="6" a="1"/>
  <c r="KI142" i="6" s="1"/>
  <c r="KJ142" i="6" a="1"/>
  <c r="KJ142" i="6" s="1"/>
  <c r="KK142" i="6" a="1"/>
  <c r="KK142" i="6" s="1"/>
  <c r="KL142" i="6" a="1"/>
  <c r="KL142" i="6" s="1"/>
  <c r="KQ142" i="6" a="1"/>
  <c r="KQ142" i="6" s="1"/>
  <c r="KR142" i="6" a="1"/>
  <c r="KR142" i="6" s="1"/>
  <c r="KS142" i="6" a="1"/>
  <c r="KS142" i="6" s="1"/>
  <c r="KT142" i="6" a="1"/>
  <c r="KT142" i="6" s="1"/>
  <c r="KY142" i="6" a="1"/>
  <c r="KY142" i="6" s="1"/>
  <c r="KZ142" i="6" a="1"/>
  <c r="KZ142" i="6" s="1"/>
  <c r="LA142" i="6" a="1"/>
  <c r="LA142" i="6" s="1"/>
  <c r="LB142" i="6" a="1"/>
  <c r="LB142" i="6" s="1"/>
  <c r="LG142" i="6" a="1"/>
  <c r="LG142" i="6" s="1"/>
  <c r="LH142" i="6" a="1"/>
  <c r="LH142" i="6" s="1"/>
  <c r="LI142" i="6" a="1"/>
  <c r="LI142" i="6" s="1"/>
  <c r="LJ142" i="6" a="1"/>
  <c r="LJ142" i="6" s="1"/>
  <c r="LO142" i="6" a="1"/>
  <c r="LO142" i="6" s="1"/>
  <c r="LP142" i="6" a="1"/>
  <c r="LP142" i="6" s="1"/>
  <c r="LQ142" i="6" a="1"/>
  <c r="LQ142" i="6" s="1"/>
  <c r="LR142" i="6" a="1"/>
  <c r="LR142" i="6" s="1"/>
  <c r="LW142" i="6" a="1"/>
  <c r="LW142" i="6" s="1"/>
  <c r="LX142" i="6" a="1"/>
  <c r="LX142" i="6" s="1"/>
  <c r="LY142" i="6" a="1"/>
  <c r="LY142" i="6" s="1"/>
  <c r="LZ142" i="6" a="1"/>
  <c r="LZ142" i="6" s="1"/>
  <c r="ME142" i="6" a="1"/>
  <c r="ME142" i="6" s="1"/>
  <c r="MF142" i="6" a="1"/>
  <c r="MF142" i="6" s="1"/>
  <c r="MG142" i="6" a="1"/>
  <c r="MG142" i="6" s="1"/>
  <c r="MH142" i="6" a="1"/>
  <c r="MH142" i="6" s="1"/>
  <c r="BK143" i="6" a="1"/>
  <c r="BK143" i="6" s="1"/>
  <c r="BL143" i="6" a="1"/>
  <c r="BL143" i="6" s="1"/>
  <c r="BM143" i="6" a="1"/>
  <c r="BM143" i="6" s="1"/>
  <c r="BN143" i="6" a="1"/>
  <c r="BN143" i="6" s="1"/>
  <c r="BS143" i="6" a="1"/>
  <c r="BS143" i="6" s="1"/>
  <c r="BT143" i="6" a="1"/>
  <c r="BT143" i="6" s="1"/>
  <c r="BU143" i="6" a="1"/>
  <c r="BU143" i="6" s="1"/>
  <c r="BV143" i="6" a="1"/>
  <c r="BV143" i="6" s="1"/>
  <c r="CA143" i="6" a="1"/>
  <c r="CA143" i="6" s="1"/>
  <c r="CB143" i="6" a="1"/>
  <c r="CB143" i="6" s="1"/>
  <c r="CC143" i="6" a="1"/>
  <c r="CC143" i="6" s="1"/>
  <c r="CD143" i="6" a="1"/>
  <c r="CD143" i="6" s="1"/>
  <c r="CI143" i="6" a="1"/>
  <c r="CI143" i="6" s="1"/>
  <c r="CJ143" i="6" a="1"/>
  <c r="CJ143" i="6" s="1"/>
  <c r="CK143" i="6" a="1"/>
  <c r="CK143" i="6" s="1"/>
  <c r="CL143" i="6" a="1"/>
  <c r="CL143" i="6" s="1"/>
  <c r="CQ143" i="6" a="1"/>
  <c r="CQ143" i="6" s="1"/>
  <c r="CR143" i="6" a="1"/>
  <c r="CR143" i="6" s="1"/>
  <c r="CS143" i="6" a="1"/>
  <c r="CS143" i="6" s="1"/>
  <c r="CT143" i="6" a="1"/>
  <c r="CT143" i="6" s="1"/>
  <c r="CY143" i="6" a="1"/>
  <c r="CY143" i="6" s="1"/>
  <c r="CZ143" i="6" a="1"/>
  <c r="CZ143" i="6" s="1"/>
  <c r="DA143" i="6" a="1"/>
  <c r="DA143" i="6" s="1"/>
  <c r="DB143" i="6" a="1"/>
  <c r="DB143" i="6" s="1"/>
  <c r="DG143" i="6" a="1"/>
  <c r="DG143" i="6" s="1"/>
  <c r="DH143" i="6" a="1"/>
  <c r="DH143" i="6" s="1"/>
  <c r="DI143" i="6" a="1"/>
  <c r="DI143" i="6" s="1"/>
  <c r="DJ143" i="6" a="1"/>
  <c r="DJ143" i="6" s="1"/>
  <c r="DO143" i="6" a="1"/>
  <c r="DO143" i="6" s="1"/>
  <c r="DP143" i="6" a="1"/>
  <c r="DP143" i="6" s="1"/>
  <c r="DQ143" i="6" a="1"/>
  <c r="DQ143" i="6" s="1"/>
  <c r="DR143" i="6" a="1"/>
  <c r="DR143" i="6" s="1"/>
  <c r="DW143" i="6" a="1"/>
  <c r="DW143" i="6" s="1"/>
  <c r="DX143" i="6" a="1"/>
  <c r="DX143" i="6" s="1"/>
  <c r="DY143" i="6" a="1"/>
  <c r="DY143" i="6" s="1"/>
  <c r="DZ143" i="6" a="1"/>
  <c r="DZ143" i="6" s="1"/>
  <c r="EE143" i="6" a="1"/>
  <c r="EE143" i="6" s="1"/>
  <c r="EF143" i="6" a="1"/>
  <c r="EF143" i="6" s="1"/>
  <c r="EG143" i="6" a="1"/>
  <c r="EG143" i="6" s="1"/>
  <c r="EH143" i="6" a="1"/>
  <c r="EH143" i="6" s="1"/>
  <c r="EM143" i="6" a="1"/>
  <c r="EM143" i="6" s="1"/>
  <c r="EN143" i="6" a="1"/>
  <c r="EN143" i="6" s="1"/>
  <c r="EO143" i="6" a="1"/>
  <c r="EO143" i="6" s="1"/>
  <c r="EP143" i="6" a="1"/>
  <c r="EP143" i="6" s="1"/>
  <c r="EU143" i="6" a="1"/>
  <c r="EU143" i="6" s="1"/>
  <c r="EV143" i="6" a="1"/>
  <c r="EV143" i="6" s="1"/>
  <c r="EW143" i="6" a="1"/>
  <c r="EW143" i="6" s="1"/>
  <c r="EX143" i="6" a="1"/>
  <c r="EX143" i="6" s="1"/>
  <c r="FC143" i="6" a="1"/>
  <c r="FC143" i="6" s="1"/>
  <c r="FD143" i="6" a="1"/>
  <c r="FD143" i="6" s="1"/>
  <c r="FE143" i="6" a="1"/>
  <c r="FE143" i="6" s="1"/>
  <c r="FF143" i="6" a="1"/>
  <c r="FF143" i="6" s="1"/>
  <c r="FK143" i="6" a="1"/>
  <c r="FK143" i="6" s="1"/>
  <c r="FL143" i="6" a="1"/>
  <c r="FL143" i="6" s="1"/>
  <c r="FM143" i="6" a="1"/>
  <c r="FM143" i="6" s="1"/>
  <c r="FN143" i="6" a="1"/>
  <c r="FN143" i="6" s="1"/>
  <c r="FS143" i="6" a="1"/>
  <c r="FS143" i="6" s="1"/>
  <c r="FT143" i="6" a="1"/>
  <c r="FT143" i="6" s="1"/>
  <c r="FU143" i="6" a="1"/>
  <c r="FU143" i="6" s="1"/>
  <c r="FV143" i="6" a="1"/>
  <c r="FV143" i="6" s="1"/>
  <c r="GA143" i="6" a="1"/>
  <c r="GA143" i="6" s="1"/>
  <c r="GB143" i="6" a="1"/>
  <c r="GB143" i="6" s="1"/>
  <c r="GC143" i="6" a="1"/>
  <c r="GC143" i="6" s="1"/>
  <c r="GD143" i="6" a="1"/>
  <c r="GD143" i="6" s="1"/>
  <c r="GI143" i="6" a="1"/>
  <c r="GI143" i="6" s="1"/>
  <c r="GJ143" i="6" a="1"/>
  <c r="GJ143" i="6" s="1"/>
  <c r="GK143" i="6" a="1"/>
  <c r="GK143" i="6" s="1"/>
  <c r="GL143" i="6" a="1"/>
  <c r="GL143" i="6" s="1"/>
  <c r="GQ143" i="6" a="1"/>
  <c r="GQ143" i="6" s="1"/>
  <c r="GR143" i="6" a="1"/>
  <c r="GR143" i="6" s="1"/>
  <c r="GS143" i="6" a="1"/>
  <c r="GS143" i="6" s="1"/>
  <c r="GT143" i="6" a="1"/>
  <c r="GT143" i="6" s="1"/>
  <c r="GY143" i="6" a="1"/>
  <c r="GY143" i="6" s="1"/>
  <c r="GZ143" i="6" a="1"/>
  <c r="GZ143" i="6" s="1"/>
  <c r="HA143" i="6" a="1"/>
  <c r="HA143" i="6" s="1"/>
  <c r="HB143" i="6" a="1"/>
  <c r="HB143" i="6" s="1"/>
  <c r="HG143" i="6" a="1"/>
  <c r="HG143" i="6" s="1"/>
  <c r="HH143" i="6" a="1"/>
  <c r="HH143" i="6" s="1"/>
  <c r="HI143" i="6" a="1"/>
  <c r="HI143" i="6" s="1"/>
  <c r="HJ143" i="6" a="1"/>
  <c r="HJ143" i="6" s="1"/>
  <c r="HO143" i="6" a="1"/>
  <c r="HO143" i="6" s="1"/>
  <c r="HP143" i="6" a="1"/>
  <c r="HP143" i="6" s="1"/>
  <c r="HQ143" i="6" a="1"/>
  <c r="HQ143" i="6" s="1"/>
  <c r="HR143" i="6" a="1"/>
  <c r="HR143" i="6" s="1"/>
  <c r="HW143" i="6" a="1"/>
  <c r="HW143" i="6" s="1"/>
  <c r="HX143" i="6" a="1"/>
  <c r="HX143" i="6" s="1"/>
  <c r="HY143" i="6" a="1"/>
  <c r="HY143" i="6" s="1"/>
  <c r="HZ143" i="6" a="1"/>
  <c r="HZ143" i="6" s="1"/>
  <c r="IE143" i="6" a="1"/>
  <c r="IE143" i="6" s="1"/>
  <c r="IF143" i="6" a="1"/>
  <c r="IF143" i="6" s="1"/>
  <c r="IG143" i="6" a="1"/>
  <c r="IG143" i="6" s="1"/>
  <c r="IH143" i="6" a="1"/>
  <c r="IH143" i="6" s="1"/>
  <c r="IM143" i="6" a="1"/>
  <c r="IM143" i="6" s="1"/>
  <c r="IN143" i="6" a="1"/>
  <c r="IN143" i="6" s="1"/>
  <c r="IO143" i="6" a="1"/>
  <c r="IO143" i="6" s="1"/>
  <c r="IP143" i="6" a="1"/>
  <c r="IP143" i="6" s="1"/>
  <c r="IU143" i="6" a="1"/>
  <c r="IU143" i="6" s="1"/>
  <c r="IV143" i="6" a="1"/>
  <c r="IV143" i="6" s="1"/>
  <c r="IW143" i="6" a="1"/>
  <c r="IW143" i="6" s="1"/>
  <c r="IX143" i="6" a="1"/>
  <c r="IX143" i="6" s="1"/>
  <c r="JC143" i="6" a="1"/>
  <c r="JC143" i="6" s="1"/>
  <c r="JD143" i="6" a="1"/>
  <c r="JD143" i="6" s="1"/>
  <c r="JE143" i="6" a="1"/>
  <c r="JE143" i="6" s="1"/>
  <c r="JF143" i="6" a="1"/>
  <c r="JF143" i="6" s="1"/>
  <c r="JK143" i="6" a="1"/>
  <c r="JK143" i="6" s="1"/>
  <c r="JL143" i="6" a="1"/>
  <c r="JL143" i="6" s="1"/>
  <c r="JM143" i="6" a="1"/>
  <c r="JM143" i="6" s="1"/>
  <c r="JN143" i="6" a="1"/>
  <c r="JN143" i="6" s="1"/>
  <c r="JS143" i="6" a="1"/>
  <c r="JS143" i="6" s="1"/>
  <c r="JT143" i="6" a="1"/>
  <c r="JT143" i="6" s="1"/>
  <c r="JU143" i="6" a="1"/>
  <c r="JU143" i="6" s="1"/>
  <c r="JV143" i="6" a="1"/>
  <c r="JV143" i="6" s="1"/>
  <c r="KA143" i="6" a="1"/>
  <c r="KA143" i="6" s="1"/>
  <c r="KB143" i="6" a="1"/>
  <c r="KB143" i="6" s="1"/>
  <c r="KC143" i="6" a="1"/>
  <c r="KC143" i="6" s="1"/>
  <c r="KD143" i="6" a="1"/>
  <c r="KD143" i="6" s="1"/>
  <c r="KI143" i="6" a="1"/>
  <c r="KI143" i="6" s="1"/>
  <c r="KJ143" i="6" a="1"/>
  <c r="KJ143" i="6" s="1"/>
  <c r="KK143" i="6" a="1"/>
  <c r="KK143" i="6" s="1"/>
  <c r="KL143" i="6" a="1"/>
  <c r="KL143" i="6" s="1"/>
  <c r="KQ143" i="6" a="1"/>
  <c r="KQ143" i="6" s="1"/>
  <c r="KR143" i="6" a="1"/>
  <c r="KR143" i="6" s="1"/>
  <c r="KS143" i="6" a="1"/>
  <c r="KS143" i="6" s="1"/>
  <c r="KT143" i="6" a="1"/>
  <c r="KT143" i="6" s="1"/>
  <c r="KY143" i="6" a="1"/>
  <c r="KY143" i="6" s="1"/>
  <c r="KZ143" i="6" a="1"/>
  <c r="KZ143" i="6" s="1"/>
  <c r="LA143" i="6" a="1"/>
  <c r="LA143" i="6" s="1"/>
  <c r="LB143" i="6" a="1"/>
  <c r="LB143" i="6" s="1"/>
  <c r="LG143" i="6" a="1"/>
  <c r="LG143" i="6" s="1"/>
  <c r="LH143" i="6" a="1"/>
  <c r="LH143" i="6" s="1"/>
  <c r="LI143" i="6" a="1"/>
  <c r="LI143" i="6" s="1"/>
  <c r="LJ143" i="6" a="1"/>
  <c r="LJ143" i="6" s="1"/>
  <c r="LO143" i="6" a="1"/>
  <c r="LO143" i="6" s="1"/>
  <c r="LP143" i="6" a="1"/>
  <c r="LP143" i="6" s="1"/>
  <c r="LQ143" i="6" a="1"/>
  <c r="LQ143" i="6" s="1"/>
  <c r="LR143" i="6" a="1"/>
  <c r="LR143" i="6" s="1"/>
  <c r="LW143" i="6" a="1"/>
  <c r="LW143" i="6" s="1"/>
  <c r="LX143" i="6" a="1"/>
  <c r="LX143" i="6" s="1"/>
  <c r="LY143" i="6" a="1"/>
  <c r="LY143" i="6" s="1"/>
  <c r="LZ143" i="6" a="1"/>
  <c r="LZ143" i="6" s="1"/>
  <c r="ME143" i="6" a="1"/>
  <c r="ME143" i="6" s="1"/>
  <c r="MF143" i="6" a="1"/>
  <c r="MF143" i="6" s="1"/>
  <c r="MG143" i="6" a="1"/>
  <c r="MG143" i="6" s="1"/>
  <c r="MH143" i="6" a="1"/>
  <c r="MH143" i="6" s="1"/>
  <c r="BK144" i="6" a="1"/>
  <c r="BK144" i="6" s="1"/>
  <c r="BL144" i="6" a="1"/>
  <c r="BL144" i="6" s="1"/>
  <c r="BM144" i="6" a="1"/>
  <c r="BM144" i="6" s="1"/>
  <c r="BN144" i="6" a="1"/>
  <c r="BN144" i="6" s="1"/>
  <c r="BS144" i="6" a="1"/>
  <c r="BS144" i="6" s="1"/>
  <c r="BT144" i="6" a="1"/>
  <c r="BT144" i="6" s="1"/>
  <c r="BU144" i="6" a="1"/>
  <c r="BU144" i="6" s="1"/>
  <c r="BV144" i="6" a="1"/>
  <c r="BV144" i="6" s="1"/>
  <c r="CA144" i="6" a="1"/>
  <c r="CA144" i="6" s="1"/>
  <c r="CB144" i="6" a="1"/>
  <c r="CB144" i="6" s="1"/>
  <c r="CC144" i="6" a="1"/>
  <c r="CC144" i="6" s="1"/>
  <c r="CD144" i="6" a="1"/>
  <c r="CD144" i="6" s="1"/>
  <c r="CI144" i="6" a="1"/>
  <c r="CI144" i="6" s="1"/>
  <c r="CJ144" i="6" a="1"/>
  <c r="CJ144" i="6" s="1"/>
  <c r="CK144" i="6" a="1"/>
  <c r="CK144" i="6" s="1"/>
  <c r="CL144" i="6" a="1"/>
  <c r="CL144" i="6" s="1"/>
  <c r="CQ144" i="6" a="1"/>
  <c r="CQ144" i="6" s="1"/>
  <c r="CR144" i="6" a="1"/>
  <c r="CR144" i="6" s="1"/>
  <c r="CS144" i="6" a="1"/>
  <c r="CS144" i="6" s="1"/>
  <c r="CT144" i="6" a="1"/>
  <c r="CT144" i="6" s="1"/>
  <c r="CY144" i="6" a="1"/>
  <c r="CY144" i="6" s="1"/>
  <c r="CZ144" i="6" a="1"/>
  <c r="CZ144" i="6" s="1"/>
  <c r="DA144" i="6" a="1"/>
  <c r="DA144" i="6" s="1"/>
  <c r="DB144" i="6" a="1"/>
  <c r="DB144" i="6" s="1"/>
  <c r="DG144" i="6" a="1"/>
  <c r="DG144" i="6" s="1"/>
  <c r="DH144" i="6" a="1"/>
  <c r="DH144" i="6" s="1"/>
  <c r="DI144" i="6" a="1"/>
  <c r="DI144" i="6" s="1"/>
  <c r="DJ144" i="6" a="1"/>
  <c r="DJ144" i="6" s="1"/>
  <c r="DO144" i="6" a="1"/>
  <c r="DO144" i="6" s="1"/>
  <c r="DP144" i="6" a="1"/>
  <c r="DP144" i="6" s="1"/>
  <c r="DQ144" i="6" a="1"/>
  <c r="DQ144" i="6" s="1"/>
  <c r="DR144" i="6" a="1"/>
  <c r="DR144" i="6" s="1"/>
  <c r="DW144" i="6" a="1"/>
  <c r="DW144" i="6" s="1"/>
  <c r="DX144" i="6" a="1"/>
  <c r="DX144" i="6" s="1"/>
  <c r="DY144" i="6" a="1"/>
  <c r="DY144" i="6" s="1"/>
  <c r="DZ144" i="6" a="1"/>
  <c r="DZ144" i="6" s="1"/>
  <c r="EE144" i="6" a="1"/>
  <c r="EE144" i="6" s="1"/>
  <c r="EF144" i="6" a="1"/>
  <c r="EF144" i="6" s="1"/>
  <c r="EG144" i="6" a="1"/>
  <c r="EG144" i="6" s="1"/>
  <c r="EH144" i="6" a="1"/>
  <c r="EH144" i="6" s="1"/>
  <c r="EM144" i="6" a="1"/>
  <c r="EM144" i="6" s="1"/>
  <c r="EN144" i="6" a="1"/>
  <c r="EN144" i="6" s="1"/>
  <c r="EO144" i="6" a="1"/>
  <c r="EO144" i="6" s="1"/>
  <c r="EP144" i="6" a="1"/>
  <c r="EP144" i="6" s="1"/>
  <c r="EU144" i="6" a="1"/>
  <c r="EU144" i="6" s="1"/>
  <c r="EV144" i="6" a="1"/>
  <c r="EV144" i="6" s="1"/>
  <c r="EW144" i="6" a="1"/>
  <c r="EW144" i="6" s="1"/>
  <c r="EX144" i="6" a="1"/>
  <c r="EX144" i="6" s="1"/>
  <c r="FC144" i="6" a="1"/>
  <c r="FC144" i="6" s="1"/>
  <c r="FD144" i="6" a="1"/>
  <c r="FD144" i="6" s="1"/>
  <c r="FE144" i="6" a="1"/>
  <c r="FE144" i="6" s="1"/>
  <c r="FF144" i="6" a="1"/>
  <c r="FF144" i="6" s="1"/>
  <c r="FK144" i="6" a="1"/>
  <c r="FK144" i="6" s="1"/>
  <c r="FL144" i="6" a="1"/>
  <c r="FL144" i="6" s="1"/>
  <c r="FM144" i="6" a="1"/>
  <c r="FM144" i="6" s="1"/>
  <c r="FN144" i="6" a="1"/>
  <c r="FN144" i="6" s="1"/>
  <c r="FS144" i="6" a="1"/>
  <c r="FS144" i="6" s="1"/>
  <c r="FT144" i="6" a="1"/>
  <c r="FT144" i="6" s="1"/>
  <c r="FU144" i="6" a="1"/>
  <c r="FU144" i="6" s="1"/>
  <c r="FV144" i="6" a="1"/>
  <c r="FV144" i="6" s="1"/>
  <c r="GA144" i="6" a="1"/>
  <c r="GA144" i="6" s="1"/>
  <c r="GB144" i="6" a="1"/>
  <c r="GB144" i="6" s="1"/>
  <c r="GC144" i="6" a="1"/>
  <c r="GC144" i="6" s="1"/>
  <c r="GD144" i="6" a="1"/>
  <c r="GD144" i="6" s="1"/>
  <c r="GI144" i="6" a="1"/>
  <c r="GI144" i="6" s="1"/>
  <c r="GJ144" i="6" a="1"/>
  <c r="GJ144" i="6" s="1"/>
  <c r="GK144" i="6" a="1"/>
  <c r="GK144" i="6" s="1"/>
  <c r="GL144" i="6" a="1"/>
  <c r="GL144" i="6" s="1"/>
  <c r="GQ144" i="6" a="1"/>
  <c r="GQ144" i="6" s="1"/>
  <c r="GR144" i="6" a="1"/>
  <c r="GR144" i="6" s="1"/>
  <c r="GS144" i="6" a="1"/>
  <c r="GS144" i="6" s="1"/>
  <c r="GT144" i="6" a="1"/>
  <c r="GT144" i="6" s="1"/>
  <c r="GY144" i="6" a="1"/>
  <c r="GY144" i="6" s="1"/>
  <c r="GZ144" i="6" a="1"/>
  <c r="GZ144" i="6" s="1"/>
  <c r="HA144" i="6" a="1"/>
  <c r="HA144" i="6" s="1"/>
  <c r="HB144" i="6" a="1"/>
  <c r="HB144" i="6" s="1"/>
  <c r="HG144" i="6" a="1"/>
  <c r="HG144" i="6" s="1"/>
  <c r="HH144" i="6" a="1"/>
  <c r="HH144" i="6" s="1"/>
  <c r="HI144" i="6" a="1"/>
  <c r="HI144" i="6" s="1"/>
  <c r="HJ144" i="6" a="1"/>
  <c r="HJ144" i="6" s="1"/>
  <c r="HO144" i="6" a="1"/>
  <c r="HO144" i="6" s="1"/>
  <c r="HP144" i="6" a="1"/>
  <c r="HP144" i="6" s="1"/>
  <c r="HQ144" i="6" a="1"/>
  <c r="HQ144" i="6" s="1"/>
  <c r="HR144" i="6" a="1"/>
  <c r="HR144" i="6" s="1"/>
  <c r="HW144" i="6" a="1"/>
  <c r="HW144" i="6" s="1"/>
  <c r="HX144" i="6" a="1"/>
  <c r="HX144" i="6" s="1"/>
  <c r="HY144" i="6" a="1"/>
  <c r="HY144" i="6" s="1"/>
  <c r="HZ144" i="6" a="1"/>
  <c r="HZ144" i="6" s="1"/>
  <c r="IE144" i="6" a="1"/>
  <c r="IE144" i="6" s="1"/>
  <c r="IF144" i="6" a="1"/>
  <c r="IF144" i="6" s="1"/>
  <c r="IG144" i="6" a="1"/>
  <c r="IG144" i="6" s="1"/>
  <c r="IH144" i="6" a="1"/>
  <c r="IH144" i="6" s="1"/>
  <c r="IM144" i="6" a="1"/>
  <c r="IM144" i="6" s="1"/>
  <c r="IN144" i="6" a="1"/>
  <c r="IN144" i="6" s="1"/>
  <c r="IO144" i="6" a="1"/>
  <c r="IO144" i="6" s="1"/>
  <c r="IP144" i="6" a="1"/>
  <c r="IP144" i="6" s="1"/>
  <c r="IU144" i="6" a="1"/>
  <c r="IU144" i="6" s="1"/>
  <c r="IV144" i="6" a="1"/>
  <c r="IV144" i="6" s="1"/>
  <c r="IW144" i="6" a="1"/>
  <c r="IW144" i="6" s="1"/>
  <c r="IX144" i="6" a="1"/>
  <c r="IX144" i="6" s="1"/>
  <c r="JC144" i="6" a="1"/>
  <c r="JC144" i="6" s="1"/>
  <c r="JD144" i="6" a="1"/>
  <c r="JD144" i="6" s="1"/>
  <c r="JE144" i="6" a="1"/>
  <c r="JE144" i="6" s="1"/>
  <c r="JF144" i="6" a="1"/>
  <c r="JF144" i="6" s="1"/>
  <c r="JK144" i="6" a="1"/>
  <c r="JK144" i="6" s="1"/>
  <c r="JL144" i="6" a="1"/>
  <c r="JL144" i="6" s="1"/>
  <c r="JM144" i="6" a="1"/>
  <c r="JM144" i="6" s="1"/>
  <c r="JN144" i="6" a="1"/>
  <c r="JN144" i="6" s="1"/>
  <c r="JS144" i="6" a="1"/>
  <c r="JS144" i="6" s="1"/>
  <c r="JT144" i="6" a="1"/>
  <c r="JT144" i="6" s="1"/>
  <c r="JU144" i="6" a="1"/>
  <c r="JU144" i="6" s="1"/>
  <c r="JV144" i="6" a="1"/>
  <c r="JV144" i="6" s="1"/>
  <c r="KA144" i="6" a="1"/>
  <c r="KA144" i="6" s="1"/>
  <c r="KB144" i="6" a="1"/>
  <c r="KB144" i="6" s="1"/>
  <c r="KC144" i="6" a="1"/>
  <c r="KC144" i="6" s="1"/>
  <c r="KD144" i="6" a="1"/>
  <c r="KD144" i="6" s="1"/>
  <c r="KI144" i="6" a="1"/>
  <c r="KI144" i="6" s="1"/>
  <c r="KJ144" i="6" a="1"/>
  <c r="KJ144" i="6" s="1"/>
  <c r="KK144" i="6" a="1"/>
  <c r="KK144" i="6" s="1"/>
  <c r="KL144" i="6" a="1"/>
  <c r="KL144" i="6" s="1"/>
  <c r="KQ144" i="6" a="1"/>
  <c r="KQ144" i="6" s="1"/>
  <c r="KR144" i="6" a="1"/>
  <c r="KR144" i="6" s="1"/>
  <c r="KS144" i="6" a="1"/>
  <c r="KS144" i="6" s="1"/>
  <c r="KT144" i="6" a="1"/>
  <c r="KT144" i="6" s="1"/>
  <c r="KY144" i="6" a="1"/>
  <c r="KY144" i="6" s="1"/>
  <c r="KZ144" i="6" a="1"/>
  <c r="KZ144" i="6" s="1"/>
  <c r="LA144" i="6" a="1"/>
  <c r="LA144" i="6" s="1"/>
  <c r="LB144" i="6" a="1"/>
  <c r="LB144" i="6" s="1"/>
  <c r="LG144" i="6" a="1"/>
  <c r="LG144" i="6" s="1"/>
  <c r="LH144" i="6" a="1"/>
  <c r="LH144" i="6" s="1"/>
  <c r="LI144" i="6" a="1"/>
  <c r="LI144" i="6" s="1"/>
  <c r="LJ144" i="6" a="1"/>
  <c r="LJ144" i="6" s="1"/>
  <c r="LO144" i="6" a="1"/>
  <c r="LO144" i="6" s="1"/>
  <c r="LP144" i="6" a="1"/>
  <c r="LP144" i="6" s="1"/>
  <c r="LQ144" i="6" a="1"/>
  <c r="LQ144" i="6" s="1"/>
  <c r="LR144" i="6" a="1"/>
  <c r="LR144" i="6" s="1"/>
  <c r="LW144" i="6" a="1"/>
  <c r="LW144" i="6" s="1"/>
  <c r="LX144" i="6" a="1"/>
  <c r="LX144" i="6" s="1"/>
  <c r="LY144" i="6" a="1"/>
  <c r="LY144" i="6" s="1"/>
  <c r="LZ144" i="6" a="1"/>
  <c r="LZ144" i="6" s="1"/>
  <c r="ME144" i="6" a="1"/>
  <c r="ME144" i="6" s="1"/>
  <c r="MF144" i="6" a="1"/>
  <c r="MF144" i="6" s="1"/>
  <c r="MG144" i="6" a="1"/>
  <c r="MG144" i="6" s="1"/>
  <c r="MH144" i="6" a="1"/>
  <c r="MH144" i="6" s="1"/>
  <c r="BK145" i="6" a="1"/>
  <c r="BK145" i="6" s="1"/>
  <c r="BL145" i="6" a="1"/>
  <c r="BL145" i="6" s="1"/>
  <c r="BM145" i="6" a="1"/>
  <c r="BM145" i="6" s="1"/>
  <c r="BN145" i="6" a="1"/>
  <c r="BN145" i="6" s="1"/>
  <c r="BS145" i="6" a="1"/>
  <c r="BS145" i="6" s="1"/>
  <c r="BT145" i="6" a="1"/>
  <c r="BT145" i="6" s="1"/>
  <c r="BU145" i="6" a="1"/>
  <c r="BU145" i="6" s="1"/>
  <c r="BV145" i="6" a="1"/>
  <c r="BV145" i="6" s="1"/>
  <c r="CA145" i="6" a="1"/>
  <c r="CA145" i="6" s="1"/>
  <c r="CB145" i="6" a="1"/>
  <c r="CB145" i="6" s="1"/>
  <c r="CC145" i="6" a="1"/>
  <c r="CC145" i="6" s="1"/>
  <c r="CD145" i="6" a="1"/>
  <c r="CD145" i="6" s="1"/>
  <c r="CI145" i="6" a="1"/>
  <c r="CI145" i="6" s="1"/>
  <c r="CJ145" i="6" a="1"/>
  <c r="CJ145" i="6" s="1"/>
  <c r="CK145" i="6" a="1"/>
  <c r="CK145" i="6" s="1"/>
  <c r="CL145" i="6" a="1"/>
  <c r="CL145" i="6" s="1"/>
  <c r="CQ145" i="6" a="1"/>
  <c r="CQ145" i="6" s="1"/>
  <c r="CR145" i="6" a="1"/>
  <c r="CR145" i="6" s="1"/>
  <c r="CS145" i="6" a="1"/>
  <c r="CS145" i="6" s="1"/>
  <c r="CT145" i="6" a="1"/>
  <c r="CT145" i="6" s="1"/>
  <c r="CY145" i="6" a="1"/>
  <c r="CY145" i="6" s="1"/>
  <c r="CZ145" i="6" a="1"/>
  <c r="CZ145" i="6" s="1"/>
  <c r="DA145" i="6" a="1"/>
  <c r="DA145" i="6" s="1"/>
  <c r="DB145" i="6" a="1"/>
  <c r="DB145" i="6" s="1"/>
  <c r="DG145" i="6" a="1"/>
  <c r="DG145" i="6" s="1"/>
  <c r="DH145" i="6" a="1"/>
  <c r="DH145" i="6" s="1"/>
  <c r="DI145" i="6" a="1"/>
  <c r="DI145" i="6" s="1"/>
  <c r="DJ145" i="6" a="1"/>
  <c r="DJ145" i="6" s="1"/>
  <c r="DO145" i="6" a="1"/>
  <c r="DO145" i="6" s="1"/>
  <c r="DP145" i="6" a="1"/>
  <c r="DP145" i="6" s="1"/>
  <c r="DQ145" i="6" a="1"/>
  <c r="DQ145" i="6" s="1"/>
  <c r="DR145" i="6" a="1"/>
  <c r="DR145" i="6" s="1"/>
  <c r="DW145" i="6" a="1"/>
  <c r="DW145" i="6" s="1"/>
  <c r="DX145" i="6" a="1"/>
  <c r="DX145" i="6" s="1"/>
  <c r="DY145" i="6" a="1"/>
  <c r="DY145" i="6" s="1"/>
  <c r="DZ145" i="6" a="1"/>
  <c r="DZ145" i="6" s="1"/>
  <c r="EE145" i="6" a="1"/>
  <c r="EE145" i="6" s="1"/>
  <c r="EF145" i="6" a="1"/>
  <c r="EF145" i="6" s="1"/>
  <c r="EG145" i="6" a="1"/>
  <c r="EG145" i="6" s="1"/>
  <c r="EH145" i="6" a="1"/>
  <c r="EH145" i="6" s="1"/>
  <c r="EM145" i="6" a="1"/>
  <c r="EM145" i="6" s="1"/>
  <c r="EN145" i="6" a="1"/>
  <c r="EN145" i="6" s="1"/>
  <c r="EO145" i="6" a="1"/>
  <c r="EO145" i="6" s="1"/>
  <c r="EP145" i="6" a="1"/>
  <c r="EP145" i="6" s="1"/>
  <c r="EU145" i="6" a="1"/>
  <c r="EU145" i="6" s="1"/>
  <c r="EV145" i="6" a="1"/>
  <c r="EV145" i="6" s="1"/>
  <c r="EW145" i="6" a="1"/>
  <c r="EW145" i="6" s="1"/>
  <c r="EX145" i="6" a="1"/>
  <c r="EX145" i="6" s="1"/>
  <c r="FC145" i="6" a="1"/>
  <c r="FC145" i="6" s="1"/>
  <c r="FD145" i="6" a="1"/>
  <c r="FD145" i="6" s="1"/>
  <c r="FE145" i="6" a="1"/>
  <c r="FE145" i="6" s="1"/>
  <c r="FF145" i="6" a="1"/>
  <c r="FF145" i="6" s="1"/>
  <c r="FK145" i="6" a="1"/>
  <c r="FK145" i="6" s="1"/>
  <c r="FL145" i="6" a="1"/>
  <c r="FL145" i="6" s="1"/>
  <c r="FM145" i="6" a="1"/>
  <c r="FM145" i="6" s="1"/>
  <c r="FN145" i="6" a="1"/>
  <c r="FN145" i="6" s="1"/>
  <c r="FS145" i="6" a="1"/>
  <c r="FS145" i="6" s="1"/>
  <c r="FT145" i="6" a="1"/>
  <c r="FT145" i="6" s="1"/>
  <c r="FU145" i="6" a="1"/>
  <c r="FU145" i="6" s="1"/>
  <c r="FV145" i="6" a="1"/>
  <c r="FV145" i="6" s="1"/>
  <c r="GA145" i="6" a="1"/>
  <c r="GA145" i="6" s="1"/>
  <c r="GB145" i="6" a="1"/>
  <c r="GB145" i="6" s="1"/>
  <c r="GC145" i="6" a="1"/>
  <c r="GC145" i="6" s="1"/>
  <c r="GD145" i="6" a="1"/>
  <c r="GD145" i="6" s="1"/>
  <c r="GI145" i="6" a="1"/>
  <c r="GI145" i="6" s="1"/>
  <c r="GJ145" i="6" a="1"/>
  <c r="GJ145" i="6" s="1"/>
  <c r="GK145" i="6" a="1"/>
  <c r="GK145" i="6" s="1"/>
  <c r="GL145" i="6" a="1"/>
  <c r="GL145" i="6" s="1"/>
  <c r="GQ145" i="6" a="1"/>
  <c r="GQ145" i="6" s="1"/>
  <c r="GR145" i="6" a="1"/>
  <c r="GR145" i="6" s="1"/>
  <c r="GS145" i="6" a="1"/>
  <c r="GS145" i="6" s="1"/>
  <c r="GT145" i="6" a="1"/>
  <c r="GT145" i="6" s="1"/>
  <c r="GY145" i="6" a="1"/>
  <c r="GY145" i="6" s="1"/>
  <c r="GZ145" i="6" a="1"/>
  <c r="GZ145" i="6" s="1"/>
  <c r="HA145" i="6" a="1"/>
  <c r="HA145" i="6" s="1"/>
  <c r="HB145" i="6" a="1"/>
  <c r="HB145" i="6" s="1"/>
  <c r="HG145" i="6" a="1"/>
  <c r="HG145" i="6" s="1"/>
  <c r="HH145" i="6" a="1"/>
  <c r="HH145" i="6" s="1"/>
  <c r="HI145" i="6" a="1"/>
  <c r="HI145" i="6" s="1"/>
  <c r="HJ145" i="6" a="1"/>
  <c r="HJ145" i="6" s="1"/>
  <c r="HO145" i="6" a="1"/>
  <c r="HO145" i="6" s="1"/>
  <c r="HP145" i="6" a="1"/>
  <c r="HP145" i="6" s="1"/>
  <c r="HQ145" i="6" a="1"/>
  <c r="HQ145" i="6" s="1"/>
  <c r="HR145" i="6" a="1"/>
  <c r="HR145" i="6" s="1"/>
  <c r="HW145" i="6" a="1"/>
  <c r="HW145" i="6" s="1"/>
  <c r="HX145" i="6" a="1"/>
  <c r="HX145" i="6" s="1"/>
  <c r="HY145" i="6" a="1"/>
  <c r="HY145" i="6" s="1"/>
  <c r="HZ145" i="6" a="1"/>
  <c r="HZ145" i="6" s="1"/>
  <c r="IE145" i="6" a="1"/>
  <c r="IE145" i="6" s="1"/>
  <c r="IF145" i="6" a="1"/>
  <c r="IF145" i="6" s="1"/>
  <c r="IG145" i="6" a="1"/>
  <c r="IG145" i="6" s="1"/>
  <c r="IH145" i="6" a="1"/>
  <c r="IH145" i="6" s="1"/>
  <c r="IM145" i="6" a="1"/>
  <c r="IM145" i="6" s="1"/>
  <c r="IN145" i="6" a="1"/>
  <c r="IN145" i="6" s="1"/>
  <c r="IO145" i="6" a="1"/>
  <c r="IO145" i="6" s="1"/>
  <c r="IP145" i="6" a="1"/>
  <c r="IP145" i="6" s="1"/>
  <c r="IU145" i="6" a="1"/>
  <c r="IU145" i="6" s="1"/>
  <c r="IV145" i="6" a="1"/>
  <c r="IV145" i="6" s="1"/>
  <c r="IW145" i="6" a="1"/>
  <c r="IW145" i="6" s="1"/>
  <c r="IX145" i="6" a="1"/>
  <c r="IX145" i="6" s="1"/>
  <c r="JC145" i="6" a="1"/>
  <c r="JC145" i="6" s="1"/>
  <c r="JD145" i="6" a="1"/>
  <c r="JD145" i="6" s="1"/>
  <c r="JE145" i="6" a="1"/>
  <c r="JE145" i="6" s="1"/>
  <c r="JF145" i="6" a="1"/>
  <c r="JF145" i="6" s="1"/>
  <c r="JK145" i="6" a="1"/>
  <c r="JK145" i="6" s="1"/>
  <c r="JL145" i="6" a="1"/>
  <c r="JL145" i="6" s="1"/>
  <c r="JM145" i="6" a="1"/>
  <c r="JM145" i="6" s="1"/>
  <c r="JN145" i="6" a="1"/>
  <c r="JN145" i="6" s="1"/>
  <c r="JS145" i="6" a="1"/>
  <c r="JS145" i="6" s="1"/>
  <c r="JT145" i="6" a="1"/>
  <c r="JT145" i="6" s="1"/>
  <c r="JU145" i="6" a="1"/>
  <c r="JU145" i="6" s="1"/>
  <c r="JV145" i="6" a="1"/>
  <c r="JV145" i="6" s="1"/>
  <c r="KA145" i="6" a="1"/>
  <c r="KA145" i="6" s="1"/>
  <c r="KB145" i="6" a="1"/>
  <c r="KB145" i="6" s="1"/>
  <c r="KC145" i="6" a="1"/>
  <c r="KC145" i="6" s="1"/>
  <c r="KD145" i="6" a="1"/>
  <c r="KD145" i="6" s="1"/>
  <c r="KI145" i="6" a="1"/>
  <c r="KI145" i="6" s="1"/>
  <c r="KJ145" i="6" a="1"/>
  <c r="KJ145" i="6" s="1"/>
  <c r="KK145" i="6" a="1"/>
  <c r="KK145" i="6" s="1"/>
  <c r="KL145" i="6" a="1"/>
  <c r="KL145" i="6" s="1"/>
  <c r="KQ145" i="6" a="1"/>
  <c r="KQ145" i="6" s="1"/>
  <c r="KR145" i="6" a="1"/>
  <c r="KR145" i="6" s="1"/>
  <c r="KS145" i="6" a="1"/>
  <c r="KS145" i="6" s="1"/>
  <c r="KT145" i="6" a="1"/>
  <c r="KT145" i="6" s="1"/>
  <c r="KY145" i="6" a="1"/>
  <c r="KY145" i="6" s="1"/>
  <c r="KZ145" i="6" a="1"/>
  <c r="KZ145" i="6" s="1"/>
  <c r="LA145" i="6" a="1"/>
  <c r="LA145" i="6" s="1"/>
  <c r="LB145" i="6" a="1"/>
  <c r="LB145" i="6" s="1"/>
  <c r="LG145" i="6" a="1"/>
  <c r="LG145" i="6" s="1"/>
  <c r="LH145" i="6" a="1"/>
  <c r="LH145" i="6" s="1"/>
  <c r="LI145" i="6" a="1"/>
  <c r="LI145" i="6" s="1"/>
  <c r="LJ145" i="6" a="1"/>
  <c r="LJ145" i="6" s="1"/>
  <c r="LO145" i="6" a="1"/>
  <c r="LO145" i="6" s="1"/>
  <c r="LP145" i="6" a="1"/>
  <c r="LP145" i="6" s="1"/>
  <c r="LQ145" i="6" a="1"/>
  <c r="LQ145" i="6" s="1"/>
  <c r="LR145" i="6" a="1"/>
  <c r="LR145" i="6" s="1"/>
  <c r="LW145" i="6" a="1"/>
  <c r="LW145" i="6" s="1"/>
  <c r="LX145" i="6" a="1"/>
  <c r="LX145" i="6" s="1"/>
  <c r="LY145" i="6" a="1"/>
  <c r="LY145" i="6" s="1"/>
  <c r="LZ145" i="6" a="1"/>
  <c r="LZ145" i="6" s="1"/>
  <c r="ME145" i="6" a="1"/>
  <c r="ME145" i="6" s="1"/>
  <c r="MF145" i="6" a="1"/>
  <c r="MF145" i="6" s="1"/>
  <c r="MG145" i="6" a="1"/>
  <c r="MG145" i="6" s="1"/>
  <c r="MH145" i="6" a="1"/>
  <c r="MH145" i="6" s="1"/>
  <c r="BK146" i="6" a="1"/>
  <c r="BK146" i="6" s="1"/>
  <c r="BL146" i="6" a="1"/>
  <c r="BL146" i="6" s="1"/>
  <c r="BM146" i="6" a="1"/>
  <c r="BM146" i="6" s="1"/>
  <c r="BN146" i="6" a="1"/>
  <c r="BN146" i="6" s="1"/>
  <c r="BS146" i="6" a="1"/>
  <c r="BS146" i="6" s="1"/>
  <c r="BT146" i="6" a="1"/>
  <c r="BT146" i="6" s="1"/>
  <c r="BU146" i="6" a="1"/>
  <c r="BU146" i="6" s="1"/>
  <c r="BV146" i="6" a="1"/>
  <c r="BV146" i="6" s="1"/>
  <c r="CA146" i="6" a="1"/>
  <c r="CA146" i="6" s="1"/>
  <c r="CB146" i="6" a="1"/>
  <c r="CB146" i="6" s="1"/>
  <c r="CC146" i="6" a="1"/>
  <c r="CC146" i="6" s="1"/>
  <c r="CD146" i="6" a="1"/>
  <c r="CD146" i="6" s="1"/>
  <c r="CI146" i="6" a="1"/>
  <c r="CI146" i="6" s="1"/>
  <c r="CJ146" i="6" a="1"/>
  <c r="CJ146" i="6" s="1"/>
  <c r="CK146" i="6" a="1"/>
  <c r="CK146" i="6" s="1"/>
  <c r="CL146" i="6" a="1"/>
  <c r="CL146" i="6" s="1"/>
  <c r="CQ146" i="6" a="1"/>
  <c r="CQ146" i="6" s="1"/>
  <c r="CR146" i="6" a="1"/>
  <c r="CR146" i="6" s="1"/>
  <c r="CS146" i="6" a="1"/>
  <c r="CS146" i="6" s="1"/>
  <c r="CT146" i="6" a="1"/>
  <c r="CT146" i="6" s="1"/>
  <c r="CY146" i="6" a="1"/>
  <c r="CY146" i="6" s="1"/>
  <c r="CZ146" i="6" a="1"/>
  <c r="CZ146" i="6" s="1"/>
  <c r="DA146" i="6" a="1"/>
  <c r="DA146" i="6" s="1"/>
  <c r="DB146" i="6" a="1"/>
  <c r="DB146" i="6" s="1"/>
  <c r="DG146" i="6" a="1"/>
  <c r="DG146" i="6" s="1"/>
  <c r="DH146" i="6" a="1"/>
  <c r="DH146" i="6" s="1"/>
  <c r="DI146" i="6" a="1"/>
  <c r="DI146" i="6" s="1"/>
  <c r="DJ146" i="6" a="1"/>
  <c r="DJ146" i="6" s="1"/>
  <c r="DO146" i="6" a="1"/>
  <c r="DO146" i="6" s="1"/>
  <c r="DP146" i="6" a="1"/>
  <c r="DP146" i="6" s="1"/>
  <c r="DQ146" i="6" a="1"/>
  <c r="DQ146" i="6" s="1"/>
  <c r="DR146" i="6" a="1"/>
  <c r="DR146" i="6" s="1"/>
  <c r="DW146" i="6" a="1"/>
  <c r="DW146" i="6" s="1"/>
  <c r="DX146" i="6" a="1"/>
  <c r="DX146" i="6" s="1"/>
  <c r="DY146" i="6" a="1"/>
  <c r="DY146" i="6" s="1"/>
  <c r="DZ146" i="6" a="1"/>
  <c r="DZ146" i="6" s="1"/>
  <c r="EE146" i="6" a="1"/>
  <c r="EE146" i="6" s="1"/>
  <c r="EF146" i="6" a="1"/>
  <c r="EF146" i="6" s="1"/>
  <c r="EG146" i="6" a="1"/>
  <c r="EG146" i="6" s="1"/>
  <c r="EH146" i="6" a="1"/>
  <c r="EH146" i="6" s="1"/>
  <c r="EM146" i="6" a="1"/>
  <c r="EM146" i="6" s="1"/>
  <c r="EN146" i="6" a="1"/>
  <c r="EN146" i="6" s="1"/>
  <c r="EO146" i="6" a="1"/>
  <c r="EO146" i="6" s="1"/>
  <c r="EP146" i="6" a="1"/>
  <c r="EP146" i="6" s="1"/>
  <c r="EU146" i="6" a="1"/>
  <c r="EU146" i="6" s="1"/>
  <c r="EV146" i="6" a="1"/>
  <c r="EV146" i="6" s="1"/>
  <c r="EW146" i="6" a="1"/>
  <c r="EW146" i="6" s="1"/>
  <c r="EX146" i="6" a="1"/>
  <c r="EX146" i="6" s="1"/>
  <c r="FC146" i="6" a="1"/>
  <c r="FC146" i="6" s="1"/>
  <c r="FD146" i="6" a="1"/>
  <c r="FD146" i="6" s="1"/>
  <c r="FE146" i="6" a="1"/>
  <c r="FE146" i="6" s="1"/>
  <c r="FF146" i="6" a="1"/>
  <c r="FF146" i="6" s="1"/>
  <c r="FK146" i="6" a="1"/>
  <c r="FK146" i="6" s="1"/>
  <c r="FL146" i="6" a="1"/>
  <c r="FL146" i="6" s="1"/>
  <c r="FM146" i="6" a="1"/>
  <c r="FM146" i="6" s="1"/>
  <c r="FN146" i="6" a="1"/>
  <c r="FN146" i="6" s="1"/>
  <c r="FS146" i="6" a="1"/>
  <c r="FS146" i="6" s="1"/>
  <c r="FT146" i="6" a="1"/>
  <c r="FT146" i="6" s="1"/>
  <c r="FU146" i="6" a="1"/>
  <c r="FU146" i="6" s="1"/>
  <c r="FV146" i="6" a="1"/>
  <c r="FV146" i="6" s="1"/>
  <c r="GA146" i="6" a="1"/>
  <c r="GA146" i="6" s="1"/>
  <c r="GB146" i="6" a="1"/>
  <c r="GB146" i="6" s="1"/>
  <c r="GC146" i="6" a="1"/>
  <c r="GC146" i="6" s="1"/>
  <c r="GD146" i="6" a="1"/>
  <c r="GD146" i="6" s="1"/>
  <c r="GI146" i="6" a="1"/>
  <c r="GI146" i="6" s="1"/>
  <c r="GJ146" i="6" a="1"/>
  <c r="GJ146" i="6" s="1"/>
  <c r="GK146" i="6" a="1"/>
  <c r="GK146" i="6" s="1"/>
  <c r="GL146" i="6" a="1"/>
  <c r="GL146" i="6" s="1"/>
  <c r="GQ146" i="6" a="1"/>
  <c r="GQ146" i="6" s="1"/>
  <c r="GR146" i="6" a="1"/>
  <c r="GR146" i="6" s="1"/>
  <c r="GS146" i="6" a="1"/>
  <c r="GS146" i="6" s="1"/>
  <c r="GT146" i="6" a="1"/>
  <c r="GT146" i="6" s="1"/>
  <c r="GY146" i="6" a="1"/>
  <c r="GY146" i="6" s="1"/>
  <c r="GZ146" i="6" a="1"/>
  <c r="GZ146" i="6" s="1"/>
  <c r="HA146" i="6" a="1"/>
  <c r="HA146" i="6" s="1"/>
  <c r="HB146" i="6" a="1"/>
  <c r="HB146" i="6" s="1"/>
  <c r="HG146" i="6" a="1"/>
  <c r="HG146" i="6" s="1"/>
  <c r="HH146" i="6" a="1"/>
  <c r="HH146" i="6" s="1"/>
  <c r="HI146" i="6" a="1"/>
  <c r="HI146" i="6" s="1"/>
  <c r="HJ146" i="6" a="1"/>
  <c r="HJ146" i="6" s="1"/>
  <c r="HO146" i="6" a="1"/>
  <c r="HO146" i="6" s="1"/>
  <c r="HP146" i="6" a="1"/>
  <c r="HP146" i="6" s="1"/>
  <c r="HQ146" i="6" a="1"/>
  <c r="HQ146" i="6" s="1"/>
  <c r="HR146" i="6" a="1"/>
  <c r="HR146" i="6" s="1"/>
  <c r="HW146" i="6" a="1"/>
  <c r="HW146" i="6" s="1"/>
  <c r="HX146" i="6" a="1"/>
  <c r="HX146" i="6" s="1"/>
  <c r="HY146" i="6" a="1"/>
  <c r="HY146" i="6" s="1"/>
  <c r="HZ146" i="6" a="1"/>
  <c r="HZ146" i="6" s="1"/>
  <c r="IE146" i="6" a="1"/>
  <c r="IE146" i="6" s="1"/>
  <c r="IF146" i="6" a="1"/>
  <c r="IF146" i="6" s="1"/>
  <c r="IG146" i="6" a="1"/>
  <c r="IG146" i="6" s="1"/>
  <c r="IH146" i="6" a="1"/>
  <c r="IH146" i="6" s="1"/>
  <c r="IM146" i="6" a="1"/>
  <c r="IM146" i="6" s="1"/>
  <c r="IN146" i="6" a="1"/>
  <c r="IN146" i="6" s="1"/>
  <c r="IO146" i="6" a="1"/>
  <c r="IO146" i="6" s="1"/>
  <c r="IP146" i="6" a="1"/>
  <c r="IP146" i="6" s="1"/>
  <c r="IU146" i="6" a="1"/>
  <c r="IU146" i="6" s="1"/>
  <c r="IV146" i="6" a="1"/>
  <c r="IV146" i="6" s="1"/>
  <c r="IW146" i="6" a="1"/>
  <c r="IW146" i="6" s="1"/>
  <c r="IX146" i="6" a="1"/>
  <c r="IX146" i="6" s="1"/>
  <c r="JC146" i="6" a="1"/>
  <c r="JC146" i="6" s="1"/>
  <c r="JD146" i="6" a="1"/>
  <c r="JD146" i="6" s="1"/>
  <c r="JE146" i="6" a="1"/>
  <c r="JE146" i="6" s="1"/>
  <c r="JF146" i="6" a="1"/>
  <c r="JF146" i="6" s="1"/>
  <c r="JK146" i="6" a="1"/>
  <c r="JK146" i="6" s="1"/>
  <c r="JL146" i="6" a="1"/>
  <c r="JL146" i="6" s="1"/>
  <c r="JM146" i="6" a="1"/>
  <c r="JM146" i="6" s="1"/>
  <c r="JN146" i="6" a="1"/>
  <c r="JN146" i="6" s="1"/>
  <c r="JS146" i="6" a="1"/>
  <c r="JS146" i="6" s="1"/>
  <c r="JT146" i="6" a="1"/>
  <c r="JT146" i="6" s="1"/>
  <c r="JU146" i="6" a="1"/>
  <c r="JU146" i="6" s="1"/>
  <c r="JV146" i="6" a="1"/>
  <c r="JV146" i="6" s="1"/>
  <c r="KA146" i="6" a="1"/>
  <c r="KA146" i="6" s="1"/>
  <c r="KB146" i="6" a="1"/>
  <c r="KB146" i="6" s="1"/>
  <c r="KC146" i="6" a="1"/>
  <c r="KC146" i="6" s="1"/>
  <c r="KD146" i="6" a="1"/>
  <c r="KD146" i="6" s="1"/>
  <c r="KI146" i="6" a="1"/>
  <c r="KI146" i="6" s="1"/>
  <c r="KJ146" i="6" a="1"/>
  <c r="KJ146" i="6" s="1"/>
  <c r="KK146" i="6" a="1"/>
  <c r="KK146" i="6" s="1"/>
  <c r="KL146" i="6" a="1"/>
  <c r="KL146" i="6" s="1"/>
  <c r="KQ146" i="6" a="1"/>
  <c r="KQ146" i="6" s="1"/>
  <c r="KR146" i="6" a="1"/>
  <c r="KR146" i="6" s="1"/>
  <c r="KS146" i="6" a="1"/>
  <c r="KS146" i="6" s="1"/>
  <c r="KT146" i="6" a="1"/>
  <c r="KT146" i="6" s="1"/>
  <c r="KY146" i="6" a="1"/>
  <c r="KY146" i="6" s="1"/>
  <c r="KZ146" i="6" a="1"/>
  <c r="KZ146" i="6" s="1"/>
  <c r="LA146" i="6" a="1"/>
  <c r="LA146" i="6" s="1"/>
  <c r="LB146" i="6" a="1"/>
  <c r="LB146" i="6" s="1"/>
  <c r="LG146" i="6" a="1"/>
  <c r="LG146" i="6" s="1"/>
  <c r="LH146" i="6" a="1"/>
  <c r="LH146" i="6" s="1"/>
  <c r="LI146" i="6" a="1"/>
  <c r="LI146" i="6" s="1"/>
  <c r="LJ146" i="6" a="1"/>
  <c r="LJ146" i="6" s="1"/>
  <c r="LO146" i="6" a="1"/>
  <c r="LO146" i="6" s="1"/>
  <c r="LP146" i="6" a="1"/>
  <c r="LP146" i="6" s="1"/>
  <c r="LQ146" i="6" a="1"/>
  <c r="LQ146" i="6" s="1"/>
  <c r="LR146" i="6" a="1"/>
  <c r="LR146" i="6" s="1"/>
  <c r="LW146" i="6" a="1"/>
  <c r="LW146" i="6" s="1"/>
  <c r="LX146" i="6" a="1"/>
  <c r="LX146" i="6" s="1"/>
  <c r="LY146" i="6" a="1"/>
  <c r="LY146" i="6" s="1"/>
  <c r="LZ146" i="6" a="1"/>
  <c r="LZ146" i="6" s="1"/>
  <c r="ME146" i="6" a="1"/>
  <c r="ME146" i="6" s="1"/>
  <c r="MF146" i="6" a="1"/>
  <c r="MF146" i="6" s="1"/>
  <c r="MG146" i="6" a="1"/>
  <c r="MG146" i="6" s="1"/>
  <c r="MH146" i="6" a="1"/>
  <c r="MH146" i="6" s="1"/>
  <c r="BK147" i="6" a="1"/>
  <c r="BK147" i="6" s="1"/>
  <c r="BL147" i="6" a="1"/>
  <c r="BL147" i="6" s="1"/>
  <c r="BM147" i="6" a="1"/>
  <c r="BM147" i="6" s="1"/>
  <c r="BN147" i="6" a="1"/>
  <c r="BN147" i="6" s="1"/>
  <c r="BS147" i="6" a="1"/>
  <c r="BS147" i="6" s="1"/>
  <c r="BT147" i="6" a="1"/>
  <c r="BT147" i="6" s="1"/>
  <c r="BU147" i="6" a="1"/>
  <c r="BU147" i="6" s="1"/>
  <c r="BV147" i="6" a="1"/>
  <c r="BV147" i="6" s="1"/>
  <c r="CA147" i="6" a="1"/>
  <c r="CA147" i="6" s="1"/>
  <c r="CB147" i="6" a="1"/>
  <c r="CB147" i="6" s="1"/>
  <c r="CC147" i="6" a="1"/>
  <c r="CC147" i="6" s="1"/>
  <c r="CD147" i="6" a="1"/>
  <c r="CD147" i="6" s="1"/>
  <c r="CI147" i="6" a="1"/>
  <c r="CI147" i="6" s="1"/>
  <c r="CJ147" i="6" a="1"/>
  <c r="CJ147" i="6" s="1"/>
  <c r="CK147" i="6" a="1"/>
  <c r="CK147" i="6" s="1"/>
  <c r="CL147" i="6" a="1"/>
  <c r="CL147" i="6" s="1"/>
  <c r="CQ147" i="6" a="1"/>
  <c r="CQ147" i="6" s="1"/>
  <c r="CR147" i="6" a="1"/>
  <c r="CR147" i="6" s="1"/>
  <c r="CS147" i="6" a="1"/>
  <c r="CS147" i="6" s="1"/>
  <c r="CT147" i="6" a="1"/>
  <c r="CT147" i="6" s="1"/>
  <c r="CY147" i="6" a="1"/>
  <c r="CY147" i="6" s="1"/>
  <c r="CZ147" i="6" a="1"/>
  <c r="CZ147" i="6" s="1"/>
  <c r="DA147" i="6" a="1"/>
  <c r="DA147" i="6" s="1"/>
  <c r="DB147" i="6" a="1"/>
  <c r="DB147" i="6" s="1"/>
  <c r="DG147" i="6" a="1"/>
  <c r="DG147" i="6" s="1"/>
  <c r="DH147" i="6" a="1"/>
  <c r="DH147" i="6" s="1"/>
  <c r="DI147" i="6" a="1"/>
  <c r="DI147" i="6" s="1"/>
  <c r="DJ147" i="6" a="1"/>
  <c r="DJ147" i="6" s="1"/>
  <c r="DO147" i="6" a="1"/>
  <c r="DO147" i="6" s="1"/>
  <c r="DP147" i="6" a="1"/>
  <c r="DP147" i="6" s="1"/>
  <c r="DQ147" i="6" a="1"/>
  <c r="DQ147" i="6" s="1"/>
  <c r="DR147" i="6" a="1"/>
  <c r="DR147" i="6" s="1"/>
  <c r="DW147" i="6" a="1"/>
  <c r="DW147" i="6" s="1"/>
  <c r="DX147" i="6" a="1"/>
  <c r="DX147" i="6" s="1"/>
  <c r="DY147" i="6" a="1"/>
  <c r="DY147" i="6" s="1"/>
  <c r="DZ147" i="6" a="1"/>
  <c r="DZ147" i="6" s="1"/>
  <c r="EE147" i="6" a="1"/>
  <c r="EE147" i="6" s="1"/>
  <c r="EF147" i="6" a="1"/>
  <c r="EF147" i="6" s="1"/>
  <c r="EG147" i="6" a="1"/>
  <c r="EG147" i="6" s="1"/>
  <c r="EH147" i="6" a="1"/>
  <c r="EH147" i="6" s="1"/>
  <c r="EM147" i="6" a="1"/>
  <c r="EM147" i="6" s="1"/>
  <c r="EN147" i="6" a="1"/>
  <c r="EN147" i="6" s="1"/>
  <c r="EO147" i="6" a="1"/>
  <c r="EO147" i="6" s="1"/>
  <c r="EP147" i="6" a="1"/>
  <c r="EP147" i="6" s="1"/>
  <c r="EU147" i="6" a="1"/>
  <c r="EU147" i="6" s="1"/>
  <c r="EV147" i="6" a="1"/>
  <c r="EV147" i="6" s="1"/>
  <c r="EW147" i="6" a="1"/>
  <c r="EW147" i="6" s="1"/>
  <c r="EX147" i="6" a="1"/>
  <c r="EX147" i="6" s="1"/>
  <c r="FC147" i="6" a="1"/>
  <c r="FC147" i="6" s="1"/>
  <c r="FD147" i="6" a="1"/>
  <c r="FD147" i="6" s="1"/>
  <c r="FE147" i="6" a="1"/>
  <c r="FE147" i="6" s="1"/>
  <c r="FF147" i="6" a="1"/>
  <c r="FF147" i="6" s="1"/>
  <c r="FK147" i="6" a="1"/>
  <c r="FK147" i="6" s="1"/>
  <c r="FL147" i="6" a="1"/>
  <c r="FL147" i="6" s="1"/>
  <c r="FM147" i="6" a="1"/>
  <c r="FM147" i="6" s="1"/>
  <c r="FN147" i="6" a="1"/>
  <c r="FN147" i="6" s="1"/>
  <c r="FS147" i="6" a="1"/>
  <c r="FS147" i="6" s="1"/>
  <c r="FT147" i="6" a="1"/>
  <c r="FT147" i="6" s="1"/>
  <c r="FU147" i="6" a="1"/>
  <c r="FU147" i="6" s="1"/>
  <c r="FV147" i="6" a="1"/>
  <c r="FV147" i="6" s="1"/>
  <c r="GA147" i="6" a="1"/>
  <c r="GA147" i="6" s="1"/>
  <c r="GB147" i="6" a="1"/>
  <c r="GB147" i="6" s="1"/>
  <c r="GC147" i="6" a="1"/>
  <c r="GC147" i="6" s="1"/>
  <c r="GD147" i="6" a="1"/>
  <c r="GD147" i="6" s="1"/>
  <c r="GI147" i="6" a="1"/>
  <c r="GI147" i="6" s="1"/>
  <c r="GJ147" i="6" a="1"/>
  <c r="GJ147" i="6" s="1"/>
  <c r="GK147" i="6" a="1"/>
  <c r="GK147" i="6" s="1"/>
  <c r="GL147" i="6" a="1"/>
  <c r="GL147" i="6" s="1"/>
  <c r="GQ147" i="6" a="1"/>
  <c r="GQ147" i="6" s="1"/>
  <c r="GR147" i="6" a="1"/>
  <c r="GR147" i="6" s="1"/>
  <c r="GS147" i="6" a="1"/>
  <c r="GS147" i="6" s="1"/>
  <c r="GT147" i="6" a="1"/>
  <c r="GT147" i="6" s="1"/>
  <c r="GY147" i="6" a="1"/>
  <c r="GY147" i="6" s="1"/>
  <c r="GZ147" i="6" a="1"/>
  <c r="GZ147" i="6" s="1"/>
  <c r="HA147" i="6" a="1"/>
  <c r="HA147" i="6" s="1"/>
  <c r="HB147" i="6" a="1"/>
  <c r="HB147" i="6" s="1"/>
  <c r="HG147" i="6" a="1"/>
  <c r="HG147" i="6" s="1"/>
  <c r="HH147" i="6" a="1"/>
  <c r="HH147" i="6" s="1"/>
  <c r="HI147" i="6" a="1"/>
  <c r="HI147" i="6" s="1"/>
  <c r="HJ147" i="6" a="1"/>
  <c r="HJ147" i="6" s="1"/>
  <c r="HO147" i="6" a="1"/>
  <c r="HO147" i="6" s="1"/>
  <c r="HP147" i="6" a="1"/>
  <c r="HP147" i="6" s="1"/>
  <c r="HQ147" i="6" a="1"/>
  <c r="HQ147" i="6" s="1"/>
  <c r="HR147" i="6" a="1"/>
  <c r="HR147" i="6" s="1"/>
  <c r="HW147" i="6" a="1"/>
  <c r="HW147" i="6" s="1"/>
  <c r="HX147" i="6" a="1"/>
  <c r="HX147" i="6" s="1"/>
  <c r="HY147" i="6" a="1"/>
  <c r="HY147" i="6" s="1"/>
  <c r="HZ147" i="6" a="1"/>
  <c r="HZ147" i="6" s="1"/>
  <c r="IE147" i="6" a="1"/>
  <c r="IE147" i="6" s="1"/>
  <c r="IF147" i="6" a="1"/>
  <c r="IF147" i="6" s="1"/>
  <c r="IG147" i="6" a="1"/>
  <c r="IG147" i="6" s="1"/>
  <c r="IH147" i="6" a="1"/>
  <c r="IH147" i="6" s="1"/>
  <c r="IM147" i="6" a="1"/>
  <c r="IM147" i="6" s="1"/>
  <c r="IN147" i="6" a="1"/>
  <c r="IN147" i="6" s="1"/>
  <c r="IO147" i="6" a="1"/>
  <c r="IO147" i="6" s="1"/>
  <c r="IP147" i="6" a="1"/>
  <c r="IP147" i="6" s="1"/>
  <c r="IU147" i="6" a="1"/>
  <c r="IU147" i="6" s="1"/>
  <c r="IV147" i="6" a="1"/>
  <c r="IV147" i="6" s="1"/>
  <c r="IW147" i="6" a="1"/>
  <c r="IW147" i="6" s="1"/>
  <c r="IX147" i="6" a="1"/>
  <c r="IX147" i="6" s="1"/>
  <c r="JC147" i="6" a="1"/>
  <c r="JC147" i="6" s="1"/>
  <c r="JD147" i="6" a="1"/>
  <c r="JD147" i="6" s="1"/>
  <c r="JE147" i="6" a="1"/>
  <c r="JE147" i="6" s="1"/>
  <c r="JF147" i="6" a="1"/>
  <c r="JF147" i="6" s="1"/>
  <c r="JK147" i="6" a="1"/>
  <c r="JK147" i="6" s="1"/>
  <c r="JL147" i="6" a="1"/>
  <c r="JL147" i="6" s="1"/>
  <c r="JM147" i="6" a="1"/>
  <c r="JM147" i="6" s="1"/>
  <c r="JN147" i="6" a="1"/>
  <c r="JN147" i="6" s="1"/>
  <c r="JS147" i="6" a="1"/>
  <c r="JS147" i="6" s="1"/>
  <c r="JT147" i="6" a="1"/>
  <c r="JT147" i="6" s="1"/>
  <c r="JU147" i="6" a="1"/>
  <c r="JU147" i="6" s="1"/>
  <c r="JV147" i="6" a="1"/>
  <c r="JV147" i="6" s="1"/>
  <c r="KA147" i="6" a="1"/>
  <c r="KA147" i="6" s="1"/>
  <c r="KB147" i="6" a="1"/>
  <c r="KB147" i="6" s="1"/>
  <c r="KC147" i="6" a="1"/>
  <c r="KC147" i="6" s="1"/>
  <c r="KD147" i="6" a="1"/>
  <c r="KD147" i="6" s="1"/>
  <c r="KI147" i="6" a="1"/>
  <c r="KI147" i="6" s="1"/>
  <c r="KJ147" i="6" a="1"/>
  <c r="KJ147" i="6" s="1"/>
  <c r="KK147" i="6" a="1"/>
  <c r="KK147" i="6" s="1"/>
  <c r="KL147" i="6" a="1"/>
  <c r="KL147" i="6" s="1"/>
  <c r="KQ147" i="6" a="1"/>
  <c r="KQ147" i="6" s="1"/>
  <c r="KR147" i="6" a="1"/>
  <c r="KR147" i="6" s="1"/>
  <c r="KS147" i="6" a="1"/>
  <c r="KS147" i="6" s="1"/>
  <c r="KT147" i="6" a="1"/>
  <c r="KT147" i="6" s="1"/>
  <c r="KY147" i="6" a="1"/>
  <c r="KY147" i="6" s="1"/>
  <c r="KZ147" i="6" a="1"/>
  <c r="KZ147" i="6" s="1"/>
  <c r="LA147" i="6" a="1"/>
  <c r="LA147" i="6" s="1"/>
  <c r="LB147" i="6" a="1"/>
  <c r="LB147" i="6" s="1"/>
  <c r="LG147" i="6" a="1"/>
  <c r="LG147" i="6" s="1"/>
  <c r="LH147" i="6" a="1"/>
  <c r="LH147" i="6" s="1"/>
  <c r="LI147" i="6" a="1"/>
  <c r="LI147" i="6" s="1"/>
  <c r="LJ147" i="6" a="1"/>
  <c r="LJ147" i="6" s="1"/>
  <c r="LO147" i="6" a="1"/>
  <c r="LO147" i="6" s="1"/>
  <c r="LP147" i="6" a="1"/>
  <c r="LP147" i="6" s="1"/>
  <c r="LQ147" i="6" a="1"/>
  <c r="LQ147" i="6" s="1"/>
  <c r="LR147" i="6" a="1"/>
  <c r="LR147" i="6" s="1"/>
  <c r="LW147" i="6" a="1"/>
  <c r="LW147" i="6" s="1"/>
  <c r="LX147" i="6" a="1"/>
  <c r="LX147" i="6" s="1"/>
  <c r="LY147" i="6" a="1"/>
  <c r="LY147" i="6" s="1"/>
  <c r="LZ147" i="6" a="1"/>
  <c r="LZ147" i="6" s="1"/>
  <c r="ME147" i="6" a="1"/>
  <c r="ME147" i="6" s="1"/>
  <c r="MF147" i="6" a="1"/>
  <c r="MF147" i="6" s="1"/>
  <c r="MG147" i="6" a="1"/>
  <c r="MG147" i="6" s="1"/>
  <c r="MH147" i="6" a="1"/>
  <c r="MH147" i="6" s="1"/>
  <c r="BK148" i="6" a="1"/>
  <c r="BK148" i="6" s="1"/>
  <c r="BL148" i="6" a="1"/>
  <c r="BL148" i="6" s="1"/>
  <c r="BM148" i="6" a="1"/>
  <c r="BM148" i="6" s="1"/>
  <c r="BN148" i="6" a="1"/>
  <c r="BN148" i="6" s="1"/>
  <c r="BS148" i="6" a="1"/>
  <c r="BS148" i="6" s="1"/>
  <c r="BT148" i="6" a="1"/>
  <c r="BT148" i="6" s="1"/>
  <c r="BU148" i="6" a="1"/>
  <c r="BU148" i="6" s="1"/>
  <c r="BV148" i="6" a="1"/>
  <c r="BV148" i="6" s="1"/>
  <c r="CA148" i="6" a="1"/>
  <c r="CA148" i="6" s="1"/>
  <c r="CB148" i="6" a="1"/>
  <c r="CB148" i="6" s="1"/>
  <c r="CC148" i="6" a="1"/>
  <c r="CC148" i="6" s="1"/>
  <c r="CD148" i="6" a="1"/>
  <c r="CD148" i="6" s="1"/>
  <c r="CI148" i="6" a="1"/>
  <c r="CI148" i="6" s="1"/>
  <c r="CJ148" i="6" a="1"/>
  <c r="CJ148" i="6" s="1"/>
  <c r="CK148" i="6" a="1"/>
  <c r="CK148" i="6" s="1"/>
  <c r="CL148" i="6" a="1"/>
  <c r="CL148" i="6" s="1"/>
  <c r="CQ148" i="6" a="1"/>
  <c r="CQ148" i="6" s="1"/>
  <c r="CR148" i="6" a="1"/>
  <c r="CR148" i="6" s="1"/>
  <c r="CS148" i="6" a="1"/>
  <c r="CS148" i="6" s="1"/>
  <c r="CT148" i="6" a="1"/>
  <c r="CT148" i="6" s="1"/>
  <c r="CY148" i="6" a="1"/>
  <c r="CY148" i="6" s="1"/>
  <c r="CZ148" i="6" a="1"/>
  <c r="CZ148" i="6" s="1"/>
  <c r="DA148" i="6" a="1"/>
  <c r="DA148" i="6" s="1"/>
  <c r="DB148" i="6" a="1"/>
  <c r="DB148" i="6" s="1"/>
  <c r="DG148" i="6" a="1"/>
  <c r="DG148" i="6" s="1"/>
  <c r="DH148" i="6" a="1"/>
  <c r="DH148" i="6" s="1"/>
  <c r="DI148" i="6" a="1"/>
  <c r="DI148" i="6" s="1"/>
  <c r="DJ148" i="6" a="1"/>
  <c r="DJ148" i="6" s="1"/>
  <c r="DO148" i="6" a="1"/>
  <c r="DO148" i="6" s="1"/>
  <c r="DP148" i="6" a="1"/>
  <c r="DP148" i="6" s="1"/>
  <c r="DQ148" i="6" a="1"/>
  <c r="DQ148" i="6" s="1"/>
  <c r="DR148" i="6" a="1"/>
  <c r="DR148" i="6" s="1"/>
  <c r="DW148" i="6" a="1"/>
  <c r="DW148" i="6" s="1"/>
  <c r="DX148" i="6" a="1"/>
  <c r="DX148" i="6" s="1"/>
  <c r="DY148" i="6" a="1"/>
  <c r="DY148" i="6" s="1"/>
  <c r="DZ148" i="6" a="1"/>
  <c r="DZ148" i="6" s="1"/>
  <c r="EE148" i="6" a="1"/>
  <c r="EE148" i="6" s="1"/>
  <c r="EF148" i="6" a="1"/>
  <c r="EF148" i="6" s="1"/>
  <c r="EG148" i="6" a="1"/>
  <c r="EG148" i="6" s="1"/>
  <c r="EH148" i="6" a="1"/>
  <c r="EH148" i="6" s="1"/>
  <c r="EM148" i="6" a="1"/>
  <c r="EM148" i="6" s="1"/>
  <c r="EN148" i="6" a="1"/>
  <c r="EN148" i="6" s="1"/>
  <c r="EO148" i="6" a="1"/>
  <c r="EO148" i="6" s="1"/>
  <c r="EP148" i="6" a="1"/>
  <c r="EP148" i="6" s="1"/>
  <c r="EU148" i="6" a="1"/>
  <c r="EU148" i="6" s="1"/>
  <c r="EV148" i="6" a="1"/>
  <c r="EV148" i="6" s="1"/>
  <c r="EW148" i="6" a="1"/>
  <c r="EW148" i="6" s="1"/>
  <c r="EX148" i="6" a="1"/>
  <c r="EX148" i="6" s="1"/>
  <c r="FC148" i="6" a="1"/>
  <c r="FC148" i="6" s="1"/>
  <c r="FD148" i="6" a="1"/>
  <c r="FD148" i="6" s="1"/>
  <c r="FE148" i="6" a="1"/>
  <c r="FE148" i="6" s="1"/>
  <c r="FF148" i="6" a="1"/>
  <c r="FF148" i="6" s="1"/>
  <c r="FK148" i="6" a="1"/>
  <c r="FK148" i="6" s="1"/>
  <c r="FL148" i="6" a="1"/>
  <c r="FL148" i="6" s="1"/>
  <c r="FM148" i="6" a="1"/>
  <c r="FM148" i="6" s="1"/>
  <c r="FN148" i="6" a="1"/>
  <c r="FN148" i="6" s="1"/>
  <c r="FS148" i="6" a="1"/>
  <c r="FS148" i="6" s="1"/>
  <c r="FT148" i="6" a="1"/>
  <c r="FT148" i="6" s="1"/>
  <c r="FU148" i="6" a="1"/>
  <c r="FU148" i="6" s="1"/>
  <c r="FV148" i="6" a="1"/>
  <c r="FV148" i="6" s="1"/>
  <c r="GA148" i="6" a="1"/>
  <c r="GA148" i="6" s="1"/>
  <c r="GB148" i="6" a="1"/>
  <c r="GB148" i="6" s="1"/>
  <c r="GC148" i="6" a="1"/>
  <c r="GC148" i="6" s="1"/>
  <c r="GD148" i="6" a="1"/>
  <c r="GD148" i="6" s="1"/>
  <c r="GI148" i="6" a="1"/>
  <c r="GI148" i="6" s="1"/>
  <c r="GJ148" i="6" a="1"/>
  <c r="GJ148" i="6" s="1"/>
  <c r="GK148" i="6" a="1"/>
  <c r="GK148" i="6" s="1"/>
  <c r="GL148" i="6" a="1"/>
  <c r="GL148" i="6" s="1"/>
  <c r="GQ148" i="6" a="1"/>
  <c r="GQ148" i="6" s="1"/>
  <c r="GR148" i="6" a="1"/>
  <c r="GR148" i="6" s="1"/>
  <c r="GS148" i="6" a="1"/>
  <c r="GS148" i="6" s="1"/>
  <c r="GT148" i="6" a="1"/>
  <c r="GT148" i="6" s="1"/>
  <c r="GY148" i="6" a="1"/>
  <c r="GY148" i="6" s="1"/>
  <c r="GZ148" i="6" a="1"/>
  <c r="GZ148" i="6" s="1"/>
  <c r="HA148" i="6" a="1"/>
  <c r="HA148" i="6" s="1"/>
  <c r="HB148" i="6" a="1"/>
  <c r="HB148" i="6" s="1"/>
  <c r="HG148" i="6" a="1"/>
  <c r="HG148" i="6" s="1"/>
  <c r="HH148" i="6" a="1"/>
  <c r="HH148" i="6" s="1"/>
  <c r="HI148" i="6" a="1"/>
  <c r="HI148" i="6" s="1"/>
  <c r="HJ148" i="6" a="1"/>
  <c r="HJ148" i="6" s="1"/>
  <c r="HO148" i="6" a="1"/>
  <c r="HO148" i="6" s="1"/>
  <c r="HP148" i="6" a="1"/>
  <c r="HP148" i="6" s="1"/>
  <c r="HQ148" i="6" a="1"/>
  <c r="HQ148" i="6" s="1"/>
  <c r="HR148" i="6" a="1"/>
  <c r="HR148" i="6" s="1"/>
  <c r="HW148" i="6" a="1"/>
  <c r="HW148" i="6" s="1"/>
  <c r="HX148" i="6" a="1"/>
  <c r="HX148" i="6" s="1"/>
  <c r="HY148" i="6" a="1"/>
  <c r="HY148" i="6" s="1"/>
  <c r="HZ148" i="6" a="1"/>
  <c r="HZ148" i="6" s="1"/>
  <c r="IE148" i="6" a="1"/>
  <c r="IE148" i="6" s="1"/>
  <c r="IF148" i="6" a="1"/>
  <c r="IF148" i="6" s="1"/>
  <c r="IG148" i="6" a="1"/>
  <c r="IG148" i="6" s="1"/>
  <c r="IH148" i="6" a="1"/>
  <c r="IH148" i="6" s="1"/>
  <c r="IM148" i="6" a="1"/>
  <c r="IM148" i="6" s="1"/>
  <c r="IN148" i="6" a="1"/>
  <c r="IN148" i="6" s="1"/>
  <c r="IO148" i="6" a="1"/>
  <c r="IO148" i="6" s="1"/>
  <c r="IP148" i="6" a="1"/>
  <c r="IP148" i="6" s="1"/>
  <c r="IU148" i="6" a="1"/>
  <c r="IU148" i="6" s="1"/>
  <c r="IV148" i="6" a="1"/>
  <c r="IV148" i="6" s="1"/>
  <c r="IW148" i="6" a="1"/>
  <c r="IW148" i="6" s="1"/>
  <c r="IX148" i="6" a="1"/>
  <c r="IX148" i="6" s="1"/>
  <c r="JC148" i="6" a="1"/>
  <c r="JC148" i="6" s="1"/>
  <c r="JD148" i="6" a="1"/>
  <c r="JD148" i="6" s="1"/>
  <c r="JE148" i="6" a="1"/>
  <c r="JE148" i="6" s="1"/>
  <c r="JF148" i="6" a="1"/>
  <c r="JF148" i="6" s="1"/>
  <c r="JK148" i="6" a="1"/>
  <c r="JK148" i="6" s="1"/>
  <c r="JL148" i="6" a="1"/>
  <c r="JL148" i="6" s="1"/>
  <c r="JM148" i="6" a="1"/>
  <c r="JM148" i="6" s="1"/>
  <c r="JN148" i="6" a="1"/>
  <c r="JN148" i="6" s="1"/>
  <c r="JS148" i="6" a="1"/>
  <c r="JS148" i="6" s="1"/>
  <c r="JT148" i="6" a="1"/>
  <c r="JT148" i="6" s="1"/>
  <c r="JU148" i="6" a="1"/>
  <c r="JU148" i="6" s="1"/>
  <c r="JV148" i="6" a="1"/>
  <c r="JV148" i="6" s="1"/>
  <c r="KA148" i="6" a="1"/>
  <c r="KA148" i="6" s="1"/>
  <c r="KB148" i="6" a="1"/>
  <c r="KB148" i="6" s="1"/>
  <c r="KC148" i="6" a="1"/>
  <c r="KC148" i="6" s="1"/>
  <c r="KD148" i="6" a="1"/>
  <c r="KD148" i="6" s="1"/>
  <c r="KI148" i="6" a="1"/>
  <c r="KI148" i="6" s="1"/>
  <c r="KJ148" i="6" a="1"/>
  <c r="KJ148" i="6" s="1"/>
  <c r="KK148" i="6" a="1"/>
  <c r="KK148" i="6" s="1"/>
  <c r="KL148" i="6" a="1"/>
  <c r="KL148" i="6" s="1"/>
  <c r="KQ148" i="6" a="1"/>
  <c r="KQ148" i="6" s="1"/>
  <c r="KR148" i="6" a="1"/>
  <c r="KR148" i="6" s="1"/>
  <c r="KS148" i="6" a="1"/>
  <c r="KS148" i="6" s="1"/>
  <c r="KT148" i="6" a="1"/>
  <c r="KT148" i="6" s="1"/>
  <c r="KY148" i="6" a="1"/>
  <c r="KY148" i="6" s="1"/>
  <c r="KZ148" i="6" a="1"/>
  <c r="KZ148" i="6" s="1"/>
  <c r="LA148" i="6" a="1"/>
  <c r="LA148" i="6" s="1"/>
  <c r="LB148" i="6" a="1"/>
  <c r="LB148" i="6" s="1"/>
  <c r="LG148" i="6" a="1"/>
  <c r="LG148" i="6" s="1"/>
  <c r="LH148" i="6" a="1"/>
  <c r="LH148" i="6" s="1"/>
  <c r="LI148" i="6" a="1"/>
  <c r="LI148" i="6" s="1"/>
  <c r="LJ148" i="6" a="1"/>
  <c r="LJ148" i="6" s="1"/>
  <c r="LO148" i="6" a="1"/>
  <c r="LO148" i="6" s="1"/>
  <c r="LP148" i="6" a="1"/>
  <c r="LP148" i="6" s="1"/>
  <c r="LQ148" i="6" a="1"/>
  <c r="LQ148" i="6" s="1"/>
  <c r="LR148" i="6" a="1"/>
  <c r="LR148" i="6" s="1"/>
  <c r="LW148" i="6" a="1"/>
  <c r="LW148" i="6" s="1"/>
  <c r="LX148" i="6" a="1"/>
  <c r="LX148" i="6" s="1"/>
  <c r="LY148" i="6" a="1"/>
  <c r="LY148" i="6" s="1"/>
  <c r="LZ148" i="6" a="1"/>
  <c r="LZ148" i="6" s="1"/>
  <c r="ME148" i="6" a="1"/>
  <c r="ME148" i="6" s="1"/>
  <c r="MF148" i="6" a="1"/>
  <c r="MF148" i="6" s="1"/>
  <c r="MG148" i="6" a="1"/>
  <c r="MG148" i="6" s="1"/>
  <c r="MH148" i="6" a="1"/>
  <c r="MH148" i="6" s="1"/>
  <c r="BK149" i="6" a="1"/>
  <c r="BK149" i="6" s="1"/>
  <c r="BL149" i="6" a="1"/>
  <c r="BL149" i="6" s="1"/>
  <c r="BM149" i="6" a="1"/>
  <c r="BM149" i="6" s="1"/>
  <c r="BN149" i="6" a="1"/>
  <c r="BN149" i="6" s="1"/>
  <c r="BS149" i="6" a="1"/>
  <c r="BS149" i="6" s="1"/>
  <c r="BT149" i="6" a="1"/>
  <c r="BT149" i="6" s="1"/>
  <c r="BU149" i="6" a="1"/>
  <c r="BU149" i="6" s="1"/>
  <c r="BV149" i="6" a="1"/>
  <c r="BV149" i="6" s="1"/>
  <c r="CA149" i="6" a="1"/>
  <c r="CA149" i="6" s="1"/>
  <c r="CB149" i="6" a="1"/>
  <c r="CB149" i="6" s="1"/>
  <c r="CC149" i="6" a="1"/>
  <c r="CC149" i="6" s="1"/>
  <c r="CD149" i="6" a="1"/>
  <c r="CD149" i="6" s="1"/>
  <c r="CI149" i="6" a="1"/>
  <c r="CI149" i="6" s="1"/>
  <c r="CJ149" i="6" a="1"/>
  <c r="CJ149" i="6" s="1"/>
  <c r="CK149" i="6" a="1"/>
  <c r="CK149" i="6" s="1"/>
  <c r="CL149" i="6" a="1"/>
  <c r="CL149" i="6" s="1"/>
  <c r="CQ149" i="6" a="1"/>
  <c r="CQ149" i="6" s="1"/>
  <c r="CR149" i="6" a="1"/>
  <c r="CR149" i="6" s="1"/>
  <c r="CS149" i="6" a="1"/>
  <c r="CS149" i="6" s="1"/>
  <c r="CT149" i="6" a="1"/>
  <c r="CT149" i="6" s="1"/>
  <c r="CY149" i="6" a="1"/>
  <c r="CY149" i="6" s="1"/>
  <c r="CZ149" i="6" a="1"/>
  <c r="CZ149" i="6" s="1"/>
  <c r="DA149" i="6" a="1"/>
  <c r="DA149" i="6" s="1"/>
  <c r="DB149" i="6" a="1"/>
  <c r="DB149" i="6" s="1"/>
  <c r="DG149" i="6" a="1"/>
  <c r="DG149" i="6" s="1"/>
  <c r="DH149" i="6" a="1"/>
  <c r="DH149" i="6" s="1"/>
  <c r="DI149" i="6" a="1"/>
  <c r="DI149" i="6" s="1"/>
  <c r="DJ149" i="6" a="1"/>
  <c r="DJ149" i="6" s="1"/>
  <c r="DO149" i="6" a="1"/>
  <c r="DO149" i="6" s="1"/>
  <c r="DP149" i="6" a="1"/>
  <c r="DP149" i="6" s="1"/>
  <c r="DQ149" i="6" a="1"/>
  <c r="DQ149" i="6" s="1"/>
  <c r="DR149" i="6" a="1"/>
  <c r="DR149" i="6" s="1"/>
  <c r="DW149" i="6" a="1"/>
  <c r="DW149" i="6" s="1"/>
  <c r="DX149" i="6" a="1"/>
  <c r="DX149" i="6" s="1"/>
  <c r="DY149" i="6" a="1"/>
  <c r="DY149" i="6" s="1"/>
  <c r="DZ149" i="6" a="1"/>
  <c r="DZ149" i="6" s="1"/>
  <c r="EE149" i="6" a="1"/>
  <c r="EE149" i="6" s="1"/>
  <c r="EF149" i="6" a="1"/>
  <c r="EF149" i="6" s="1"/>
  <c r="EG149" i="6" a="1"/>
  <c r="EG149" i="6" s="1"/>
  <c r="EH149" i="6" a="1"/>
  <c r="EH149" i="6" s="1"/>
  <c r="EM149" i="6" a="1"/>
  <c r="EM149" i="6" s="1"/>
  <c r="EN149" i="6" a="1"/>
  <c r="EN149" i="6" s="1"/>
  <c r="EO149" i="6" a="1"/>
  <c r="EO149" i="6" s="1"/>
  <c r="EP149" i="6" a="1"/>
  <c r="EP149" i="6" s="1"/>
  <c r="EU149" i="6" a="1"/>
  <c r="EU149" i="6" s="1"/>
  <c r="EV149" i="6" a="1"/>
  <c r="EV149" i="6" s="1"/>
  <c r="EW149" i="6" a="1"/>
  <c r="EW149" i="6" s="1"/>
  <c r="EX149" i="6" a="1"/>
  <c r="EX149" i="6" s="1"/>
  <c r="FC149" i="6" a="1"/>
  <c r="FC149" i="6" s="1"/>
  <c r="FD149" i="6" a="1"/>
  <c r="FD149" i="6" s="1"/>
  <c r="FE149" i="6" a="1"/>
  <c r="FE149" i="6" s="1"/>
  <c r="FF149" i="6" a="1"/>
  <c r="FF149" i="6" s="1"/>
  <c r="FK149" i="6" a="1"/>
  <c r="FK149" i="6" s="1"/>
  <c r="FL149" i="6" a="1"/>
  <c r="FL149" i="6" s="1"/>
  <c r="FM149" i="6" a="1"/>
  <c r="FM149" i="6" s="1"/>
  <c r="FN149" i="6" a="1"/>
  <c r="FN149" i="6" s="1"/>
  <c r="FS149" i="6" a="1"/>
  <c r="FS149" i="6" s="1"/>
  <c r="FT149" i="6" a="1"/>
  <c r="FT149" i="6" s="1"/>
  <c r="FU149" i="6" a="1"/>
  <c r="FU149" i="6" s="1"/>
  <c r="FV149" i="6" a="1"/>
  <c r="FV149" i="6" s="1"/>
  <c r="GA149" i="6" a="1"/>
  <c r="GA149" i="6" s="1"/>
  <c r="GB149" i="6" a="1"/>
  <c r="GB149" i="6" s="1"/>
  <c r="GC149" i="6" a="1"/>
  <c r="GC149" i="6" s="1"/>
  <c r="GD149" i="6" a="1"/>
  <c r="GD149" i="6" s="1"/>
  <c r="GI149" i="6" a="1"/>
  <c r="GI149" i="6" s="1"/>
  <c r="GJ149" i="6" a="1"/>
  <c r="GJ149" i="6" s="1"/>
  <c r="GK149" i="6" a="1"/>
  <c r="GK149" i="6" s="1"/>
  <c r="GL149" i="6" a="1"/>
  <c r="GL149" i="6" s="1"/>
  <c r="GQ149" i="6" a="1"/>
  <c r="GQ149" i="6" s="1"/>
  <c r="GR149" i="6" a="1"/>
  <c r="GR149" i="6" s="1"/>
  <c r="GS149" i="6" a="1"/>
  <c r="GS149" i="6" s="1"/>
  <c r="GT149" i="6" a="1"/>
  <c r="GT149" i="6" s="1"/>
  <c r="GY149" i="6" a="1"/>
  <c r="GY149" i="6" s="1"/>
  <c r="GZ149" i="6" a="1"/>
  <c r="GZ149" i="6" s="1"/>
  <c r="HA149" i="6" a="1"/>
  <c r="HA149" i="6" s="1"/>
  <c r="HB149" i="6" a="1"/>
  <c r="HB149" i="6" s="1"/>
  <c r="HG149" i="6" a="1"/>
  <c r="HG149" i="6" s="1"/>
  <c r="HH149" i="6" a="1"/>
  <c r="HH149" i="6" s="1"/>
  <c r="HI149" i="6" a="1"/>
  <c r="HI149" i="6" s="1"/>
  <c r="HJ149" i="6" a="1"/>
  <c r="HJ149" i="6" s="1"/>
  <c r="HO149" i="6" a="1"/>
  <c r="HO149" i="6" s="1"/>
  <c r="HP149" i="6" a="1"/>
  <c r="HP149" i="6" s="1"/>
  <c r="HQ149" i="6" a="1"/>
  <c r="HQ149" i="6" s="1"/>
  <c r="HR149" i="6" a="1"/>
  <c r="HR149" i="6" s="1"/>
  <c r="HW149" i="6" a="1"/>
  <c r="HW149" i="6" s="1"/>
  <c r="HX149" i="6" a="1"/>
  <c r="HX149" i="6" s="1"/>
  <c r="HY149" i="6" a="1"/>
  <c r="HY149" i="6" s="1"/>
  <c r="HZ149" i="6" a="1"/>
  <c r="HZ149" i="6" s="1"/>
  <c r="IE149" i="6" a="1"/>
  <c r="IE149" i="6" s="1"/>
  <c r="IF149" i="6" a="1"/>
  <c r="IF149" i="6" s="1"/>
  <c r="IG149" i="6" a="1"/>
  <c r="IG149" i="6" s="1"/>
  <c r="IH149" i="6" a="1"/>
  <c r="IH149" i="6" s="1"/>
  <c r="IM149" i="6" a="1"/>
  <c r="IM149" i="6" s="1"/>
  <c r="IN149" i="6" a="1"/>
  <c r="IN149" i="6" s="1"/>
  <c r="IO149" i="6" a="1"/>
  <c r="IO149" i="6" s="1"/>
  <c r="IP149" i="6" a="1"/>
  <c r="IP149" i="6" s="1"/>
  <c r="IU149" i="6" a="1"/>
  <c r="IU149" i="6" s="1"/>
  <c r="IV149" i="6" a="1"/>
  <c r="IV149" i="6" s="1"/>
  <c r="IW149" i="6" a="1"/>
  <c r="IW149" i="6" s="1"/>
  <c r="IX149" i="6" a="1"/>
  <c r="IX149" i="6" s="1"/>
  <c r="JC149" i="6" a="1"/>
  <c r="JC149" i="6" s="1"/>
  <c r="JD149" i="6" a="1"/>
  <c r="JD149" i="6" s="1"/>
  <c r="JE149" i="6" a="1"/>
  <c r="JE149" i="6" s="1"/>
  <c r="JF149" i="6" a="1"/>
  <c r="JF149" i="6" s="1"/>
  <c r="JK149" i="6" a="1"/>
  <c r="JK149" i="6" s="1"/>
  <c r="JL149" i="6" a="1"/>
  <c r="JL149" i="6" s="1"/>
  <c r="JM149" i="6" a="1"/>
  <c r="JM149" i="6" s="1"/>
  <c r="JN149" i="6" a="1"/>
  <c r="JN149" i="6" s="1"/>
  <c r="JS149" i="6" a="1"/>
  <c r="JS149" i="6" s="1"/>
  <c r="JT149" i="6" a="1"/>
  <c r="JT149" i="6" s="1"/>
  <c r="JU149" i="6" a="1"/>
  <c r="JU149" i="6" s="1"/>
  <c r="JV149" i="6" a="1"/>
  <c r="JV149" i="6" s="1"/>
  <c r="KA149" i="6" a="1"/>
  <c r="KA149" i="6" s="1"/>
  <c r="KB149" i="6" a="1"/>
  <c r="KB149" i="6" s="1"/>
  <c r="KC149" i="6" a="1"/>
  <c r="KC149" i="6" s="1"/>
  <c r="KD149" i="6" a="1"/>
  <c r="KD149" i="6" s="1"/>
  <c r="KI149" i="6" a="1"/>
  <c r="KI149" i="6" s="1"/>
  <c r="KJ149" i="6" a="1"/>
  <c r="KJ149" i="6" s="1"/>
  <c r="KK149" i="6" a="1"/>
  <c r="KK149" i="6" s="1"/>
  <c r="KL149" i="6" a="1"/>
  <c r="KL149" i="6" s="1"/>
  <c r="KQ149" i="6" a="1"/>
  <c r="KQ149" i="6" s="1"/>
  <c r="KR149" i="6" a="1"/>
  <c r="KR149" i="6" s="1"/>
  <c r="KS149" i="6" a="1"/>
  <c r="KS149" i="6" s="1"/>
  <c r="KT149" i="6" a="1"/>
  <c r="KT149" i="6" s="1"/>
  <c r="KY149" i="6" a="1"/>
  <c r="KY149" i="6" s="1"/>
  <c r="KZ149" i="6" a="1"/>
  <c r="KZ149" i="6" s="1"/>
  <c r="LA149" i="6" a="1"/>
  <c r="LA149" i="6" s="1"/>
  <c r="LB149" i="6" a="1"/>
  <c r="LB149" i="6" s="1"/>
  <c r="LG149" i="6" a="1"/>
  <c r="LG149" i="6" s="1"/>
  <c r="LH149" i="6" a="1"/>
  <c r="LH149" i="6" s="1"/>
  <c r="LI149" i="6" a="1"/>
  <c r="LI149" i="6" s="1"/>
  <c r="LJ149" i="6" a="1"/>
  <c r="LJ149" i="6" s="1"/>
  <c r="LO149" i="6" a="1"/>
  <c r="LO149" i="6" s="1"/>
  <c r="LP149" i="6" a="1"/>
  <c r="LP149" i="6" s="1"/>
  <c r="LQ149" i="6" a="1"/>
  <c r="LQ149" i="6" s="1"/>
  <c r="LR149" i="6" a="1"/>
  <c r="LR149" i="6" s="1"/>
  <c r="LW149" i="6" a="1"/>
  <c r="LW149" i="6" s="1"/>
  <c r="LX149" i="6" a="1"/>
  <c r="LX149" i="6" s="1"/>
  <c r="LY149" i="6" a="1"/>
  <c r="LY149" i="6" s="1"/>
  <c r="LZ149" i="6" a="1"/>
  <c r="LZ149" i="6" s="1"/>
  <c r="ME149" i="6" a="1"/>
  <c r="ME149" i="6" s="1"/>
  <c r="MF149" i="6" a="1"/>
  <c r="MF149" i="6" s="1"/>
  <c r="MG149" i="6" a="1"/>
  <c r="MG149" i="6" s="1"/>
  <c r="MH149" i="6" a="1"/>
  <c r="MH149" i="6" s="1"/>
  <c r="BK150" i="6" a="1"/>
  <c r="BK150" i="6" s="1"/>
  <c r="BL150" i="6" a="1"/>
  <c r="BL150" i="6" s="1"/>
  <c r="BM150" i="6" a="1"/>
  <c r="BM150" i="6" s="1"/>
  <c r="BN150" i="6" a="1"/>
  <c r="BN150" i="6" s="1"/>
  <c r="BS150" i="6" a="1"/>
  <c r="BS150" i="6" s="1"/>
  <c r="BT150" i="6" a="1"/>
  <c r="BT150" i="6" s="1"/>
  <c r="BU150" i="6" a="1"/>
  <c r="BU150" i="6" s="1"/>
  <c r="BV150" i="6" a="1"/>
  <c r="BV150" i="6" s="1"/>
  <c r="CA150" i="6" a="1"/>
  <c r="CA150" i="6" s="1"/>
  <c r="CB150" i="6" a="1"/>
  <c r="CB150" i="6" s="1"/>
  <c r="CC150" i="6" a="1"/>
  <c r="CC150" i="6" s="1"/>
  <c r="CD150" i="6" a="1"/>
  <c r="CD150" i="6" s="1"/>
  <c r="CI150" i="6" a="1"/>
  <c r="CI150" i="6" s="1"/>
  <c r="CJ150" i="6" a="1"/>
  <c r="CJ150" i="6" s="1"/>
  <c r="CK150" i="6" a="1"/>
  <c r="CK150" i="6" s="1"/>
  <c r="CL150" i="6" a="1"/>
  <c r="CL150" i="6" s="1"/>
  <c r="CQ150" i="6" a="1"/>
  <c r="CQ150" i="6" s="1"/>
  <c r="CR150" i="6" a="1"/>
  <c r="CR150" i="6" s="1"/>
  <c r="CS150" i="6" a="1"/>
  <c r="CS150" i="6" s="1"/>
  <c r="CT150" i="6" a="1"/>
  <c r="CT150" i="6" s="1"/>
  <c r="CY150" i="6" a="1"/>
  <c r="CY150" i="6" s="1"/>
  <c r="CZ150" i="6" a="1"/>
  <c r="CZ150" i="6" s="1"/>
  <c r="DA150" i="6" a="1"/>
  <c r="DA150" i="6" s="1"/>
  <c r="DB150" i="6" a="1"/>
  <c r="DB150" i="6" s="1"/>
  <c r="DG150" i="6" a="1"/>
  <c r="DG150" i="6" s="1"/>
  <c r="DH150" i="6" a="1"/>
  <c r="DH150" i="6" s="1"/>
  <c r="DI150" i="6" a="1"/>
  <c r="DI150" i="6" s="1"/>
  <c r="DJ150" i="6" a="1"/>
  <c r="DJ150" i="6" s="1"/>
  <c r="DO150" i="6" a="1"/>
  <c r="DO150" i="6" s="1"/>
  <c r="DP150" i="6" a="1"/>
  <c r="DP150" i="6" s="1"/>
  <c r="DQ150" i="6" a="1"/>
  <c r="DQ150" i="6" s="1"/>
  <c r="DR150" i="6" a="1"/>
  <c r="DR150" i="6" s="1"/>
  <c r="DW150" i="6" a="1"/>
  <c r="DW150" i="6" s="1"/>
  <c r="DX150" i="6" a="1"/>
  <c r="DX150" i="6" s="1"/>
  <c r="DY150" i="6" a="1"/>
  <c r="DY150" i="6" s="1"/>
  <c r="DZ150" i="6" a="1"/>
  <c r="DZ150" i="6" s="1"/>
  <c r="EE150" i="6" a="1"/>
  <c r="EE150" i="6" s="1"/>
  <c r="EF150" i="6" a="1"/>
  <c r="EF150" i="6" s="1"/>
  <c r="EG150" i="6" a="1"/>
  <c r="EG150" i="6" s="1"/>
  <c r="EH150" i="6" a="1"/>
  <c r="EH150" i="6" s="1"/>
  <c r="EM150" i="6" a="1"/>
  <c r="EM150" i="6" s="1"/>
  <c r="EN150" i="6" a="1"/>
  <c r="EN150" i="6" s="1"/>
  <c r="EO150" i="6" a="1"/>
  <c r="EO150" i="6" s="1"/>
  <c r="EP150" i="6" a="1"/>
  <c r="EP150" i="6" s="1"/>
  <c r="EU150" i="6" a="1"/>
  <c r="EU150" i="6" s="1"/>
  <c r="EV150" i="6" a="1"/>
  <c r="EV150" i="6" s="1"/>
  <c r="EW150" i="6" a="1"/>
  <c r="EW150" i="6" s="1"/>
  <c r="EX150" i="6" a="1"/>
  <c r="EX150" i="6" s="1"/>
  <c r="FC150" i="6" a="1"/>
  <c r="FC150" i="6" s="1"/>
  <c r="FD150" i="6" a="1"/>
  <c r="FD150" i="6" s="1"/>
  <c r="FE150" i="6" a="1"/>
  <c r="FE150" i="6" s="1"/>
  <c r="FF150" i="6" a="1"/>
  <c r="FF150" i="6" s="1"/>
  <c r="FK150" i="6" a="1"/>
  <c r="FK150" i="6" s="1"/>
  <c r="FL150" i="6" a="1"/>
  <c r="FL150" i="6" s="1"/>
  <c r="FM150" i="6" a="1"/>
  <c r="FM150" i="6" s="1"/>
  <c r="FN150" i="6" a="1"/>
  <c r="FN150" i="6" s="1"/>
  <c r="FS150" i="6" a="1"/>
  <c r="FS150" i="6" s="1"/>
  <c r="FT150" i="6" a="1"/>
  <c r="FT150" i="6" s="1"/>
  <c r="FU150" i="6" a="1"/>
  <c r="FU150" i="6" s="1"/>
  <c r="FV150" i="6" a="1"/>
  <c r="FV150" i="6" s="1"/>
  <c r="GA150" i="6" a="1"/>
  <c r="GA150" i="6" s="1"/>
  <c r="GB150" i="6" a="1"/>
  <c r="GB150" i="6" s="1"/>
  <c r="GC150" i="6" a="1"/>
  <c r="GC150" i="6" s="1"/>
  <c r="GD150" i="6" a="1"/>
  <c r="GD150" i="6" s="1"/>
  <c r="GI150" i="6" a="1"/>
  <c r="GI150" i="6" s="1"/>
  <c r="GJ150" i="6" a="1"/>
  <c r="GJ150" i="6" s="1"/>
  <c r="GK150" i="6" a="1"/>
  <c r="GK150" i="6" s="1"/>
  <c r="GL150" i="6" a="1"/>
  <c r="GL150" i="6" s="1"/>
  <c r="GQ150" i="6" a="1"/>
  <c r="GQ150" i="6" s="1"/>
  <c r="GR150" i="6" a="1"/>
  <c r="GR150" i="6" s="1"/>
  <c r="GS150" i="6" a="1"/>
  <c r="GS150" i="6" s="1"/>
  <c r="GT150" i="6" a="1"/>
  <c r="GT150" i="6" s="1"/>
  <c r="GY150" i="6" a="1"/>
  <c r="GY150" i="6" s="1"/>
  <c r="GZ150" i="6" a="1"/>
  <c r="GZ150" i="6" s="1"/>
  <c r="HA150" i="6" a="1"/>
  <c r="HA150" i="6" s="1"/>
  <c r="HB150" i="6" a="1"/>
  <c r="HB150" i="6" s="1"/>
  <c r="HG150" i="6" a="1"/>
  <c r="HG150" i="6" s="1"/>
  <c r="HH150" i="6" a="1"/>
  <c r="HH150" i="6" s="1"/>
  <c r="HI150" i="6" a="1"/>
  <c r="HI150" i="6" s="1"/>
  <c r="HJ150" i="6" a="1"/>
  <c r="HJ150" i="6" s="1"/>
  <c r="HO150" i="6" a="1"/>
  <c r="HO150" i="6" s="1"/>
  <c r="HP150" i="6" a="1"/>
  <c r="HP150" i="6" s="1"/>
  <c r="HQ150" i="6" a="1"/>
  <c r="HQ150" i="6" s="1"/>
  <c r="HR150" i="6" a="1"/>
  <c r="HR150" i="6" s="1"/>
  <c r="HW150" i="6" a="1"/>
  <c r="HW150" i="6" s="1"/>
  <c r="HX150" i="6" a="1"/>
  <c r="HX150" i="6" s="1"/>
  <c r="HY150" i="6" a="1"/>
  <c r="HY150" i="6" s="1"/>
  <c r="HZ150" i="6" a="1"/>
  <c r="HZ150" i="6" s="1"/>
  <c r="IE150" i="6" a="1"/>
  <c r="IE150" i="6" s="1"/>
  <c r="IF150" i="6" a="1"/>
  <c r="IF150" i="6" s="1"/>
  <c r="IG150" i="6" a="1"/>
  <c r="IG150" i="6" s="1"/>
  <c r="IH150" i="6" a="1"/>
  <c r="IH150" i="6" s="1"/>
  <c r="IM150" i="6" a="1"/>
  <c r="IM150" i="6" s="1"/>
  <c r="IN150" i="6" a="1"/>
  <c r="IN150" i="6" s="1"/>
  <c r="IO150" i="6" a="1"/>
  <c r="IO150" i="6" s="1"/>
  <c r="IP150" i="6" a="1"/>
  <c r="IP150" i="6" s="1"/>
  <c r="IU150" i="6" a="1"/>
  <c r="IU150" i="6" s="1"/>
  <c r="IV150" i="6" a="1"/>
  <c r="IV150" i="6" s="1"/>
  <c r="IW150" i="6" a="1"/>
  <c r="IW150" i="6" s="1"/>
  <c r="IX150" i="6" a="1"/>
  <c r="IX150" i="6" s="1"/>
  <c r="JC150" i="6" a="1"/>
  <c r="JC150" i="6" s="1"/>
  <c r="JD150" i="6" a="1"/>
  <c r="JD150" i="6" s="1"/>
  <c r="JE150" i="6" a="1"/>
  <c r="JE150" i="6" s="1"/>
  <c r="JF150" i="6" a="1"/>
  <c r="JF150" i="6" s="1"/>
  <c r="JK150" i="6" a="1"/>
  <c r="JK150" i="6" s="1"/>
  <c r="JL150" i="6" a="1"/>
  <c r="JL150" i="6" s="1"/>
  <c r="JM150" i="6" a="1"/>
  <c r="JM150" i="6" s="1"/>
  <c r="JN150" i="6" a="1"/>
  <c r="JN150" i="6" s="1"/>
  <c r="JS150" i="6" a="1"/>
  <c r="JS150" i="6" s="1"/>
  <c r="JT150" i="6" a="1"/>
  <c r="JT150" i="6" s="1"/>
  <c r="JU150" i="6" a="1"/>
  <c r="JU150" i="6" s="1"/>
  <c r="JV150" i="6" a="1"/>
  <c r="JV150" i="6" s="1"/>
  <c r="KA150" i="6" a="1"/>
  <c r="KA150" i="6" s="1"/>
  <c r="KB150" i="6" a="1"/>
  <c r="KB150" i="6" s="1"/>
  <c r="KC150" i="6" a="1"/>
  <c r="KC150" i="6" s="1"/>
  <c r="KD150" i="6" a="1"/>
  <c r="KD150" i="6" s="1"/>
  <c r="KI150" i="6" a="1"/>
  <c r="KI150" i="6" s="1"/>
  <c r="KJ150" i="6" a="1"/>
  <c r="KJ150" i="6" s="1"/>
  <c r="KK150" i="6" a="1"/>
  <c r="KK150" i="6" s="1"/>
  <c r="KL150" i="6" a="1"/>
  <c r="KL150" i="6" s="1"/>
  <c r="KQ150" i="6" a="1"/>
  <c r="KQ150" i="6" s="1"/>
  <c r="KR150" i="6" a="1"/>
  <c r="KR150" i="6" s="1"/>
  <c r="KS150" i="6" a="1"/>
  <c r="KS150" i="6" s="1"/>
  <c r="KT150" i="6" a="1"/>
  <c r="KT150" i="6" s="1"/>
  <c r="KY150" i="6" a="1"/>
  <c r="KY150" i="6" s="1"/>
  <c r="KZ150" i="6" a="1"/>
  <c r="KZ150" i="6" s="1"/>
  <c r="LA150" i="6" a="1"/>
  <c r="LA150" i="6" s="1"/>
  <c r="LB150" i="6" a="1"/>
  <c r="LB150" i="6" s="1"/>
  <c r="LG150" i="6" a="1"/>
  <c r="LG150" i="6" s="1"/>
  <c r="LH150" i="6" a="1"/>
  <c r="LH150" i="6" s="1"/>
  <c r="LI150" i="6" a="1"/>
  <c r="LI150" i="6" s="1"/>
  <c r="LJ150" i="6" a="1"/>
  <c r="LJ150" i="6" s="1"/>
  <c r="LO150" i="6" a="1"/>
  <c r="LO150" i="6" s="1"/>
  <c r="LP150" i="6" a="1"/>
  <c r="LP150" i="6" s="1"/>
  <c r="LQ150" i="6" a="1"/>
  <c r="LQ150" i="6" s="1"/>
  <c r="LR150" i="6" a="1"/>
  <c r="LR150" i="6" s="1"/>
  <c r="LW150" i="6" a="1"/>
  <c r="LW150" i="6" s="1"/>
  <c r="LX150" i="6" a="1"/>
  <c r="LX150" i="6" s="1"/>
  <c r="LY150" i="6" a="1"/>
  <c r="LY150" i="6" s="1"/>
  <c r="LZ150" i="6" a="1"/>
  <c r="LZ150" i="6" s="1"/>
  <c r="ME150" i="6" a="1"/>
  <c r="ME150" i="6" s="1"/>
  <c r="MF150" i="6" a="1"/>
  <c r="MF150" i="6" s="1"/>
  <c r="MG150" i="6" a="1"/>
  <c r="MG150" i="6" s="1"/>
  <c r="MH150" i="6" a="1"/>
  <c r="MH150" i="6" s="1"/>
  <c r="BK151" i="6" a="1"/>
  <c r="BK151" i="6" s="1"/>
  <c r="BL151" i="6" a="1"/>
  <c r="BL151" i="6" s="1"/>
  <c r="BM151" i="6" a="1"/>
  <c r="BM151" i="6" s="1"/>
  <c r="BN151" i="6" a="1"/>
  <c r="BN151" i="6" s="1"/>
  <c r="BS151" i="6" a="1"/>
  <c r="BS151" i="6" s="1"/>
  <c r="BT151" i="6" a="1"/>
  <c r="BT151" i="6" s="1"/>
  <c r="BU151" i="6" a="1"/>
  <c r="BU151" i="6" s="1"/>
  <c r="BV151" i="6" a="1"/>
  <c r="BV151" i="6" s="1"/>
  <c r="CA151" i="6" a="1"/>
  <c r="CA151" i="6" s="1"/>
  <c r="CB151" i="6" a="1"/>
  <c r="CB151" i="6" s="1"/>
  <c r="CC151" i="6" a="1"/>
  <c r="CC151" i="6" s="1"/>
  <c r="CD151" i="6" a="1"/>
  <c r="CD151" i="6" s="1"/>
  <c r="CI151" i="6" a="1"/>
  <c r="CI151" i="6" s="1"/>
  <c r="CJ151" i="6" a="1"/>
  <c r="CJ151" i="6" s="1"/>
  <c r="CK151" i="6" a="1"/>
  <c r="CK151" i="6" s="1"/>
  <c r="CL151" i="6" a="1"/>
  <c r="CL151" i="6" s="1"/>
  <c r="CQ151" i="6" a="1"/>
  <c r="CQ151" i="6" s="1"/>
  <c r="CR151" i="6" a="1"/>
  <c r="CR151" i="6" s="1"/>
  <c r="CS151" i="6" a="1"/>
  <c r="CS151" i="6" s="1"/>
  <c r="CT151" i="6" a="1"/>
  <c r="CT151" i="6" s="1"/>
  <c r="CY151" i="6" a="1"/>
  <c r="CY151" i="6" s="1"/>
  <c r="CZ151" i="6" a="1"/>
  <c r="CZ151" i="6" s="1"/>
  <c r="DA151" i="6" a="1"/>
  <c r="DA151" i="6" s="1"/>
  <c r="DB151" i="6" a="1"/>
  <c r="DB151" i="6" s="1"/>
  <c r="DG151" i="6" a="1"/>
  <c r="DG151" i="6" s="1"/>
  <c r="DH151" i="6" a="1"/>
  <c r="DH151" i="6" s="1"/>
  <c r="DI151" i="6" a="1"/>
  <c r="DI151" i="6" s="1"/>
  <c r="DJ151" i="6" a="1"/>
  <c r="DJ151" i="6" s="1"/>
  <c r="DO151" i="6" a="1"/>
  <c r="DO151" i="6" s="1"/>
  <c r="DP151" i="6" a="1"/>
  <c r="DP151" i="6" s="1"/>
  <c r="DQ151" i="6" a="1"/>
  <c r="DQ151" i="6" s="1"/>
  <c r="DR151" i="6" a="1"/>
  <c r="DR151" i="6" s="1"/>
  <c r="DW151" i="6" a="1"/>
  <c r="DW151" i="6" s="1"/>
  <c r="DX151" i="6" a="1"/>
  <c r="DX151" i="6" s="1"/>
  <c r="DY151" i="6" a="1"/>
  <c r="DY151" i="6" s="1"/>
  <c r="DZ151" i="6" a="1"/>
  <c r="DZ151" i="6" s="1"/>
  <c r="EE151" i="6" a="1"/>
  <c r="EE151" i="6" s="1"/>
  <c r="EF151" i="6" a="1"/>
  <c r="EF151" i="6" s="1"/>
  <c r="EG151" i="6" a="1"/>
  <c r="EG151" i="6" s="1"/>
  <c r="EH151" i="6" a="1"/>
  <c r="EH151" i="6" s="1"/>
  <c r="EM151" i="6" a="1"/>
  <c r="EM151" i="6" s="1"/>
  <c r="EN151" i="6" a="1"/>
  <c r="EN151" i="6" s="1"/>
  <c r="EO151" i="6" a="1"/>
  <c r="EO151" i="6" s="1"/>
  <c r="EP151" i="6" a="1"/>
  <c r="EP151" i="6" s="1"/>
  <c r="EU151" i="6" a="1"/>
  <c r="EU151" i="6" s="1"/>
  <c r="EV151" i="6" a="1"/>
  <c r="EV151" i="6" s="1"/>
  <c r="EW151" i="6" a="1"/>
  <c r="EW151" i="6" s="1"/>
  <c r="EX151" i="6" a="1"/>
  <c r="EX151" i="6" s="1"/>
  <c r="FC151" i="6" a="1"/>
  <c r="FC151" i="6" s="1"/>
  <c r="FD151" i="6" a="1"/>
  <c r="FD151" i="6" s="1"/>
  <c r="FE151" i="6" a="1"/>
  <c r="FE151" i="6" s="1"/>
  <c r="FF151" i="6" a="1"/>
  <c r="FF151" i="6" s="1"/>
  <c r="FK151" i="6" a="1"/>
  <c r="FK151" i="6" s="1"/>
  <c r="FL151" i="6" a="1"/>
  <c r="FL151" i="6" s="1"/>
  <c r="FM151" i="6" a="1"/>
  <c r="FM151" i="6" s="1"/>
  <c r="FN151" i="6" a="1"/>
  <c r="FN151" i="6" s="1"/>
  <c r="FS151" i="6" a="1"/>
  <c r="FS151" i="6" s="1"/>
  <c r="FT151" i="6" a="1"/>
  <c r="FT151" i="6" s="1"/>
  <c r="FU151" i="6" a="1"/>
  <c r="FU151" i="6" s="1"/>
  <c r="FV151" i="6" a="1"/>
  <c r="FV151" i="6" s="1"/>
  <c r="GA151" i="6" a="1"/>
  <c r="GA151" i="6" s="1"/>
  <c r="GB151" i="6" a="1"/>
  <c r="GB151" i="6" s="1"/>
  <c r="GC151" i="6" a="1"/>
  <c r="GC151" i="6" s="1"/>
  <c r="GD151" i="6" a="1"/>
  <c r="GD151" i="6" s="1"/>
  <c r="GI151" i="6" a="1"/>
  <c r="GI151" i="6" s="1"/>
  <c r="GJ151" i="6" a="1"/>
  <c r="GJ151" i="6" s="1"/>
  <c r="GK151" i="6" a="1"/>
  <c r="GK151" i="6" s="1"/>
  <c r="GL151" i="6" a="1"/>
  <c r="GL151" i="6" s="1"/>
  <c r="GQ151" i="6" a="1"/>
  <c r="GQ151" i="6" s="1"/>
  <c r="GR151" i="6" a="1"/>
  <c r="GR151" i="6" s="1"/>
  <c r="GS151" i="6" a="1"/>
  <c r="GS151" i="6" s="1"/>
  <c r="GT151" i="6" a="1"/>
  <c r="GT151" i="6" s="1"/>
  <c r="GY151" i="6" a="1"/>
  <c r="GY151" i="6" s="1"/>
  <c r="GZ151" i="6" a="1"/>
  <c r="GZ151" i="6" s="1"/>
  <c r="HA151" i="6" a="1"/>
  <c r="HA151" i="6" s="1"/>
  <c r="HB151" i="6" a="1"/>
  <c r="HB151" i="6" s="1"/>
  <c r="HG151" i="6" a="1"/>
  <c r="HG151" i="6" s="1"/>
  <c r="HH151" i="6" a="1"/>
  <c r="HH151" i="6" s="1"/>
  <c r="HI151" i="6" a="1"/>
  <c r="HI151" i="6" s="1"/>
  <c r="HJ151" i="6" a="1"/>
  <c r="HJ151" i="6" s="1"/>
  <c r="HO151" i="6" a="1"/>
  <c r="HO151" i="6" s="1"/>
  <c r="HP151" i="6" a="1"/>
  <c r="HP151" i="6" s="1"/>
  <c r="HQ151" i="6" a="1"/>
  <c r="HQ151" i="6" s="1"/>
  <c r="HR151" i="6" a="1"/>
  <c r="HR151" i="6" s="1"/>
  <c r="HW151" i="6" a="1"/>
  <c r="HW151" i="6" s="1"/>
  <c r="HX151" i="6" a="1"/>
  <c r="HX151" i="6" s="1"/>
  <c r="HY151" i="6" a="1"/>
  <c r="HY151" i="6" s="1"/>
  <c r="HZ151" i="6" a="1"/>
  <c r="HZ151" i="6" s="1"/>
  <c r="IE151" i="6" a="1"/>
  <c r="IE151" i="6" s="1"/>
  <c r="IF151" i="6" a="1"/>
  <c r="IF151" i="6" s="1"/>
  <c r="IG151" i="6" a="1"/>
  <c r="IG151" i="6" s="1"/>
  <c r="IH151" i="6" a="1"/>
  <c r="IH151" i="6" s="1"/>
  <c r="IM151" i="6" a="1"/>
  <c r="IM151" i="6" s="1"/>
  <c r="IN151" i="6" a="1"/>
  <c r="IN151" i="6" s="1"/>
  <c r="IO151" i="6" a="1"/>
  <c r="IO151" i="6" s="1"/>
  <c r="IP151" i="6" a="1"/>
  <c r="IP151" i="6" s="1"/>
  <c r="IU151" i="6" a="1"/>
  <c r="IU151" i="6" s="1"/>
  <c r="IV151" i="6" a="1"/>
  <c r="IV151" i="6" s="1"/>
  <c r="IW151" i="6" a="1"/>
  <c r="IW151" i="6" s="1"/>
  <c r="IX151" i="6" a="1"/>
  <c r="IX151" i="6" s="1"/>
  <c r="JC151" i="6" a="1"/>
  <c r="JC151" i="6" s="1"/>
  <c r="JD151" i="6" a="1"/>
  <c r="JD151" i="6" s="1"/>
  <c r="JE151" i="6" a="1"/>
  <c r="JE151" i="6" s="1"/>
  <c r="JF151" i="6" a="1"/>
  <c r="JF151" i="6" s="1"/>
  <c r="JK151" i="6" a="1"/>
  <c r="JK151" i="6" s="1"/>
  <c r="JL151" i="6" a="1"/>
  <c r="JL151" i="6" s="1"/>
  <c r="JM151" i="6" a="1"/>
  <c r="JM151" i="6" s="1"/>
  <c r="JN151" i="6" a="1"/>
  <c r="JN151" i="6" s="1"/>
  <c r="JS151" i="6" a="1"/>
  <c r="JS151" i="6" s="1"/>
  <c r="JT151" i="6" a="1"/>
  <c r="JT151" i="6" s="1"/>
  <c r="JU151" i="6" a="1"/>
  <c r="JU151" i="6" s="1"/>
  <c r="JV151" i="6" a="1"/>
  <c r="JV151" i="6" s="1"/>
  <c r="KA151" i="6" a="1"/>
  <c r="KA151" i="6" s="1"/>
  <c r="KB151" i="6" a="1"/>
  <c r="KB151" i="6" s="1"/>
  <c r="KC151" i="6" a="1"/>
  <c r="KC151" i="6" s="1"/>
  <c r="KD151" i="6" a="1"/>
  <c r="KD151" i="6" s="1"/>
  <c r="KI151" i="6" a="1"/>
  <c r="KI151" i="6" s="1"/>
  <c r="KJ151" i="6" a="1"/>
  <c r="KJ151" i="6" s="1"/>
  <c r="KK151" i="6" a="1"/>
  <c r="KK151" i="6" s="1"/>
  <c r="KL151" i="6" a="1"/>
  <c r="KL151" i="6" s="1"/>
  <c r="KQ151" i="6" a="1"/>
  <c r="KQ151" i="6" s="1"/>
  <c r="KR151" i="6" a="1"/>
  <c r="KR151" i="6" s="1"/>
  <c r="KS151" i="6" a="1"/>
  <c r="KS151" i="6" s="1"/>
  <c r="KT151" i="6" a="1"/>
  <c r="KT151" i="6" s="1"/>
  <c r="KY151" i="6" a="1"/>
  <c r="KY151" i="6" s="1"/>
  <c r="KZ151" i="6" a="1"/>
  <c r="KZ151" i="6" s="1"/>
  <c r="LA151" i="6" a="1"/>
  <c r="LA151" i="6" s="1"/>
  <c r="LB151" i="6" a="1"/>
  <c r="LB151" i="6" s="1"/>
  <c r="LG151" i="6" a="1"/>
  <c r="LG151" i="6" s="1"/>
  <c r="LH151" i="6" a="1"/>
  <c r="LH151" i="6" s="1"/>
  <c r="LI151" i="6" a="1"/>
  <c r="LI151" i="6" s="1"/>
  <c r="LJ151" i="6" a="1"/>
  <c r="LJ151" i="6" s="1"/>
  <c r="LO151" i="6" a="1"/>
  <c r="LO151" i="6" s="1"/>
  <c r="LP151" i="6" a="1"/>
  <c r="LP151" i="6" s="1"/>
  <c r="LQ151" i="6" a="1"/>
  <c r="LQ151" i="6" s="1"/>
  <c r="LR151" i="6" a="1"/>
  <c r="LR151" i="6" s="1"/>
  <c r="LW151" i="6" a="1"/>
  <c r="LW151" i="6" s="1"/>
  <c r="LX151" i="6" a="1"/>
  <c r="LX151" i="6" s="1"/>
  <c r="LY151" i="6" a="1"/>
  <c r="LY151" i="6" s="1"/>
  <c r="LZ151" i="6" a="1"/>
  <c r="LZ151" i="6" s="1"/>
  <c r="ME151" i="6" a="1"/>
  <c r="ME151" i="6" s="1"/>
  <c r="MF151" i="6" a="1"/>
  <c r="MF151" i="6" s="1"/>
  <c r="MG151" i="6" a="1"/>
  <c r="MG151" i="6" s="1"/>
  <c r="MH151" i="6" a="1"/>
  <c r="MH151" i="6" s="1"/>
  <c r="BK152" i="6" a="1"/>
  <c r="BK152" i="6" s="1"/>
  <c r="BL152" i="6" a="1"/>
  <c r="BL152" i="6" s="1"/>
  <c r="BM152" i="6" a="1"/>
  <c r="BM152" i="6" s="1"/>
  <c r="BN152" i="6" a="1"/>
  <c r="BN152" i="6" s="1"/>
  <c r="BS152" i="6" a="1"/>
  <c r="BS152" i="6" s="1"/>
  <c r="BT152" i="6" a="1"/>
  <c r="BT152" i="6" s="1"/>
  <c r="BU152" i="6" a="1"/>
  <c r="BU152" i="6" s="1"/>
  <c r="BV152" i="6" a="1"/>
  <c r="BV152" i="6" s="1"/>
  <c r="CA152" i="6" a="1"/>
  <c r="CA152" i="6" s="1"/>
  <c r="CB152" i="6" a="1"/>
  <c r="CB152" i="6" s="1"/>
  <c r="CC152" i="6" a="1"/>
  <c r="CC152" i="6" s="1"/>
  <c r="CD152" i="6" a="1"/>
  <c r="CD152" i="6" s="1"/>
  <c r="CI152" i="6" a="1"/>
  <c r="CI152" i="6" s="1"/>
  <c r="CJ152" i="6" a="1"/>
  <c r="CJ152" i="6" s="1"/>
  <c r="CK152" i="6" a="1"/>
  <c r="CK152" i="6" s="1"/>
  <c r="CL152" i="6" a="1"/>
  <c r="CL152" i="6" s="1"/>
  <c r="CQ152" i="6" a="1"/>
  <c r="CQ152" i="6" s="1"/>
  <c r="CR152" i="6" a="1"/>
  <c r="CR152" i="6" s="1"/>
  <c r="CS152" i="6" a="1"/>
  <c r="CS152" i="6" s="1"/>
  <c r="CT152" i="6" a="1"/>
  <c r="CT152" i="6" s="1"/>
  <c r="CY152" i="6" a="1"/>
  <c r="CY152" i="6" s="1"/>
  <c r="CZ152" i="6" a="1"/>
  <c r="CZ152" i="6" s="1"/>
  <c r="DA152" i="6" a="1"/>
  <c r="DA152" i="6" s="1"/>
  <c r="DB152" i="6" a="1"/>
  <c r="DB152" i="6" s="1"/>
  <c r="DG152" i="6" a="1"/>
  <c r="DG152" i="6" s="1"/>
  <c r="DH152" i="6" a="1"/>
  <c r="DH152" i="6" s="1"/>
  <c r="DI152" i="6" a="1"/>
  <c r="DI152" i="6" s="1"/>
  <c r="DJ152" i="6" a="1"/>
  <c r="DJ152" i="6" s="1"/>
  <c r="DO152" i="6" a="1"/>
  <c r="DO152" i="6" s="1"/>
  <c r="DP152" i="6" a="1"/>
  <c r="DP152" i="6" s="1"/>
  <c r="DQ152" i="6" a="1"/>
  <c r="DQ152" i="6" s="1"/>
  <c r="DR152" i="6" a="1"/>
  <c r="DR152" i="6" s="1"/>
  <c r="DW152" i="6" a="1"/>
  <c r="DW152" i="6" s="1"/>
  <c r="DX152" i="6" a="1"/>
  <c r="DX152" i="6" s="1"/>
  <c r="DY152" i="6" a="1"/>
  <c r="DY152" i="6" s="1"/>
  <c r="DZ152" i="6" a="1"/>
  <c r="DZ152" i="6" s="1"/>
  <c r="EE152" i="6" a="1"/>
  <c r="EE152" i="6" s="1"/>
  <c r="EF152" i="6" a="1"/>
  <c r="EF152" i="6" s="1"/>
  <c r="EG152" i="6" a="1"/>
  <c r="EG152" i="6" s="1"/>
  <c r="EH152" i="6" a="1"/>
  <c r="EH152" i="6" s="1"/>
  <c r="EM152" i="6" a="1"/>
  <c r="EM152" i="6" s="1"/>
  <c r="EN152" i="6" a="1"/>
  <c r="EN152" i="6" s="1"/>
  <c r="EO152" i="6" a="1"/>
  <c r="EO152" i="6" s="1"/>
  <c r="EP152" i="6" a="1"/>
  <c r="EP152" i="6" s="1"/>
  <c r="EU152" i="6" a="1"/>
  <c r="EU152" i="6" s="1"/>
  <c r="EV152" i="6" a="1"/>
  <c r="EV152" i="6" s="1"/>
  <c r="EW152" i="6" a="1"/>
  <c r="EW152" i="6" s="1"/>
  <c r="EX152" i="6" a="1"/>
  <c r="EX152" i="6" s="1"/>
  <c r="FC152" i="6" a="1"/>
  <c r="FC152" i="6" s="1"/>
  <c r="FD152" i="6" a="1"/>
  <c r="FD152" i="6" s="1"/>
  <c r="FE152" i="6" a="1"/>
  <c r="FE152" i="6" s="1"/>
  <c r="FF152" i="6" a="1"/>
  <c r="FF152" i="6" s="1"/>
  <c r="FK152" i="6" a="1"/>
  <c r="FK152" i="6" s="1"/>
  <c r="FL152" i="6" a="1"/>
  <c r="FL152" i="6" s="1"/>
  <c r="FM152" i="6" a="1"/>
  <c r="FM152" i="6" s="1"/>
  <c r="FN152" i="6" a="1"/>
  <c r="FN152" i="6" s="1"/>
  <c r="FS152" i="6" a="1"/>
  <c r="FS152" i="6" s="1"/>
  <c r="FT152" i="6" a="1"/>
  <c r="FT152" i="6" s="1"/>
  <c r="FU152" i="6" a="1"/>
  <c r="FU152" i="6" s="1"/>
  <c r="FV152" i="6" a="1"/>
  <c r="FV152" i="6" s="1"/>
  <c r="GA152" i="6" a="1"/>
  <c r="GA152" i="6" s="1"/>
  <c r="GB152" i="6" a="1"/>
  <c r="GB152" i="6" s="1"/>
  <c r="GC152" i="6" a="1"/>
  <c r="GC152" i="6" s="1"/>
  <c r="GD152" i="6" a="1"/>
  <c r="GD152" i="6" s="1"/>
  <c r="GI152" i="6" a="1"/>
  <c r="GI152" i="6" s="1"/>
  <c r="GJ152" i="6" a="1"/>
  <c r="GJ152" i="6" s="1"/>
  <c r="GK152" i="6" a="1"/>
  <c r="GK152" i="6" s="1"/>
  <c r="GL152" i="6" a="1"/>
  <c r="GL152" i="6" s="1"/>
  <c r="GQ152" i="6" a="1"/>
  <c r="GQ152" i="6" s="1"/>
  <c r="GR152" i="6" a="1"/>
  <c r="GR152" i="6" s="1"/>
  <c r="GS152" i="6" a="1"/>
  <c r="GS152" i="6" s="1"/>
  <c r="GT152" i="6" a="1"/>
  <c r="GT152" i="6" s="1"/>
  <c r="GY152" i="6" a="1"/>
  <c r="GY152" i="6" s="1"/>
  <c r="GZ152" i="6" a="1"/>
  <c r="GZ152" i="6" s="1"/>
  <c r="HA152" i="6" a="1"/>
  <c r="HA152" i="6" s="1"/>
  <c r="HB152" i="6" a="1"/>
  <c r="HB152" i="6" s="1"/>
  <c r="HG152" i="6" a="1"/>
  <c r="HG152" i="6" s="1"/>
  <c r="HH152" i="6" a="1"/>
  <c r="HH152" i="6" s="1"/>
  <c r="HI152" i="6" a="1"/>
  <c r="HI152" i="6" s="1"/>
  <c r="HJ152" i="6" a="1"/>
  <c r="HJ152" i="6" s="1"/>
  <c r="HO152" i="6" a="1"/>
  <c r="HO152" i="6" s="1"/>
  <c r="HP152" i="6" a="1"/>
  <c r="HP152" i="6" s="1"/>
  <c r="HQ152" i="6" a="1"/>
  <c r="HQ152" i="6" s="1"/>
  <c r="HR152" i="6" a="1"/>
  <c r="HR152" i="6" s="1"/>
  <c r="HW152" i="6" a="1"/>
  <c r="HW152" i="6" s="1"/>
  <c r="HX152" i="6" a="1"/>
  <c r="HX152" i="6" s="1"/>
  <c r="HY152" i="6" a="1"/>
  <c r="HY152" i="6" s="1"/>
  <c r="HZ152" i="6" a="1"/>
  <c r="HZ152" i="6" s="1"/>
  <c r="IE152" i="6" a="1"/>
  <c r="IE152" i="6" s="1"/>
  <c r="IF152" i="6" a="1"/>
  <c r="IF152" i="6" s="1"/>
  <c r="IG152" i="6" a="1"/>
  <c r="IG152" i="6" s="1"/>
  <c r="IH152" i="6" a="1"/>
  <c r="IH152" i="6" s="1"/>
  <c r="IM152" i="6" a="1"/>
  <c r="IM152" i="6" s="1"/>
  <c r="IN152" i="6" a="1"/>
  <c r="IN152" i="6" s="1"/>
  <c r="IO152" i="6" a="1"/>
  <c r="IO152" i="6" s="1"/>
  <c r="IP152" i="6" a="1"/>
  <c r="IP152" i="6" s="1"/>
  <c r="IU152" i="6" a="1"/>
  <c r="IU152" i="6" s="1"/>
  <c r="IV152" i="6" a="1"/>
  <c r="IV152" i="6" s="1"/>
  <c r="IW152" i="6" a="1"/>
  <c r="IW152" i="6" s="1"/>
  <c r="IX152" i="6" a="1"/>
  <c r="IX152" i="6" s="1"/>
  <c r="JC152" i="6" a="1"/>
  <c r="JC152" i="6" s="1"/>
  <c r="JD152" i="6" a="1"/>
  <c r="JD152" i="6" s="1"/>
  <c r="JE152" i="6" a="1"/>
  <c r="JE152" i="6" s="1"/>
  <c r="JF152" i="6" a="1"/>
  <c r="JF152" i="6" s="1"/>
  <c r="JK152" i="6" a="1"/>
  <c r="JK152" i="6" s="1"/>
  <c r="JL152" i="6" a="1"/>
  <c r="JL152" i="6" s="1"/>
  <c r="JM152" i="6" a="1"/>
  <c r="JM152" i="6" s="1"/>
  <c r="JN152" i="6" a="1"/>
  <c r="JN152" i="6" s="1"/>
  <c r="JS152" i="6" a="1"/>
  <c r="JS152" i="6" s="1"/>
  <c r="JT152" i="6" a="1"/>
  <c r="JT152" i="6" s="1"/>
  <c r="JU152" i="6" a="1"/>
  <c r="JU152" i="6" s="1"/>
  <c r="JV152" i="6" a="1"/>
  <c r="JV152" i="6" s="1"/>
  <c r="KA152" i="6" a="1"/>
  <c r="KA152" i="6" s="1"/>
  <c r="KB152" i="6" a="1"/>
  <c r="KB152" i="6" s="1"/>
  <c r="KC152" i="6" a="1"/>
  <c r="KC152" i="6" s="1"/>
  <c r="KD152" i="6" a="1"/>
  <c r="KD152" i="6" s="1"/>
  <c r="KI152" i="6" a="1"/>
  <c r="KI152" i="6" s="1"/>
  <c r="KJ152" i="6" a="1"/>
  <c r="KJ152" i="6" s="1"/>
  <c r="KK152" i="6" a="1"/>
  <c r="KK152" i="6" s="1"/>
  <c r="KL152" i="6" a="1"/>
  <c r="KL152" i="6" s="1"/>
  <c r="KQ152" i="6" a="1"/>
  <c r="KQ152" i="6" s="1"/>
  <c r="KR152" i="6" a="1"/>
  <c r="KR152" i="6" s="1"/>
  <c r="KS152" i="6" a="1"/>
  <c r="KS152" i="6" s="1"/>
  <c r="KT152" i="6" a="1"/>
  <c r="KT152" i="6" s="1"/>
  <c r="KY152" i="6" a="1"/>
  <c r="KY152" i="6" s="1"/>
  <c r="KZ152" i="6" a="1"/>
  <c r="KZ152" i="6" s="1"/>
  <c r="LA152" i="6" a="1"/>
  <c r="LA152" i="6" s="1"/>
  <c r="LB152" i="6" a="1"/>
  <c r="LB152" i="6" s="1"/>
  <c r="LG152" i="6" a="1"/>
  <c r="LG152" i="6" s="1"/>
  <c r="LH152" i="6" a="1"/>
  <c r="LH152" i="6" s="1"/>
  <c r="LI152" i="6" a="1"/>
  <c r="LI152" i="6" s="1"/>
  <c r="LJ152" i="6" a="1"/>
  <c r="LJ152" i="6" s="1"/>
  <c r="LO152" i="6" a="1"/>
  <c r="LO152" i="6" s="1"/>
  <c r="LP152" i="6" a="1"/>
  <c r="LP152" i="6" s="1"/>
  <c r="LQ152" i="6" a="1"/>
  <c r="LQ152" i="6" s="1"/>
  <c r="LR152" i="6" a="1"/>
  <c r="LR152" i="6" s="1"/>
  <c r="LW152" i="6" a="1"/>
  <c r="LW152" i="6" s="1"/>
  <c r="LX152" i="6" a="1"/>
  <c r="LX152" i="6" s="1"/>
  <c r="LY152" i="6" a="1"/>
  <c r="LY152" i="6" s="1"/>
  <c r="LZ152" i="6" a="1"/>
  <c r="LZ152" i="6" s="1"/>
  <c r="ME152" i="6" a="1"/>
  <c r="ME152" i="6" s="1"/>
  <c r="MF152" i="6" a="1"/>
  <c r="MF152" i="6" s="1"/>
  <c r="MG152" i="6" a="1"/>
  <c r="MG152" i="6" s="1"/>
  <c r="MH152" i="6" a="1"/>
  <c r="MH152" i="6" s="1"/>
  <c r="BK153" i="6" a="1"/>
  <c r="BK153" i="6" s="1"/>
  <c r="BL153" i="6" a="1"/>
  <c r="BL153" i="6" s="1"/>
  <c r="BM153" i="6" a="1"/>
  <c r="BM153" i="6" s="1"/>
  <c r="BN153" i="6" a="1"/>
  <c r="BN153" i="6" s="1"/>
  <c r="BS153" i="6" a="1"/>
  <c r="BS153" i="6" s="1"/>
  <c r="BT153" i="6" a="1"/>
  <c r="BT153" i="6" s="1"/>
  <c r="BU153" i="6" a="1"/>
  <c r="BU153" i="6" s="1"/>
  <c r="BV153" i="6" a="1"/>
  <c r="BV153" i="6" s="1"/>
  <c r="CA153" i="6" a="1"/>
  <c r="CA153" i="6" s="1"/>
  <c r="CB153" i="6" a="1"/>
  <c r="CB153" i="6" s="1"/>
  <c r="CC153" i="6" a="1"/>
  <c r="CC153" i="6" s="1"/>
  <c r="CD153" i="6" a="1"/>
  <c r="CD153" i="6" s="1"/>
  <c r="CI153" i="6" a="1"/>
  <c r="CI153" i="6" s="1"/>
  <c r="CJ153" i="6" a="1"/>
  <c r="CJ153" i="6" s="1"/>
  <c r="CK153" i="6" a="1"/>
  <c r="CK153" i="6" s="1"/>
  <c r="CL153" i="6" a="1"/>
  <c r="CL153" i="6" s="1"/>
  <c r="CQ153" i="6" a="1"/>
  <c r="CQ153" i="6" s="1"/>
  <c r="CR153" i="6" a="1"/>
  <c r="CR153" i="6" s="1"/>
  <c r="CS153" i="6" a="1"/>
  <c r="CS153" i="6" s="1"/>
  <c r="CT153" i="6" a="1"/>
  <c r="CT153" i="6" s="1"/>
  <c r="CY153" i="6" a="1"/>
  <c r="CY153" i="6" s="1"/>
  <c r="CZ153" i="6" a="1"/>
  <c r="CZ153" i="6" s="1"/>
  <c r="DA153" i="6" a="1"/>
  <c r="DA153" i="6" s="1"/>
  <c r="DB153" i="6" a="1"/>
  <c r="DB153" i="6" s="1"/>
  <c r="DG153" i="6" a="1"/>
  <c r="DG153" i="6" s="1"/>
  <c r="DH153" i="6" a="1"/>
  <c r="DH153" i="6" s="1"/>
  <c r="DI153" i="6" a="1"/>
  <c r="DI153" i="6" s="1"/>
  <c r="DJ153" i="6" a="1"/>
  <c r="DJ153" i="6" s="1"/>
  <c r="DO153" i="6" a="1"/>
  <c r="DO153" i="6" s="1"/>
  <c r="DP153" i="6" a="1"/>
  <c r="DP153" i="6" s="1"/>
  <c r="DQ153" i="6" a="1"/>
  <c r="DQ153" i="6" s="1"/>
  <c r="DR153" i="6" a="1"/>
  <c r="DR153" i="6" s="1"/>
  <c r="DW153" i="6" a="1"/>
  <c r="DW153" i="6" s="1"/>
  <c r="DX153" i="6" a="1"/>
  <c r="DX153" i="6" s="1"/>
  <c r="DY153" i="6" a="1"/>
  <c r="DY153" i="6" s="1"/>
  <c r="DZ153" i="6" a="1"/>
  <c r="DZ153" i="6" s="1"/>
  <c r="EE153" i="6" a="1"/>
  <c r="EE153" i="6" s="1"/>
  <c r="EF153" i="6" a="1"/>
  <c r="EF153" i="6" s="1"/>
  <c r="EG153" i="6" a="1"/>
  <c r="EG153" i="6" s="1"/>
  <c r="EH153" i="6" a="1"/>
  <c r="EH153" i="6" s="1"/>
  <c r="EM153" i="6" a="1"/>
  <c r="EM153" i="6" s="1"/>
  <c r="EN153" i="6" a="1"/>
  <c r="EN153" i="6" s="1"/>
  <c r="EO153" i="6" a="1"/>
  <c r="EO153" i="6" s="1"/>
  <c r="EP153" i="6" a="1"/>
  <c r="EP153" i="6" s="1"/>
  <c r="EU153" i="6" a="1"/>
  <c r="EU153" i="6" s="1"/>
  <c r="EV153" i="6" a="1"/>
  <c r="EV153" i="6" s="1"/>
  <c r="EW153" i="6" a="1"/>
  <c r="EW153" i="6" s="1"/>
  <c r="EX153" i="6" a="1"/>
  <c r="EX153" i="6" s="1"/>
  <c r="FC153" i="6" a="1"/>
  <c r="FC153" i="6" s="1"/>
  <c r="FD153" i="6" a="1"/>
  <c r="FD153" i="6" s="1"/>
  <c r="FE153" i="6" a="1"/>
  <c r="FE153" i="6" s="1"/>
  <c r="FF153" i="6" a="1"/>
  <c r="FF153" i="6" s="1"/>
  <c r="FK153" i="6" a="1"/>
  <c r="FK153" i="6" s="1"/>
  <c r="FL153" i="6" a="1"/>
  <c r="FL153" i="6" s="1"/>
  <c r="FM153" i="6" a="1"/>
  <c r="FM153" i="6" s="1"/>
  <c r="FN153" i="6" a="1"/>
  <c r="FN153" i="6" s="1"/>
  <c r="FS153" i="6" a="1"/>
  <c r="FS153" i="6" s="1"/>
  <c r="FT153" i="6" a="1"/>
  <c r="FT153" i="6" s="1"/>
  <c r="FU153" i="6" a="1"/>
  <c r="FU153" i="6" s="1"/>
  <c r="FV153" i="6" a="1"/>
  <c r="FV153" i="6" s="1"/>
  <c r="GA153" i="6" a="1"/>
  <c r="GA153" i="6" s="1"/>
  <c r="GB153" i="6" a="1"/>
  <c r="GB153" i="6" s="1"/>
  <c r="GC153" i="6" a="1"/>
  <c r="GC153" i="6" s="1"/>
  <c r="GD153" i="6" a="1"/>
  <c r="GD153" i="6" s="1"/>
  <c r="GI153" i="6" a="1"/>
  <c r="GI153" i="6" s="1"/>
  <c r="GJ153" i="6" a="1"/>
  <c r="GJ153" i="6" s="1"/>
  <c r="GK153" i="6" a="1"/>
  <c r="GK153" i="6" s="1"/>
  <c r="GL153" i="6" a="1"/>
  <c r="GL153" i="6" s="1"/>
  <c r="GQ153" i="6" a="1"/>
  <c r="GQ153" i="6" s="1"/>
  <c r="GR153" i="6" a="1"/>
  <c r="GR153" i="6" s="1"/>
  <c r="GS153" i="6" a="1"/>
  <c r="GS153" i="6" s="1"/>
  <c r="GT153" i="6" a="1"/>
  <c r="GT153" i="6" s="1"/>
  <c r="GY153" i="6" a="1"/>
  <c r="GY153" i="6" s="1"/>
  <c r="GZ153" i="6" a="1"/>
  <c r="GZ153" i="6" s="1"/>
  <c r="HA153" i="6" a="1"/>
  <c r="HA153" i="6" s="1"/>
  <c r="HB153" i="6" a="1"/>
  <c r="HB153" i="6" s="1"/>
  <c r="HG153" i="6" a="1"/>
  <c r="HG153" i="6" s="1"/>
  <c r="HH153" i="6" a="1"/>
  <c r="HH153" i="6" s="1"/>
  <c r="HI153" i="6" a="1"/>
  <c r="HI153" i="6" s="1"/>
  <c r="HJ153" i="6" a="1"/>
  <c r="HJ153" i="6" s="1"/>
  <c r="HO153" i="6" a="1"/>
  <c r="HO153" i="6" s="1"/>
  <c r="HP153" i="6" a="1"/>
  <c r="HP153" i="6" s="1"/>
  <c r="HQ153" i="6" a="1"/>
  <c r="HQ153" i="6" s="1"/>
  <c r="HR153" i="6" a="1"/>
  <c r="HR153" i="6" s="1"/>
  <c r="HW153" i="6" a="1"/>
  <c r="HW153" i="6" s="1"/>
  <c r="HX153" i="6" a="1"/>
  <c r="HX153" i="6" s="1"/>
  <c r="HY153" i="6" a="1"/>
  <c r="HY153" i="6" s="1"/>
  <c r="HZ153" i="6" a="1"/>
  <c r="HZ153" i="6" s="1"/>
  <c r="IE153" i="6" a="1"/>
  <c r="IE153" i="6" s="1"/>
  <c r="IF153" i="6" a="1"/>
  <c r="IF153" i="6" s="1"/>
  <c r="IG153" i="6" a="1"/>
  <c r="IG153" i="6" s="1"/>
  <c r="IH153" i="6" a="1"/>
  <c r="IH153" i="6" s="1"/>
  <c r="IM153" i="6" a="1"/>
  <c r="IM153" i="6" s="1"/>
  <c r="IN153" i="6" a="1"/>
  <c r="IN153" i="6" s="1"/>
  <c r="IO153" i="6" a="1"/>
  <c r="IO153" i="6" s="1"/>
  <c r="IP153" i="6" a="1"/>
  <c r="IP153" i="6" s="1"/>
  <c r="IU153" i="6" a="1"/>
  <c r="IU153" i="6" s="1"/>
  <c r="IV153" i="6" a="1"/>
  <c r="IV153" i="6" s="1"/>
  <c r="IW153" i="6" a="1"/>
  <c r="IW153" i="6" s="1"/>
  <c r="IX153" i="6" a="1"/>
  <c r="IX153" i="6" s="1"/>
  <c r="JC153" i="6" a="1"/>
  <c r="JC153" i="6" s="1"/>
  <c r="JD153" i="6" a="1"/>
  <c r="JD153" i="6" s="1"/>
  <c r="JE153" i="6" a="1"/>
  <c r="JE153" i="6" s="1"/>
  <c r="JF153" i="6" a="1"/>
  <c r="JF153" i="6" s="1"/>
  <c r="JK153" i="6" a="1"/>
  <c r="JK153" i="6" s="1"/>
  <c r="JL153" i="6" a="1"/>
  <c r="JL153" i="6" s="1"/>
  <c r="JM153" i="6" a="1"/>
  <c r="JM153" i="6" s="1"/>
  <c r="JN153" i="6" a="1"/>
  <c r="JN153" i="6" s="1"/>
  <c r="JS153" i="6" a="1"/>
  <c r="JS153" i="6" s="1"/>
  <c r="JT153" i="6" a="1"/>
  <c r="JT153" i="6" s="1"/>
  <c r="JU153" i="6" a="1"/>
  <c r="JU153" i="6" s="1"/>
  <c r="JV153" i="6" a="1"/>
  <c r="JV153" i="6" s="1"/>
  <c r="KA153" i="6" a="1"/>
  <c r="KA153" i="6" s="1"/>
  <c r="KB153" i="6" a="1"/>
  <c r="KB153" i="6" s="1"/>
  <c r="KC153" i="6" a="1"/>
  <c r="KC153" i="6" s="1"/>
  <c r="KD153" i="6" a="1"/>
  <c r="KD153" i="6" s="1"/>
  <c r="KI153" i="6" a="1"/>
  <c r="KI153" i="6" s="1"/>
  <c r="KJ153" i="6" a="1"/>
  <c r="KJ153" i="6" s="1"/>
  <c r="KK153" i="6" a="1"/>
  <c r="KK153" i="6" s="1"/>
  <c r="KL153" i="6" a="1"/>
  <c r="KL153" i="6" s="1"/>
  <c r="KQ153" i="6" a="1"/>
  <c r="KQ153" i="6" s="1"/>
  <c r="KR153" i="6" a="1"/>
  <c r="KR153" i="6" s="1"/>
  <c r="KS153" i="6" a="1"/>
  <c r="KS153" i="6" s="1"/>
  <c r="KT153" i="6" a="1"/>
  <c r="KT153" i="6" s="1"/>
  <c r="KY153" i="6" a="1"/>
  <c r="KY153" i="6" s="1"/>
  <c r="KZ153" i="6" a="1"/>
  <c r="KZ153" i="6" s="1"/>
  <c r="LA153" i="6" a="1"/>
  <c r="LA153" i="6" s="1"/>
  <c r="LB153" i="6" a="1"/>
  <c r="LB153" i="6" s="1"/>
  <c r="LG153" i="6" a="1"/>
  <c r="LG153" i="6" s="1"/>
  <c r="LH153" i="6" a="1"/>
  <c r="LH153" i="6" s="1"/>
  <c r="LI153" i="6" a="1"/>
  <c r="LI153" i="6" s="1"/>
  <c r="LJ153" i="6" a="1"/>
  <c r="LJ153" i="6" s="1"/>
  <c r="LO153" i="6" a="1"/>
  <c r="LO153" i="6" s="1"/>
  <c r="LP153" i="6" a="1"/>
  <c r="LP153" i="6" s="1"/>
  <c r="LQ153" i="6" a="1"/>
  <c r="LQ153" i="6" s="1"/>
  <c r="LR153" i="6" a="1"/>
  <c r="LR153" i="6" s="1"/>
  <c r="LW153" i="6" a="1"/>
  <c r="LW153" i="6" s="1"/>
  <c r="LX153" i="6" a="1"/>
  <c r="LX153" i="6" s="1"/>
  <c r="LY153" i="6" a="1"/>
  <c r="LY153" i="6" s="1"/>
  <c r="LZ153" i="6" a="1"/>
  <c r="LZ153" i="6" s="1"/>
  <c r="ME153" i="6" a="1"/>
  <c r="ME153" i="6" s="1"/>
  <c r="MF153" i="6" a="1"/>
  <c r="MF153" i="6" s="1"/>
  <c r="MG153" i="6" a="1"/>
  <c r="MG153" i="6" s="1"/>
  <c r="MH153" i="6" a="1"/>
  <c r="MH153" i="6" s="1"/>
  <c r="BK154" i="6" a="1"/>
  <c r="BK154" i="6" s="1"/>
  <c r="BL154" i="6" a="1"/>
  <c r="BL154" i="6" s="1"/>
  <c r="BM154" i="6" a="1"/>
  <c r="BM154" i="6" s="1"/>
  <c r="BN154" i="6" a="1"/>
  <c r="BN154" i="6" s="1"/>
  <c r="BS154" i="6" a="1"/>
  <c r="BS154" i="6" s="1"/>
  <c r="BT154" i="6" a="1"/>
  <c r="BT154" i="6" s="1"/>
  <c r="BU154" i="6" a="1"/>
  <c r="BU154" i="6" s="1"/>
  <c r="BV154" i="6" a="1"/>
  <c r="BV154" i="6" s="1"/>
  <c r="CA154" i="6" a="1"/>
  <c r="CA154" i="6" s="1"/>
  <c r="CB154" i="6" a="1"/>
  <c r="CB154" i="6" s="1"/>
  <c r="CC154" i="6" a="1"/>
  <c r="CC154" i="6" s="1"/>
  <c r="CD154" i="6" a="1"/>
  <c r="CD154" i="6" s="1"/>
  <c r="CI154" i="6" a="1"/>
  <c r="CI154" i="6" s="1"/>
  <c r="CJ154" i="6" a="1"/>
  <c r="CJ154" i="6" s="1"/>
  <c r="CK154" i="6" a="1"/>
  <c r="CK154" i="6" s="1"/>
  <c r="CL154" i="6" a="1"/>
  <c r="CL154" i="6" s="1"/>
  <c r="CQ154" i="6" a="1"/>
  <c r="CQ154" i="6" s="1"/>
  <c r="CR154" i="6" a="1"/>
  <c r="CR154" i="6" s="1"/>
  <c r="CS154" i="6" a="1"/>
  <c r="CS154" i="6" s="1"/>
  <c r="CT154" i="6" a="1"/>
  <c r="CT154" i="6" s="1"/>
  <c r="CY154" i="6" a="1"/>
  <c r="CY154" i="6" s="1"/>
  <c r="CZ154" i="6" a="1"/>
  <c r="CZ154" i="6" s="1"/>
  <c r="DA154" i="6" a="1"/>
  <c r="DA154" i="6" s="1"/>
  <c r="DB154" i="6" a="1"/>
  <c r="DB154" i="6" s="1"/>
  <c r="DG154" i="6" a="1"/>
  <c r="DG154" i="6" s="1"/>
  <c r="DH154" i="6" a="1"/>
  <c r="DH154" i="6" s="1"/>
  <c r="DI154" i="6" a="1"/>
  <c r="DI154" i="6" s="1"/>
  <c r="DJ154" i="6" a="1"/>
  <c r="DJ154" i="6" s="1"/>
  <c r="DO154" i="6" a="1"/>
  <c r="DO154" i="6" s="1"/>
  <c r="DP154" i="6" a="1"/>
  <c r="DP154" i="6" s="1"/>
  <c r="DQ154" i="6" a="1"/>
  <c r="DQ154" i="6" s="1"/>
  <c r="DR154" i="6" a="1"/>
  <c r="DR154" i="6" s="1"/>
  <c r="DW154" i="6" a="1"/>
  <c r="DW154" i="6" s="1"/>
  <c r="DX154" i="6" a="1"/>
  <c r="DX154" i="6" s="1"/>
  <c r="DY154" i="6" a="1"/>
  <c r="DY154" i="6" s="1"/>
  <c r="DZ154" i="6" a="1"/>
  <c r="DZ154" i="6" s="1"/>
  <c r="EE154" i="6" a="1"/>
  <c r="EE154" i="6" s="1"/>
  <c r="EF154" i="6" a="1"/>
  <c r="EF154" i="6" s="1"/>
  <c r="EG154" i="6" a="1"/>
  <c r="EG154" i="6" s="1"/>
  <c r="EH154" i="6" a="1"/>
  <c r="EH154" i="6" s="1"/>
  <c r="EM154" i="6" a="1"/>
  <c r="EM154" i="6" s="1"/>
  <c r="EN154" i="6" a="1"/>
  <c r="EN154" i="6" s="1"/>
  <c r="EO154" i="6" a="1"/>
  <c r="EO154" i="6" s="1"/>
  <c r="EP154" i="6" a="1"/>
  <c r="EP154" i="6" s="1"/>
  <c r="EU154" i="6" a="1"/>
  <c r="EU154" i="6" s="1"/>
  <c r="EV154" i="6" a="1"/>
  <c r="EV154" i="6" s="1"/>
  <c r="EW154" i="6" a="1"/>
  <c r="EW154" i="6" s="1"/>
  <c r="EX154" i="6" a="1"/>
  <c r="EX154" i="6" s="1"/>
  <c r="FC154" i="6" a="1"/>
  <c r="FC154" i="6" s="1"/>
  <c r="FD154" i="6" a="1"/>
  <c r="FD154" i="6" s="1"/>
  <c r="FE154" i="6" a="1"/>
  <c r="FE154" i="6" s="1"/>
  <c r="FF154" i="6" a="1"/>
  <c r="FF154" i="6" s="1"/>
  <c r="FK154" i="6" a="1"/>
  <c r="FK154" i="6" s="1"/>
  <c r="FL154" i="6" a="1"/>
  <c r="FL154" i="6" s="1"/>
  <c r="FM154" i="6" a="1"/>
  <c r="FM154" i="6" s="1"/>
  <c r="FN154" i="6" a="1"/>
  <c r="FN154" i="6" s="1"/>
  <c r="FS154" i="6" a="1"/>
  <c r="FS154" i="6" s="1"/>
  <c r="FT154" i="6" a="1"/>
  <c r="FT154" i="6" s="1"/>
  <c r="FU154" i="6" a="1"/>
  <c r="FU154" i="6" s="1"/>
  <c r="FV154" i="6" a="1"/>
  <c r="FV154" i="6" s="1"/>
  <c r="GA154" i="6" a="1"/>
  <c r="GA154" i="6" s="1"/>
  <c r="GB154" i="6" a="1"/>
  <c r="GB154" i="6" s="1"/>
  <c r="GC154" i="6" a="1"/>
  <c r="GC154" i="6" s="1"/>
  <c r="GD154" i="6" a="1"/>
  <c r="GD154" i="6" s="1"/>
  <c r="GI154" i="6" a="1"/>
  <c r="GI154" i="6" s="1"/>
  <c r="GJ154" i="6" a="1"/>
  <c r="GJ154" i="6" s="1"/>
  <c r="GK154" i="6" a="1"/>
  <c r="GK154" i="6" s="1"/>
  <c r="GL154" i="6" a="1"/>
  <c r="GL154" i="6" s="1"/>
  <c r="GQ154" i="6" a="1"/>
  <c r="GQ154" i="6" s="1"/>
  <c r="GR154" i="6" a="1"/>
  <c r="GR154" i="6" s="1"/>
  <c r="GS154" i="6" a="1"/>
  <c r="GS154" i="6" s="1"/>
  <c r="GT154" i="6" a="1"/>
  <c r="GT154" i="6" s="1"/>
  <c r="GY154" i="6" a="1"/>
  <c r="GY154" i="6" s="1"/>
  <c r="GZ154" i="6" a="1"/>
  <c r="GZ154" i="6" s="1"/>
  <c r="HA154" i="6" a="1"/>
  <c r="HA154" i="6" s="1"/>
  <c r="HB154" i="6" a="1"/>
  <c r="HB154" i="6" s="1"/>
  <c r="HG154" i="6" a="1"/>
  <c r="HG154" i="6" s="1"/>
  <c r="HH154" i="6" a="1"/>
  <c r="HH154" i="6" s="1"/>
  <c r="HI154" i="6" a="1"/>
  <c r="HI154" i="6" s="1"/>
  <c r="HJ154" i="6" a="1"/>
  <c r="HJ154" i="6" s="1"/>
  <c r="HO154" i="6" a="1"/>
  <c r="HO154" i="6" s="1"/>
  <c r="HP154" i="6" a="1"/>
  <c r="HP154" i="6" s="1"/>
  <c r="HQ154" i="6" a="1"/>
  <c r="HQ154" i="6" s="1"/>
  <c r="HR154" i="6" a="1"/>
  <c r="HR154" i="6" s="1"/>
  <c r="HW154" i="6" a="1"/>
  <c r="HW154" i="6" s="1"/>
  <c r="HX154" i="6" a="1"/>
  <c r="HX154" i="6" s="1"/>
  <c r="HY154" i="6" a="1"/>
  <c r="HY154" i="6" s="1"/>
  <c r="HZ154" i="6" a="1"/>
  <c r="HZ154" i="6" s="1"/>
  <c r="IE154" i="6" a="1"/>
  <c r="IE154" i="6" s="1"/>
  <c r="IF154" i="6" a="1"/>
  <c r="IF154" i="6" s="1"/>
  <c r="IG154" i="6" a="1"/>
  <c r="IG154" i="6" s="1"/>
  <c r="IH154" i="6" a="1"/>
  <c r="IH154" i="6" s="1"/>
  <c r="IM154" i="6" a="1"/>
  <c r="IM154" i="6" s="1"/>
  <c r="IN154" i="6" a="1"/>
  <c r="IN154" i="6" s="1"/>
  <c r="IO154" i="6" a="1"/>
  <c r="IO154" i="6" s="1"/>
  <c r="IP154" i="6" a="1"/>
  <c r="IP154" i="6" s="1"/>
  <c r="IU154" i="6" a="1"/>
  <c r="IU154" i="6" s="1"/>
  <c r="IV154" i="6" a="1"/>
  <c r="IV154" i="6" s="1"/>
  <c r="IW154" i="6" a="1"/>
  <c r="IW154" i="6" s="1"/>
  <c r="IX154" i="6" a="1"/>
  <c r="IX154" i="6" s="1"/>
  <c r="JC154" i="6" a="1"/>
  <c r="JC154" i="6" s="1"/>
  <c r="JD154" i="6" a="1"/>
  <c r="JD154" i="6" s="1"/>
  <c r="JE154" i="6" a="1"/>
  <c r="JE154" i="6" s="1"/>
  <c r="JF154" i="6" a="1"/>
  <c r="JF154" i="6" s="1"/>
  <c r="JK154" i="6" a="1"/>
  <c r="JK154" i="6" s="1"/>
  <c r="JL154" i="6" a="1"/>
  <c r="JL154" i="6" s="1"/>
  <c r="JM154" i="6" a="1"/>
  <c r="JM154" i="6" s="1"/>
  <c r="JN154" i="6" a="1"/>
  <c r="JN154" i="6" s="1"/>
  <c r="JS154" i="6" a="1"/>
  <c r="JS154" i="6" s="1"/>
  <c r="JT154" i="6" a="1"/>
  <c r="JT154" i="6" s="1"/>
  <c r="JU154" i="6" a="1"/>
  <c r="JU154" i="6" s="1"/>
  <c r="JV154" i="6" a="1"/>
  <c r="JV154" i="6" s="1"/>
  <c r="KA154" i="6" a="1"/>
  <c r="KA154" i="6" s="1"/>
  <c r="KB154" i="6" a="1"/>
  <c r="KB154" i="6" s="1"/>
  <c r="KC154" i="6" a="1"/>
  <c r="KC154" i="6" s="1"/>
  <c r="KD154" i="6" a="1"/>
  <c r="KD154" i="6" s="1"/>
  <c r="KI154" i="6" a="1"/>
  <c r="KI154" i="6" s="1"/>
  <c r="KJ154" i="6" a="1"/>
  <c r="KJ154" i="6" s="1"/>
  <c r="KK154" i="6" a="1"/>
  <c r="KK154" i="6" s="1"/>
  <c r="KL154" i="6" a="1"/>
  <c r="KL154" i="6" s="1"/>
  <c r="KQ154" i="6" a="1"/>
  <c r="KQ154" i="6" s="1"/>
  <c r="KR154" i="6" a="1"/>
  <c r="KR154" i="6" s="1"/>
  <c r="KS154" i="6" a="1"/>
  <c r="KS154" i="6" s="1"/>
  <c r="KT154" i="6" a="1"/>
  <c r="KT154" i="6" s="1"/>
  <c r="KY154" i="6" a="1"/>
  <c r="KY154" i="6" s="1"/>
  <c r="KZ154" i="6" a="1"/>
  <c r="KZ154" i="6" s="1"/>
  <c r="LA154" i="6" a="1"/>
  <c r="LA154" i="6" s="1"/>
  <c r="LB154" i="6" a="1"/>
  <c r="LB154" i="6" s="1"/>
  <c r="LG154" i="6" a="1"/>
  <c r="LG154" i="6" s="1"/>
  <c r="LH154" i="6" a="1"/>
  <c r="LH154" i="6" s="1"/>
  <c r="LI154" i="6" a="1"/>
  <c r="LI154" i="6" s="1"/>
  <c r="LJ154" i="6" a="1"/>
  <c r="LJ154" i="6" s="1"/>
  <c r="LO154" i="6" a="1"/>
  <c r="LO154" i="6" s="1"/>
  <c r="LP154" i="6" a="1"/>
  <c r="LP154" i="6" s="1"/>
  <c r="LQ154" i="6" a="1"/>
  <c r="LQ154" i="6" s="1"/>
  <c r="LR154" i="6" a="1"/>
  <c r="LR154" i="6" s="1"/>
  <c r="LW154" i="6" a="1"/>
  <c r="LW154" i="6" s="1"/>
  <c r="LX154" i="6" a="1"/>
  <c r="LX154" i="6" s="1"/>
  <c r="LY154" i="6" a="1"/>
  <c r="LY154" i="6" s="1"/>
  <c r="LZ154" i="6" a="1"/>
  <c r="LZ154" i="6" s="1"/>
  <c r="ME154" i="6" a="1"/>
  <c r="ME154" i="6" s="1"/>
  <c r="MF154" i="6" a="1"/>
  <c r="MF154" i="6" s="1"/>
  <c r="MG154" i="6" a="1"/>
  <c r="MG154" i="6" s="1"/>
  <c r="MH154" i="6" a="1"/>
  <c r="MH154" i="6" s="1"/>
  <c r="BK155" i="6" a="1"/>
  <c r="BK155" i="6" s="1"/>
  <c r="BL155" i="6" a="1"/>
  <c r="BL155" i="6" s="1"/>
  <c r="BM155" i="6" a="1"/>
  <c r="BM155" i="6" s="1"/>
  <c r="BN155" i="6" a="1"/>
  <c r="BN155" i="6" s="1"/>
  <c r="BS155" i="6" a="1"/>
  <c r="BS155" i="6" s="1"/>
  <c r="BT155" i="6" a="1"/>
  <c r="BT155" i="6" s="1"/>
  <c r="BU155" i="6" a="1"/>
  <c r="BU155" i="6" s="1"/>
  <c r="BV155" i="6" a="1"/>
  <c r="BV155" i="6" s="1"/>
  <c r="CA155" i="6" a="1"/>
  <c r="CA155" i="6" s="1"/>
  <c r="CB155" i="6" a="1"/>
  <c r="CB155" i="6" s="1"/>
  <c r="CC155" i="6" a="1"/>
  <c r="CC155" i="6" s="1"/>
  <c r="CD155" i="6" a="1"/>
  <c r="CD155" i="6" s="1"/>
  <c r="CI155" i="6" a="1"/>
  <c r="CI155" i="6" s="1"/>
  <c r="CJ155" i="6" a="1"/>
  <c r="CJ155" i="6" s="1"/>
  <c r="CK155" i="6" a="1"/>
  <c r="CK155" i="6" s="1"/>
  <c r="CL155" i="6" a="1"/>
  <c r="CL155" i="6" s="1"/>
  <c r="CQ155" i="6" a="1"/>
  <c r="CQ155" i="6" s="1"/>
  <c r="CR155" i="6" a="1"/>
  <c r="CR155" i="6" s="1"/>
  <c r="CS155" i="6" a="1"/>
  <c r="CS155" i="6" s="1"/>
  <c r="CT155" i="6" a="1"/>
  <c r="CT155" i="6" s="1"/>
  <c r="CY155" i="6" a="1"/>
  <c r="CY155" i="6" s="1"/>
  <c r="CZ155" i="6" a="1"/>
  <c r="CZ155" i="6" s="1"/>
  <c r="DA155" i="6" a="1"/>
  <c r="DA155" i="6" s="1"/>
  <c r="DB155" i="6" a="1"/>
  <c r="DB155" i="6" s="1"/>
  <c r="DG155" i="6" a="1"/>
  <c r="DG155" i="6" s="1"/>
  <c r="DH155" i="6" a="1"/>
  <c r="DH155" i="6" s="1"/>
  <c r="DI155" i="6" a="1"/>
  <c r="DI155" i="6" s="1"/>
  <c r="DJ155" i="6" a="1"/>
  <c r="DJ155" i="6" s="1"/>
  <c r="DO155" i="6" a="1"/>
  <c r="DO155" i="6" s="1"/>
  <c r="DP155" i="6" a="1"/>
  <c r="DP155" i="6" s="1"/>
  <c r="DQ155" i="6" a="1"/>
  <c r="DQ155" i="6" s="1"/>
  <c r="DR155" i="6" a="1"/>
  <c r="DR155" i="6" s="1"/>
  <c r="DW155" i="6" a="1"/>
  <c r="DW155" i="6" s="1"/>
  <c r="DX155" i="6" a="1"/>
  <c r="DX155" i="6" s="1"/>
  <c r="DY155" i="6" a="1"/>
  <c r="DY155" i="6" s="1"/>
  <c r="DZ155" i="6" a="1"/>
  <c r="DZ155" i="6" s="1"/>
  <c r="EE155" i="6" a="1"/>
  <c r="EE155" i="6" s="1"/>
  <c r="EF155" i="6" a="1"/>
  <c r="EF155" i="6" s="1"/>
  <c r="EG155" i="6" a="1"/>
  <c r="EG155" i="6" s="1"/>
  <c r="EH155" i="6" a="1"/>
  <c r="EH155" i="6" s="1"/>
  <c r="EM155" i="6" a="1"/>
  <c r="EM155" i="6" s="1"/>
  <c r="EN155" i="6" a="1"/>
  <c r="EN155" i="6" s="1"/>
  <c r="EO155" i="6" a="1"/>
  <c r="EO155" i="6" s="1"/>
  <c r="EP155" i="6" a="1"/>
  <c r="EP155" i="6" s="1"/>
  <c r="EU155" i="6" a="1"/>
  <c r="EU155" i="6" s="1"/>
  <c r="EV155" i="6" a="1"/>
  <c r="EV155" i="6" s="1"/>
  <c r="EW155" i="6" a="1"/>
  <c r="EW155" i="6" s="1"/>
  <c r="EX155" i="6" a="1"/>
  <c r="EX155" i="6" s="1"/>
  <c r="FC155" i="6" a="1"/>
  <c r="FC155" i="6" s="1"/>
  <c r="FD155" i="6" a="1"/>
  <c r="FD155" i="6" s="1"/>
  <c r="FE155" i="6" a="1"/>
  <c r="FE155" i="6" s="1"/>
  <c r="FF155" i="6" a="1"/>
  <c r="FF155" i="6" s="1"/>
  <c r="FK155" i="6" a="1"/>
  <c r="FK155" i="6" s="1"/>
  <c r="FL155" i="6" a="1"/>
  <c r="FL155" i="6" s="1"/>
  <c r="FM155" i="6" a="1"/>
  <c r="FM155" i="6" s="1"/>
  <c r="FN155" i="6" a="1"/>
  <c r="FN155" i="6" s="1"/>
  <c r="FS155" i="6" a="1"/>
  <c r="FS155" i="6" s="1"/>
  <c r="FT155" i="6" a="1"/>
  <c r="FT155" i="6" s="1"/>
  <c r="FU155" i="6" a="1"/>
  <c r="FU155" i="6" s="1"/>
  <c r="FV155" i="6" a="1"/>
  <c r="FV155" i="6" s="1"/>
  <c r="GA155" i="6" a="1"/>
  <c r="GA155" i="6" s="1"/>
  <c r="GB155" i="6" a="1"/>
  <c r="GB155" i="6" s="1"/>
  <c r="GC155" i="6" a="1"/>
  <c r="GC155" i="6" s="1"/>
  <c r="GD155" i="6" a="1"/>
  <c r="GD155" i="6" s="1"/>
  <c r="GI155" i="6" a="1"/>
  <c r="GI155" i="6" s="1"/>
  <c r="GJ155" i="6" a="1"/>
  <c r="GJ155" i="6" s="1"/>
  <c r="GK155" i="6" a="1"/>
  <c r="GK155" i="6" s="1"/>
  <c r="GL155" i="6" a="1"/>
  <c r="GL155" i="6" s="1"/>
  <c r="GQ155" i="6" a="1"/>
  <c r="GQ155" i="6" s="1"/>
  <c r="GR155" i="6" a="1"/>
  <c r="GR155" i="6" s="1"/>
  <c r="GS155" i="6" a="1"/>
  <c r="GS155" i="6" s="1"/>
  <c r="GT155" i="6" a="1"/>
  <c r="GT155" i="6" s="1"/>
  <c r="GY155" i="6" a="1"/>
  <c r="GY155" i="6" s="1"/>
  <c r="GZ155" i="6" a="1"/>
  <c r="GZ155" i="6" s="1"/>
  <c r="HA155" i="6" a="1"/>
  <c r="HA155" i="6" s="1"/>
  <c r="HB155" i="6" a="1"/>
  <c r="HB155" i="6" s="1"/>
  <c r="HG155" i="6" a="1"/>
  <c r="HG155" i="6" s="1"/>
  <c r="HH155" i="6" a="1"/>
  <c r="HH155" i="6" s="1"/>
  <c r="HI155" i="6" a="1"/>
  <c r="HI155" i="6" s="1"/>
  <c r="HJ155" i="6" a="1"/>
  <c r="HJ155" i="6" s="1"/>
  <c r="HO155" i="6" a="1"/>
  <c r="HO155" i="6" s="1"/>
  <c r="HP155" i="6" a="1"/>
  <c r="HP155" i="6" s="1"/>
  <c r="HQ155" i="6" a="1"/>
  <c r="HQ155" i="6" s="1"/>
  <c r="HR155" i="6" a="1"/>
  <c r="HR155" i="6" s="1"/>
  <c r="HW155" i="6" a="1"/>
  <c r="HW155" i="6" s="1"/>
  <c r="HX155" i="6" a="1"/>
  <c r="HX155" i="6" s="1"/>
  <c r="HY155" i="6" a="1"/>
  <c r="HY155" i="6" s="1"/>
  <c r="HZ155" i="6" a="1"/>
  <c r="HZ155" i="6" s="1"/>
  <c r="IE155" i="6" a="1"/>
  <c r="IE155" i="6" s="1"/>
  <c r="IF155" i="6" a="1"/>
  <c r="IF155" i="6" s="1"/>
  <c r="IG155" i="6" a="1"/>
  <c r="IG155" i="6" s="1"/>
  <c r="IH155" i="6" a="1"/>
  <c r="IH155" i="6" s="1"/>
  <c r="IM155" i="6" a="1"/>
  <c r="IM155" i="6" s="1"/>
  <c r="IN155" i="6" a="1"/>
  <c r="IN155" i="6" s="1"/>
  <c r="IO155" i="6" a="1"/>
  <c r="IO155" i="6" s="1"/>
  <c r="IP155" i="6" a="1"/>
  <c r="IP155" i="6" s="1"/>
  <c r="IU155" i="6" a="1"/>
  <c r="IU155" i="6" s="1"/>
  <c r="IV155" i="6" a="1"/>
  <c r="IV155" i="6" s="1"/>
  <c r="IW155" i="6" a="1"/>
  <c r="IW155" i="6" s="1"/>
  <c r="IX155" i="6" a="1"/>
  <c r="IX155" i="6" s="1"/>
  <c r="JC155" i="6" a="1"/>
  <c r="JC155" i="6" s="1"/>
  <c r="JD155" i="6" a="1"/>
  <c r="JD155" i="6" s="1"/>
  <c r="JE155" i="6" a="1"/>
  <c r="JE155" i="6" s="1"/>
  <c r="JF155" i="6" a="1"/>
  <c r="JF155" i="6" s="1"/>
  <c r="JK155" i="6" a="1"/>
  <c r="JK155" i="6" s="1"/>
  <c r="JL155" i="6" a="1"/>
  <c r="JL155" i="6" s="1"/>
  <c r="JM155" i="6" a="1"/>
  <c r="JM155" i="6" s="1"/>
  <c r="JN155" i="6" a="1"/>
  <c r="JN155" i="6" s="1"/>
  <c r="JS155" i="6" a="1"/>
  <c r="JS155" i="6" s="1"/>
  <c r="JT155" i="6" a="1"/>
  <c r="JT155" i="6" s="1"/>
  <c r="JU155" i="6" a="1"/>
  <c r="JU155" i="6" s="1"/>
  <c r="JV155" i="6" a="1"/>
  <c r="JV155" i="6" s="1"/>
  <c r="KA155" i="6" a="1"/>
  <c r="KA155" i="6" s="1"/>
  <c r="KB155" i="6" a="1"/>
  <c r="KB155" i="6" s="1"/>
  <c r="KC155" i="6" a="1"/>
  <c r="KC155" i="6" s="1"/>
  <c r="KD155" i="6" a="1"/>
  <c r="KD155" i="6" s="1"/>
  <c r="KI155" i="6" a="1"/>
  <c r="KI155" i="6" s="1"/>
  <c r="KJ155" i="6" a="1"/>
  <c r="KJ155" i="6" s="1"/>
  <c r="KK155" i="6" a="1"/>
  <c r="KK155" i="6" s="1"/>
  <c r="KL155" i="6" a="1"/>
  <c r="KL155" i="6" s="1"/>
  <c r="KQ155" i="6" a="1"/>
  <c r="KQ155" i="6" s="1"/>
  <c r="KR155" i="6" a="1"/>
  <c r="KR155" i="6" s="1"/>
  <c r="KS155" i="6" a="1"/>
  <c r="KS155" i="6" s="1"/>
  <c r="KT155" i="6" a="1"/>
  <c r="KT155" i="6" s="1"/>
  <c r="KY155" i="6" a="1"/>
  <c r="KY155" i="6" s="1"/>
  <c r="KZ155" i="6" a="1"/>
  <c r="KZ155" i="6" s="1"/>
  <c r="LA155" i="6" a="1"/>
  <c r="LA155" i="6" s="1"/>
  <c r="LB155" i="6" a="1"/>
  <c r="LB155" i="6" s="1"/>
  <c r="LG155" i="6" a="1"/>
  <c r="LG155" i="6" s="1"/>
  <c r="LH155" i="6" a="1"/>
  <c r="LH155" i="6" s="1"/>
  <c r="LI155" i="6" a="1"/>
  <c r="LI155" i="6" s="1"/>
  <c r="LJ155" i="6" a="1"/>
  <c r="LJ155" i="6" s="1"/>
  <c r="LO155" i="6" a="1"/>
  <c r="LO155" i="6" s="1"/>
  <c r="LP155" i="6" a="1"/>
  <c r="LP155" i="6" s="1"/>
  <c r="LQ155" i="6" a="1"/>
  <c r="LQ155" i="6" s="1"/>
  <c r="LR155" i="6" a="1"/>
  <c r="LR155" i="6" s="1"/>
  <c r="LW155" i="6" a="1"/>
  <c r="LW155" i="6" s="1"/>
  <c r="LX155" i="6" a="1"/>
  <c r="LX155" i="6" s="1"/>
  <c r="LY155" i="6" a="1"/>
  <c r="LY155" i="6" s="1"/>
  <c r="LZ155" i="6" a="1"/>
  <c r="LZ155" i="6" s="1"/>
  <c r="ME155" i="6" a="1"/>
  <c r="ME155" i="6" s="1"/>
  <c r="MF155" i="6" a="1"/>
  <c r="MF155" i="6" s="1"/>
  <c r="MG155" i="6" a="1"/>
  <c r="MG155" i="6" s="1"/>
  <c r="MH155" i="6" a="1"/>
  <c r="MH155" i="6" s="1"/>
  <c r="BK156" i="6" a="1"/>
  <c r="BK156" i="6" s="1"/>
  <c r="BL156" i="6" a="1"/>
  <c r="BL156" i="6" s="1"/>
  <c r="BM156" i="6" a="1"/>
  <c r="BM156" i="6" s="1"/>
  <c r="BN156" i="6" a="1"/>
  <c r="BN156" i="6" s="1"/>
  <c r="BS156" i="6" a="1"/>
  <c r="BS156" i="6" s="1"/>
  <c r="BT156" i="6" a="1"/>
  <c r="BT156" i="6" s="1"/>
  <c r="BU156" i="6" a="1"/>
  <c r="BU156" i="6" s="1"/>
  <c r="BV156" i="6" a="1"/>
  <c r="BV156" i="6" s="1"/>
  <c r="CA156" i="6" a="1"/>
  <c r="CA156" i="6" s="1"/>
  <c r="CB156" i="6" a="1"/>
  <c r="CB156" i="6" s="1"/>
  <c r="CC156" i="6" a="1"/>
  <c r="CC156" i="6" s="1"/>
  <c r="CD156" i="6" a="1"/>
  <c r="CD156" i="6" s="1"/>
  <c r="CI156" i="6" a="1"/>
  <c r="CI156" i="6" s="1"/>
  <c r="CJ156" i="6" a="1"/>
  <c r="CJ156" i="6" s="1"/>
  <c r="CK156" i="6" a="1"/>
  <c r="CK156" i="6" s="1"/>
  <c r="CL156" i="6" a="1"/>
  <c r="CL156" i="6" s="1"/>
  <c r="CQ156" i="6" a="1"/>
  <c r="CQ156" i="6" s="1"/>
  <c r="CR156" i="6" a="1"/>
  <c r="CR156" i="6" s="1"/>
  <c r="CS156" i="6" a="1"/>
  <c r="CS156" i="6" s="1"/>
  <c r="CT156" i="6" a="1"/>
  <c r="CT156" i="6" s="1"/>
  <c r="CY156" i="6" a="1"/>
  <c r="CY156" i="6" s="1"/>
  <c r="CZ156" i="6" a="1"/>
  <c r="CZ156" i="6" s="1"/>
  <c r="DA156" i="6" a="1"/>
  <c r="DA156" i="6" s="1"/>
  <c r="DB156" i="6" a="1"/>
  <c r="DB156" i="6" s="1"/>
  <c r="DG156" i="6" a="1"/>
  <c r="DG156" i="6" s="1"/>
  <c r="DH156" i="6" a="1"/>
  <c r="DH156" i="6" s="1"/>
  <c r="DI156" i="6" a="1"/>
  <c r="DI156" i="6" s="1"/>
  <c r="DJ156" i="6" a="1"/>
  <c r="DJ156" i="6" s="1"/>
  <c r="DO156" i="6" a="1"/>
  <c r="DO156" i="6" s="1"/>
  <c r="DP156" i="6" a="1"/>
  <c r="DP156" i="6" s="1"/>
  <c r="DQ156" i="6" a="1"/>
  <c r="DQ156" i="6" s="1"/>
  <c r="DR156" i="6" a="1"/>
  <c r="DR156" i="6" s="1"/>
  <c r="DW156" i="6" a="1"/>
  <c r="DW156" i="6" s="1"/>
  <c r="DX156" i="6" a="1"/>
  <c r="DX156" i="6" s="1"/>
  <c r="DY156" i="6" a="1"/>
  <c r="DY156" i="6" s="1"/>
  <c r="DZ156" i="6" a="1"/>
  <c r="DZ156" i="6" s="1"/>
  <c r="EE156" i="6" a="1"/>
  <c r="EE156" i="6" s="1"/>
  <c r="EF156" i="6" a="1"/>
  <c r="EF156" i="6" s="1"/>
  <c r="EG156" i="6" a="1"/>
  <c r="EG156" i="6" s="1"/>
  <c r="EH156" i="6" a="1"/>
  <c r="EH156" i="6" s="1"/>
  <c r="EM156" i="6" a="1"/>
  <c r="EM156" i="6" s="1"/>
  <c r="EN156" i="6" a="1"/>
  <c r="EN156" i="6" s="1"/>
  <c r="EO156" i="6" a="1"/>
  <c r="EO156" i="6" s="1"/>
  <c r="EP156" i="6" a="1"/>
  <c r="EP156" i="6" s="1"/>
  <c r="EU156" i="6" a="1"/>
  <c r="EU156" i="6" s="1"/>
  <c r="EV156" i="6" a="1"/>
  <c r="EV156" i="6" s="1"/>
  <c r="EW156" i="6" a="1"/>
  <c r="EW156" i="6" s="1"/>
  <c r="EX156" i="6" a="1"/>
  <c r="EX156" i="6" s="1"/>
  <c r="FC156" i="6" a="1"/>
  <c r="FC156" i="6" s="1"/>
  <c r="FD156" i="6" a="1"/>
  <c r="FD156" i="6" s="1"/>
  <c r="FE156" i="6" a="1"/>
  <c r="FE156" i="6" s="1"/>
  <c r="FF156" i="6" a="1"/>
  <c r="FF156" i="6" s="1"/>
  <c r="FK156" i="6" a="1"/>
  <c r="FK156" i="6" s="1"/>
  <c r="FL156" i="6" a="1"/>
  <c r="FL156" i="6" s="1"/>
  <c r="FM156" i="6" a="1"/>
  <c r="FM156" i="6" s="1"/>
  <c r="FN156" i="6" a="1"/>
  <c r="FN156" i="6" s="1"/>
  <c r="FS156" i="6" a="1"/>
  <c r="FS156" i="6" s="1"/>
  <c r="FT156" i="6" a="1"/>
  <c r="FT156" i="6" s="1"/>
  <c r="FU156" i="6" a="1"/>
  <c r="FU156" i="6" s="1"/>
  <c r="FV156" i="6" a="1"/>
  <c r="FV156" i="6" s="1"/>
  <c r="GA156" i="6" a="1"/>
  <c r="GA156" i="6" s="1"/>
  <c r="GB156" i="6" a="1"/>
  <c r="GB156" i="6" s="1"/>
  <c r="GC156" i="6" a="1"/>
  <c r="GC156" i="6" s="1"/>
  <c r="GD156" i="6" a="1"/>
  <c r="GD156" i="6" s="1"/>
  <c r="GI156" i="6" a="1"/>
  <c r="GI156" i="6" s="1"/>
  <c r="GJ156" i="6" a="1"/>
  <c r="GJ156" i="6" s="1"/>
  <c r="GK156" i="6" a="1"/>
  <c r="GK156" i="6" s="1"/>
  <c r="GL156" i="6" a="1"/>
  <c r="GL156" i="6" s="1"/>
  <c r="GQ156" i="6" a="1"/>
  <c r="GQ156" i="6" s="1"/>
  <c r="GR156" i="6" a="1"/>
  <c r="GR156" i="6" s="1"/>
  <c r="GS156" i="6" a="1"/>
  <c r="GS156" i="6" s="1"/>
  <c r="GT156" i="6" a="1"/>
  <c r="GT156" i="6" s="1"/>
  <c r="GY156" i="6" a="1"/>
  <c r="GY156" i="6" s="1"/>
  <c r="GZ156" i="6" a="1"/>
  <c r="GZ156" i="6" s="1"/>
  <c r="HA156" i="6" a="1"/>
  <c r="HA156" i="6" s="1"/>
  <c r="HB156" i="6" a="1"/>
  <c r="HB156" i="6" s="1"/>
  <c r="HG156" i="6" a="1"/>
  <c r="HG156" i="6" s="1"/>
  <c r="HH156" i="6" a="1"/>
  <c r="HH156" i="6" s="1"/>
  <c r="HI156" i="6" a="1"/>
  <c r="HI156" i="6" s="1"/>
  <c r="HJ156" i="6" a="1"/>
  <c r="HJ156" i="6" s="1"/>
  <c r="HO156" i="6" a="1"/>
  <c r="HO156" i="6" s="1"/>
  <c r="HP156" i="6" a="1"/>
  <c r="HP156" i="6" s="1"/>
  <c r="HQ156" i="6" a="1"/>
  <c r="HQ156" i="6" s="1"/>
  <c r="HR156" i="6" a="1"/>
  <c r="HR156" i="6" s="1"/>
  <c r="HW156" i="6" a="1"/>
  <c r="HW156" i="6" s="1"/>
  <c r="HX156" i="6" a="1"/>
  <c r="HX156" i="6" s="1"/>
  <c r="HY156" i="6" a="1"/>
  <c r="HY156" i="6" s="1"/>
  <c r="HZ156" i="6" a="1"/>
  <c r="HZ156" i="6" s="1"/>
  <c r="IE156" i="6" a="1"/>
  <c r="IE156" i="6" s="1"/>
  <c r="IF156" i="6" a="1"/>
  <c r="IF156" i="6" s="1"/>
  <c r="IG156" i="6" a="1"/>
  <c r="IG156" i="6" s="1"/>
  <c r="IH156" i="6" a="1"/>
  <c r="IH156" i="6" s="1"/>
  <c r="IM156" i="6" a="1"/>
  <c r="IM156" i="6" s="1"/>
  <c r="IN156" i="6" a="1"/>
  <c r="IN156" i="6" s="1"/>
  <c r="IO156" i="6" a="1"/>
  <c r="IO156" i="6" s="1"/>
  <c r="IP156" i="6" a="1"/>
  <c r="IP156" i="6" s="1"/>
  <c r="IU156" i="6" a="1"/>
  <c r="IU156" i="6" s="1"/>
  <c r="IV156" i="6" a="1"/>
  <c r="IV156" i="6" s="1"/>
  <c r="IW156" i="6" a="1"/>
  <c r="IW156" i="6" s="1"/>
  <c r="IX156" i="6" a="1"/>
  <c r="IX156" i="6" s="1"/>
  <c r="JC156" i="6" a="1"/>
  <c r="JC156" i="6" s="1"/>
  <c r="JD156" i="6" a="1"/>
  <c r="JD156" i="6" s="1"/>
  <c r="JE156" i="6" a="1"/>
  <c r="JE156" i="6" s="1"/>
  <c r="JF156" i="6" a="1"/>
  <c r="JF156" i="6" s="1"/>
  <c r="JK156" i="6" a="1"/>
  <c r="JK156" i="6" s="1"/>
  <c r="JL156" i="6" a="1"/>
  <c r="JL156" i="6" s="1"/>
  <c r="JM156" i="6" a="1"/>
  <c r="JM156" i="6" s="1"/>
  <c r="JN156" i="6" a="1"/>
  <c r="JN156" i="6" s="1"/>
  <c r="JS156" i="6" a="1"/>
  <c r="JS156" i="6" s="1"/>
  <c r="JT156" i="6" a="1"/>
  <c r="JT156" i="6" s="1"/>
  <c r="JU156" i="6" a="1"/>
  <c r="JU156" i="6" s="1"/>
  <c r="JV156" i="6" a="1"/>
  <c r="JV156" i="6" s="1"/>
  <c r="KA156" i="6" a="1"/>
  <c r="KA156" i="6" s="1"/>
  <c r="KB156" i="6" a="1"/>
  <c r="KB156" i="6" s="1"/>
  <c r="KC156" i="6" a="1"/>
  <c r="KC156" i="6" s="1"/>
  <c r="KD156" i="6" a="1"/>
  <c r="KD156" i="6" s="1"/>
  <c r="KI156" i="6" a="1"/>
  <c r="KI156" i="6" s="1"/>
  <c r="KJ156" i="6" a="1"/>
  <c r="KJ156" i="6" s="1"/>
  <c r="KK156" i="6" a="1"/>
  <c r="KK156" i="6" s="1"/>
  <c r="KL156" i="6" a="1"/>
  <c r="KL156" i="6" s="1"/>
  <c r="KQ156" i="6" a="1"/>
  <c r="KQ156" i="6" s="1"/>
  <c r="KR156" i="6" a="1"/>
  <c r="KR156" i="6" s="1"/>
  <c r="KS156" i="6" a="1"/>
  <c r="KS156" i="6" s="1"/>
  <c r="KT156" i="6" a="1"/>
  <c r="KT156" i="6" s="1"/>
  <c r="KY156" i="6" a="1"/>
  <c r="KY156" i="6" s="1"/>
  <c r="KZ156" i="6" a="1"/>
  <c r="KZ156" i="6" s="1"/>
  <c r="LA156" i="6" a="1"/>
  <c r="LA156" i="6" s="1"/>
  <c r="LB156" i="6" a="1"/>
  <c r="LB156" i="6" s="1"/>
  <c r="LG156" i="6" a="1"/>
  <c r="LG156" i="6" s="1"/>
  <c r="LH156" i="6" a="1"/>
  <c r="LH156" i="6" s="1"/>
  <c r="LI156" i="6" a="1"/>
  <c r="LI156" i="6" s="1"/>
  <c r="LJ156" i="6" a="1"/>
  <c r="LJ156" i="6" s="1"/>
  <c r="LO156" i="6" a="1"/>
  <c r="LO156" i="6" s="1"/>
  <c r="LP156" i="6" a="1"/>
  <c r="LP156" i="6" s="1"/>
  <c r="LQ156" i="6" a="1"/>
  <c r="LQ156" i="6" s="1"/>
  <c r="LR156" i="6" a="1"/>
  <c r="LR156" i="6" s="1"/>
  <c r="LW156" i="6" a="1"/>
  <c r="LW156" i="6" s="1"/>
  <c r="LX156" i="6" a="1"/>
  <c r="LX156" i="6" s="1"/>
  <c r="LY156" i="6" a="1"/>
  <c r="LY156" i="6" s="1"/>
  <c r="LZ156" i="6" a="1"/>
  <c r="LZ156" i="6" s="1"/>
  <c r="ME156" i="6" a="1"/>
  <c r="ME156" i="6" s="1"/>
  <c r="MF156" i="6" a="1"/>
  <c r="MF156" i="6" s="1"/>
  <c r="MG156" i="6" a="1"/>
  <c r="MG156" i="6" s="1"/>
  <c r="MH156" i="6" a="1"/>
  <c r="MH156" i="6" s="1"/>
  <c r="BK157" i="6" a="1"/>
  <c r="BK157" i="6" s="1"/>
  <c r="BL157" i="6" a="1"/>
  <c r="BL157" i="6" s="1"/>
  <c r="BM157" i="6" a="1"/>
  <c r="BM157" i="6" s="1"/>
  <c r="BN157" i="6" a="1"/>
  <c r="BN157" i="6" s="1"/>
  <c r="BS157" i="6" a="1"/>
  <c r="BS157" i="6" s="1"/>
  <c r="BT157" i="6" a="1"/>
  <c r="BT157" i="6" s="1"/>
  <c r="BU157" i="6" a="1"/>
  <c r="BU157" i="6" s="1"/>
  <c r="BV157" i="6" a="1"/>
  <c r="BV157" i="6" s="1"/>
  <c r="CA157" i="6" a="1"/>
  <c r="CA157" i="6" s="1"/>
  <c r="CB157" i="6" a="1"/>
  <c r="CB157" i="6" s="1"/>
  <c r="CC157" i="6" a="1"/>
  <c r="CC157" i="6" s="1"/>
  <c r="CD157" i="6" a="1"/>
  <c r="CD157" i="6" s="1"/>
  <c r="CI157" i="6" a="1"/>
  <c r="CI157" i="6" s="1"/>
  <c r="CJ157" i="6" a="1"/>
  <c r="CJ157" i="6" s="1"/>
  <c r="CK157" i="6" a="1"/>
  <c r="CK157" i="6" s="1"/>
  <c r="CL157" i="6" a="1"/>
  <c r="CL157" i="6" s="1"/>
  <c r="CQ157" i="6" a="1"/>
  <c r="CQ157" i="6" s="1"/>
  <c r="CR157" i="6" a="1"/>
  <c r="CR157" i="6" s="1"/>
  <c r="CS157" i="6" a="1"/>
  <c r="CS157" i="6" s="1"/>
  <c r="CT157" i="6" a="1"/>
  <c r="CT157" i="6" s="1"/>
  <c r="CY157" i="6" a="1"/>
  <c r="CY157" i="6" s="1"/>
  <c r="CZ157" i="6" a="1"/>
  <c r="CZ157" i="6" s="1"/>
  <c r="DA157" i="6" a="1"/>
  <c r="DA157" i="6" s="1"/>
  <c r="DB157" i="6" a="1"/>
  <c r="DB157" i="6" s="1"/>
  <c r="DG157" i="6" a="1"/>
  <c r="DG157" i="6" s="1"/>
  <c r="DH157" i="6" a="1"/>
  <c r="DH157" i="6" s="1"/>
  <c r="DI157" i="6" a="1"/>
  <c r="DI157" i="6" s="1"/>
  <c r="DJ157" i="6" a="1"/>
  <c r="DJ157" i="6" s="1"/>
  <c r="DO157" i="6" a="1"/>
  <c r="DO157" i="6" s="1"/>
  <c r="DP157" i="6" a="1"/>
  <c r="DP157" i="6" s="1"/>
  <c r="DQ157" i="6" a="1"/>
  <c r="DQ157" i="6" s="1"/>
  <c r="DR157" i="6" a="1"/>
  <c r="DR157" i="6" s="1"/>
  <c r="DW157" i="6" a="1"/>
  <c r="DW157" i="6" s="1"/>
  <c r="DX157" i="6" a="1"/>
  <c r="DX157" i="6" s="1"/>
  <c r="DY157" i="6" a="1"/>
  <c r="DY157" i="6" s="1"/>
  <c r="DZ157" i="6" a="1"/>
  <c r="DZ157" i="6" s="1"/>
  <c r="EE157" i="6" a="1"/>
  <c r="EE157" i="6" s="1"/>
  <c r="EF157" i="6" a="1"/>
  <c r="EF157" i="6" s="1"/>
  <c r="EG157" i="6" a="1"/>
  <c r="EG157" i="6" s="1"/>
  <c r="EH157" i="6" a="1"/>
  <c r="EH157" i="6" s="1"/>
  <c r="EM157" i="6" a="1"/>
  <c r="EM157" i="6" s="1"/>
  <c r="EN157" i="6" a="1"/>
  <c r="EN157" i="6" s="1"/>
  <c r="EO157" i="6" a="1"/>
  <c r="EO157" i="6" s="1"/>
  <c r="EP157" i="6" a="1"/>
  <c r="EP157" i="6" s="1"/>
  <c r="EU157" i="6" a="1"/>
  <c r="EU157" i="6" s="1"/>
  <c r="EV157" i="6" a="1"/>
  <c r="EV157" i="6" s="1"/>
  <c r="EW157" i="6" a="1"/>
  <c r="EW157" i="6" s="1"/>
  <c r="EX157" i="6" a="1"/>
  <c r="EX157" i="6" s="1"/>
  <c r="FC157" i="6" a="1"/>
  <c r="FC157" i="6" s="1"/>
  <c r="FD157" i="6" a="1"/>
  <c r="FD157" i="6" s="1"/>
  <c r="FE157" i="6" a="1"/>
  <c r="FE157" i="6" s="1"/>
  <c r="FF157" i="6" a="1"/>
  <c r="FF157" i="6" s="1"/>
  <c r="FK157" i="6" a="1"/>
  <c r="FK157" i="6" s="1"/>
  <c r="FL157" i="6" a="1"/>
  <c r="FL157" i="6" s="1"/>
  <c r="FM157" i="6" a="1"/>
  <c r="FM157" i="6" s="1"/>
  <c r="FN157" i="6" a="1"/>
  <c r="FN157" i="6" s="1"/>
  <c r="FS157" i="6" a="1"/>
  <c r="FS157" i="6" s="1"/>
  <c r="FT157" i="6" a="1"/>
  <c r="FT157" i="6" s="1"/>
  <c r="FU157" i="6" a="1"/>
  <c r="FU157" i="6" s="1"/>
  <c r="FV157" i="6" a="1"/>
  <c r="FV157" i="6" s="1"/>
  <c r="GA157" i="6" a="1"/>
  <c r="GA157" i="6" s="1"/>
  <c r="GB157" i="6" a="1"/>
  <c r="GB157" i="6" s="1"/>
  <c r="GC157" i="6" a="1"/>
  <c r="GC157" i="6" s="1"/>
  <c r="GD157" i="6" a="1"/>
  <c r="GD157" i="6" s="1"/>
  <c r="GI157" i="6" a="1"/>
  <c r="GI157" i="6" s="1"/>
  <c r="GJ157" i="6" a="1"/>
  <c r="GJ157" i="6" s="1"/>
  <c r="GK157" i="6" a="1"/>
  <c r="GK157" i="6" s="1"/>
  <c r="GL157" i="6" a="1"/>
  <c r="GL157" i="6" s="1"/>
  <c r="GQ157" i="6" a="1"/>
  <c r="GQ157" i="6" s="1"/>
  <c r="GR157" i="6" a="1"/>
  <c r="GR157" i="6" s="1"/>
  <c r="GS157" i="6" a="1"/>
  <c r="GS157" i="6" s="1"/>
  <c r="GT157" i="6" a="1"/>
  <c r="GT157" i="6" s="1"/>
  <c r="GY157" i="6" a="1"/>
  <c r="GY157" i="6" s="1"/>
  <c r="GZ157" i="6" a="1"/>
  <c r="GZ157" i="6" s="1"/>
  <c r="HA157" i="6" a="1"/>
  <c r="HA157" i="6" s="1"/>
  <c r="HB157" i="6" a="1"/>
  <c r="HB157" i="6" s="1"/>
  <c r="HG157" i="6" a="1"/>
  <c r="HG157" i="6" s="1"/>
  <c r="HH157" i="6" a="1"/>
  <c r="HH157" i="6" s="1"/>
  <c r="HI157" i="6" a="1"/>
  <c r="HI157" i="6" s="1"/>
  <c r="HJ157" i="6" a="1"/>
  <c r="HJ157" i="6" s="1"/>
  <c r="HO157" i="6" a="1"/>
  <c r="HO157" i="6" s="1"/>
  <c r="HP157" i="6" a="1"/>
  <c r="HP157" i="6" s="1"/>
  <c r="HQ157" i="6" a="1"/>
  <c r="HQ157" i="6" s="1"/>
  <c r="HR157" i="6" a="1"/>
  <c r="HR157" i="6" s="1"/>
  <c r="HW157" i="6" a="1"/>
  <c r="HW157" i="6" s="1"/>
  <c r="HX157" i="6" a="1"/>
  <c r="HX157" i="6" s="1"/>
  <c r="HY157" i="6" a="1"/>
  <c r="HY157" i="6" s="1"/>
  <c r="HZ157" i="6" a="1"/>
  <c r="HZ157" i="6" s="1"/>
  <c r="IE157" i="6" a="1"/>
  <c r="IE157" i="6" s="1"/>
  <c r="IF157" i="6" a="1"/>
  <c r="IF157" i="6" s="1"/>
  <c r="IG157" i="6" a="1"/>
  <c r="IG157" i="6" s="1"/>
  <c r="IH157" i="6" a="1"/>
  <c r="IH157" i="6" s="1"/>
  <c r="IM157" i="6" a="1"/>
  <c r="IM157" i="6" s="1"/>
  <c r="IN157" i="6" a="1"/>
  <c r="IN157" i="6" s="1"/>
  <c r="IO157" i="6" a="1"/>
  <c r="IO157" i="6" s="1"/>
  <c r="IP157" i="6" a="1"/>
  <c r="IP157" i="6" s="1"/>
  <c r="IU157" i="6" a="1"/>
  <c r="IU157" i="6" s="1"/>
  <c r="IV157" i="6" a="1"/>
  <c r="IV157" i="6" s="1"/>
  <c r="IW157" i="6" a="1"/>
  <c r="IW157" i="6" s="1"/>
  <c r="IX157" i="6" a="1"/>
  <c r="IX157" i="6" s="1"/>
  <c r="JC157" i="6" a="1"/>
  <c r="JC157" i="6" s="1"/>
  <c r="JD157" i="6" a="1"/>
  <c r="JD157" i="6" s="1"/>
  <c r="JE157" i="6" a="1"/>
  <c r="JE157" i="6" s="1"/>
  <c r="JF157" i="6" a="1"/>
  <c r="JF157" i="6" s="1"/>
  <c r="JK157" i="6" a="1"/>
  <c r="JK157" i="6" s="1"/>
  <c r="JL157" i="6" a="1"/>
  <c r="JL157" i="6" s="1"/>
  <c r="JM157" i="6" a="1"/>
  <c r="JM157" i="6" s="1"/>
  <c r="JN157" i="6" a="1"/>
  <c r="JN157" i="6" s="1"/>
  <c r="JS157" i="6" a="1"/>
  <c r="JS157" i="6" s="1"/>
  <c r="JT157" i="6" a="1"/>
  <c r="JT157" i="6" s="1"/>
  <c r="JU157" i="6" a="1"/>
  <c r="JU157" i="6" s="1"/>
  <c r="JV157" i="6" a="1"/>
  <c r="JV157" i="6" s="1"/>
  <c r="KA157" i="6" a="1"/>
  <c r="KA157" i="6" s="1"/>
  <c r="KB157" i="6" a="1"/>
  <c r="KB157" i="6" s="1"/>
  <c r="KC157" i="6" a="1"/>
  <c r="KC157" i="6" s="1"/>
  <c r="KD157" i="6" a="1"/>
  <c r="KD157" i="6" s="1"/>
  <c r="KI157" i="6" a="1"/>
  <c r="KI157" i="6" s="1"/>
  <c r="KJ157" i="6" a="1"/>
  <c r="KJ157" i="6" s="1"/>
  <c r="KK157" i="6" a="1"/>
  <c r="KK157" i="6" s="1"/>
  <c r="KL157" i="6" a="1"/>
  <c r="KL157" i="6" s="1"/>
  <c r="KQ157" i="6" a="1"/>
  <c r="KQ157" i="6" s="1"/>
  <c r="KR157" i="6" a="1"/>
  <c r="KR157" i="6" s="1"/>
  <c r="KS157" i="6" a="1"/>
  <c r="KS157" i="6" s="1"/>
  <c r="KT157" i="6" a="1"/>
  <c r="KT157" i="6" s="1"/>
  <c r="KY157" i="6" a="1"/>
  <c r="KY157" i="6" s="1"/>
  <c r="KZ157" i="6" a="1"/>
  <c r="KZ157" i="6" s="1"/>
  <c r="LA157" i="6" a="1"/>
  <c r="LA157" i="6" s="1"/>
  <c r="LB157" i="6" a="1"/>
  <c r="LB157" i="6" s="1"/>
  <c r="LG157" i="6" a="1"/>
  <c r="LG157" i="6" s="1"/>
  <c r="LH157" i="6" a="1"/>
  <c r="LH157" i="6" s="1"/>
  <c r="LI157" i="6" a="1"/>
  <c r="LI157" i="6" s="1"/>
  <c r="LJ157" i="6" a="1"/>
  <c r="LJ157" i="6" s="1"/>
  <c r="LO157" i="6" a="1"/>
  <c r="LO157" i="6" s="1"/>
  <c r="LP157" i="6" a="1"/>
  <c r="LP157" i="6" s="1"/>
  <c r="LQ157" i="6" a="1"/>
  <c r="LQ157" i="6" s="1"/>
  <c r="LR157" i="6" a="1"/>
  <c r="LR157" i="6" s="1"/>
  <c r="LW157" i="6" a="1"/>
  <c r="LW157" i="6" s="1"/>
  <c r="LX157" i="6" a="1"/>
  <c r="LX157" i="6" s="1"/>
  <c r="LY157" i="6" a="1"/>
  <c r="LY157" i="6" s="1"/>
  <c r="LZ157" i="6" a="1"/>
  <c r="LZ157" i="6" s="1"/>
  <c r="ME157" i="6" a="1"/>
  <c r="ME157" i="6" s="1"/>
  <c r="MF157" i="6" a="1"/>
  <c r="MF157" i="6" s="1"/>
  <c r="MG157" i="6" a="1"/>
  <c r="MG157" i="6" s="1"/>
  <c r="MH157" i="6" a="1"/>
  <c r="MH157" i="6" s="1"/>
  <c r="BK158" i="6" a="1"/>
  <c r="BK158" i="6" s="1"/>
  <c r="BL158" i="6" a="1"/>
  <c r="BL158" i="6" s="1"/>
  <c r="BM158" i="6" a="1"/>
  <c r="BM158" i="6" s="1"/>
  <c r="BN158" i="6" a="1"/>
  <c r="BN158" i="6" s="1"/>
  <c r="BS158" i="6" a="1"/>
  <c r="BS158" i="6" s="1"/>
  <c r="BT158" i="6" a="1"/>
  <c r="BT158" i="6" s="1"/>
  <c r="BU158" i="6" a="1"/>
  <c r="BU158" i="6" s="1"/>
  <c r="BV158" i="6" a="1"/>
  <c r="BV158" i="6" s="1"/>
  <c r="CA158" i="6" a="1"/>
  <c r="CA158" i="6" s="1"/>
  <c r="CB158" i="6" a="1"/>
  <c r="CB158" i="6" s="1"/>
  <c r="CC158" i="6" a="1"/>
  <c r="CC158" i="6" s="1"/>
  <c r="CD158" i="6" a="1"/>
  <c r="CD158" i="6" s="1"/>
  <c r="CI158" i="6" a="1"/>
  <c r="CI158" i="6" s="1"/>
  <c r="CJ158" i="6" a="1"/>
  <c r="CJ158" i="6" s="1"/>
  <c r="CK158" i="6" a="1"/>
  <c r="CK158" i="6" s="1"/>
  <c r="CL158" i="6" a="1"/>
  <c r="CL158" i="6" s="1"/>
  <c r="CQ158" i="6" a="1"/>
  <c r="CQ158" i="6" s="1"/>
  <c r="CR158" i="6" a="1"/>
  <c r="CR158" i="6" s="1"/>
  <c r="CS158" i="6" a="1"/>
  <c r="CS158" i="6" s="1"/>
  <c r="CT158" i="6" a="1"/>
  <c r="CT158" i="6" s="1"/>
  <c r="CY158" i="6" a="1"/>
  <c r="CY158" i="6" s="1"/>
  <c r="CZ158" i="6" a="1"/>
  <c r="CZ158" i="6" s="1"/>
  <c r="DA158" i="6" a="1"/>
  <c r="DA158" i="6" s="1"/>
  <c r="DB158" i="6" a="1"/>
  <c r="DB158" i="6" s="1"/>
  <c r="DG158" i="6" a="1"/>
  <c r="DG158" i="6" s="1"/>
  <c r="DH158" i="6" a="1"/>
  <c r="DH158" i="6" s="1"/>
  <c r="DI158" i="6" a="1"/>
  <c r="DI158" i="6" s="1"/>
  <c r="DJ158" i="6" a="1"/>
  <c r="DJ158" i="6" s="1"/>
  <c r="DO158" i="6" a="1"/>
  <c r="DO158" i="6" s="1"/>
  <c r="DP158" i="6" a="1"/>
  <c r="DP158" i="6" s="1"/>
  <c r="DQ158" i="6" a="1"/>
  <c r="DQ158" i="6" s="1"/>
  <c r="DR158" i="6" a="1"/>
  <c r="DR158" i="6" s="1"/>
  <c r="DW158" i="6" a="1"/>
  <c r="DW158" i="6" s="1"/>
  <c r="DX158" i="6" a="1"/>
  <c r="DX158" i="6" s="1"/>
  <c r="DY158" i="6" a="1"/>
  <c r="DY158" i="6" s="1"/>
  <c r="DZ158" i="6" a="1"/>
  <c r="DZ158" i="6" s="1"/>
  <c r="EE158" i="6" a="1"/>
  <c r="EE158" i="6" s="1"/>
  <c r="EF158" i="6" a="1"/>
  <c r="EF158" i="6" s="1"/>
  <c r="EG158" i="6" a="1"/>
  <c r="EG158" i="6" s="1"/>
  <c r="EH158" i="6" a="1"/>
  <c r="EH158" i="6" s="1"/>
  <c r="EM158" i="6" a="1"/>
  <c r="EM158" i="6" s="1"/>
  <c r="EN158" i="6" a="1"/>
  <c r="EN158" i="6" s="1"/>
  <c r="EO158" i="6" a="1"/>
  <c r="EO158" i="6" s="1"/>
  <c r="EP158" i="6" a="1"/>
  <c r="EP158" i="6" s="1"/>
  <c r="EU158" i="6" a="1"/>
  <c r="EU158" i="6" s="1"/>
  <c r="EV158" i="6" a="1"/>
  <c r="EV158" i="6" s="1"/>
  <c r="EW158" i="6" a="1"/>
  <c r="EW158" i="6" s="1"/>
  <c r="EX158" i="6" a="1"/>
  <c r="EX158" i="6" s="1"/>
  <c r="FC158" i="6" a="1"/>
  <c r="FC158" i="6" s="1"/>
  <c r="FD158" i="6" a="1"/>
  <c r="FD158" i="6" s="1"/>
  <c r="FE158" i="6" a="1"/>
  <c r="FE158" i="6" s="1"/>
  <c r="FF158" i="6" a="1"/>
  <c r="FF158" i="6" s="1"/>
  <c r="FK158" i="6" a="1"/>
  <c r="FK158" i="6" s="1"/>
  <c r="FL158" i="6" a="1"/>
  <c r="FL158" i="6" s="1"/>
  <c r="FM158" i="6" a="1"/>
  <c r="FM158" i="6" s="1"/>
  <c r="FN158" i="6" a="1"/>
  <c r="FN158" i="6" s="1"/>
  <c r="FS158" i="6" a="1"/>
  <c r="FS158" i="6" s="1"/>
  <c r="FT158" i="6" a="1"/>
  <c r="FT158" i="6" s="1"/>
  <c r="FU158" i="6" a="1"/>
  <c r="FU158" i="6" s="1"/>
  <c r="FV158" i="6" a="1"/>
  <c r="FV158" i="6" s="1"/>
  <c r="GA158" i="6" a="1"/>
  <c r="GA158" i="6" s="1"/>
  <c r="GB158" i="6" a="1"/>
  <c r="GB158" i="6" s="1"/>
  <c r="GC158" i="6" a="1"/>
  <c r="GC158" i="6" s="1"/>
  <c r="GD158" i="6" a="1"/>
  <c r="GD158" i="6" s="1"/>
  <c r="GI158" i="6" a="1"/>
  <c r="GI158" i="6" s="1"/>
  <c r="GJ158" i="6" a="1"/>
  <c r="GJ158" i="6" s="1"/>
  <c r="GK158" i="6" a="1"/>
  <c r="GK158" i="6" s="1"/>
  <c r="GL158" i="6" a="1"/>
  <c r="GL158" i="6" s="1"/>
  <c r="GQ158" i="6" a="1"/>
  <c r="GQ158" i="6" s="1"/>
  <c r="GR158" i="6" a="1"/>
  <c r="GR158" i="6" s="1"/>
  <c r="GS158" i="6" a="1"/>
  <c r="GS158" i="6" s="1"/>
  <c r="GT158" i="6" a="1"/>
  <c r="GT158" i="6" s="1"/>
  <c r="GY158" i="6" a="1"/>
  <c r="GY158" i="6" s="1"/>
  <c r="GZ158" i="6" a="1"/>
  <c r="GZ158" i="6" s="1"/>
  <c r="HA158" i="6" a="1"/>
  <c r="HA158" i="6" s="1"/>
  <c r="HB158" i="6" a="1"/>
  <c r="HB158" i="6" s="1"/>
  <c r="HG158" i="6" a="1"/>
  <c r="HG158" i="6" s="1"/>
  <c r="HH158" i="6" a="1"/>
  <c r="HH158" i="6" s="1"/>
  <c r="HI158" i="6" a="1"/>
  <c r="HI158" i="6" s="1"/>
  <c r="HJ158" i="6" a="1"/>
  <c r="HJ158" i="6" s="1"/>
  <c r="HO158" i="6" a="1"/>
  <c r="HO158" i="6" s="1"/>
  <c r="HP158" i="6" a="1"/>
  <c r="HP158" i="6" s="1"/>
  <c r="HQ158" i="6" a="1"/>
  <c r="HQ158" i="6" s="1"/>
  <c r="HR158" i="6" a="1"/>
  <c r="HR158" i="6" s="1"/>
  <c r="HW158" i="6" a="1"/>
  <c r="HW158" i="6" s="1"/>
  <c r="HX158" i="6" a="1"/>
  <c r="HX158" i="6" s="1"/>
  <c r="HY158" i="6" a="1"/>
  <c r="HY158" i="6" s="1"/>
  <c r="HZ158" i="6" a="1"/>
  <c r="HZ158" i="6" s="1"/>
  <c r="IE158" i="6" a="1"/>
  <c r="IE158" i="6" s="1"/>
  <c r="IF158" i="6" a="1"/>
  <c r="IF158" i="6" s="1"/>
  <c r="IG158" i="6" a="1"/>
  <c r="IG158" i="6" s="1"/>
  <c r="IH158" i="6" a="1"/>
  <c r="IH158" i="6" s="1"/>
  <c r="IM158" i="6" a="1"/>
  <c r="IM158" i="6" s="1"/>
  <c r="IN158" i="6" a="1"/>
  <c r="IN158" i="6" s="1"/>
  <c r="IO158" i="6" a="1"/>
  <c r="IO158" i="6" s="1"/>
  <c r="IP158" i="6" a="1"/>
  <c r="IP158" i="6" s="1"/>
  <c r="IU158" i="6" a="1"/>
  <c r="IU158" i="6" s="1"/>
  <c r="IV158" i="6" a="1"/>
  <c r="IV158" i="6" s="1"/>
  <c r="IW158" i="6" a="1"/>
  <c r="IW158" i="6" s="1"/>
  <c r="IX158" i="6" a="1"/>
  <c r="IX158" i="6" s="1"/>
  <c r="JC158" i="6" a="1"/>
  <c r="JC158" i="6" s="1"/>
  <c r="JD158" i="6" a="1"/>
  <c r="JD158" i="6" s="1"/>
  <c r="JE158" i="6" a="1"/>
  <c r="JE158" i="6" s="1"/>
  <c r="JF158" i="6" a="1"/>
  <c r="JF158" i="6" s="1"/>
  <c r="JK158" i="6" a="1"/>
  <c r="JK158" i="6" s="1"/>
  <c r="JL158" i="6" a="1"/>
  <c r="JL158" i="6" s="1"/>
  <c r="JM158" i="6" a="1"/>
  <c r="JM158" i="6" s="1"/>
  <c r="JN158" i="6" a="1"/>
  <c r="JN158" i="6" s="1"/>
  <c r="JS158" i="6" a="1"/>
  <c r="JS158" i="6" s="1"/>
  <c r="JT158" i="6" a="1"/>
  <c r="JT158" i="6" s="1"/>
  <c r="JU158" i="6" a="1"/>
  <c r="JU158" i="6" s="1"/>
  <c r="JV158" i="6" a="1"/>
  <c r="JV158" i="6" s="1"/>
  <c r="KA158" i="6" a="1"/>
  <c r="KA158" i="6" s="1"/>
  <c r="KB158" i="6" a="1"/>
  <c r="KB158" i="6" s="1"/>
  <c r="KC158" i="6" a="1"/>
  <c r="KC158" i="6" s="1"/>
  <c r="KD158" i="6" a="1"/>
  <c r="KD158" i="6" s="1"/>
  <c r="KI158" i="6" a="1"/>
  <c r="KI158" i="6" s="1"/>
  <c r="KJ158" i="6" a="1"/>
  <c r="KJ158" i="6" s="1"/>
  <c r="KK158" i="6" a="1"/>
  <c r="KK158" i="6" s="1"/>
  <c r="KL158" i="6" a="1"/>
  <c r="KL158" i="6" s="1"/>
  <c r="KQ158" i="6" a="1"/>
  <c r="KQ158" i="6" s="1"/>
  <c r="KR158" i="6" a="1"/>
  <c r="KR158" i="6" s="1"/>
  <c r="KS158" i="6" a="1"/>
  <c r="KS158" i="6" s="1"/>
  <c r="KT158" i="6" a="1"/>
  <c r="KT158" i="6" s="1"/>
  <c r="KY158" i="6" a="1"/>
  <c r="KY158" i="6" s="1"/>
  <c r="KZ158" i="6" a="1"/>
  <c r="KZ158" i="6" s="1"/>
  <c r="LA158" i="6" a="1"/>
  <c r="LA158" i="6" s="1"/>
  <c r="LB158" i="6" a="1"/>
  <c r="LB158" i="6" s="1"/>
  <c r="LG158" i="6" a="1"/>
  <c r="LG158" i="6" s="1"/>
  <c r="LH158" i="6" a="1"/>
  <c r="LH158" i="6" s="1"/>
  <c r="LI158" i="6" a="1"/>
  <c r="LI158" i="6" s="1"/>
  <c r="LJ158" i="6" a="1"/>
  <c r="LJ158" i="6" s="1"/>
  <c r="LO158" i="6" a="1"/>
  <c r="LO158" i="6" s="1"/>
  <c r="LP158" i="6" a="1"/>
  <c r="LP158" i="6" s="1"/>
  <c r="LQ158" i="6" a="1"/>
  <c r="LQ158" i="6" s="1"/>
  <c r="LR158" i="6" a="1"/>
  <c r="LR158" i="6" s="1"/>
  <c r="LW158" i="6" a="1"/>
  <c r="LW158" i="6" s="1"/>
  <c r="LX158" i="6" a="1"/>
  <c r="LX158" i="6" s="1"/>
  <c r="LY158" i="6" a="1"/>
  <c r="LY158" i="6" s="1"/>
  <c r="LZ158" i="6" a="1"/>
  <c r="LZ158" i="6" s="1"/>
  <c r="ME158" i="6" a="1"/>
  <c r="ME158" i="6" s="1"/>
  <c r="MF158" i="6" a="1"/>
  <c r="MF158" i="6" s="1"/>
  <c r="MG158" i="6" a="1"/>
  <c r="MG158" i="6" s="1"/>
  <c r="MH158" i="6" a="1"/>
  <c r="MH158" i="6" s="1"/>
  <c r="BK159" i="6" a="1"/>
  <c r="BK159" i="6" s="1"/>
  <c r="BL159" i="6" a="1"/>
  <c r="BL159" i="6" s="1"/>
  <c r="BM159" i="6" a="1"/>
  <c r="BM159" i="6" s="1"/>
  <c r="BN159" i="6" a="1"/>
  <c r="BN159" i="6" s="1"/>
  <c r="BS159" i="6" a="1"/>
  <c r="BS159" i="6" s="1"/>
  <c r="BT159" i="6" a="1"/>
  <c r="BT159" i="6" s="1"/>
  <c r="BU159" i="6" a="1"/>
  <c r="BU159" i="6" s="1"/>
  <c r="BV159" i="6" a="1"/>
  <c r="BV159" i="6" s="1"/>
  <c r="CA159" i="6" a="1"/>
  <c r="CA159" i="6" s="1"/>
  <c r="CB159" i="6" a="1"/>
  <c r="CB159" i="6" s="1"/>
  <c r="CC159" i="6" a="1"/>
  <c r="CC159" i="6" s="1"/>
  <c r="CD159" i="6" a="1"/>
  <c r="CD159" i="6" s="1"/>
  <c r="CI159" i="6" a="1"/>
  <c r="CI159" i="6" s="1"/>
  <c r="CJ159" i="6" a="1"/>
  <c r="CJ159" i="6" s="1"/>
  <c r="CK159" i="6" a="1"/>
  <c r="CK159" i="6" s="1"/>
  <c r="CL159" i="6" a="1"/>
  <c r="CL159" i="6" s="1"/>
  <c r="CQ159" i="6" a="1"/>
  <c r="CQ159" i="6" s="1"/>
  <c r="CR159" i="6" a="1"/>
  <c r="CR159" i="6" s="1"/>
  <c r="CS159" i="6" a="1"/>
  <c r="CS159" i="6" s="1"/>
  <c r="CT159" i="6" a="1"/>
  <c r="CT159" i="6" s="1"/>
  <c r="CY159" i="6" a="1"/>
  <c r="CY159" i="6" s="1"/>
  <c r="CZ159" i="6" a="1"/>
  <c r="CZ159" i="6" s="1"/>
  <c r="DA159" i="6" a="1"/>
  <c r="DA159" i="6" s="1"/>
  <c r="DB159" i="6" a="1"/>
  <c r="DB159" i="6" s="1"/>
  <c r="DG159" i="6" a="1"/>
  <c r="DG159" i="6" s="1"/>
  <c r="DH159" i="6" a="1"/>
  <c r="DH159" i="6" s="1"/>
  <c r="DI159" i="6" a="1"/>
  <c r="DI159" i="6" s="1"/>
  <c r="DJ159" i="6" a="1"/>
  <c r="DJ159" i="6" s="1"/>
  <c r="DO159" i="6" a="1"/>
  <c r="DO159" i="6" s="1"/>
  <c r="DP159" i="6" a="1"/>
  <c r="DP159" i="6" s="1"/>
  <c r="DQ159" i="6" a="1"/>
  <c r="DQ159" i="6" s="1"/>
  <c r="DR159" i="6" a="1"/>
  <c r="DR159" i="6" s="1"/>
  <c r="DW159" i="6" a="1"/>
  <c r="DW159" i="6" s="1"/>
  <c r="DX159" i="6" a="1"/>
  <c r="DX159" i="6" s="1"/>
  <c r="DY159" i="6" a="1"/>
  <c r="DY159" i="6" s="1"/>
  <c r="DZ159" i="6" a="1"/>
  <c r="DZ159" i="6" s="1"/>
  <c r="EE159" i="6" a="1"/>
  <c r="EE159" i="6" s="1"/>
  <c r="EF159" i="6" a="1"/>
  <c r="EF159" i="6" s="1"/>
  <c r="EG159" i="6" a="1"/>
  <c r="EG159" i="6" s="1"/>
  <c r="EH159" i="6" a="1"/>
  <c r="EH159" i="6" s="1"/>
  <c r="EM159" i="6" a="1"/>
  <c r="EM159" i="6" s="1"/>
  <c r="EN159" i="6" a="1"/>
  <c r="EN159" i="6" s="1"/>
  <c r="EO159" i="6" a="1"/>
  <c r="EO159" i="6" s="1"/>
  <c r="EP159" i="6" a="1"/>
  <c r="EP159" i="6" s="1"/>
  <c r="EU159" i="6" a="1"/>
  <c r="EU159" i="6" s="1"/>
  <c r="EV159" i="6" a="1"/>
  <c r="EV159" i="6" s="1"/>
  <c r="EW159" i="6" a="1"/>
  <c r="EW159" i="6" s="1"/>
  <c r="EX159" i="6" a="1"/>
  <c r="EX159" i="6" s="1"/>
  <c r="FC159" i="6" a="1"/>
  <c r="FC159" i="6" s="1"/>
  <c r="FD159" i="6" a="1"/>
  <c r="FD159" i="6" s="1"/>
  <c r="FE159" i="6" a="1"/>
  <c r="FE159" i="6" s="1"/>
  <c r="FF159" i="6" a="1"/>
  <c r="FF159" i="6" s="1"/>
  <c r="FK159" i="6" a="1"/>
  <c r="FK159" i="6" s="1"/>
  <c r="FL159" i="6" a="1"/>
  <c r="FL159" i="6" s="1"/>
  <c r="FM159" i="6" a="1"/>
  <c r="FM159" i="6" s="1"/>
  <c r="FN159" i="6" a="1"/>
  <c r="FN159" i="6" s="1"/>
  <c r="FS159" i="6" a="1"/>
  <c r="FS159" i="6" s="1"/>
  <c r="FT159" i="6" a="1"/>
  <c r="FT159" i="6" s="1"/>
  <c r="FU159" i="6" a="1"/>
  <c r="FU159" i="6" s="1"/>
  <c r="FV159" i="6" a="1"/>
  <c r="FV159" i="6" s="1"/>
  <c r="GA159" i="6" a="1"/>
  <c r="GA159" i="6" s="1"/>
  <c r="GB159" i="6" a="1"/>
  <c r="GB159" i="6" s="1"/>
  <c r="GC159" i="6" a="1"/>
  <c r="GC159" i="6" s="1"/>
  <c r="GD159" i="6" a="1"/>
  <c r="GD159" i="6" s="1"/>
  <c r="GI159" i="6" a="1"/>
  <c r="GI159" i="6" s="1"/>
  <c r="GJ159" i="6" a="1"/>
  <c r="GJ159" i="6" s="1"/>
  <c r="GK159" i="6" a="1"/>
  <c r="GK159" i="6" s="1"/>
  <c r="GL159" i="6" a="1"/>
  <c r="GL159" i="6" s="1"/>
  <c r="GQ159" i="6" a="1"/>
  <c r="GQ159" i="6" s="1"/>
  <c r="GR159" i="6" a="1"/>
  <c r="GR159" i="6" s="1"/>
  <c r="GS159" i="6" a="1"/>
  <c r="GS159" i="6" s="1"/>
  <c r="GT159" i="6" a="1"/>
  <c r="GT159" i="6" s="1"/>
  <c r="GY159" i="6" a="1"/>
  <c r="GY159" i="6" s="1"/>
  <c r="GZ159" i="6" a="1"/>
  <c r="GZ159" i="6" s="1"/>
  <c r="HA159" i="6" a="1"/>
  <c r="HA159" i="6" s="1"/>
  <c r="HB159" i="6" a="1"/>
  <c r="HB159" i="6" s="1"/>
  <c r="HG159" i="6" a="1"/>
  <c r="HG159" i="6" s="1"/>
  <c r="HH159" i="6" a="1"/>
  <c r="HH159" i="6" s="1"/>
  <c r="HI159" i="6" a="1"/>
  <c r="HI159" i="6" s="1"/>
  <c r="HJ159" i="6" a="1"/>
  <c r="HJ159" i="6" s="1"/>
  <c r="HO159" i="6" a="1"/>
  <c r="HO159" i="6" s="1"/>
  <c r="HP159" i="6" a="1"/>
  <c r="HP159" i="6" s="1"/>
  <c r="HQ159" i="6" a="1"/>
  <c r="HQ159" i="6" s="1"/>
  <c r="HR159" i="6" a="1"/>
  <c r="HR159" i="6" s="1"/>
  <c r="HW159" i="6" a="1"/>
  <c r="HW159" i="6" s="1"/>
  <c r="HX159" i="6" a="1"/>
  <c r="HX159" i="6" s="1"/>
  <c r="HY159" i="6" a="1"/>
  <c r="HY159" i="6" s="1"/>
  <c r="HZ159" i="6" a="1"/>
  <c r="HZ159" i="6" s="1"/>
  <c r="IE159" i="6" a="1"/>
  <c r="IE159" i="6" s="1"/>
  <c r="IF159" i="6" a="1"/>
  <c r="IF159" i="6" s="1"/>
  <c r="IG159" i="6" a="1"/>
  <c r="IG159" i="6" s="1"/>
  <c r="IH159" i="6" a="1"/>
  <c r="IH159" i="6" s="1"/>
  <c r="IM159" i="6" a="1"/>
  <c r="IM159" i="6" s="1"/>
  <c r="IN159" i="6" a="1"/>
  <c r="IN159" i="6" s="1"/>
  <c r="IO159" i="6" a="1"/>
  <c r="IO159" i="6" s="1"/>
  <c r="IP159" i="6" a="1"/>
  <c r="IP159" i="6" s="1"/>
  <c r="IU159" i="6" a="1"/>
  <c r="IU159" i="6" s="1"/>
  <c r="IV159" i="6" a="1"/>
  <c r="IV159" i="6" s="1"/>
  <c r="IW159" i="6" a="1"/>
  <c r="IW159" i="6" s="1"/>
  <c r="IX159" i="6" a="1"/>
  <c r="IX159" i="6" s="1"/>
  <c r="JC159" i="6" a="1"/>
  <c r="JC159" i="6" s="1"/>
  <c r="JD159" i="6" a="1"/>
  <c r="JD159" i="6" s="1"/>
  <c r="JE159" i="6" a="1"/>
  <c r="JE159" i="6" s="1"/>
  <c r="JF159" i="6" a="1"/>
  <c r="JF159" i="6" s="1"/>
  <c r="JK159" i="6" a="1"/>
  <c r="JK159" i="6" s="1"/>
  <c r="JL159" i="6" a="1"/>
  <c r="JL159" i="6" s="1"/>
  <c r="JM159" i="6" a="1"/>
  <c r="JM159" i="6" s="1"/>
  <c r="JN159" i="6" a="1"/>
  <c r="JN159" i="6" s="1"/>
  <c r="JS159" i="6" a="1"/>
  <c r="JS159" i="6" s="1"/>
  <c r="JT159" i="6" a="1"/>
  <c r="JT159" i="6" s="1"/>
  <c r="JU159" i="6" a="1"/>
  <c r="JU159" i="6" s="1"/>
  <c r="JV159" i="6" a="1"/>
  <c r="JV159" i="6" s="1"/>
  <c r="KA159" i="6" a="1"/>
  <c r="KA159" i="6" s="1"/>
  <c r="KB159" i="6" a="1"/>
  <c r="KB159" i="6" s="1"/>
  <c r="KC159" i="6" a="1"/>
  <c r="KC159" i="6" s="1"/>
  <c r="KD159" i="6" a="1"/>
  <c r="KD159" i="6" s="1"/>
  <c r="KI159" i="6" a="1"/>
  <c r="KI159" i="6" s="1"/>
  <c r="KJ159" i="6" a="1"/>
  <c r="KJ159" i="6" s="1"/>
  <c r="KK159" i="6" a="1"/>
  <c r="KK159" i="6" s="1"/>
  <c r="KL159" i="6" a="1"/>
  <c r="KL159" i="6" s="1"/>
  <c r="KQ159" i="6" a="1"/>
  <c r="KQ159" i="6" s="1"/>
  <c r="KR159" i="6" a="1"/>
  <c r="KR159" i="6" s="1"/>
  <c r="KS159" i="6" a="1"/>
  <c r="KS159" i="6" s="1"/>
  <c r="KT159" i="6" a="1"/>
  <c r="KT159" i="6" s="1"/>
  <c r="KY159" i="6" a="1"/>
  <c r="KY159" i="6" s="1"/>
  <c r="KZ159" i="6" a="1"/>
  <c r="KZ159" i="6" s="1"/>
  <c r="LA159" i="6" a="1"/>
  <c r="LA159" i="6" s="1"/>
  <c r="LB159" i="6" a="1"/>
  <c r="LB159" i="6" s="1"/>
  <c r="LG159" i="6" a="1"/>
  <c r="LG159" i="6" s="1"/>
  <c r="LH159" i="6" a="1"/>
  <c r="LH159" i="6" s="1"/>
  <c r="LI159" i="6" a="1"/>
  <c r="LI159" i="6" s="1"/>
  <c r="LJ159" i="6" a="1"/>
  <c r="LJ159" i="6" s="1"/>
  <c r="LO159" i="6" a="1"/>
  <c r="LO159" i="6" s="1"/>
  <c r="LP159" i="6" a="1"/>
  <c r="LP159" i="6" s="1"/>
  <c r="LQ159" i="6" a="1"/>
  <c r="LQ159" i="6" s="1"/>
  <c r="LR159" i="6" a="1"/>
  <c r="LR159" i="6" s="1"/>
  <c r="LW159" i="6" a="1"/>
  <c r="LW159" i="6" s="1"/>
  <c r="LX159" i="6" a="1"/>
  <c r="LX159" i="6" s="1"/>
  <c r="LY159" i="6" a="1"/>
  <c r="LY159" i="6" s="1"/>
  <c r="LZ159" i="6" a="1"/>
  <c r="LZ159" i="6" s="1"/>
  <c r="ME159" i="6" a="1"/>
  <c r="ME159" i="6" s="1"/>
  <c r="MF159" i="6" a="1"/>
  <c r="MF159" i="6" s="1"/>
  <c r="MG159" i="6" a="1"/>
  <c r="MG159" i="6" s="1"/>
  <c r="MH159" i="6" a="1"/>
  <c r="MH159" i="6" s="1"/>
  <c r="BK160" i="6" a="1"/>
  <c r="BK160" i="6" s="1"/>
  <c r="BL160" i="6" a="1"/>
  <c r="BL160" i="6" s="1"/>
  <c r="BM160" i="6" a="1"/>
  <c r="BM160" i="6" s="1"/>
  <c r="BN160" i="6" a="1"/>
  <c r="BN160" i="6" s="1"/>
  <c r="BS160" i="6" a="1"/>
  <c r="BS160" i="6" s="1"/>
  <c r="BT160" i="6" a="1"/>
  <c r="BT160" i="6" s="1"/>
  <c r="BU160" i="6" a="1"/>
  <c r="BU160" i="6" s="1"/>
  <c r="BV160" i="6" a="1"/>
  <c r="BV160" i="6" s="1"/>
  <c r="CA160" i="6" a="1"/>
  <c r="CA160" i="6" s="1"/>
  <c r="CB160" i="6" a="1"/>
  <c r="CB160" i="6" s="1"/>
  <c r="CC160" i="6" a="1"/>
  <c r="CC160" i="6" s="1"/>
  <c r="CD160" i="6" a="1"/>
  <c r="CD160" i="6" s="1"/>
  <c r="CI160" i="6" a="1"/>
  <c r="CI160" i="6" s="1"/>
  <c r="CJ160" i="6" a="1"/>
  <c r="CJ160" i="6" s="1"/>
  <c r="CK160" i="6" a="1"/>
  <c r="CK160" i="6" s="1"/>
  <c r="CL160" i="6" a="1"/>
  <c r="CL160" i="6" s="1"/>
  <c r="CQ160" i="6" a="1"/>
  <c r="CQ160" i="6" s="1"/>
  <c r="CR160" i="6" a="1"/>
  <c r="CR160" i="6" s="1"/>
  <c r="CS160" i="6" a="1"/>
  <c r="CS160" i="6" s="1"/>
  <c r="CT160" i="6" a="1"/>
  <c r="CT160" i="6" s="1"/>
  <c r="CY160" i="6" a="1"/>
  <c r="CY160" i="6" s="1"/>
  <c r="CZ160" i="6" a="1"/>
  <c r="CZ160" i="6" s="1"/>
  <c r="DA160" i="6" a="1"/>
  <c r="DA160" i="6" s="1"/>
  <c r="DB160" i="6" a="1"/>
  <c r="DB160" i="6" s="1"/>
  <c r="DG160" i="6" a="1"/>
  <c r="DG160" i="6" s="1"/>
  <c r="DH160" i="6" a="1"/>
  <c r="DH160" i="6" s="1"/>
  <c r="DI160" i="6" a="1"/>
  <c r="DI160" i="6" s="1"/>
  <c r="DJ160" i="6" a="1"/>
  <c r="DJ160" i="6" s="1"/>
  <c r="DO160" i="6" a="1"/>
  <c r="DO160" i="6" s="1"/>
  <c r="DP160" i="6" a="1"/>
  <c r="DP160" i="6" s="1"/>
  <c r="DQ160" i="6" a="1"/>
  <c r="DQ160" i="6" s="1"/>
  <c r="DR160" i="6" a="1"/>
  <c r="DR160" i="6" s="1"/>
  <c r="DW160" i="6" a="1"/>
  <c r="DW160" i="6" s="1"/>
  <c r="DX160" i="6" a="1"/>
  <c r="DX160" i="6" s="1"/>
  <c r="DY160" i="6" a="1"/>
  <c r="DY160" i="6" s="1"/>
  <c r="DZ160" i="6" a="1"/>
  <c r="DZ160" i="6" s="1"/>
  <c r="EE160" i="6" a="1"/>
  <c r="EE160" i="6" s="1"/>
  <c r="EF160" i="6" a="1"/>
  <c r="EF160" i="6" s="1"/>
  <c r="EG160" i="6" a="1"/>
  <c r="EG160" i="6" s="1"/>
  <c r="EH160" i="6" a="1"/>
  <c r="EH160" i="6" s="1"/>
  <c r="EM160" i="6" a="1"/>
  <c r="EM160" i="6" s="1"/>
  <c r="EN160" i="6" a="1"/>
  <c r="EN160" i="6" s="1"/>
  <c r="EO160" i="6" a="1"/>
  <c r="EO160" i="6" s="1"/>
  <c r="EP160" i="6" a="1"/>
  <c r="EP160" i="6" s="1"/>
  <c r="EU160" i="6" a="1"/>
  <c r="EU160" i="6" s="1"/>
  <c r="EV160" i="6" a="1"/>
  <c r="EV160" i="6" s="1"/>
  <c r="EW160" i="6" a="1"/>
  <c r="EW160" i="6" s="1"/>
  <c r="EX160" i="6" a="1"/>
  <c r="EX160" i="6" s="1"/>
  <c r="FC160" i="6" a="1"/>
  <c r="FC160" i="6" s="1"/>
  <c r="FD160" i="6" a="1"/>
  <c r="FD160" i="6" s="1"/>
  <c r="FE160" i="6" a="1"/>
  <c r="FE160" i="6" s="1"/>
  <c r="FF160" i="6" a="1"/>
  <c r="FF160" i="6" s="1"/>
  <c r="FK160" i="6" a="1"/>
  <c r="FK160" i="6" s="1"/>
  <c r="FL160" i="6" a="1"/>
  <c r="FL160" i="6" s="1"/>
  <c r="FM160" i="6" a="1"/>
  <c r="FM160" i="6" s="1"/>
  <c r="FN160" i="6" a="1"/>
  <c r="FN160" i="6" s="1"/>
  <c r="FS160" i="6" a="1"/>
  <c r="FS160" i="6" s="1"/>
  <c r="FT160" i="6" a="1"/>
  <c r="FT160" i="6" s="1"/>
  <c r="FU160" i="6" a="1"/>
  <c r="FU160" i="6" s="1"/>
  <c r="FV160" i="6" a="1"/>
  <c r="FV160" i="6" s="1"/>
  <c r="GA160" i="6" a="1"/>
  <c r="GA160" i="6" s="1"/>
  <c r="GB160" i="6" a="1"/>
  <c r="GB160" i="6" s="1"/>
  <c r="GC160" i="6" a="1"/>
  <c r="GC160" i="6" s="1"/>
  <c r="GD160" i="6" a="1"/>
  <c r="GD160" i="6" s="1"/>
  <c r="GI160" i="6" a="1"/>
  <c r="GI160" i="6" s="1"/>
  <c r="GJ160" i="6" a="1"/>
  <c r="GJ160" i="6" s="1"/>
  <c r="GK160" i="6" a="1"/>
  <c r="GK160" i="6" s="1"/>
  <c r="GL160" i="6" a="1"/>
  <c r="GL160" i="6" s="1"/>
  <c r="GQ160" i="6" a="1"/>
  <c r="GQ160" i="6" s="1"/>
  <c r="GR160" i="6" a="1"/>
  <c r="GR160" i="6" s="1"/>
  <c r="GS160" i="6" a="1"/>
  <c r="GS160" i="6" s="1"/>
  <c r="GT160" i="6" a="1"/>
  <c r="GT160" i="6" s="1"/>
  <c r="GY160" i="6" a="1"/>
  <c r="GY160" i="6" s="1"/>
  <c r="GZ160" i="6" a="1"/>
  <c r="GZ160" i="6" s="1"/>
  <c r="HA160" i="6" a="1"/>
  <c r="HA160" i="6" s="1"/>
  <c r="HB160" i="6" a="1"/>
  <c r="HB160" i="6" s="1"/>
  <c r="HG160" i="6" a="1"/>
  <c r="HG160" i="6" s="1"/>
  <c r="HH160" i="6" a="1"/>
  <c r="HH160" i="6" s="1"/>
  <c r="HI160" i="6" a="1"/>
  <c r="HI160" i="6" s="1"/>
  <c r="HJ160" i="6" a="1"/>
  <c r="HJ160" i="6" s="1"/>
  <c r="HO160" i="6" a="1"/>
  <c r="HO160" i="6" s="1"/>
  <c r="HP160" i="6" a="1"/>
  <c r="HP160" i="6" s="1"/>
  <c r="HQ160" i="6" a="1"/>
  <c r="HQ160" i="6" s="1"/>
  <c r="HR160" i="6" a="1"/>
  <c r="HR160" i="6" s="1"/>
  <c r="HW160" i="6" a="1"/>
  <c r="HW160" i="6" s="1"/>
  <c r="HX160" i="6" a="1"/>
  <c r="HX160" i="6" s="1"/>
  <c r="HY160" i="6" a="1"/>
  <c r="HY160" i="6" s="1"/>
  <c r="HZ160" i="6" a="1"/>
  <c r="HZ160" i="6" s="1"/>
  <c r="IE160" i="6" a="1"/>
  <c r="IE160" i="6" s="1"/>
  <c r="IF160" i="6" a="1"/>
  <c r="IF160" i="6" s="1"/>
  <c r="IG160" i="6" a="1"/>
  <c r="IG160" i="6" s="1"/>
  <c r="IH160" i="6" a="1"/>
  <c r="IH160" i="6" s="1"/>
  <c r="IM160" i="6" a="1"/>
  <c r="IM160" i="6" s="1"/>
  <c r="IN160" i="6" a="1"/>
  <c r="IN160" i="6" s="1"/>
  <c r="IO160" i="6" a="1"/>
  <c r="IO160" i="6" s="1"/>
  <c r="IP160" i="6" a="1"/>
  <c r="IP160" i="6" s="1"/>
  <c r="IU160" i="6" a="1"/>
  <c r="IU160" i="6" s="1"/>
  <c r="IV160" i="6" a="1"/>
  <c r="IV160" i="6" s="1"/>
  <c r="IW160" i="6" a="1"/>
  <c r="IW160" i="6" s="1"/>
  <c r="IX160" i="6" a="1"/>
  <c r="IX160" i="6" s="1"/>
  <c r="JC160" i="6" a="1"/>
  <c r="JC160" i="6" s="1"/>
  <c r="JD160" i="6" a="1"/>
  <c r="JD160" i="6" s="1"/>
  <c r="JE160" i="6" a="1"/>
  <c r="JE160" i="6" s="1"/>
  <c r="JF160" i="6" a="1"/>
  <c r="JF160" i="6" s="1"/>
  <c r="JK160" i="6" a="1"/>
  <c r="JK160" i="6" s="1"/>
  <c r="JL160" i="6" a="1"/>
  <c r="JL160" i="6" s="1"/>
  <c r="JM160" i="6" a="1"/>
  <c r="JM160" i="6" s="1"/>
  <c r="JN160" i="6" a="1"/>
  <c r="JN160" i="6" s="1"/>
  <c r="JS160" i="6" a="1"/>
  <c r="JS160" i="6" s="1"/>
  <c r="JT160" i="6" a="1"/>
  <c r="JT160" i="6" s="1"/>
  <c r="JU160" i="6" a="1"/>
  <c r="JU160" i="6" s="1"/>
  <c r="JV160" i="6" a="1"/>
  <c r="JV160" i="6" s="1"/>
  <c r="KA160" i="6" a="1"/>
  <c r="KA160" i="6" s="1"/>
  <c r="KB160" i="6" a="1"/>
  <c r="KB160" i="6" s="1"/>
  <c r="KC160" i="6" a="1"/>
  <c r="KC160" i="6" s="1"/>
  <c r="KD160" i="6" a="1"/>
  <c r="KD160" i="6" s="1"/>
  <c r="KI160" i="6" a="1"/>
  <c r="KI160" i="6" s="1"/>
  <c r="KJ160" i="6" a="1"/>
  <c r="KJ160" i="6" s="1"/>
  <c r="KK160" i="6" a="1"/>
  <c r="KK160" i="6" s="1"/>
  <c r="KL160" i="6" a="1"/>
  <c r="KL160" i="6" s="1"/>
  <c r="KQ160" i="6" a="1"/>
  <c r="KQ160" i="6" s="1"/>
  <c r="KR160" i="6" a="1"/>
  <c r="KR160" i="6" s="1"/>
  <c r="KS160" i="6" a="1"/>
  <c r="KS160" i="6" s="1"/>
  <c r="KT160" i="6" a="1"/>
  <c r="KT160" i="6" s="1"/>
  <c r="KY160" i="6" a="1"/>
  <c r="KY160" i="6" s="1"/>
  <c r="KZ160" i="6" a="1"/>
  <c r="KZ160" i="6" s="1"/>
  <c r="LA160" i="6" a="1"/>
  <c r="LA160" i="6" s="1"/>
  <c r="LB160" i="6" a="1"/>
  <c r="LB160" i="6" s="1"/>
  <c r="LG160" i="6" a="1"/>
  <c r="LG160" i="6" s="1"/>
  <c r="LH160" i="6" a="1"/>
  <c r="LH160" i="6" s="1"/>
  <c r="LI160" i="6" a="1"/>
  <c r="LI160" i="6" s="1"/>
  <c r="LJ160" i="6" a="1"/>
  <c r="LJ160" i="6" s="1"/>
  <c r="LO160" i="6" a="1"/>
  <c r="LO160" i="6" s="1"/>
  <c r="LP160" i="6" a="1"/>
  <c r="LP160" i="6" s="1"/>
  <c r="LQ160" i="6" a="1"/>
  <c r="LQ160" i="6" s="1"/>
  <c r="LR160" i="6" a="1"/>
  <c r="LR160" i="6" s="1"/>
  <c r="LW160" i="6" a="1"/>
  <c r="LW160" i="6" s="1"/>
  <c r="LX160" i="6" a="1"/>
  <c r="LX160" i="6" s="1"/>
  <c r="LY160" i="6" a="1"/>
  <c r="LY160" i="6" s="1"/>
  <c r="LZ160" i="6" a="1"/>
  <c r="LZ160" i="6" s="1"/>
  <c r="ME160" i="6" a="1"/>
  <c r="ME160" i="6" s="1"/>
  <c r="MF160" i="6" a="1"/>
  <c r="MF160" i="6" s="1"/>
  <c r="MG160" i="6" a="1"/>
  <c r="MG160" i="6" s="1"/>
  <c r="MH160" i="6" a="1"/>
  <c r="MH160" i="6" s="1"/>
  <c r="BK161" i="6" a="1"/>
  <c r="BK161" i="6" s="1"/>
  <c r="BL161" i="6" a="1"/>
  <c r="BL161" i="6" s="1"/>
  <c r="BM161" i="6" a="1"/>
  <c r="BM161" i="6" s="1"/>
  <c r="BN161" i="6" a="1"/>
  <c r="BN161" i="6" s="1"/>
  <c r="BS161" i="6" a="1"/>
  <c r="BS161" i="6" s="1"/>
  <c r="BT161" i="6" a="1"/>
  <c r="BT161" i="6" s="1"/>
  <c r="BU161" i="6" a="1"/>
  <c r="BU161" i="6" s="1"/>
  <c r="BV161" i="6" a="1"/>
  <c r="BV161" i="6" s="1"/>
  <c r="CA161" i="6" a="1"/>
  <c r="CA161" i="6" s="1"/>
  <c r="CB161" i="6" a="1"/>
  <c r="CB161" i="6" s="1"/>
  <c r="CC161" i="6" a="1"/>
  <c r="CC161" i="6" s="1"/>
  <c r="CD161" i="6" a="1"/>
  <c r="CD161" i="6" s="1"/>
  <c r="CI161" i="6" a="1"/>
  <c r="CI161" i="6" s="1"/>
  <c r="CJ161" i="6" a="1"/>
  <c r="CJ161" i="6" s="1"/>
  <c r="CK161" i="6" a="1"/>
  <c r="CK161" i="6" s="1"/>
  <c r="CL161" i="6" a="1"/>
  <c r="CL161" i="6" s="1"/>
  <c r="CQ161" i="6" a="1"/>
  <c r="CQ161" i="6" s="1"/>
  <c r="CR161" i="6" a="1"/>
  <c r="CR161" i="6" s="1"/>
  <c r="CS161" i="6" a="1"/>
  <c r="CS161" i="6" s="1"/>
  <c r="CT161" i="6" a="1"/>
  <c r="CT161" i="6" s="1"/>
  <c r="CY161" i="6" a="1"/>
  <c r="CY161" i="6" s="1"/>
  <c r="CZ161" i="6" a="1"/>
  <c r="CZ161" i="6" s="1"/>
  <c r="DA161" i="6" a="1"/>
  <c r="DA161" i="6" s="1"/>
  <c r="DB161" i="6" a="1"/>
  <c r="DB161" i="6" s="1"/>
  <c r="DG161" i="6" a="1"/>
  <c r="DG161" i="6" s="1"/>
  <c r="DH161" i="6" a="1"/>
  <c r="DH161" i="6" s="1"/>
  <c r="DI161" i="6" a="1"/>
  <c r="DI161" i="6" s="1"/>
  <c r="DJ161" i="6" a="1"/>
  <c r="DJ161" i="6" s="1"/>
  <c r="DO161" i="6" a="1"/>
  <c r="DO161" i="6" s="1"/>
  <c r="DP161" i="6" a="1"/>
  <c r="DP161" i="6" s="1"/>
  <c r="DQ161" i="6" a="1"/>
  <c r="DQ161" i="6" s="1"/>
  <c r="DR161" i="6" a="1"/>
  <c r="DR161" i="6" s="1"/>
  <c r="DW161" i="6" a="1"/>
  <c r="DW161" i="6" s="1"/>
  <c r="DX161" i="6" a="1"/>
  <c r="DX161" i="6" s="1"/>
  <c r="DY161" i="6" a="1"/>
  <c r="DY161" i="6" s="1"/>
  <c r="DZ161" i="6" a="1"/>
  <c r="DZ161" i="6" s="1"/>
  <c r="EE161" i="6" a="1"/>
  <c r="EE161" i="6" s="1"/>
  <c r="EF161" i="6" a="1"/>
  <c r="EF161" i="6" s="1"/>
  <c r="EG161" i="6" a="1"/>
  <c r="EG161" i="6" s="1"/>
  <c r="EH161" i="6" a="1"/>
  <c r="EH161" i="6" s="1"/>
  <c r="EM161" i="6" a="1"/>
  <c r="EM161" i="6" s="1"/>
  <c r="EN161" i="6" a="1"/>
  <c r="EN161" i="6" s="1"/>
  <c r="EO161" i="6" a="1"/>
  <c r="EO161" i="6" s="1"/>
  <c r="EP161" i="6" a="1"/>
  <c r="EP161" i="6" s="1"/>
  <c r="EU161" i="6" a="1"/>
  <c r="EU161" i="6" s="1"/>
  <c r="EV161" i="6" a="1"/>
  <c r="EV161" i="6" s="1"/>
  <c r="EW161" i="6" a="1"/>
  <c r="EW161" i="6" s="1"/>
  <c r="EX161" i="6" a="1"/>
  <c r="EX161" i="6" s="1"/>
  <c r="FC161" i="6" a="1"/>
  <c r="FC161" i="6" s="1"/>
  <c r="FD161" i="6" a="1"/>
  <c r="FD161" i="6" s="1"/>
  <c r="FE161" i="6" a="1"/>
  <c r="FE161" i="6" s="1"/>
  <c r="FF161" i="6" a="1"/>
  <c r="FF161" i="6" s="1"/>
  <c r="FK161" i="6" a="1"/>
  <c r="FK161" i="6" s="1"/>
  <c r="FL161" i="6" a="1"/>
  <c r="FL161" i="6" s="1"/>
  <c r="FM161" i="6" a="1"/>
  <c r="FM161" i="6" s="1"/>
  <c r="FN161" i="6" a="1"/>
  <c r="FN161" i="6" s="1"/>
  <c r="FS161" i="6" a="1"/>
  <c r="FS161" i="6" s="1"/>
  <c r="FT161" i="6" a="1"/>
  <c r="FT161" i="6" s="1"/>
  <c r="FU161" i="6" a="1"/>
  <c r="FU161" i="6" s="1"/>
  <c r="FV161" i="6" a="1"/>
  <c r="FV161" i="6" s="1"/>
  <c r="GA161" i="6" a="1"/>
  <c r="GA161" i="6" s="1"/>
  <c r="GB161" i="6" a="1"/>
  <c r="GB161" i="6" s="1"/>
  <c r="GC161" i="6" a="1"/>
  <c r="GC161" i="6" s="1"/>
  <c r="GD161" i="6" a="1"/>
  <c r="GD161" i="6" s="1"/>
  <c r="GI161" i="6" a="1"/>
  <c r="GI161" i="6" s="1"/>
  <c r="GJ161" i="6" a="1"/>
  <c r="GJ161" i="6" s="1"/>
  <c r="GK161" i="6" a="1"/>
  <c r="GK161" i="6" s="1"/>
  <c r="GL161" i="6" a="1"/>
  <c r="GL161" i="6" s="1"/>
  <c r="GQ161" i="6" a="1"/>
  <c r="GQ161" i="6" s="1"/>
  <c r="GR161" i="6" a="1"/>
  <c r="GR161" i="6" s="1"/>
  <c r="GS161" i="6" a="1"/>
  <c r="GS161" i="6" s="1"/>
  <c r="GT161" i="6" a="1"/>
  <c r="GT161" i="6" s="1"/>
  <c r="GY161" i="6" a="1"/>
  <c r="GY161" i="6" s="1"/>
  <c r="GZ161" i="6" a="1"/>
  <c r="GZ161" i="6" s="1"/>
  <c r="HA161" i="6" a="1"/>
  <c r="HA161" i="6" s="1"/>
  <c r="HB161" i="6" a="1"/>
  <c r="HB161" i="6" s="1"/>
  <c r="HG161" i="6" a="1"/>
  <c r="HG161" i="6" s="1"/>
  <c r="HH161" i="6" a="1"/>
  <c r="HH161" i="6" s="1"/>
  <c r="HI161" i="6" a="1"/>
  <c r="HI161" i="6" s="1"/>
  <c r="HJ161" i="6" a="1"/>
  <c r="HJ161" i="6" s="1"/>
  <c r="HO161" i="6" a="1"/>
  <c r="HO161" i="6" s="1"/>
  <c r="HP161" i="6" a="1"/>
  <c r="HP161" i="6" s="1"/>
  <c r="HQ161" i="6" a="1"/>
  <c r="HQ161" i="6" s="1"/>
  <c r="HR161" i="6" a="1"/>
  <c r="HR161" i="6" s="1"/>
  <c r="HW161" i="6" a="1"/>
  <c r="HW161" i="6" s="1"/>
  <c r="HX161" i="6" a="1"/>
  <c r="HX161" i="6" s="1"/>
  <c r="HY161" i="6" a="1"/>
  <c r="HY161" i="6" s="1"/>
  <c r="HZ161" i="6" a="1"/>
  <c r="HZ161" i="6" s="1"/>
  <c r="IE161" i="6" a="1"/>
  <c r="IE161" i="6" s="1"/>
  <c r="IF161" i="6" a="1"/>
  <c r="IF161" i="6" s="1"/>
  <c r="IG161" i="6" a="1"/>
  <c r="IG161" i="6" s="1"/>
  <c r="IH161" i="6" a="1"/>
  <c r="IH161" i="6" s="1"/>
  <c r="IM161" i="6" a="1"/>
  <c r="IM161" i="6" s="1"/>
  <c r="IN161" i="6" a="1"/>
  <c r="IN161" i="6" s="1"/>
  <c r="IO161" i="6" a="1"/>
  <c r="IO161" i="6" s="1"/>
  <c r="IP161" i="6" a="1"/>
  <c r="IP161" i="6" s="1"/>
  <c r="IU161" i="6" a="1"/>
  <c r="IU161" i="6" s="1"/>
  <c r="IV161" i="6" a="1"/>
  <c r="IV161" i="6" s="1"/>
  <c r="IW161" i="6" a="1"/>
  <c r="IW161" i="6" s="1"/>
  <c r="IX161" i="6" a="1"/>
  <c r="IX161" i="6" s="1"/>
  <c r="JC161" i="6" a="1"/>
  <c r="JC161" i="6" s="1"/>
  <c r="JD161" i="6" a="1"/>
  <c r="JD161" i="6" s="1"/>
  <c r="JE161" i="6" a="1"/>
  <c r="JE161" i="6" s="1"/>
  <c r="JF161" i="6" a="1"/>
  <c r="JF161" i="6" s="1"/>
  <c r="JK161" i="6" a="1"/>
  <c r="JK161" i="6" s="1"/>
  <c r="JL161" i="6" a="1"/>
  <c r="JL161" i="6" s="1"/>
  <c r="JM161" i="6" a="1"/>
  <c r="JM161" i="6" s="1"/>
  <c r="JN161" i="6" a="1"/>
  <c r="JN161" i="6" s="1"/>
  <c r="JS161" i="6" a="1"/>
  <c r="JS161" i="6" s="1"/>
  <c r="JT161" i="6" a="1"/>
  <c r="JT161" i="6" s="1"/>
  <c r="JU161" i="6" a="1"/>
  <c r="JU161" i="6" s="1"/>
  <c r="JV161" i="6" a="1"/>
  <c r="JV161" i="6" s="1"/>
  <c r="KA161" i="6" a="1"/>
  <c r="KA161" i="6" s="1"/>
  <c r="KB161" i="6" a="1"/>
  <c r="KB161" i="6" s="1"/>
  <c r="KC161" i="6" a="1"/>
  <c r="KC161" i="6" s="1"/>
  <c r="KD161" i="6" a="1"/>
  <c r="KD161" i="6" s="1"/>
  <c r="KI161" i="6" a="1"/>
  <c r="KI161" i="6" s="1"/>
  <c r="KJ161" i="6" a="1"/>
  <c r="KJ161" i="6" s="1"/>
  <c r="KK161" i="6" a="1"/>
  <c r="KK161" i="6" s="1"/>
  <c r="KL161" i="6" a="1"/>
  <c r="KL161" i="6" s="1"/>
  <c r="KQ161" i="6" a="1"/>
  <c r="KQ161" i="6" s="1"/>
  <c r="KR161" i="6" a="1"/>
  <c r="KR161" i="6" s="1"/>
  <c r="KS161" i="6" a="1"/>
  <c r="KS161" i="6" s="1"/>
  <c r="KT161" i="6" a="1"/>
  <c r="KT161" i="6" s="1"/>
  <c r="KY161" i="6" a="1"/>
  <c r="KY161" i="6" s="1"/>
  <c r="KZ161" i="6" a="1"/>
  <c r="KZ161" i="6" s="1"/>
  <c r="LA161" i="6" a="1"/>
  <c r="LA161" i="6" s="1"/>
  <c r="LB161" i="6" a="1"/>
  <c r="LB161" i="6" s="1"/>
  <c r="LG161" i="6" a="1"/>
  <c r="LG161" i="6" s="1"/>
  <c r="LH161" i="6" a="1"/>
  <c r="LH161" i="6" s="1"/>
  <c r="LI161" i="6" a="1"/>
  <c r="LI161" i="6" s="1"/>
  <c r="LJ161" i="6" a="1"/>
  <c r="LJ161" i="6" s="1"/>
  <c r="LO161" i="6" a="1"/>
  <c r="LO161" i="6" s="1"/>
  <c r="LP161" i="6" a="1"/>
  <c r="LP161" i="6" s="1"/>
  <c r="LQ161" i="6" a="1"/>
  <c r="LQ161" i="6" s="1"/>
  <c r="LR161" i="6" a="1"/>
  <c r="LR161" i="6" s="1"/>
  <c r="LW161" i="6" a="1"/>
  <c r="LW161" i="6" s="1"/>
  <c r="LX161" i="6" a="1"/>
  <c r="LX161" i="6" s="1"/>
  <c r="LY161" i="6" a="1"/>
  <c r="LY161" i="6" s="1"/>
  <c r="LZ161" i="6" a="1"/>
  <c r="LZ161" i="6" s="1"/>
  <c r="ME161" i="6" a="1"/>
  <c r="ME161" i="6" s="1"/>
  <c r="MF161" i="6" a="1"/>
  <c r="MF161" i="6" s="1"/>
  <c r="MG161" i="6" a="1"/>
  <c r="MG161" i="6" s="1"/>
  <c r="MH161" i="6" a="1"/>
  <c r="MH161" i="6" s="1"/>
  <c r="BK162" i="6" a="1"/>
  <c r="BK162" i="6" s="1"/>
  <c r="BL162" i="6" a="1"/>
  <c r="BL162" i="6" s="1"/>
  <c r="BM162" i="6" a="1"/>
  <c r="BM162" i="6" s="1"/>
  <c r="BN162" i="6" a="1"/>
  <c r="BN162" i="6" s="1"/>
  <c r="BS162" i="6" a="1"/>
  <c r="BS162" i="6" s="1"/>
  <c r="BT162" i="6" a="1"/>
  <c r="BT162" i="6" s="1"/>
  <c r="BU162" i="6" a="1"/>
  <c r="BU162" i="6" s="1"/>
  <c r="BV162" i="6" a="1"/>
  <c r="BV162" i="6" s="1"/>
  <c r="CA162" i="6" a="1"/>
  <c r="CA162" i="6" s="1"/>
  <c r="CB162" i="6" a="1"/>
  <c r="CB162" i="6" s="1"/>
  <c r="CC162" i="6" a="1"/>
  <c r="CC162" i="6" s="1"/>
  <c r="CD162" i="6" a="1"/>
  <c r="CD162" i="6" s="1"/>
  <c r="CI162" i="6" a="1"/>
  <c r="CI162" i="6" s="1"/>
  <c r="CJ162" i="6" a="1"/>
  <c r="CJ162" i="6" s="1"/>
  <c r="CK162" i="6" a="1"/>
  <c r="CK162" i="6" s="1"/>
  <c r="CL162" i="6" a="1"/>
  <c r="CL162" i="6" s="1"/>
  <c r="CQ162" i="6" a="1"/>
  <c r="CQ162" i="6" s="1"/>
  <c r="CR162" i="6" a="1"/>
  <c r="CR162" i="6" s="1"/>
  <c r="CS162" i="6" a="1"/>
  <c r="CS162" i="6" s="1"/>
  <c r="CT162" i="6" a="1"/>
  <c r="CT162" i="6" s="1"/>
  <c r="CY162" i="6" a="1"/>
  <c r="CY162" i="6" s="1"/>
  <c r="CZ162" i="6" a="1"/>
  <c r="CZ162" i="6" s="1"/>
  <c r="DA162" i="6" a="1"/>
  <c r="DA162" i="6" s="1"/>
  <c r="DB162" i="6" a="1"/>
  <c r="DB162" i="6" s="1"/>
  <c r="DG162" i="6" a="1"/>
  <c r="DG162" i="6" s="1"/>
  <c r="DH162" i="6" a="1"/>
  <c r="DH162" i="6" s="1"/>
  <c r="DI162" i="6" a="1"/>
  <c r="DI162" i="6" s="1"/>
  <c r="DJ162" i="6" a="1"/>
  <c r="DJ162" i="6" s="1"/>
  <c r="DO162" i="6" a="1"/>
  <c r="DO162" i="6" s="1"/>
  <c r="DP162" i="6" a="1"/>
  <c r="DP162" i="6" s="1"/>
  <c r="DQ162" i="6" a="1"/>
  <c r="DQ162" i="6" s="1"/>
  <c r="DR162" i="6" a="1"/>
  <c r="DR162" i="6" s="1"/>
  <c r="DW162" i="6" a="1"/>
  <c r="DW162" i="6" s="1"/>
  <c r="DX162" i="6" a="1"/>
  <c r="DX162" i="6" s="1"/>
  <c r="DY162" i="6" a="1"/>
  <c r="DY162" i="6" s="1"/>
  <c r="DZ162" i="6" a="1"/>
  <c r="DZ162" i="6" s="1"/>
  <c r="EE162" i="6" a="1"/>
  <c r="EE162" i="6" s="1"/>
  <c r="EF162" i="6" a="1"/>
  <c r="EF162" i="6" s="1"/>
  <c r="EG162" i="6" a="1"/>
  <c r="EG162" i="6" s="1"/>
  <c r="EH162" i="6" a="1"/>
  <c r="EH162" i="6" s="1"/>
  <c r="EM162" i="6" a="1"/>
  <c r="EM162" i="6" s="1"/>
  <c r="EN162" i="6" a="1"/>
  <c r="EN162" i="6" s="1"/>
  <c r="EO162" i="6" a="1"/>
  <c r="EO162" i="6" s="1"/>
  <c r="EP162" i="6" a="1"/>
  <c r="EP162" i="6" s="1"/>
  <c r="EU162" i="6" a="1"/>
  <c r="EU162" i="6" s="1"/>
  <c r="EV162" i="6" a="1"/>
  <c r="EV162" i="6" s="1"/>
  <c r="EW162" i="6" a="1"/>
  <c r="EW162" i="6" s="1"/>
  <c r="EX162" i="6" a="1"/>
  <c r="EX162" i="6" s="1"/>
  <c r="FC162" i="6" a="1"/>
  <c r="FC162" i="6" s="1"/>
  <c r="FD162" i="6" a="1"/>
  <c r="FD162" i="6" s="1"/>
  <c r="FE162" i="6" a="1"/>
  <c r="FE162" i="6" s="1"/>
  <c r="FF162" i="6" a="1"/>
  <c r="FF162" i="6" s="1"/>
  <c r="FK162" i="6" a="1"/>
  <c r="FK162" i="6" s="1"/>
  <c r="FL162" i="6" a="1"/>
  <c r="FL162" i="6" s="1"/>
  <c r="FM162" i="6" a="1"/>
  <c r="FM162" i="6" s="1"/>
  <c r="FN162" i="6" a="1"/>
  <c r="FN162" i="6" s="1"/>
  <c r="FS162" i="6" a="1"/>
  <c r="FS162" i="6" s="1"/>
  <c r="FT162" i="6" a="1"/>
  <c r="FT162" i="6" s="1"/>
  <c r="FU162" i="6" a="1"/>
  <c r="FU162" i="6" s="1"/>
  <c r="FV162" i="6" a="1"/>
  <c r="FV162" i="6" s="1"/>
  <c r="GA162" i="6" a="1"/>
  <c r="GA162" i="6" s="1"/>
  <c r="GB162" i="6" a="1"/>
  <c r="GB162" i="6" s="1"/>
  <c r="GC162" i="6" a="1"/>
  <c r="GC162" i="6" s="1"/>
  <c r="GD162" i="6" a="1"/>
  <c r="GD162" i="6" s="1"/>
  <c r="GI162" i="6" a="1"/>
  <c r="GI162" i="6" s="1"/>
  <c r="GJ162" i="6" a="1"/>
  <c r="GJ162" i="6" s="1"/>
  <c r="GK162" i="6" a="1"/>
  <c r="GK162" i="6" s="1"/>
  <c r="GL162" i="6" a="1"/>
  <c r="GL162" i="6" s="1"/>
  <c r="GQ162" i="6" a="1"/>
  <c r="GQ162" i="6" s="1"/>
  <c r="GR162" i="6" a="1"/>
  <c r="GR162" i="6" s="1"/>
  <c r="GS162" i="6" a="1"/>
  <c r="GS162" i="6" s="1"/>
  <c r="GT162" i="6" a="1"/>
  <c r="GT162" i="6" s="1"/>
  <c r="GY162" i="6" a="1"/>
  <c r="GY162" i="6" s="1"/>
  <c r="GZ162" i="6" a="1"/>
  <c r="GZ162" i="6" s="1"/>
  <c r="HA162" i="6" a="1"/>
  <c r="HA162" i="6" s="1"/>
  <c r="HB162" i="6" a="1"/>
  <c r="HB162" i="6" s="1"/>
  <c r="HG162" i="6" a="1"/>
  <c r="HG162" i="6" s="1"/>
  <c r="HH162" i="6" a="1"/>
  <c r="HH162" i="6" s="1"/>
  <c r="HI162" i="6" a="1"/>
  <c r="HI162" i="6" s="1"/>
  <c r="HJ162" i="6" a="1"/>
  <c r="HJ162" i="6" s="1"/>
  <c r="HO162" i="6" a="1"/>
  <c r="HO162" i="6" s="1"/>
  <c r="HP162" i="6" a="1"/>
  <c r="HP162" i="6" s="1"/>
  <c r="HQ162" i="6" a="1"/>
  <c r="HQ162" i="6" s="1"/>
  <c r="HR162" i="6" a="1"/>
  <c r="HR162" i="6" s="1"/>
  <c r="HW162" i="6" a="1"/>
  <c r="HW162" i="6" s="1"/>
  <c r="HX162" i="6" a="1"/>
  <c r="HX162" i="6" s="1"/>
  <c r="HY162" i="6" a="1"/>
  <c r="HY162" i="6" s="1"/>
  <c r="HZ162" i="6" a="1"/>
  <c r="HZ162" i="6" s="1"/>
  <c r="IE162" i="6" a="1"/>
  <c r="IE162" i="6" s="1"/>
  <c r="IF162" i="6" a="1"/>
  <c r="IF162" i="6" s="1"/>
  <c r="IG162" i="6" a="1"/>
  <c r="IG162" i="6" s="1"/>
  <c r="IH162" i="6" a="1"/>
  <c r="IH162" i="6" s="1"/>
  <c r="IM162" i="6" a="1"/>
  <c r="IM162" i="6" s="1"/>
  <c r="IN162" i="6" a="1"/>
  <c r="IN162" i="6" s="1"/>
  <c r="IO162" i="6" a="1"/>
  <c r="IO162" i="6" s="1"/>
  <c r="IP162" i="6" a="1"/>
  <c r="IP162" i="6" s="1"/>
  <c r="IU162" i="6" a="1"/>
  <c r="IU162" i="6" s="1"/>
  <c r="IV162" i="6" a="1"/>
  <c r="IV162" i="6" s="1"/>
  <c r="IW162" i="6" a="1"/>
  <c r="IW162" i="6" s="1"/>
  <c r="IX162" i="6" a="1"/>
  <c r="IX162" i="6" s="1"/>
  <c r="JC162" i="6" a="1"/>
  <c r="JC162" i="6" s="1"/>
  <c r="JD162" i="6" a="1"/>
  <c r="JD162" i="6" s="1"/>
  <c r="JE162" i="6" a="1"/>
  <c r="JE162" i="6" s="1"/>
  <c r="JF162" i="6" a="1"/>
  <c r="JF162" i="6" s="1"/>
  <c r="JK162" i="6" a="1"/>
  <c r="JK162" i="6" s="1"/>
  <c r="JL162" i="6" a="1"/>
  <c r="JL162" i="6" s="1"/>
  <c r="JM162" i="6" a="1"/>
  <c r="JM162" i="6" s="1"/>
  <c r="JN162" i="6" a="1"/>
  <c r="JN162" i="6" s="1"/>
  <c r="JS162" i="6" a="1"/>
  <c r="JS162" i="6" s="1"/>
  <c r="JT162" i="6" a="1"/>
  <c r="JT162" i="6" s="1"/>
  <c r="JU162" i="6" a="1"/>
  <c r="JU162" i="6" s="1"/>
  <c r="JV162" i="6" a="1"/>
  <c r="JV162" i="6" s="1"/>
  <c r="KA162" i="6" a="1"/>
  <c r="KA162" i="6" s="1"/>
  <c r="KB162" i="6" a="1"/>
  <c r="KB162" i="6" s="1"/>
  <c r="KC162" i="6" a="1"/>
  <c r="KC162" i="6" s="1"/>
  <c r="KD162" i="6" a="1"/>
  <c r="KD162" i="6" s="1"/>
  <c r="KI162" i="6" a="1"/>
  <c r="KI162" i="6" s="1"/>
  <c r="KJ162" i="6" a="1"/>
  <c r="KJ162" i="6" s="1"/>
  <c r="KK162" i="6" a="1"/>
  <c r="KK162" i="6" s="1"/>
  <c r="KL162" i="6" a="1"/>
  <c r="KL162" i="6" s="1"/>
  <c r="KQ162" i="6" a="1"/>
  <c r="KQ162" i="6" s="1"/>
  <c r="KR162" i="6" a="1"/>
  <c r="KR162" i="6" s="1"/>
  <c r="KS162" i="6" a="1"/>
  <c r="KS162" i="6" s="1"/>
  <c r="KT162" i="6" a="1"/>
  <c r="KT162" i="6" s="1"/>
  <c r="KY162" i="6" a="1"/>
  <c r="KY162" i="6" s="1"/>
  <c r="KZ162" i="6" a="1"/>
  <c r="KZ162" i="6" s="1"/>
  <c r="LA162" i="6" a="1"/>
  <c r="LA162" i="6" s="1"/>
  <c r="LB162" i="6" a="1"/>
  <c r="LB162" i="6" s="1"/>
  <c r="LG162" i="6" a="1"/>
  <c r="LG162" i="6" s="1"/>
  <c r="LH162" i="6" a="1"/>
  <c r="LH162" i="6" s="1"/>
  <c r="LI162" i="6" a="1"/>
  <c r="LI162" i="6" s="1"/>
  <c r="LJ162" i="6" a="1"/>
  <c r="LJ162" i="6" s="1"/>
  <c r="LO162" i="6" a="1"/>
  <c r="LO162" i="6" s="1"/>
  <c r="LP162" i="6" a="1"/>
  <c r="LP162" i="6" s="1"/>
  <c r="LQ162" i="6" a="1"/>
  <c r="LQ162" i="6" s="1"/>
  <c r="LR162" i="6" a="1"/>
  <c r="LR162" i="6" s="1"/>
  <c r="LW162" i="6" a="1"/>
  <c r="LW162" i="6" s="1"/>
  <c r="LX162" i="6" a="1"/>
  <c r="LX162" i="6" s="1"/>
  <c r="LY162" i="6" a="1"/>
  <c r="LY162" i="6" s="1"/>
  <c r="LZ162" i="6" a="1"/>
  <c r="LZ162" i="6" s="1"/>
  <c r="ME162" i="6" a="1"/>
  <c r="ME162" i="6" s="1"/>
  <c r="MF162" i="6" a="1"/>
  <c r="MF162" i="6" s="1"/>
  <c r="MG162" i="6" a="1"/>
  <c r="MG162" i="6" s="1"/>
  <c r="MH162" i="6" a="1"/>
  <c r="MH162" i="6" s="1"/>
  <c r="BK163" i="6" a="1"/>
  <c r="BK163" i="6" s="1"/>
  <c r="BL163" i="6" a="1"/>
  <c r="BL163" i="6" s="1"/>
  <c r="BM163" i="6" a="1"/>
  <c r="BM163" i="6" s="1"/>
  <c r="BN163" i="6" a="1"/>
  <c r="BN163" i="6" s="1"/>
  <c r="BS163" i="6" a="1"/>
  <c r="BS163" i="6" s="1"/>
  <c r="BT163" i="6" a="1"/>
  <c r="BT163" i="6" s="1"/>
  <c r="BU163" i="6" a="1"/>
  <c r="BU163" i="6" s="1"/>
  <c r="BV163" i="6" a="1"/>
  <c r="BV163" i="6" s="1"/>
  <c r="CA163" i="6" a="1"/>
  <c r="CA163" i="6" s="1"/>
  <c r="CB163" i="6" a="1"/>
  <c r="CB163" i="6" s="1"/>
  <c r="CC163" i="6" a="1"/>
  <c r="CC163" i="6" s="1"/>
  <c r="CD163" i="6" a="1"/>
  <c r="CD163" i="6" s="1"/>
  <c r="CI163" i="6" a="1"/>
  <c r="CI163" i="6" s="1"/>
  <c r="CJ163" i="6" a="1"/>
  <c r="CJ163" i="6" s="1"/>
  <c r="CK163" i="6" a="1"/>
  <c r="CK163" i="6" s="1"/>
  <c r="CL163" i="6" a="1"/>
  <c r="CL163" i="6" s="1"/>
  <c r="CQ163" i="6" a="1"/>
  <c r="CQ163" i="6" s="1"/>
  <c r="CR163" i="6" a="1"/>
  <c r="CR163" i="6" s="1"/>
  <c r="CS163" i="6" a="1"/>
  <c r="CS163" i="6" s="1"/>
  <c r="CT163" i="6" a="1"/>
  <c r="CT163" i="6" s="1"/>
  <c r="CY163" i="6" a="1"/>
  <c r="CY163" i="6" s="1"/>
  <c r="CZ163" i="6" a="1"/>
  <c r="CZ163" i="6" s="1"/>
  <c r="DA163" i="6" a="1"/>
  <c r="DA163" i="6" s="1"/>
  <c r="DB163" i="6" a="1"/>
  <c r="DB163" i="6" s="1"/>
  <c r="DG163" i="6" a="1"/>
  <c r="DG163" i="6" s="1"/>
  <c r="DH163" i="6" a="1"/>
  <c r="DH163" i="6" s="1"/>
  <c r="DI163" i="6" a="1"/>
  <c r="DI163" i="6" s="1"/>
  <c r="DJ163" i="6" a="1"/>
  <c r="DJ163" i="6" s="1"/>
  <c r="DO163" i="6" a="1"/>
  <c r="DO163" i="6" s="1"/>
  <c r="DP163" i="6" a="1"/>
  <c r="DP163" i="6" s="1"/>
  <c r="DQ163" i="6" a="1"/>
  <c r="DQ163" i="6" s="1"/>
  <c r="DR163" i="6" a="1"/>
  <c r="DR163" i="6" s="1"/>
  <c r="DW163" i="6" a="1"/>
  <c r="DW163" i="6" s="1"/>
  <c r="DX163" i="6" a="1"/>
  <c r="DX163" i="6" s="1"/>
  <c r="DY163" i="6" a="1"/>
  <c r="DY163" i="6" s="1"/>
  <c r="DZ163" i="6" a="1"/>
  <c r="DZ163" i="6" s="1"/>
  <c r="EE163" i="6" a="1"/>
  <c r="EE163" i="6" s="1"/>
  <c r="EF163" i="6" a="1"/>
  <c r="EF163" i="6" s="1"/>
  <c r="EG163" i="6" a="1"/>
  <c r="EG163" i="6" s="1"/>
  <c r="EH163" i="6" a="1"/>
  <c r="EH163" i="6" s="1"/>
  <c r="EM163" i="6" a="1"/>
  <c r="EM163" i="6" s="1"/>
  <c r="EN163" i="6" a="1"/>
  <c r="EN163" i="6" s="1"/>
  <c r="EO163" i="6" a="1"/>
  <c r="EO163" i="6" s="1"/>
  <c r="EP163" i="6" a="1"/>
  <c r="EP163" i="6" s="1"/>
  <c r="EU163" i="6" a="1"/>
  <c r="EU163" i="6" s="1"/>
  <c r="EV163" i="6" a="1"/>
  <c r="EV163" i="6" s="1"/>
  <c r="EW163" i="6" a="1"/>
  <c r="EW163" i="6" s="1"/>
  <c r="EX163" i="6" a="1"/>
  <c r="EX163" i="6" s="1"/>
  <c r="FC163" i="6" a="1"/>
  <c r="FC163" i="6" s="1"/>
  <c r="FD163" i="6" a="1"/>
  <c r="FD163" i="6" s="1"/>
  <c r="FE163" i="6" a="1"/>
  <c r="FE163" i="6" s="1"/>
  <c r="FF163" i="6" a="1"/>
  <c r="FF163" i="6" s="1"/>
  <c r="FK163" i="6" a="1"/>
  <c r="FK163" i="6" s="1"/>
  <c r="FL163" i="6" a="1"/>
  <c r="FL163" i="6" s="1"/>
  <c r="FM163" i="6" a="1"/>
  <c r="FM163" i="6" s="1"/>
  <c r="FN163" i="6" a="1"/>
  <c r="FN163" i="6" s="1"/>
  <c r="FS163" i="6" a="1"/>
  <c r="FS163" i="6" s="1"/>
  <c r="FT163" i="6" a="1"/>
  <c r="FT163" i="6" s="1"/>
  <c r="FU163" i="6" a="1"/>
  <c r="FU163" i="6" s="1"/>
  <c r="FV163" i="6" a="1"/>
  <c r="FV163" i="6" s="1"/>
  <c r="GA163" i="6" a="1"/>
  <c r="GA163" i="6" s="1"/>
  <c r="GB163" i="6" a="1"/>
  <c r="GB163" i="6" s="1"/>
  <c r="GC163" i="6" a="1"/>
  <c r="GC163" i="6" s="1"/>
  <c r="GD163" i="6" a="1"/>
  <c r="GD163" i="6" s="1"/>
  <c r="GI163" i="6" a="1"/>
  <c r="GI163" i="6" s="1"/>
  <c r="GJ163" i="6" a="1"/>
  <c r="GJ163" i="6" s="1"/>
  <c r="GK163" i="6" a="1"/>
  <c r="GK163" i="6" s="1"/>
  <c r="GL163" i="6" a="1"/>
  <c r="GL163" i="6" s="1"/>
  <c r="GQ163" i="6" a="1"/>
  <c r="GQ163" i="6" s="1"/>
  <c r="GR163" i="6" a="1"/>
  <c r="GR163" i="6" s="1"/>
  <c r="GS163" i="6" a="1"/>
  <c r="GS163" i="6" s="1"/>
  <c r="GT163" i="6" a="1"/>
  <c r="GT163" i="6" s="1"/>
  <c r="GY163" i="6" a="1"/>
  <c r="GY163" i="6" s="1"/>
  <c r="GZ163" i="6" a="1"/>
  <c r="GZ163" i="6" s="1"/>
  <c r="HA163" i="6" a="1"/>
  <c r="HA163" i="6" s="1"/>
  <c r="HB163" i="6" a="1"/>
  <c r="HB163" i="6" s="1"/>
  <c r="HG163" i="6" a="1"/>
  <c r="HG163" i="6" s="1"/>
  <c r="HH163" i="6" a="1"/>
  <c r="HH163" i="6" s="1"/>
  <c r="HI163" i="6" a="1"/>
  <c r="HI163" i="6" s="1"/>
  <c r="HJ163" i="6" a="1"/>
  <c r="HJ163" i="6" s="1"/>
  <c r="HO163" i="6" a="1"/>
  <c r="HO163" i="6" s="1"/>
  <c r="HP163" i="6" a="1"/>
  <c r="HP163" i="6" s="1"/>
  <c r="HQ163" i="6" a="1"/>
  <c r="HQ163" i="6" s="1"/>
  <c r="HR163" i="6" a="1"/>
  <c r="HR163" i="6" s="1"/>
  <c r="HW163" i="6" a="1"/>
  <c r="HW163" i="6" s="1"/>
  <c r="HX163" i="6" a="1"/>
  <c r="HX163" i="6" s="1"/>
  <c r="HY163" i="6" a="1"/>
  <c r="HY163" i="6" s="1"/>
  <c r="HZ163" i="6" a="1"/>
  <c r="HZ163" i="6" s="1"/>
  <c r="IE163" i="6" a="1"/>
  <c r="IE163" i="6" s="1"/>
  <c r="IF163" i="6" a="1"/>
  <c r="IF163" i="6" s="1"/>
  <c r="IG163" i="6" a="1"/>
  <c r="IG163" i="6" s="1"/>
  <c r="IH163" i="6" a="1"/>
  <c r="IH163" i="6" s="1"/>
  <c r="IM163" i="6" a="1"/>
  <c r="IM163" i="6" s="1"/>
  <c r="IN163" i="6" a="1"/>
  <c r="IN163" i="6" s="1"/>
  <c r="IO163" i="6" a="1"/>
  <c r="IO163" i="6" s="1"/>
  <c r="IP163" i="6" a="1"/>
  <c r="IP163" i="6" s="1"/>
  <c r="IU163" i="6" a="1"/>
  <c r="IU163" i="6" s="1"/>
  <c r="IV163" i="6" a="1"/>
  <c r="IV163" i="6" s="1"/>
  <c r="IW163" i="6" a="1"/>
  <c r="IW163" i="6" s="1"/>
  <c r="IX163" i="6" a="1"/>
  <c r="IX163" i="6" s="1"/>
  <c r="JC163" i="6" a="1"/>
  <c r="JC163" i="6" s="1"/>
  <c r="JD163" i="6" a="1"/>
  <c r="JD163" i="6" s="1"/>
  <c r="JE163" i="6" a="1"/>
  <c r="JE163" i="6" s="1"/>
  <c r="JF163" i="6" a="1"/>
  <c r="JF163" i="6" s="1"/>
  <c r="JK163" i="6" a="1"/>
  <c r="JK163" i="6" s="1"/>
  <c r="JL163" i="6" a="1"/>
  <c r="JL163" i="6" s="1"/>
  <c r="JM163" i="6" a="1"/>
  <c r="JM163" i="6" s="1"/>
  <c r="JN163" i="6" a="1"/>
  <c r="JN163" i="6" s="1"/>
  <c r="JS163" i="6" a="1"/>
  <c r="JS163" i="6" s="1"/>
  <c r="JT163" i="6" a="1"/>
  <c r="JT163" i="6" s="1"/>
  <c r="JU163" i="6" a="1"/>
  <c r="JU163" i="6" s="1"/>
  <c r="JV163" i="6" a="1"/>
  <c r="JV163" i="6" s="1"/>
  <c r="KA163" i="6" a="1"/>
  <c r="KA163" i="6" s="1"/>
  <c r="KB163" i="6" a="1"/>
  <c r="KB163" i="6" s="1"/>
  <c r="KC163" i="6" a="1"/>
  <c r="KC163" i="6" s="1"/>
  <c r="KD163" i="6" a="1"/>
  <c r="KD163" i="6" s="1"/>
  <c r="KI163" i="6" a="1"/>
  <c r="KI163" i="6" s="1"/>
  <c r="KJ163" i="6" a="1"/>
  <c r="KJ163" i="6" s="1"/>
  <c r="KK163" i="6" a="1"/>
  <c r="KK163" i="6" s="1"/>
  <c r="KL163" i="6" a="1"/>
  <c r="KL163" i="6" s="1"/>
  <c r="KQ163" i="6" a="1"/>
  <c r="KQ163" i="6" s="1"/>
  <c r="KR163" i="6" a="1"/>
  <c r="KR163" i="6" s="1"/>
  <c r="KS163" i="6" a="1"/>
  <c r="KS163" i="6" s="1"/>
  <c r="KT163" i="6" a="1"/>
  <c r="KT163" i="6" s="1"/>
  <c r="KY163" i="6" a="1"/>
  <c r="KY163" i="6" s="1"/>
  <c r="KZ163" i="6" a="1"/>
  <c r="KZ163" i="6" s="1"/>
  <c r="LA163" i="6" a="1"/>
  <c r="LA163" i="6" s="1"/>
  <c r="LB163" i="6" a="1"/>
  <c r="LB163" i="6" s="1"/>
  <c r="LG163" i="6" a="1"/>
  <c r="LG163" i="6" s="1"/>
  <c r="LH163" i="6" a="1"/>
  <c r="LH163" i="6" s="1"/>
  <c r="LI163" i="6" a="1"/>
  <c r="LI163" i="6" s="1"/>
  <c r="LJ163" i="6" a="1"/>
  <c r="LJ163" i="6" s="1"/>
  <c r="LO163" i="6" a="1"/>
  <c r="LO163" i="6" s="1"/>
  <c r="LP163" i="6" a="1"/>
  <c r="LP163" i="6" s="1"/>
  <c r="LQ163" i="6" a="1"/>
  <c r="LQ163" i="6" s="1"/>
  <c r="LR163" i="6" a="1"/>
  <c r="LR163" i="6" s="1"/>
  <c r="LW163" i="6" a="1"/>
  <c r="LW163" i="6" s="1"/>
  <c r="LX163" i="6" a="1"/>
  <c r="LX163" i="6" s="1"/>
  <c r="LY163" i="6" a="1"/>
  <c r="LY163" i="6" s="1"/>
  <c r="LZ163" i="6" a="1"/>
  <c r="LZ163" i="6" s="1"/>
  <c r="ME163" i="6" a="1"/>
  <c r="ME163" i="6" s="1"/>
  <c r="MF163" i="6" a="1"/>
  <c r="MF163" i="6" s="1"/>
  <c r="MG163" i="6" a="1"/>
  <c r="MG163" i="6" s="1"/>
  <c r="MH163" i="6" a="1"/>
  <c r="MH163" i="6" s="1"/>
  <c r="BK164" i="6" a="1"/>
  <c r="BK164" i="6" s="1"/>
  <c r="BL164" i="6" a="1"/>
  <c r="BL164" i="6" s="1"/>
  <c r="BM164" i="6" a="1"/>
  <c r="BM164" i="6" s="1"/>
  <c r="BN164" i="6" a="1"/>
  <c r="BN164" i="6" s="1"/>
  <c r="BS164" i="6" a="1"/>
  <c r="BS164" i="6" s="1"/>
  <c r="BT164" i="6" a="1"/>
  <c r="BT164" i="6" s="1"/>
  <c r="BU164" i="6" a="1"/>
  <c r="BU164" i="6" s="1"/>
  <c r="BV164" i="6" a="1"/>
  <c r="BV164" i="6" s="1"/>
  <c r="CA164" i="6" a="1"/>
  <c r="CA164" i="6" s="1"/>
  <c r="CB164" i="6" a="1"/>
  <c r="CB164" i="6" s="1"/>
  <c r="CC164" i="6" a="1"/>
  <c r="CC164" i="6" s="1"/>
  <c r="CD164" i="6" a="1"/>
  <c r="CD164" i="6" s="1"/>
  <c r="CI164" i="6" a="1"/>
  <c r="CI164" i="6" s="1"/>
  <c r="CJ164" i="6" a="1"/>
  <c r="CJ164" i="6" s="1"/>
  <c r="CK164" i="6" a="1"/>
  <c r="CK164" i="6" s="1"/>
  <c r="CL164" i="6" a="1"/>
  <c r="CL164" i="6" s="1"/>
  <c r="CQ164" i="6" a="1"/>
  <c r="CQ164" i="6" s="1"/>
  <c r="CR164" i="6" a="1"/>
  <c r="CR164" i="6" s="1"/>
  <c r="CS164" i="6" a="1"/>
  <c r="CS164" i="6" s="1"/>
  <c r="CT164" i="6" a="1"/>
  <c r="CT164" i="6" s="1"/>
  <c r="CY164" i="6" a="1"/>
  <c r="CY164" i="6" s="1"/>
  <c r="CZ164" i="6" a="1"/>
  <c r="CZ164" i="6" s="1"/>
  <c r="DA164" i="6" a="1"/>
  <c r="DA164" i="6" s="1"/>
  <c r="DB164" i="6" a="1"/>
  <c r="DB164" i="6" s="1"/>
  <c r="DG164" i="6" a="1"/>
  <c r="DG164" i="6" s="1"/>
  <c r="DH164" i="6" a="1"/>
  <c r="DH164" i="6" s="1"/>
  <c r="DI164" i="6" a="1"/>
  <c r="DI164" i="6" s="1"/>
  <c r="DJ164" i="6" a="1"/>
  <c r="DJ164" i="6" s="1"/>
  <c r="DO164" i="6" a="1"/>
  <c r="DO164" i="6" s="1"/>
  <c r="DP164" i="6" a="1"/>
  <c r="DP164" i="6" s="1"/>
  <c r="DQ164" i="6" a="1"/>
  <c r="DQ164" i="6" s="1"/>
  <c r="DR164" i="6" a="1"/>
  <c r="DR164" i="6" s="1"/>
  <c r="DW164" i="6" a="1"/>
  <c r="DW164" i="6" s="1"/>
  <c r="DX164" i="6" a="1"/>
  <c r="DX164" i="6" s="1"/>
  <c r="DY164" i="6" a="1"/>
  <c r="DY164" i="6" s="1"/>
  <c r="DZ164" i="6" a="1"/>
  <c r="DZ164" i="6" s="1"/>
  <c r="EE164" i="6" a="1"/>
  <c r="EE164" i="6" s="1"/>
  <c r="EF164" i="6" a="1"/>
  <c r="EF164" i="6" s="1"/>
  <c r="EG164" i="6" a="1"/>
  <c r="EG164" i="6" s="1"/>
  <c r="EH164" i="6" a="1"/>
  <c r="EH164" i="6" s="1"/>
  <c r="EM164" i="6" a="1"/>
  <c r="EM164" i="6" s="1"/>
  <c r="EN164" i="6" a="1"/>
  <c r="EN164" i="6" s="1"/>
  <c r="EO164" i="6" a="1"/>
  <c r="EO164" i="6" s="1"/>
  <c r="EP164" i="6" a="1"/>
  <c r="EP164" i="6" s="1"/>
  <c r="EU164" i="6" a="1"/>
  <c r="EU164" i="6" s="1"/>
  <c r="EV164" i="6" a="1"/>
  <c r="EV164" i="6" s="1"/>
  <c r="EW164" i="6" a="1"/>
  <c r="EW164" i="6" s="1"/>
  <c r="EX164" i="6" a="1"/>
  <c r="EX164" i="6" s="1"/>
  <c r="FC164" i="6" a="1"/>
  <c r="FC164" i="6" s="1"/>
  <c r="FD164" i="6" a="1"/>
  <c r="FD164" i="6" s="1"/>
  <c r="FE164" i="6" a="1"/>
  <c r="FE164" i="6" s="1"/>
  <c r="FF164" i="6" a="1"/>
  <c r="FF164" i="6" s="1"/>
  <c r="FK164" i="6" a="1"/>
  <c r="FK164" i="6" s="1"/>
  <c r="FL164" i="6" a="1"/>
  <c r="FL164" i="6" s="1"/>
  <c r="FM164" i="6" a="1"/>
  <c r="FM164" i="6" s="1"/>
  <c r="FN164" i="6" a="1"/>
  <c r="FN164" i="6" s="1"/>
  <c r="FS164" i="6" a="1"/>
  <c r="FS164" i="6" s="1"/>
  <c r="FT164" i="6" a="1"/>
  <c r="FT164" i="6" s="1"/>
  <c r="FU164" i="6" a="1"/>
  <c r="FU164" i="6" s="1"/>
  <c r="FV164" i="6" a="1"/>
  <c r="FV164" i="6" s="1"/>
  <c r="GA164" i="6" a="1"/>
  <c r="GA164" i="6" s="1"/>
  <c r="GB164" i="6" a="1"/>
  <c r="GB164" i="6" s="1"/>
  <c r="GC164" i="6" a="1"/>
  <c r="GC164" i="6" s="1"/>
  <c r="GD164" i="6" a="1"/>
  <c r="GD164" i="6" s="1"/>
  <c r="GI164" i="6" a="1"/>
  <c r="GI164" i="6" s="1"/>
  <c r="GJ164" i="6" a="1"/>
  <c r="GJ164" i="6" s="1"/>
  <c r="GK164" i="6" a="1"/>
  <c r="GK164" i="6" s="1"/>
  <c r="GL164" i="6" a="1"/>
  <c r="GL164" i="6" s="1"/>
  <c r="GQ164" i="6" a="1"/>
  <c r="GQ164" i="6" s="1"/>
  <c r="GR164" i="6" a="1"/>
  <c r="GR164" i="6" s="1"/>
  <c r="GS164" i="6" a="1"/>
  <c r="GS164" i="6" s="1"/>
  <c r="GT164" i="6" a="1"/>
  <c r="GT164" i="6" s="1"/>
  <c r="GY164" i="6" a="1"/>
  <c r="GY164" i="6" s="1"/>
  <c r="GZ164" i="6" a="1"/>
  <c r="GZ164" i="6" s="1"/>
  <c r="HA164" i="6" a="1"/>
  <c r="HA164" i="6" s="1"/>
  <c r="HB164" i="6" a="1"/>
  <c r="HB164" i="6" s="1"/>
  <c r="HG164" i="6" a="1"/>
  <c r="HG164" i="6" s="1"/>
  <c r="HH164" i="6" a="1"/>
  <c r="HH164" i="6" s="1"/>
  <c r="HI164" i="6" a="1"/>
  <c r="HI164" i="6" s="1"/>
  <c r="HJ164" i="6" a="1"/>
  <c r="HJ164" i="6" s="1"/>
  <c r="HO164" i="6" a="1"/>
  <c r="HO164" i="6" s="1"/>
  <c r="HP164" i="6" a="1"/>
  <c r="HP164" i="6" s="1"/>
  <c r="HQ164" i="6" a="1"/>
  <c r="HQ164" i="6" s="1"/>
  <c r="HR164" i="6" a="1"/>
  <c r="HR164" i="6" s="1"/>
  <c r="HW164" i="6" a="1"/>
  <c r="HW164" i="6" s="1"/>
  <c r="HX164" i="6" a="1"/>
  <c r="HX164" i="6" s="1"/>
  <c r="HY164" i="6" a="1"/>
  <c r="HY164" i="6" s="1"/>
  <c r="HZ164" i="6" a="1"/>
  <c r="HZ164" i="6" s="1"/>
  <c r="IE164" i="6" a="1"/>
  <c r="IE164" i="6" s="1"/>
  <c r="IF164" i="6" a="1"/>
  <c r="IF164" i="6" s="1"/>
  <c r="IG164" i="6" a="1"/>
  <c r="IG164" i="6" s="1"/>
  <c r="IH164" i="6" a="1"/>
  <c r="IH164" i="6" s="1"/>
  <c r="IM164" i="6" a="1"/>
  <c r="IM164" i="6" s="1"/>
  <c r="IN164" i="6" a="1"/>
  <c r="IN164" i="6" s="1"/>
  <c r="IO164" i="6" a="1"/>
  <c r="IO164" i="6" s="1"/>
  <c r="IP164" i="6" a="1"/>
  <c r="IP164" i="6" s="1"/>
  <c r="IU164" i="6" a="1"/>
  <c r="IU164" i="6" s="1"/>
  <c r="IV164" i="6" a="1"/>
  <c r="IV164" i="6" s="1"/>
  <c r="IW164" i="6" a="1"/>
  <c r="IW164" i="6" s="1"/>
  <c r="IX164" i="6" a="1"/>
  <c r="IX164" i="6" s="1"/>
  <c r="JC164" i="6" a="1"/>
  <c r="JC164" i="6" s="1"/>
  <c r="JD164" i="6" a="1"/>
  <c r="JD164" i="6" s="1"/>
  <c r="JE164" i="6" a="1"/>
  <c r="JE164" i="6" s="1"/>
  <c r="JF164" i="6" a="1"/>
  <c r="JF164" i="6" s="1"/>
  <c r="JK164" i="6" a="1"/>
  <c r="JK164" i="6" s="1"/>
  <c r="JL164" i="6" a="1"/>
  <c r="JL164" i="6" s="1"/>
  <c r="JM164" i="6" a="1"/>
  <c r="JM164" i="6" s="1"/>
  <c r="JN164" i="6" a="1"/>
  <c r="JN164" i="6" s="1"/>
  <c r="JS164" i="6" a="1"/>
  <c r="JS164" i="6" s="1"/>
  <c r="JT164" i="6" a="1"/>
  <c r="JT164" i="6" s="1"/>
  <c r="JU164" i="6" a="1"/>
  <c r="JU164" i="6" s="1"/>
  <c r="JV164" i="6" a="1"/>
  <c r="JV164" i="6" s="1"/>
  <c r="KA164" i="6" a="1"/>
  <c r="KA164" i="6" s="1"/>
  <c r="KB164" i="6" a="1"/>
  <c r="KB164" i="6" s="1"/>
  <c r="KC164" i="6" a="1"/>
  <c r="KC164" i="6" s="1"/>
  <c r="KD164" i="6" a="1"/>
  <c r="KD164" i="6" s="1"/>
  <c r="KI164" i="6" a="1"/>
  <c r="KI164" i="6" s="1"/>
  <c r="KJ164" i="6" a="1"/>
  <c r="KJ164" i="6" s="1"/>
  <c r="KK164" i="6" a="1"/>
  <c r="KK164" i="6" s="1"/>
  <c r="KL164" i="6" a="1"/>
  <c r="KL164" i="6" s="1"/>
  <c r="KQ164" i="6" a="1"/>
  <c r="KQ164" i="6" s="1"/>
  <c r="KR164" i="6" a="1"/>
  <c r="KR164" i="6" s="1"/>
  <c r="KS164" i="6" a="1"/>
  <c r="KS164" i="6" s="1"/>
  <c r="KT164" i="6" a="1"/>
  <c r="KT164" i="6" s="1"/>
  <c r="KY164" i="6" a="1"/>
  <c r="KY164" i="6" s="1"/>
  <c r="KZ164" i="6" a="1"/>
  <c r="KZ164" i="6" s="1"/>
  <c r="LA164" i="6" a="1"/>
  <c r="LA164" i="6" s="1"/>
  <c r="LB164" i="6" a="1"/>
  <c r="LB164" i="6" s="1"/>
  <c r="LG164" i="6" a="1"/>
  <c r="LG164" i="6" s="1"/>
  <c r="LH164" i="6" a="1"/>
  <c r="LH164" i="6" s="1"/>
  <c r="LI164" i="6" a="1"/>
  <c r="LI164" i="6" s="1"/>
  <c r="LJ164" i="6" a="1"/>
  <c r="LJ164" i="6" s="1"/>
  <c r="LO164" i="6" a="1"/>
  <c r="LO164" i="6" s="1"/>
  <c r="LP164" i="6" a="1"/>
  <c r="LP164" i="6" s="1"/>
  <c r="LQ164" i="6" a="1"/>
  <c r="LQ164" i="6" s="1"/>
  <c r="LR164" i="6" a="1"/>
  <c r="LR164" i="6" s="1"/>
  <c r="LW164" i="6" a="1"/>
  <c r="LW164" i="6" s="1"/>
  <c r="LX164" i="6" a="1"/>
  <c r="LX164" i="6" s="1"/>
  <c r="LY164" i="6" a="1"/>
  <c r="LY164" i="6" s="1"/>
  <c r="LZ164" i="6" a="1"/>
  <c r="LZ164" i="6" s="1"/>
  <c r="ME164" i="6" a="1"/>
  <c r="ME164" i="6" s="1"/>
  <c r="MF164" i="6" a="1"/>
  <c r="MF164" i="6" s="1"/>
  <c r="MG164" i="6" a="1"/>
  <c r="MG164" i="6" s="1"/>
  <c r="MH164" i="6" a="1"/>
  <c r="MH164" i="6" s="1"/>
  <c r="BK165" i="6" a="1"/>
  <c r="BK165" i="6" s="1"/>
  <c r="BL165" i="6" a="1"/>
  <c r="BL165" i="6" s="1"/>
  <c r="BM165" i="6" a="1"/>
  <c r="BM165" i="6" s="1"/>
  <c r="BN165" i="6" a="1"/>
  <c r="BN165" i="6" s="1"/>
  <c r="BS165" i="6" a="1"/>
  <c r="BS165" i="6" s="1"/>
  <c r="BT165" i="6" a="1"/>
  <c r="BT165" i="6" s="1"/>
  <c r="BU165" i="6" a="1"/>
  <c r="BU165" i="6" s="1"/>
  <c r="BV165" i="6" a="1"/>
  <c r="BV165" i="6" s="1"/>
  <c r="CA165" i="6" a="1"/>
  <c r="CA165" i="6" s="1"/>
  <c r="CB165" i="6" a="1"/>
  <c r="CB165" i="6" s="1"/>
  <c r="CC165" i="6" a="1"/>
  <c r="CC165" i="6" s="1"/>
  <c r="CD165" i="6" a="1"/>
  <c r="CD165" i="6" s="1"/>
  <c r="CI165" i="6" a="1"/>
  <c r="CI165" i="6" s="1"/>
  <c r="CJ165" i="6" a="1"/>
  <c r="CJ165" i="6" s="1"/>
  <c r="CK165" i="6" a="1"/>
  <c r="CK165" i="6" s="1"/>
  <c r="CL165" i="6" a="1"/>
  <c r="CL165" i="6" s="1"/>
  <c r="CQ165" i="6" a="1"/>
  <c r="CQ165" i="6" s="1"/>
  <c r="CR165" i="6" a="1"/>
  <c r="CR165" i="6" s="1"/>
  <c r="CS165" i="6" a="1"/>
  <c r="CS165" i="6" s="1"/>
  <c r="CT165" i="6" a="1"/>
  <c r="CT165" i="6" s="1"/>
  <c r="CY165" i="6" a="1"/>
  <c r="CY165" i="6" s="1"/>
  <c r="CZ165" i="6" a="1"/>
  <c r="CZ165" i="6" s="1"/>
  <c r="DA165" i="6" a="1"/>
  <c r="DA165" i="6" s="1"/>
  <c r="DB165" i="6" a="1"/>
  <c r="DB165" i="6" s="1"/>
  <c r="DG165" i="6" a="1"/>
  <c r="DG165" i="6" s="1"/>
  <c r="DH165" i="6" a="1"/>
  <c r="DH165" i="6" s="1"/>
  <c r="DI165" i="6" a="1"/>
  <c r="DI165" i="6" s="1"/>
  <c r="DJ165" i="6" a="1"/>
  <c r="DJ165" i="6" s="1"/>
  <c r="DO165" i="6" a="1"/>
  <c r="DO165" i="6" s="1"/>
  <c r="DP165" i="6" a="1"/>
  <c r="DP165" i="6" s="1"/>
  <c r="DQ165" i="6" a="1"/>
  <c r="DQ165" i="6" s="1"/>
  <c r="DR165" i="6" a="1"/>
  <c r="DR165" i="6" s="1"/>
  <c r="DW165" i="6" a="1"/>
  <c r="DW165" i="6" s="1"/>
  <c r="DX165" i="6" a="1"/>
  <c r="DX165" i="6" s="1"/>
  <c r="DY165" i="6" a="1"/>
  <c r="DY165" i="6" s="1"/>
  <c r="DZ165" i="6" a="1"/>
  <c r="DZ165" i="6" s="1"/>
  <c r="EE165" i="6" a="1"/>
  <c r="EE165" i="6" s="1"/>
  <c r="EF165" i="6" a="1"/>
  <c r="EF165" i="6" s="1"/>
  <c r="EG165" i="6" a="1"/>
  <c r="EG165" i="6" s="1"/>
  <c r="EH165" i="6" a="1"/>
  <c r="EH165" i="6" s="1"/>
  <c r="EM165" i="6" a="1"/>
  <c r="EM165" i="6" s="1"/>
  <c r="EN165" i="6" a="1"/>
  <c r="EN165" i="6" s="1"/>
  <c r="EO165" i="6" a="1"/>
  <c r="EO165" i="6" s="1"/>
  <c r="EP165" i="6" a="1"/>
  <c r="EP165" i="6" s="1"/>
  <c r="EU165" i="6" a="1"/>
  <c r="EU165" i="6" s="1"/>
  <c r="EV165" i="6" a="1"/>
  <c r="EV165" i="6" s="1"/>
  <c r="EW165" i="6" a="1"/>
  <c r="EW165" i="6" s="1"/>
  <c r="EX165" i="6" a="1"/>
  <c r="EX165" i="6" s="1"/>
  <c r="FC165" i="6" a="1"/>
  <c r="FC165" i="6" s="1"/>
  <c r="FD165" i="6" a="1"/>
  <c r="FD165" i="6" s="1"/>
  <c r="FE165" i="6" a="1"/>
  <c r="FE165" i="6" s="1"/>
  <c r="FF165" i="6" a="1"/>
  <c r="FF165" i="6" s="1"/>
  <c r="FK165" i="6" a="1"/>
  <c r="FK165" i="6" s="1"/>
  <c r="FL165" i="6" a="1"/>
  <c r="FL165" i="6" s="1"/>
  <c r="FM165" i="6" a="1"/>
  <c r="FM165" i="6" s="1"/>
  <c r="FN165" i="6" a="1"/>
  <c r="FN165" i="6" s="1"/>
  <c r="FS165" i="6" a="1"/>
  <c r="FS165" i="6" s="1"/>
  <c r="FT165" i="6" a="1"/>
  <c r="FT165" i="6" s="1"/>
  <c r="FU165" i="6" a="1"/>
  <c r="FU165" i="6" s="1"/>
  <c r="FV165" i="6" a="1"/>
  <c r="FV165" i="6" s="1"/>
  <c r="GA165" i="6" a="1"/>
  <c r="GA165" i="6" s="1"/>
  <c r="GB165" i="6" a="1"/>
  <c r="GB165" i="6" s="1"/>
  <c r="GC165" i="6" a="1"/>
  <c r="GC165" i="6" s="1"/>
  <c r="GD165" i="6" a="1"/>
  <c r="GD165" i="6" s="1"/>
  <c r="GI165" i="6" a="1"/>
  <c r="GI165" i="6" s="1"/>
  <c r="GJ165" i="6" a="1"/>
  <c r="GJ165" i="6" s="1"/>
  <c r="GK165" i="6" a="1"/>
  <c r="GK165" i="6" s="1"/>
  <c r="GL165" i="6" a="1"/>
  <c r="GL165" i="6" s="1"/>
  <c r="GQ165" i="6" a="1"/>
  <c r="GQ165" i="6" s="1"/>
  <c r="GR165" i="6" a="1"/>
  <c r="GR165" i="6" s="1"/>
  <c r="GS165" i="6" a="1"/>
  <c r="GS165" i="6" s="1"/>
  <c r="GT165" i="6" a="1"/>
  <c r="GT165" i="6" s="1"/>
  <c r="GY165" i="6" a="1"/>
  <c r="GY165" i="6" s="1"/>
  <c r="GZ165" i="6" a="1"/>
  <c r="GZ165" i="6" s="1"/>
  <c r="HA165" i="6" a="1"/>
  <c r="HA165" i="6" s="1"/>
  <c r="HB165" i="6" a="1"/>
  <c r="HB165" i="6" s="1"/>
  <c r="HG165" i="6" a="1"/>
  <c r="HG165" i="6" s="1"/>
  <c r="HH165" i="6" a="1"/>
  <c r="HH165" i="6" s="1"/>
  <c r="HI165" i="6" a="1"/>
  <c r="HI165" i="6" s="1"/>
  <c r="HJ165" i="6" a="1"/>
  <c r="HJ165" i="6" s="1"/>
  <c r="HO165" i="6" a="1"/>
  <c r="HO165" i="6" s="1"/>
  <c r="HP165" i="6" a="1"/>
  <c r="HP165" i="6" s="1"/>
  <c r="HQ165" i="6" a="1"/>
  <c r="HQ165" i="6" s="1"/>
  <c r="HR165" i="6" a="1"/>
  <c r="HR165" i="6" s="1"/>
  <c r="HW165" i="6" a="1"/>
  <c r="HW165" i="6" s="1"/>
  <c r="HX165" i="6" a="1"/>
  <c r="HX165" i="6" s="1"/>
  <c r="HY165" i="6" a="1"/>
  <c r="HY165" i="6" s="1"/>
  <c r="HZ165" i="6" a="1"/>
  <c r="HZ165" i="6" s="1"/>
  <c r="IE165" i="6" a="1"/>
  <c r="IE165" i="6" s="1"/>
  <c r="IF165" i="6" a="1"/>
  <c r="IF165" i="6" s="1"/>
  <c r="IG165" i="6" a="1"/>
  <c r="IG165" i="6" s="1"/>
  <c r="IH165" i="6" a="1"/>
  <c r="IH165" i="6" s="1"/>
  <c r="IM165" i="6" a="1"/>
  <c r="IM165" i="6" s="1"/>
  <c r="IN165" i="6" a="1"/>
  <c r="IN165" i="6" s="1"/>
  <c r="IO165" i="6" a="1"/>
  <c r="IO165" i="6" s="1"/>
  <c r="IP165" i="6" a="1"/>
  <c r="IP165" i="6" s="1"/>
  <c r="IU165" i="6" a="1"/>
  <c r="IU165" i="6" s="1"/>
  <c r="IV165" i="6" a="1"/>
  <c r="IV165" i="6" s="1"/>
  <c r="IW165" i="6" a="1"/>
  <c r="IW165" i="6" s="1"/>
  <c r="IX165" i="6" a="1"/>
  <c r="IX165" i="6" s="1"/>
  <c r="JC165" i="6" a="1"/>
  <c r="JC165" i="6" s="1"/>
  <c r="JD165" i="6" a="1"/>
  <c r="JD165" i="6" s="1"/>
  <c r="JE165" i="6" a="1"/>
  <c r="JE165" i="6" s="1"/>
  <c r="JF165" i="6" a="1"/>
  <c r="JF165" i="6" s="1"/>
  <c r="JK165" i="6" a="1"/>
  <c r="JK165" i="6" s="1"/>
  <c r="JL165" i="6" a="1"/>
  <c r="JL165" i="6" s="1"/>
  <c r="JM165" i="6" a="1"/>
  <c r="JM165" i="6" s="1"/>
  <c r="JN165" i="6" a="1"/>
  <c r="JN165" i="6" s="1"/>
  <c r="JS165" i="6" a="1"/>
  <c r="JS165" i="6" s="1"/>
  <c r="JT165" i="6" a="1"/>
  <c r="JT165" i="6" s="1"/>
  <c r="JU165" i="6" a="1"/>
  <c r="JU165" i="6" s="1"/>
  <c r="JV165" i="6" a="1"/>
  <c r="JV165" i="6" s="1"/>
  <c r="KA165" i="6" a="1"/>
  <c r="KA165" i="6" s="1"/>
  <c r="KB165" i="6" a="1"/>
  <c r="KB165" i="6" s="1"/>
  <c r="KC165" i="6" a="1"/>
  <c r="KC165" i="6" s="1"/>
  <c r="KD165" i="6" a="1"/>
  <c r="KD165" i="6" s="1"/>
  <c r="KI165" i="6" a="1"/>
  <c r="KI165" i="6" s="1"/>
  <c r="KJ165" i="6" a="1"/>
  <c r="KJ165" i="6" s="1"/>
  <c r="KK165" i="6" a="1"/>
  <c r="KK165" i="6" s="1"/>
  <c r="KL165" i="6" a="1"/>
  <c r="KL165" i="6" s="1"/>
  <c r="KQ165" i="6" a="1"/>
  <c r="KQ165" i="6" s="1"/>
  <c r="KR165" i="6" a="1"/>
  <c r="KR165" i="6" s="1"/>
  <c r="KS165" i="6" a="1"/>
  <c r="KS165" i="6" s="1"/>
  <c r="KT165" i="6" a="1"/>
  <c r="KT165" i="6" s="1"/>
  <c r="KY165" i="6" a="1"/>
  <c r="KY165" i="6" s="1"/>
  <c r="KZ165" i="6" a="1"/>
  <c r="KZ165" i="6" s="1"/>
  <c r="LA165" i="6" a="1"/>
  <c r="LA165" i="6" s="1"/>
  <c r="LB165" i="6" a="1"/>
  <c r="LB165" i="6" s="1"/>
  <c r="LG165" i="6" a="1"/>
  <c r="LG165" i="6" s="1"/>
  <c r="LH165" i="6" a="1"/>
  <c r="LH165" i="6" s="1"/>
  <c r="LI165" i="6" a="1"/>
  <c r="LI165" i="6" s="1"/>
  <c r="LJ165" i="6" a="1"/>
  <c r="LJ165" i="6" s="1"/>
  <c r="LO165" i="6" a="1"/>
  <c r="LO165" i="6" s="1"/>
  <c r="LP165" i="6" a="1"/>
  <c r="LP165" i="6" s="1"/>
  <c r="LQ165" i="6" a="1"/>
  <c r="LQ165" i="6" s="1"/>
  <c r="LR165" i="6" a="1"/>
  <c r="LR165" i="6" s="1"/>
  <c r="LW165" i="6" a="1"/>
  <c r="LW165" i="6" s="1"/>
  <c r="LX165" i="6" a="1"/>
  <c r="LX165" i="6" s="1"/>
  <c r="LY165" i="6" a="1"/>
  <c r="LY165" i="6" s="1"/>
  <c r="LZ165" i="6" a="1"/>
  <c r="LZ165" i="6" s="1"/>
  <c r="ME165" i="6" a="1"/>
  <c r="ME165" i="6" s="1"/>
  <c r="MF165" i="6" a="1"/>
  <c r="MF165" i="6" s="1"/>
  <c r="MG165" i="6" a="1"/>
  <c r="MG165" i="6" s="1"/>
  <c r="MH165" i="6" a="1"/>
  <c r="MH165" i="6" s="1"/>
  <c r="BK166" i="6" a="1"/>
  <c r="BK166" i="6" s="1"/>
  <c r="BL166" i="6" a="1"/>
  <c r="BL166" i="6" s="1"/>
  <c r="BM166" i="6" a="1"/>
  <c r="BM166" i="6" s="1"/>
  <c r="BN166" i="6" a="1"/>
  <c r="BN166" i="6" s="1"/>
  <c r="BS166" i="6" a="1"/>
  <c r="BS166" i="6" s="1"/>
  <c r="BT166" i="6" a="1"/>
  <c r="BT166" i="6" s="1"/>
  <c r="BU166" i="6" a="1"/>
  <c r="BU166" i="6" s="1"/>
  <c r="BV166" i="6" a="1"/>
  <c r="BV166" i="6" s="1"/>
  <c r="CA166" i="6" a="1"/>
  <c r="CA166" i="6" s="1"/>
  <c r="CB166" i="6" a="1"/>
  <c r="CB166" i="6" s="1"/>
  <c r="CC166" i="6" a="1"/>
  <c r="CC166" i="6" s="1"/>
  <c r="CD166" i="6" a="1"/>
  <c r="CD166" i="6" s="1"/>
  <c r="CI166" i="6" a="1"/>
  <c r="CI166" i="6" s="1"/>
  <c r="CJ166" i="6" a="1"/>
  <c r="CJ166" i="6" s="1"/>
  <c r="CK166" i="6" a="1"/>
  <c r="CK166" i="6" s="1"/>
  <c r="CL166" i="6" a="1"/>
  <c r="CL166" i="6" s="1"/>
  <c r="CQ166" i="6" a="1"/>
  <c r="CQ166" i="6" s="1"/>
  <c r="CR166" i="6" a="1"/>
  <c r="CR166" i="6" s="1"/>
  <c r="CS166" i="6" a="1"/>
  <c r="CS166" i="6" s="1"/>
  <c r="CT166" i="6" a="1"/>
  <c r="CT166" i="6" s="1"/>
  <c r="CY166" i="6" a="1"/>
  <c r="CY166" i="6" s="1"/>
  <c r="CZ166" i="6" a="1"/>
  <c r="CZ166" i="6" s="1"/>
  <c r="DA166" i="6" a="1"/>
  <c r="DA166" i="6" s="1"/>
  <c r="DB166" i="6" a="1"/>
  <c r="DB166" i="6" s="1"/>
  <c r="DG166" i="6" a="1"/>
  <c r="DG166" i="6" s="1"/>
  <c r="DH166" i="6" a="1"/>
  <c r="DH166" i="6" s="1"/>
  <c r="DI166" i="6" a="1"/>
  <c r="DI166" i="6" s="1"/>
  <c r="DJ166" i="6" a="1"/>
  <c r="DJ166" i="6" s="1"/>
  <c r="DO166" i="6" a="1"/>
  <c r="DO166" i="6" s="1"/>
  <c r="DP166" i="6" a="1"/>
  <c r="DP166" i="6" s="1"/>
  <c r="DQ166" i="6" a="1"/>
  <c r="DQ166" i="6" s="1"/>
  <c r="DR166" i="6" a="1"/>
  <c r="DR166" i="6" s="1"/>
  <c r="DW166" i="6" a="1"/>
  <c r="DW166" i="6" s="1"/>
  <c r="DX166" i="6" a="1"/>
  <c r="DX166" i="6" s="1"/>
  <c r="DY166" i="6" a="1"/>
  <c r="DY166" i="6" s="1"/>
  <c r="DZ166" i="6" a="1"/>
  <c r="DZ166" i="6" s="1"/>
  <c r="EE166" i="6" a="1"/>
  <c r="EE166" i="6" s="1"/>
  <c r="EF166" i="6" a="1"/>
  <c r="EF166" i="6" s="1"/>
  <c r="EG166" i="6" a="1"/>
  <c r="EG166" i="6" s="1"/>
  <c r="EH166" i="6" a="1"/>
  <c r="EH166" i="6" s="1"/>
  <c r="EM166" i="6" a="1"/>
  <c r="EM166" i="6" s="1"/>
  <c r="EN166" i="6" a="1"/>
  <c r="EN166" i="6" s="1"/>
  <c r="EO166" i="6" a="1"/>
  <c r="EO166" i="6" s="1"/>
  <c r="EP166" i="6" a="1"/>
  <c r="EP166" i="6" s="1"/>
  <c r="EU166" i="6" a="1"/>
  <c r="EU166" i="6" s="1"/>
  <c r="EV166" i="6" a="1"/>
  <c r="EV166" i="6" s="1"/>
  <c r="EW166" i="6" a="1"/>
  <c r="EW166" i="6" s="1"/>
  <c r="EX166" i="6" a="1"/>
  <c r="EX166" i="6" s="1"/>
  <c r="FC166" i="6" a="1"/>
  <c r="FC166" i="6" s="1"/>
  <c r="FD166" i="6" a="1"/>
  <c r="FD166" i="6" s="1"/>
  <c r="FE166" i="6" a="1"/>
  <c r="FE166" i="6" s="1"/>
  <c r="FF166" i="6" a="1"/>
  <c r="FF166" i="6" s="1"/>
  <c r="FK166" i="6" a="1"/>
  <c r="FK166" i="6" s="1"/>
  <c r="FL166" i="6" a="1"/>
  <c r="FL166" i="6" s="1"/>
  <c r="FM166" i="6" a="1"/>
  <c r="FM166" i="6" s="1"/>
  <c r="FN166" i="6" a="1"/>
  <c r="FN166" i="6" s="1"/>
  <c r="FS166" i="6" a="1"/>
  <c r="FS166" i="6" s="1"/>
  <c r="FT166" i="6" a="1"/>
  <c r="FT166" i="6" s="1"/>
  <c r="FU166" i="6" a="1"/>
  <c r="FU166" i="6" s="1"/>
  <c r="FV166" i="6" a="1"/>
  <c r="FV166" i="6" s="1"/>
  <c r="GA166" i="6" a="1"/>
  <c r="GA166" i="6" s="1"/>
  <c r="GB166" i="6" a="1"/>
  <c r="GB166" i="6" s="1"/>
  <c r="GC166" i="6" a="1"/>
  <c r="GC166" i="6" s="1"/>
  <c r="GD166" i="6" a="1"/>
  <c r="GD166" i="6" s="1"/>
  <c r="GI166" i="6" a="1"/>
  <c r="GI166" i="6" s="1"/>
  <c r="GJ166" i="6" a="1"/>
  <c r="GJ166" i="6" s="1"/>
  <c r="GK166" i="6" a="1"/>
  <c r="GK166" i="6" s="1"/>
  <c r="GL166" i="6" a="1"/>
  <c r="GL166" i="6" s="1"/>
  <c r="GQ166" i="6" a="1"/>
  <c r="GQ166" i="6" s="1"/>
  <c r="GR166" i="6" a="1"/>
  <c r="GR166" i="6" s="1"/>
  <c r="GS166" i="6" a="1"/>
  <c r="GS166" i="6" s="1"/>
  <c r="GT166" i="6" a="1"/>
  <c r="GT166" i="6" s="1"/>
  <c r="GY166" i="6" a="1"/>
  <c r="GY166" i="6" s="1"/>
  <c r="GZ166" i="6" a="1"/>
  <c r="GZ166" i="6" s="1"/>
  <c r="HA166" i="6" a="1"/>
  <c r="HA166" i="6" s="1"/>
  <c r="HB166" i="6" a="1"/>
  <c r="HB166" i="6" s="1"/>
  <c r="HG166" i="6" a="1"/>
  <c r="HG166" i="6" s="1"/>
  <c r="HH166" i="6" a="1"/>
  <c r="HH166" i="6" s="1"/>
  <c r="HI166" i="6" a="1"/>
  <c r="HI166" i="6" s="1"/>
  <c r="HJ166" i="6" a="1"/>
  <c r="HJ166" i="6" s="1"/>
  <c r="HO166" i="6" a="1"/>
  <c r="HO166" i="6" s="1"/>
  <c r="HP166" i="6" a="1"/>
  <c r="HP166" i="6" s="1"/>
  <c r="HQ166" i="6" a="1"/>
  <c r="HQ166" i="6" s="1"/>
  <c r="HR166" i="6" a="1"/>
  <c r="HR166" i="6" s="1"/>
  <c r="HW166" i="6" a="1"/>
  <c r="HW166" i="6" s="1"/>
  <c r="HX166" i="6" a="1"/>
  <c r="HX166" i="6" s="1"/>
  <c r="HY166" i="6" a="1"/>
  <c r="HY166" i="6" s="1"/>
  <c r="HZ166" i="6" a="1"/>
  <c r="HZ166" i="6" s="1"/>
  <c r="IE166" i="6" a="1"/>
  <c r="IE166" i="6" s="1"/>
  <c r="IF166" i="6" a="1"/>
  <c r="IF166" i="6" s="1"/>
  <c r="IG166" i="6" a="1"/>
  <c r="IG166" i="6" s="1"/>
  <c r="IH166" i="6" a="1"/>
  <c r="IH166" i="6" s="1"/>
  <c r="IM166" i="6" a="1"/>
  <c r="IM166" i="6" s="1"/>
  <c r="IN166" i="6" a="1"/>
  <c r="IN166" i="6" s="1"/>
  <c r="IO166" i="6" a="1"/>
  <c r="IO166" i="6" s="1"/>
  <c r="IP166" i="6" a="1"/>
  <c r="IP166" i="6" s="1"/>
  <c r="IU166" i="6" a="1"/>
  <c r="IU166" i="6" s="1"/>
  <c r="IV166" i="6" a="1"/>
  <c r="IV166" i="6" s="1"/>
  <c r="IW166" i="6" a="1"/>
  <c r="IW166" i="6" s="1"/>
  <c r="IX166" i="6" a="1"/>
  <c r="IX166" i="6" s="1"/>
  <c r="JC166" i="6" a="1"/>
  <c r="JC166" i="6" s="1"/>
  <c r="JD166" i="6" a="1"/>
  <c r="JD166" i="6" s="1"/>
  <c r="JE166" i="6" a="1"/>
  <c r="JE166" i="6" s="1"/>
  <c r="JF166" i="6" a="1"/>
  <c r="JF166" i="6" s="1"/>
  <c r="JK166" i="6" a="1"/>
  <c r="JK166" i="6" s="1"/>
  <c r="JL166" i="6" a="1"/>
  <c r="JL166" i="6" s="1"/>
  <c r="JM166" i="6" a="1"/>
  <c r="JM166" i="6" s="1"/>
  <c r="JN166" i="6" a="1"/>
  <c r="JN166" i="6" s="1"/>
  <c r="JS166" i="6" a="1"/>
  <c r="JS166" i="6" s="1"/>
  <c r="JT166" i="6" a="1"/>
  <c r="JT166" i="6" s="1"/>
  <c r="JU166" i="6" a="1"/>
  <c r="JU166" i="6" s="1"/>
  <c r="JV166" i="6" a="1"/>
  <c r="JV166" i="6" s="1"/>
  <c r="KA166" i="6" a="1"/>
  <c r="KA166" i="6" s="1"/>
  <c r="KB166" i="6" a="1"/>
  <c r="KB166" i="6" s="1"/>
  <c r="KC166" i="6" a="1"/>
  <c r="KC166" i="6" s="1"/>
  <c r="KD166" i="6" a="1"/>
  <c r="KD166" i="6" s="1"/>
  <c r="KI166" i="6" a="1"/>
  <c r="KI166" i="6" s="1"/>
  <c r="KJ166" i="6" a="1"/>
  <c r="KJ166" i="6" s="1"/>
  <c r="KK166" i="6" a="1"/>
  <c r="KK166" i="6" s="1"/>
  <c r="KL166" i="6" a="1"/>
  <c r="KL166" i="6" s="1"/>
  <c r="KQ166" i="6" a="1"/>
  <c r="KQ166" i="6" s="1"/>
  <c r="KR166" i="6" a="1"/>
  <c r="KR166" i="6" s="1"/>
  <c r="KS166" i="6" a="1"/>
  <c r="KS166" i="6" s="1"/>
  <c r="KT166" i="6" a="1"/>
  <c r="KT166" i="6" s="1"/>
  <c r="KY166" i="6" a="1"/>
  <c r="KY166" i="6" s="1"/>
  <c r="KZ166" i="6" a="1"/>
  <c r="KZ166" i="6" s="1"/>
  <c r="LA166" i="6" a="1"/>
  <c r="LA166" i="6" s="1"/>
  <c r="LB166" i="6" a="1"/>
  <c r="LB166" i="6" s="1"/>
  <c r="LG166" i="6" a="1"/>
  <c r="LG166" i="6" s="1"/>
  <c r="LH166" i="6" a="1"/>
  <c r="LH166" i="6" s="1"/>
  <c r="LI166" i="6" a="1"/>
  <c r="LI166" i="6" s="1"/>
  <c r="LJ166" i="6" a="1"/>
  <c r="LJ166" i="6" s="1"/>
  <c r="LO166" i="6" a="1"/>
  <c r="LO166" i="6" s="1"/>
  <c r="LP166" i="6" a="1"/>
  <c r="LP166" i="6" s="1"/>
  <c r="LQ166" i="6" a="1"/>
  <c r="LQ166" i="6" s="1"/>
  <c r="LR166" i="6" a="1"/>
  <c r="LR166" i="6" s="1"/>
  <c r="LW166" i="6" a="1"/>
  <c r="LW166" i="6" s="1"/>
  <c r="LX166" i="6" a="1"/>
  <c r="LX166" i="6" s="1"/>
  <c r="LY166" i="6" a="1"/>
  <c r="LY166" i="6" s="1"/>
  <c r="LZ166" i="6" a="1"/>
  <c r="LZ166" i="6" s="1"/>
  <c r="ME166" i="6" a="1"/>
  <c r="ME166" i="6" s="1"/>
  <c r="MF166" i="6" a="1"/>
  <c r="MF166" i="6" s="1"/>
  <c r="MG166" i="6" a="1"/>
  <c r="MG166" i="6" s="1"/>
  <c r="MH166" i="6" a="1"/>
  <c r="MH166" i="6" s="1"/>
  <c r="BK167" i="6" a="1"/>
  <c r="BK167" i="6" s="1"/>
  <c r="BL167" i="6" a="1"/>
  <c r="BL167" i="6" s="1"/>
  <c r="BM167" i="6" a="1"/>
  <c r="BM167" i="6" s="1"/>
  <c r="BN167" i="6" a="1"/>
  <c r="BN167" i="6" s="1"/>
  <c r="BS167" i="6" a="1"/>
  <c r="BS167" i="6" s="1"/>
  <c r="BT167" i="6" a="1"/>
  <c r="BT167" i="6" s="1"/>
  <c r="BU167" i="6" a="1"/>
  <c r="BU167" i="6" s="1"/>
  <c r="BV167" i="6" a="1"/>
  <c r="BV167" i="6" s="1"/>
  <c r="CA167" i="6" a="1"/>
  <c r="CA167" i="6" s="1"/>
  <c r="CB167" i="6" a="1"/>
  <c r="CB167" i="6" s="1"/>
  <c r="CC167" i="6" a="1"/>
  <c r="CC167" i="6" s="1"/>
  <c r="CD167" i="6" a="1"/>
  <c r="CD167" i="6" s="1"/>
  <c r="CI167" i="6" a="1"/>
  <c r="CI167" i="6" s="1"/>
  <c r="CJ167" i="6" a="1"/>
  <c r="CJ167" i="6" s="1"/>
  <c r="CK167" i="6" a="1"/>
  <c r="CK167" i="6" s="1"/>
  <c r="CL167" i="6" a="1"/>
  <c r="CL167" i="6" s="1"/>
  <c r="CQ167" i="6" a="1"/>
  <c r="CQ167" i="6" s="1"/>
  <c r="CR167" i="6" a="1"/>
  <c r="CR167" i="6" s="1"/>
  <c r="CS167" i="6" a="1"/>
  <c r="CS167" i="6" s="1"/>
  <c r="CT167" i="6" a="1"/>
  <c r="CT167" i="6" s="1"/>
  <c r="CY167" i="6" a="1"/>
  <c r="CY167" i="6" s="1"/>
  <c r="CZ167" i="6" a="1"/>
  <c r="CZ167" i="6" s="1"/>
  <c r="DA167" i="6" a="1"/>
  <c r="DA167" i="6" s="1"/>
  <c r="DB167" i="6" a="1"/>
  <c r="DB167" i="6" s="1"/>
  <c r="DG167" i="6" a="1"/>
  <c r="DG167" i="6" s="1"/>
  <c r="DH167" i="6" a="1"/>
  <c r="DH167" i="6" s="1"/>
  <c r="DI167" i="6" a="1"/>
  <c r="DI167" i="6" s="1"/>
  <c r="DJ167" i="6" a="1"/>
  <c r="DJ167" i="6" s="1"/>
  <c r="DO167" i="6" a="1"/>
  <c r="DO167" i="6" s="1"/>
  <c r="DP167" i="6" a="1"/>
  <c r="DP167" i="6" s="1"/>
  <c r="DQ167" i="6" a="1"/>
  <c r="DQ167" i="6" s="1"/>
  <c r="DR167" i="6" a="1"/>
  <c r="DR167" i="6" s="1"/>
  <c r="DW167" i="6" a="1"/>
  <c r="DW167" i="6" s="1"/>
  <c r="DX167" i="6" a="1"/>
  <c r="DX167" i="6" s="1"/>
  <c r="DY167" i="6" a="1"/>
  <c r="DY167" i="6" s="1"/>
  <c r="DZ167" i="6" a="1"/>
  <c r="DZ167" i="6" s="1"/>
  <c r="EE167" i="6" a="1"/>
  <c r="EE167" i="6" s="1"/>
  <c r="EF167" i="6" a="1"/>
  <c r="EF167" i="6" s="1"/>
  <c r="EG167" i="6" a="1"/>
  <c r="EG167" i="6" s="1"/>
  <c r="EH167" i="6" a="1"/>
  <c r="EH167" i="6" s="1"/>
  <c r="EM167" i="6" a="1"/>
  <c r="EM167" i="6" s="1"/>
  <c r="EN167" i="6" a="1"/>
  <c r="EN167" i="6" s="1"/>
  <c r="EO167" i="6" a="1"/>
  <c r="EO167" i="6" s="1"/>
  <c r="EP167" i="6" a="1"/>
  <c r="EP167" i="6" s="1"/>
  <c r="EU167" i="6" a="1"/>
  <c r="EU167" i="6" s="1"/>
  <c r="EV167" i="6" a="1"/>
  <c r="EV167" i="6" s="1"/>
  <c r="EW167" i="6" a="1"/>
  <c r="EW167" i="6" s="1"/>
  <c r="EX167" i="6" a="1"/>
  <c r="EX167" i="6" s="1"/>
  <c r="FC167" i="6" a="1"/>
  <c r="FC167" i="6" s="1"/>
  <c r="FD167" i="6" a="1"/>
  <c r="FD167" i="6" s="1"/>
  <c r="FE167" i="6" a="1"/>
  <c r="FE167" i="6" s="1"/>
  <c r="FF167" i="6" a="1"/>
  <c r="FF167" i="6" s="1"/>
  <c r="FK167" i="6" a="1"/>
  <c r="FK167" i="6" s="1"/>
  <c r="FL167" i="6" a="1"/>
  <c r="FL167" i="6" s="1"/>
  <c r="FM167" i="6" a="1"/>
  <c r="FM167" i="6" s="1"/>
  <c r="FN167" i="6" a="1"/>
  <c r="FN167" i="6" s="1"/>
  <c r="FS167" i="6" a="1"/>
  <c r="FS167" i="6" s="1"/>
  <c r="FT167" i="6" a="1"/>
  <c r="FT167" i="6" s="1"/>
  <c r="FU167" i="6" a="1"/>
  <c r="FU167" i="6" s="1"/>
  <c r="FV167" i="6" a="1"/>
  <c r="FV167" i="6" s="1"/>
  <c r="GA167" i="6" a="1"/>
  <c r="GA167" i="6" s="1"/>
  <c r="GB167" i="6" a="1"/>
  <c r="GB167" i="6" s="1"/>
  <c r="GC167" i="6" a="1"/>
  <c r="GC167" i="6" s="1"/>
  <c r="GD167" i="6" a="1"/>
  <c r="GD167" i="6" s="1"/>
  <c r="GI167" i="6" a="1"/>
  <c r="GI167" i="6" s="1"/>
  <c r="GJ167" i="6" a="1"/>
  <c r="GJ167" i="6" s="1"/>
  <c r="GK167" i="6" a="1"/>
  <c r="GK167" i="6" s="1"/>
  <c r="GL167" i="6" a="1"/>
  <c r="GL167" i="6" s="1"/>
  <c r="GQ167" i="6" a="1"/>
  <c r="GQ167" i="6" s="1"/>
  <c r="GR167" i="6" a="1"/>
  <c r="GR167" i="6" s="1"/>
  <c r="GS167" i="6" a="1"/>
  <c r="GS167" i="6" s="1"/>
  <c r="GT167" i="6" a="1"/>
  <c r="GT167" i="6" s="1"/>
  <c r="GY167" i="6" a="1"/>
  <c r="GY167" i="6" s="1"/>
  <c r="GZ167" i="6" a="1"/>
  <c r="GZ167" i="6" s="1"/>
  <c r="HA167" i="6" a="1"/>
  <c r="HA167" i="6" s="1"/>
  <c r="HB167" i="6" a="1"/>
  <c r="HB167" i="6" s="1"/>
  <c r="HG167" i="6" a="1"/>
  <c r="HG167" i="6" s="1"/>
  <c r="HH167" i="6" a="1"/>
  <c r="HH167" i="6" s="1"/>
  <c r="HI167" i="6" a="1"/>
  <c r="HI167" i="6" s="1"/>
  <c r="HJ167" i="6" a="1"/>
  <c r="HJ167" i="6" s="1"/>
  <c r="HO167" i="6" a="1"/>
  <c r="HO167" i="6" s="1"/>
  <c r="HP167" i="6" a="1"/>
  <c r="HP167" i="6" s="1"/>
  <c r="HQ167" i="6" a="1"/>
  <c r="HQ167" i="6" s="1"/>
  <c r="HR167" i="6" a="1"/>
  <c r="HR167" i="6" s="1"/>
  <c r="HW167" i="6" a="1"/>
  <c r="HW167" i="6" s="1"/>
  <c r="HX167" i="6" a="1"/>
  <c r="HX167" i="6" s="1"/>
  <c r="HY167" i="6" a="1"/>
  <c r="HY167" i="6" s="1"/>
  <c r="HZ167" i="6" a="1"/>
  <c r="HZ167" i="6" s="1"/>
  <c r="IE167" i="6" a="1"/>
  <c r="IE167" i="6" s="1"/>
  <c r="IF167" i="6" a="1"/>
  <c r="IF167" i="6" s="1"/>
  <c r="IG167" i="6" a="1"/>
  <c r="IG167" i="6" s="1"/>
  <c r="IH167" i="6" a="1"/>
  <c r="IH167" i="6" s="1"/>
  <c r="IM167" i="6" a="1"/>
  <c r="IM167" i="6" s="1"/>
  <c r="IN167" i="6" a="1"/>
  <c r="IN167" i="6" s="1"/>
  <c r="IO167" i="6" a="1"/>
  <c r="IO167" i="6" s="1"/>
  <c r="IP167" i="6" a="1"/>
  <c r="IP167" i="6" s="1"/>
  <c r="IU167" i="6" a="1"/>
  <c r="IU167" i="6" s="1"/>
  <c r="IV167" i="6" a="1"/>
  <c r="IV167" i="6" s="1"/>
  <c r="IW167" i="6" a="1"/>
  <c r="IW167" i="6" s="1"/>
  <c r="IX167" i="6" a="1"/>
  <c r="IX167" i="6" s="1"/>
  <c r="JC167" i="6" a="1"/>
  <c r="JC167" i="6" s="1"/>
  <c r="JD167" i="6" a="1"/>
  <c r="JD167" i="6" s="1"/>
  <c r="JE167" i="6" a="1"/>
  <c r="JE167" i="6" s="1"/>
  <c r="JF167" i="6" a="1"/>
  <c r="JF167" i="6" s="1"/>
  <c r="JK167" i="6" a="1"/>
  <c r="JK167" i="6" s="1"/>
  <c r="JL167" i="6" a="1"/>
  <c r="JL167" i="6" s="1"/>
  <c r="JM167" i="6" a="1"/>
  <c r="JM167" i="6" s="1"/>
  <c r="JN167" i="6" a="1"/>
  <c r="JN167" i="6" s="1"/>
  <c r="JS167" i="6" a="1"/>
  <c r="JS167" i="6" s="1"/>
  <c r="JT167" i="6" a="1"/>
  <c r="JT167" i="6" s="1"/>
  <c r="JU167" i="6" a="1"/>
  <c r="JU167" i="6" s="1"/>
  <c r="JV167" i="6" a="1"/>
  <c r="JV167" i="6" s="1"/>
  <c r="KA167" i="6" a="1"/>
  <c r="KA167" i="6" s="1"/>
  <c r="KB167" i="6" a="1"/>
  <c r="KB167" i="6" s="1"/>
  <c r="KC167" i="6" a="1"/>
  <c r="KC167" i="6" s="1"/>
  <c r="KD167" i="6" a="1"/>
  <c r="KD167" i="6" s="1"/>
  <c r="KI167" i="6" a="1"/>
  <c r="KI167" i="6" s="1"/>
  <c r="KJ167" i="6" a="1"/>
  <c r="KJ167" i="6" s="1"/>
  <c r="KK167" i="6" a="1"/>
  <c r="KK167" i="6" s="1"/>
  <c r="KL167" i="6" a="1"/>
  <c r="KL167" i="6" s="1"/>
  <c r="KQ167" i="6" a="1"/>
  <c r="KQ167" i="6" s="1"/>
  <c r="KR167" i="6" a="1"/>
  <c r="KR167" i="6" s="1"/>
  <c r="KS167" i="6" a="1"/>
  <c r="KS167" i="6" s="1"/>
  <c r="KT167" i="6" a="1"/>
  <c r="KT167" i="6" s="1"/>
  <c r="KY167" i="6" a="1"/>
  <c r="KY167" i="6" s="1"/>
  <c r="KZ167" i="6" a="1"/>
  <c r="KZ167" i="6" s="1"/>
  <c r="LA167" i="6" a="1"/>
  <c r="LA167" i="6" s="1"/>
  <c r="LB167" i="6" a="1"/>
  <c r="LB167" i="6" s="1"/>
  <c r="LG167" i="6" a="1"/>
  <c r="LG167" i="6" s="1"/>
  <c r="LH167" i="6" a="1"/>
  <c r="LH167" i="6" s="1"/>
  <c r="LI167" i="6" a="1"/>
  <c r="LI167" i="6" s="1"/>
  <c r="LJ167" i="6" a="1"/>
  <c r="LJ167" i="6" s="1"/>
  <c r="LO167" i="6" a="1"/>
  <c r="LO167" i="6" s="1"/>
  <c r="LP167" i="6" a="1"/>
  <c r="LP167" i="6" s="1"/>
  <c r="LQ167" i="6" a="1"/>
  <c r="LQ167" i="6" s="1"/>
  <c r="LR167" i="6" a="1"/>
  <c r="LR167" i="6" s="1"/>
  <c r="LW167" i="6" a="1"/>
  <c r="LW167" i="6" s="1"/>
  <c r="LX167" i="6" a="1"/>
  <c r="LX167" i="6" s="1"/>
  <c r="LY167" i="6" a="1"/>
  <c r="LY167" i="6" s="1"/>
  <c r="LZ167" i="6" a="1"/>
  <c r="LZ167" i="6" s="1"/>
  <c r="ME167" i="6" a="1"/>
  <c r="ME167" i="6" s="1"/>
  <c r="MF167" i="6" a="1"/>
  <c r="MF167" i="6" s="1"/>
  <c r="MG167" i="6" a="1"/>
  <c r="MG167" i="6" s="1"/>
  <c r="MH167" i="6" a="1"/>
  <c r="MH167" i="6" s="1"/>
  <c r="BK168" i="6" a="1"/>
  <c r="BK168" i="6" s="1"/>
  <c r="BL168" i="6" a="1"/>
  <c r="BL168" i="6" s="1"/>
  <c r="BM168" i="6" a="1"/>
  <c r="BM168" i="6" s="1"/>
  <c r="BN168" i="6" a="1"/>
  <c r="BN168" i="6" s="1"/>
  <c r="BS168" i="6" a="1"/>
  <c r="BS168" i="6" s="1"/>
  <c r="BT168" i="6" a="1"/>
  <c r="BT168" i="6" s="1"/>
  <c r="BU168" i="6" a="1"/>
  <c r="BU168" i="6" s="1"/>
  <c r="BV168" i="6" a="1"/>
  <c r="BV168" i="6" s="1"/>
  <c r="CA168" i="6" a="1"/>
  <c r="CA168" i="6" s="1"/>
  <c r="CB168" i="6" a="1"/>
  <c r="CB168" i="6" s="1"/>
  <c r="CC168" i="6" a="1"/>
  <c r="CC168" i="6" s="1"/>
  <c r="CD168" i="6" a="1"/>
  <c r="CD168" i="6" s="1"/>
  <c r="CI168" i="6" a="1"/>
  <c r="CI168" i="6" s="1"/>
  <c r="CJ168" i="6" a="1"/>
  <c r="CJ168" i="6" s="1"/>
  <c r="CK168" i="6" a="1"/>
  <c r="CK168" i="6" s="1"/>
  <c r="CL168" i="6" a="1"/>
  <c r="CL168" i="6" s="1"/>
  <c r="CQ168" i="6" a="1"/>
  <c r="CQ168" i="6" s="1"/>
  <c r="CR168" i="6" a="1"/>
  <c r="CR168" i="6" s="1"/>
  <c r="CS168" i="6" a="1"/>
  <c r="CS168" i="6" s="1"/>
  <c r="CT168" i="6" a="1"/>
  <c r="CT168" i="6" s="1"/>
  <c r="CY168" i="6" a="1"/>
  <c r="CY168" i="6" s="1"/>
  <c r="CZ168" i="6" a="1"/>
  <c r="CZ168" i="6" s="1"/>
  <c r="DA168" i="6" a="1"/>
  <c r="DA168" i="6"/>
  <c r="DB168" i="6" a="1"/>
  <c r="DB168" i="6" s="1"/>
  <c r="DG168" i="6" a="1"/>
  <c r="DG168" i="6" s="1"/>
  <c r="DH168" i="6" a="1"/>
  <c r="DH168" i="6" s="1"/>
  <c r="DI168" i="6" a="1"/>
  <c r="DI168" i="6" s="1"/>
  <c r="DJ168" i="6" a="1"/>
  <c r="DJ168" i="6" s="1"/>
  <c r="DO168" i="6" a="1"/>
  <c r="DO168" i="6" s="1"/>
  <c r="DP168" i="6" a="1"/>
  <c r="DP168" i="6" s="1"/>
  <c r="DQ168" i="6" a="1"/>
  <c r="DQ168" i="6" s="1"/>
  <c r="DR168" i="6" a="1"/>
  <c r="DR168" i="6" s="1"/>
  <c r="DW168" i="6" a="1"/>
  <c r="DW168" i="6" s="1"/>
  <c r="DX168" i="6" a="1"/>
  <c r="DX168" i="6" s="1"/>
  <c r="DY168" i="6" a="1"/>
  <c r="DY168" i="6" s="1"/>
  <c r="DZ168" i="6" a="1"/>
  <c r="DZ168" i="6" s="1"/>
  <c r="EE168" i="6" a="1"/>
  <c r="EE168" i="6" s="1"/>
  <c r="EF168" i="6" a="1"/>
  <c r="EF168" i="6" s="1"/>
  <c r="EG168" i="6" a="1"/>
  <c r="EG168" i="6" s="1"/>
  <c r="EH168" i="6" a="1"/>
  <c r="EH168" i="6" s="1"/>
  <c r="EM168" i="6" a="1"/>
  <c r="EM168" i="6" s="1"/>
  <c r="EN168" i="6" a="1"/>
  <c r="EN168" i="6" s="1"/>
  <c r="EO168" i="6" a="1"/>
  <c r="EO168" i="6" s="1"/>
  <c r="EP168" i="6" a="1"/>
  <c r="EP168" i="6" s="1"/>
  <c r="EU168" i="6" a="1"/>
  <c r="EU168" i="6" s="1"/>
  <c r="EV168" i="6" a="1"/>
  <c r="EV168" i="6" s="1"/>
  <c r="EW168" i="6" a="1"/>
  <c r="EW168" i="6" s="1"/>
  <c r="EX168" i="6" a="1"/>
  <c r="EX168" i="6" s="1"/>
  <c r="FC168" i="6" a="1"/>
  <c r="FC168" i="6" s="1"/>
  <c r="FD168" i="6" a="1"/>
  <c r="FD168" i="6" s="1"/>
  <c r="FE168" i="6" a="1"/>
  <c r="FE168" i="6" s="1"/>
  <c r="FF168" i="6" a="1"/>
  <c r="FF168" i="6" s="1"/>
  <c r="FK168" i="6" a="1"/>
  <c r="FK168" i="6" s="1"/>
  <c r="FL168" i="6" a="1"/>
  <c r="FL168" i="6" s="1"/>
  <c r="FM168" i="6" a="1"/>
  <c r="FM168" i="6" s="1"/>
  <c r="FN168" i="6" a="1"/>
  <c r="FN168" i="6" s="1"/>
  <c r="FS168" i="6" a="1"/>
  <c r="FS168" i="6" s="1"/>
  <c r="FT168" i="6" a="1"/>
  <c r="FT168" i="6" s="1"/>
  <c r="FU168" i="6" a="1"/>
  <c r="FU168" i="6" s="1"/>
  <c r="FV168" i="6" a="1"/>
  <c r="FV168" i="6" s="1"/>
  <c r="GA168" i="6" a="1"/>
  <c r="GA168" i="6" s="1"/>
  <c r="GB168" i="6" a="1"/>
  <c r="GB168" i="6" s="1"/>
  <c r="GC168" i="6" a="1"/>
  <c r="GC168" i="6" s="1"/>
  <c r="GD168" i="6" a="1"/>
  <c r="GD168" i="6" s="1"/>
  <c r="GI168" i="6" a="1"/>
  <c r="GI168" i="6" s="1"/>
  <c r="GJ168" i="6" a="1"/>
  <c r="GJ168" i="6" s="1"/>
  <c r="GK168" i="6" a="1"/>
  <c r="GK168" i="6" s="1"/>
  <c r="GL168" i="6" a="1"/>
  <c r="GL168" i="6" s="1"/>
  <c r="GQ168" i="6" a="1"/>
  <c r="GQ168" i="6" s="1"/>
  <c r="GR168" i="6" a="1"/>
  <c r="GR168" i="6" s="1"/>
  <c r="GS168" i="6" a="1"/>
  <c r="GS168" i="6" s="1"/>
  <c r="GT168" i="6" a="1"/>
  <c r="GT168" i="6" s="1"/>
  <c r="GY168" i="6" a="1"/>
  <c r="GY168" i="6" s="1"/>
  <c r="GZ168" i="6" a="1"/>
  <c r="GZ168" i="6" s="1"/>
  <c r="HA168" i="6" a="1"/>
  <c r="HA168" i="6" s="1"/>
  <c r="HB168" i="6" a="1"/>
  <c r="HB168" i="6" s="1"/>
  <c r="HG168" i="6" a="1"/>
  <c r="HG168" i="6" s="1"/>
  <c r="HH168" i="6" a="1"/>
  <c r="HH168" i="6" s="1"/>
  <c r="HI168" i="6" a="1"/>
  <c r="HI168" i="6" s="1"/>
  <c r="HJ168" i="6" a="1"/>
  <c r="HJ168" i="6" s="1"/>
  <c r="HO168" i="6" a="1"/>
  <c r="HO168" i="6" s="1"/>
  <c r="HP168" i="6" a="1"/>
  <c r="HP168" i="6" s="1"/>
  <c r="HQ168" i="6" a="1"/>
  <c r="HQ168" i="6" s="1"/>
  <c r="HR168" i="6" a="1"/>
  <c r="HR168" i="6" s="1"/>
  <c r="HW168" i="6" a="1"/>
  <c r="HW168" i="6" s="1"/>
  <c r="HX168" i="6" a="1"/>
  <c r="HX168" i="6" s="1"/>
  <c r="HY168" i="6" a="1"/>
  <c r="HY168" i="6" s="1"/>
  <c r="HZ168" i="6" a="1"/>
  <c r="HZ168" i="6" s="1"/>
  <c r="IE168" i="6" a="1"/>
  <c r="IE168" i="6" s="1"/>
  <c r="IF168" i="6" a="1"/>
  <c r="IF168" i="6" s="1"/>
  <c r="IG168" i="6" a="1"/>
  <c r="IG168" i="6" s="1"/>
  <c r="IH168" i="6" a="1"/>
  <c r="IH168" i="6" s="1"/>
  <c r="IM168" i="6" a="1"/>
  <c r="IM168" i="6" s="1"/>
  <c r="IN168" i="6" a="1"/>
  <c r="IN168" i="6" s="1"/>
  <c r="IO168" i="6" a="1"/>
  <c r="IO168" i="6" s="1"/>
  <c r="IP168" i="6" a="1"/>
  <c r="IP168" i="6" s="1"/>
  <c r="IU168" i="6" a="1"/>
  <c r="IU168" i="6" s="1"/>
  <c r="IV168" i="6" a="1"/>
  <c r="IV168" i="6" s="1"/>
  <c r="IW168" i="6" a="1"/>
  <c r="IW168" i="6" s="1"/>
  <c r="IX168" i="6" a="1"/>
  <c r="IX168" i="6" s="1"/>
  <c r="JC168" i="6" a="1"/>
  <c r="JC168" i="6" s="1"/>
  <c r="JD168" i="6" a="1"/>
  <c r="JD168" i="6" s="1"/>
  <c r="JE168" i="6" a="1"/>
  <c r="JE168" i="6" s="1"/>
  <c r="JF168" i="6" a="1"/>
  <c r="JF168" i="6" s="1"/>
  <c r="JK168" i="6" a="1"/>
  <c r="JK168" i="6" s="1"/>
  <c r="JL168" i="6" a="1"/>
  <c r="JL168" i="6" s="1"/>
  <c r="JM168" i="6" a="1"/>
  <c r="JM168" i="6" s="1"/>
  <c r="JN168" i="6" a="1"/>
  <c r="JN168" i="6" s="1"/>
  <c r="JS168" i="6" a="1"/>
  <c r="JS168" i="6" s="1"/>
  <c r="JT168" i="6" a="1"/>
  <c r="JT168" i="6" s="1"/>
  <c r="JU168" i="6" a="1"/>
  <c r="JU168" i="6" s="1"/>
  <c r="JV168" i="6" a="1"/>
  <c r="JV168" i="6" s="1"/>
  <c r="KA168" i="6" a="1"/>
  <c r="KA168" i="6" s="1"/>
  <c r="KB168" i="6" a="1"/>
  <c r="KB168" i="6" s="1"/>
  <c r="KC168" i="6" a="1"/>
  <c r="KC168" i="6" s="1"/>
  <c r="KD168" i="6" a="1"/>
  <c r="KD168" i="6" s="1"/>
  <c r="KI168" i="6" a="1"/>
  <c r="KI168" i="6" s="1"/>
  <c r="KJ168" i="6" a="1"/>
  <c r="KJ168" i="6" s="1"/>
  <c r="KK168" i="6" a="1"/>
  <c r="KK168" i="6" s="1"/>
  <c r="KL168" i="6" a="1"/>
  <c r="KL168" i="6" s="1"/>
  <c r="KQ168" i="6" a="1"/>
  <c r="KQ168" i="6" s="1"/>
  <c r="KR168" i="6" a="1"/>
  <c r="KR168" i="6" s="1"/>
  <c r="KS168" i="6" a="1"/>
  <c r="KS168" i="6" s="1"/>
  <c r="KT168" i="6" a="1"/>
  <c r="KT168" i="6" s="1"/>
  <c r="KY168" i="6" a="1"/>
  <c r="KY168" i="6" s="1"/>
  <c r="KZ168" i="6" a="1"/>
  <c r="KZ168" i="6" s="1"/>
  <c r="LA168" i="6" a="1"/>
  <c r="LA168" i="6" s="1"/>
  <c r="LB168" i="6" a="1"/>
  <c r="LB168" i="6" s="1"/>
  <c r="LG168" i="6" a="1"/>
  <c r="LG168" i="6" s="1"/>
  <c r="LH168" i="6" a="1"/>
  <c r="LH168" i="6" s="1"/>
  <c r="LI168" i="6" a="1"/>
  <c r="LI168" i="6" s="1"/>
  <c r="LJ168" i="6" a="1"/>
  <c r="LJ168" i="6" s="1"/>
  <c r="LO168" i="6" a="1"/>
  <c r="LO168" i="6" s="1"/>
  <c r="LP168" i="6" a="1"/>
  <c r="LP168" i="6" s="1"/>
  <c r="LQ168" i="6" a="1"/>
  <c r="LQ168" i="6" s="1"/>
  <c r="LR168" i="6" a="1"/>
  <c r="LR168" i="6" s="1"/>
  <c r="LW168" i="6" a="1"/>
  <c r="LW168" i="6" s="1"/>
  <c r="LX168" i="6" a="1"/>
  <c r="LX168" i="6" s="1"/>
  <c r="LY168" i="6" a="1"/>
  <c r="LY168" i="6" s="1"/>
  <c r="LZ168" i="6" a="1"/>
  <c r="LZ168" i="6" s="1"/>
  <c r="ME168" i="6" a="1"/>
  <c r="ME168" i="6" s="1"/>
  <c r="MF168" i="6" a="1"/>
  <c r="MF168" i="6" s="1"/>
  <c r="MG168" i="6" a="1"/>
  <c r="MG168" i="6" s="1"/>
  <c r="MH168" i="6" a="1"/>
  <c r="MH168" i="6" s="1"/>
  <c r="BK169" i="6" a="1"/>
  <c r="BK169" i="6" s="1"/>
  <c r="BL169" i="6" a="1"/>
  <c r="BL169" i="6" s="1"/>
  <c r="BM169" i="6" a="1"/>
  <c r="BM169" i="6" s="1"/>
  <c r="BN169" i="6" a="1"/>
  <c r="BN169" i="6" s="1"/>
  <c r="BS169" i="6" a="1"/>
  <c r="BS169" i="6" s="1"/>
  <c r="BT169" i="6" a="1"/>
  <c r="BT169" i="6" s="1"/>
  <c r="BU169" i="6" a="1"/>
  <c r="BU169" i="6" s="1"/>
  <c r="BV169" i="6" a="1"/>
  <c r="BV169" i="6" s="1"/>
  <c r="CA169" i="6" a="1"/>
  <c r="CA169" i="6" s="1"/>
  <c r="CB169" i="6" a="1"/>
  <c r="CB169" i="6" s="1"/>
  <c r="CC169" i="6" a="1"/>
  <c r="CC169" i="6" s="1"/>
  <c r="CD169" i="6" a="1"/>
  <c r="CD169" i="6" s="1"/>
  <c r="CI169" i="6" a="1"/>
  <c r="CI169" i="6" s="1"/>
  <c r="CJ169" i="6" a="1"/>
  <c r="CJ169" i="6" s="1"/>
  <c r="CK169" i="6" a="1"/>
  <c r="CK169" i="6" s="1"/>
  <c r="CL169" i="6" a="1"/>
  <c r="CL169" i="6" s="1"/>
  <c r="CQ169" i="6" a="1"/>
  <c r="CQ169" i="6" s="1"/>
  <c r="CR169" i="6" a="1"/>
  <c r="CR169" i="6" s="1"/>
  <c r="CS169" i="6" a="1"/>
  <c r="CS169" i="6" s="1"/>
  <c r="CT169" i="6" a="1"/>
  <c r="CT169" i="6" s="1"/>
  <c r="CY169" i="6" a="1"/>
  <c r="CY169" i="6" s="1"/>
  <c r="CZ169" i="6" a="1"/>
  <c r="CZ169" i="6" s="1"/>
  <c r="DA169" i="6" a="1"/>
  <c r="DA169" i="6" s="1"/>
  <c r="DB169" i="6" a="1"/>
  <c r="DB169" i="6" s="1"/>
  <c r="DG169" i="6" a="1"/>
  <c r="DG169" i="6" s="1"/>
  <c r="DH169" i="6" a="1"/>
  <c r="DH169" i="6" s="1"/>
  <c r="DI169" i="6" a="1"/>
  <c r="DI169" i="6" s="1"/>
  <c r="DJ169" i="6" a="1"/>
  <c r="DJ169" i="6" s="1"/>
  <c r="DO169" i="6" a="1"/>
  <c r="DO169" i="6" s="1"/>
  <c r="DP169" i="6" a="1"/>
  <c r="DP169" i="6" s="1"/>
  <c r="DQ169" i="6" a="1"/>
  <c r="DQ169" i="6" s="1"/>
  <c r="DR169" i="6" a="1"/>
  <c r="DR169" i="6" s="1"/>
  <c r="DW169" i="6" a="1"/>
  <c r="DW169" i="6" s="1"/>
  <c r="DX169" i="6" a="1"/>
  <c r="DX169" i="6" s="1"/>
  <c r="DY169" i="6" a="1"/>
  <c r="DY169" i="6" s="1"/>
  <c r="DZ169" i="6" a="1"/>
  <c r="DZ169" i="6" s="1"/>
  <c r="EE169" i="6" a="1"/>
  <c r="EE169" i="6" s="1"/>
  <c r="EF169" i="6" a="1"/>
  <c r="EF169" i="6" s="1"/>
  <c r="EG169" i="6" a="1"/>
  <c r="EG169" i="6" s="1"/>
  <c r="EH169" i="6" a="1"/>
  <c r="EH169" i="6" s="1"/>
  <c r="EM169" i="6" a="1"/>
  <c r="EM169" i="6" s="1"/>
  <c r="EN169" i="6" a="1"/>
  <c r="EN169" i="6" s="1"/>
  <c r="EO169" i="6" a="1"/>
  <c r="EO169" i="6" s="1"/>
  <c r="EP169" i="6" a="1"/>
  <c r="EP169" i="6" s="1"/>
  <c r="EU169" i="6" a="1"/>
  <c r="EU169" i="6" s="1"/>
  <c r="EV169" i="6" a="1"/>
  <c r="EV169" i="6" s="1"/>
  <c r="EW169" i="6" a="1"/>
  <c r="EW169" i="6" s="1"/>
  <c r="EX169" i="6" a="1"/>
  <c r="EX169" i="6" s="1"/>
  <c r="FC169" i="6" a="1"/>
  <c r="FC169" i="6" s="1"/>
  <c r="FD169" i="6" a="1"/>
  <c r="FD169" i="6" s="1"/>
  <c r="FE169" i="6" a="1"/>
  <c r="FE169" i="6" s="1"/>
  <c r="FF169" i="6" a="1"/>
  <c r="FF169" i="6" s="1"/>
  <c r="FK169" i="6" a="1"/>
  <c r="FK169" i="6" s="1"/>
  <c r="FL169" i="6" a="1"/>
  <c r="FL169" i="6" s="1"/>
  <c r="FM169" i="6" a="1"/>
  <c r="FM169" i="6" s="1"/>
  <c r="FN169" i="6" a="1"/>
  <c r="FN169" i="6" s="1"/>
  <c r="FS169" i="6" a="1"/>
  <c r="FS169" i="6" s="1"/>
  <c r="FT169" i="6" a="1"/>
  <c r="FT169" i="6" s="1"/>
  <c r="FU169" i="6" a="1"/>
  <c r="FU169" i="6" s="1"/>
  <c r="FV169" i="6" a="1"/>
  <c r="FV169" i="6" s="1"/>
  <c r="GA169" i="6" a="1"/>
  <c r="GA169" i="6" s="1"/>
  <c r="GB169" i="6" a="1"/>
  <c r="GB169" i="6" s="1"/>
  <c r="GC169" i="6" a="1"/>
  <c r="GC169" i="6" s="1"/>
  <c r="GD169" i="6" a="1"/>
  <c r="GD169" i="6" s="1"/>
  <c r="GI169" i="6" a="1"/>
  <c r="GI169" i="6" s="1"/>
  <c r="GJ169" i="6" a="1"/>
  <c r="GJ169" i="6" s="1"/>
  <c r="GK169" i="6" a="1"/>
  <c r="GK169" i="6" s="1"/>
  <c r="GL169" i="6" a="1"/>
  <c r="GL169" i="6" s="1"/>
  <c r="GQ169" i="6" a="1"/>
  <c r="GQ169" i="6" s="1"/>
  <c r="GR169" i="6" a="1"/>
  <c r="GR169" i="6" s="1"/>
  <c r="GS169" i="6" a="1"/>
  <c r="GS169" i="6" s="1"/>
  <c r="GT169" i="6" a="1"/>
  <c r="GT169" i="6" s="1"/>
  <c r="GY169" i="6" a="1"/>
  <c r="GY169" i="6" s="1"/>
  <c r="GZ169" i="6" a="1"/>
  <c r="GZ169" i="6" s="1"/>
  <c r="HA169" i="6" a="1"/>
  <c r="HA169" i="6" s="1"/>
  <c r="HB169" i="6" a="1"/>
  <c r="HB169" i="6" s="1"/>
  <c r="HG169" i="6" a="1"/>
  <c r="HG169" i="6" s="1"/>
  <c r="HH169" i="6" a="1"/>
  <c r="HH169" i="6" s="1"/>
  <c r="HI169" i="6" a="1"/>
  <c r="HI169" i="6" s="1"/>
  <c r="HJ169" i="6" a="1"/>
  <c r="HJ169" i="6" s="1"/>
  <c r="HO169" i="6" a="1"/>
  <c r="HO169" i="6" s="1"/>
  <c r="HP169" i="6" a="1"/>
  <c r="HP169" i="6" s="1"/>
  <c r="HQ169" i="6" a="1"/>
  <c r="HQ169" i="6" s="1"/>
  <c r="HR169" i="6" a="1"/>
  <c r="HR169" i="6" s="1"/>
  <c r="HW169" i="6" a="1"/>
  <c r="HW169" i="6" s="1"/>
  <c r="HX169" i="6" a="1"/>
  <c r="HX169" i="6" s="1"/>
  <c r="HY169" i="6" a="1"/>
  <c r="HY169" i="6" s="1"/>
  <c r="HZ169" i="6" a="1"/>
  <c r="HZ169" i="6" s="1"/>
  <c r="IE169" i="6" a="1"/>
  <c r="IE169" i="6" s="1"/>
  <c r="IF169" i="6" a="1"/>
  <c r="IF169" i="6" s="1"/>
  <c r="IG169" i="6" a="1"/>
  <c r="IG169" i="6" s="1"/>
  <c r="IH169" i="6" a="1"/>
  <c r="IH169" i="6" s="1"/>
  <c r="IM169" i="6" a="1"/>
  <c r="IM169" i="6" s="1"/>
  <c r="IN169" i="6" a="1"/>
  <c r="IN169" i="6" s="1"/>
  <c r="IO169" i="6" a="1"/>
  <c r="IO169" i="6" s="1"/>
  <c r="IP169" i="6" a="1"/>
  <c r="IP169" i="6" s="1"/>
  <c r="IU169" i="6" a="1"/>
  <c r="IU169" i="6" s="1"/>
  <c r="IV169" i="6" a="1"/>
  <c r="IV169" i="6" s="1"/>
  <c r="IW169" i="6" a="1"/>
  <c r="IW169" i="6" s="1"/>
  <c r="IX169" i="6" a="1"/>
  <c r="IX169" i="6" s="1"/>
  <c r="JC169" i="6" a="1"/>
  <c r="JC169" i="6" s="1"/>
  <c r="JD169" i="6" a="1"/>
  <c r="JD169" i="6" s="1"/>
  <c r="JE169" i="6" a="1"/>
  <c r="JE169" i="6" s="1"/>
  <c r="JF169" i="6" a="1"/>
  <c r="JF169" i="6" s="1"/>
  <c r="JK169" i="6" a="1"/>
  <c r="JK169" i="6" s="1"/>
  <c r="JL169" i="6" a="1"/>
  <c r="JL169" i="6" s="1"/>
  <c r="JM169" i="6" a="1"/>
  <c r="JM169" i="6" s="1"/>
  <c r="JN169" i="6" a="1"/>
  <c r="JN169" i="6" s="1"/>
  <c r="JS169" i="6" a="1"/>
  <c r="JS169" i="6" s="1"/>
  <c r="JT169" i="6" a="1"/>
  <c r="JT169" i="6" s="1"/>
  <c r="JU169" i="6" a="1"/>
  <c r="JU169" i="6" s="1"/>
  <c r="JV169" i="6" a="1"/>
  <c r="JV169" i="6" s="1"/>
  <c r="KA169" i="6" a="1"/>
  <c r="KA169" i="6" s="1"/>
  <c r="KB169" i="6" a="1"/>
  <c r="KB169" i="6" s="1"/>
  <c r="KC169" i="6" a="1"/>
  <c r="KC169" i="6" s="1"/>
  <c r="KD169" i="6" a="1"/>
  <c r="KD169" i="6" s="1"/>
  <c r="KI169" i="6" a="1"/>
  <c r="KI169" i="6" s="1"/>
  <c r="KJ169" i="6" a="1"/>
  <c r="KJ169" i="6" s="1"/>
  <c r="KK169" i="6" a="1"/>
  <c r="KK169" i="6" s="1"/>
  <c r="KL169" i="6" a="1"/>
  <c r="KL169" i="6" s="1"/>
  <c r="KQ169" i="6" a="1"/>
  <c r="KQ169" i="6" s="1"/>
  <c r="KR169" i="6" a="1"/>
  <c r="KR169" i="6" s="1"/>
  <c r="KS169" i="6" a="1"/>
  <c r="KS169" i="6" s="1"/>
  <c r="KT169" i="6" a="1"/>
  <c r="KT169" i="6" s="1"/>
  <c r="KY169" i="6" a="1"/>
  <c r="KY169" i="6" s="1"/>
  <c r="KZ169" i="6" a="1"/>
  <c r="KZ169" i="6" s="1"/>
  <c r="LA169" i="6" a="1"/>
  <c r="LA169" i="6" s="1"/>
  <c r="LB169" i="6" a="1"/>
  <c r="LB169" i="6" s="1"/>
  <c r="LG169" i="6" a="1"/>
  <c r="LG169" i="6" s="1"/>
  <c r="LH169" i="6" a="1"/>
  <c r="LH169" i="6" s="1"/>
  <c r="LI169" i="6" a="1"/>
  <c r="LI169" i="6" s="1"/>
  <c r="LJ169" i="6" a="1"/>
  <c r="LJ169" i="6" s="1"/>
  <c r="LO169" i="6" a="1"/>
  <c r="LO169" i="6" s="1"/>
  <c r="LP169" i="6" a="1"/>
  <c r="LP169" i="6" s="1"/>
  <c r="LQ169" i="6" a="1"/>
  <c r="LQ169" i="6" s="1"/>
  <c r="LR169" i="6" a="1"/>
  <c r="LR169" i="6" s="1"/>
  <c r="LW169" i="6" a="1"/>
  <c r="LW169" i="6" s="1"/>
  <c r="LX169" i="6" a="1"/>
  <c r="LX169" i="6" s="1"/>
  <c r="LY169" i="6" a="1"/>
  <c r="LY169" i="6" s="1"/>
  <c r="LZ169" i="6" a="1"/>
  <c r="LZ169" i="6" s="1"/>
  <c r="ME169" i="6" a="1"/>
  <c r="ME169" i="6" s="1"/>
  <c r="MF169" i="6" a="1"/>
  <c r="MF169" i="6" s="1"/>
  <c r="MG169" i="6" a="1"/>
  <c r="MG169" i="6" s="1"/>
  <c r="MH169" i="6" a="1"/>
  <c r="MH169" i="6" s="1"/>
  <c r="BK170" i="6" a="1"/>
  <c r="BK170" i="6" s="1"/>
  <c r="BL170" i="6" a="1"/>
  <c r="BL170" i="6" s="1"/>
  <c r="BM170" i="6" a="1"/>
  <c r="BM170" i="6" s="1"/>
  <c r="BN170" i="6" a="1"/>
  <c r="BN170" i="6" s="1"/>
  <c r="BS170" i="6" a="1"/>
  <c r="BS170" i="6" s="1"/>
  <c r="BT170" i="6" a="1"/>
  <c r="BT170" i="6" s="1"/>
  <c r="BU170" i="6" a="1"/>
  <c r="BU170" i="6" s="1"/>
  <c r="BV170" i="6" a="1"/>
  <c r="BV170" i="6" s="1"/>
  <c r="CA170" i="6" a="1"/>
  <c r="CA170" i="6" s="1"/>
  <c r="CB170" i="6" a="1"/>
  <c r="CB170" i="6" s="1"/>
  <c r="CC170" i="6" a="1"/>
  <c r="CC170" i="6" s="1"/>
  <c r="CD170" i="6" a="1"/>
  <c r="CD170" i="6" s="1"/>
  <c r="CI170" i="6" a="1"/>
  <c r="CI170" i="6" s="1"/>
  <c r="CJ170" i="6" a="1"/>
  <c r="CJ170" i="6" s="1"/>
  <c r="CK170" i="6" a="1"/>
  <c r="CK170" i="6" s="1"/>
  <c r="CL170" i="6" a="1"/>
  <c r="CL170" i="6" s="1"/>
  <c r="CQ170" i="6" a="1"/>
  <c r="CQ170" i="6" s="1"/>
  <c r="CR170" i="6" a="1"/>
  <c r="CR170" i="6" s="1"/>
  <c r="CS170" i="6" a="1"/>
  <c r="CS170" i="6" s="1"/>
  <c r="CT170" i="6" a="1"/>
  <c r="CT170" i="6" s="1"/>
  <c r="CY170" i="6" a="1"/>
  <c r="CY170" i="6" s="1"/>
  <c r="CZ170" i="6" a="1"/>
  <c r="CZ170" i="6" s="1"/>
  <c r="DA170" i="6" a="1"/>
  <c r="DA170" i="6" s="1"/>
  <c r="DB170" i="6" a="1"/>
  <c r="DB170" i="6" s="1"/>
  <c r="DG170" i="6" a="1"/>
  <c r="DG170" i="6" s="1"/>
  <c r="DH170" i="6" a="1"/>
  <c r="DH170" i="6" s="1"/>
  <c r="DI170" i="6" a="1"/>
  <c r="DI170" i="6" s="1"/>
  <c r="DJ170" i="6" a="1"/>
  <c r="DJ170" i="6" s="1"/>
  <c r="DO170" i="6" a="1"/>
  <c r="DO170" i="6" s="1"/>
  <c r="DP170" i="6" a="1"/>
  <c r="DP170" i="6" s="1"/>
  <c r="DQ170" i="6" a="1"/>
  <c r="DQ170" i="6" s="1"/>
  <c r="DR170" i="6" a="1"/>
  <c r="DR170" i="6" s="1"/>
  <c r="DW170" i="6" a="1"/>
  <c r="DW170" i="6" s="1"/>
  <c r="DX170" i="6" a="1"/>
  <c r="DX170" i="6" s="1"/>
  <c r="DY170" i="6" a="1"/>
  <c r="DY170" i="6" s="1"/>
  <c r="DZ170" i="6" a="1"/>
  <c r="DZ170" i="6" s="1"/>
  <c r="EE170" i="6" a="1"/>
  <c r="EE170" i="6" s="1"/>
  <c r="EF170" i="6" a="1"/>
  <c r="EF170" i="6" s="1"/>
  <c r="EG170" i="6" a="1"/>
  <c r="EG170" i="6" s="1"/>
  <c r="EH170" i="6" a="1"/>
  <c r="EH170" i="6" s="1"/>
  <c r="EM170" i="6" a="1"/>
  <c r="EM170" i="6" s="1"/>
  <c r="EN170" i="6" a="1"/>
  <c r="EN170" i="6" s="1"/>
  <c r="EO170" i="6" a="1"/>
  <c r="EO170" i="6" s="1"/>
  <c r="EP170" i="6" a="1"/>
  <c r="EP170" i="6" s="1"/>
  <c r="EU170" i="6" a="1"/>
  <c r="EU170" i="6" s="1"/>
  <c r="EV170" i="6" a="1"/>
  <c r="EV170" i="6" s="1"/>
  <c r="EW170" i="6" a="1"/>
  <c r="EW170" i="6" s="1"/>
  <c r="EX170" i="6" a="1"/>
  <c r="EX170" i="6" s="1"/>
  <c r="FC170" i="6" a="1"/>
  <c r="FC170" i="6" s="1"/>
  <c r="FD170" i="6" a="1"/>
  <c r="FD170" i="6" s="1"/>
  <c r="FE170" i="6" a="1"/>
  <c r="FE170" i="6" s="1"/>
  <c r="FF170" i="6" a="1"/>
  <c r="FF170" i="6" s="1"/>
  <c r="FK170" i="6" a="1"/>
  <c r="FK170" i="6" s="1"/>
  <c r="FL170" i="6" a="1"/>
  <c r="FL170" i="6" s="1"/>
  <c r="FM170" i="6" a="1"/>
  <c r="FM170" i="6" s="1"/>
  <c r="FN170" i="6" a="1"/>
  <c r="FN170" i="6" s="1"/>
  <c r="FS170" i="6" a="1"/>
  <c r="FS170" i="6" s="1"/>
  <c r="FT170" i="6" a="1"/>
  <c r="FT170" i="6" s="1"/>
  <c r="FU170" i="6" a="1"/>
  <c r="FU170" i="6" s="1"/>
  <c r="FV170" i="6" a="1"/>
  <c r="FV170" i="6" s="1"/>
  <c r="GA170" i="6" a="1"/>
  <c r="GA170" i="6" s="1"/>
  <c r="GB170" i="6" a="1"/>
  <c r="GB170" i="6" s="1"/>
  <c r="GC170" i="6" a="1"/>
  <c r="GC170" i="6" s="1"/>
  <c r="GD170" i="6" a="1"/>
  <c r="GD170" i="6" s="1"/>
  <c r="GI170" i="6" a="1"/>
  <c r="GI170" i="6" s="1"/>
  <c r="GJ170" i="6" a="1"/>
  <c r="GJ170" i="6" s="1"/>
  <c r="GK170" i="6" a="1"/>
  <c r="GK170" i="6" s="1"/>
  <c r="GL170" i="6" a="1"/>
  <c r="GL170" i="6" s="1"/>
  <c r="GQ170" i="6" a="1"/>
  <c r="GQ170" i="6" s="1"/>
  <c r="GR170" i="6" a="1"/>
  <c r="GR170" i="6" s="1"/>
  <c r="GS170" i="6" a="1"/>
  <c r="GS170" i="6" s="1"/>
  <c r="GT170" i="6" a="1"/>
  <c r="GT170" i="6" s="1"/>
  <c r="GY170" i="6" a="1"/>
  <c r="GY170" i="6" s="1"/>
  <c r="GZ170" i="6" a="1"/>
  <c r="GZ170" i="6" s="1"/>
  <c r="HA170" i="6" a="1"/>
  <c r="HA170" i="6" s="1"/>
  <c r="HB170" i="6" a="1"/>
  <c r="HB170" i="6" s="1"/>
  <c r="HG170" i="6" a="1"/>
  <c r="HG170" i="6" s="1"/>
  <c r="HH170" i="6" a="1"/>
  <c r="HH170" i="6" s="1"/>
  <c r="HI170" i="6" a="1"/>
  <c r="HI170" i="6" s="1"/>
  <c r="HJ170" i="6" a="1"/>
  <c r="HJ170" i="6" s="1"/>
  <c r="HO170" i="6" a="1"/>
  <c r="HO170" i="6" s="1"/>
  <c r="HP170" i="6" a="1"/>
  <c r="HP170" i="6" s="1"/>
  <c r="HQ170" i="6" a="1"/>
  <c r="HQ170" i="6" s="1"/>
  <c r="HR170" i="6" a="1"/>
  <c r="HR170" i="6" s="1"/>
  <c r="HW170" i="6" a="1"/>
  <c r="HW170" i="6" s="1"/>
  <c r="HX170" i="6" a="1"/>
  <c r="HX170" i="6" s="1"/>
  <c r="HY170" i="6" a="1"/>
  <c r="HY170" i="6" s="1"/>
  <c r="HZ170" i="6" a="1"/>
  <c r="HZ170" i="6" s="1"/>
  <c r="IE170" i="6" a="1"/>
  <c r="IE170" i="6" s="1"/>
  <c r="IF170" i="6" a="1"/>
  <c r="IF170" i="6" s="1"/>
  <c r="IG170" i="6" a="1"/>
  <c r="IG170" i="6" s="1"/>
  <c r="IH170" i="6" a="1"/>
  <c r="IH170" i="6" s="1"/>
  <c r="IM170" i="6" a="1"/>
  <c r="IM170" i="6" s="1"/>
  <c r="IN170" i="6" a="1"/>
  <c r="IN170" i="6" s="1"/>
  <c r="IO170" i="6" a="1"/>
  <c r="IO170" i="6" s="1"/>
  <c r="IP170" i="6" a="1"/>
  <c r="IP170" i="6" s="1"/>
  <c r="IU170" i="6" a="1"/>
  <c r="IU170" i="6" s="1"/>
  <c r="IV170" i="6" a="1"/>
  <c r="IV170" i="6" s="1"/>
  <c r="IW170" i="6" a="1"/>
  <c r="IW170" i="6" s="1"/>
  <c r="IX170" i="6" a="1"/>
  <c r="IX170" i="6" s="1"/>
  <c r="JC170" i="6" a="1"/>
  <c r="JC170" i="6" s="1"/>
  <c r="JD170" i="6" a="1"/>
  <c r="JD170" i="6" s="1"/>
  <c r="JE170" i="6" a="1"/>
  <c r="JE170" i="6" s="1"/>
  <c r="JF170" i="6" a="1"/>
  <c r="JF170" i="6" s="1"/>
  <c r="JK170" i="6" a="1"/>
  <c r="JK170" i="6" s="1"/>
  <c r="JL170" i="6" a="1"/>
  <c r="JL170" i="6" s="1"/>
  <c r="JM170" i="6" a="1"/>
  <c r="JM170" i="6" s="1"/>
  <c r="JN170" i="6" a="1"/>
  <c r="JN170" i="6" s="1"/>
  <c r="JS170" i="6" a="1"/>
  <c r="JS170" i="6" s="1"/>
  <c r="JT170" i="6" a="1"/>
  <c r="JT170" i="6" s="1"/>
  <c r="JU170" i="6" a="1"/>
  <c r="JU170" i="6" s="1"/>
  <c r="JV170" i="6" a="1"/>
  <c r="JV170" i="6" s="1"/>
  <c r="KA170" i="6" a="1"/>
  <c r="KA170" i="6" s="1"/>
  <c r="KB170" i="6" a="1"/>
  <c r="KB170" i="6" s="1"/>
  <c r="KC170" i="6" a="1"/>
  <c r="KC170" i="6" s="1"/>
  <c r="KD170" i="6" a="1"/>
  <c r="KD170" i="6" s="1"/>
  <c r="KI170" i="6" a="1"/>
  <c r="KI170" i="6" s="1"/>
  <c r="KJ170" i="6" a="1"/>
  <c r="KJ170" i="6" s="1"/>
  <c r="KK170" i="6" a="1"/>
  <c r="KK170" i="6" s="1"/>
  <c r="KL170" i="6" a="1"/>
  <c r="KL170" i="6" s="1"/>
  <c r="KQ170" i="6" a="1"/>
  <c r="KQ170" i="6" s="1"/>
  <c r="KR170" i="6" a="1"/>
  <c r="KR170" i="6" s="1"/>
  <c r="KS170" i="6" a="1"/>
  <c r="KS170" i="6" s="1"/>
  <c r="KT170" i="6" a="1"/>
  <c r="KT170" i="6" s="1"/>
  <c r="KY170" i="6" a="1"/>
  <c r="KY170" i="6" s="1"/>
  <c r="KZ170" i="6" a="1"/>
  <c r="KZ170" i="6" s="1"/>
  <c r="LA170" i="6" a="1"/>
  <c r="LA170" i="6" s="1"/>
  <c r="LB170" i="6" a="1"/>
  <c r="LB170" i="6" s="1"/>
  <c r="LG170" i="6" a="1"/>
  <c r="LG170" i="6" s="1"/>
  <c r="LH170" i="6" a="1"/>
  <c r="LH170" i="6" s="1"/>
  <c r="LI170" i="6" a="1"/>
  <c r="LI170" i="6" s="1"/>
  <c r="LJ170" i="6" a="1"/>
  <c r="LJ170" i="6" s="1"/>
  <c r="LO170" i="6" a="1"/>
  <c r="LO170" i="6" s="1"/>
  <c r="LP170" i="6" a="1"/>
  <c r="LP170" i="6" s="1"/>
  <c r="LQ170" i="6" a="1"/>
  <c r="LQ170" i="6" s="1"/>
  <c r="LR170" i="6" a="1"/>
  <c r="LR170" i="6" s="1"/>
  <c r="LW170" i="6" a="1"/>
  <c r="LW170" i="6" s="1"/>
  <c r="LX170" i="6" a="1"/>
  <c r="LX170" i="6" s="1"/>
  <c r="LY170" i="6" a="1"/>
  <c r="LY170" i="6" s="1"/>
  <c r="LZ170" i="6" a="1"/>
  <c r="LZ170" i="6" s="1"/>
  <c r="ME170" i="6" a="1"/>
  <c r="ME170" i="6" s="1"/>
  <c r="MF170" i="6" a="1"/>
  <c r="MF170" i="6" s="1"/>
  <c r="MG170" i="6" a="1"/>
  <c r="MG170" i="6" s="1"/>
  <c r="MH170" i="6" a="1"/>
  <c r="MH170" i="6" s="1"/>
  <c r="BK171" i="6" a="1"/>
  <c r="BK171" i="6" s="1"/>
  <c r="BL171" i="6" a="1"/>
  <c r="BL171" i="6" s="1"/>
  <c r="BM171" i="6" a="1"/>
  <c r="BM171" i="6" s="1"/>
  <c r="BN171" i="6" a="1"/>
  <c r="BN171" i="6" s="1"/>
  <c r="BS171" i="6" a="1"/>
  <c r="BS171" i="6" s="1"/>
  <c r="BT171" i="6" a="1"/>
  <c r="BT171" i="6" s="1"/>
  <c r="BU171" i="6" a="1"/>
  <c r="BU171" i="6" s="1"/>
  <c r="BV171" i="6" a="1"/>
  <c r="BV171" i="6" s="1"/>
  <c r="CA171" i="6" a="1"/>
  <c r="CA171" i="6" s="1"/>
  <c r="CB171" i="6" a="1"/>
  <c r="CB171" i="6" s="1"/>
  <c r="CC171" i="6" a="1"/>
  <c r="CC171" i="6" s="1"/>
  <c r="CD171" i="6" a="1"/>
  <c r="CD171" i="6" s="1"/>
  <c r="CI171" i="6" a="1"/>
  <c r="CI171" i="6" s="1"/>
  <c r="CJ171" i="6" a="1"/>
  <c r="CJ171" i="6" s="1"/>
  <c r="CK171" i="6" a="1"/>
  <c r="CK171" i="6" s="1"/>
  <c r="CL171" i="6" a="1"/>
  <c r="CL171" i="6" s="1"/>
  <c r="CQ171" i="6" a="1"/>
  <c r="CQ171" i="6" s="1"/>
  <c r="CR171" i="6" a="1"/>
  <c r="CR171" i="6" s="1"/>
  <c r="CS171" i="6" a="1"/>
  <c r="CS171" i="6" s="1"/>
  <c r="CT171" i="6" a="1"/>
  <c r="CT171" i="6" s="1"/>
  <c r="CY171" i="6" a="1"/>
  <c r="CY171" i="6" s="1"/>
  <c r="CZ171" i="6" a="1"/>
  <c r="CZ171" i="6" s="1"/>
  <c r="DA171" i="6" a="1"/>
  <c r="DA171" i="6" s="1"/>
  <c r="DB171" i="6" a="1"/>
  <c r="DB171" i="6" s="1"/>
  <c r="DG171" i="6" a="1"/>
  <c r="DG171" i="6" s="1"/>
  <c r="DH171" i="6" a="1"/>
  <c r="DH171" i="6" s="1"/>
  <c r="DI171" i="6" a="1"/>
  <c r="DI171" i="6" s="1"/>
  <c r="DJ171" i="6" a="1"/>
  <c r="DJ171" i="6" s="1"/>
  <c r="DO171" i="6" a="1"/>
  <c r="DO171" i="6" s="1"/>
  <c r="DP171" i="6" a="1"/>
  <c r="DP171" i="6" s="1"/>
  <c r="DQ171" i="6" a="1"/>
  <c r="DQ171" i="6" s="1"/>
  <c r="DR171" i="6" a="1"/>
  <c r="DR171" i="6" s="1"/>
  <c r="DW171" i="6" a="1"/>
  <c r="DW171" i="6" s="1"/>
  <c r="DX171" i="6" a="1"/>
  <c r="DX171" i="6" s="1"/>
  <c r="DY171" i="6" a="1"/>
  <c r="DY171" i="6" s="1"/>
  <c r="DZ171" i="6" a="1"/>
  <c r="DZ171" i="6" s="1"/>
  <c r="EE171" i="6" a="1"/>
  <c r="EE171" i="6" s="1"/>
  <c r="EF171" i="6" a="1"/>
  <c r="EF171" i="6" s="1"/>
  <c r="EG171" i="6" a="1"/>
  <c r="EG171" i="6" s="1"/>
  <c r="EH171" i="6" a="1"/>
  <c r="EH171" i="6" s="1"/>
  <c r="EM171" i="6" a="1"/>
  <c r="EM171" i="6" s="1"/>
  <c r="EN171" i="6" a="1"/>
  <c r="EN171" i="6" s="1"/>
  <c r="EO171" i="6" a="1"/>
  <c r="EO171" i="6" s="1"/>
  <c r="EP171" i="6" a="1"/>
  <c r="EP171" i="6" s="1"/>
  <c r="EU171" i="6" a="1"/>
  <c r="EU171" i="6" s="1"/>
  <c r="EV171" i="6" a="1"/>
  <c r="EV171" i="6" s="1"/>
  <c r="EW171" i="6" a="1"/>
  <c r="EW171" i="6" s="1"/>
  <c r="EX171" i="6" a="1"/>
  <c r="EX171" i="6" s="1"/>
  <c r="FC171" i="6" a="1"/>
  <c r="FC171" i="6" s="1"/>
  <c r="FD171" i="6" a="1"/>
  <c r="FD171" i="6" s="1"/>
  <c r="FE171" i="6" a="1"/>
  <c r="FE171" i="6" s="1"/>
  <c r="FF171" i="6" a="1"/>
  <c r="FF171" i="6" s="1"/>
  <c r="FK171" i="6" a="1"/>
  <c r="FK171" i="6" s="1"/>
  <c r="FL171" i="6" a="1"/>
  <c r="FL171" i="6" s="1"/>
  <c r="FM171" i="6" a="1"/>
  <c r="FM171" i="6" s="1"/>
  <c r="FN171" i="6" a="1"/>
  <c r="FN171" i="6" s="1"/>
  <c r="FS171" i="6" a="1"/>
  <c r="FS171" i="6" s="1"/>
  <c r="FT171" i="6" a="1"/>
  <c r="FT171" i="6" s="1"/>
  <c r="FU171" i="6" a="1"/>
  <c r="FU171" i="6" s="1"/>
  <c r="FV171" i="6" a="1"/>
  <c r="FV171" i="6" s="1"/>
  <c r="GA171" i="6" a="1"/>
  <c r="GA171" i="6" s="1"/>
  <c r="GB171" i="6" a="1"/>
  <c r="GB171" i="6" s="1"/>
  <c r="GC171" i="6" a="1"/>
  <c r="GC171" i="6" s="1"/>
  <c r="GD171" i="6" a="1"/>
  <c r="GD171" i="6" s="1"/>
  <c r="GI171" i="6" a="1"/>
  <c r="GI171" i="6" s="1"/>
  <c r="GJ171" i="6" a="1"/>
  <c r="GJ171" i="6" s="1"/>
  <c r="GK171" i="6" a="1"/>
  <c r="GK171" i="6" s="1"/>
  <c r="GL171" i="6" a="1"/>
  <c r="GL171" i="6" s="1"/>
  <c r="GQ171" i="6" a="1"/>
  <c r="GQ171" i="6" s="1"/>
  <c r="GR171" i="6" a="1"/>
  <c r="GR171" i="6" s="1"/>
  <c r="GS171" i="6" a="1"/>
  <c r="GS171" i="6" s="1"/>
  <c r="GT171" i="6" a="1"/>
  <c r="GT171" i="6" s="1"/>
  <c r="GY171" i="6" a="1"/>
  <c r="GY171" i="6" s="1"/>
  <c r="GZ171" i="6" a="1"/>
  <c r="GZ171" i="6" s="1"/>
  <c r="HA171" i="6" a="1"/>
  <c r="HA171" i="6" s="1"/>
  <c r="HB171" i="6" a="1"/>
  <c r="HB171" i="6" s="1"/>
  <c r="HG171" i="6" a="1"/>
  <c r="HG171" i="6" s="1"/>
  <c r="HH171" i="6" a="1"/>
  <c r="HH171" i="6" s="1"/>
  <c r="HI171" i="6" a="1"/>
  <c r="HI171" i="6" s="1"/>
  <c r="HJ171" i="6" a="1"/>
  <c r="HJ171" i="6" s="1"/>
  <c r="HO171" i="6" a="1"/>
  <c r="HO171" i="6" s="1"/>
  <c r="HP171" i="6" a="1"/>
  <c r="HP171" i="6" s="1"/>
  <c r="HQ171" i="6" a="1"/>
  <c r="HQ171" i="6" s="1"/>
  <c r="HR171" i="6" a="1"/>
  <c r="HR171" i="6" s="1"/>
  <c r="HW171" i="6" a="1"/>
  <c r="HW171" i="6" s="1"/>
  <c r="HX171" i="6" a="1"/>
  <c r="HX171" i="6" s="1"/>
  <c r="HY171" i="6" a="1"/>
  <c r="HY171" i="6" s="1"/>
  <c r="HZ171" i="6" a="1"/>
  <c r="HZ171" i="6" s="1"/>
  <c r="IE171" i="6" a="1"/>
  <c r="IE171" i="6" s="1"/>
  <c r="IF171" i="6" a="1"/>
  <c r="IF171" i="6" s="1"/>
  <c r="IG171" i="6" a="1"/>
  <c r="IG171" i="6" s="1"/>
  <c r="IH171" i="6" a="1"/>
  <c r="IH171" i="6" s="1"/>
  <c r="IM171" i="6" a="1"/>
  <c r="IM171" i="6" s="1"/>
  <c r="IN171" i="6" a="1"/>
  <c r="IN171" i="6" s="1"/>
  <c r="IO171" i="6" a="1"/>
  <c r="IO171" i="6" s="1"/>
  <c r="IP171" i="6" a="1"/>
  <c r="IP171" i="6" s="1"/>
  <c r="IU171" i="6" a="1"/>
  <c r="IU171" i="6" s="1"/>
  <c r="IV171" i="6" a="1"/>
  <c r="IV171" i="6" s="1"/>
  <c r="IW171" i="6" a="1"/>
  <c r="IW171" i="6" s="1"/>
  <c r="IX171" i="6" a="1"/>
  <c r="IX171" i="6" s="1"/>
  <c r="JC171" i="6" a="1"/>
  <c r="JC171" i="6" s="1"/>
  <c r="JD171" i="6" a="1"/>
  <c r="JD171" i="6" s="1"/>
  <c r="JE171" i="6" a="1"/>
  <c r="JE171" i="6" s="1"/>
  <c r="JF171" i="6" a="1"/>
  <c r="JF171" i="6" s="1"/>
  <c r="JK171" i="6" a="1"/>
  <c r="JK171" i="6" s="1"/>
  <c r="JL171" i="6" a="1"/>
  <c r="JL171" i="6" s="1"/>
  <c r="JM171" i="6" a="1"/>
  <c r="JM171" i="6" s="1"/>
  <c r="JN171" i="6" a="1"/>
  <c r="JN171" i="6" s="1"/>
  <c r="JS171" i="6" a="1"/>
  <c r="JS171" i="6" s="1"/>
  <c r="JT171" i="6" a="1"/>
  <c r="JT171" i="6" s="1"/>
  <c r="JU171" i="6" a="1"/>
  <c r="JU171" i="6" s="1"/>
  <c r="JV171" i="6" a="1"/>
  <c r="JV171" i="6" s="1"/>
  <c r="KA171" i="6" a="1"/>
  <c r="KA171" i="6" s="1"/>
  <c r="KB171" i="6" a="1"/>
  <c r="KB171" i="6" s="1"/>
  <c r="KC171" i="6" a="1"/>
  <c r="KC171" i="6" s="1"/>
  <c r="KD171" i="6" a="1"/>
  <c r="KD171" i="6" s="1"/>
  <c r="KI171" i="6" a="1"/>
  <c r="KI171" i="6" s="1"/>
  <c r="KJ171" i="6" a="1"/>
  <c r="KJ171" i="6" s="1"/>
  <c r="KK171" i="6" a="1"/>
  <c r="KK171" i="6" s="1"/>
  <c r="KL171" i="6" a="1"/>
  <c r="KL171" i="6" s="1"/>
  <c r="KQ171" i="6" a="1"/>
  <c r="KQ171" i="6" s="1"/>
  <c r="KR171" i="6" a="1"/>
  <c r="KR171" i="6" s="1"/>
  <c r="KS171" i="6" a="1"/>
  <c r="KS171" i="6" s="1"/>
  <c r="KT171" i="6" a="1"/>
  <c r="KT171" i="6" s="1"/>
  <c r="KY171" i="6" a="1"/>
  <c r="KY171" i="6" s="1"/>
  <c r="KZ171" i="6" a="1"/>
  <c r="KZ171" i="6" s="1"/>
  <c r="LA171" i="6" a="1"/>
  <c r="LA171" i="6" s="1"/>
  <c r="LB171" i="6" a="1"/>
  <c r="LB171" i="6" s="1"/>
  <c r="LG171" i="6" a="1"/>
  <c r="LG171" i="6" s="1"/>
  <c r="LH171" i="6" a="1"/>
  <c r="LH171" i="6" s="1"/>
  <c r="LI171" i="6" a="1"/>
  <c r="LI171" i="6" s="1"/>
  <c r="LJ171" i="6" a="1"/>
  <c r="LJ171" i="6" s="1"/>
  <c r="LO171" i="6" a="1"/>
  <c r="LO171" i="6" s="1"/>
  <c r="LP171" i="6" a="1"/>
  <c r="LP171" i="6" s="1"/>
  <c r="LQ171" i="6" a="1"/>
  <c r="LQ171" i="6" s="1"/>
  <c r="LR171" i="6" a="1"/>
  <c r="LR171" i="6" s="1"/>
  <c r="LW171" i="6" a="1"/>
  <c r="LW171" i="6" s="1"/>
  <c r="LX171" i="6" a="1"/>
  <c r="LX171" i="6" s="1"/>
  <c r="LY171" i="6" a="1"/>
  <c r="LY171" i="6" s="1"/>
  <c r="LZ171" i="6" a="1"/>
  <c r="LZ171" i="6" s="1"/>
  <c r="ME171" i="6" a="1"/>
  <c r="ME171" i="6" s="1"/>
  <c r="MF171" i="6" a="1"/>
  <c r="MF171" i="6" s="1"/>
  <c r="MG171" i="6" a="1"/>
  <c r="MG171" i="6" s="1"/>
  <c r="MH171" i="6" a="1"/>
  <c r="MH171" i="6" s="1"/>
  <c r="BK172" i="6" a="1"/>
  <c r="BK172" i="6" s="1"/>
  <c r="BL172" i="6" a="1"/>
  <c r="BL172" i="6" s="1"/>
  <c r="BM172" i="6" a="1"/>
  <c r="BM172" i="6" s="1"/>
  <c r="BN172" i="6" a="1"/>
  <c r="BN172" i="6" s="1"/>
  <c r="BS172" i="6" a="1"/>
  <c r="BS172" i="6" s="1"/>
  <c r="BT172" i="6" a="1"/>
  <c r="BT172" i="6" s="1"/>
  <c r="BU172" i="6" a="1"/>
  <c r="BU172" i="6" s="1"/>
  <c r="BV172" i="6" a="1"/>
  <c r="BV172" i="6" s="1"/>
  <c r="CA172" i="6" a="1"/>
  <c r="CA172" i="6" s="1"/>
  <c r="CB172" i="6" a="1"/>
  <c r="CB172" i="6" s="1"/>
  <c r="CC172" i="6" a="1"/>
  <c r="CC172" i="6" s="1"/>
  <c r="CD172" i="6" a="1"/>
  <c r="CD172" i="6" s="1"/>
  <c r="CI172" i="6" a="1"/>
  <c r="CI172" i="6" s="1"/>
  <c r="CJ172" i="6" a="1"/>
  <c r="CJ172" i="6" s="1"/>
  <c r="CK172" i="6" a="1"/>
  <c r="CK172" i="6" s="1"/>
  <c r="CL172" i="6" a="1"/>
  <c r="CL172" i="6" s="1"/>
  <c r="CQ172" i="6" a="1"/>
  <c r="CQ172" i="6" s="1"/>
  <c r="CR172" i="6" a="1"/>
  <c r="CR172" i="6" s="1"/>
  <c r="CS172" i="6" a="1"/>
  <c r="CS172" i="6" s="1"/>
  <c r="CT172" i="6" a="1"/>
  <c r="CT172" i="6" s="1"/>
  <c r="CY172" i="6" a="1"/>
  <c r="CY172" i="6" s="1"/>
  <c r="CZ172" i="6" a="1"/>
  <c r="CZ172" i="6" s="1"/>
  <c r="DA172" i="6" a="1"/>
  <c r="DA172" i="6" s="1"/>
  <c r="DB172" i="6" a="1"/>
  <c r="DB172" i="6" s="1"/>
  <c r="DG172" i="6" a="1"/>
  <c r="DG172" i="6" s="1"/>
  <c r="DH172" i="6" a="1"/>
  <c r="DH172" i="6" s="1"/>
  <c r="DI172" i="6" a="1"/>
  <c r="DI172" i="6" s="1"/>
  <c r="DJ172" i="6" a="1"/>
  <c r="DJ172" i="6" s="1"/>
  <c r="DO172" i="6" a="1"/>
  <c r="DO172" i="6" s="1"/>
  <c r="DP172" i="6" a="1"/>
  <c r="DP172" i="6" s="1"/>
  <c r="DQ172" i="6" a="1"/>
  <c r="DQ172" i="6" s="1"/>
  <c r="DR172" i="6" a="1"/>
  <c r="DR172" i="6" s="1"/>
  <c r="DW172" i="6" a="1"/>
  <c r="DW172" i="6" s="1"/>
  <c r="DX172" i="6" a="1"/>
  <c r="DX172" i="6" s="1"/>
  <c r="DY172" i="6" a="1"/>
  <c r="DY172" i="6" s="1"/>
  <c r="DZ172" i="6" a="1"/>
  <c r="DZ172" i="6" s="1"/>
  <c r="EE172" i="6" a="1"/>
  <c r="EE172" i="6" s="1"/>
  <c r="EF172" i="6" a="1"/>
  <c r="EF172" i="6" s="1"/>
  <c r="EG172" i="6" a="1"/>
  <c r="EG172" i="6" s="1"/>
  <c r="EH172" i="6" a="1"/>
  <c r="EH172" i="6" s="1"/>
  <c r="EM172" i="6" a="1"/>
  <c r="EM172" i="6" s="1"/>
  <c r="EN172" i="6" a="1"/>
  <c r="EN172" i="6" s="1"/>
  <c r="EO172" i="6" a="1"/>
  <c r="EO172" i="6" s="1"/>
  <c r="EP172" i="6" a="1"/>
  <c r="EP172" i="6" s="1"/>
  <c r="EU172" i="6" a="1"/>
  <c r="EU172" i="6" s="1"/>
  <c r="EV172" i="6" a="1"/>
  <c r="EV172" i="6" s="1"/>
  <c r="EW172" i="6" a="1"/>
  <c r="EW172" i="6" s="1"/>
  <c r="EX172" i="6" a="1"/>
  <c r="EX172" i="6" s="1"/>
  <c r="FC172" i="6" a="1"/>
  <c r="FC172" i="6" s="1"/>
  <c r="FD172" i="6" a="1"/>
  <c r="FD172" i="6" s="1"/>
  <c r="FE172" i="6" a="1"/>
  <c r="FE172" i="6" s="1"/>
  <c r="FF172" i="6" a="1"/>
  <c r="FF172" i="6" s="1"/>
  <c r="FK172" i="6" a="1"/>
  <c r="FK172" i="6" s="1"/>
  <c r="FL172" i="6" a="1"/>
  <c r="FL172" i="6" s="1"/>
  <c r="FM172" i="6" a="1"/>
  <c r="FM172" i="6" s="1"/>
  <c r="FN172" i="6" a="1"/>
  <c r="FN172" i="6" s="1"/>
  <c r="FS172" i="6" a="1"/>
  <c r="FS172" i="6" s="1"/>
  <c r="FT172" i="6" a="1"/>
  <c r="FT172" i="6" s="1"/>
  <c r="FU172" i="6" a="1"/>
  <c r="FU172" i="6" s="1"/>
  <c r="FV172" i="6" a="1"/>
  <c r="FV172" i="6" s="1"/>
  <c r="GA172" i="6" a="1"/>
  <c r="GA172" i="6" s="1"/>
  <c r="GB172" i="6" a="1"/>
  <c r="GB172" i="6" s="1"/>
  <c r="GC172" i="6" a="1"/>
  <c r="GC172" i="6" s="1"/>
  <c r="GD172" i="6" a="1"/>
  <c r="GD172" i="6" s="1"/>
  <c r="GI172" i="6" a="1"/>
  <c r="GI172" i="6" s="1"/>
  <c r="GJ172" i="6" a="1"/>
  <c r="GJ172" i="6" s="1"/>
  <c r="GK172" i="6" a="1"/>
  <c r="GK172" i="6" s="1"/>
  <c r="GL172" i="6" a="1"/>
  <c r="GL172" i="6" s="1"/>
  <c r="GQ172" i="6" a="1"/>
  <c r="GQ172" i="6" s="1"/>
  <c r="GR172" i="6" a="1"/>
  <c r="GR172" i="6" s="1"/>
  <c r="GS172" i="6" a="1"/>
  <c r="GS172" i="6" s="1"/>
  <c r="GT172" i="6" a="1"/>
  <c r="GT172" i="6" s="1"/>
  <c r="GY172" i="6" a="1"/>
  <c r="GY172" i="6" s="1"/>
  <c r="GZ172" i="6" a="1"/>
  <c r="GZ172" i="6" s="1"/>
  <c r="HA172" i="6" a="1"/>
  <c r="HA172" i="6" s="1"/>
  <c r="HB172" i="6" a="1"/>
  <c r="HB172" i="6" s="1"/>
  <c r="HG172" i="6" a="1"/>
  <c r="HG172" i="6" s="1"/>
  <c r="HH172" i="6" a="1"/>
  <c r="HH172" i="6" s="1"/>
  <c r="HI172" i="6" a="1"/>
  <c r="HI172" i="6" s="1"/>
  <c r="HJ172" i="6" a="1"/>
  <c r="HJ172" i="6" s="1"/>
  <c r="HO172" i="6" a="1"/>
  <c r="HO172" i="6" s="1"/>
  <c r="HP172" i="6" a="1"/>
  <c r="HP172" i="6" s="1"/>
  <c r="HQ172" i="6" a="1"/>
  <c r="HQ172" i="6" s="1"/>
  <c r="HR172" i="6" a="1"/>
  <c r="HR172" i="6" s="1"/>
  <c r="HW172" i="6" a="1"/>
  <c r="HW172" i="6" s="1"/>
  <c r="HX172" i="6" a="1"/>
  <c r="HX172" i="6" s="1"/>
  <c r="HY172" i="6" a="1"/>
  <c r="HY172" i="6" s="1"/>
  <c r="HZ172" i="6" a="1"/>
  <c r="HZ172" i="6" s="1"/>
  <c r="IE172" i="6" a="1"/>
  <c r="IE172" i="6" s="1"/>
  <c r="IF172" i="6" a="1"/>
  <c r="IF172" i="6" s="1"/>
  <c r="IG172" i="6" a="1"/>
  <c r="IG172" i="6" s="1"/>
  <c r="IH172" i="6" a="1"/>
  <c r="IH172" i="6" s="1"/>
  <c r="IM172" i="6" a="1"/>
  <c r="IM172" i="6" s="1"/>
  <c r="IN172" i="6" a="1"/>
  <c r="IN172" i="6" s="1"/>
  <c r="IO172" i="6" a="1"/>
  <c r="IO172" i="6" s="1"/>
  <c r="IP172" i="6" a="1"/>
  <c r="IP172" i="6" s="1"/>
  <c r="IU172" i="6" a="1"/>
  <c r="IU172" i="6" s="1"/>
  <c r="IV172" i="6" a="1"/>
  <c r="IV172" i="6" s="1"/>
  <c r="IW172" i="6" a="1"/>
  <c r="IW172" i="6" s="1"/>
  <c r="IX172" i="6" a="1"/>
  <c r="IX172" i="6" s="1"/>
  <c r="JC172" i="6" a="1"/>
  <c r="JC172" i="6" s="1"/>
  <c r="JD172" i="6" a="1"/>
  <c r="JD172" i="6" s="1"/>
  <c r="JE172" i="6" a="1"/>
  <c r="JE172" i="6" s="1"/>
  <c r="JF172" i="6" a="1"/>
  <c r="JF172" i="6" s="1"/>
  <c r="JK172" i="6" a="1"/>
  <c r="JK172" i="6" s="1"/>
  <c r="JL172" i="6" a="1"/>
  <c r="JL172" i="6" s="1"/>
  <c r="JM172" i="6" a="1"/>
  <c r="JM172" i="6" s="1"/>
  <c r="JN172" i="6" a="1"/>
  <c r="JN172" i="6" s="1"/>
  <c r="JS172" i="6" a="1"/>
  <c r="JS172" i="6" s="1"/>
  <c r="JT172" i="6" a="1"/>
  <c r="JT172" i="6" s="1"/>
  <c r="JU172" i="6" a="1"/>
  <c r="JU172" i="6" s="1"/>
  <c r="JV172" i="6" a="1"/>
  <c r="JV172" i="6" s="1"/>
  <c r="KA172" i="6" a="1"/>
  <c r="KA172" i="6" s="1"/>
  <c r="KB172" i="6" a="1"/>
  <c r="KB172" i="6" s="1"/>
  <c r="KC172" i="6" a="1"/>
  <c r="KC172" i="6" s="1"/>
  <c r="KD172" i="6" a="1"/>
  <c r="KD172" i="6" s="1"/>
  <c r="KI172" i="6" a="1"/>
  <c r="KI172" i="6" s="1"/>
  <c r="KJ172" i="6" a="1"/>
  <c r="KJ172" i="6" s="1"/>
  <c r="KK172" i="6" a="1"/>
  <c r="KK172" i="6" s="1"/>
  <c r="KL172" i="6" a="1"/>
  <c r="KL172" i="6" s="1"/>
  <c r="KQ172" i="6" a="1"/>
  <c r="KQ172" i="6" s="1"/>
  <c r="KR172" i="6" a="1"/>
  <c r="KR172" i="6" s="1"/>
  <c r="KS172" i="6" a="1"/>
  <c r="KS172" i="6" s="1"/>
  <c r="KT172" i="6" a="1"/>
  <c r="KT172" i="6" s="1"/>
  <c r="KY172" i="6" a="1"/>
  <c r="KY172" i="6" s="1"/>
  <c r="KZ172" i="6" a="1"/>
  <c r="KZ172" i="6" s="1"/>
  <c r="LA172" i="6" a="1"/>
  <c r="LA172" i="6" s="1"/>
  <c r="LB172" i="6" a="1"/>
  <c r="LB172" i="6" s="1"/>
  <c r="LG172" i="6" a="1"/>
  <c r="LG172" i="6" s="1"/>
  <c r="LH172" i="6" a="1"/>
  <c r="LH172" i="6" s="1"/>
  <c r="LI172" i="6" a="1"/>
  <c r="LI172" i="6" s="1"/>
  <c r="LJ172" i="6" a="1"/>
  <c r="LJ172" i="6" s="1"/>
  <c r="LO172" i="6" a="1"/>
  <c r="LO172" i="6" s="1"/>
  <c r="LP172" i="6" a="1"/>
  <c r="LP172" i="6" s="1"/>
  <c r="LQ172" i="6" a="1"/>
  <c r="LQ172" i="6" s="1"/>
  <c r="LR172" i="6" a="1"/>
  <c r="LR172" i="6" s="1"/>
  <c r="LW172" i="6" a="1"/>
  <c r="LW172" i="6" s="1"/>
  <c r="LX172" i="6" a="1"/>
  <c r="LX172" i="6" s="1"/>
  <c r="LY172" i="6" a="1"/>
  <c r="LY172" i="6" s="1"/>
  <c r="LZ172" i="6" a="1"/>
  <c r="LZ172" i="6" s="1"/>
  <c r="ME172" i="6" a="1"/>
  <c r="ME172" i="6" s="1"/>
  <c r="MF172" i="6" a="1"/>
  <c r="MF172" i="6" s="1"/>
  <c r="MG172" i="6" a="1"/>
  <c r="MG172" i="6" s="1"/>
  <c r="MH172" i="6" a="1"/>
  <c r="MH172" i="6" s="1"/>
  <c r="BK173" i="6" a="1"/>
  <c r="BK173" i="6" s="1"/>
  <c r="BL173" i="6" a="1"/>
  <c r="BL173" i="6" s="1"/>
  <c r="BM173" i="6" a="1"/>
  <c r="BM173" i="6" s="1"/>
  <c r="BN173" i="6" a="1"/>
  <c r="BN173" i="6" s="1"/>
  <c r="BS173" i="6" a="1"/>
  <c r="BS173" i="6" s="1"/>
  <c r="BT173" i="6" a="1"/>
  <c r="BT173" i="6" s="1"/>
  <c r="BU173" i="6" a="1"/>
  <c r="BU173" i="6" s="1"/>
  <c r="BV173" i="6" a="1"/>
  <c r="BV173" i="6" s="1"/>
  <c r="CA173" i="6" a="1"/>
  <c r="CA173" i="6" s="1"/>
  <c r="CB173" i="6" a="1"/>
  <c r="CB173" i="6" s="1"/>
  <c r="CC173" i="6" a="1"/>
  <c r="CC173" i="6" s="1"/>
  <c r="CD173" i="6" a="1"/>
  <c r="CD173" i="6" s="1"/>
  <c r="CI173" i="6" a="1"/>
  <c r="CI173" i="6" s="1"/>
  <c r="CJ173" i="6" a="1"/>
  <c r="CJ173" i="6" s="1"/>
  <c r="CK173" i="6" a="1"/>
  <c r="CK173" i="6" s="1"/>
  <c r="CL173" i="6" a="1"/>
  <c r="CL173" i="6" s="1"/>
  <c r="CQ173" i="6" a="1"/>
  <c r="CQ173" i="6" s="1"/>
  <c r="CR173" i="6" a="1"/>
  <c r="CR173" i="6" s="1"/>
  <c r="CS173" i="6" a="1"/>
  <c r="CS173" i="6" s="1"/>
  <c r="CT173" i="6" a="1"/>
  <c r="CT173" i="6" s="1"/>
  <c r="CY173" i="6" a="1"/>
  <c r="CY173" i="6" s="1"/>
  <c r="CZ173" i="6" a="1"/>
  <c r="CZ173" i="6" s="1"/>
  <c r="DA173" i="6" a="1"/>
  <c r="DA173" i="6" s="1"/>
  <c r="DB173" i="6" a="1"/>
  <c r="DB173" i="6" s="1"/>
  <c r="DG173" i="6" a="1"/>
  <c r="DG173" i="6" s="1"/>
  <c r="DH173" i="6" a="1"/>
  <c r="DH173" i="6" s="1"/>
  <c r="DI173" i="6" a="1"/>
  <c r="DI173" i="6" s="1"/>
  <c r="DJ173" i="6" a="1"/>
  <c r="DJ173" i="6" s="1"/>
  <c r="DO173" i="6" a="1"/>
  <c r="DO173" i="6" s="1"/>
  <c r="DP173" i="6" a="1"/>
  <c r="DP173" i="6" s="1"/>
  <c r="DQ173" i="6" a="1"/>
  <c r="DQ173" i="6" s="1"/>
  <c r="DR173" i="6" a="1"/>
  <c r="DR173" i="6" s="1"/>
  <c r="DW173" i="6" a="1"/>
  <c r="DW173" i="6" s="1"/>
  <c r="DX173" i="6" a="1"/>
  <c r="DX173" i="6" s="1"/>
  <c r="DY173" i="6" a="1"/>
  <c r="DY173" i="6" s="1"/>
  <c r="DZ173" i="6" a="1"/>
  <c r="DZ173" i="6" s="1"/>
  <c r="EE173" i="6" a="1"/>
  <c r="EE173" i="6" s="1"/>
  <c r="EF173" i="6" a="1"/>
  <c r="EF173" i="6" s="1"/>
  <c r="EG173" i="6" a="1"/>
  <c r="EG173" i="6" s="1"/>
  <c r="EH173" i="6" a="1"/>
  <c r="EH173" i="6" s="1"/>
  <c r="EM173" i="6" a="1"/>
  <c r="EM173" i="6" s="1"/>
  <c r="EN173" i="6" a="1"/>
  <c r="EN173" i="6" s="1"/>
  <c r="EO173" i="6" a="1"/>
  <c r="EO173" i="6" s="1"/>
  <c r="EP173" i="6" a="1"/>
  <c r="EP173" i="6" s="1"/>
  <c r="EU173" i="6" a="1"/>
  <c r="EU173" i="6" s="1"/>
  <c r="EV173" i="6" a="1"/>
  <c r="EV173" i="6" s="1"/>
  <c r="EW173" i="6" a="1"/>
  <c r="EW173" i="6" s="1"/>
  <c r="EX173" i="6" a="1"/>
  <c r="EX173" i="6" s="1"/>
  <c r="FC173" i="6" a="1"/>
  <c r="FC173" i="6" s="1"/>
  <c r="FD173" i="6" a="1"/>
  <c r="FD173" i="6" s="1"/>
  <c r="FE173" i="6" a="1"/>
  <c r="FE173" i="6" s="1"/>
  <c r="FF173" i="6" a="1"/>
  <c r="FF173" i="6" s="1"/>
  <c r="FK173" i="6" a="1"/>
  <c r="FK173" i="6" s="1"/>
  <c r="FL173" i="6" a="1"/>
  <c r="FL173" i="6" s="1"/>
  <c r="FM173" i="6" a="1"/>
  <c r="FM173" i="6" s="1"/>
  <c r="FN173" i="6" a="1"/>
  <c r="FN173" i="6" s="1"/>
  <c r="FS173" i="6" a="1"/>
  <c r="FS173" i="6" s="1"/>
  <c r="FT173" i="6" a="1"/>
  <c r="FT173" i="6" s="1"/>
  <c r="FU173" i="6" a="1"/>
  <c r="FU173" i="6" s="1"/>
  <c r="FV173" i="6" a="1"/>
  <c r="FV173" i="6" s="1"/>
  <c r="GA173" i="6" a="1"/>
  <c r="GA173" i="6" s="1"/>
  <c r="GB173" i="6" a="1"/>
  <c r="GB173" i="6" s="1"/>
  <c r="GC173" i="6" a="1"/>
  <c r="GC173" i="6" s="1"/>
  <c r="GD173" i="6" a="1"/>
  <c r="GD173" i="6" s="1"/>
  <c r="GI173" i="6" a="1"/>
  <c r="GI173" i="6" s="1"/>
  <c r="GJ173" i="6" a="1"/>
  <c r="GJ173" i="6" s="1"/>
  <c r="GK173" i="6" a="1"/>
  <c r="GK173" i="6" s="1"/>
  <c r="GL173" i="6" a="1"/>
  <c r="GL173" i="6" s="1"/>
  <c r="GQ173" i="6" a="1"/>
  <c r="GQ173" i="6" s="1"/>
  <c r="GR173" i="6" a="1"/>
  <c r="GR173" i="6" s="1"/>
  <c r="GS173" i="6" a="1"/>
  <c r="GS173" i="6" s="1"/>
  <c r="GT173" i="6" a="1"/>
  <c r="GT173" i="6" s="1"/>
  <c r="GY173" i="6" a="1"/>
  <c r="GY173" i="6" s="1"/>
  <c r="GZ173" i="6" a="1"/>
  <c r="GZ173" i="6" s="1"/>
  <c r="HA173" i="6" a="1"/>
  <c r="HA173" i="6" s="1"/>
  <c r="HB173" i="6" a="1"/>
  <c r="HB173" i="6" s="1"/>
  <c r="HG173" i="6" a="1"/>
  <c r="HG173" i="6" s="1"/>
  <c r="HH173" i="6" a="1"/>
  <c r="HH173" i="6" s="1"/>
  <c r="HI173" i="6" a="1"/>
  <c r="HI173" i="6" s="1"/>
  <c r="HJ173" i="6" a="1"/>
  <c r="HJ173" i="6" s="1"/>
  <c r="HO173" i="6" a="1"/>
  <c r="HO173" i="6" s="1"/>
  <c r="HP173" i="6" a="1"/>
  <c r="HP173" i="6" s="1"/>
  <c r="HQ173" i="6" a="1"/>
  <c r="HQ173" i="6" s="1"/>
  <c r="HR173" i="6" a="1"/>
  <c r="HR173" i="6" s="1"/>
  <c r="HW173" i="6" a="1"/>
  <c r="HW173" i="6" s="1"/>
  <c r="HX173" i="6" a="1"/>
  <c r="HX173" i="6" s="1"/>
  <c r="HY173" i="6" a="1"/>
  <c r="HY173" i="6" s="1"/>
  <c r="HZ173" i="6" a="1"/>
  <c r="HZ173" i="6" s="1"/>
  <c r="IE173" i="6" a="1"/>
  <c r="IE173" i="6" s="1"/>
  <c r="IF173" i="6" a="1"/>
  <c r="IF173" i="6" s="1"/>
  <c r="IG173" i="6" a="1"/>
  <c r="IG173" i="6" s="1"/>
  <c r="IH173" i="6" a="1"/>
  <c r="IH173" i="6" s="1"/>
  <c r="IM173" i="6" a="1"/>
  <c r="IM173" i="6" s="1"/>
  <c r="IN173" i="6" a="1"/>
  <c r="IN173" i="6" s="1"/>
  <c r="IO173" i="6" a="1"/>
  <c r="IO173" i="6" s="1"/>
  <c r="IP173" i="6" a="1"/>
  <c r="IP173" i="6" s="1"/>
  <c r="IU173" i="6" a="1"/>
  <c r="IU173" i="6" s="1"/>
  <c r="IV173" i="6" a="1"/>
  <c r="IV173" i="6" s="1"/>
  <c r="IW173" i="6" a="1"/>
  <c r="IW173" i="6" s="1"/>
  <c r="IX173" i="6" a="1"/>
  <c r="IX173" i="6" s="1"/>
  <c r="JC173" i="6" a="1"/>
  <c r="JC173" i="6" s="1"/>
  <c r="JD173" i="6" a="1"/>
  <c r="JD173" i="6" s="1"/>
  <c r="JE173" i="6" a="1"/>
  <c r="JE173" i="6" s="1"/>
  <c r="JF173" i="6" a="1"/>
  <c r="JF173" i="6" s="1"/>
  <c r="JK173" i="6" a="1"/>
  <c r="JK173" i="6" s="1"/>
  <c r="JL173" i="6" a="1"/>
  <c r="JL173" i="6" s="1"/>
  <c r="JM173" i="6" a="1"/>
  <c r="JM173" i="6" s="1"/>
  <c r="JN173" i="6" a="1"/>
  <c r="JN173" i="6" s="1"/>
  <c r="JS173" i="6" a="1"/>
  <c r="JS173" i="6" s="1"/>
  <c r="JT173" i="6" a="1"/>
  <c r="JT173" i="6" s="1"/>
  <c r="JU173" i="6" a="1"/>
  <c r="JU173" i="6" s="1"/>
  <c r="JV173" i="6" a="1"/>
  <c r="JV173" i="6" s="1"/>
  <c r="KA173" i="6" a="1"/>
  <c r="KA173" i="6" s="1"/>
  <c r="KB173" i="6" a="1"/>
  <c r="KB173" i="6" s="1"/>
  <c r="KC173" i="6" a="1"/>
  <c r="KC173" i="6" s="1"/>
  <c r="KD173" i="6" a="1"/>
  <c r="KD173" i="6" s="1"/>
  <c r="KI173" i="6" a="1"/>
  <c r="KI173" i="6" s="1"/>
  <c r="KJ173" i="6" a="1"/>
  <c r="KJ173" i="6" s="1"/>
  <c r="KK173" i="6" a="1"/>
  <c r="KK173" i="6" s="1"/>
  <c r="KL173" i="6" a="1"/>
  <c r="KL173" i="6" s="1"/>
  <c r="KQ173" i="6" a="1"/>
  <c r="KQ173" i="6" s="1"/>
  <c r="KR173" i="6" a="1"/>
  <c r="KR173" i="6" s="1"/>
  <c r="KS173" i="6" a="1"/>
  <c r="KS173" i="6" s="1"/>
  <c r="KT173" i="6" a="1"/>
  <c r="KT173" i="6" s="1"/>
  <c r="KY173" i="6" a="1"/>
  <c r="KY173" i="6" s="1"/>
  <c r="KZ173" i="6" a="1"/>
  <c r="KZ173" i="6" s="1"/>
  <c r="LA173" i="6" a="1"/>
  <c r="LA173" i="6" s="1"/>
  <c r="LB173" i="6" a="1"/>
  <c r="LB173" i="6" s="1"/>
  <c r="LG173" i="6" a="1"/>
  <c r="LG173" i="6" s="1"/>
  <c r="LH173" i="6" a="1"/>
  <c r="LH173" i="6" s="1"/>
  <c r="LI173" i="6" a="1"/>
  <c r="LI173" i="6" s="1"/>
  <c r="LJ173" i="6" a="1"/>
  <c r="LJ173" i="6" s="1"/>
  <c r="LO173" i="6" a="1"/>
  <c r="LO173" i="6" s="1"/>
  <c r="LP173" i="6" a="1"/>
  <c r="LP173" i="6" s="1"/>
  <c r="LQ173" i="6" a="1"/>
  <c r="LQ173" i="6" s="1"/>
  <c r="LR173" i="6" a="1"/>
  <c r="LR173" i="6" s="1"/>
  <c r="LW173" i="6" a="1"/>
  <c r="LW173" i="6" s="1"/>
  <c r="LX173" i="6" a="1"/>
  <c r="LX173" i="6" s="1"/>
  <c r="LY173" i="6" a="1"/>
  <c r="LY173" i="6" s="1"/>
  <c r="LZ173" i="6" a="1"/>
  <c r="LZ173" i="6" s="1"/>
  <c r="ME173" i="6" a="1"/>
  <c r="ME173" i="6" s="1"/>
  <c r="MF173" i="6" a="1"/>
  <c r="MF173" i="6" s="1"/>
  <c r="MG173" i="6" a="1"/>
  <c r="MG173" i="6" s="1"/>
  <c r="MH173" i="6" a="1"/>
  <c r="MH173" i="6" s="1"/>
  <c r="BK174" i="6" a="1"/>
  <c r="BK174" i="6" s="1"/>
  <c r="BL174" i="6" a="1"/>
  <c r="BL174" i="6" s="1"/>
  <c r="BM174" i="6" a="1"/>
  <c r="BM174" i="6" s="1"/>
  <c r="BN174" i="6" a="1"/>
  <c r="BN174" i="6" s="1"/>
  <c r="BS174" i="6" a="1"/>
  <c r="BS174" i="6" s="1"/>
  <c r="BT174" i="6" a="1"/>
  <c r="BT174" i="6" s="1"/>
  <c r="BU174" i="6" a="1"/>
  <c r="BU174" i="6" s="1"/>
  <c r="BV174" i="6" a="1"/>
  <c r="BV174" i="6" s="1"/>
  <c r="CA174" i="6" a="1"/>
  <c r="CA174" i="6" s="1"/>
  <c r="CB174" i="6" a="1"/>
  <c r="CB174" i="6" s="1"/>
  <c r="CC174" i="6" a="1"/>
  <c r="CC174" i="6" s="1"/>
  <c r="CD174" i="6" a="1"/>
  <c r="CD174" i="6" s="1"/>
  <c r="CI174" i="6" a="1"/>
  <c r="CI174" i="6" s="1"/>
  <c r="CJ174" i="6" a="1"/>
  <c r="CJ174" i="6" s="1"/>
  <c r="CK174" i="6" a="1"/>
  <c r="CK174" i="6" s="1"/>
  <c r="CL174" i="6" a="1"/>
  <c r="CL174" i="6" s="1"/>
  <c r="CQ174" i="6" a="1"/>
  <c r="CQ174" i="6" s="1"/>
  <c r="CR174" i="6" a="1"/>
  <c r="CR174" i="6" s="1"/>
  <c r="CS174" i="6" a="1"/>
  <c r="CS174" i="6" s="1"/>
  <c r="CT174" i="6" a="1"/>
  <c r="CT174" i="6" s="1"/>
  <c r="CY174" i="6" a="1"/>
  <c r="CY174" i="6" s="1"/>
  <c r="CZ174" i="6" a="1"/>
  <c r="CZ174" i="6" s="1"/>
  <c r="DA174" i="6" a="1"/>
  <c r="DA174" i="6" s="1"/>
  <c r="DB174" i="6" a="1"/>
  <c r="DB174" i="6" s="1"/>
  <c r="DG174" i="6" a="1"/>
  <c r="DG174" i="6" s="1"/>
  <c r="DH174" i="6" a="1"/>
  <c r="DH174" i="6" s="1"/>
  <c r="DI174" i="6" a="1"/>
  <c r="DI174" i="6" s="1"/>
  <c r="DJ174" i="6" a="1"/>
  <c r="DJ174" i="6" s="1"/>
  <c r="DO174" i="6" a="1"/>
  <c r="DO174" i="6" s="1"/>
  <c r="DP174" i="6" a="1"/>
  <c r="DP174" i="6" s="1"/>
  <c r="DQ174" i="6" a="1"/>
  <c r="DQ174" i="6" s="1"/>
  <c r="DR174" i="6" a="1"/>
  <c r="DR174" i="6" s="1"/>
  <c r="DW174" i="6" a="1"/>
  <c r="DW174" i="6" s="1"/>
  <c r="DX174" i="6" a="1"/>
  <c r="DX174" i="6" s="1"/>
  <c r="DY174" i="6" a="1"/>
  <c r="DY174" i="6" s="1"/>
  <c r="DZ174" i="6" a="1"/>
  <c r="DZ174" i="6" s="1"/>
  <c r="EE174" i="6" a="1"/>
  <c r="EE174" i="6" s="1"/>
  <c r="EF174" i="6" a="1"/>
  <c r="EF174" i="6" s="1"/>
  <c r="EG174" i="6" a="1"/>
  <c r="EG174" i="6" s="1"/>
  <c r="EH174" i="6" a="1"/>
  <c r="EH174" i="6" s="1"/>
  <c r="EM174" i="6" a="1"/>
  <c r="EM174" i="6" s="1"/>
  <c r="EN174" i="6" a="1"/>
  <c r="EN174" i="6" s="1"/>
  <c r="EO174" i="6" a="1"/>
  <c r="EO174" i="6" s="1"/>
  <c r="EP174" i="6" a="1"/>
  <c r="EP174" i="6" s="1"/>
  <c r="EU174" i="6" a="1"/>
  <c r="EU174" i="6" s="1"/>
  <c r="EV174" i="6" a="1"/>
  <c r="EV174" i="6" s="1"/>
  <c r="EW174" i="6" a="1"/>
  <c r="EW174" i="6" s="1"/>
  <c r="EX174" i="6" a="1"/>
  <c r="EX174" i="6" s="1"/>
  <c r="FC174" i="6" a="1"/>
  <c r="FC174" i="6" s="1"/>
  <c r="FD174" i="6" a="1"/>
  <c r="FD174" i="6" s="1"/>
  <c r="FE174" i="6" a="1"/>
  <c r="FE174" i="6" s="1"/>
  <c r="FF174" i="6" a="1"/>
  <c r="FF174" i="6" s="1"/>
  <c r="FK174" i="6" a="1"/>
  <c r="FK174" i="6" s="1"/>
  <c r="FL174" i="6" a="1"/>
  <c r="FL174" i="6" s="1"/>
  <c r="FM174" i="6" a="1"/>
  <c r="FM174" i="6" s="1"/>
  <c r="FN174" i="6" a="1"/>
  <c r="FN174" i="6" s="1"/>
  <c r="FS174" i="6" a="1"/>
  <c r="FS174" i="6" s="1"/>
  <c r="FT174" i="6" a="1"/>
  <c r="FT174" i="6" s="1"/>
  <c r="FU174" i="6" a="1"/>
  <c r="FU174" i="6" s="1"/>
  <c r="FV174" i="6" a="1"/>
  <c r="FV174" i="6" s="1"/>
  <c r="GA174" i="6" a="1"/>
  <c r="GA174" i="6" s="1"/>
  <c r="GB174" i="6" a="1"/>
  <c r="GB174" i="6" s="1"/>
  <c r="GC174" i="6" a="1"/>
  <c r="GC174" i="6" s="1"/>
  <c r="GD174" i="6" a="1"/>
  <c r="GD174" i="6" s="1"/>
  <c r="GI174" i="6" a="1"/>
  <c r="GI174" i="6" s="1"/>
  <c r="GJ174" i="6" a="1"/>
  <c r="GJ174" i="6" s="1"/>
  <c r="GK174" i="6" a="1"/>
  <c r="GK174" i="6" s="1"/>
  <c r="GL174" i="6" a="1"/>
  <c r="GL174" i="6" s="1"/>
  <c r="GQ174" i="6" a="1"/>
  <c r="GQ174" i="6" s="1"/>
  <c r="GR174" i="6" a="1"/>
  <c r="GR174" i="6" s="1"/>
  <c r="GS174" i="6" a="1"/>
  <c r="GS174" i="6" s="1"/>
  <c r="GT174" i="6" a="1"/>
  <c r="GT174" i="6" s="1"/>
  <c r="GY174" i="6" a="1"/>
  <c r="GY174" i="6" s="1"/>
  <c r="GZ174" i="6" a="1"/>
  <c r="GZ174" i="6" s="1"/>
  <c r="HA174" i="6" a="1"/>
  <c r="HA174" i="6" s="1"/>
  <c r="HB174" i="6" a="1"/>
  <c r="HB174" i="6" s="1"/>
  <c r="HG174" i="6" a="1"/>
  <c r="HG174" i="6" s="1"/>
  <c r="HH174" i="6" a="1"/>
  <c r="HH174" i="6" s="1"/>
  <c r="HI174" i="6" a="1"/>
  <c r="HI174" i="6" s="1"/>
  <c r="HJ174" i="6" a="1"/>
  <c r="HJ174" i="6" s="1"/>
  <c r="HO174" i="6" a="1"/>
  <c r="HO174" i="6" s="1"/>
  <c r="HP174" i="6" a="1"/>
  <c r="HP174" i="6" s="1"/>
  <c r="HQ174" i="6" a="1"/>
  <c r="HQ174" i="6" s="1"/>
  <c r="HR174" i="6" a="1"/>
  <c r="HR174" i="6" s="1"/>
  <c r="HW174" i="6" a="1"/>
  <c r="HW174" i="6" s="1"/>
  <c r="HX174" i="6" a="1"/>
  <c r="HX174" i="6" s="1"/>
  <c r="HY174" i="6" a="1"/>
  <c r="HY174" i="6" s="1"/>
  <c r="HZ174" i="6" a="1"/>
  <c r="HZ174" i="6" s="1"/>
  <c r="IE174" i="6" a="1"/>
  <c r="IE174" i="6" s="1"/>
  <c r="IF174" i="6" a="1"/>
  <c r="IF174" i="6" s="1"/>
  <c r="IG174" i="6" a="1"/>
  <c r="IG174" i="6" s="1"/>
  <c r="IH174" i="6" a="1"/>
  <c r="IH174" i="6" s="1"/>
  <c r="IM174" i="6" a="1"/>
  <c r="IM174" i="6" s="1"/>
  <c r="IN174" i="6" a="1"/>
  <c r="IN174" i="6" s="1"/>
  <c r="IO174" i="6" a="1"/>
  <c r="IO174" i="6" s="1"/>
  <c r="IP174" i="6" a="1"/>
  <c r="IP174" i="6" s="1"/>
  <c r="IU174" i="6" a="1"/>
  <c r="IU174" i="6" s="1"/>
  <c r="IV174" i="6" a="1"/>
  <c r="IV174" i="6" s="1"/>
  <c r="IW174" i="6" a="1"/>
  <c r="IW174" i="6" s="1"/>
  <c r="IX174" i="6" a="1"/>
  <c r="IX174" i="6" s="1"/>
  <c r="JC174" i="6" a="1"/>
  <c r="JC174" i="6" s="1"/>
  <c r="JD174" i="6" a="1"/>
  <c r="JD174" i="6" s="1"/>
  <c r="JE174" i="6" a="1"/>
  <c r="JE174" i="6" s="1"/>
  <c r="JF174" i="6" a="1"/>
  <c r="JF174" i="6" s="1"/>
  <c r="JK174" i="6" a="1"/>
  <c r="JK174" i="6" s="1"/>
  <c r="JL174" i="6" a="1"/>
  <c r="JL174" i="6" s="1"/>
  <c r="JM174" i="6" a="1"/>
  <c r="JM174" i="6" s="1"/>
  <c r="JN174" i="6" a="1"/>
  <c r="JN174" i="6" s="1"/>
  <c r="JS174" i="6" a="1"/>
  <c r="JS174" i="6" s="1"/>
  <c r="JT174" i="6" a="1"/>
  <c r="JT174" i="6" s="1"/>
  <c r="JU174" i="6" a="1"/>
  <c r="JU174" i="6" s="1"/>
  <c r="JV174" i="6" a="1"/>
  <c r="JV174" i="6" s="1"/>
  <c r="KA174" i="6" a="1"/>
  <c r="KA174" i="6" s="1"/>
  <c r="KB174" i="6" a="1"/>
  <c r="KB174" i="6" s="1"/>
  <c r="KC174" i="6" a="1"/>
  <c r="KC174" i="6" s="1"/>
  <c r="KD174" i="6" a="1"/>
  <c r="KD174" i="6" s="1"/>
  <c r="KI174" i="6" a="1"/>
  <c r="KI174" i="6" s="1"/>
  <c r="KJ174" i="6" a="1"/>
  <c r="KJ174" i="6" s="1"/>
  <c r="KK174" i="6" a="1"/>
  <c r="KK174" i="6" s="1"/>
  <c r="KL174" i="6" a="1"/>
  <c r="KL174" i="6" s="1"/>
  <c r="KQ174" i="6" a="1"/>
  <c r="KQ174" i="6" s="1"/>
  <c r="KR174" i="6" a="1"/>
  <c r="KR174" i="6" s="1"/>
  <c r="KS174" i="6" a="1"/>
  <c r="KS174" i="6" s="1"/>
  <c r="KT174" i="6" a="1"/>
  <c r="KT174" i="6" s="1"/>
  <c r="KY174" i="6" a="1"/>
  <c r="KY174" i="6" s="1"/>
  <c r="KZ174" i="6" a="1"/>
  <c r="KZ174" i="6" s="1"/>
  <c r="LA174" i="6" a="1"/>
  <c r="LA174" i="6" s="1"/>
  <c r="LB174" i="6" a="1"/>
  <c r="LB174" i="6" s="1"/>
  <c r="LG174" i="6" a="1"/>
  <c r="LG174" i="6" s="1"/>
  <c r="LH174" i="6" a="1"/>
  <c r="LH174" i="6" s="1"/>
  <c r="LI174" i="6" a="1"/>
  <c r="LI174" i="6" s="1"/>
  <c r="LJ174" i="6" a="1"/>
  <c r="LJ174" i="6" s="1"/>
  <c r="LO174" i="6" a="1"/>
  <c r="LO174" i="6" s="1"/>
  <c r="LP174" i="6" a="1"/>
  <c r="LP174" i="6" s="1"/>
  <c r="LQ174" i="6" a="1"/>
  <c r="LQ174" i="6" s="1"/>
  <c r="LR174" i="6" a="1"/>
  <c r="LR174" i="6" s="1"/>
  <c r="LW174" i="6" a="1"/>
  <c r="LW174" i="6" s="1"/>
  <c r="LX174" i="6" a="1"/>
  <c r="LX174" i="6" s="1"/>
  <c r="LY174" i="6" a="1"/>
  <c r="LY174" i="6" s="1"/>
  <c r="LZ174" i="6" a="1"/>
  <c r="LZ174" i="6" s="1"/>
  <c r="ME174" i="6" a="1"/>
  <c r="ME174" i="6" s="1"/>
  <c r="MF174" i="6" a="1"/>
  <c r="MF174" i="6" s="1"/>
  <c r="MG174" i="6" a="1"/>
  <c r="MG174" i="6" s="1"/>
  <c r="MH174" i="6" a="1"/>
  <c r="MH174" i="6" s="1"/>
  <c r="BK175" i="6" a="1"/>
  <c r="BK175" i="6" s="1"/>
  <c r="BL175" i="6" a="1"/>
  <c r="BL175" i="6" s="1"/>
  <c r="BM175" i="6" a="1"/>
  <c r="BM175" i="6" s="1"/>
  <c r="BN175" i="6" a="1"/>
  <c r="BN175" i="6" s="1"/>
  <c r="BS175" i="6" a="1"/>
  <c r="BS175" i="6" s="1"/>
  <c r="BT175" i="6" a="1"/>
  <c r="BT175" i="6" s="1"/>
  <c r="BU175" i="6" a="1"/>
  <c r="BU175" i="6" s="1"/>
  <c r="BV175" i="6" a="1"/>
  <c r="BV175" i="6" s="1"/>
  <c r="CA175" i="6" a="1"/>
  <c r="CA175" i="6" s="1"/>
  <c r="CB175" i="6" a="1"/>
  <c r="CB175" i="6" s="1"/>
  <c r="CC175" i="6" a="1"/>
  <c r="CC175" i="6" s="1"/>
  <c r="CD175" i="6" a="1"/>
  <c r="CD175" i="6" s="1"/>
  <c r="CI175" i="6" a="1"/>
  <c r="CI175" i="6" s="1"/>
  <c r="CJ175" i="6" a="1"/>
  <c r="CJ175" i="6" s="1"/>
  <c r="CK175" i="6" a="1"/>
  <c r="CK175" i="6" s="1"/>
  <c r="CL175" i="6" a="1"/>
  <c r="CL175" i="6" s="1"/>
  <c r="CQ175" i="6" a="1"/>
  <c r="CQ175" i="6" s="1"/>
  <c r="CR175" i="6" a="1"/>
  <c r="CR175" i="6" s="1"/>
  <c r="CS175" i="6" a="1"/>
  <c r="CS175" i="6" s="1"/>
  <c r="CT175" i="6" a="1"/>
  <c r="CT175" i="6" s="1"/>
  <c r="CY175" i="6" a="1"/>
  <c r="CY175" i="6" s="1"/>
  <c r="CZ175" i="6" a="1"/>
  <c r="CZ175" i="6" s="1"/>
  <c r="DA175" i="6" a="1"/>
  <c r="DA175" i="6" s="1"/>
  <c r="DB175" i="6" a="1"/>
  <c r="DB175" i="6" s="1"/>
  <c r="DG175" i="6" a="1"/>
  <c r="DG175" i="6" s="1"/>
  <c r="DH175" i="6" a="1"/>
  <c r="DH175" i="6" s="1"/>
  <c r="DI175" i="6" a="1"/>
  <c r="DI175" i="6" s="1"/>
  <c r="DJ175" i="6" a="1"/>
  <c r="DJ175" i="6" s="1"/>
  <c r="DO175" i="6" a="1"/>
  <c r="DO175" i="6" s="1"/>
  <c r="DP175" i="6" a="1"/>
  <c r="DP175" i="6" s="1"/>
  <c r="DQ175" i="6" a="1"/>
  <c r="DQ175" i="6" s="1"/>
  <c r="DR175" i="6" a="1"/>
  <c r="DR175" i="6" s="1"/>
  <c r="DW175" i="6" a="1"/>
  <c r="DW175" i="6" s="1"/>
  <c r="DX175" i="6" a="1"/>
  <c r="DX175" i="6" s="1"/>
  <c r="DY175" i="6" a="1"/>
  <c r="DY175" i="6" s="1"/>
  <c r="DZ175" i="6" a="1"/>
  <c r="DZ175" i="6" s="1"/>
  <c r="EE175" i="6" a="1"/>
  <c r="EE175" i="6" s="1"/>
  <c r="EF175" i="6" a="1"/>
  <c r="EF175" i="6" s="1"/>
  <c r="EG175" i="6" a="1"/>
  <c r="EG175" i="6" s="1"/>
  <c r="EH175" i="6" a="1"/>
  <c r="EH175" i="6" s="1"/>
  <c r="EM175" i="6" a="1"/>
  <c r="EM175" i="6" s="1"/>
  <c r="EN175" i="6" a="1"/>
  <c r="EN175" i="6" s="1"/>
  <c r="EO175" i="6" a="1"/>
  <c r="EO175" i="6" s="1"/>
  <c r="EP175" i="6" a="1"/>
  <c r="EP175" i="6" s="1"/>
  <c r="EU175" i="6" a="1"/>
  <c r="EU175" i="6" s="1"/>
  <c r="EV175" i="6" a="1"/>
  <c r="EV175" i="6" s="1"/>
  <c r="EW175" i="6" a="1"/>
  <c r="EW175" i="6" s="1"/>
  <c r="EX175" i="6" a="1"/>
  <c r="EX175" i="6" s="1"/>
  <c r="FC175" i="6" a="1"/>
  <c r="FC175" i="6" s="1"/>
  <c r="FD175" i="6" a="1"/>
  <c r="FD175" i="6" s="1"/>
  <c r="FE175" i="6" a="1"/>
  <c r="FE175" i="6" s="1"/>
  <c r="FF175" i="6" a="1"/>
  <c r="FF175" i="6" s="1"/>
  <c r="FK175" i="6" a="1"/>
  <c r="FK175" i="6" s="1"/>
  <c r="FL175" i="6" a="1"/>
  <c r="FL175" i="6" s="1"/>
  <c r="FM175" i="6" a="1"/>
  <c r="FM175" i="6" s="1"/>
  <c r="FN175" i="6" a="1"/>
  <c r="FN175" i="6" s="1"/>
  <c r="FS175" i="6" a="1"/>
  <c r="FS175" i="6" s="1"/>
  <c r="FT175" i="6" a="1"/>
  <c r="FT175" i="6" s="1"/>
  <c r="FU175" i="6" a="1"/>
  <c r="FU175" i="6" s="1"/>
  <c r="FV175" i="6" a="1"/>
  <c r="FV175" i="6" s="1"/>
  <c r="GA175" i="6" a="1"/>
  <c r="GA175" i="6" s="1"/>
  <c r="GB175" i="6" a="1"/>
  <c r="GB175" i="6" s="1"/>
  <c r="GC175" i="6" a="1"/>
  <c r="GC175" i="6" s="1"/>
  <c r="GD175" i="6" a="1"/>
  <c r="GD175" i="6" s="1"/>
  <c r="GI175" i="6" a="1"/>
  <c r="GI175" i="6" s="1"/>
  <c r="GJ175" i="6" a="1"/>
  <c r="GJ175" i="6" s="1"/>
  <c r="GK175" i="6" a="1"/>
  <c r="GK175" i="6" s="1"/>
  <c r="GL175" i="6" a="1"/>
  <c r="GL175" i="6" s="1"/>
  <c r="GQ175" i="6" a="1"/>
  <c r="GQ175" i="6" s="1"/>
  <c r="GR175" i="6" a="1"/>
  <c r="GR175" i="6" s="1"/>
  <c r="GS175" i="6" a="1"/>
  <c r="GS175" i="6" s="1"/>
  <c r="GT175" i="6" a="1"/>
  <c r="GT175" i="6" s="1"/>
  <c r="GY175" i="6" a="1"/>
  <c r="GY175" i="6" s="1"/>
  <c r="GZ175" i="6" a="1"/>
  <c r="GZ175" i="6" s="1"/>
  <c r="HA175" i="6" a="1"/>
  <c r="HA175" i="6" s="1"/>
  <c r="HB175" i="6" a="1"/>
  <c r="HB175" i="6" s="1"/>
  <c r="HG175" i="6" a="1"/>
  <c r="HG175" i="6" s="1"/>
  <c r="HH175" i="6" a="1"/>
  <c r="HH175" i="6" s="1"/>
  <c r="HI175" i="6" a="1"/>
  <c r="HI175" i="6" s="1"/>
  <c r="HJ175" i="6" a="1"/>
  <c r="HJ175" i="6" s="1"/>
  <c r="HO175" i="6" a="1"/>
  <c r="HO175" i="6" s="1"/>
  <c r="HP175" i="6" a="1"/>
  <c r="HP175" i="6" s="1"/>
  <c r="HQ175" i="6" a="1"/>
  <c r="HQ175" i="6" s="1"/>
  <c r="HR175" i="6" a="1"/>
  <c r="HR175" i="6" s="1"/>
  <c r="HW175" i="6" a="1"/>
  <c r="HW175" i="6" s="1"/>
  <c r="HX175" i="6" a="1"/>
  <c r="HX175" i="6" s="1"/>
  <c r="HY175" i="6" a="1"/>
  <c r="HY175" i="6" s="1"/>
  <c r="HZ175" i="6" a="1"/>
  <c r="HZ175" i="6" s="1"/>
  <c r="IE175" i="6" a="1"/>
  <c r="IE175" i="6" s="1"/>
  <c r="IF175" i="6" a="1"/>
  <c r="IF175" i="6" s="1"/>
  <c r="IG175" i="6" a="1"/>
  <c r="IG175" i="6" s="1"/>
  <c r="IH175" i="6" a="1"/>
  <c r="IH175" i="6" s="1"/>
  <c r="IM175" i="6" a="1"/>
  <c r="IM175" i="6" s="1"/>
  <c r="IN175" i="6" a="1"/>
  <c r="IN175" i="6" s="1"/>
  <c r="IO175" i="6" a="1"/>
  <c r="IO175" i="6" s="1"/>
  <c r="IP175" i="6" a="1"/>
  <c r="IP175" i="6" s="1"/>
  <c r="IU175" i="6" a="1"/>
  <c r="IU175" i="6" s="1"/>
  <c r="IV175" i="6" a="1"/>
  <c r="IV175" i="6" s="1"/>
  <c r="IW175" i="6" a="1"/>
  <c r="IW175" i="6" s="1"/>
  <c r="IX175" i="6" a="1"/>
  <c r="IX175" i="6" s="1"/>
  <c r="JC175" i="6" a="1"/>
  <c r="JC175" i="6" s="1"/>
  <c r="JD175" i="6" a="1"/>
  <c r="JD175" i="6" s="1"/>
  <c r="JE175" i="6" a="1"/>
  <c r="JE175" i="6" s="1"/>
  <c r="JF175" i="6" a="1"/>
  <c r="JF175" i="6" s="1"/>
  <c r="JK175" i="6" a="1"/>
  <c r="JK175" i="6" s="1"/>
  <c r="JL175" i="6" a="1"/>
  <c r="JL175" i="6" s="1"/>
  <c r="JM175" i="6" a="1"/>
  <c r="JM175" i="6" s="1"/>
  <c r="JN175" i="6" a="1"/>
  <c r="JN175" i="6" s="1"/>
  <c r="JS175" i="6" a="1"/>
  <c r="JS175" i="6" s="1"/>
  <c r="JT175" i="6" a="1"/>
  <c r="JT175" i="6" s="1"/>
  <c r="JU175" i="6" a="1"/>
  <c r="JU175" i="6" s="1"/>
  <c r="JV175" i="6" a="1"/>
  <c r="JV175" i="6" s="1"/>
  <c r="KA175" i="6" a="1"/>
  <c r="KA175" i="6" s="1"/>
  <c r="KB175" i="6" a="1"/>
  <c r="KB175" i="6" s="1"/>
  <c r="KC175" i="6" a="1"/>
  <c r="KC175" i="6" s="1"/>
  <c r="KD175" i="6" a="1"/>
  <c r="KD175" i="6" s="1"/>
  <c r="KI175" i="6" a="1"/>
  <c r="KI175" i="6" s="1"/>
  <c r="KJ175" i="6" a="1"/>
  <c r="KJ175" i="6" s="1"/>
  <c r="KK175" i="6" a="1"/>
  <c r="KK175" i="6" s="1"/>
  <c r="KL175" i="6" a="1"/>
  <c r="KL175" i="6" s="1"/>
  <c r="KQ175" i="6" a="1"/>
  <c r="KQ175" i="6" s="1"/>
  <c r="KR175" i="6" a="1"/>
  <c r="KR175" i="6" s="1"/>
  <c r="KS175" i="6" a="1"/>
  <c r="KS175" i="6" s="1"/>
  <c r="KT175" i="6" a="1"/>
  <c r="KT175" i="6" s="1"/>
  <c r="KY175" i="6" a="1"/>
  <c r="KY175" i="6" s="1"/>
  <c r="KZ175" i="6" a="1"/>
  <c r="KZ175" i="6" s="1"/>
  <c r="LA175" i="6" a="1"/>
  <c r="LA175" i="6" s="1"/>
  <c r="LB175" i="6" a="1"/>
  <c r="LB175" i="6" s="1"/>
  <c r="LG175" i="6" a="1"/>
  <c r="LG175" i="6" s="1"/>
  <c r="LH175" i="6" a="1"/>
  <c r="LH175" i="6" s="1"/>
  <c r="LI175" i="6" a="1"/>
  <c r="LI175" i="6" s="1"/>
  <c r="LJ175" i="6" a="1"/>
  <c r="LJ175" i="6" s="1"/>
  <c r="LO175" i="6" a="1"/>
  <c r="LO175" i="6" s="1"/>
  <c r="LP175" i="6" a="1"/>
  <c r="LP175" i="6" s="1"/>
  <c r="LQ175" i="6" a="1"/>
  <c r="LQ175" i="6" s="1"/>
  <c r="LR175" i="6" a="1"/>
  <c r="LR175" i="6" s="1"/>
  <c r="LW175" i="6" a="1"/>
  <c r="LW175" i="6" s="1"/>
  <c r="LX175" i="6" a="1"/>
  <c r="LX175" i="6" s="1"/>
  <c r="LY175" i="6" a="1"/>
  <c r="LY175" i="6" s="1"/>
  <c r="LZ175" i="6" a="1"/>
  <c r="LZ175" i="6" s="1"/>
  <c r="ME175" i="6" a="1"/>
  <c r="ME175" i="6" s="1"/>
  <c r="MF175" i="6" a="1"/>
  <c r="MF175" i="6" s="1"/>
  <c r="MG175" i="6" a="1"/>
  <c r="MG175" i="6" s="1"/>
  <c r="MH175" i="6" a="1"/>
  <c r="MH175" i="6" s="1"/>
  <c r="BK176" i="6" a="1"/>
  <c r="BK176" i="6" s="1"/>
  <c r="BL176" i="6" a="1"/>
  <c r="BL176" i="6" s="1"/>
  <c r="BM176" i="6" a="1"/>
  <c r="BM176" i="6" s="1"/>
  <c r="BN176" i="6" a="1"/>
  <c r="BN176" i="6" s="1"/>
  <c r="BS176" i="6" a="1"/>
  <c r="BS176" i="6" s="1"/>
  <c r="BT176" i="6" a="1"/>
  <c r="BT176" i="6" s="1"/>
  <c r="BU176" i="6" a="1"/>
  <c r="BU176" i="6" s="1"/>
  <c r="BV176" i="6" a="1"/>
  <c r="BV176" i="6" s="1"/>
  <c r="CA176" i="6" a="1"/>
  <c r="CA176" i="6" s="1"/>
  <c r="CB176" i="6" a="1"/>
  <c r="CB176" i="6" s="1"/>
  <c r="CC176" i="6" a="1"/>
  <c r="CC176" i="6" s="1"/>
  <c r="CD176" i="6" a="1"/>
  <c r="CD176" i="6" s="1"/>
  <c r="CI176" i="6" a="1"/>
  <c r="CI176" i="6" s="1"/>
  <c r="CJ176" i="6" a="1"/>
  <c r="CJ176" i="6" s="1"/>
  <c r="CK176" i="6" a="1"/>
  <c r="CK176" i="6" s="1"/>
  <c r="CL176" i="6" a="1"/>
  <c r="CL176" i="6" s="1"/>
  <c r="CQ176" i="6" a="1"/>
  <c r="CQ176" i="6" s="1"/>
  <c r="CR176" i="6" a="1"/>
  <c r="CR176" i="6" s="1"/>
  <c r="CS176" i="6" a="1"/>
  <c r="CS176" i="6" s="1"/>
  <c r="CT176" i="6" a="1"/>
  <c r="CT176" i="6" s="1"/>
  <c r="CY176" i="6" a="1"/>
  <c r="CY176" i="6" s="1"/>
  <c r="CZ176" i="6" a="1"/>
  <c r="CZ176" i="6" s="1"/>
  <c r="DA176" i="6" a="1"/>
  <c r="DA176" i="6" s="1"/>
  <c r="DB176" i="6" a="1"/>
  <c r="DB176" i="6" s="1"/>
  <c r="DG176" i="6" a="1"/>
  <c r="DG176" i="6" s="1"/>
  <c r="DH176" i="6" a="1"/>
  <c r="DH176" i="6" s="1"/>
  <c r="DI176" i="6" a="1"/>
  <c r="DI176" i="6" s="1"/>
  <c r="DJ176" i="6" a="1"/>
  <c r="DJ176" i="6" s="1"/>
  <c r="DO176" i="6" a="1"/>
  <c r="DO176" i="6" s="1"/>
  <c r="DP176" i="6" a="1"/>
  <c r="DP176" i="6" s="1"/>
  <c r="DQ176" i="6" a="1"/>
  <c r="DQ176" i="6" s="1"/>
  <c r="DR176" i="6" a="1"/>
  <c r="DR176" i="6" s="1"/>
  <c r="DW176" i="6" a="1"/>
  <c r="DW176" i="6" s="1"/>
  <c r="DX176" i="6" a="1"/>
  <c r="DX176" i="6" s="1"/>
  <c r="DY176" i="6" a="1"/>
  <c r="DY176" i="6" s="1"/>
  <c r="DZ176" i="6" a="1"/>
  <c r="DZ176" i="6" s="1"/>
  <c r="EE176" i="6" a="1"/>
  <c r="EE176" i="6" s="1"/>
  <c r="EF176" i="6" a="1"/>
  <c r="EF176" i="6" s="1"/>
  <c r="EG176" i="6" a="1"/>
  <c r="EG176" i="6" s="1"/>
  <c r="EH176" i="6" a="1"/>
  <c r="EH176" i="6" s="1"/>
  <c r="EM176" i="6" a="1"/>
  <c r="EM176" i="6" s="1"/>
  <c r="EN176" i="6" a="1"/>
  <c r="EN176" i="6" s="1"/>
  <c r="EO176" i="6" a="1"/>
  <c r="EO176" i="6" s="1"/>
  <c r="EP176" i="6" a="1"/>
  <c r="EP176" i="6" s="1"/>
  <c r="EU176" i="6" a="1"/>
  <c r="EU176" i="6" s="1"/>
  <c r="EV176" i="6" a="1"/>
  <c r="EV176" i="6" s="1"/>
  <c r="EW176" i="6" a="1"/>
  <c r="EW176" i="6" s="1"/>
  <c r="EX176" i="6" a="1"/>
  <c r="EX176" i="6" s="1"/>
  <c r="FC176" i="6" a="1"/>
  <c r="FC176" i="6" s="1"/>
  <c r="FD176" i="6" a="1"/>
  <c r="FD176" i="6" s="1"/>
  <c r="FE176" i="6" a="1"/>
  <c r="FE176" i="6" s="1"/>
  <c r="FF176" i="6" a="1"/>
  <c r="FF176" i="6" s="1"/>
  <c r="FK176" i="6" a="1"/>
  <c r="FK176" i="6" s="1"/>
  <c r="FL176" i="6" a="1"/>
  <c r="FL176" i="6" s="1"/>
  <c r="FM176" i="6" a="1"/>
  <c r="FM176" i="6" s="1"/>
  <c r="FN176" i="6" a="1"/>
  <c r="FN176" i="6" s="1"/>
  <c r="FS176" i="6" a="1"/>
  <c r="FS176" i="6" s="1"/>
  <c r="FT176" i="6" a="1"/>
  <c r="FT176" i="6" s="1"/>
  <c r="FU176" i="6" a="1"/>
  <c r="FU176" i="6" s="1"/>
  <c r="FV176" i="6" a="1"/>
  <c r="FV176" i="6" s="1"/>
  <c r="GA176" i="6" a="1"/>
  <c r="GA176" i="6" s="1"/>
  <c r="GB176" i="6" a="1"/>
  <c r="GB176" i="6" s="1"/>
  <c r="GC176" i="6" a="1"/>
  <c r="GC176" i="6" s="1"/>
  <c r="GD176" i="6" a="1"/>
  <c r="GD176" i="6" s="1"/>
  <c r="GI176" i="6" a="1"/>
  <c r="GI176" i="6" s="1"/>
  <c r="GJ176" i="6" a="1"/>
  <c r="GJ176" i="6" s="1"/>
  <c r="GK176" i="6" a="1"/>
  <c r="GK176" i="6" s="1"/>
  <c r="GL176" i="6" a="1"/>
  <c r="GL176" i="6" s="1"/>
  <c r="GQ176" i="6" a="1"/>
  <c r="GQ176" i="6" s="1"/>
  <c r="GR176" i="6" a="1"/>
  <c r="GR176" i="6" s="1"/>
  <c r="GS176" i="6" a="1"/>
  <c r="GS176" i="6" s="1"/>
  <c r="GT176" i="6" a="1"/>
  <c r="GT176" i="6" s="1"/>
  <c r="GY176" i="6" a="1"/>
  <c r="GY176" i="6" s="1"/>
  <c r="GZ176" i="6" a="1"/>
  <c r="GZ176" i="6" s="1"/>
  <c r="HA176" i="6" a="1"/>
  <c r="HA176" i="6" s="1"/>
  <c r="HB176" i="6" a="1"/>
  <c r="HB176" i="6" s="1"/>
  <c r="HG176" i="6" a="1"/>
  <c r="HG176" i="6" s="1"/>
  <c r="HH176" i="6" a="1"/>
  <c r="HH176" i="6" s="1"/>
  <c r="HI176" i="6" a="1"/>
  <c r="HI176" i="6" s="1"/>
  <c r="HJ176" i="6" a="1"/>
  <c r="HJ176" i="6" s="1"/>
  <c r="HO176" i="6" a="1"/>
  <c r="HO176" i="6" s="1"/>
  <c r="HP176" i="6" a="1"/>
  <c r="HP176" i="6" s="1"/>
  <c r="HQ176" i="6" a="1"/>
  <c r="HQ176" i="6" s="1"/>
  <c r="HR176" i="6" a="1"/>
  <c r="HR176" i="6" s="1"/>
  <c r="HW176" i="6" a="1"/>
  <c r="HW176" i="6" s="1"/>
  <c r="HX176" i="6" a="1"/>
  <c r="HX176" i="6" s="1"/>
  <c r="HY176" i="6" a="1"/>
  <c r="HY176" i="6" s="1"/>
  <c r="HZ176" i="6" a="1"/>
  <c r="HZ176" i="6" s="1"/>
  <c r="IE176" i="6" a="1"/>
  <c r="IE176" i="6" s="1"/>
  <c r="IF176" i="6" a="1"/>
  <c r="IF176" i="6" s="1"/>
  <c r="IG176" i="6" a="1"/>
  <c r="IG176" i="6" s="1"/>
  <c r="IH176" i="6" a="1"/>
  <c r="IH176" i="6" s="1"/>
  <c r="IM176" i="6" a="1"/>
  <c r="IM176" i="6" s="1"/>
  <c r="IN176" i="6" a="1"/>
  <c r="IN176" i="6" s="1"/>
  <c r="IO176" i="6" a="1"/>
  <c r="IO176" i="6" s="1"/>
  <c r="IP176" i="6" a="1"/>
  <c r="IP176" i="6" s="1"/>
  <c r="IU176" i="6" a="1"/>
  <c r="IU176" i="6" s="1"/>
  <c r="IV176" i="6" a="1"/>
  <c r="IV176" i="6" s="1"/>
  <c r="IW176" i="6" a="1"/>
  <c r="IW176" i="6" s="1"/>
  <c r="IX176" i="6" a="1"/>
  <c r="IX176" i="6" s="1"/>
  <c r="JC176" i="6" a="1"/>
  <c r="JC176" i="6" s="1"/>
  <c r="JD176" i="6" a="1"/>
  <c r="JD176" i="6" s="1"/>
  <c r="JE176" i="6" a="1"/>
  <c r="JE176" i="6" s="1"/>
  <c r="JF176" i="6" a="1"/>
  <c r="JF176" i="6" s="1"/>
  <c r="JK176" i="6" a="1"/>
  <c r="JK176" i="6" s="1"/>
  <c r="JL176" i="6" a="1"/>
  <c r="JL176" i="6" s="1"/>
  <c r="JM176" i="6" a="1"/>
  <c r="JM176" i="6" s="1"/>
  <c r="JN176" i="6" a="1"/>
  <c r="JN176" i="6" s="1"/>
  <c r="JS176" i="6" a="1"/>
  <c r="JS176" i="6" s="1"/>
  <c r="JT176" i="6" a="1"/>
  <c r="JT176" i="6" s="1"/>
  <c r="JU176" i="6" a="1"/>
  <c r="JU176" i="6" s="1"/>
  <c r="JV176" i="6" a="1"/>
  <c r="JV176" i="6" s="1"/>
  <c r="KA176" i="6" a="1"/>
  <c r="KA176" i="6" s="1"/>
  <c r="KB176" i="6" a="1"/>
  <c r="KB176" i="6" s="1"/>
  <c r="KC176" i="6" a="1"/>
  <c r="KC176" i="6" s="1"/>
  <c r="KD176" i="6" a="1"/>
  <c r="KD176" i="6" s="1"/>
  <c r="KI176" i="6" a="1"/>
  <c r="KI176" i="6" s="1"/>
  <c r="KJ176" i="6" a="1"/>
  <c r="KJ176" i="6" s="1"/>
  <c r="KK176" i="6" a="1"/>
  <c r="KK176" i="6" s="1"/>
  <c r="KL176" i="6" a="1"/>
  <c r="KL176" i="6" s="1"/>
  <c r="KQ176" i="6" a="1"/>
  <c r="KQ176" i="6" s="1"/>
  <c r="KR176" i="6" a="1"/>
  <c r="KR176" i="6" s="1"/>
  <c r="KS176" i="6" a="1"/>
  <c r="KS176" i="6" s="1"/>
  <c r="KT176" i="6" a="1"/>
  <c r="KT176" i="6" s="1"/>
  <c r="KY176" i="6" a="1"/>
  <c r="KY176" i="6" s="1"/>
  <c r="KZ176" i="6" a="1"/>
  <c r="KZ176" i="6" s="1"/>
  <c r="LA176" i="6" a="1"/>
  <c r="LA176" i="6" s="1"/>
  <c r="LB176" i="6" a="1"/>
  <c r="LB176" i="6" s="1"/>
  <c r="LG176" i="6" a="1"/>
  <c r="LG176" i="6" s="1"/>
  <c r="LH176" i="6" a="1"/>
  <c r="LH176" i="6" s="1"/>
  <c r="LI176" i="6" a="1"/>
  <c r="LI176" i="6" s="1"/>
  <c r="LJ176" i="6" a="1"/>
  <c r="LJ176" i="6" s="1"/>
  <c r="LO176" i="6" a="1"/>
  <c r="LO176" i="6" s="1"/>
  <c r="LP176" i="6" a="1"/>
  <c r="LP176" i="6" s="1"/>
  <c r="LQ176" i="6" a="1"/>
  <c r="LQ176" i="6" s="1"/>
  <c r="LR176" i="6" a="1"/>
  <c r="LR176" i="6" s="1"/>
  <c r="LW176" i="6" a="1"/>
  <c r="LW176" i="6" s="1"/>
  <c r="LX176" i="6" a="1"/>
  <c r="LX176" i="6" s="1"/>
  <c r="LY176" i="6" a="1"/>
  <c r="LY176" i="6" s="1"/>
  <c r="LZ176" i="6" a="1"/>
  <c r="LZ176" i="6" s="1"/>
  <c r="ME176" i="6" a="1"/>
  <c r="ME176" i="6" s="1"/>
  <c r="MF176" i="6" a="1"/>
  <c r="MF176" i="6" s="1"/>
  <c r="MG176" i="6" a="1"/>
  <c r="MG176" i="6" s="1"/>
  <c r="MH176" i="6" a="1"/>
  <c r="MH176" i="6" s="1"/>
  <c r="BK177" i="6" a="1"/>
  <c r="BK177" i="6" s="1"/>
  <c r="BL177" i="6" a="1"/>
  <c r="BL177" i="6" s="1"/>
  <c r="BM177" i="6" a="1"/>
  <c r="BM177" i="6" s="1"/>
  <c r="BN177" i="6" a="1"/>
  <c r="BN177" i="6" s="1"/>
  <c r="BS177" i="6" a="1"/>
  <c r="BS177" i="6" s="1"/>
  <c r="BT177" i="6" a="1"/>
  <c r="BT177" i="6" s="1"/>
  <c r="BU177" i="6" a="1"/>
  <c r="BU177" i="6" s="1"/>
  <c r="BV177" i="6" a="1"/>
  <c r="BV177" i="6" s="1"/>
  <c r="CA177" i="6" a="1"/>
  <c r="CA177" i="6" s="1"/>
  <c r="CB177" i="6" a="1"/>
  <c r="CB177" i="6" s="1"/>
  <c r="CC177" i="6" a="1"/>
  <c r="CC177" i="6" s="1"/>
  <c r="CD177" i="6" a="1"/>
  <c r="CD177" i="6" s="1"/>
  <c r="CI177" i="6" a="1"/>
  <c r="CI177" i="6" s="1"/>
  <c r="CJ177" i="6" a="1"/>
  <c r="CJ177" i="6" s="1"/>
  <c r="CK177" i="6" a="1"/>
  <c r="CK177" i="6" s="1"/>
  <c r="CL177" i="6" a="1"/>
  <c r="CL177" i="6" s="1"/>
  <c r="CQ177" i="6" a="1"/>
  <c r="CQ177" i="6" s="1"/>
  <c r="CR177" i="6" a="1"/>
  <c r="CR177" i="6" s="1"/>
  <c r="CS177" i="6" a="1"/>
  <c r="CS177" i="6" s="1"/>
  <c r="CT177" i="6" a="1"/>
  <c r="CT177" i="6" s="1"/>
  <c r="CY177" i="6" a="1"/>
  <c r="CY177" i="6" s="1"/>
  <c r="CZ177" i="6" a="1"/>
  <c r="CZ177" i="6" s="1"/>
  <c r="DA177" i="6" a="1"/>
  <c r="DA177" i="6" s="1"/>
  <c r="DB177" i="6" a="1"/>
  <c r="DB177" i="6" s="1"/>
  <c r="DG177" i="6" a="1"/>
  <c r="DG177" i="6" s="1"/>
  <c r="DH177" i="6" a="1"/>
  <c r="DH177" i="6" s="1"/>
  <c r="DI177" i="6" a="1"/>
  <c r="DI177" i="6" s="1"/>
  <c r="DJ177" i="6" a="1"/>
  <c r="DJ177" i="6" s="1"/>
  <c r="DO177" i="6" a="1"/>
  <c r="DO177" i="6" s="1"/>
  <c r="DP177" i="6" a="1"/>
  <c r="DP177" i="6" s="1"/>
  <c r="DQ177" i="6" a="1"/>
  <c r="DQ177" i="6" s="1"/>
  <c r="DR177" i="6" a="1"/>
  <c r="DR177" i="6" s="1"/>
  <c r="DW177" i="6" a="1"/>
  <c r="DW177" i="6" s="1"/>
  <c r="DX177" i="6" a="1"/>
  <c r="DX177" i="6" s="1"/>
  <c r="DY177" i="6" a="1"/>
  <c r="DY177" i="6" s="1"/>
  <c r="DZ177" i="6" a="1"/>
  <c r="DZ177" i="6" s="1"/>
  <c r="EE177" i="6" a="1"/>
  <c r="EE177" i="6" s="1"/>
  <c r="EF177" i="6" a="1"/>
  <c r="EF177" i="6" s="1"/>
  <c r="EG177" i="6" a="1"/>
  <c r="EG177" i="6" s="1"/>
  <c r="EH177" i="6" a="1"/>
  <c r="EH177" i="6" s="1"/>
  <c r="EM177" i="6" a="1"/>
  <c r="EM177" i="6" s="1"/>
  <c r="EN177" i="6" a="1"/>
  <c r="EN177" i="6" s="1"/>
  <c r="EO177" i="6" a="1"/>
  <c r="EO177" i="6" s="1"/>
  <c r="EP177" i="6" a="1"/>
  <c r="EP177" i="6" s="1"/>
  <c r="EU177" i="6" a="1"/>
  <c r="EU177" i="6" s="1"/>
  <c r="EV177" i="6" a="1"/>
  <c r="EV177" i="6" s="1"/>
  <c r="EW177" i="6" a="1"/>
  <c r="EW177" i="6" s="1"/>
  <c r="EX177" i="6" a="1"/>
  <c r="EX177" i="6" s="1"/>
  <c r="FC177" i="6" a="1"/>
  <c r="FC177" i="6" s="1"/>
  <c r="FD177" i="6" a="1"/>
  <c r="FD177" i="6" s="1"/>
  <c r="FE177" i="6" a="1"/>
  <c r="FE177" i="6" s="1"/>
  <c r="FF177" i="6" a="1"/>
  <c r="FF177" i="6" s="1"/>
  <c r="FK177" i="6" a="1"/>
  <c r="FK177" i="6" s="1"/>
  <c r="FL177" i="6" a="1"/>
  <c r="FL177" i="6" s="1"/>
  <c r="FM177" i="6" a="1"/>
  <c r="FM177" i="6" s="1"/>
  <c r="FN177" i="6" a="1"/>
  <c r="FN177" i="6" s="1"/>
  <c r="FS177" i="6" a="1"/>
  <c r="FS177" i="6" s="1"/>
  <c r="FT177" i="6" a="1"/>
  <c r="FT177" i="6" s="1"/>
  <c r="FU177" i="6" a="1"/>
  <c r="FU177" i="6" s="1"/>
  <c r="FV177" i="6" a="1"/>
  <c r="FV177" i="6" s="1"/>
  <c r="GA177" i="6" a="1"/>
  <c r="GA177" i="6" s="1"/>
  <c r="GB177" i="6" a="1"/>
  <c r="GB177" i="6" s="1"/>
  <c r="GC177" i="6" a="1"/>
  <c r="GC177" i="6" s="1"/>
  <c r="GD177" i="6" a="1"/>
  <c r="GD177" i="6" s="1"/>
  <c r="GI177" i="6" a="1"/>
  <c r="GI177" i="6" s="1"/>
  <c r="GJ177" i="6" a="1"/>
  <c r="GJ177" i="6" s="1"/>
  <c r="GK177" i="6" a="1"/>
  <c r="GK177" i="6" s="1"/>
  <c r="GL177" i="6" a="1"/>
  <c r="GL177" i="6" s="1"/>
  <c r="GQ177" i="6" a="1"/>
  <c r="GQ177" i="6" s="1"/>
  <c r="GR177" i="6" a="1"/>
  <c r="GR177" i="6" s="1"/>
  <c r="GS177" i="6" a="1"/>
  <c r="GS177" i="6" s="1"/>
  <c r="GT177" i="6" a="1"/>
  <c r="GT177" i="6" s="1"/>
  <c r="GY177" i="6" a="1"/>
  <c r="GY177" i="6" s="1"/>
  <c r="GZ177" i="6" a="1"/>
  <c r="GZ177" i="6" s="1"/>
  <c r="HA177" i="6" a="1"/>
  <c r="HA177" i="6" s="1"/>
  <c r="HB177" i="6" a="1"/>
  <c r="HB177" i="6" s="1"/>
  <c r="HG177" i="6" a="1"/>
  <c r="HG177" i="6" s="1"/>
  <c r="HH177" i="6" a="1"/>
  <c r="HH177" i="6" s="1"/>
  <c r="HI177" i="6" a="1"/>
  <c r="HI177" i="6" s="1"/>
  <c r="HJ177" i="6" a="1"/>
  <c r="HJ177" i="6" s="1"/>
  <c r="HO177" i="6" a="1"/>
  <c r="HO177" i="6" s="1"/>
  <c r="HP177" i="6" a="1"/>
  <c r="HP177" i="6" s="1"/>
  <c r="HQ177" i="6" a="1"/>
  <c r="HQ177" i="6" s="1"/>
  <c r="HR177" i="6" a="1"/>
  <c r="HR177" i="6" s="1"/>
  <c r="HW177" i="6" a="1"/>
  <c r="HW177" i="6" s="1"/>
  <c r="HX177" i="6" a="1"/>
  <c r="HX177" i="6" s="1"/>
  <c r="HY177" i="6" a="1"/>
  <c r="HY177" i="6" s="1"/>
  <c r="HZ177" i="6" a="1"/>
  <c r="HZ177" i="6" s="1"/>
  <c r="IE177" i="6" a="1"/>
  <c r="IE177" i="6" s="1"/>
  <c r="IF177" i="6" a="1"/>
  <c r="IF177" i="6" s="1"/>
  <c r="IG177" i="6" a="1"/>
  <c r="IG177" i="6" s="1"/>
  <c r="IH177" i="6" a="1"/>
  <c r="IH177" i="6" s="1"/>
  <c r="IM177" i="6" a="1"/>
  <c r="IM177" i="6" s="1"/>
  <c r="IN177" i="6" a="1"/>
  <c r="IN177" i="6" s="1"/>
  <c r="IO177" i="6" a="1"/>
  <c r="IO177" i="6" s="1"/>
  <c r="IP177" i="6" a="1"/>
  <c r="IP177" i="6" s="1"/>
  <c r="IU177" i="6" a="1"/>
  <c r="IU177" i="6" s="1"/>
  <c r="IV177" i="6" a="1"/>
  <c r="IV177" i="6" s="1"/>
  <c r="IW177" i="6" a="1"/>
  <c r="IW177" i="6" s="1"/>
  <c r="IX177" i="6" a="1"/>
  <c r="IX177" i="6" s="1"/>
  <c r="JC177" i="6" a="1"/>
  <c r="JC177" i="6" s="1"/>
  <c r="JD177" i="6" a="1"/>
  <c r="JD177" i="6" s="1"/>
  <c r="JE177" i="6" a="1"/>
  <c r="JE177" i="6" s="1"/>
  <c r="JF177" i="6" a="1"/>
  <c r="JF177" i="6" s="1"/>
  <c r="JK177" i="6" a="1"/>
  <c r="JK177" i="6" s="1"/>
  <c r="JL177" i="6" a="1"/>
  <c r="JL177" i="6" s="1"/>
  <c r="JM177" i="6" a="1"/>
  <c r="JM177" i="6" s="1"/>
  <c r="JN177" i="6" a="1"/>
  <c r="JN177" i="6" s="1"/>
  <c r="JS177" i="6" a="1"/>
  <c r="JS177" i="6" s="1"/>
  <c r="JT177" i="6" a="1"/>
  <c r="JT177" i="6" s="1"/>
  <c r="JU177" i="6" a="1"/>
  <c r="JU177" i="6" s="1"/>
  <c r="JV177" i="6" a="1"/>
  <c r="JV177" i="6" s="1"/>
  <c r="KA177" i="6" a="1"/>
  <c r="KA177" i="6" s="1"/>
  <c r="KB177" i="6" a="1"/>
  <c r="KB177" i="6" s="1"/>
  <c r="KC177" i="6" a="1"/>
  <c r="KC177" i="6" s="1"/>
  <c r="KD177" i="6" a="1"/>
  <c r="KD177" i="6" s="1"/>
  <c r="KI177" i="6" a="1"/>
  <c r="KI177" i="6" s="1"/>
  <c r="KJ177" i="6" a="1"/>
  <c r="KJ177" i="6" s="1"/>
  <c r="KK177" i="6" a="1"/>
  <c r="KK177" i="6" s="1"/>
  <c r="KL177" i="6" a="1"/>
  <c r="KL177" i="6" s="1"/>
  <c r="KQ177" i="6" a="1"/>
  <c r="KQ177" i="6" s="1"/>
  <c r="KR177" i="6" a="1"/>
  <c r="KR177" i="6" s="1"/>
  <c r="KS177" i="6" a="1"/>
  <c r="KS177" i="6" s="1"/>
  <c r="KT177" i="6" a="1"/>
  <c r="KT177" i="6" s="1"/>
  <c r="KY177" i="6" a="1"/>
  <c r="KY177" i="6" s="1"/>
  <c r="KZ177" i="6" a="1"/>
  <c r="KZ177" i="6" s="1"/>
  <c r="LA177" i="6" a="1"/>
  <c r="LA177" i="6" s="1"/>
  <c r="LB177" i="6" a="1"/>
  <c r="LB177" i="6" s="1"/>
  <c r="LG177" i="6" a="1"/>
  <c r="LG177" i="6" s="1"/>
  <c r="LH177" i="6" a="1"/>
  <c r="LH177" i="6" s="1"/>
  <c r="LI177" i="6" a="1"/>
  <c r="LI177" i="6" s="1"/>
  <c r="LJ177" i="6" a="1"/>
  <c r="LJ177" i="6" s="1"/>
  <c r="LO177" i="6" a="1"/>
  <c r="LO177" i="6" s="1"/>
  <c r="LP177" i="6" a="1"/>
  <c r="LP177" i="6" s="1"/>
  <c r="LQ177" i="6" a="1"/>
  <c r="LQ177" i="6" s="1"/>
  <c r="LR177" i="6" a="1"/>
  <c r="LR177" i="6" s="1"/>
  <c r="LW177" i="6" a="1"/>
  <c r="LW177" i="6" s="1"/>
  <c r="LX177" i="6" a="1"/>
  <c r="LX177" i="6" s="1"/>
  <c r="LY177" i="6" a="1"/>
  <c r="LY177" i="6" s="1"/>
  <c r="LZ177" i="6" a="1"/>
  <c r="LZ177" i="6" s="1"/>
  <c r="ME177" i="6" a="1"/>
  <c r="ME177" i="6" s="1"/>
  <c r="MF177" i="6" a="1"/>
  <c r="MF177" i="6" s="1"/>
  <c r="MG177" i="6" a="1"/>
  <c r="MG177" i="6" s="1"/>
  <c r="MH177" i="6" a="1"/>
  <c r="MH177" i="6" s="1"/>
  <c r="BK178" i="6" a="1"/>
  <c r="BK178" i="6" s="1"/>
  <c r="BL178" i="6" a="1"/>
  <c r="BL178" i="6" s="1"/>
  <c r="BM178" i="6" a="1"/>
  <c r="BM178" i="6" s="1"/>
  <c r="BN178" i="6" a="1"/>
  <c r="BN178" i="6" s="1"/>
  <c r="BS178" i="6" a="1"/>
  <c r="BS178" i="6" s="1"/>
  <c r="BT178" i="6" a="1"/>
  <c r="BT178" i="6" s="1"/>
  <c r="BU178" i="6" a="1"/>
  <c r="BU178" i="6" s="1"/>
  <c r="BV178" i="6" a="1"/>
  <c r="BV178" i="6" s="1"/>
  <c r="CA178" i="6" a="1"/>
  <c r="CA178" i="6" s="1"/>
  <c r="CB178" i="6" a="1"/>
  <c r="CB178" i="6" s="1"/>
  <c r="CC178" i="6" a="1"/>
  <c r="CC178" i="6" s="1"/>
  <c r="CD178" i="6" a="1"/>
  <c r="CD178" i="6" s="1"/>
  <c r="CI178" i="6" a="1"/>
  <c r="CI178" i="6" s="1"/>
  <c r="CJ178" i="6" a="1"/>
  <c r="CJ178" i="6" s="1"/>
  <c r="CK178" i="6" a="1"/>
  <c r="CK178" i="6" s="1"/>
  <c r="CL178" i="6" a="1"/>
  <c r="CL178" i="6" s="1"/>
  <c r="CQ178" i="6" a="1"/>
  <c r="CQ178" i="6" s="1"/>
  <c r="CR178" i="6" a="1"/>
  <c r="CR178" i="6" s="1"/>
  <c r="CS178" i="6" a="1"/>
  <c r="CS178" i="6" s="1"/>
  <c r="CT178" i="6" a="1"/>
  <c r="CT178" i="6" s="1"/>
  <c r="CY178" i="6" a="1"/>
  <c r="CY178" i="6" s="1"/>
  <c r="CZ178" i="6" a="1"/>
  <c r="CZ178" i="6" s="1"/>
  <c r="DA178" i="6" a="1"/>
  <c r="DA178" i="6" s="1"/>
  <c r="DB178" i="6" a="1"/>
  <c r="DB178" i="6" s="1"/>
  <c r="DG178" i="6" a="1"/>
  <c r="DG178" i="6" s="1"/>
  <c r="DH178" i="6" a="1"/>
  <c r="DH178" i="6" s="1"/>
  <c r="DI178" i="6" a="1"/>
  <c r="DI178" i="6" s="1"/>
  <c r="DJ178" i="6" a="1"/>
  <c r="DJ178" i="6" s="1"/>
  <c r="DO178" i="6" a="1"/>
  <c r="DO178" i="6" s="1"/>
  <c r="DP178" i="6" a="1"/>
  <c r="DP178" i="6" s="1"/>
  <c r="DQ178" i="6" a="1"/>
  <c r="DQ178" i="6" s="1"/>
  <c r="DR178" i="6" a="1"/>
  <c r="DR178" i="6" s="1"/>
  <c r="DW178" i="6" a="1"/>
  <c r="DW178" i="6" s="1"/>
  <c r="DX178" i="6" a="1"/>
  <c r="DX178" i="6" s="1"/>
  <c r="DY178" i="6" a="1"/>
  <c r="DY178" i="6" s="1"/>
  <c r="DZ178" i="6" a="1"/>
  <c r="DZ178" i="6" s="1"/>
  <c r="EE178" i="6" a="1"/>
  <c r="EE178" i="6" s="1"/>
  <c r="EF178" i="6" a="1"/>
  <c r="EF178" i="6" s="1"/>
  <c r="EG178" i="6" a="1"/>
  <c r="EG178" i="6" s="1"/>
  <c r="EH178" i="6" a="1"/>
  <c r="EH178" i="6" s="1"/>
  <c r="EM178" i="6" a="1"/>
  <c r="EM178" i="6" s="1"/>
  <c r="EN178" i="6" a="1"/>
  <c r="EN178" i="6" s="1"/>
  <c r="EO178" i="6" a="1"/>
  <c r="EO178" i="6" s="1"/>
  <c r="EP178" i="6" a="1"/>
  <c r="EP178" i="6" s="1"/>
  <c r="EU178" i="6" a="1"/>
  <c r="EU178" i="6" s="1"/>
  <c r="EV178" i="6" a="1"/>
  <c r="EV178" i="6" s="1"/>
  <c r="EW178" i="6" a="1"/>
  <c r="EW178" i="6" s="1"/>
  <c r="EX178" i="6" a="1"/>
  <c r="EX178" i="6" s="1"/>
  <c r="FC178" i="6" a="1"/>
  <c r="FC178" i="6" s="1"/>
  <c r="FD178" i="6" a="1"/>
  <c r="FD178" i="6" s="1"/>
  <c r="FE178" i="6" a="1"/>
  <c r="FE178" i="6" s="1"/>
  <c r="FF178" i="6" a="1"/>
  <c r="FF178" i="6" s="1"/>
  <c r="FK178" i="6" a="1"/>
  <c r="FK178" i="6" s="1"/>
  <c r="FL178" i="6" a="1"/>
  <c r="FL178" i="6" s="1"/>
  <c r="FM178" i="6" a="1"/>
  <c r="FM178" i="6" s="1"/>
  <c r="FN178" i="6" a="1"/>
  <c r="FN178" i="6" s="1"/>
  <c r="FS178" i="6" a="1"/>
  <c r="FS178" i="6" s="1"/>
  <c r="FT178" i="6" a="1"/>
  <c r="FT178" i="6" s="1"/>
  <c r="FU178" i="6" a="1"/>
  <c r="FU178" i="6" s="1"/>
  <c r="FV178" i="6" a="1"/>
  <c r="FV178" i="6" s="1"/>
  <c r="GA178" i="6" a="1"/>
  <c r="GA178" i="6" s="1"/>
  <c r="GB178" i="6" a="1"/>
  <c r="GB178" i="6" s="1"/>
  <c r="GC178" i="6" a="1"/>
  <c r="GC178" i="6" s="1"/>
  <c r="GD178" i="6" a="1"/>
  <c r="GD178" i="6" s="1"/>
  <c r="GI178" i="6" a="1"/>
  <c r="GI178" i="6" s="1"/>
  <c r="GJ178" i="6" a="1"/>
  <c r="GJ178" i="6" s="1"/>
  <c r="GK178" i="6" a="1"/>
  <c r="GK178" i="6" s="1"/>
  <c r="GL178" i="6" a="1"/>
  <c r="GL178" i="6" s="1"/>
  <c r="GQ178" i="6" a="1"/>
  <c r="GQ178" i="6" s="1"/>
  <c r="GR178" i="6" a="1"/>
  <c r="GR178" i="6" s="1"/>
  <c r="GS178" i="6" a="1"/>
  <c r="GS178" i="6" s="1"/>
  <c r="GT178" i="6" a="1"/>
  <c r="GT178" i="6" s="1"/>
  <c r="GY178" i="6" a="1"/>
  <c r="GY178" i="6" s="1"/>
  <c r="GZ178" i="6" a="1"/>
  <c r="GZ178" i="6" s="1"/>
  <c r="HA178" i="6" a="1"/>
  <c r="HA178" i="6" s="1"/>
  <c r="HB178" i="6" a="1"/>
  <c r="HB178" i="6" s="1"/>
  <c r="HG178" i="6" a="1"/>
  <c r="HG178" i="6" s="1"/>
  <c r="HH178" i="6" a="1"/>
  <c r="HH178" i="6" s="1"/>
  <c r="HI178" i="6" a="1"/>
  <c r="HI178" i="6" s="1"/>
  <c r="HJ178" i="6" a="1"/>
  <c r="HJ178" i="6" s="1"/>
  <c r="HO178" i="6" a="1"/>
  <c r="HO178" i="6" s="1"/>
  <c r="HP178" i="6" a="1"/>
  <c r="HP178" i="6" s="1"/>
  <c r="HQ178" i="6" a="1"/>
  <c r="HQ178" i="6" s="1"/>
  <c r="HR178" i="6" a="1"/>
  <c r="HR178" i="6" s="1"/>
  <c r="HW178" i="6" a="1"/>
  <c r="HW178" i="6" s="1"/>
  <c r="HX178" i="6" a="1"/>
  <c r="HX178" i="6" s="1"/>
  <c r="HY178" i="6" a="1"/>
  <c r="HY178" i="6" s="1"/>
  <c r="HZ178" i="6" a="1"/>
  <c r="HZ178" i="6" s="1"/>
  <c r="IE178" i="6" a="1"/>
  <c r="IE178" i="6" s="1"/>
  <c r="IF178" i="6" a="1"/>
  <c r="IF178" i="6" s="1"/>
  <c r="IG178" i="6" a="1"/>
  <c r="IG178" i="6" s="1"/>
  <c r="IH178" i="6" a="1"/>
  <c r="IH178" i="6" s="1"/>
  <c r="IM178" i="6" a="1"/>
  <c r="IM178" i="6" s="1"/>
  <c r="IN178" i="6" a="1"/>
  <c r="IN178" i="6" s="1"/>
  <c r="IO178" i="6" a="1"/>
  <c r="IO178" i="6" s="1"/>
  <c r="IP178" i="6" a="1"/>
  <c r="IP178" i="6" s="1"/>
  <c r="IU178" i="6" a="1"/>
  <c r="IU178" i="6" s="1"/>
  <c r="IV178" i="6" a="1"/>
  <c r="IV178" i="6" s="1"/>
  <c r="IW178" i="6" a="1"/>
  <c r="IW178" i="6" s="1"/>
  <c r="IX178" i="6" a="1"/>
  <c r="IX178" i="6" s="1"/>
  <c r="JC178" i="6" a="1"/>
  <c r="JC178" i="6" s="1"/>
  <c r="JD178" i="6" a="1"/>
  <c r="JD178" i="6" s="1"/>
  <c r="JE178" i="6" a="1"/>
  <c r="JE178" i="6" s="1"/>
  <c r="JF178" i="6" a="1"/>
  <c r="JF178" i="6" s="1"/>
  <c r="JK178" i="6" a="1"/>
  <c r="JK178" i="6" s="1"/>
  <c r="JL178" i="6" a="1"/>
  <c r="JL178" i="6" s="1"/>
  <c r="JM178" i="6" a="1"/>
  <c r="JM178" i="6" s="1"/>
  <c r="JN178" i="6" a="1"/>
  <c r="JN178" i="6" s="1"/>
  <c r="JS178" i="6" a="1"/>
  <c r="JS178" i="6" s="1"/>
  <c r="JT178" i="6" a="1"/>
  <c r="JT178" i="6" s="1"/>
  <c r="JU178" i="6" a="1"/>
  <c r="JU178" i="6" s="1"/>
  <c r="JV178" i="6" a="1"/>
  <c r="JV178" i="6" s="1"/>
  <c r="KA178" i="6" a="1"/>
  <c r="KA178" i="6" s="1"/>
  <c r="KB178" i="6" a="1"/>
  <c r="KB178" i="6" s="1"/>
  <c r="KC178" i="6" a="1"/>
  <c r="KC178" i="6" s="1"/>
  <c r="KD178" i="6" a="1"/>
  <c r="KD178" i="6" s="1"/>
  <c r="KI178" i="6" a="1"/>
  <c r="KI178" i="6" s="1"/>
  <c r="KJ178" i="6" a="1"/>
  <c r="KJ178" i="6" s="1"/>
  <c r="KK178" i="6" a="1"/>
  <c r="KK178" i="6" s="1"/>
  <c r="KL178" i="6" a="1"/>
  <c r="KL178" i="6" s="1"/>
  <c r="KQ178" i="6" a="1"/>
  <c r="KQ178" i="6" s="1"/>
  <c r="KR178" i="6" a="1"/>
  <c r="KR178" i="6" s="1"/>
  <c r="KS178" i="6" a="1"/>
  <c r="KS178" i="6" s="1"/>
  <c r="KT178" i="6" a="1"/>
  <c r="KT178" i="6" s="1"/>
  <c r="KY178" i="6" a="1"/>
  <c r="KY178" i="6" s="1"/>
  <c r="KZ178" i="6" a="1"/>
  <c r="KZ178" i="6" s="1"/>
  <c r="LA178" i="6" a="1"/>
  <c r="LA178" i="6" s="1"/>
  <c r="LB178" i="6" a="1"/>
  <c r="LB178" i="6" s="1"/>
  <c r="LG178" i="6" a="1"/>
  <c r="LG178" i="6" s="1"/>
  <c r="LH178" i="6" a="1"/>
  <c r="LH178" i="6" s="1"/>
  <c r="LI178" i="6" a="1"/>
  <c r="LI178" i="6" s="1"/>
  <c r="LJ178" i="6" a="1"/>
  <c r="LJ178" i="6" s="1"/>
  <c r="LO178" i="6" a="1"/>
  <c r="LO178" i="6" s="1"/>
  <c r="LP178" i="6" a="1"/>
  <c r="LP178" i="6" s="1"/>
  <c r="LQ178" i="6" a="1"/>
  <c r="LQ178" i="6" s="1"/>
  <c r="LR178" i="6" a="1"/>
  <c r="LR178" i="6" s="1"/>
  <c r="LW178" i="6" a="1"/>
  <c r="LW178" i="6" s="1"/>
  <c r="LX178" i="6" a="1"/>
  <c r="LX178" i="6" s="1"/>
  <c r="LY178" i="6" a="1"/>
  <c r="LY178" i="6" s="1"/>
  <c r="LZ178" i="6" a="1"/>
  <c r="LZ178" i="6" s="1"/>
  <c r="ME178" i="6" a="1"/>
  <c r="ME178" i="6" s="1"/>
  <c r="MF178" i="6" a="1"/>
  <c r="MF178" i="6" s="1"/>
  <c r="MG178" i="6" a="1"/>
  <c r="MG178" i="6" s="1"/>
  <c r="MH178" i="6" a="1"/>
  <c r="MH178" i="6" s="1"/>
  <c r="BK179" i="6" a="1"/>
  <c r="BK179" i="6" s="1"/>
  <c r="BL179" i="6" a="1"/>
  <c r="BL179" i="6" s="1"/>
  <c r="BM179" i="6" a="1"/>
  <c r="BM179" i="6" s="1"/>
  <c r="BN179" i="6" a="1"/>
  <c r="BN179" i="6" s="1"/>
  <c r="BS179" i="6" a="1"/>
  <c r="BS179" i="6" s="1"/>
  <c r="BT179" i="6" a="1"/>
  <c r="BT179" i="6" s="1"/>
  <c r="BU179" i="6" a="1"/>
  <c r="BU179" i="6" s="1"/>
  <c r="BV179" i="6" a="1"/>
  <c r="BV179" i="6" s="1"/>
  <c r="CA179" i="6" a="1"/>
  <c r="CA179" i="6" s="1"/>
  <c r="CB179" i="6" a="1"/>
  <c r="CB179" i="6" s="1"/>
  <c r="CC179" i="6" a="1"/>
  <c r="CC179" i="6" s="1"/>
  <c r="CD179" i="6" a="1"/>
  <c r="CD179" i="6" s="1"/>
  <c r="CI179" i="6" a="1"/>
  <c r="CI179" i="6" s="1"/>
  <c r="CJ179" i="6" a="1"/>
  <c r="CJ179" i="6" s="1"/>
  <c r="CK179" i="6" a="1"/>
  <c r="CK179" i="6" s="1"/>
  <c r="CL179" i="6" a="1"/>
  <c r="CL179" i="6" s="1"/>
  <c r="CQ179" i="6" a="1"/>
  <c r="CQ179" i="6" s="1"/>
  <c r="CR179" i="6" a="1"/>
  <c r="CR179" i="6" s="1"/>
  <c r="CS179" i="6" a="1"/>
  <c r="CS179" i="6" s="1"/>
  <c r="CT179" i="6" a="1"/>
  <c r="CT179" i="6" s="1"/>
  <c r="CY179" i="6" a="1"/>
  <c r="CY179" i="6" s="1"/>
  <c r="CZ179" i="6" a="1"/>
  <c r="CZ179" i="6" s="1"/>
  <c r="DA179" i="6" a="1"/>
  <c r="DA179" i="6" s="1"/>
  <c r="DB179" i="6" a="1"/>
  <c r="DB179" i="6" s="1"/>
  <c r="DG179" i="6" a="1"/>
  <c r="DG179" i="6" s="1"/>
  <c r="DH179" i="6" a="1"/>
  <c r="DH179" i="6" s="1"/>
  <c r="DI179" i="6" a="1"/>
  <c r="DI179" i="6" s="1"/>
  <c r="DJ179" i="6" a="1"/>
  <c r="DJ179" i="6" s="1"/>
  <c r="DO179" i="6" a="1"/>
  <c r="DO179" i="6" s="1"/>
  <c r="DP179" i="6" a="1"/>
  <c r="DP179" i="6" s="1"/>
  <c r="DQ179" i="6" a="1"/>
  <c r="DQ179" i="6" s="1"/>
  <c r="DR179" i="6" a="1"/>
  <c r="DR179" i="6" s="1"/>
  <c r="DW179" i="6" a="1"/>
  <c r="DW179" i="6" s="1"/>
  <c r="DX179" i="6" a="1"/>
  <c r="DX179" i="6" s="1"/>
  <c r="DY179" i="6" a="1"/>
  <c r="DY179" i="6" s="1"/>
  <c r="DZ179" i="6" a="1"/>
  <c r="DZ179" i="6" s="1"/>
  <c r="EE179" i="6" a="1"/>
  <c r="EE179" i="6" s="1"/>
  <c r="EF179" i="6" a="1"/>
  <c r="EF179" i="6" s="1"/>
  <c r="EG179" i="6" a="1"/>
  <c r="EG179" i="6" s="1"/>
  <c r="EH179" i="6" a="1"/>
  <c r="EH179" i="6" s="1"/>
  <c r="EM179" i="6" a="1"/>
  <c r="EM179" i="6" s="1"/>
  <c r="EN179" i="6" a="1"/>
  <c r="EN179" i="6" s="1"/>
  <c r="EO179" i="6" a="1"/>
  <c r="EO179" i="6" s="1"/>
  <c r="EP179" i="6" a="1"/>
  <c r="EP179" i="6" s="1"/>
  <c r="EU179" i="6" a="1"/>
  <c r="EU179" i="6" s="1"/>
  <c r="EV179" i="6" a="1"/>
  <c r="EV179" i="6" s="1"/>
  <c r="EW179" i="6" a="1"/>
  <c r="EW179" i="6" s="1"/>
  <c r="EX179" i="6" a="1"/>
  <c r="EX179" i="6" s="1"/>
  <c r="FC179" i="6" a="1"/>
  <c r="FC179" i="6" s="1"/>
  <c r="FD179" i="6" a="1"/>
  <c r="FD179" i="6" s="1"/>
  <c r="FE179" i="6" a="1"/>
  <c r="FE179" i="6" s="1"/>
  <c r="FF179" i="6" a="1"/>
  <c r="FF179" i="6" s="1"/>
  <c r="FK179" i="6" a="1"/>
  <c r="FK179" i="6" s="1"/>
  <c r="FL179" i="6" a="1"/>
  <c r="FL179" i="6" s="1"/>
  <c r="FM179" i="6" a="1"/>
  <c r="FM179" i="6" s="1"/>
  <c r="FN179" i="6" a="1"/>
  <c r="FN179" i="6" s="1"/>
  <c r="FS179" i="6" a="1"/>
  <c r="FS179" i="6" s="1"/>
  <c r="FT179" i="6" a="1"/>
  <c r="FT179" i="6" s="1"/>
  <c r="FU179" i="6" a="1"/>
  <c r="FU179" i="6" s="1"/>
  <c r="FV179" i="6" a="1"/>
  <c r="FV179" i="6" s="1"/>
  <c r="GA179" i="6" a="1"/>
  <c r="GA179" i="6" s="1"/>
  <c r="GB179" i="6" a="1"/>
  <c r="GB179" i="6" s="1"/>
  <c r="GC179" i="6" a="1"/>
  <c r="GC179" i="6" s="1"/>
  <c r="GD179" i="6" a="1"/>
  <c r="GD179" i="6" s="1"/>
  <c r="GI179" i="6" a="1"/>
  <c r="GI179" i="6" s="1"/>
  <c r="GJ179" i="6" a="1"/>
  <c r="GJ179" i="6" s="1"/>
  <c r="GK179" i="6" a="1"/>
  <c r="GK179" i="6" s="1"/>
  <c r="GL179" i="6" a="1"/>
  <c r="GL179" i="6" s="1"/>
  <c r="GQ179" i="6" a="1"/>
  <c r="GQ179" i="6" s="1"/>
  <c r="GR179" i="6" a="1"/>
  <c r="GR179" i="6" s="1"/>
  <c r="GS179" i="6" a="1"/>
  <c r="GS179" i="6" s="1"/>
  <c r="GT179" i="6" a="1"/>
  <c r="GT179" i="6" s="1"/>
  <c r="GY179" i="6" a="1"/>
  <c r="GY179" i="6" s="1"/>
  <c r="GZ179" i="6" a="1"/>
  <c r="GZ179" i="6" s="1"/>
  <c r="HA179" i="6" a="1"/>
  <c r="HA179" i="6" s="1"/>
  <c r="HB179" i="6" a="1"/>
  <c r="HB179" i="6" s="1"/>
  <c r="HG179" i="6" a="1"/>
  <c r="HG179" i="6" s="1"/>
  <c r="HH179" i="6" a="1"/>
  <c r="HH179" i="6" s="1"/>
  <c r="HI179" i="6" a="1"/>
  <c r="HI179" i="6" s="1"/>
  <c r="HJ179" i="6" a="1"/>
  <c r="HJ179" i="6" s="1"/>
  <c r="HO179" i="6" a="1"/>
  <c r="HO179" i="6" s="1"/>
  <c r="HP179" i="6" a="1"/>
  <c r="HP179" i="6" s="1"/>
  <c r="HQ179" i="6" a="1"/>
  <c r="HQ179" i="6" s="1"/>
  <c r="HR179" i="6" a="1"/>
  <c r="HR179" i="6" s="1"/>
  <c r="HW179" i="6" a="1"/>
  <c r="HW179" i="6" s="1"/>
  <c r="HX179" i="6" a="1"/>
  <c r="HX179" i="6" s="1"/>
  <c r="HY179" i="6" a="1"/>
  <c r="HY179" i="6" s="1"/>
  <c r="HZ179" i="6" a="1"/>
  <c r="HZ179" i="6" s="1"/>
  <c r="IE179" i="6" a="1"/>
  <c r="IE179" i="6" s="1"/>
  <c r="IF179" i="6" a="1"/>
  <c r="IF179" i="6" s="1"/>
  <c r="IG179" i="6" a="1"/>
  <c r="IG179" i="6" s="1"/>
  <c r="IH179" i="6" a="1"/>
  <c r="IH179" i="6" s="1"/>
  <c r="IM179" i="6" a="1"/>
  <c r="IM179" i="6" s="1"/>
  <c r="IN179" i="6" a="1"/>
  <c r="IN179" i="6" s="1"/>
  <c r="IO179" i="6" a="1"/>
  <c r="IO179" i="6" s="1"/>
  <c r="IP179" i="6" a="1"/>
  <c r="IP179" i="6" s="1"/>
  <c r="IU179" i="6" a="1"/>
  <c r="IU179" i="6" s="1"/>
  <c r="IV179" i="6" a="1"/>
  <c r="IV179" i="6" s="1"/>
  <c r="IW179" i="6" a="1"/>
  <c r="IW179" i="6" s="1"/>
  <c r="IX179" i="6" a="1"/>
  <c r="IX179" i="6" s="1"/>
  <c r="JC179" i="6" a="1"/>
  <c r="JC179" i="6" s="1"/>
  <c r="JD179" i="6" a="1"/>
  <c r="JD179" i="6" s="1"/>
  <c r="JE179" i="6" a="1"/>
  <c r="JE179" i="6" s="1"/>
  <c r="JF179" i="6" a="1"/>
  <c r="JF179" i="6" s="1"/>
  <c r="JK179" i="6" a="1"/>
  <c r="JK179" i="6" s="1"/>
  <c r="JL179" i="6" a="1"/>
  <c r="JL179" i="6" s="1"/>
  <c r="JM179" i="6" a="1"/>
  <c r="JM179" i="6" s="1"/>
  <c r="JN179" i="6" a="1"/>
  <c r="JN179" i="6" s="1"/>
  <c r="JS179" i="6" a="1"/>
  <c r="JS179" i="6" s="1"/>
  <c r="JT179" i="6" a="1"/>
  <c r="JT179" i="6" s="1"/>
  <c r="JU179" i="6" a="1"/>
  <c r="JU179" i="6" s="1"/>
  <c r="JV179" i="6" a="1"/>
  <c r="JV179" i="6" s="1"/>
  <c r="KA179" i="6" a="1"/>
  <c r="KA179" i="6" s="1"/>
  <c r="KB179" i="6" a="1"/>
  <c r="KB179" i="6" s="1"/>
  <c r="KC179" i="6" a="1"/>
  <c r="KC179" i="6" s="1"/>
  <c r="KD179" i="6" a="1"/>
  <c r="KD179" i="6" s="1"/>
  <c r="KI179" i="6" a="1"/>
  <c r="KI179" i="6" s="1"/>
  <c r="KJ179" i="6" a="1"/>
  <c r="KJ179" i="6" s="1"/>
  <c r="KK179" i="6" a="1"/>
  <c r="KK179" i="6" s="1"/>
  <c r="KL179" i="6" a="1"/>
  <c r="KL179" i="6" s="1"/>
  <c r="KQ179" i="6" a="1"/>
  <c r="KQ179" i="6" s="1"/>
  <c r="KR179" i="6" a="1"/>
  <c r="KR179" i="6" s="1"/>
  <c r="KS179" i="6" a="1"/>
  <c r="KS179" i="6" s="1"/>
  <c r="KT179" i="6" a="1"/>
  <c r="KT179" i="6" s="1"/>
  <c r="KY179" i="6" a="1"/>
  <c r="KY179" i="6" s="1"/>
  <c r="KZ179" i="6" a="1"/>
  <c r="KZ179" i="6" s="1"/>
  <c r="LA179" i="6" a="1"/>
  <c r="LA179" i="6" s="1"/>
  <c r="LB179" i="6" a="1"/>
  <c r="LB179" i="6" s="1"/>
  <c r="LG179" i="6" a="1"/>
  <c r="LG179" i="6" s="1"/>
  <c r="LH179" i="6" a="1"/>
  <c r="LH179" i="6" s="1"/>
  <c r="LI179" i="6" a="1"/>
  <c r="LI179" i="6" s="1"/>
  <c r="LJ179" i="6" a="1"/>
  <c r="LJ179" i="6" s="1"/>
  <c r="LO179" i="6" a="1"/>
  <c r="LO179" i="6" s="1"/>
  <c r="LP179" i="6" a="1"/>
  <c r="LP179" i="6" s="1"/>
  <c r="LQ179" i="6" a="1"/>
  <c r="LQ179" i="6" s="1"/>
  <c r="LR179" i="6" a="1"/>
  <c r="LR179" i="6" s="1"/>
  <c r="LW179" i="6" a="1"/>
  <c r="LW179" i="6" s="1"/>
  <c r="LX179" i="6" a="1"/>
  <c r="LX179" i="6" s="1"/>
  <c r="LY179" i="6" a="1"/>
  <c r="LY179" i="6" s="1"/>
  <c r="LZ179" i="6" a="1"/>
  <c r="LZ179" i="6" s="1"/>
  <c r="ME179" i="6" a="1"/>
  <c r="ME179" i="6" s="1"/>
  <c r="MF179" i="6" a="1"/>
  <c r="MF179" i="6" s="1"/>
  <c r="MG179" i="6" a="1"/>
  <c r="MG179" i="6" s="1"/>
  <c r="MH179" i="6" a="1"/>
  <c r="MH179" i="6" s="1"/>
  <c r="BK180" i="6" a="1"/>
  <c r="BK180" i="6" s="1"/>
  <c r="BL180" i="6" a="1"/>
  <c r="BL180" i="6" s="1"/>
  <c r="BM180" i="6" a="1"/>
  <c r="BM180" i="6" s="1"/>
  <c r="BN180" i="6" a="1"/>
  <c r="BN180" i="6" s="1"/>
  <c r="BS180" i="6" a="1"/>
  <c r="BS180" i="6" s="1"/>
  <c r="BT180" i="6" a="1"/>
  <c r="BT180" i="6" s="1"/>
  <c r="BU180" i="6" a="1"/>
  <c r="BU180" i="6" s="1"/>
  <c r="BV180" i="6" a="1"/>
  <c r="BV180" i="6" s="1"/>
  <c r="CA180" i="6" a="1"/>
  <c r="CA180" i="6" s="1"/>
  <c r="CB180" i="6" a="1"/>
  <c r="CB180" i="6" s="1"/>
  <c r="CC180" i="6" a="1"/>
  <c r="CC180" i="6" s="1"/>
  <c r="CD180" i="6" a="1"/>
  <c r="CD180" i="6" s="1"/>
  <c r="CI180" i="6" a="1"/>
  <c r="CI180" i="6" s="1"/>
  <c r="CJ180" i="6" a="1"/>
  <c r="CJ180" i="6" s="1"/>
  <c r="CK180" i="6" a="1"/>
  <c r="CK180" i="6" s="1"/>
  <c r="CL180" i="6" a="1"/>
  <c r="CL180" i="6" s="1"/>
  <c r="CQ180" i="6" a="1"/>
  <c r="CQ180" i="6" s="1"/>
  <c r="CR180" i="6" a="1"/>
  <c r="CR180" i="6" s="1"/>
  <c r="CS180" i="6" a="1"/>
  <c r="CS180" i="6" s="1"/>
  <c r="CT180" i="6" a="1"/>
  <c r="CT180" i="6" s="1"/>
  <c r="CY180" i="6" a="1"/>
  <c r="CY180" i="6" s="1"/>
  <c r="CZ180" i="6" a="1"/>
  <c r="CZ180" i="6" s="1"/>
  <c r="DA180" i="6" a="1"/>
  <c r="DA180" i="6" s="1"/>
  <c r="DB180" i="6" a="1"/>
  <c r="DB180" i="6" s="1"/>
  <c r="DG180" i="6" a="1"/>
  <c r="DG180" i="6" s="1"/>
  <c r="DH180" i="6" a="1"/>
  <c r="DH180" i="6" s="1"/>
  <c r="DI180" i="6" a="1"/>
  <c r="DI180" i="6" s="1"/>
  <c r="DJ180" i="6" a="1"/>
  <c r="DJ180" i="6" s="1"/>
  <c r="DO180" i="6" a="1"/>
  <c r="DO180" i="6" s="1"/>
  <c r="DP180" i="6" a="1"/>
  <c r="DP180" i="6" s="1"/>
  <c r="DQ180" i="6" a="1"/>
  <c r="DQ180" i="6" s="1"/>
  <c r="DR180" i="6" a="1"/>
  <c r="DR180" i="6" s="1"/>
  <c r="DW180" i="6" a="1"/>
  <c r="DW180" i="6" s="1"/>
  <c r="DX180" i="6" a="1"/>
  <c r="DX180" i="6" s="1"/>
  <c r="DY180" i="6" a="1"/>
  <c r="DY180" i="6" s="1"/>
  <c r="DZ180" i="6" a="1"/>
  <c r="DZ180" i="6" s="1"/>
  <c r="EE180" i="6" a="1"/>
  <c r="EE180" i="6" s="1"/>
  <c r="EF180" i="6" a="1"/>
  <c r="EF180" i="6" s="1"/>
  <c r="EG180" i="6" a="1"/>
  <c r="EG180" i="6" s="1"/>
  <c r="EH180" i="6" a="1"/>
  <c r="EH180" i="6" s="1"/>
  <c r="EM180" i="6" a="1"/>
  <c r="EM180" i="6" s="1"/>
  <c r="EN180" i="6" a="1"/>
  <c r="EN180" i="6" s="1"/>
  <c r="EO180" i="6" a="1"/>
  <c r="EO180" i="6" s="1"/>
  <c r="EP180" i="6" a="1"/>
  <c r="EP180" i="6" s="1"/>
  <c r="EU180" i="6" a="1"/>
  <c r="EU180" i="6" s="1"/>
  <c r="EV180" i="6" a="1"/>
  <c r="EV180" i="6" s="1"/>
  <c r="EW180" i="6" a="1"/>
  <c r="EW180" i="6" s="1"/>
  <c r="EX180" i="6" a="1"/>
  <c r="EX180" i="6" s="1"/>
  <c r="FC180" i="6" a="1"/>
  <c r="FC180" i="6" s="1"/>
  <c r="FD180" i="6" a="1"/>
  <c r="FD180" i="6" s="1"/>
  <c r="FE180" i="6" a="1"/>
  <c r="FE180" i="6" s="1"/>
  <c r="FF180" i="6" a="1"/>
  <c r="FF180" i="6" s="1"/>
  <c r="FK180" i="6" a="1"/>
  <c r="FK180" i="6" s="1"/>
  <c r="FL180" i="6" a="1"/>
  <c r="FL180" i="6" s="1"/>
  <c r="FM180" i="6" a="1"/>
  <c r="FM180" i="6" s="1"/>
  <c r="FN180" i="6" a="1"/>
  <c r="FN180" i="6" s="1"/>
  <c r="FS180" i="6" a="1"/>
  <c r="FS180" i="6" s="1"/>
  <c r="FT180" i="6" a="1"/>
  <c r="FT180" i="6" s="1"/>
  <c r="FU180" i="6" a="1"/>
  <c r="FU180" i="6" s="1"/>
  <c r="FV180" i="6" a="1"/>
  <c r="FV180" i="6" s="1"/>
  <c r="GA180" i="6" a="1"/>
  <c r="GA180" i="6" s="1"/>
  <c r="GB180" i="6" a="1"/>
  <c r="GB180" i="6" s="1"/>
  <c r="GC180" i="6" a="1"/>
  <c r="GC180" i="6" s="1"/>
  <c r="GD180" i="6" a="1"/>
  <c r="GD180" i="6" s="1"/>
  <c r="GI180" i="6" a="1"/>
  <c r="GI180" i="6" s="1"/>
  <c r="GJ180" i="6" a="1"/>
  <c r="GJ180" i="6" s="1"/>
  <c r="GK180" i="6" a="1"/>
  <c r="GK180" i="6" s="1"/>
  <c r="GL180" i="6" a="1"/>
  <c r="GL180" i="6" s="1"/>
  <c r="GQ180" i="6" a="1"/>
  <c r="GQ180" i="6" s="1"/>
  <c r="GR180" i="6" a="1"/>
  <c r="GR180" i="6" s="1"/>
  <c r="GS180" i="6" a="1"/>
  <c r="GS180" i="6" s="1"/>
  <c r="GT180" i="6" a="1"/>
  <c r="GT180" i="6" s="1"/>
  <c r="GY180" i="6" a="1"/>
  <c r="GY180" i="6" s="1"/>
  <c r="GZ180" i="6" a="1"/>
  <c r="GZ180" i="6" s="1"/>
  <c r="HA180" i="6" a="1"/>
  <c r="HA180" i="6" s="1"/>
  <c r="HB180" i="6" a="1"/>
  <c r="HB180" i="6" s="1"/>
  <c r="HG180" i="6" a="1"/>
  <c r="HG180" i="6" s="1"/>
  <c r="HH180" i="6" a="1"/>
  <c r="HH180" i="6" s="1"/>
  <c r="HI180" i="6" a="1"/>
  <c r="HI180" i="6" s="1"/>
  <c r="HJ180" i="6" a="1"/>
  <c r="HJ180" i="6" s="1"/>
  <c r="HO180" i="6" a="1"/>
  <c r="HO180" i="6" s="1"/>
  <c r="HP180" i="6" a="1"/>
  <c r="HP180" i="6" s="1"/>
  <c r="HQ180" i="6" a="1"/>
  <c r="HQ180" i="6" s="1"/>
  <c r="HR180" i="6" a="1"/>
  <c r="HR180" i="6" s="1"/>
  <c r="HW180" i="6" a="1"/>
  <c r="HW180" i="6" s="1"/>
  <c r="HX180" i="6" a="1"/>
  <c r="HX180" i="6" s="1"/>
  <c r="HY180" i="6" a="1"/>
  <c r="HY180" i="6" s="1"/>
  <c r="HZ180" i="6" a="1"/>
  <c r="HZ180" i="6" s="1"/>
  <c r="IE180" i="6" a="1"/>
  <c r="IE180" i="6" s="1"/>
  <c r="IF180" i="6" a="1"/>
  <c r="IF180" i="6" s="1"/>
  <c r="IG180" i="6" a="1"/>
  <c r="IG180" i="6" s="1"/>
  <c r="IH180" i="6" a="1"/>
  <c r="IH180" i="6" s="1"/>
  <c r="IM180" i="6" a="1"/>
  <c r="IM180" i="6" s="1"/>
  <c r="IN180" i="6" a="1"/>
  <c r="IN180" i="6" s="1"/>
  <c r="IO180" i="6" a="1"/>
  <c r="IO180" i="6" s="1"/>
  <c r="IP180" i="6" a="1"/>
  <c r="IP180" i="6" s="1"/>
  <c r="IU180" i="6" a="1"/>
  <c r="IU180" i="6" s="1"/>
  <c r="IV180" i="6" a="1"/>
  <c r="IV180" i="6" s="1"/>
  <c r="IW180" i="6" a="1"/>
  <c r="IW180" i="6" s="1"/>
  <c r="IX180" i="6" a="1"/>
  <c r="IX180" i="6" s="1"/>
  <c r="JC180" i="6" a="1"/>
  <c r="JC180" i="6" s="1"/>
  <c r="JD180" i="6" a="1"/>
  <c r="JD180" i="6" s="1"/>
  <c r="JE180" i="6" a="1"/>
  <c r="JE180" i="6" s="1"/>
  <c r="JF180" i="6" a="1"/>
  <c r="JF180" i="6" s="1"/>
  <c r="JK180" i="6" a="1"/>
  <c r="JK180" i="6" s="1"/>
  <c r="JL180" i="6" a="1"/>
  <c r="JL180" i="6" s="1"/>
  <c r="JM180" i="6" a="1"/>
  <c r="JM180" i="6" s="1"/>
  <c r="JN180" i="6" a="1"/>
  <c r="JN180" i="6" s="1"/>
  <c r="JS180" i="6" a="1"/>
  <c r="JS180" i="6" s="1"/>
  <c r="JT180" i="6" a="1"/>
  <c r="JT180" i="6" s="1"/>
  <c r="JU180" i="6" a="1"/>
  <c r="JU180" i="6" s="1"/>
  <c r="JV180" i="6" a="1"/>
  <c r="JV180" i="6" s="1"/>
  <c r="KA180" i="6" a="1"/>
  <c r="KA180" i="6" s="1"/>
  <c r="KB180" i="6" a="1"/>
  <c r="KB180" i="6" s="1"/>
  <c r="KC180" i="6" a="1"/>
  <c r="KC180" i="6" s="1"/>
  <c r="KD180" i="6" a="1"/>
  <c r="KD180" i="6" s="1"/>
  <c r="KI180" i="6" a="1"/>
  <c r="KI180" i="6" s="1"/>
  <c r="KJ180" i="6" a="1"/>
  <c r="KJ180" i="6" s="1"/>
  <c r="KK180" i="6" a="1"/>
  <c r="KK180" i="6" s="1"/>
  <c r="KL180" i="6" a="1"/>
  <c r="KL180" i="6" s="1"/>
  <c r="KQ180" i="6" a="1"/>
  <c r="KQ180" i="6" s="1"/>
  <c r="KR180" i="6" a="1"/>
  <c r="KR180" i="6" s="1"/>
  <c r="KS180" i="6" a="1"/>
  <c r="KS180" i="6" s="1"/>
  <c r="KT180" i="6" a="1"/>
  <c r="KT180" i="6" s="1"/>
  <c r="KY180" i="6" a="1"/>
  <c r="KY180" i="6" s="1"/>
  <c r="KZ180" i="6" a="1"/>
  <c r="KZ180" i="6" s="1"/>
  <c r="LA180" i="6" a="1"/>
  <c r="LA180" i="6" s="1"/>
  <c r="LB180" i="6" a="1"/>
  <c r="LB180" i="6" s="1"/>
  <c r="LG180" i="6" a="1"/>
  <c r="LG180" i="6" s="1"/>
  <c r="LH180" i="6" a="1"/>
  <c r="LH180" i="6" s="1"/>
  <c r="LI180" i="6" a="1"/>
  <c r="LI180" i="6" s="1"/>
  <c r="LJ180" i="6" a="1"/>
  <c r="LJ180" i="6" s="1"/>
  <c r="LO180" i="6" a="1"/>
  <c r="LO180" i="6" s="1"/>
  <c r="LP180" i="6" a="1"/>
  <c r="LP180" i="6" s="1"/>
  <c r="LQ180" i="6" a="1"/>
  <c r="LQ180" i="6" s="1"/>
  <c r="LR180" i="6" a="1"/>
  <c r="LR180" i="6" s="1"/>
  <c r="LW180" i="6" a="1"/>
  <c r="LW180" i="6" s="1"/>
  <c r="LX180" i="6" a="1"/>
  <c r="LX180" i="6" s="1"/>
  <c r="LY180" i="6" a="1"/>
  <c r="LY180" i="6" s="1"/>
  <c r="LZ180" i="6" a="1"/>
  <c r="LZ180" i="6" s="1"/>
  <c r="ME180" i="6" a="1"/>
  <c r="ME180" i="6" s="1"/>
  <c r="MF180" i="6" a="1"/>
  <c r="MF180" i="6" s="1"/>
  <c r="MG180" i="6" a="1"/>
  <c r="MG180" i="6" s="1"/>
  <c r="MH180" i="6" a="1"/>
  <c r="MH180" i="6" s="1"/>
  <c r="BK181" i="6" a="1"/>
  <c r="BK181" i="6" s="1"/>
  <c r="BL181" i="6" a="1"/>
  <c r="BL181" i="6" s="1"/>
  <c r="BM181" i="6" a="1"/>
  <c r="BM181" i="6" s="1"/>
  <c r="BN181" i="6" a="1"/>
  <c r="BN181" i="6" s="1"/>
  <c r="BS181" i="6" a="1"/>
  <c r="BS181" i="6" s="1"/>
  <c r="BT181" i="6" a="1"/>
  <c r="BT181" i="6" s="1"/>
  <c r="BU181" i="6" a="1"/>
  <c r="BU181" i="6" s="1"/>
  <c r="BV181" i="6" a="1"/>
  <c r="BV181" i="6" s="1"/>
  <c r="CA181" i="6" a="1"/>
  <c r="CA181" i="6" s="1"/>
  <c r="CB181" i="6" a="1"/>
  <c r="CB181" i="6" s="1"/>
  <c r="CC181" i="6" a="1"/>
  <c r="CC181" i="6" s="1"/>
  <c r="CD181" i="6" a="1"/>
  <c r="CD181" i="6" s="1"/>
  <c r="CI181" i="6" a="1"/>
  <c r="CI181" i="6" s="1"/>
  <c r="CJ181" i="6" a="1"/>
  <c r="CJ181" i="6" s="1"/>
  <c r="CK181" i="6" a="1"/>
  <c r="CK181" i="6" s="1"/>
  <c r="CL181" i="6" a="1"/>
  <c r="CL181" i="6" s="1"/>
  <c r="CQ181" i="6" a="1"/>
  <c r="CQ181" i="6" s="1"/>
  <c r="CR181" i="6" a="1"/>
  <c r="CR181" i="6" s="1"/>
  <c r="CS181" i="6" a="1"/>
  <c r="CS181" i="6" s="1"/>
  <c r="CT181" i="6" a="1"/>
  <c r="CT181" i="6" s="1"/>
  <c r="CY181" i="6" a="1"/>
  <c r="CY181" i="6" s="1"/>
  <c r="CZ181" i="6" a="1"/>
  <c r="CZ181" i="6" s="1"/>
  <c r="DA181" i="6" a="1"/>
  <c r="DA181" i="6" s="1"/>
  <c r="DB181" i="6" a="1"/>
  <c r="DB181" i="6" s="1"/>
  <c r="DG181" i="6" a="1"/>
  <c r="DG181" i="6" s="1"/>
  <c r="DH181" i="6" a="1"/>
  <c r="DH181" i="6" s="1"/>
  <c r="DI181" i="6" a="1"/>
  <c r="DI181" i="6" s="1"/>
  <c r="DJ181" i="6" a="1"/>
  <c r="DJ181" i="6" s="1"/>
  <c r="DO181" i="6" a="1"/>
  <c r="DO181" i="6" s="1"/>
  <c r="DP181" i="6" a="1"/>
  <c r="DP181" i="6" s="1"/>
  <c r="DQ181" i="6" a="1"/>
  <c r="DQ181" i="6" s="1"/>
  <c r="DR181" i="6" a="1"/>
  <c r="DR181" i="6" s="1"/>
  <c r="DW181" i="6" a="1"/>
  <c r="DW181" i="6" s="1"/>
  <c r="DX181" i="6" a="1"/>
  <c r="DX181" i="6" s="1"/>
  <c r="DY181" i="6" a="1"/>
  <c r="DY181" i="6" s="1"/>
  <c r="DZ181" i="6" a="1"/>
  <c r="DZ181" i="6" s="1"/>
  <c r="EE181" i="6" a="1"/>
  <c r="EE181" i="6" s="1"/>
  <c r="EF181" i="6" a="1"/>
  <c r="EF181" i="6" s="1"/>
  <c r="EG181" i="6" a="1"/>
  <c r="EG181" i="6" s="1"/>
  <c r="EH181" i="6" a="1"/>
  <c r="EH181" i="6" s="1"/>
  <c r="EM181" i="6" a="1"/>
  <c r="EM181" i="6" s="1"/>
  <c r="EN181" i="6" a="1"/>
  <c r="EN181" i="6" s="1"/>
  <c r="EO181" i="6" a="1"/>
  <c r="EO181" i="6" s="1"/>
  <c r="EP181" i="6" a="1"/>
  <c r="EP181" i="6" s="1"/>
  <c r="EU181" i="6" a="1"/>
  <c r="EU181" i="6" s="1"/>
  <c r="EV181" i="6" a="1"/>
  <c r="EV181" i="6" s="1"/>
  <c r="EW181" i="6" a="1"/>
  <c r="EW181" i="6" s="1"/>
  <c r="EX181" i="6" a="1"/>
  <c r="EX181" i="6" s="1"/>
  <c r="FC181" i="6" a="1"/>
  <c r="FC181" i="6" s="1"/>
  <c r="FD181" i="6" a="1"/>
  <c r="FD181" i="6" s="1"/>
  <c r="FE181" i="6" a="1"/>
  <c r="FE181" i="6" s="1"/>
  <c r="FF181" i="6" a="1"/>
  <c r="FF181" i="6" s="1"/>
  <c r="FK181" i="6" a="1"/>
  <c r="FK181" i="6" s="1"/>
  <c r="FL181" i="6" a="1"/>
  <c r="FL181" i="6" s="1"/>
  <c r="FM181" i="6" a="1"/>
  <c r="FM181" i="6" s="1"/>
  <c r="FN181" i="6" a="1"/>
  <c r="FN181" i="6" s="1"/>
  <c r="FS181" i="6" a="1"/>
  <c r="FS181" i="6" s="1"/>
  <c r="FT181" i="6" a="1"/>
  <c r="FT181" i="6" s="1"/>
  <c r="FU181" i="6" a="1"/>
  <c r="FU181" i="6" s="1"/>
  <c r="FV181" i="6" a="1"/>
  <c r="FV181" i="6" s="1"/>
  <c r="GA181" i="6" a="1"/>
  <c r="GA181" i="6" s="1"/>
  <c r="GB181" i="6" a="1"/>
  <c r="GB181" i="6" s="1"/>
  <c r="GC181" i="6" a="1"/>
  <c r="GC181" i="6" s="1"/>
  <c r="GD181" i="6" a="1"/>
  <c r="GD181" i="6" s="1"/>
  <c r="GI181" i="6" a="1"/>
  <c r="GI181" i="6" s="1"/>
  <c r="GJ181" i="6" a="1"/>
  <c r="GJ181" i="6" s="1"/>
  <c r="GK181" i="6" a="1"/>
  <c r="GK181" i="6" s="1"/>
  <c r="GL181" i="6" a="1"/>
  <c r="GL181" i="6" s="1"/>
  <c r="GQ181" i="6" a="1"/>
  <c r="GQ181" i="6" s="1"/>
  <c r="GR181" i="6" a="1"/>
  <c r="GR181" i="6" s="1"/>
  <c r="GS181" i="6" a="1"/>
  <c r="GS181" i="6" s="1"/>
  <c r="GT181" i="6" a="1"/>
  <c r="GT181" i="6" s="1"/>
  <c r="GY181" i="6" a="1"/>
  <c r="GY181" i="6" s="1"/>
  <c r="GZ181" i="6" a="1"/>
  <c r="GZ181" i="6" s="1"/>
  <c r="HA181" i="6" a="1"/>
  <c r="HA181" i="6" s="1"/>
  <c r="HB181" i="6" a="1"/>
  <c r="HB181" i="6" s="1"/>
  <c r="HG181" i="6" a="1"/>
  <c r="HG181" i="6" s="1"/>
  <c r="HH181" i="6" a="1"/>
  <c r="HH181" i="6" s="1"/>
  <c r="HI181" i="6" a="1"/>
  <c r="HI181" i="6" s="1"/>
  <c r="HJ181" i="6" a="1"/>
  <c r="HJ181" i="6" s="1"/>
  <c r="HO181" i="6" a="1"/>
  <c r="HO181" i="6" s="1"/>
  <c r="HP181" i="6" a="1"/>
  <c r="HP181" i="6" s="1"/>
  <c r="HQ181" i="6" a="1"/>
  <c r="HQ181" i="6" s="1"/>
  <c r="HR181" i="6" a="1"/>
  <c r="HR181" i="6" s="1"/>
  <c r="HW181" i="6" a="1"/>
  <c r="HW181" i="6" s="1"/>
  <c r="HX181" i="6" a="1"/>
  <c r="HX181" i="6" s="1"/>
  <c r="HY181" i="6" a="1"/>
  <c r="HY181" i="6" s="1"/>
  <c r="HZ181" i="6" a="1"/>
  <c r="HZ181" i="6" s="1"/>
  <c r="IE181" i="6" a="1"/>
  <c r="IE181" i="6" s="1"/>
  <c r="IF181" i="6" a="1"/>
  <c r="IF181" i="6" s="1"/>
  <c r="IG181" i="6" a="1"/>
  <c r="IG181" i="6" s="1"/>
  <c r="IH181" i="6" a="1"/>
  <c r="IH181" i="6" s="1"/>
  <c r="IM181" i="6" a="1"/>
  <c r="IM181" i="6" s="1"/>
  <c r="IN181" i="6" a="1"/>
  <c r="IN181" i="6" s="1"/>
  <c r="IO181" i="6" a="1"/>
  <c r="IO181" i="6" s="1"/>
  <c r="IP181" i="6" a="1"/>
  <c r="IP181" i="6" s="1"/>
  <c r="IU181" i="6" a="1"/>
  <c r="IU181" i="6" s="1"/>
  <c r="IV181" i="6" a="1"/>
  <c r="IV181" i="6" s="1"/>
  <c r="IW181" i="6" a="1"/>
  <c r="IW181" i="6" s="1"/>
  <c r="IX181" i="6" a="1"/>
  <c r="IX181" i="6" s="1"/>
  <c r="JC181" i="6" a="1"/>
  <c r="JC181" i="6" s="1"/>
  <c r="JD181" i="6" a="1"/>
  <c r="JD181" i="6" s="1"/>
  <c r="JE181" i="6" a="1"/>
  <c r="JE181" i="6" s="1"/>
  <c r="JF181" i="6" a="1"/>
  <c r="JF181" i="6" s="1"/>
  <c r="JK181" i="6" a="1"/>
  <c r="JK181" i="6" s="1"/>
  <c r="JL181" i="6" a="1"/>
  <c r="JL181" i="6" s="1"/>
  <c r="JM181" i="6" a="1"/>
  <c r="JM181" i="6" s="1"/>
  <c r="JN181" i="6" a="1"/>
  <c r="JN181" i="6" s="1"/>
  <c r="JS181" i="6" a="1"/>
  <c r="JS181" i="6" s="1"/>
  <c r="JT181" i="6" a="1"/>
  <c r="JT181" i="6" s="1"/>
  <c r="JU181" i="6" a="1"/>
  <c r="JU181" i="6" s="1"/>
  <c r="JV181" i="6" a="1"/>
  <c r="JV181" i="6" s="1"/>
  <c r="KA181" i="6" a="1"/>
  <c r="KA181" i="6" s="1"/>
  <c r="KB181" i="6" a="1"/>
  <c r="KB181" i="6" s="1"/>
  <c r="KC181" i="6" a="1"/>
  <c r="KC181" i="6" s="1"/>
  <c r="KD181" i="6" a="1"/>
  <c r="KD181" i="6" s="1"/>
  <c r="KI181" i="6" a="1"/>
  <c r="KI181" i="6" s="1"/>
  <c r="KJ181" i="6" a="1"/>
  <c r="KJ181" i="6" s="1"/>
  <c r="KK181" i="6" a="1"/>
  <c r="KK181" i="6" s="1"/>
  <c r="KL181" i="6" a="1"/>
  <c r="KL181" i="6" s="1"/>
  <c r="KQ181" i="6" a="1"/>
  <c r="KQ181" i="6" s="1"/>
  <c r="KR181" i="6" a="1"/>
  <c r="KR181" i="6" s="1"/>
  <c r="KS181" i="6" a="1"/>
  <c r="KS181" i="6" s="1"/>
  <c r="KT181" i="6" a="1"/>
  <c r="KT181" i="6" s="1"/>
  <c r="KY181" i="6" a="1"/>
  <c r="KY181" i="6" s="1"/>
  <c r="KZ181" i="6" a="1"/>
  <c r="KZ181" i="6" s="1"/>
  <c r="LA181" i="6" a="1"/>
  <c r="LA181" i="6" s="1"/>
  <c r="LB181" i="6" a="1"/>
  <c r="LB181" i="6" s="1"/>
  <c r="LG181" i="6" a="1"/>
  <c r="LG181" i="6" s="1"/>
  <c r="LH181" i="6" a="1"/>
  <c r="LH181" i="6" s="1"/>
  <c r="LI181" i="6" a="1"/>
  <c r="LI181" i="6" s="1"/>
  <c r="LJ181" i="6" a="1"/>
  <c r="LJ181" i="6" s="1"/>
  <c r="LO181" i="6" a="1"/>
  <c r="LO181" i="6" s="1"/>
  <c r="LP181" i="6" a="1"/>
  <c r="LP181" i="6" s="1"/>
  <c r="LQ181" i="6" a="1"/>
  <c r="LQ181" i="6" s="1"/>
  <c r="LR181" i="6" a="1"/>
  <c r="LR181" i="6" s="1"/>
  <c r="LW181" i="6" a="1"/>
  <c r="LW181" i="6" s="1"/>
  <c r="LX181" i="6" a="1"/>
  <c r="LX181" i="6" s="1"/>
  <c r="LY181" i="6" a="1"/>
  <c r="LY181" i="6" s="1"/>
  <c r="LZ181" i="6" a="1"/>
  <c r="LZ181" i="6" s="1"/>
  <c r="ME181" i="6" a="1"/>
  <c r="ME181" i="6" s="1"/>
  <c r="MF181" i="6" a="1"/>
  <c r="MF181" i="6" s="1"/>
  <c r="MG181" i="6" a="1"/>
  <c r="MG181" i="6" s="1"/>
  <c r="MH181" i="6" a="1"/>
  <c r="MH181" i="6" s="1"/>
  <c r="BK182" i="6" a="1"/>
  <c r="BK182" i="6" s="1"/>
  <c r="BL182" i="6" a="1"/>
  <c r="BL182" i="6" s="1"/>
  <c r="BM182" i="6" a="1"/>
  <c r="BM182" i="6" s="1"/>
  <c r="BN182" i="6" a="1"/>
  <c r="BN182" i="6" s="1"/>
  <c r="BS182" i="6" a="1"/>
  <c r="BS182" i="6" s="1"/>
  <c r="BT182" i="6" a="1"/>
  <c r="BT182" i="6" s="1"/>
  <c r="BU182" i="6" a="1"/>
  <c r="BU182" i="6" s="1"/>
  <c r="BV182" i="6" a="1"/>
  <c r="BV182" i="6" s="1"/>
  <c r="CA182" i="6" a="1"/>
  <c r="CA182" i="6" s="1"/>
  <c r="CB182" i="6" a="1"/>
  <c r="CB182" i="6" s="1"/>
  <c r="CC182" i="6" a="1"/>
  <c r="CC182" i="6" s="1"/>
  <c r="CD182" i="6" a="1"/>
  <c r="CD182" i="6" s="1"/>
  <c r="CI182" i="6" a="1"/>
  <c r="CI182" i="6" s="1"/>
  <c r="CJ182" i="6" a="1"/>
  <c r="CJ182" i="6" s="1"/>
  <c r="CK182" i="6" a="1"/>
  <c r="CK182" i="6" s="1"/>
  <c r="CL182" i="6" a="1"/>
  <c r="CL182" i="6" s="1"/>
  <c r="CQ182" i="6" a="1"/>
  <c r="CQ182" i="6" s="1"/>
  <c r="CR182" i="6" a="1"/>
  <c r="CR182" i="6" s="1"/>
  <c r="CS182" i="6" a="1"/>
  <c r="CS182" i="6" s="1"/>
  <c r="CT182" i="6" a="1"/>
  <c r="CT182" i="6" s="1"/>
  <c r="CY182" i="6" a="1"/>
  <c r="CY182" i="6" s="1"/>
  <c r="CZ182" i="6" a="1"/>
  <c r="CZ182" i="6" s="1"/>
  <c r="DA182" i="6" a="1"/>
  <c r="DA182" i="6" s="1"/>
  <c r="DB182" i="6" a="1"/>
  <c r="DB182" i="6" s="1"/>
  <c r="DG182" i="6" a="1"/>
  <c r="DG182" i="6" s="1"/>
  <c r="DH182" i="6" a="1"/>
  <c r="DH182" i="6" s="1"/>
  <c r="DI182" i="6" a="1"/>
  <c r="DI182" i="6" s="1"/>
  <c r="DJ182" i="6" a="1"/>
  <c r="DJ182" i="6" s="1"/>
  <c r="DO182" i="6" a="1"/>
  <c r="DO182" i="6" s="1"/>
  <c r="DP182" i="6" a="1"/>
  <c r="DP182" i="6" s="1"/>
  <c r="DQ182" i="6" a="1"/>
  <c r="DQ182" i="6" s="1"/>
  <c r="DR182" i="6" a="1"/>
  <c r="DR182" i="6" s="1"/>
  <c r="DW182" i="6" a="1"/>
  <c r="DW182" i="6" s="1"/>
  <c r="DX182" i="6" a="1"/>
  <c r="DX182" i="6" s="1"/>
  <c r="DY182" i="6" a="1"/>
  <c r="DY182" i="6" s="1"/>
  <c r="DZ182" i="6" a="1"/>
  <c r="DZ182" i="6" s="1"/>
  <c r="EE182" i="6" a="1"/>
  <c r="EE182" i="6" s="1"/>
  <c r="EF182" i="6" a="1"/>
  <c r="EF182" i="6" s="1"/>
  <c r="EG182" i="6" a="1"/>
  <c r="EG182" i="6" s="1"/>
  <c r="EH182" i="6" a="1"/>
  <c r="EH182" i="6" s="1"/>
  <c r="EM182" i="6" a="1"/>
  <c r="EM182" i="6" s="1"/>
  <c r="EN182" i="6" a="1"/>
  <c r="EN182" i="6" s="1"/>
  <c r="EO182" i="6" a="1"/>
  <c r="EO182" i="6" s="1"/>
  <c r="EP182" i="6" a="1"/>
  <c r="EP182" i="6" s="1"/>
  <c r="EU182" i="6" a="1"/>
  <c r="EU182" i="6" s="1"/>
  <c r="EV182" i="6" a="1"/>
  <c r="EV182" i="6" s="1"/>
  <c r="EW182" i="6" a="1"/>
  <c r="EW182" i="6" s="1"/>
  <c r="EX182" i="6" a="1"/>
  <c r="EX182" i="6" s="1"/>
  <c r="FC182" i="6" a="1"/>
  <c r="FC182" i="6" s="1"/>
  <c r="FD182" i="6" a="1"/>
  <c r="FD182" i="6" s="1"/>
  <c r="FE182" i="6" a="1"/>
  <c r="FE182" i="6" s="1"/>
  <c r="FF182" i="6" a="1"/>
  <c r="FF182" i="6" s="1"/>
  <c r="FK182" i="6" a="1"/>
  <c r="FK182" i="6" s="1"/>
  <c r="FL182" i="6" a="1"/>
  <c r="FL182" i="6" s="1"/>
  <c r="FM182" i="6" a="1"/>
  <c r="FM182" i="6" s="1"/>
  <c r="FN182" i="6" a="1"/>
  <c r="FN182" i="6" s="1"/>
  <c r="FS182" i="6" a="1"/>
  <c r="FS182" i="6" s="1"/>
  <c r="FT182" i="6" a="1"/>
  <c r="FT182" i="6" s="1"/>
  <c r="FU182" i="6" a="1"/>
  <c r="FU182" i="6" s="1"/>
  <c r="FV182" i="6" a="1"/>
  <c r="FV182" i="6" s="1"/>
  <c r="GA182" i="6" a="1"/>
  <c r="GA182" i="6" s="1"/>
  <c r="GB182" i="6" a="1"/>
  <c r="GB182" i="6" s="1"/>
  <c r="GC182" i="6" a="1"/>
  <c r="GC182" i="6" s="1"/>
  <c r="GD182" i="6" a="1"/>
  <c r="GD182" i="6" s="1"/>
  <c r="GI182" i="6" a="1"/>
  <c r="GI182" i="6" s="1"/>
  <c r="GJ182" i="6" a="1"/>
  <c r="GJ182" i="6" s="1"/>
  <c r="GK182" i="6" a="1"/>
  <c r="GK182" i="6" s="1"/>
  <c r="GL182" i="6" a="1"/>
  <c r="GL182" i="6" s="1"/>
  <c r="GQ182" i="6" a="1"/>
  <c r="GQ182" i="6" s="1"/>
  <c r="GR182" i="6" a="1"/>
  <c r="GR182" i="6" s="1"/>
  <c r="GS182" i="6" a="1"/>
  <c r="GS182" i="6" s="1"/>
  <c r="GT182" i="6" a="1"/>
  <c r="GT182" i="6" s="1"/>
  <c r="GY182" i="6" a="1"/>
  <c r="GY182" i="6" s="1"/>
  <c r="GZ182" i="6" a="1"/>
  <c r="GZ182" i="6" s="1"/>
  <c r="HA182" i="6" a="1"/>
  <c r="HA182" i="6" s="1"/>
  <c r="HB182" i="6" a="1"/>
  <c r="HB182" i="6" s="1"/>
  <c r="HG182" i="6" a="1"/>
  <c r="HG182" i="6" s="1"/>
  <c r="HH182" i="6" a="1"/>
  <c r="HH182" i="6" s="1"/>
  <c r="HI182" i="6" a="1"/>
  <c r="HI182" i="6" s="1"/>
  <c r="HJ182" i="6" a="1"/>
  <c r="HJ182" i="6" s="1"/>
  <c r="HO182" i="6" a="1"/>
  <c r="HO182" i="6" s="1"/>
  <c r="HP182" i="6" a="1"/>
  <c r="HP182" i="6" s="1"/>
  <c r="HQ182" i="6" a="1"/>
  <c r="HQ182" i="6" s="1"/>
  <c r="HR182" i="6" a="1"/>
  <c r="HR182" i="6" s="1"/>
  <c r="HW182" i="6" a="1"/>
  <c r="HW182" i="6" s="1"/>
  <c r="HX182" i="6" a="1"/>
  <c r="HX182" i="6"/>
  <c r="HY182" i="6" a="1"/>
  <c r="HY182" i="6" s="1"/>
  <c r="HZ182" i="6" a="1"/>
  <c r="HZ182" i="6" s="1"/>
  <c r="IE182" i="6" a="1"/>
  <c r="IE182" i="6" s="1"/>
  <c r="IF182" i="6" a="1"/>
  <c r="IF182" i="6" s="1"/>
  <c r="IG182" i="6" a="1"/>
  <c r="IG182" i="6" s="1"/>
  <c r="IH182" i="6" a="1"/>
  <c r="IH182" i="6" s="1"/>
  <c r="IM182" i="6" a="1"/>
  <c r="IM182" i="6" s="1"/>
  <c r="IN182" i="6" a="1"/>
  <c r="IN182" i="6" s="1"/>
  <c r="IO182" i="6" a="1"/>
  <c r="IO182" i="6" s="1"/>
  <c r="IP182" i="6" a="1"/>
  <c r="IP182" i="6" s="1"/>
  <c r="IU182" i="6" a="1"/>
  <c r="IU182" i="6" s="1"/>
  <c r="IV182" i="6" a="1"/>
  <c r="IV182" i="6" s="1"/>
  <c r="IW182" i="6" a="1"/>
  <c r="IW182" i="6" s="1"/>
  <c r="IX182" i="6" a="1"/>
  <c r="IX182" i="6" s="1"/>
  <c r="JC182" i="6" a="1"/>
  <c r="JC182" i="6" s="1"/>
  <c r="JD182" i="6" a="1"/>
  <c r="JD182" i="6" s="1"/>
  <c r="JE182" i="6" a="1"/>
  <c r="JE182" i="6" s="1"/>
  <c r="JF182" i="6" a="1"/>
  <c r="JF182" i="6" s="1"/>
  <c r="JK182" i="6" a="1"/>
  <c r="JK182" i="6" s="1"/>
  <c r="JL182" i="6" a="1"/>
  <c r="JL182" i="6" s="1"/>
  <c r="JM182" i="6" a="1"/>
  <c r="JM182" i="6" s="1"/>
  <c r="JN182" i="6" a="1"/>
  <c r="JN182" i="6" s="1"/>
  <c r="JS182" i="6" a="1"/>
  <c r="JS182" i="6" s="1"/>
  <c r="JT182" i="6" a="1"/>
  <c r="JT182" i="6" s="1"/>
  <c r="JU182" i="6" a="1"/>
  <c r="JU182" i="6" s="1"/>
  <c r="JV182" i="6" a="1"/>
  <c r="JV182" i="6" s="1"/>
  <c r="KA182" i="6" a="1"/>
  <c r="KA182" i="6" s="1"/>
  <c r="KB182" i="6" a="1"/>
  <c r="KB182" i="6" s="1"/>
  <c r="KC182" i="6" a="1"/>
  <c r="KC182" i="6" s="1"/>
  <c r="KD182" i="6" a="1"/>
  <c r="KD182" i="6" s="1"/>
  <c r="KI182" i="6" a="1"/>
  <c r="KI182" i="6" s="1"/>
  <c r="KJ182" i="6" a="1"/>
  <c r="KJ182" i="6" s="1"/>
  <c r="KK182" i="6" a="1"/>
  <c r="KK182" i="6" s="1"/>
  <c r="KL182" i="6" a="1"/>
  <c r="KL182" i="6" s="1"/>
  <c r="KQ182" i="6" a="1"/>
  <c r="KQ182" i="6" s="1"/>
  <c r="KR182" i="6" a="1"/>
  <c r="KR182" i="6" s="1"/>
  <c r="KS182" i="6" a="1"/>
  <c r="KS182" i="6" s="1"/>
  <c r="KT182" i="6" a="1"/>
  <c r="KT182" i="6" s="1"/>
  <c r="KY182" i="6" a="1"/>
  <c r="KY182" i="6" s="1"/>
  <c r="KZ182" i="6" a="1"/>
  <c r="KZ182" i="6" s="1"/>
  <c r="LA182" i="6" a="1"/>
  <c r="LA182" i="6" s="1"/>
  <c r="LB182" i="6" a="1"/>
  <c r="LB182" i="6" s="1"/>
  <c r="LG182" i="6" a="1"/>
  <c r="LG182" i="6" s="1"/>
  <c r="LH182" i="6" a="1"/>
  <c r="LH182" i="6" s="1"/>
  <c r="LI182" i="6" a="1"/>
  <c r="LI182" i="6" s="1"/>
  <c r="LJ182" i="6" a="1"/>
  <c r="LJ182" i="6" s="1"/>
  <c r="LO182" i="6" a="1"/>
  <c r="LO182" i="6" s="1"/>
  <c r="LP182" i="6" a="1"/>
  <c r="LP182" i="6" s="1"/>
  <c r="LQ182" i="6" a="1"/>
  <c r="LQ182" i="6" s="1"/>
  <c r="LR182" i="6" a="1"/>
  <c r="LR182" i="6" s="1"/>
  <c r="LW182" i="6" a="1"/>
  <c r="LW182" i="6" s="1"/>
  <c r="LX182" i="6" a="1"/>
  <c r="LX182" i="6" s="1"/>
  <c r="LY182" i="6" a="1"/>
  <c r="LY182" i="6" s="1"/>
  <c r="LZ182" i="6" a="1"/>
  <c r="LZ182" i="6" s="1"/>
  <c r="ME182" i="6" a="1"/>
  <c r="ME182" i="6" s="1"/>
  <c r="MF182" i="6" a="1"/>
  <c r="MF182" i="6" s="1"/>
  <c r="MG182" i="6" a="1"/>
  <c r="MG182" i="6" s="1"/>
  <c r="MH182" i="6" a="1"/>
  <c r="MH182" i="6" s="1"/>
  <c r="BK183" i="6" a="1"/>
  <c r="BK183" i="6" s="1"/>
  <c r="BL183" i="6" a="1"/>
  <c r="BL183" i="6" s="1"/>
  <c r="BM183" i="6" a="1"/>
  <c r="BM183" i="6" s="1"/>
  <c r="BN183" i="6" a="1"/>
  <c r="BN183" i="6" s="1"/>
  <c r="BS183" i="6" a="1"/>
  <c r="BS183" i="6" s="1"/>
  <c r="BT183" i="6" a="1"/>
  <c r="BT183" i="6" s="1"/>
  <c r="BU183" i="6" a="1"/>
  <c r="BU183" i="6" s="1"/>
  <c r="BV183" i="6" a="1"/>
  <c r="BV183" i="6" s="1"/>
  <c r="CA183" i="6" a="1"/>
  <c r="CA183" i="6" s="1"/>
  <c r="CB183" i="6" a="1"/>
  <c r="CB183" i="6" s="1"/>
  <c r="CC183" i="6" a="1"/>
  <c r="CC183" i="6" s="1"/>
  <c r="CD183" i="6" a="1"/>
  <c r="CD183" i="6" s="1"/>
  <c r="CI183" i="6" a="1"/>
  <c r="CI183" i="6" s="1"/>
  <c r="CJ183" i="6" a="1"/>
  <c r="CJ183" i="6" s="1"/>
  <c r="CK183" i="6" a="1"/>
  <c r="CK183" i="6" s="1"/>
  <c r="CL183" i="6" a="1"/>
  <c r="CL183" i="6" s="1"/>
  <c r="CQ183" i="6" a="1"/>
  <c r="CQ183" i="6" s="1"/>
  <c r="CR183" i="6" a="1"/>
  <c r="CR183" i="6" s="1"/>
  <c r="CS183" i="6" a="1"/>
  <c r="CS183" i="6" s="1"/>
  <c r="CT183" i="6" a="1"/>
  <c r="CT183" i="6" s="1"/>
  <c r="CY183" i="6" a="1"/>
  <c r="CY183" i="6" s="1"/>
  <c r="CZ183" i="6" a="1"/>
  <c r="CZ183" i="6" s="1"/>
  <c r="DA183" i="6" a="1"/>
  <c r="DA183" i="6" s="1"/>
  <c r="DB183" i="6" a="1"/>
  <c r="DB183" i="6" s="1"/>
  <c r="DG183" i="6" a="1"/>
  <c r="DG183" i="6" s="1"/>
  <c r="DH183" i="6" a="1"/>
  <c r="DH183" i="6" s="1"/>
  <c r="DI183" i="6" a="1"/>
  <c r="DI183" i="6" s="1"/>
  <c r="DJ183" i="6" a="1"/>
  <c r="DJ183" i="6" s="1"/>
  <c r="DO183" i="6" a="1"/>
  <c r="DO183" i="6" s="1"/>
  <c r="DP183" i="6" a="1"/>
  <c r="DP183" i="6" s="1"/>
  <c r="DQ183" i="6" a="1"/>
  <c r="DQ183" i="6" s="1"/>
  <c r="DR183" i="6" a="1"/>
  <c r="DR183" i="6" s="1"/>
  <c r="DW183" i="6" a="1"/>
  <c r="DW183" i="6" s="1"/>
  <c r="DX183" i="6" a="1"/>
  <c r="DX183" i="6" s="1"/>
  <c r="DY183" i="6" a="1"/>
  <c r="DY183" i="6" s="1"/>
  <c r="DZ183" i="6" a="1"/>
  <c r="DZ183" i="6" s="1"/>
  <c r="EE183" i="6" a="1"/>
  <c r="EE183" i="6" s="1"/>
  <c r="EF183" i="6" a="1"/>
  <c r="EF183" i="6" s="1"/>
  <c r="EG183" i="6" a="1"/>
  <c r="EG183" i="6" s="1"/>
  <c r="EH183" i="6" a="1"/>
  <c r="EH183" i="6" s="1"/>
  <c r="EM183" i="6" a="1"/>
  <c r="EM183" i="6" s="1"/>
  <c r="EN183" i="6" a="1"/>
  <c r="EN183" i="6" s="1"/>
  <c r="EO183" i="6" a="1"/>
  <c r="EO183" i="6" s="1"/>
  <c r="EP183" i="6" a="1"/>
  <c r="EP183" i="6" s="1"/>
  <c r="EU183" i="6" a="1"/>
  <c r="EU183" i="6" s="1"/>
  <c r="EV183" i="6" a="1"/>
  <c r="EV183" i="6" s="1"/>
  <c r="EW183" i="6" a="1"/>
  <c r="EW183" i="6" s="1"/>
  <c r="EX183" i="6" a="1"/>
  <c r="EX183" i="6" s="1"/>
  <c r="FC183" i="6" a="1"/>
  <c r="FC183" i="6" s="1"/>
  <c r="FD183" i="6" a="1"/>
  <c r="FD183" i="6" s="1"/>
  <c r="FE183" i="6" a="1"/>
  <c r="FE183" i="6" s="1"/>
  <c r="FF183" i="6" a="1"/>
  <c r="FF183" i="6" s="1"/>
  <c r="FK183" i="6" a="1"/>
  <c r="FK183" i="6" s="1"/>
  <c r="FL183" i="6" a="1"/>
  <c r="FL183" i="6" s="1"/>
  <c r="FM183" i="6" a="1"/>
  <c r="FM183" i="6" s="1"/>
  <c r="FN183" i="6" a="1"/>
  <c r="FN183" i="6" s="1"/>
  <c r="FS183" i="6" a="1"/>
  <c r="FS183" i="6" s="1"/>
  <c r="FT183" i="6" a="1"/>
  <c r="FT183" i="6" s="1"/>
  <c r="FU183" i="6" a="1"/>
  <c r="FU183" i="6" s="1"/>
  <c r="FV183" i="6" a="1"/>
  <c r="FV183" i="6" s="1"/>
  <c r="GA183" i="6" a="1"/>
  <c r="GA183" i="6" s="1"/>
  <c r="GB183" i="6" a="1"/>
  <c r="GB183" i="6" s="1"/>
  <c r="GC183" i="6" a="1"/>
  <c r="GC183" i="6" s="1"/>
  <c r="GD183" i="6" a="1"/>
  <c r="GD183" i="6" s="1"/>
  <c r="GI183" i="6" a="1"/>
  <c r="GI183" i="6" s="1"/>
  <c r="GJ183" i="6" a="1"/>
  <c r="GJ183" i="6" s="1"/>
  <c r="GK183" i="6" a="1"/>
  <c r="GK183" i="6" s="1"/>
  <c r="GL183" i="6" a="1"/>
  <c r="GL183" i="6" s="1"/>
  <c r="GQ183" i="6" a="1"/>
  <c r="GQ183" i="6" s="1"/>
  <c r="GR183" i="6" a="1"/>
  <c r="GR183" i="6" s="1"/>
  <c r="GS183" i="6" a="1"/>
  <c r="GS183" i="6" s="1"/>
  <c r="GT183" i="6" a="1"/>
  <c r="GT183" i="6" s="1"/>
  <c r="GY183" i="6" a="1"/>
  <c r="GY183" i="6" s="1"/>
  <c r="GZ183" i="6" a="1"/>
  <c r="GZ183" i="6" s="1"/>
  <c r="HA183" i="6" a="1"/>
  <c r="HA183" i="6" s="1"/>
  <c r="HB183" i="6" a="1"/>
  <c r="HB183" i="6" s="1"/>
  <c r="HG183" i="6" a="1"/>
  <c r="HG183" i="6" s="1"/>
  <c r="HH183" i="6" a="1"/>
  <c r="HH183" i="6" s="1"/>
  <c r="HI183" i="6" a="1"/>
  <c r="HI183" i="6" s="1"/>
  <c r="HJ183" i="6" a="1"/>
  <c r="HJ183" i="6" s="1"/>
  <c r="HO183" i="6" a="1"/>
  <c r="HO183" i="6" s="1"/>
  <c r="HP183" i="6" a="1"/>
  <c r="HP183" i="6" s="1"/>
  <c r="HQ183" i="6" a="1"/>
  <c r="HQ183" i="6" s="1"/>
  <c r="HR183" i="6" a="1"/>
  <c r="HR183" i="6" s="1"/>
  <c r="HW183" i="6" a="1"/>
  <c r="HW183" i="6" s="1"/>
  <c r="HX183" i="6" a="1"/>
  <c r="HX183" i="6" s="1"/>
  <c r="HY183" i="6" a="1"/>
  <c r="HY183" i="6" s="1"/>
  <c r="HZ183" i="6" a="1"/>
  <c r="HZ183" i="6" s="1"/>
  <c r="IE183" i="6" a="1"/>
  <c r="IE183" i="6" s="1"/>
  <c r="IF183" i="6" a="1"/>
  <c r="IF183" i="6" s="1"/>
  <c r="IG183" i="6" a="1"/>
  <c r="IG183" i="6" s="1"/>
  <c r="IH183" i="6" a="1"/>
  <c r="IH183" i="6" s="1"/>
  <c r="IM183" i="6" a="1"/>
  <c r="IM183" i="6" s="1"/>
  <c r="IN183" i="6" a="1"/>
  <c r="IN183" i="6" s="1"/>
  <c r="IO183" i="6" a="1"/>
  <c r="IO183" i="6" s="1"/>
  <c r="IP183" i="6" a="1"/>
  <c r="IP183" i="6" s="1"/>
  <c r="IU183" i="6" a="1"/>
  <c r="IU183" i="6" s="1"/>
  <c r="IV183" i="6" a="1"/>
  <c r="IV183" i="6" s="1"/>
  <c r="IW183" i="6" a="1"/>
  <c r="IW183" i="6" s="1"/>
  <c r="IX183" i="6" a="1"/>
  <c r="IX183" i="6" s="1"/>
  <c r="JC183" i="6" a="1"/>
  <c r="JC183" i="6" s="1"/>
  <c r="JD183" i="6" a="1"/>
  <c r="JD183" i="6" s="1"/>
  <c r="JE183" i="6" a="1"/>
  <c r="JE183" i="6" s="1"/>
  <c r="JF183" i="6" a="1"/>
  <c r="JF183" i="6" s="1"/>
  <c r="JK183" i="6" a="1"/>
  <c r="JK183" i="6" s="1"/>
  <c r="JL183" i="6" a="1"/>
  <c r="JL183" i="6" s="1"/>
  <c r="JM183" i="6" a="1"/>
  <c r="JM183" i="6" s="1"/>
  <c r="JN183" i="6" a="1"/>
  <c r="JN183" i="6" s="1"/>
  <c r="JS183" i="6" a="1"/>
  <c r="JS183" i="6" s="1"/>
  <c r="JT183" i="6" a="1"/>
  <c r="JT183" i="6" s="1"/>
  <c r="JU183" i="6" a="1"/>
  <c r="JU183" i="6" s="1"/>
  <c r="JV183" i="6" a="1"/>
  <c r="JV183" i="6" s="1"/>
  <c r="KA183" i="6" a="1"/>
  <c r="KA183" i="6" s="1"/>
  <c r="KB183" i="6" a="1"/>
  <c r="KB183" i="6" s="1"/>
  <c r="KC183" i="6" a="1"/>
  <c r="KC183" i="6" s="1"/>
  <c r="KD183" i="6" a="1"/>
  <c r="KD183" i="6" s="1"/>
  <c r="KI183" i="6" a="1"/>
  <c r="KI183" i="6" s="1"/>
  <c r="KJ183" i="6" a="1"/>
  <c r="KJ183" i="6" s="1"/>
  <c r="KK183" i="6" a="1"/>
  <c r="KK183" i="6" s="1"/>
  <c r="KL183" i="6" a="1"/>
  <c r="KL183" i="6" s="1"/>
  <c r="KQ183" i="6" a="1"/>
  <c r="KQ183" i="6" s="1"/>
  <c r="KR183" i="6" a="1"/>
  <c r="KR183" i="6" s="1"/>
  <c r="KS183" i="6" a="1"/>
  <c r="KS183" i="6" s="1"/>
  <c r="KT183" i="6" a="1"/>
  <c r="KT183" i="6" s="1"/>
  <c r="KY183" i="6" a="1"/>
  <c r="KY183" i="6" s="1"/>
  <c r="KZ183" i="6" a="1"/>
  <c r="KZ183" i="6" s="1"/>
  <c r="LA183" i="6" a="1"/>
  <c r="LA183" i="6" s="1"/>
  <c r="LB183" i="6" a="1"/>
  <c r="LB183" i="6" s="1"/>
  <c r="LG183" i="6" a="1"/>
  <c r="LG183" i="6" s="1"/>
  <c r="LH183" i="6" a="1"/>
  <c r="LH183" i="6" s="1"/>
  <c r="LI183" i="6" a="1"/>
  <c r="LI183" i="6" s="1"/>
  <c r="LJ183" i="6" a="1"/>
  <c r="LJ183" i="6" s="1"/>
  <c r="LO183" i="6" a="1"/>
  <c r="LO183" i="6" s="1"/>
  <c r="LP183" i="6" a="1"/>
  <c r="LP183" i="6" s="1"/>
  <c r="LQ183" i="6" a="1"/>
  <c r="LQ183" i="6" s="1"/>
  <c r="LR183" i="6" a="1"/>
  <c r="LR183" i="6" s="1"/>
  <c r="LW183" i="6" a="1"/>
  <c r="LW183" i="6" s="1"/>
  <c r="LX183" i="6" a="1"/>
  <c r="LX183" i="6" s="1"/>
  <c r="LY183" i="6" a="1"/>
  <c r="LY183" i="6" s="1"/>
  <c r="LZ183" i="6" a="1"/>
  <c r="LZ183" i="6" s="1"/>
  <c r="ME183" i="6" a="1"/>
  <c r="ME183" i="6" s="1"/>
  <c r="MF183" i="6" a="1"/>
  <c r="MF183" i="6" s="1"/>
  <c r="MG183" i="6" a="1"/>
  <c r="MG183" i="6" s="1"/>
  <c r="MH183" i="6" a="1"/>
  <c r="MH183" i="6" s="1"/>
  <c r="BK184" i="6" a="1"/>
  <c r="BK184" i="6" s="1"/>
  <c r="BL184" i="6" a="1"/>
  <c r="BL184" i="6" s="1"/>
  <c r="BM184" i="6" a="1"/>
  <c r="BM184" i="6" s="1"/>
  <c r="BN184" i="6" a="1"/>
  <c r="BN184" i="6" s="1"/>
  <c r="BS184" i="6" a="1"/>
  <c r="BS184" i="6" s="1"/>
  <c r="BT184" i="6" a="1"/>
  <c r="BT184" i="6" s="1"/>
  <c r="BU184" i="6" a="1"/>
  <c r="BU184" i="6" s="1"/>
  <c r="BV184" i="6" a="1"/>
  <c r="BV184" i="6" s="1"/>
  <c r="CA184" i="6" a="1"/>
  <c r="CA184" i="6" s="1"/>
  <c r="CB184" i="6" a="1"/>
  <c r="CB184" i="6" s="1"/>
  <c r="CC184" i="6" a="1"/>
  <c r="CC184" i="6" s="1"/>
  <c r="CD184" i="6" a="1"/>
  <c r="CD184" i="6" s="1"/>
  <c r="CI184" i="6" a="1"/>
  <c r="CI184" i="6" s="1"/>
  <c r="CJ184" i="6" a="1"/>
  <c r="CJ184" i="6" s="1"/>
  <c r="CK184" i="6" a="1"/>
  <c r="CK184" i="6" s="1"/>
  <c r="CL184" i="6" a="1"/>
  <c r="CL184" i="6" s="1"/>
  <c r="CQ184" i="6" a="1"/>
  <c r="CQ184" i="6" s="1"/>
  <c r="CR184" i="6" a="1"/>
  <c r="CR184" i="6" s="1"/>
  <c r="CS184" i="6" a="1"/>
  <c r="CS184" i="6" s="1"/>
  <c r="CT184" i="6" a="1"/>
  <c r="CT184" i="6" s="1"/>
  <c r="CY184" i="6" a="1"/>
  <c r="CY184" i="6" s="1"/>
  <c r="CZ184" i="6" a="1"/>
  <c r="CZ184" i="6" s="1"/>
  <c r="DA184" i="6" a="1"/>
  <c r="DA184" i="6" s="1"/>
  <c r="DB184" i="6" a="1"/>
  <c r="DB184" i="6" s="1"/>
  <c r="DG184" i="6" a="1"/>
  <c r="DG184" i="6" s="1"/>
  <c r="DH184" i="6" a="1"/>
  <c r="DH184" i="6" s="1"/>
  <c r="DI184" i="6" a="1"/>
  <c r="DI184" i="6" s="1"/>
  <c r="DJ184" i="6" a="1"/>
  <c r="DJ184" i="6" s="1"/>
  <c r="DO184" i="6" a="1"/>
  <c r="DO184" i="6" s="1"/>
  <c r="DP184" i="6" a="1"/>
  <c r="DP184" i="6" s="1"/>
  <c r="DQ184" i="6" a="1"/>
  <c r="DQ184" i="6" s="1"/>
  <c r="DR184" i="6" a="1"/>
  <c r="DR184" i="6" s="1"/>
  <c r="DW184" i="6" a="1"/>
  <c r="DW184" i="6" s="1"/>
  <c r="DX184" i="6" a="1"/>
  <c r="DX184" i="6" s="1"/>
  <c r="DY184" i="6" a="1"/>
  <c r="DY184" i="6" s="1"/>
  <c r="DZ184" i="6" a="1"/>
  <c r="DZ184" i="6" s="1"/>
  <c r="EE184" i="6" a="1"/>
  <c r="EE184" i="6" s="1"/>
  <c r="EF184" i="6" a="1"/>
  <c r="EF184" i="6" s="1"/>
  <c r="EG184" i="6" a="1"/>
  <c r="EG184" i="6" s="1"/>
  <c r="EH184" i="6" a="1"/>
  <c r="EH184" i="6" s="1"/>
  <c r="EM184" i="6" a="1"/>
  <c r="EM184" i="6" s="1"/>
  <c r="EN184" i="6" a="1"/>
  <c r="EN184" i="6" s="1"/>
  <c r="EO184" i="6" a="1"/>
  <c r="EO184" i="6" s="1"/>
  <c r="EP184" i="6" a="1"/>
  <c r="EP184" i="6" s="1"/>
  <c r="EU184" i="6" a="1"/>
  <c r="EU184" i="6" s="1"/>
  <c r="EV184" i="6" a="1"/>
  <c r="EV184" i="6" s="1"/>
  <c r="EW184" i="6" a="1"/>
  <c r="EW184" i="6" s="1"/>
  <c r="EX184" i="6" a="1"/>
  <c r="EX184" i="6" s="1"/>
  <c r="FC184" i="6" a="1"/>
  <c r="FC184" i="6" s="1"/>
  <c r="FD184" i="6" a="1"/>
  <c r="FD184" i="6" s="1"/>
  <c r="FE184" i="6" a="1"/>
  <c r="FE184" i="6" s="1"/>
  <c r="FF184" i="6" a="1"/>
  <c r="FF184" i="6" s="1"/>
  <c r="FK184" i="6" a="1"/>
  <c r="FK184" i="6" s="1"/>
  <c r="FL184" i="6" a="1"/>
  <c r="FL184" i="6" s="1"/>
  <c r="FM184" i="6" a="1"/>
  <c r="FM184" i="6" s="1"/>
  <c r="FN184" i="6" a="1"/>
  <c r="FN184" i="6" s="1"/>
  <c r="FS184" i="6" a="1"/>
  <c r="FS184" i="6" s="1"/>
  <c r="FT184" i="6" a="1"/>
  <c r="FT184" i="6" s="1"/>
  <c r="FU184" i="6" a="1"/>
  <c r="FU184" i="6" s="1"/>
  <c r="FV184" i="6" a="1"/>
  <c r="FV184" i="6" s="1"/>
  <c r="GA184" i="6" a="1"/>
  <c r="GA184" i="6" s="1"/>
  <c r="GB184" i="6" a="1"/>
  <c r="GB184" i="6" s="1"/>
  <c r="GC184" i="6" a="1"/>
  <c r="GC184" i="6" s="1"/>
  <c r="GD184" i="6" a="1"/>
  <c r="GD184" i="6" s="1"/>
  <c r="GI184" i="6" a="1"/>
  <c r="GI184" i="6" s="1"/>
  <c r="GJ184" i="6" a="1"/>
  <c r="GJ184" i="6" s="1"/>
  <c r="GK184" i="6" a="1"/>
  <c r="GK184" i="6" s="1"/>
  <c r="GL184" i="6" a="1"/>
  <c r="GL184" i="6" s="1"/>
  <c r="GQ184" i="6" a="1"/>
  <c r="GQ184" i="6" s="1"/>
  <c r="GR184" i="6" a="1"/>
  <c r="GR184" i="6" s="1"/>
  <c r="GS184" i="6" a="1"/>
  <c r="GS184" i="6" s="1"/>
  <c r="GT184" i="6" a="1"/>
  <c r="GT184" i="6" s="1"/>
  <c r="GY184" i="6" a="1"/>
  <c r="GY184" i="6" s="1"/>
  <c r="GZ184" i="6" a="1"/>
  <c r="GZ184" i="6" s="1"/>
  <c r="HA184" i="6" a="1"/>
  <c r="HA184" i="6" s="1"/>
  <c r="HB184" i="6" a="1"/>
  <c r="HB184" i="6" s="1"/>
  <c r="HG184" i="6" a="1"/>
  <c r="HG184" i="6" s="1"/>
  <c r="HH184" i="6" a="1"/>
  <c r="HH184" i="6" s="1"/>
  <c r="HI184" i="6" a="1"/>
  <c r="HI184" i="6" s="1"/>
  <c r="HJ184" i="6" a="1"/>
  <c r="HJ184" i="6" s="1"/>
  <c r="HO184" i="6" a="1"/>
  <c r="HO184" i="6" s="1"/>
  <c r="HP184" i="6" a="1"/>
  <c r="HP184" i="6" s="1"/>
  <c r="HQ184" i="6" a="1"/>
  <c r="HQ184" i="6" s="1"/>
  <c r="HR184" i="6" a="1"/>
  <c r="HR184" i="6" s="1"/>
  <c r="HW184" i="6" a="1"/>
  <c r="HW184" i="6" s="1"/>
  <c r="HX184" i="6" a="1"/>
  <c r="HX184" i="6" s="1"/>
  <c r="HY184" i="6" a="1"/>
  <c r="HY184" i="6" s="1"/>
  <c r="HZ184" i="6" a="1"/>
  <c r="HZ184" i="6" s="1"/>
  <c r="IE184" i="6" a="1"/>
  <c r="IE184" i="6" s="1"/>
  <c r="IF184" i="6" a="1"/>
  <c r="IF184" i="6" s="1"/>
  <c r="IG184" i="6" a="1"/>
  <c r="IG184" i="6" s="1"/>
  <c r="IH184" i="6" a="1"/>
  <c r="IH184" i="6" s="1"/>
  <c r="IM184" i="6" a="1"/>
  <c r="IM184" i="6" s="1"/>
  <c r="IN184" i="6" a="1"/>
  <c r="IN184" i="6" s="1"/>
  <c r="IO184" i="6" a="1"/>
  <c r="IO184" i="6" s="1"/>
  <c r="IP184" i="6" a="1"/>
  <c r="IP184" i="6" s="1"/>
  <c r="IU184" i="6" a="1"/>
  <c r="IU184" i="6" s="1"/>
  <c r="IV184" i="6" a="1"/>
  <c r="IV184" i="6" s="1"/>
  <c r="IW184" i="6" a="1"/>
  <c r="IW184" i="6" s="1"/>
  <c r="IX184" i="6" a="1"/>
  <c r="IX184" i="6" s="1"/>
  <c r="JC184" i="6" a="1"/>
  <c r="JC184" i="6" s="1"/>
  <c r="JD184" i="6" a="1"/>
  <c r="JD184" i="6" s="1"/>
  <c r="JE184" i="6" a="1"/>
  <c r="JE184" i="6" s="1"/>
  <c r="JF184" i="6" a="1"/>
  <c r="JF184" i="6" s="1"/>
  <c r="JK184" i="6" a="1"/>
  <c r="JK184" i="6" s="1"/>
  <c r="JL184" i="6" a="1"/>
  <c r="JL184" i="6" s="1"/>
  <c r="JM184" i="6" a="1"/>
  <c r="JM184" i="6" s="1"/>
  <c r="JN184" i="6" a="1"/>
  <c r="JN184" i="6" s="1"/>
  <c r="JS184" i="6" a="1"/>
  <c r="JS184" i="6" s="1"/>
  <c r="JT184" i="6" a="1"/>
  <c r="JT184" i="6" s="1"/>
  <c r="JU184" i="6" a="1"/>
  <c r="JU184" i="6" s="1"/>
  <c r="JV184" i="6" a="1"/>
  <c r="JV184" i="6" s="1"/>
  <c r="KA184" i="6" a="1"/>
  <c r="KA184" i="6" s="1"/>
  <c r="KB184" i="6" a="1"/>
  <c r="KB184" i="6" s="1"/>
  <c r="KC184" i="6" a="1"/>
  <c r="KC184" i="6" s="1"/>
  <c r="KD184" i="6" a="1"/>
  <c r="KD184" i="6" s="1"/>
  <c r="KI184" i="6" a="1"/>
  <c r="KI184" i="6" s="1"/>
  <c r="KJ184" i="6" a="1"/>
  <c r="KJ184" i="6" s="1"/>
  <c r="KK184" i="6" a="1"/>
  <c r="KK184" i="6" s="1"/>
  <c r="KL184" i="6" a="1"/>
  <c r="KL184" i="6" s="1"/>
  <c r="KQ184" i="6" a="1"/>
  <c r="KQ184" i="6" s="1"/>
  <c r="KR184" i="6" a="1"/>
  <c r="KR184" i="6" s="1"/>
  <c r="KS184" i="6" a="1"/>
  <c r="KS184" i="6" s="1"/>
  <c r="KT184" i="6" a="1"/>
  <c r="KT184" i="6" s="1"/>
  <c r="KY184" i="6" a="1"/>
  <c r="KY184" i="6" s="1"/>
  <c r="KZ184" i="6" a="1"/>
  <c r="KZ184" i="6" s="1"/>
  <c r="LA184" i="6" a="1"/>
  <c r="LA184" i="6" s="1"/>
  <c r="LB184" i="6" a="1"/>
  <c r="LB184" i="6" s="1"/>
  <c r="LG184" i="6" a="1"/>
  <c r="LG184" i="6" s="1"/>
  <c r="LH184" i="6" a="1"/>
  <c r="LH184" i="6" s="1"/>
  <c r="LI184" i="6" a="1"/>
  <c r="LI184" i="6" s="1"/>
  <c r="LJ184" i="6" a="1"/>
  <c r="LJ184" i="6" s="1"/>
  <c r="LO184" i="6" a="1"/>
  <c r="LO184" i="6" s="1"/>
  <c r="LP184" i="6" a="1"/>
  <c r="LP184" i="6" s="1"/>
  <c r="LQ184" i="6" a="1"/>
  <c r="LQ184" i="6" s="1"/>
  <c r="LR184" i="6" a="1"/>
  <c r="LR184" i="6" s="1"/>
  <c r="LW184" i="6" a="1"/>
  <c r="LW184" i="6" s="1"/>
  <c r="LX184" i="6" a="1"/>
  <c r="LX184" i="6" s="1"/>
  <c r="LY184" i="6" a="1"/>
  <c r="LY184" i="6" s="1"/>
  <c r="LZ184" i="6" a="1"/>
  <c r="LZ184" i="6" s="1"/>
  <c r="ME184" i="6" a="1"/>
  <c r="ME184" i="6" s="1"/>
  <c r="MF184" i="6" a="1"/>
  <c r="MF184" i="6" s="1"/>
  <c r="MG184" i="6" a="1"/>
  <c r="MG184" i="6" s="1"/>
  <c r="MH184" i="6" a="1"/>
  <c r="MH184" i="6" s="1"/>
  <c r="BK185" i="6" a="1"/>
  <c r="BK185" i="6" s="1"/>
  <c r="BL185" i="6" a="1"/>
  <c r="BL185" i="6" s="1"/>
  <c r="BM185" i="6" a="1"/>
  <c r="BM185" i="6" s="1"/>
  <c r="BN185" i="6" a="1"/>
  <c r="BN185" i="6" s="1"/>
  <c r="BS185" i="6" a="1"/>
  <c r="BS185" i="6" s="1"/>
  <c r="BT185" i="6" a="1"/>
  <c r="BT185" i="6" s="1"/>
  <c r="BU185" i="6" a="1"/>
  <c r="BU185" i="6" s="1"/>
  <c r="BV185" i="6" a="1"/>
  <c r="BV185" i="6" s="1"/>
  <c r="CA185" i="6" a="1"/>
  <c r="CA185" i="6" s="1"/>
  <c r="CB185" i="6" a="1"/>
  <c r="CB185" i="6" s="1"/>
  <c r="CC185" i="6" a="1"/>
  <c r="CC185" i="6" s="1"/>
  <c r="CD185" i="6" a="1"/>
  <c r="CD185" i="6" s="1"/>
  <c r="CI185" i="6" a="1"/>
  <c r="CI185" i="6" s="1"/>
  <c r="CJ185" i="6" a="1"/>
  <c r="CJ185" i="6" s="1"/>
  <c r="CK185" i="6" a="1"/>
  <c r="CK185" i="6" s="1"/>
  <c r="CL185" i="6" a="1"/>
  <c r="CL185" i="6" s="1"/>
  <c r="CQ185" i="6" a="1"/>
  <c r="CQ185" i="6" s="1"/>
  <c r="CR185" i="6" a="1"/>
  <c r="CR185" i="6" s="1"/>
  <c r="CS185" i="6" a="1"/>
  <c r="CS185" i="6" s="1"/>
  <c r="CT185" i="6" a="1"/>
  <c r="CT185" i="6" s="1"/>
  <c r="CY185" i="6" a="1"/>
  <c r="CY185" i="6" s="1"/>
  <c r="CZ185" i="6" a="1"/>
  <c r="CZ185" i="6" s="1"/>
  <c r="DA185" i="6" a="1"/>
  <c r="DA185" i="6" s="1"/>
  <c r="DB185" i="6" a="1"/>
  <c r="DB185" i="6" s="1"/>
  <c r="DG185" i="6" a="1"/>
  <c r="DG185" i="6" s="1"/>
  <c r="DH185" i="6" a="1"/>
  <c r="DH185" i="6" s="1"/>
  <c r="DI185" i="6" a="1"/>
  <c r="DI185" i="6" s="1"/>
  <c r="DJ185" i="6" a="1"/>
  <c r="DJ185" i="6" s="1"/>
  <c r="DO185" i="6" a="1"/>
  <c r="DO185" i="6" s="1"/>
  <c r="DP185" i="6" a="1"/>
  <c r="DP185" i="6" s="1"/>
  <c r="DQ185" i="6" a="1"/>
  <c r="DQ185" i="6" s="1"/>
  <c r="DR185" i="6" a="1"/>
  <c r="DR185" i="6" s="1"/>
  <c r="DW185" i="6" a="1"/>
  <c r="DW185" i="6" s="1"/>
  <c r="DX185" i="6" a="1"/>
  <c r="DX185" i="6" s="1"/>
  <c r="DY185" i="6" a="1"/>
  <c r="DY185" i="6" s="1"/>
  <c r="DZ185" i="6" a="1"/>
  <c r="DZ185" i="6" s="1"/>
  <c r="EE185" i="6" a="1"/>
  <c r="EE185" i="6" s="1"/>
  <c r="EF185" i="6" a="1"/>
  <c r="EF185" i="6" s="1"/>
  <c r="EG185" i="6" a="1"/>
  <c r="EG185" i="6" s="1"/>
  <c r="EH185" i="6" a="1"/>
  <c r="EH185" i="6" s="1"/>
  <c r="EM185" i="6" a="1"/>
  <c r="EM185" i="6" s="1"/>
  <c r="EN185" i="6" a="1"/>
  <c r="EN185" i="6" s="1"/>
  <c r="EO185" i="6" a="1"/>
  <c r="EO185" i="6" s="1"/>
  <c r="EP185" i="6" a="1"/>
  <c r="EP185" i="6" s="1"/>
  <c r="EU185" i="6" a="1"/>
  <c r="EU185" i="6" s="1"/>
  <c r="EV185" i="6" a="1"/>
  <c r="EV185" i="6" s="1"/>
  <c r="EW185" i="6" a="1"/>
  <c r="EW185" i="6" s="1"/>
  <c r="EX185" i="6" a="1"/>
  <c r="EX185" i="6" s="1"/>
  <c r="FC185" i="6" a="1"/>
  <c r="FC185" i="6" s="1"/>
  <c r="FD185" i="6" a="1"/>
  <c r="FD185" i="6" s="1"/>
  <c r="FE185" i="6" a="1"/>
  <c r="FE185" i="6" s="1"/>
  <c r="FF185" i="6" a="1"/>
  <c r="FF185" i="6" s="1"/>
  <c r="FK185" i="6" a="1"/>
  <c r="FK185" i="6" s="1"/>
  <c r="FL185" i="6" a="1"/>
  <c r="FL185" i="6" s="1"/>
  <c r="FM185" i="6" a="1"/>
  <c r="FM185" i="6" s="1"/>
  <c r="FN185" i="6" a="1"/>
  <c r="FN185" i="6" s="1"/>
  <c r="FS185" i="6" a="1"/>
  <c r="FS185" i="6" s="1"/>
  <c r="FT185" i="6" a="1"/>
  <c r="FT185" i="6" s="1"/>
  <c r="FU185" i="6" a="1"/>
  <c r="FU185" i="6" s="1"/>
  <c r="FV185" i="6" a="1"/>
  <c r="FV185" i="6" s="1"/>
  <c r="GA185" i="6" a="1"/>
  <c r="GA185" i="6" s="1"/>
  <c r="GB185" i="6" a="1"/>
  <c r="GB185" i="6" s="1"/>
  <c r="GC185" i="6" a="1"/>
  <c r="GC185" i="6" s="1"/>
  <c r="GD185" i="6" a="1"/>
  <c r="GD185" i="6" s="1"/>
  <c r="GI185" i="6" a="1"/>
  <c r="GI185" i="6" s="1"/>
  <c r="GJ185" i="6" a="1"/>
  <c r="GJ185" i="6" s="1"/>
  <c r="GK185" i="6" a="1"/>
  <c r="GK185" i="6" s="1"/>
  <c r="GL185" i="6" a="1"/>
  <c r="GL185" i="6" s="1"/>
  <c r="GQ185" i="6" a="1"/>
  <c r="GQ185" i="6" s="1"/>
  <c r="GR185" i="6" a="1"/>
  <c r="GR185" i="6" s="1"/>
  <c r="GS185" i="6" a="1"/>
  <c r="GS185" i="6" s="1"/>
  <c r="GT185" i="6" a="1"/>
  <c r="GT185" i="6" s="1"/>
  <c r="GY185" i="6" a="1"/>
  <c r="GY185" i="6" s="1"/>
  <c r="GZ185" i="6" a="1"/>
  <c r="GZ185" i="6" s="1"/>
  <c r="HA185" i="6" a="1"/>
  <c r="HA185" i="6" s="1"/>
  <c r="HB185" i="6" a="1"/>
  <c r="HB185" i="6" s="1"/>
  <c r="HG185" i="6" a="1"/>
  <c r="HG185" i="6" s="1"/>
  <c r="HH185" i="6" a="1"/>
  <c r="HH185" i="6" s="1"/>
  <c r="HI185" i="6" a="1"/>
  <c r="HI185" i="6" s="1"/>
  <c r="HJ185" i="6" a="1"/>
  <c r="HJ185" i="6" s="1"/>
  <c r="HO185" i="6" a="1"/>
  <c r="HO185" i="6" s="1"/>
  <c r="HP185" i="6" a="1"/>
  <c r="HP185" i="6" s="1"/>
  <c r="HQ185" i="6" a="1"/>
  <c r="HQ185" i="6" s="1"/>
  <c r="HR185" i="6" a="1"/>
  <c r="HR185" i="6" s="1"/>
  <c r="HW185" i="6" a="1"/>
  <c r="HW185" i="6" s="1"/>
  <c r="HX185" i="6" a="1"/>
  <c r="HX185" i="6" s="1"/>
  <c r="HY185" i="6" a="1"/>
  <c r="HY185" i="6" s="1"/>
  <c r="HZ185" i="6" a="1"/>
  <c r="HZ185" i="6" s="1"/>
  <c r="IE185" i="6" a="1"/>
  <c r="IE185" i="6" s="1"/>
  <c r="IF185" i="6" a="1"/>
  <c r="IF185" i="6" s="1"/>
  <c r="IG185" i="6" a="1"/>
  <c r="IG185" i="6" s="1"/>
  <c r="IH185" i="6" a="1"/>
  <c r="IH185" i="6" s="1"/>
  <c r="IM185" i="6" a="1"/>
  <c r="IM185" i="6" s="1"/>
  <c r="IN185" i="6" a="1"/>
  <c r="IN185" i="6" s="1"/>
  <c r="IO185" i="6" a="1"/>
  <c r="IO185" i="6" s="1"/>
  <c r="IP185" i="6" a="1"/>
  <c r="IP185" i="6" s="1"/>
  <c r="IU185" i="6" a="1"/>
  <c r="IU185" i="6" s="1"/>
  <c r="IV185" i="6" a="1"/>
  <c r="IV185" i="6" s="1"/>
  <c r="IW185" i="6" a="1"/>
  <c r="IW185" i="6" s="1"/>
  <c r="IX185" i="6" a="1"/>
  <c r="IX185" i="6" s="1"/>
  <c r="JC185" i="6" a="1"/>
  <c r="JC185" i="6" s="1"/>
  <c r="JD185" i="6" a="1"/>
  <c r="JD185" i="6" s="1"/>
  <c r="JE185" i="6" a="1"/>
  <c r="JE185" i="6" s="1"/>
  <c r="JF185" i="6" a="1"/>
  <c r="JF185" i="6" s="1"/>
  <c r="JK185" i="6" a="1"/>
  <c r="JK185" i="6" s="1"/>
  <c r="JL185" i="6" a="1"/>
  <c r="JL185" i="6" s="1"/>
  <c r="JM185" i="6" a="1"/>
  <c r="JM185" i="6" s="1"/>
  <c r="JN185" i="6" a="1"/>
  <c r="JN185" i="6" s="1"/>
  <c r="JS185" i="6" a="1"/>
  <c r="JS185" i="6" s="1"/>
  <c r="JT185" i="6" a="1"/>
  <c r="JT185" i="6" s="1"/>
  <c r="JU185" i="6" a="1"/>
  <c r="JU185" i="6" s="1"/>
  <c r="JV185" i="6" a="1"/>
  <c r="JV185" i="6" s="1"/>
  <c r="KA185" i="6" a="1"/>
  <c r="KA185" i="6" s="1"/>
  <c r="KB185" i="6" a="1"/>
  <c r="KB185" i="6" s="1"/>
  <c r="KC185" i="6" a="1"/>
  <c r="KC185" i="6" s="1"/>
  <c r="KD185" i="6" a="1"/>
  <c r="KD185" i="6" s="1"/>
  <c r="KI185" i="6" a="1"/>
  <c r="KI185" i="6" s="1"/>
  <c r="KJ185" i="6" a="1"/>
  <c r="KJ185" i="6" s="1"/>
  <c r="KK185" i="6" a="1"/>
  <c r="KK185" i="6" s="1"/>
  <c r="KL185" i="6" a="1"/>
  <c r="KL185" i="6" s="1"/>
  <c r="KQ185" i="6" a="1"/>
  <c r="KQ185" i="6" s="1"/>
  <c r="KR185" i="6" a="1"/>
  <c r="KR185" i="6" s="1"/>
  <c r="KS185" i="6" a="1"/>
  <c r="KS185" i="6" s="1"/>
  <c r="KT185" i="6" a="1"/>
  <c r="KT185" i="6" s="1"/>
  <c r="KY185" i="6" a="1"/>
  <c r="KY185" i="6" s="1"/>
  <c r="KZ185" i="6" a="1"/>
  <c r="KZ185" i="6" s="1"/>
  <c r="LA185" i="6" a="1"/>
  <c r="LA185" i="6" s="1"/>
  <c r="LB185" i="6" a="1"/>
  <c r="LB185" i="6" s="1"/>
  <c r="LG185" i="6" a="1"/>
  <c r="LG185" i="6" s="1"/>
  <c r="LH185" i="6" a="1"/>
  <c r="LH185" i="6" s="1"/>
  <c r="LI185" i="6" a="1"/>
  <c r="LI185" i="6" s="1"/>
  <c r="LJ185" i="6" a="1"/>
  <c r="LJ185" i="6" s="1"/>
  <c r="LO185" i="6" a="1"/>
  <c r="LO185" i="6" s="1"/>
  <c r="LP185" i="6" a="1"/>
  <c r="LP185" i="6" s="1"/>
  <c r="LQ185" i="6" a="1"/>
  <c r="LQ185" i="6" s="1"/>
  <c r="LR185" i="6" a="1"/>
  <c r="LR185" i="6" s="1"/>
  <c r="LW185" i="6" a="1"/>
  <c r="LW185" i="6" s="1"/>
  <c r="LX185" i="6" a="1"/>
  <c r="LX185" i="6" s="1"/>
  <c r="LY185" i="6" a="1"/>
  <c r="LY185" i="6" s="1"/>
  <c r="LZ185" i="6" a="1"/>
  <c r="LZ185" i="6" s="1"/>
  <c r="ME185" i="6" a="1"/>
  <c r="ME185" i="6" s="1"/>
  <c r="MF185" i="6" a="1"/>
  <c r="MF185" i="6" s="1"/>
  <c r="MG185" i="6" a="1"/>
  <c r="MG185" i="6" s="1"/>
  <c r="MH185" i="6" a="1"/>
  <c r="MH185" i="6" s="1"/>
  <c r="BK186" i="6" a="1"/>
  <c r="BK186" i="6" s="1"/>
  <c r="BL186" i="6" a="1"/>
  <c r="BL186" i="6" s="1"/>
  <c r="BM186" i="6" a="1"/>
  <c r="BM186" i="6" s="1"/>
  <c r="BN186" i="6" a="1"/>
  <c r="BN186" i="6" s="1"/>
  <c r="BS186" i="6" a="1"/>
  <c r="BS186" i="6" s="1"/>
  <c r="BT186" i="6" a="1"/>
  <c r="BT186" i="6" s="1"/>
  <c r="BU186" i="6" a="1"/>
  <c r="BU186" i="6" s="1"/>
  <c r="BV186" i="6" a="1"/>
  <c r="BV186" i="6" s="1"/>
  <c r="CA186" i="6" a="1"/>
  <c r="CA186" i="6" s="1"/>
  <c r="CB186" i="6" a="1"/>
  <c r="CB186" i="6" s="1"/>
  <c r="CC186" i="6" a="1"/>
  <c r="CC186" i="6" s="1"/>
  <c r="CD186" i="6" a="1"/>
  <c r="CD186" i="6" s="1"/>
  <c r="CI186" i="6" a="1"/>
  <c r="CI186" i="6" s="1"/>
  <c r="CJ186" i="6" a="1"/>
  <c r="CJ186" i="6" s="1"/>
  <c r="CK186" i="6" a="1"/>
  <c r="CK186" i="6" s="1"/>
  <c r="CL186" i="6" a="1"/>
  <c r="CL186" i="6" s="1"/>
  <c r="CQ186" i="6" a="1"/>
  <c r="CQ186" i="6" s="1"/>
  <c r="CR186" i="6" a="1"/>
  <c r="CR186" i="6" s="1"/>
  <c r="CS186" i="6" a="1"/>
  <c r="CS186" i="6" s="1"/>
  <c r="CT186" i="6" a="1"/>
  <c r="CT186" i="6" s="1"/>
  <c r="CY186" i="6" a="1"/>
  <c r="CY186" i="6" s="1"/>
  <c r="CZ186" i="6" a="1"/>
  <c r="CZ186" i="6" s="1"/>
  <c r="DA186" i="6" a="1"/>
  <c r="DA186" i="6" s="1"/>
  <c r="DB186" i="6" a="1"/>
  <c r="DB186" i="6" s="1"/>
  <c r="DG186" i="6" a="1"/>
  <c r="DG186" i="6" s="1"/>
  <c r="DH186" i="6" a="1"/>
  <c r="DH186" i="6" s="1"/>
  <c r="DI186" i="6" a="1"/>
  <c r="DI186" i="6" s="1"/>
  <c r="DJ186" i="6" a="1"/>
  <c r="DJ186" i="6" s="1"/>
  <c r="DO186" i="6" a="1"/>
  <c r="DO186" i="6" s="1"/>
  <c r="DP186" i="6" a="1"/>
  <c r="DP186" i="6" s="1"/>
  <c r="DQ186" i="6" a="1"/>
  <c r="DQ186" i="6" s="1"/>
  <c r="DR186" i="6" a="1"/>
  <c r="DR186" i="6" s="1"/>
  <c r="DW186" i="6" a="1"/>
  <c r="DW186" i="6" s="1"/>
  <c r="DX186" i="6" a="1"/>
  <c r="DX186" i="6" s="1"/>
  <c r="DY186" i="6" a="1"/>
  <c r="DY186" i="6" s="1"/>
  <c r="DZ186" i="6" a="1"/>
  <c r="DZ186" i="6" s="1"/>
  <c r="EE186" i="6" a="1"/>
  <c r="EE186" i="6" s="1"/>
  <c r="EF186" i="6" a="1"/>
  <c r="EF186" i="6" s="1"/>
  <c r="EG186" i="6" a="1"/>
  <c r="EG186" i="6" s="1"/>
  <c r="EH186" i="6" a="1"/>
  <c r="EH186" i="6" s="1"/>
  <c r="EM186" i="6" a="1"/>
  <c r="EM186" i="6" s="1"/>
  <c r="EN186" i="6" a="1"/>
  <c r="EN186" i="6" s="1"/>
  <c r="EO186" i="6" a="1"/>
  <c r="EO186" i="6" s="1"/>
  <c r="EP186" i="6" a="1"/>
  <c r="EP186" i="6" s="1"/>
  <c r="EU186" i="6" a="1"/>
  <c r="EU186" i="6" s="1"/>
  <c r="EV186" i="6" a="1"/>
  <c r="EV186" i="6" s="1"/>
  <c r="EW186" i="6" a="1"/>
  <c r="EW186" i="6" s="1"/>
  <c r="EX186" i="6" a="1"/>
  <c r="EX186" i="6" s="1"/>
  <c r="FC186" i="6" a="1"/>
  <c r="FC186" i="6" s="1"/>
  <c r="FD186" i="6" a="1"/>
  <c r="FD186" i="6" s="1"/>
  <c r="FE186" i="6" a="1"/>
  <c r="FE186" i="6" s="1"/>
  <c r="FF186" i="6" a="1"/>
  <c r="FF186" i="6" s="1"/>
  <c r="FK186" i="6" a="1"/>
  <c r="FK186" i="6" s="1"/>
  <c r="FL186" i="6" a="1"/>
  <c r="FL186" i="6" s="1"/>
  <c r="FM186" i="6" a="1"/>
  <c r="FM186" i="6" s="1"/>
  <c r="FN186" i="6" a="1"/>
  <c r="FN186" i="6" s="1"/>
  <c r="FS186" i="6" a="1"/>
  <c r="FS186" i="6" s="1"/>
  <c r="FT186" i="6" a="1"/>
  <c r="FT186" i="6" s="1"/>
  <c r="FU186" i="6" a="1"/>
  <c r="FU186" i="6" s="1"/>
  <c r="FV186" i="6" a="1"/>
  <c r="FV186" i="6" s="1"/>
  <c r="GA186" i="6" a="1"/>
  <c r="GA186" i="6" s="1"/>
  <c r="GB186" i="6" a="1"/>
  <c r="GB186" i="6" s="1"/>
  <c r="GC186" i="6" a="1"/>
  <c r="GC186" i="6" s="1"/>
  <c r="GD186" i="6" a="1"/>
  <c r="GD186" i="6" s="1"/>
  <c r="GI186" i="6" a="1"/>
  <c r="GI186" i="6" s="1"/>
  <c r="GJ186" i="6" a="1"/>
  <c r="GJ186" i="6" s="1"/>
  <c r="GK186" i="6" a="1"/>
  <c r="GK186" i="6" s="1"/>
  <c r="GL186" i="6" a="1"/>
  <c r="GL186" i="6" s="1"/>
  <c r="GQ186" i="6" a="1"/>
  <c r="GQ186" i="6" s="1"/>
  <c r="GR186" i="6" a="1"/>
  <c r="GR186" i="6" s="1"/>
  <c r="GS186" i="6" a="1"/>
  <c r="GS186" i="6" s="1"/>
  <c r="GT186" i="6" a="1"/>
  <c r="GT186" i="6" s="1"/>
  <c r="GY186" i="6" a="1"/>
  <c r="GY186" i="6" s="1"/>
  <c r="GZ186" i="6" a="1"/>
  <c r="GZ186" i="6" s="1"/>
  <c r="HA186" i="6" a="1"/>
  <c r="HA186" i="6" s="1"/>
  <c r="HB186" i="6" a="1"/>
  <c r="HB186" i="6" s="1"/>
  <c r="HG186" i="6" a="1"/>
  <c r="HG186" i="6" s="1"/>
  <c r="HH186" i="6" a="1"/>
  <c r="HH186" i="6" s="1"/>
  <c r="HI186" i="6" a="1"/>
  <c r="HI186" i="6" s="1"/>
  <c r="HJ186" i="6" a="1"/>
  <c r="HJ186" i="6" s="1"/>
  <c r="HO186" i="6" a="1"/>
  <c r="HO186" i="6" s="1"/>
  <c r="HP186" i="6" a="1"/>
  <c r="HP186" i="6" s="1"/>
  <c r="HQ186" i="6" a="1"/>
  <c r="HQ186" i="6" s="1"/>
  <c r="HR186" i="6" a="1"/>
  <c r="HR186" i="6" s="1"/>
  <c r="HW186" i="6" a="1"/>
  <c r="HW186" i="6" s="1"/>
  <c r="HX186" i="6" a="1"/>
  <c r="HX186" i="6" s="1"/>
  <c r="HY186" i="6" a="1"/>
  <c r="HY186" i="6" s="1"/>
  <c r="HZ186" i="6" a="1"/>
  <c r="HZ186" i="6" s="1"/>
  <c r="IE186" i="6" a="1"/>
  <c r="IE186" i="6" s="1"/>
  <c r="IF186" i="6" a="1"/>
  <c r="IF186" i="6" s="1"/>
  <c r="IG186" i="6" a="1"/>
  <c r="IG186" i="6" s="1"/>
  <c r="IH186" i="6" a="1"/>
  <c r="IH186" i="6" s="1"/>
  <c r="IM186" i="6" a="1"/>
  <c r="IM186" i="6" s="1"/>
  <c r="IN186" i="6" a="1"/>
  <c r="IN186" i="6" s="1"/>
  <c r="IO186" i="6" a="1"/>
  <c r="IO186" i="6" s="1"/>
  <c r="IP186" i="6" a="1"/>
  <c r="IP186" i="6" s="1"/>
  <c r="IU186" i="6" a="1"/>
  <c r="IU186" i="6" s="1"/>
  <c r="IV186" i="6" a="1"/>
  <c r="IV186" i="6" s="1"/>
  <c r="IW186" i="6" a="1"/>
  <c r="IW186" i="6" s="1"/>
  <c r="IX186" i="6" a="1"/>
  <c r="IX186" i="6" s="1"/>
  <c r="JC186" i="6" a="1"/>
  <c r="JC186" i="6" s="1"/>
  <c r="JD186" i="6" a="1"/>
  <c r="JD186" i="6" s="1"/>
  <c r="JE186" i="6" a="1"/>
  <c r="JE186" i="6" s="1"/>
  <c r="JF186" i="6" a="1"/>
  <c r="JF186" i="6" s="1"/>
  <c r="JK186" i="6" a="1"/>
  <c r="JK186" i="6" s="1"/>
  <c r="JL186" i="6" a="1"/>
  <c r="JL186" i="6" s="1"/>
  <c r="JM186" i="6" a="1"/>
  <c r="JM186" i="6" s="1"/>
  <c r="JN186" i="6" a="1"/>
  <c r="JN186" i="6" s="1"/>
  <c r="JS186" i="6" a="1"/>
  <c r="JS186" i="6" s="1"/>
  <c r="JT186" i="6" a="1"/>
  <c r="JT186" i="6" s="1"/>
  <c r="JU186" i="6" a="1"/>
  <c r="JU186" i="6" s="1"/>
  <c r="JV186" i="6" a="1"/>
  <c r="JV186" i="6" s="1"/>
  <c r="KA186" i="6" a="1"/>
  <c r="KA186" i="6" s="1"/>
  <c r="KB186" i="6" a="1"/>
  <c r="KB186" i="6" s="1"/>
  <c r="KC186" i="6" a="1"/>
  <c r="KC186" i="6" s="1"/>
  <c r="KD186" i="6" a="1"/>
  <c r="KD186" i="6" s="1"/>
  <c r="KI186" i="6" a="1"/>
  <c r="KI186" i="6" s="1"/>
  <c r="KJ186" i="6" a="1"/>
  <c r="KJ186" i="6" s="1"/>
  <c r="KK186" i="6" a="1"/>
  <c r="KK186" i="6" s="1"/>
  <c r="KL186" i="6" a="1"/>
  <c r="KL186" i="6" s="1"/>
  <c r="KQ186" i="6" a="1"/>
  <c r="KQ186" i="6" s="1"/>
  <c r="KR186" i="6" a="1"/>
  <c r="KR186" i="6" s="1"/>
  <c r="KS186" i="6" a="1"/>
  <c r="KS186" i="6" s="1"/>
  <c r="KT186" i="6" a="1"/>
  <c r="KT186" i="6" s="1"/>
  <c r="KY186" i="6" a="1"/>
  <c r="KY186" i="6" s="1"/>
  <c r="KZ186" i="6" a="1"/>
  <c r="KZ186" i="6" s="1"/>
  <c r="LA186" i="6" a="1"/>
  <c r="LA186" i="6" s="1"/>
  <c r="LB186" i="6" a="1"/>
  <c r="LB186" i="6" s="1"/>
  <c r="LG186" i="6" a="1"/>
  <c r="LG186" i="6" s="1"/>
  <c r="LH186" i="6" a="1"/>
  <c r="LH186" i="6" s="1"/>
  <c r="LI186" i="6" a="1"/>
  <c r="LI186" i="6" s="1"/>
  <c r="LJ186" i="6" a="1"/>
  <c r="LJ186" i="6" s="1"/>
  <c r="LO186" i="6" a="1"/>
  <c r="LO186" i="6" s="1"/>
  <c r="LP186" i="6" a="1"/>
  <c r="LP186" i="6" s="1"/>
  <c r="LQ186" i="6" a="1"/>
  <c r="LQ186" i="6" s="1"/>
  <c r="LR186" i="6" a="1"/>
  <c r="LR186" i="6" s="1"/>
  <c r="LW186" i="6" a="1"/>
  <c r="LW186" i="6" s="1"/>
  <c r="LX186" i="6" a="1"/>
  <c r="LX186" i="6" s="1"/>
  <c r="LY186" i="6" a="1"/>
  <c r="LY186" i="6" s="1"/>
  <c r="LZ186" i="6" a="1"/>
  <c r="LZ186" i="6" s="1"/>
  <c r="ME186" i="6" a="1"/>
  <c r="ME186" i="6" s="1"/>
  <c r="MF186" i="6" a="1"/>
  <c r="MF186" i="6" s="1"/>
  <c r="MG186" i="6" a="1"/>
  <c r="MG186" i="6" s="1"/>
  <c r="MH186" i="6" a="1"/>
  <c r="MH186" i="6" s="1"/>
  <c r="BK187" i="6" a="1"/>
  <c r="BK187" i="6" s="1"/>
  <c r="BL187" i="6" a="1"/>
  <c r="BL187" i="6" s="1"/>
  <c r="BM187" i="6" a="1"/>
  <c r="BM187" i="6" s="1"/>
  <c r="BN187" i="6" a="1"/>
  <c r="BN187" i="6" s="1"/>
  <c r="BS187" i="6" a="1"/>
  <c r="BS187" i="6" s="1"/>
  <c r="BT187" i="6" a="1"/>
  <c r="BT187" i="6" s="1"/>
  <c r="BU187" i="6" a="1"/>
  <c r="BU187" i="6" s="1"/>
  <c r="BV187" i="6" a="1"/>
  <c r="BV187" i="6" s="1"/>
  <c r="CA187" i="6" a="1"/>
  <c r="CA187" i="6" s="1"/>
  <c r="CB187" i="6" a="1"/>
  <c r="CB187" i="6" s="1"/>
  <c r="CC187" i="6" a="1"/>
  <c r="CC187" i="6" s="1"/>
  <c r="CD187" i="6" a="1"/>
  <c r="CD187" i="6" s="1"/>
  <c r="CI187" i="6" a="1"/>
  <c r="CI187" i="6" s="1"/>
  <c r="CJ187" i="6" a="1"/>
  <c r="CJ187" i="6" s="1"/>
  <c r="CK187" i="6" a="1"/>
  <c r="CK187" i="6" s="1"/>
  <c r="CL187" i="6" a="1"/>
  <c r="CL187" i="6" s="1"/>
  <c r="CQ187" i="6" a="1"/>
  <c r="CQ187" i="6" s="1"/>
  <c r="CR187" i="6" a="1"/>
  <c r="CR187" i="6" s="1"/>
  <c r="CS187" i="6" a="1"/>
  <c r="CS187" i="6" s="1"/>
  <c r="CT187" i="6" a="1"/>
  <c r="CT187" i="6" s="1"/>
  <c r="CY187" i="6" a="1"/>
  <c r="CY187" i="6" s="1"/>
  <c r="CZ187" i="6" a="1"/>
  <c r="CZ187" i="6" s="1"/>
  <c r="DA187" i="6" a="1"/>
  <c r="DA187" i="6" s="1"/>
  <c r="DB187" i="6" a="1"/>
  <c r="DB187" i="6" s="1"/>
  <c r="DG187" i="6" a="1"/>
  <c r="DG187" i="6" s="1"/>
  <c r="DH187" i="6" a="1"/>
  <c r="DH187" i="6" s="1"/>
  <c r="DI187" i="6" a="1"/>
  <c r="DI187" i="6" s="1"/>
  <c r="DJ187" i="6" a="1"/>
  <c r="DJ187" i="6" s="1"/>
  <c r="DO187" i="6" a="1"/>
  <c r="DO187" i="6" s="1"/>
  <c r="DP187" i="6" a="1"/>
  <c r="DP187" i="6" s="1"/>
  <c r="DQ187" i="6" a="1"/>
  <c r="DQ187" i="6" s="1"/>
  <c r="DR187" i="6" a="1"/>
  <c r="DR187" i="6" s="1"/>
  <c r="DW187" i="6" a="1"/>
  <c r="DW187" i="6" s="1"/>
  <c r="DX187" i="6" a="1"/>
  <c r="DX187" i="6" s="1"/>
  <c r="DY187" i="6" a="1"/>
  <c r="DY187" i="6" s="1"/>
  <c r="DZ187" i="6" a="1"/>
  <c r="DZ187" i="6" s="1"/>
  <c r="EE187" i="6" a="1"/>
  <c r="EE187" i="6" s="1"/>
  <c r="EF187" i="6" a="1"/>
  <c r="EF187" i="6" s="1"/>
  <c r="EG187" i="6" a="1"/>
  <c r="EG187" i="6" s="1"/>
  <c r="EH187" i="6" a="1"/>
  <c r="EH187" i="6" s="1"/>
  <c r="EM187" i="6" a="1"/>
  <c r="EM187" i="6" s="1"/>
  <c r="EN187" i="6" a="1"/>
  <c r="EN187" i="6" s="1"/>
  <c r="EO187" i="6" a="1"/>
  <c r="EO187" i="6" s="1"/>
  <c r="EP187" i="6" a="1"/>
  <c r="EP187" i="6" s="1"/>
  <c r="EU187" i="6" a="1"/>
  <c r="EU187" i="6" s="1"/>
  <c r="EV187" i="6" a="1"/>
  <c r="EV187" i="6" s="1"/>
  <c r="EW187" i="6" a="1"/>
  <c r="EW187" i="6" s="1"/>
  <c r="EX187" i="6" a="1"/>
  <c r="EX187" i="6" s="1"/>
  <c r="FC187" i="6" a="1"/>
  <c r="FC187" i="6" s="1"/>
  <c r="FD187" i="6" a="1"/>
  <c r="FD187" i="6" s="1"/>
  <c r="FE187" i="6" a="1"/>
  <c r="FE187" i="6" s="1"/>
  <c r="FF187" i="6" a="1"/>
  <c r="FF187" i="6" s="1"/>
  <c r="FK187" i="6" a="1"/>
  <c r="FK187" i="6" s="1"/>
  <c r="FL187" i="6" a="1"/>
  <c r="FL187" i="6" s="1"/>
  <c r="FM187" i="6" a="1"/>
  <c r="FM187" i="6" s="1"/>
  <c r="FN187" i="6" a="1"/>
  <c r="FN187" i="6" s="1"/>
  <c r="FS187" i="6" a="1"/>
  <c r="FS187" i="6" s="1"/>
  <c r="FT187" i="6" a="1"/>
  <c r="FT187" i="6" s="1"/>
  <c r="FU187" i="6" a="1"/>
  <c r="FU187" i="6" s="1"/>
  <c r="FV187" i="6" a="1"/>
  <c r="FV187" i="6" s="1"/>
  <c r="GA187" i="6" a="1"/>
  <c r="GA187" i="6" s="1"/>
  <c r="GB187" i="6" a="1"/>
  <c r="GB187" i="6" s="1"/>
  <c r="GC187" i="6" a="1"/>
  <c r="GC187" i="6" s="1"/>
  <c r="GD187" i="6" a="1"/>
  <c r="GD187" i="6" s="1"/>
  <c r="GI187" i="6" a="1"/>
  <c r="GI187" i="6" s="1"/>
  <c r="GJ187" i="6" a="1"/>
  <c r="GJ187" i="6" s="1"/>
  <c r="GK187" i="6" a="1"/>
  <c r="GK187" i="6" s="1"/>
  <c r="GL187" i="6" a="1"/>
  <c r="GL187" i="6" s="1"/>
  <c r="GQ187" i="6" a="1"/>
  <c r="GQ187" i="6" s="1"/>
  <c r="GR187" i="6" a="1"/>
  <c r="GR187" i="6" s="1"/>
  <c r="GS187" i="6" a="1"/>
  <c r="GS187" i="6" s="1"/>
  <c r="GT187" i="6" a="1"/>
  <c r="GT187" i="6" s="1"/>
  <c r="GY187" i="6" a="1"/>
  <c r="GY187" i="6" s="1"/>
  <c r="GZ187" i="6" a="1"/>
  <c r="GZ187" i="6" s="1"/>
  <c r="HA187" i="6" a="1"/>
  <c r="HA187" i="6" s="1"/>
  <c r="HB187" i="6" a="1"/>
  <c r="HB187" i="6" s="1"/>
  <c r="HG187" i="6" a="1"/>
  <c r="HG187" i="6" s="1"/>
  <c r="HH187" i="6" a="1"/>
  <c r="HH187" i="6" s="1"/>
  <c r="HI187" i="6" a="1"/>
  <c r="HI187" i="6" s="1"/>
  <c r="HJ187" i="6" a="1"/>
  <c r="HJ187" i="6" s="1"/>
  <c r="HO187" i="6" a="1"/>
  <c r="HO187" i="6" s="1"/>
  <c r="HP187" i="6" a="1"/>
  <c r="HP187" i="6" s="1"/>
  <c r="HQ187" i="6" a="1"/>
  <c r="HQ187" i="6" s="1"/>
  <c r="HR187" i="6" a="1"/>
  <c r="HR187" i="6" s="1"/>
  <c r="HW187" i="6" a="1"/>
  <c r="HW187" i="6" s="1"/>
  <c r="HX187" i="6" a="1"/>
  <c r="HX187" i="6" s="1"/>
  <c r="HY187" i="6" a="1"/>
  <c r="HY187" i="6" s="1"/>
  <c r="HZ187" i="6" a="1"/>
  <c r="HZ187" i="6" s="1"/>
  <c r="IE187" i="6" a="1"/>
  <c r="IE187" i="6" s="1"/>
  <c r="IF187" i="6" a="1"/>
  <c r="IF187" i="6" s="1"/>
  <c r="IG187" i="6" a="1"/>
  <c r="IG187" i="6" s="1"/>
  <c r="IH187" i="6" a="1"/>
  <c r="IH187" i="6" s="1"/>
  <c r="IM187" i="6" a="1"/>
  <c r="IM187" i="6" s="1"/>
  <c r="IN187" i="6" a="1"/>
  <c r="IN187" i="6" s="1"/>
  <c r="IO187" i="6" a="1"/>
  <c r="IO187" i="6" s="1"/>
  <c r="IP187" i="6" a="1"/>
  <c r="IP187" i="6" s="1"/>
  <c r="IU187" i="6" a="1"/>
  <c r="IU187" i="6" s="1"/>
  <c r="IV187" i="6" a="1"/>
  <c r="IV187" i="6" s="1"/>
  <c r="IW187" i="6" a="1"/>
  <c r="IW187" i="6" s="1"/>
  <c r="IX187" i="6" a="1"/>
  <c r="IX187" i="6" s="1"/>
  <c r="JC187" i="6" a="1"/>
  <c r="JC187" i="6" s="1"/>
  <c r="JD187" i="6" a="1"/>
  <c r="JD187" i="6" s="1"/>
  <c r="JE187" i="6" a="1"/>
  <c r="JE187" i="6" s="1"/>
  <c r="JF187" i="6" a="1"/>
  <c r="JF187" i="6" s="1"/>
  <c r="JK187" i="6" a="1"/>
  <c r="JK187" i="6" s="1"/>
  <c r="JL187" i="6" a="1"/>
  <c r="JL187" i="6" s="1"/>
  <c r="JM187" i="6" a="1"/>
  <c r="JM187" i="6" s="1"/>
  <c r="JN187" i="6" a="1"/>
  <c r="JN187" i="6" s="1"/>
  <c r="JS187" i="6" a="1"/>
  <c r="JS187" i="6" s="1"/>
  <c r="JT187" i="6" a="1"/>
  <c r="JT187" i="6" s="1"/>
  <c r="JU187" i="6" a="1"/>
  <c r="JU187" i="6" s="1"/>
  <c r="JV187" i="6" a="1"/>
  <c r="JV187" i="6" s="1"/>
  <c r="KA187" i="6" a="1"/>
  <c r="KA187" i="6" s="1"/>
  <c r="KB187" i="6" a="1"/>
  <c r="KB187" i="6" s="1"/>
  <c r="KC187" i="6" a="1"/>
  <c r="KC187" i="6" s="1"/>
  <c r="KD187" i="6" a="1"/>
  <c r="KD187" i="6" s="1"/>
  <c r="KI187" i="6" a="1"/>
  <c r="KI187" i="6" s="1"/>
  <c r="KJ187" i="6" a="1"/>
  <c r="KJ187" i="6" s="1"/>
  <c r="KK187" i="6" a="1"/>
  <c r="KK187" i="6" s="1"/>
  <c r="KL187" i="6" a="1"/>
  <c r="KL187" i="6" s="1"/>
  <c r="KQ187" i="6" a="1"/>
  <c r="KQ187" i="6" s="1"/>
  <c r="KR187" i="6" a="1"/>
  <c r="KR187" i="6" s="1"/>
  <c r="KS187" i="6" a="1"/>
  <c r="KS187" i="6" s="1"/>
  <c r="KT187" i="6" a="1"/>
  <c r="KT187" i="6" s="1"/>
  <c r="KY187" i="6" a="1"/>
  <c r="KY187" i="6" s="1"/>
  <c r="KZ187" i="6" a="1"/>
  <c r="KZ187" i="6" s="1"/>
  <c r="LA187" i="6" a="1"/>
  <c r="LA187" i="6" s="1"/>
  <c r="LB187" i="6" a="1"/>
  <c r="LB187" i="6" s="1"/>
  <c r="LG187" i="6" a="1"/>
  <c r="LG187" i="6" s="1"/>
  <c r="LH187" i="6" a="1"/>
  <c r="LH187" i="6" s="1"/>
  <c r="LI187" i="6" a="1"/>
  <c r="LI187" i="6" s="1"/>
  <c r="LJ187" i="6" a="1"/>
  <c r="LJ187" i="6" s="1"/>
  <c r="LO187" i="6" a="1"/>
  <c r="LO187" i="6" s="1"/>
  <c r="LP187" i="6" a="1"/>
  <c r="LP187" i="6" s="1"/>
  <c r="LQ187" i="6" a="1"/>
  <c r="LQ187" i="6" s="1"/>
  <c r="LR187" i="6" a="1"/>
  <c r="LR187" i="6" s="1"/>
  <c r="LW187" i="6" a="1"/>
  <c r="LW187" i="6" s="1"/>
  <c r="LX187" i="6" a="1"/>
  <c r="LX187" i="6" s="1"/>
  <c r="LY187" i="6" a="1"/>
  <c r="LY187" i="6" s="1"/>
  <c r="LZ187" i="6" a="1"/>
  <c r="LZ187" i="6" s="1"/>
  <c r="ME187" i="6" a="1"/>
  <c r="ME187" i="6" s="1"/>
  <c r="MF187" i="6" a="1"/>
  <c r="MF187" i="6" s="1"/>
  <c r="MG187" i="6" a="1"/>
  <c r="MG187" i="6" s="1"/>
  <c r="MH187" i="6" a="1"/>
  <c r="MH187" i="6" s="1"/>
  <c r="BK188" i="6" a="1"/>
  <c r="BK188" i="6" s="1"/>
  <c r="BL188" i="6" a="1"/>
  <c r="BL188" i="6" s="1"/>
  <c r="BM188" i="6" a="1"/>
  <c r="BM188" i="6" s="1"/>
  <c r="BN188" i="6" a="1"/>
  <c r="BN188" i="6" s="1"/>
  <c r="BS188" i="6" a="1"/>
  <c r="BS188" i="6" s="1"/>
  <c r="BT188" i="6" a="1"/>
  <c r="BT188" i="6" s="1"/>
  <c r="BU188" i="6" a="1"/>
  <c r="BU188" i="6" s="1"/>
  <c r="BV188" i="6" a="1"/>
  <c r="BV188" i="6" s="1"/>
  <c r="CA188" i="6" a="1"/>
  <c r="CA188" i="6" s="1"/>
  <c r="CB188" i="6" a="1"/>
  <c r="CB188" i="6" s="1"/>
  <c r="CC188" i="6" a="1"/>
  <c r="CC188" i="6" s="1"/>
  <c r="CD188" i="6" a="1"/>
  <c r="CD188" i="6" s="1"/>
  <c r="CI188" i="6" a="1"/>
  <c r="CI188" i="6" s="1"/>
  <c r="CJ188" i="6" a="1"/>
  <c r="CJ188" i="6" s="1"/>
  <c r="CK188" i="6" a="1"/>
  <c r="CK188" i="6" s="1"/>
  <c r="CL188" i="6" a="1"/>
  <c r="CL188" i="6" s="1"/>
  <c r="CQ188" i="6" a="1"/>
  <c r="CQ188" i="6" s="1"/>
  <c r="CR188" i="6" a="1"/>
  <c r="CR188" i="6" s="1"/>
  <c r="CS188" i="6" a="1"/>
  <c r="CS188" i="6" s="1"/>
  <c r="CT188" i="6" a="1"/>
  <c r="CT188" i="6" s="1"/>
  <c r="CY188" i="6" a="1"/>
  <c r="CY188" i="6" s="1"/>
  <c r="CZ188" i="6" a="1"/>
  <c r="CZ188" i="6" s="1"/>
  <c r="DA188" i="6" a="1"/>
  <c r="DA188" i="6" s="1"/>
  <c r="DB188" i="6" a="1"/>
  <c r="DB188" i="6" s="1"/>
  <c r="DG188" i="6" a="1"/>
  <c r="DG188" i="6" s="1"/>
  <c r="DH188" i="6" a="1"/>
  <c r="DH188" i="6" s="1"/>
  <c r="DI188" i="6" a="1"/>
  <c r="DI188" i="6" s="1"/>
  <c r="DJ188" i="6" a="1"/>
  <c r="DJ188" i="6" s="1"/>
  <c r="DO188" i="6" a="1"/>
  <c r="DO188" i="6" s="1"/>
  <c r="DP188" i="6" a="1"/>
  <c r="DP188" i="6" s="1"/>
  <c r="DQ188" i="6" a="1"/>
  <c r="DQ188" i="6" s="1"/>
  <c r="DR188" i="6" a="1"/>
  <c r="DR188" i="6" s="1"/>
  <c r="DW188" i="6" a="1"/>
  <c r="DW188" i="6" s="1"/>
  <c r="DX188" i="6" a="1"/>
  <c r="DX188" i="6" s="1"/>
  <c r="DY188" i="6" a="1"/>
  <c r="DY188" i="6" s="1"/>
  <c r="DZ188" i="6" a="1"/>
  <c r="DZ188" i="6" s="1"/>
  <c r="EE188" i="6" a="1"/>
  <c r="EE188" i="6" s="1"/>
  <c r="EF188" i="6" a="1"/>
  <c r="EF188" i="6" s="1"/>
  <c r="EG188" i="6" a="1"/>
  <c r="EG188" i="6" s="1"/>
  <c r="EH188" i="6" a="1"/>
  <c r="EH188" i="6" s="1"/>
  <c r="EM188" i="6" a="1"/>
  <c r="EM188" i="6" s="1"/>
  <c r="EN188" i="6" a="1"/>
  <c r="EN188" i="6" s="1"/>
  <c r="EO188" i="6" a="1"/>
  <c r="EO188" i="6" s="1"/>
  <c r="EP188" i="6" a="1"/>
  <c r="EP188" i="6" s="1"/>
  <c r="EU188" i="6" a="1"/>
  <c r="EU188" i="6" s="1"/>
  <c r="EV188" i="6" a="1"/>
  <c r="EV188" i="6" s="1"/>
  <c r="EW188" i="6" a="1"/>
  <c r="EW188" i="6" s="1"/>
  <c r="EX188" i="6" a="1"/>
  <c r="EX188" i="6" s="1"/>
  <c r="FC188" i="6" a="1"/>
  <c r="FC188" i="6" s="1"/>
  <c r="FD188" i="6" a="1"/>
  <c r="FD188" i="6" s="1"/>
  <c r="FE188" i="6" a="1"/>
  <c r="FE188" i="6" s="1"/>
  <c r="FF188" i="6" a="1"/>
  <c r="FF188" i="6" s="1"/>
  <c r="FK188" i="6" a="1"/>
  <c r="FK188" i="6" s="1"/>
  <c r="FL188" i="6" a="1"/>
  <c r="FL188" i="6" s="1"/>
  <c r="FM188" i="6" a="1"/>
  <c r="FM188" i="6" s="1"/>
  <c r="FN188" i="6" a="1"/>
  <c r="FN188" i="6" s="1"/>
  <c r="FS188" i="6" a="1"/>
  <c r="FS188" i="6" s="1"/>
  <c r="FT188" i="6" a="1"/>
  <c r="FT188" i="6" s="1"/>
  <c r="FU188" i="6" a="1"/>
  <c r="FU188" i="6" s="1"/>
  <c r="FV188" i="6" a="1"/>
  <c r="FV188" i="6" s="1"/>
  <c r="GA188" i="6" a="1"/>
  <c r="GA188" i="6" s="1"/>
  <c r="GB188" i="6" a="1"/>
  <c r="GB188" i="6" s="1"/>
  <c r="GC188" i="6" a="1"/>
  <c r="GC188" i="6" s="1"/>
  <c r="GD188" i="6" a="1"/>
  <c r="GD188" i="6" s="1"/>
  <c r="GI188" i="6" a="1"/>
  <c r="GI188" i="6" s="1"/>
  <c r="GJ188" i="6" a="1"/>
  <c r="GJ188" i="6" s="1"/>
  <c r="GK188" i="6" a="1"/>
  <c r="GK188" i="6" s="1"/>
  <c r="GL188" i="6" a="1"/>
  <c r="GL188" i="6" s="1"/>
  <c r="GQ188" i="6" a="1"/>
  <c r="GQ188" i="6" s="1"/>
  <c r="GR188" i="6" a="1"/>
  <c r="GR188" i="6" s="1"/>
  <c r="GS188" i="6" a="1"/>
  <c r="GS188" i="6" s="1"/>
  <c r="GT188" i="6" a="1"/>
  <c r="GT188" i="6" s="1"/>
  <c r="GY188" i="6" a="1"/>
  <c r="GY188" i="6" s="1"/>
  <c r="GZ188" i="6" a="1"/>
  <c r="GZ188" i="6" s="1"/>
  <c r="HA188" i="6" a="1"/>
  <c r="HA188" i="6" s="1"/>
  <c r="HB188" i="6" a="1"/>
  <c r="HB188" i="6" s="1"/>
  <c r="HG188" i="6" a="1"/>
  <c r="HG188" i="6" s="1"/>
  <c r="HH188" i="6" a="1"/>
  <c r="HH188" i="6" s="1"/>
  <c r="HI188" i="6" a="1"/>
  <c r="HI188" i="6" s="1"/>
  <c r="HJ188" i="6" a="1"/>
  <c r="HJ188" i="6" s="1"/>
  <c r="HO188" i="6" a="1"/>
  <c r="HO188" i="6" s="1"/>
  <c r="HP188" i="6" a="1"/>
  <c r="HP188" i="6" s="1"/>
  <c r="HQ188" i="6" a="1"/>
  <c r="HQ188" i="6" s="1"/>
  <c r="HR188" i="6" a="1"/>
  <c r="HR188" i="6" s="1"/>
  <c r="HW188" i="6" a="1"/>
  <c r="HW188" i="6" s="1"/>
  <c r="HX188" i="6" a="1"/>
  <c r="HX188" i="6" s="1"/>
  <c r="HY188" i="6" a="1"/>
  <c r="HY188" i="6" s="1"/>
  <c r="HZ188" i="6" a="1"/>
  <c r="HZ188" i="6" s="1"/>
  <c r="IE188" i="6" a="1"/>
  <c r="IE188" i="6" s="1"/>
  <c r="IF188" i="6" a="1"/>
  <c r="IF188" i="6" s="1"/>
  <c r="IG188" i="6" a="1"/>
  <c r="IG188" i="6" s="1"/>
  <c r="IH188" i="6" a="1"/>
  <c r="IH188" i="6" s="1"/>
  <c r="IM188" i="6" a="1"/>
  <c r="IM188" i="6" s="1"/>
  <c r="IN188" i="6" a="1"/>
  <c r="IN188" i="6" s="1"/>
  <c r="IO188" i="6" a="1"/>
  <c r="IO188" i="6" s="1"/>
  <c r="IP188" i="6" a="1"/>
  <c r="IP188" i="6" s="1"/>
  <c r="IU188" i="6" a="1"/>
  <c r="IU188" i="6" s="1"/>
  <c r="IV188" i="6" a="1"/>
  <c r="IV188" i="6" s="1"/>
  <c r="IW188" i="6" a="1"/>
  <c r="IW188" i="6" s="1"/>
  <c r="IX188" i="6" a="1"/>
  <c r="IX188" i="6" s="1"/>
  <c r="JC188" i="6" a="1"/>
  <c r="JC188" i="6" s="1"/>
  <c r="JD188" i="6" a="1"/>
  <c r="JD188" i="6" s="1"/>
  <c r="JE188" i="6" a="1"/>
  <c r="JE188" i="6" s="1"/>
  <c r="JF188" i="6" a="1"/>
  <c r="JF188" i="6" s="1"/>
  <c r="JK188" i="6" a="1"/>
  <c r="JK188" i="6" s="1"/>
  <c r="JL188" i="6" a="1"/>
  <c r="JL188" i="6" s="1"/>
  <c r="JM188" i="6" a="1"/>
  <c r="JM188" i="6" s="1"/>
  <c r="JN188" i="6" a="1"/>
  <c r="JN188" i="6" s="1"/>
  <c r="JS188" i="6" a="1"/>
  <c r="JS188" i="6" s="1"/>
  <c r="JT188" i="6" a="1"/>
  <c r="JT188" i="6" s="1"/>
  <c r="JU188" i="6" a="1"/>
  <c r="JU188" i="6" s="1"/>
  <c r="JV188" i="6" a="1"/>
  <c r="JV188" i="6" s="1"/>
  <c r="KA188" i="6" a="1"/>
  <c r="KA188" i="6" s="1"/>
  <c r="KB188" i="6" a="1"/>
  <c r="KB188" i="6" s="1"/>
  <c r="KC188" i="6" a="1"/>
  <c r="KC188" i="6" s="1"/>
  <c r="KD188" i="6" a="1"/>
  <c r="KD188" i="6" s="1"/>
  <c r="KI188" i="6" a="1"/>
  <c r="KI188" i="6" s="1"/>
  <c r="KJ188" i="6" a="1"/>
  <c r="KJ188" i="6" s="1"/>
  <c r="KK188" i="6" a="1"/>
  <c r="KK188" i="6" s="1"/>
  <c r="KL188" i="6" a="1"/>
  <c r="KL188" i="6" s="1"/>
  <c r="KQ188" i="6" a="1"/>
  <c r="KQ188" i="6" s="1"/>
  <c r="KR188" i="6" a="1"/>
  <c r="KR188" i="6" s="1"/>
  <c r="KS188" i="6" a="1"/>
  <c r="KS188" i="6" s="1"/>
  <c r="KT188" i="6" a="1"/>
  <c r="KT188" i="6" s="1"/>
  <c r="KY188" i="6" a="1"/>
  <c r="KY188" i="6" s="1"/>
  <c r="KZ188" i="6" a="1"/>
  <c r="KZ188" i="6" s="1"/>
  <c r="LA188" i="6" a="1"/>
  <c r="LA188" i="6" s="1"/>
  <c r="LB188" i="6" a="1"/>
  <c r="LB188" i="6" s="1"/>
  <c r="LG188" i="6" a="1"/>
  <c r="LG188" i="6" s="1"/>
  <c r="LH188" i="6" a="1"/>
  <c r="LH188" i="6" s="1"/>
  <c r="LI188" i="6" a="1"/>
  <c r="LI188" i="6" s="1"/>
  <c r="LJ188" i="6" a="1"/>
  <c r="LJ188" i="6" s="1"/>
  <c r="LO188" i="6" a="1"/>
  <c r="LO188" i="6" s="1"/>
  <c r="LP188" i="6" a="1"/>
  <c r="LP188" i="6" s="1"/>
  <c r="LQ188" i="6" a="1"/>
  <c r="LQ188" i="6" s="1"/>
  <c r="LR188" i="6" a="1"/>
  <c r="LR188" i="6" s="1"/>
  <c r="LW188" i="6" a="1"/>
  <c r="LW188" i="6" s="1"/>
  <c r="LX188" i="6" a="1"/>
  <c r="LX188" i="6" s="1"/>
  <c r="LY188" i="6" a="1"/>
  <c r="LY188" i="6" s="1"/>
  <c r="LZ188" i="6" a="1"/>
  <c r="LZ188" i="6" s="1"/>
  <c r="ME188" i="6" a="1"/>
  <c r="ME188" i="6" s="1"/>
  <c r="MF188" i="6" a="1"/>
  <c r="MF188" i="6" s="1"/>
  <c r="MG188" i="6" a="1"/>
  <c r="MG188" i="6" s="1"/>
  <c r="MH188" i="6" a="1"/>
  <c r="MH188" i="6" s="1"/>
  <c r="BK189" i="6" a="1"/>
  <c r="BK189" i="6" s="1"/>
  <c r="BL189" i="6" a="1"/>
  <c r="BL189" i="6" s="1"/>
  <c r="BM189" i="6" a="1"/>
  <c r="BM189" i="6" s="1"/>
  <c r="BN189" i="6" a="1"/>
  <c r="BN189" i="6" s="1"/>
  <c r="BS189" i="6" a="1"/>
  <c r="BS189" i="6" s="1"/>
  <c r="BT189" i="6" a="1"/>
  <c r="BT189" i="6" s="1"/>
  <c r="BU189" i="6" a="1"/>
  <c r="BU189" i="6" s="1"/>
  <c r="BV189" i="6" a="1"/>
  <c r="BV189" i="6" s="1"/>
  <c r="CA189" i="6" a="1"/>
  <c r="CA189" i="6" s="1"/>
  <c r="CB189" i="6" a="1"/>
  <c r="CB189" i="6" s="1"/>
  <c r="CC189" i="6" a="1"/>
  <c r="CC189" i="6" s="1"/>
  <c r="CD189" i="6" a="1"/>
  <c r="CD189" i="6" s="1"/>
  <c r="CI189" i="6" a="1"/>
  <c r="CI189" i="6" s="1"/>
  <c r="CJ189" i="6" a="1"/>
  <c r="CJ189" i="6" s="1"/>
  <c r="CK189" i="6" a="1"/>
  <c r="CK189" i="6" s="1"/>
  <c r="CL189" i="6" a="1"/>
  <c r="CL189" i="6" s="1"/>
  <c r="CQ189" i="6" a="1"/>
  <c r="CQ189" i="6" s="1"/>
  <c r="CR189" i="6" a="1"/>
  <c r="CR189" i="6" s="1"/>
  <c r="CS189" i="6" a="1"/>
  <c r="CS189" i="6" s="1"/>
  <c r="CT189" i="6" a="1"/>
  <c r="CT189" i="6" s="1"/>
  <c r="CY189" i="6" a="1"/>
  <c r="CY189" i="6" s="1"/>
  <c r="CZ189" i="6" a="1"/>
  <c r="CZ189" i="6" s="1"/>
  <c r="DA189" i="6" a="1"/>
  <c r="DA189" i="6" s="1"/>
  <c r="DB189" i="6" a="1"/>
  <c r="DB189" i="6" s="1"/>
  <c r="DG189" i="6" a="1"/>
  <c r="DG189" i="6" s="1"/>
  <c r="DH189" i="6" a="1"/>
  <c r="DH189" i="6" s="1"/>
  <c r="DI189" i="6" a="1"/>
  <c r="DI189" i="6" s="1"/>
  <c r="DJ189" i="6" a="1"/>
  <c r="DJ189" i="6" s="1"/>
  <c r="DO189" i="6" a="1"/>
  <c r="DO189" i="6" s="1"/>
  <c r="DP189" i="6" a="1"/>
  <c r="DP189" i="6" s="1"/>
  <c r="DQ189" i="6" a="1"/>
  <c r="DQ189" i="6" s="1"/>
  <c r="DR189" i="6" a="1"/>
  <c r="DR189" i="6" s="1"/>
  <c r="DW189" i="6" a="1"/>
  <c r="DW189" i="6" s="1"/>
  <c r="DX189" i="6" a="1"/>
  <c r="DX189" i="6" s="1"/>
  <c r="DY189" i="6" a="1"/>
  <c r="DY189" i="6" s="1"/>
  <c r="DZ189" i="6" a="1"/>
  <c r="DZ189" i="6" s="1"/>
  <c r="EE189" i="6" a="1"/>
  <c r="EE189" i="6" s="1"/>
  <c r="EF189" i="6" a="1"/>
  <c r="EF189" i="6" s="1"/>
  <c r="EG189" i="6" a="1"/>
  <c r="EG189" i="6" s="1"/>
  <c r="EH189" i="6" a="1"/>
  <c r="EH189" i="6" s="1"/>
  <c r="EM189" i="6" a="1"/>
  <c r="EM189" i="6" s="1"/>
  <c r="EN189" i="6" a="1"/>
  <c r="EN189" i="6" s="1"/>
  <c r="EO189" i="6" a="1"/>
  <c r="EO189" i="6" s="1"/>
  <c r="EP189" i="6" a="1"/>
  <c r="EP189" i="6" s="1"/>
  <c r="EU189" i="6" a="1"/>
  <c r="EU189" i="6" s="1"/>
  <c r="EV189" i="6" a="1"/>
  <c r="EV189" i="6" s="1"/>
  <c r="EW189" i="6" a="1"/>
  <c r="EW189" i="6" s="1"/>
  <c r="EX189" i="6" a="1"/>
  <c r="EX189" i="6" s="1"/>
  <c r="FC189" i="6" a="1"/>
  <c r="FC189" i="6" s="1"/>
  <c r="FD189" i="6" a="1"/>
  <c r="FD189" i="6" s="1"/>
  <c r="FE189" i="6" a="1"/>
  <c r="FE189" i="6" s="1"/>
  <c r="FF189" i="6" a="1"/>
  <c r="FF189" i="6" s="1"/>
  <c r="FK189" i="6" a="1"/>
  <c r="FK189" i="6" s="1"/>
  <c r="FL189" i="6" a="1"/>
  <c r="FL189" i="6" s="1"/>
  <c r="FM189" i="6" a="1"/>
  <c r="FM189" i="6" s="1"/>
  <c r="FN189" i="6" a="1"/>
  <c r="FN189" i="6" s="1"/>
  <c r="FS189" i="6" a="1"/>
  <c r="FS189" i="6" s="1"/>
  <c r="FT189" i="6" a="1"/>
  <c r="FT189" i="6" s="1"/>
  <c r="FU189" i="6" a="1"/>
  <c r="FU189" i="6" s="1"/>
  <c r="FV189" i="6" a="1"/>
  <c r="FV189" i="6" s="1"/>
  <c r="GA189" i="6" a="1"/>
  <c r="GA189" i="6" s="1"/>
  <c r="GB189" i="6" a="1"/>
  <c r="GB189" i="6" s="1"/>
  <c r="GC189" i="6" a="1"/>
  <c r="GC189" i="6" s="1"/>
  <c r="GD189" i="6" a="1"/>
  <c r="GD189" i="6" s="1"/>
  <c r="GI189" i="6" a="1"/>
  <c r="GI189" i="6" s="1"/>
  <c r="GJ189" i="6" a="1"/>
  <c r="GJ189" i="6" s="1"/>
  <c r="GK189" i="6" a="1"/>
  <c r="GK189" i="6" s="1"/>
  <c r="GL189" i="6" a="1"/>
  <c r="GL189" i="6" s="1"/>
  <c r="GQ189" i="6" a="1"/>
  <c r="GQ189" i="6" s="1"/>
  <c r="GR189" i="6" a="1"/>
  <c r="GR189" i="6" s="1"/>
  <c r="GS189" i="6" a="1"/>
  <c r="GS189" i="6" s="1"/>
  <c r="GT189" i="6" a="1"/>
  <c r="GT189" i="6" s="1"/>
  <c r="GY189" i="6" a="1"/>
  <c r="GY189" i="6" s="1"/>
  <c r="GZ189" i="6" a="1"/>
  <c r="GZ189" i="6" s="1"/>
  <c r="HA189" i="6" a="1"/>
  <c r="HA189" i="6" s="1"/>
  <c r="HB189" i="6" a="1"/>
  <c r="HB189" i="6" s="1"/>
  <c r="HG189" i="6" a="1"/>
  <c r="HG189" i="6" s="1"/>
  <c r="HH189" i="6" a="1"/>
  <c r="HH189" i="6" s="1"/>
  <c r="HI189" i="6" a="1"/>
  <c r="HI189" i="6" s="1"/>
  <c r="HJ189" i="6" a="1"/>
  <c r="HJ189" i="6" s="1"/>
  <c r="HO189" i="6" a="1"/>
  <c r="HO189" i="6" s="1"/>
  <c r="HP189" i="6" a="1"/>
  <c r="HP189" i="6" s="1"/>
  <c r="HQ189" i="6" a="1"/>
  <c r="HQ189" i="6" s="1"/>
  <c r="HR189" i="6" a="1"/>
  <c r="HR189" i="6" s="1"/>
  <c r="HW189" i="6" a="1"/>
  <c r="HW189" i="6" s="1"/>
  <c r="HX189" i="6" a="1"/>
  <c r="HX189" i="6" s="1"/>
  <c r="HY189" i="6" a="1"/>
  <c r="HY189" i="6" s="1"/>
  <c r="HZ189" i="6" a="1"/>
  <c r="HZ189" i="6" s="1"/>
  <c r="IE189" i="6" a="1"/>
  <c r="IE189" i="6" s="1"/>
  <c r="IF189" i="6" a="1"/>
  <c r="IF189" i="6" s="1"/>
  <c r="IG189" i="6" a="1"/>
  <c r="IG189" i="6" s="1"/>
  <c r="IH189" i="6" a="1"/>
  <c r="IH189" i="6" s="1"/>
  <c r="IM189" i="6" a="1"/>
  <c r="IM189" i="6" s="1"/>
  <c r="IN189" i="6" a="1"/>
  <c r="IN189" i="6" s="1"/>
  <c r="IO189" i="6" a="1"/>
  <c r="IO189" i="6" s="1"/>
  <c r="IP189" i="6" a="1"/>
  <c r="IP189" i="6" s="1"/>
  <c r="IU189" i="6" a="1"/>
  <c r="IU189" i="6" s="1"/>
  <c r="IV189" i="6" a="1"/>
  <c r="IV189" i="6" s="1"/>
  <c r="IW189" i="6" a="1"/>
  <c r="IW189" i="6" s="1"/>
  <c r="IX189" i="6" a="1"/>
  <c r="IX189" i="6" s="1"/>
  <c r="JC189" i="6" a="1"/>
  <c r="JC189" i="6" s="1"/>
  <c r="JD189" i="6" a="1"/>
  <c r="JD189" i="6" s="1"/>
  <c r="JE189" i="6" a="1"/>
  <c r="JE189" i="6" s="1"/>
  <c r="JF189" i="6" a="1"/>
  <c r="JF189" i="6" s="1"/>
  <c r="JK189" i="6" a="1"/>
  <c r="JK189" i="6" s="1"/>
  <c r="JL189" i="6" a="1"/>
  <c r="JL189" i="6" s="1"/>
  <c r="JM189" i="6" a="1"/>
  <c r="JM189" i="6" s="1"/>
  <c r="JN189" i="6" a="1"/>
  <c r="JN189" i="6" s="1"/>
  <c r="JS189" i="6" a="1"/>
  <c r="JS189" i="6" s="1"/>
  <c r="JT189" i="6" a="1"/>
  <c r="JT189" i="6" s="1"/>
  <c r="JU189" i="6" a="1"/>
  <c r="JU189" i="6" s="1"/>
  <c r="JV189" i="6" a="1"/>
  <c r="JV189" i="6" s="1"/>
  <c r="KA189" i="6" a="1"/>
  <c r="KA189" i="6" s="1"/>
  <c r="KB189" i="6" a="1"/>
  <c r="KB189" i="6" s="1"/>
  <c r="KC189" i="6" a="1"/>
  <c r="KC189" i="6" s="1"/>
  <c r="KD189" i="6" a="1"/>
  <c r="KD189" i="6" s="1"/>
  <c r="KI189" i="6" a="1"/>
  <c r="KI189" i="6" s="1"/>
  <c r="KJ189" i="6" a="1"/>
  <c r="KJ189" i="6" s="1"/>
  <c r="KK189" i="6" a="1"/>
  <c r="KK189" i="6" s="1"/>
  <c r="KL189" i="6" a="1"/>
  <c r="KL189" i="6" s="1"/>
  <c r="KQ189" i="6" a="1"/>
  <c r="KQ189" i="6" s="1"/>
  <c r="KR189" i="6" a="1"/>
  <c r="KR189" i="6" s="1"/>
  <c r="KS189" i="6" a="1"/>
  <c r="KS189" i="6" s="1"/>
  <c r="KT189" i="6" a="1"/>
  <c r="KT189" i="6" s="1"/>
  <c r="KY189" i="6" a="1"/>
  <c r="KY189" i="6" s="1"/>
  <c r="KZ189" i="6" a="1"/>
  <c r="KZ189" i="6" s="1"/>
  <c r="LA189" i="6" a="1"/>
  <c r="LA189" i="6" s="1"/>
  <c r="LB189" i="6" a="1"/>
  <c r="LB189" i="6" s="1"/>
  <c r="LG189" i="6" a="1"/>
  <c r="LG189" i="6" s="1"/>
  <c r="LH189" i="6" a="1"/>
  <c r="LH189" i="6" s="1"/>
  <c r="LI189" i="6" a="1"/>
  <c r="LI189" i="6" s="1"/>
  <c r="LJ189" i="6" a="1"/>
  <c r="LJ189" i="6" s="1"/>
  <c r="LO189" i="6" a="1"/>
  <c r="LO189" i="6" s="1"/>
  <c r="LP189" i="6" a="1"/>
  <c r="LP189" i="6" s="1"/>
  <c r="LQ189" i="6" a="1"/>
  <c r="LQ189" i="6" s="1"/>
  <c r="LR189" i="6" a="1"/>
  <c r="LR189" i="6" s="1"/>
  <c r="LW189" i="6" a="1"/>
  <c r="LW189" i="6" s="1"/>
  <c r="LX189" i="6" a="1"/>
  <c r="LX189" i="6" s="1"/>
  <c r="LY189" i="6" a="1"/>
  <c r="LY189" i="6" s="1"/>
  <c r="LZ189" i="6" a="1"/>
  <c r="LZ189" i="6" s="1"/>
  <c r="ME189" i="6" a="1"/>
  <c r="ME189" i="6" s="1"/>
  <c r="MF189" i="6" a="1"/>
  <c r="MF189" i="6" s="1"/>
  <c r="MG189" i="6" a="1"/>
  <c r="MG189" i="6" s="1"/>
  <c r="MH189" i="6" a="1"/>
  <c r="MH189" i="6" s="1"/>
  <c r="BK190" i="6" a="1"/>
  <c r="BK190" i="6" s="1"/>
  <c r="BL190" i="6" a="1"/>
  <c r="BL190" i="6" s="1"/>
  <c r="BM190" i="6" a="1"/>
  <c r="BM190" i="6" s="1"/>
  <c r="BN190" i="6" a="1"/>
  <c r="BN190" i="6" s="1"/>
  <c r="BS190" i="6" a="1"/>
  <c r="BS190" i="6" s="1"/>
  <c r="BT190" i="6" a="1"/>
  <c r="BT190" i="6" s="1"/>
  <c r="BU190" i="6" a="1"/>
  <c r="BU190" i="6" s="1"/>
  <c r="BV190" i="6" a="1"/>
  <c r="BV190" i="6" s="1"/>
  <c r="CA190" i="6" a="1"/>
  <c r="CA190" i="6" s="1"/>
  <c r="CB190" i="6" a="1"/>
  <c r="CB190" i="6" s="1"/>
  <c r="CC190" i="6" a="1"/>
  <c r="CC190" i="6" s="1"/>
  <c r="CD190" i="6" a="1"/>
  <c r="CD190" i="6" s="1"/>
  <c r="CI190" i="6" a="1"/>
  <c r="CI190" i="6" s="1"/>
  <c r="CJ190" i="6" a="1"/>
  <c r="CJ190" i="6" s="1"/>
  <c r="CK190" i="6" a="1"/>
  <c r="CK190" i="6" s="1"/>
  <c r="CL190" i="6" a="1"/>
  <c r="CL190" i="6" s="1"/>
  <c r="CQ190" i="6" a="1"/>
  <c r="CQ190" i="6" s="1"/>
  <c r="CR190" i="6" a="1"/>
  <c r="CR190" i="6" s="1"/>
  <c r="CS190" i="6" a="1"/>
  <c r="CS190" i="6" s="1"/>
  <c r="CT190" i="6" a="1"/>
  <c r="CT190" i="6" s="1"/>
  <c r="CY190" i="6" a="1"/>
  <c r="CY190" i="6" s="1"/>
  <c r="CZ190" i="6" a="1"/>
  <c r="CZ190" i="6" s="1"/>
  <c r="DA190" i="6" a="1"/>
  <c r="DA190" i="6" s="1"/>
  <c r="DB190" i="6" a="1"/>
  <c r="DB190" i="6" s="1"/>
  <c r="DG190" i="6" a="1"/>
  <c r="DG190" i="6" s="1"/>
  <c r="DH190" i="6" a="1"/>
  <c r="DH190" i="6" s="1"/>
  <c r="DI190" i="6" a="1"/>
  <c r="DI190" i="6" s="1"/>
  <c r="DJ190" i="6" a="1"/>
  <c r="DJ190" i="6" s="1"/>
  <c r="DO190" i="6" a="1"/>
  <c r="DO190" i="6" s="1"/>
  <c r="DP190" i="6" a="1"/>
  <c r="DP190" i="6" s="1"/>
  <c r="DQ190" i="6" a="1"/>
  <c r="DQ190" i="6" s="1"/>
  <c r="DR190" i="6" a="1"/>
  <c r="DR190" i="6" s="1"/>
  <c r="DW190" i="6" a="1"/>
  <c r="DW190" i="6" s="1"/>
  <c r="DX190" i="6" a="1"/>
  <c r="DX190" i="6" s="1"/>
  <c r="DY190" i="6" a="1"/>
  <c r="DY190" i="6" s="1"/>
  <c r="DZ190" i="6" a="1"/>
  <c r="DZ190" i="6" s="1"/>
  <c r="EE190" i="6" a="1"/>
  <c r="EE190" i="6" s="1"/>
  <c r="EF190" i="6" a="1"/>
  <c r="EF190" i="6" s="1"/>
  <c r="EG190" i="6" a="1"/>
  <c r="EG190" i="6" s="1"/>
  <c r="EH190" i="6" a="1"/>
  <c r="EH190" i="6" s="1"/>
  <c r="EM190" i="6" a="1"/>
  <c r="EM190" i="6" s="1"/>
  <c r="EN190" i="6" a="1"/>
  <c r="EN190" i="6" s="1"/>
  <c r="EO190" i="6" a="1"/>
  <c r="EO190" i="6" s="1"/>
  <c r="EP190" i="6" a="1"/>
  <c r="EP190" i="6" s="1"/>
  <c r="EU190" i="6" a="1"/>
  <c r="EU190" i="6" s="1"/>
  <c r="EV190" i="6" a="1"/>
  <c r="EV190" i="6" s="1"/>
  <c r="EW190" i="6" a="1"/>
  <c r="EW190" i="6" s="1"/>
  <c r="EX190" i="6" a="1"/>
  <c r="EX190" i="6" s="1"/>
  <c r="FC190" i="6" a="1"/>
  <c r="FC190" i="6" s="1"/>
  <c r="FD190" i="6" a="1"/>
  <c r="FD190" i="6" s="1"/>
  <c r="FE190" i="6" a="1"/>
  <c r="FE190" i="6" s="1"/>
  <c r="FF190" i="6" a="1"/>
  <c r="FF190" i="6" s="1"/>
  <c r="FK190" i="6" a="1"/>
  <c r="FK190" i="6" s="1"/>
  <c r="FL190" i="6" a="1"/>
  <c r="FL190" i="6" s="1"/>
  <c r="FM190" i="6" a="1"/>
  <c r="FM190" i="6" s="1"/>
  <c r="FN190" i="6" a="1"/>
  <c r="FN190" i="6" s="1"/>
  <c r="FS190" i="6" a="1"/>
  <c r="FS190" i="6" s="1"/>
  <c r="FT190" i="6" a="1"/>
  <c r="FT190" i="6" s="1"/>
  <c r="FU190" i="6" a="1"/>
  <c r="FU190" i="6" s="1"/>
  <c r="FV190" i="6" a="1"/>
  <c r="FV190" i="6" s="1"/>
  <c r="GA190" i="6" a="1"/>
  <c r="GA190" i="6" s="1"/>
  <c r="GB190" i="6" a="1"/>
  <c r="GB190" i="6" s="1"/>
  <c r="GC190" i="6" a="1"/>
  <c r="GC190" i="6" s="1"/>
  <c r="GD190" i="6" a="1"/>
  <c r="GD190" i="6" s="1"/>
  <c r="GI190" i="6" a="1"/>
  <c r="GI190" i="6" s="1"/>
  <c r="GJ190" i="6" a="1"/>
  <c r="GJ190" i="6" s="1"/>
  <c r="GK190" i="6" a="1"/>
  <c r="GK190" i="6" s="1"/>
  <c r="GL190" i="6" a="1"/>
  <c r="GL190" i="6" s="1"/>
  <c r="GQ190" i="6" a="1"/>
  <c r="GQ190" i="6" s="1"/>
  <c r="GR190" i="6" a="1"/>
  <c r="GR190" i="6" s="1"/>
  <c r="GS190" i="6" a="1"/>
  <c r="GS190" i="6" s="1"/>
  <c r="GT190" i="6" a="1"/>
  <c r="GT190" i="6" s="1"/>
  <c r="GY190" i="6" a="1"/>
  <c r="GY190" i="6" s="1"/>
  <c r="GZ190" i="6" a="1"/>
  <c r="GZ190" i="6" s="1"/>
  <c r="HA190" i="6" a="1"/>
  <c r="HA190" i="6" s="1"/>
  <c r="HB190" i="6" a="1"/>
  <c r="HB190" i="6" s="1"/>
  <c r="HG190" i="6" a="1"/>
  <c r="HG190" i="6" s="1"/>
  <c r="HH190" i="6" a="1"/>
  <c r="HH190" i="6" s="1"/>
  <c r="HI190" i="6" a="1"/>
  <c r="HI190" i="6" s="1"/>
  <c r="HJ190" i="6" a="1"/>
  <c r="HJ190" i="6" s="1"/>
  <c r="HO190" i="6" a="1"/>
  <c r="HO190" i="6" s="1"/>
  <c r="HP190" i="6" a="1"/>
  <c r="HP190" i="6" s="1"/>
  <c r="HQ190" i="6" a="1"/>
  <c r="HQ190" i="6" s="1"/>
  <c r="HR190" i="6" a="1"/>
  <c r="HR190" i="6" s="1"/>
  <c r="HW190" i="6" a="1"/>
  <c r="HW190" i="6" s="1"/>
  <c r="HX190" i="6" a="1"/>
  <c r="HX190" i="6" s="1"/>
  <c r="HY190" i="6" a="1"/>
  <c r="HY190" i="6" s="1"/>
  <c r="HZ190" i="6" a="1"/>
  <c r="HZ190" i="6" s="1"/>
  <c r="IE190" i="6" a="1"/>
  <c r="IE190" i="6" s="1"/>
  <c r="IF190" i="6" a="1"/>
  <c r="IF190" i="6" s="1"/>
  <c r="IG190" i="6" a="1"/>
  <c r="IG190" i="6" s="1"/>
  <c r="IH190" i="6" a="1"/>
  <c r="IH190" i="6" s="1"/>
  <c r="IM190" i="6" a="1"/>
  <c r="IM190" i="6" s="1"/>
  <c r="IN190" i="6" a="1"/>
  <c r="IN190" i="6" s="1"/>
  <c r="IO190" i="6" a="1"/>
  <c r="IO190" i="6" s="1"/>
  <c r="IP190" i="6" a="1"/>
  <c r="IP190" i="6" s="1"/>
  <c r="IU190" i="6" a="1"/>
  <c r="IU190" i="6" s="1"/>
  <c r="IV190" i="6" a="1"/>
  <c r="IV190" i="6" s="1"/>
  <c r="IW190" i="6" a="1"/>
  <c r="IW190" i="6" s="1"/>
  <c r="IX190" i="6" a="1"/>
  <c r="IX190" i="6" s="1"/>
  <c r="JC190" i="6" a="1"/>
  <c r="JC190" i="6" s="1"/>
  <c r="JD190" i="6" a="1"/>
  <c r="JD190" i="6" s="1"/>
  <c r="JE190" i="6" a="1"/>
  <c r="JE190" i="6" s="1"/>
  <c r="JF190" i="6" a="1"/>
  <c r="JF190" i="6" s="1"/>
  <c r="JK190" i="6" a="1"/>
  <c r="JK190" i="6" s="1"/>
  <c r="JL190" i="6" a="1"/>
  <c r="JL190" i="6" s="1"/>
  <c r="JM190" i="6" a="1"/>
  <c r="JM190" i="6" s="1"/>
  <c r="JN190" i="6" a="1"/>
  <c r="JN190" i="6" s="1"/>
  <c r="JS190" i="6" a="1"/>
  <c r="JS190" i="6" s="1"/>
  <c r="JT190" i="6" a="1"/>
  <c r="JT190" i="6" s="1"/>
  <c r="JU190" i="6" a="1"/>
  <c r="JU190" i="6" s="1"/>
  <c r="JV190" i="6" a="1"/>
  <c r="JV190" i="6" s="1"/>
  <c r="KA190" i="6" a="1"/>
  <c r="KA190" i="6" s="1"/>
  <c r="KB190" i="6" a="1"/>
  <c r="KB190" i="6" s="1"/>
  <c r="KC190" i="6" a="1"/>
  <c r="KC190" i="6" s="1"/>
  <c r="KD190" i="6" a="1"/>
  <c r="KD190" i="6" s="1"/>
  <c r="KI190" i="6" a="1"/>
  <c r="KI190" i="6" s="1"/>
  <c r="KJ190" i="6" a="1"/>
  <c r="KJ190" i="6" s="1"/>
  <c r="KK190" i="6" a="1"/>
  <c r="KK190" i="6" s="1"/>
  <c r="KL190" i="6" a="1"/>
  <c r="KL190" i="6" s="1"/>
  <c r="KQ190" i="6" a="1"/>
  <c r="KQ190" i="6" s="1"/>
  <c r="KR190" i="6" a="1"/>
  <c r="KR190" i="6" s="1"/>
  <c r="KS190" i="6" a="1"/>
  <c r="KS190" i="6" s="1"/>
  <c r="KT190" i="6" a="1"/>
  <c r="KT190" i="6" s="1"/>
  <c r="KY190" i="6" a="1"/>
  <c r="KY190" i="6" s="1"/>
  <c r="KZ190" i="6" a="1"/>
  <c r="KZ190" i="6" s="1"/>
  <c r="LA190" i="6" a="1"/>
  <c r="LA190" i="6" s="1"/>
  <c r="LB190" i="6" a="1"/>
  <c r="LB190" i="6" s="1"/>
  <c r="LG190" i="6" a="1"/>
  <c r="LG190" i="6" s="1"/>
  <c r="LH190" i="6" a="1"/>
  <c r="LH190" i="6" s="1"/>
  <c r="LI190" i="6" a="1"/>
  <c r="LI190" i="6" s="1"/>
  <c r="LJ190" i="6" a="1"/>
  <c r="LJ190" i="6" s="1"/>
  <c r="LO190" i="6" a="1"/>
  <c r="LO190" i="6" s="1"/>
  <c r="LP190" i="6" a="1"/>
  <c r="LP190" i="6" s="1"/>
  <c r="LQ190" i="6" a="1"/>
  <c r="LQ190" i="6" s="1"/>
  <c r="LR190" i="6" a="1"/>
  <c r="LR190" i="6" s="1"/>
  <c r="LW190" i="6" a="1"/>
  <c r="LW190" i="6" s="1"/>
  <c r="LX190" i="6" a="1"/>
  <c r="LX190" i="6" s="1"/>
  <c r="LY190" i="6" a="1"/>
  <c r="LY190" i="6" s="1"/>
  <c r="LZ190" i="6" a="1"/>
  <c r="LZ190" i="6" s="1"/>
  <c r="ME190" i="6" a="1"/>
  <c r="ME190" i="6" s="1"/>
  <c r="MF190" i="6" a="1"/>
  <c r="MF190" i="6" s="1"/>
  <c r="MG190" i="6" a="1"/>
  <c r="MG190" i="6" s="1"/>
  <c r="MH190" i="6" a="1"/>
  <c r="MH190" i="6" s="1"/>
  <c r="BK191" i="6" a="1"/>
  <c r="BK191" i="6" s="1"/>
  <c r="BL191" i="6" a="1"/>
  <c r="BL191" i="6" s="1"/>
  <c r="BM191" i="6" a="1"/>
  <c r="BM191" i="6" s="1"/>
  <c r="BN191" i="6" a="1"/>
  <c r="BN191" i="6" s="1"/>
  <c r="BS191" i="6" a="1"/>
  <c r="BS191" i="6" s="1"/>
  <c r="BT191" i="6" a="1"/>
  <c r="BT191" i="6" s="1"/>
  <c r="BU191" i="6" a="1"/>
  <c r="BU191" i="6" s="1"/>
  <c r="BV191" i="6" a="1"/>
  <c r="BV191" i="6" s="1"/>
  <c r="CA191" i="6" a="1"/>
  <c r="CA191" i="6" s="1"/>
  <c r="CB191" i="6" a="1"/>
  <c r="CB191" i="6" s="1"/>
  <c r="CC191" i="6" a="1"/>
  <c r="CC191" i="6" s="1"/>
  <c r="CD191" i="6" a="1"/>
  <c r="CD191" i="6" s="1"/>
  <c r="CI191" i="6" a="1"/>
  <c r="CI191" i="6" s="1"/>
  <c r="CJ191" i="6" a="1"/>
  <c r="CJ191" i="6" s="1"/>
  <c r="CK191" i="6" a="1"/>
  <c r="CK191" i="6" s="1"/>
  <c r="CL191" i="6" a="1"/>
  <c r="CL191" i="6" s="1"/>
  <c r="CQ191" i="6" a="1"/>
  <c r="CQ191" i="6" s="1"/>
  <c r="CR191" i="6" a="1"/>
  <c r="CR191" i="6" s="1"/>
  <c r="CS191" i="6" a="1"/>
  <c r="CS191" i="6" s="1"/>
  <c r="CT191" i="6" a="1"/>
  <c r="CT191" i="6" s="1"/>
  <c r="CY191" i="6" a="1"/>
  <c r="CY191" i="6" s="1"/>
  <c r="CZ191" i="6" a="1"/>
  <c r="CZ191" i="6" s="1"/>
  <c r="DA191" i="6" a="1"/>
  <c r="DA191" i="6" s="1"/>
  <c r="DB191" i="6" a="1"/>
  <c r="DB191" i="6" s="1"/>
  <c r="DG191" i="6" a="1"/>
  <c r="DG191" i="6" s="1"/>
  <c r="DH191" i="6" a="1"/>
  <c r="DH191" i="6" s="1"/>
  <c r="DI191" i="6" a="1"/>
  <c r="DI191" i="6" s="1"/>
  <c r="DJ191" i="6" a="1"/>
  <c r="DJ191" i="6" s="1"/>
  <c r="DO191" i="6" a="1"/>
  <c r="DO191" i="6" s="1"/>
  <c r="DP191" i="6" a="1"/>
  <c r="DP191" i="6" s="1"/>
  <c r="DQ191" i="6" a="1"/>
  <c r="DQ191" i="6" s="1"/>
  <c r="DR191" i="6" a="1"/>
  <c r="DR191" i="6" s="1"/>
  <c r="DW191" i="6" a="1"/>
  <c r="DW191" i="6" s="1"/>
  <c r="DX191" i="6" a="1"/>
  <c r="DX191" i="6" s="1"/>
  <c r="DY191" i="6" a="1"/>
  <c r="DY191" i="6" s="1"/>
  <c r="DZ191" i="6" a="1"/>
  <c r="DZ191" i="6" s="1"/>
  <c r="EE191" i="6" a="1"/>
  <c r="EE191" i="6" s="1"/>
  <c r="EF191" i="6" a="1"/>
  <c r="EF191" i="6" s="1"/>
  <c r="EG191" i="6" a="1"/>
  <c r="EG191" i="6" s="1"/>
  <c r="EH191" i="6" a="1"/>
  <c r="EH191" i="6" s="1"/>
  <c r="EM191" i="6" a="1"/>
  <c r="EM191" i="6" s="1"/>
  <c r="EN191" i="6" a="1"/>
  <c r="EN191" i="6" s="1"/>
  <c r="EO191" i="6" a="1"/>
  <c r="EO191" i="6" s="1"/>
  <c r="EP191" i="6" a="1"/>
  <c r="EP191" i="6" s="1"/>
  <c r="EU191" i="6" a="1"/>
  <c r="EU191" i="6" s="1"/>
  <c r="EV191" i="6" a="1"/>
  <c r="EV191" i="6" s="1"/>
  <c r="EW191" i="6" a="1"/>
  <c r="EW191" i="6" s="1"/>
  <c r="EX191" i="6" a="1"/>
  <c r="EX191" i="6" s="1"/>
  <c r="FC191" i="6" a="1"/>
  <c r="FC191" i="6" s="1"/>
  <c r="FD191" i="6" a="1"/>
  <c r="FD191" i="6" s="1"/>
  <c r="FE191" i="6" a="1"/>
  <c r="FE191" i="6" s="1"/>
  <c r="FF191" i="6" a="1"/>
  <c r="FF191" i="6" s="1"/>
  <c r="FK191" i="6" a="1"/>
  <c r="FK191" i="6" s="1"/>
  <c r="FL191" i="6" a="1"/>
  <c r="FL191" i="6" s="1"/>
  <c r="FM191" i="6" a="1"/>
  <c r="FM191" i="6" s="1"/>
  <c r="FN191" i="6" a="1"/>
  <c r="FN191" i="6" s="1"/>
  <c r="FS191" i="6" a="1"/>
  <c r="FS191" i="6" s="1"/>
  <c r="FT191" i="6" a="1"/>
  <c r="FT191" i="6" s="1"/>
  <c r="FU191" i="6" a="1"/>
  <c r="FU191" i="6" s="1"/>
  <c r="FV191" i="6" a="1"/>
  <c r="FV191" i="6" s="1"/>
  <c r="GA191" i="6" a="1"/>
  <c r="GA191" i="6" s="1"/>
  <c r="GB191" i="6" a="1"/>
  <c r="GB191" i="6" s="1"/>
  <c r="GC191" i="6" a="1"/>
  <c r="GC191" i="6" s="1"/>
  <c r="GD191" i="6" a="1"/>
  <c r="GD191" i="6" s="1"/>
  <c r="GI191" i="6" a="1"/>
  <c r="GI191" i="6" s="1"/>
  <c r="GJ191" i="6" a="1"/>
  <c r="GJ191" i="6" s="1"/>
  <c r="GK191" i="6" a="1"/>
  <c r="GK191" i="6" s="1"/>
  <c r="GL191" i="6" a="1"/>
  <c r="GL191" i="6" s="1"/>
  <c r="GQ191" i="6" a="1"/>
  <c r="GQ191" i="6" s="1"/>
  <c r="GR191" i="6" a="1"/>
  <c r="GR191" i="6" s="1"/>
  <c r="GS191" i="6" a="1"/>
  <c r="GS191" i="6" s="1"/>
  <c r="GT191" i="6" a="1"/>
  <c r="GT191" i="6" s="1"/>
  <c r="GY191" i="6" a="1"/>
  <c r="GY191" i="6" s="1"/>
  <c r="GZ191" i="6" a="1"/>
  <c r="GZ191" i="6" s="1"/>
  <c r="HA191" i="6" a="1"/>
  <c r="HA191" i="6" s="1"/>
  <c r="HB191" i="6" a="1"/>
  <c r="HB191" i="6" s="1"/>
  <c r="HG191" i="6" a="1"/>
  <c r="HG191" i="6" s="1"/>
  <c r="HH191" i="6" a="1"/>
  <c r="HH191" i="6" s="1"/>
  <c r="HI191" i="6" a="1"/>
  <c r="HI191" i="6" s="1"/>
  <c r="HJ191" i="6" a="1"/>
  <c r="HJ191" i="6" s="1"/>
  <c r="HO191" i="6" a="1"/>
  <c r="HO191" i="6" s="1"/>
  <c r="HP191" i="6" a="1"/>
  <c r="HP191" i="6" s="1"/>
  <c r="HQ191" i="6" a="1"/>
  <c r="HQ191" i="6" s="1"/>
  <c r="HR191" i="6" a="1"/>
  <c r="HR191" i="6" s="1"/>
  <c r="HW191" i="6" a="1"/>
  <c r="HW191" i="6" s="1"/>
  <c r="HX191" i="6" a="1"/>
  <c r="HX191" i="6" s="1"/>
  <c r="HY191" i="6" a="1"/>
  <c r="HY191" i="6" s="1"/>
  <c r="HZ191" i="6" a="1"/>
  <c r="HZ191" i="6" s="1"/>
  <c r="IE191" i="6" a="1"/>
  <c r="IE191" i="6" s="1"/>
  <c r="IF191" i="6" a="1"/>
  <c r="IF191" i="6" s="1"/>
  <c r="IG191" i="6" a="1"/>
  <c r="IG191" i="6" s="1"/>
  <c r="IH191" i="6" a="1"/>
  <c r="IH191" i="6" s="1"/>
  <c r="IM191" i="6" a="1"/>
  <c r="IM191" i="6" s="1"/>
  <c r="IN191" i="6" a="1"/>
  <c r="IN191" i="6" s="1"/>
  <c r="IO191" i="6" a="1"/>
  <c r="IO191" i="6" s="1"/>
  <c r="IP191" i="6" a="1"/>
  <c r="IP191" i="6" s="1"/>
  <c r="IU191" i="6" a="1"/>
  <c r="IU191" i="6" s="1"/>
  <c r="IV191" i="6" a="1"/>
  <c r="IV191" i="6" s="1"/>
  <c r="IW191" i="6" a="1"/>
  <c r="IW191" i="6" s="1"/>
  <c r="IX191" i="6" a="1"/>
  <c r="IX191" i="6" s="1"/>
  <c r="JC191" i="6" a="1"/>
  <c r="JC191" i="6" s="1"/>
  <c r="JD191" i="6" a="1"/>
  <c r="JD191" i="6" s="1"/>
  <c r="JE191" i="6" a="1"/>
  <c r="JE191" i="6" s="1"/>
  <c r="JF191" i="6" a="1"/>
  <c r="JF191" i="6" s="1"/>
  <c r="JK191" i="6" a="1"/>
  <c r="JK191" i="6" s="1"/>
  <c r="JL191" i="6" a="1"/>
  <c r="JL191" i="6" s="1"/>
  <c r="JM191" i="6" a="1"/>
  <c r="JM191" i="6" s="1"/>
  <c r="JN191" i="6" a="1"/>
  <c r="JN191" i="6" s="1"/>
  <c r="JS191" i="6" a="1"/>
  <c r="JS191" i="6" s="1"/>
  <c r="JT191" i="6" a="1"/>
  <c r="JT191" i="6" s="1"/>
  <c r="JU191" i="6" a="1"/>
  <c r="JU191" i="6" s="1"/>
  <c r="JV191" i="6" a="1"/>
  <c r="JV191" i="6" s="1"/>
  <c r="KA191" i="6" a="1"/>
  <c r="KA191" i="6" s="1"/>
  <c r="KB191" i="6" a="1"/>
  <c r="KB191" i="6" s="1"/>
  <c r="KC191" i="6" a="1"/>
  <c r="KC191" i="6" s="1"/>
  <c r="KD191" i="6" a="1"/>
  <c r="KD191" i="6" s="1"/>
  <c r="KI191" i="6" a="1"/>
  <c r="KI191" i="6" s="1"/>
  <c r="KJ191" i="6" a="1"/>
  <c r="KJ191" i="6" s="1"/>
  <c r="KK191" i="6" a="1"/>
  <c r="KK191" i="6" s="1"/>
  <c r="KL191" i="6" a="1"/>
  <c r="KL191" i="6" s="1"/>
  <c r="KQ191" i="6" a="1"/>
  <c r="KQ191" i="6" s="1"/>
  <c r="KR191" i="6" a="1"/>
  <c r="KR191" i="6" s="1"/>
  <c r="KS191" i="6" a="1"/>
  <c r="KS191" i="6" s="1"/>
  <c r="KT191" i="6" a="1"/>
  <c r="KT191" i="6" s="1"/>
  <c r="KY191" i="6" a="1"/>
  <c r="KY191" i="6" s="1"/>
  <c r="KZ191" i="6" a="1"/>
  <c r="KZ191" i="6" s="1"/>
  <c r="LA191" i="6" a="1"/>
  <c r="LA191" i="6" s="1"/>
  <c r="LB191" i="6" a="1"/>
  <c r="LB191" i="6" s="1"/>
  <c r="LG191" i="6" a="1"/>
  <c r="LG191" i="6" s="1"/>
  <c r="LH191" i="6" a="1"/>
  <c r="LH191" i="6" s="1"/>
  <c r="LI191" i="6" a="1"/>
  <c r="LI191" i="6" s="1"/>
  <c r="LJ191" i="6" a="1"/>
  <c r="LJ191" i="6" s="1"/>
  <c r="LO191" i="6" a="1"/>
  <c r="LO191" i="6" s="1"/>
  <c r="LP191" i="6" a="1"/>
  <c r="LP191" i="6" s="1"/>
  <c r="LQ191" i="6" a="1"/>
  <c r="LQ191" i="6" s="1"/>
  <c r="LR191" i="6" a="1"/>
  <c r="LR191" i="6" s="1"/>
  <c r="LW191" i="6" a="1"/>
  <c r="LW191" i="6" s="1"/>
  <c r="LX191" i="6" a="1"/>
  <c r="LX191" i="6" s="1"/>
  <c r="LY191" i="6" a="1"/>
  <c r="LY191" i="6" s="1"/>
  <c r="LZ191" i="6" a="1"/>
  <c r="LZ191" i="6" s="1"/>
  <c r="ME191" i="6" a="1"/>
  <c r="ME191" i="6" s="1"/>
  <c r="MF191" i="6" a="1"/>
  <c r="MF191" i="6" s="1"/>
  <c r="MG191" i="6" a="1"/>
  <c r="MG191" i="6" s="1"/>
  <c r="MH191" i="6" a="1"/>
  <c r="MH191" i="6" s="1"/>
  <c r="BK192" i="6" a="1"/>
  <c r="BK192" i="6" s="1"/>
  <c r="BL192" i="6" a="1"/>
  <c r="BL192" i="6" s="1"/>
  <c r="BM192" i="6" a="1"/>
  <c r="BM192" i="6" s="1"/>
  <c r="BN192" i="6" a="1"/>
  <c r="BN192" i="6" s="1"/>
  <c r="BS192" i="6" a="1"/>
  <c r="BS192" i="6" s="1"/>
  <c r="BT192" i="6" a="1"/>
  <c r="BT192" i="6" s="1"/>
  <c r="BU192" i="6" a="1"/>
  <c r="BU192" i="6" s="1"/>
  <c r="BV192" i="6" a="1"/>
  <c r="BV192" i="6" s="1"/>
  <c r="CA192" i="6" a="1"/>
  <c r="CA192" i="6" s="1"/>
  <c r="CB192" i="6" a="1"/>
  <c r="CB192" i="6" s="1"/>
  <c r="CC192" i="6" a="1"/>
  <c r="CC192" i="6" s="1"/>
  <c r="CD192" i="6" a="1"/>
  <c r="CD192" i="6" s="1"/>
  <c r="CI192" i="6" a="1"/>
  <c r="CI192" i="6" s="1"/>
  <c r="CJ192" i="6" a="1"/>
  <c r="CJ192" i="6" s="1"/>
  <c r="CK192" i="6" a="1"/>
  <c r="CK192" i="6" s="1"/>
  <c r="CL192" i="6" a="1"/>
  <c r="CL192" i="6" s="1"/>
  <c r="CQ192" i="6" a="1"/>
  <c r="CQ192" i="6" s="1"/>
  <c r="CR192" i="6" a="1"/>
  <c r="CR192" i="6" s="1"/>
  <c r="CS192" i="6" a="1"/>
  <c r="CS192" i="6" s="1"/>
  <c r="CT192" i="6" a="1"/>
  <c r="CT192" i="6" s="1"/>
  <c r="CY192" i="6" a="1"/>
  <c r="CY192" i="6" s="1"/>
  <c r="CZ192" i="6" a="1"/>
  <c r="CZ192" i="6" s="1"/>
  <c r="DA192" i="6" a="1"/>
  <c r="DA192" i="6" s="1"/>
  <c r="DB192" i="6" a="1"/>
  <c r="DB192" i="6" s="1"/>
  <c r="DG192" i="6" a="1"/>
  <c r="DG192" i="6" s="1"/>
  <c r="DH192" i="6" a="1"/>
  <c r="DH192" i="6" s="1"/>
  <c r="DI192" i="6" a="1"/>
  <c r="DI192" i="6" s="1"/>
  <c r="DJ192" i="6" a="1"/>
  <c r="DJ192" i="6" s="1"/>
  <c r="DO192" i="6" a="1"/>
  <c r="DO192" i="6" s="1"/>
  <c r="DP192" i="6" a="1"/>
  <c r="DP192" i="6" s="1"/>
  <c r="DQ192" i="6" a="1"/>
  <c r="DQ192" i="6" s="1"/>
  <c r="DR192" i="6" a="1"/>
  <c r="DR192" i="6" s="1"/>
  <c r="DW192" i="6" a="1"/>
  <c r="DW192" i="6" s="1"/>
  <c r="DX192" i="6" a="1"/>
  <c r="DX192" i="6" s="1"/>
  <c r="DY192" i="6" a="1"/>
  <c r="DY192" i="6" s="1"/>
  <c r="DZ192" i="6" a="1"/>
  <c r="DZ192" i="6" s="1"/>
  <c r="EE192" i="6" a="1"/>
  <c r="EE192" i="6" s="1"/>
  <c r="EF192" i="6" a="1"/>
  <c r="EF192" i="6" s="1"/>
  <c r="EG192" i="6" a="1"/>
  <c r="EG192" i="6" s="1"/>
  <c r="EH192" i="6" a="1"/>
  <c r="EH192" i="6" s="1"/>
  <c r="EM192" i="6" a="1"/>
  <c r="EM192" i="6" s="1"/>
  <c r="EN192" i="6" a="1"/>
  <c r="EN192" i="6" s="1"/>
  <c r="EO192" i="6" a="1"/>
  <c r="EO192" i="6" s="1"/>
  <c r="EP192" i="6" a="1"/>
  <c r="EP192" i="6" s="1"/>
  <c r="EU192" i="6" a="1"/>
  <c r="EU192" i="6" s="1"/>
  <c r="EV192" i="6" a="1"/>
  <c r="EV192" i="6" s="1"/>
  <c r="EW192" i="6" a="1"/>
  <c r="EW192" i="6" s="1"/>
  <c r="EX192" i="6" a="1"/>
  <c r="EX192" i="6" s="1"/>
  <c r="FC192" i="6" a="1"/>
  <c r="FC192" i="6" s="1"/>
  <c r="FD192" i="6" a="1"/>
  <c r="FD192" i="6" s="1"/>
  <c r="FE192" i="6" a="1"/>
  <c r="FE192" i="6" s="1"/>
  <c r="FF192" i="6" a="1"/>
  <c r="FF192" i="6" s="1"/>
  <c r="FK192" i="6" a="1"/>
  <c r="FK192" i="6" s="1"/>
  <c r="FL192" i="6" a="1"/>
  <c r="FL192" i="6" s="1"/>
  <c r="FM192" i="6" a="1"/>
  <c r="FM192" i="6" s="1"/>
  <c r="FN192" i="6" a="1"/>
  <c r="FN192" i="6" s="1"/>
  <c r="FS192" i="6" a="1"/>
  <c r="FS192" i="6" s="1"/>
  <c r="FT192" i="6" a="1"/>
  <c r="FT192" i="6" s="1"/>
  <c r="FU192" i="6" a="1"/>
  <c r="FU192" i="6" s="1"/>
  <c r="FV192" i="6" a="1"/>
  <c r="FV192" i="6" s="1"/>
  <c r="GA192" i="6" a="1"/>
  <c r="GA192" i="6" s="1"/>
  <c r="GB192" i="6" a="1"/>
  <c r="GB192" i="6" s="1"/>
  <c r="GC192" i="6" a="1"/>
  <c r="GC192" i="6" s="1"/>
  <c r="GD192" i="6" a="1"/>
  <c r="GD192" i="6" s="1"/>
  <c r="GI192" i="6" a="1"/>
  <c r="GI192" i="6" s="1"/>
  <c r="GJ192" i="6" a="1"/>
  <c r="GJ192" i="6" s="1"/>
  <c r="GK192" i="6" a="1"/>
  <c r="GK192" i="6" s="1"/>
  <c r="GL192" i="6" a="1"/>
  <c r="GL192" i="6" s="1"/>
  <c r="GQ192" i="6" a="1"/>
  <c r="GQ192" i="6" s="1"/>
  <c r="GR192" i="6" a="1"/>
  <c r="GR192" i="6" s="1"/>
  <c r="GS192" i="6" a="1"/>
  <c r="GS192" i="6" s="1"/>
  <c r="GT192" i="6" a="1"/>
  <c r="GT192" i="6" s="1"/>
  <c r="GY192" i="6" a="1"/>
  <c r="GY192" i="6" s="1"/>
  <c r="GZ192" i="6" a="1"/>
  <c r="GZ192" i="6" s="1"/>
  <c r="HA192" i="6" a="1"/>
  <c r="HA192" i="6" s="1"/>
  <c r="HB192" i="6" a="1"/>
  <c r="HB192" i="6" s="1"/>
  <c r="HG192" i="6" a="1"/>
  <c r="HG192" i="6" s="1"/>
  <c r="HH192" i="6" a="1"/>
  <c r="HH192" i="6" s="1"/>
  <c r="HI192" i="6" a="1"/>
  <c r="HI192" i="6" s="1"/>
  <c r="HJ192" i="6" a="1"/>
  <c r="HJ192" i="6" s="1"/>
  <c r="HO192" i="6" a="1"/>
  <c r="HO192" i="6" s="1"/>
  <c r="HP192" i="6" a="1"/>
  <c r="HP192" i="6" s="1"/>
  <c r="HQ192" i="6" a="1"/>
  <c r="HQ192" i="6" s="1"/>
  <c r="HR192" i="6" a="1"/>
  <c r="HR192" i="6" s="1"/>
  <c r="HW192" i="6" a="1"/>
  <c r="HW192" i="6" s="1"/>
  <c r="HX192" i="6" a="1"/>
  <c r="HX192" i="6" s="1"/>
  <c r="HY192" i="6" a="1"/>
  <c r="HY192" i="6" s="1"/>
  <c r="HZ192" i="6" a="1"/>
  <c r="HZ192" i="6" s="1"/>
  <c r="IE192" i="6" a="1"/>
  <c r="IE192" i="6" s="1"/>
  <c r="IF192" i="6" a="1"/>
  <c r="IF192" i="6" s="1"/>
  <c r="IG192" i="6" a="1"/>
  <c r="IG192" i="6" s="1"/>
  <c r="IH192" i="6" a="1"/>
  <c r="IH192" i="6" s="1"/>
  <c r="IM192" i="6" a="1"/>
  <c r="IM192" i="6" s="1"/>
  <c r="IN192" i="6" a="1"/>
  <c r="IN192" i="6" s="1"/>
  <c r="IO192" i="6" a="1"/>
  <c r="IO192" i="6" s="1"/>
  <c r="IP192" i="6" a="1"/>
  <c r="IP192" i="6" s="1"/>
  <c r="IU192" i="6" a="1"/>
  <c r="IU192" i="6" s="1"/>
  <c r="IV192" i="6" a="1"/>
  <c r="IV192" i="6" s="1"/>
  <c r="IW192" i="6" a="1"/>
  <c r="IW192" i="6" s="1"/>
  <c r="IX192" i="6" a="1"/>
  <c r="IX192" i="6" s="1"/>
  <c r="JC192" i="6" a="1"/>
  <c r="JC192" i="6" s="1"/>
  <c r="JD192" i="6" a="1"/>
  <c r="JD192" i="6" s="1"/>
  <c r="JE192" i="6" a="1"/>
  <c r="JE192" i="6" s="1"/>
  <c r="JF192" i="6" a="1"/>
  <c r="JF192" i="6" s="1"/>
  <c r="JK192" i="6" a="1"/>
  <c r="JK192" i="6" s="1"/>
  <c r="JL192" i="6" a="1"/>
  <c r="JL192" i="6" s="1"/>
  <c r="JM192" i="6" a="1"/>
  <c r="JM192" i="6" s="1"/>
  <c r="JN192" i="6" a="1"/>
  <c r="JN192" i="6" s="1"/>
  <c r="JS192" i="6" a="1"/>
  <c r="JS192" i="6" s="1"/>
  <c r="JT192" i="6" a="1"/>
  <c r="JT192" i="6" s="1"/>
  <c r="JU192" i="6" a="1"/>
  <c r="JU192" i="6" s="1"/>
  <c r="JV192" i="6" a="1"/>
  <c r="JV192" i="6" s="1"/>
  <c r="KA192" i="6" a="1"/>
  <c r="KA192" i="6" s="1"/>
  <c r="KB192" i="6" a="1"/>
  <c r="KB192" i="6" s="1"/>
  <c r="KC192" i="6" a="1"/>
  <c r="KC192" i="6" s="1"/>
  <c r="KD192" i="6" a="1"/>
  <c r="KD192" i="6" s="1"/>
  <c r="KI192" i="6" a="1"/>
  <c r="KI192" i="6" s="1"/>
  <c r="KJ192" i="6" a="1"/>
  <c r="KJ192" i="6" s="1"/>
  <c r="KK192" i="6" a="1"/>
  <c r="KK192" i="6" s="1"/>
  <c r="KL192" i="6" a="1"/>
  <c r="KL192" i="6" s="1"/>
  <c r="KQ192" i="6" a="1"/>
  <c r="KQ192" i="6" s="1"/>
  <c r="KR192" i="6" a="1"/>
  <c r="KR192" i="6" s="1"/>
  <c r="KS192" i="6" a="1"/>
  <c r="KS192" i="6" s="1"/>
  <c r="KT192" i="6" a="1"/>
  <c r="KT192" i="6" s="1"/>
  <c r="KY192" i="6" a="1"/>
  <c r="KY192" i="6" s="1"/>
  <c r="KZ192" i="6" a="1"/>
  <c r="KZ192" i="6" s="1"/>
  <c r="LA192" i="6" a="1"/>
  <c r="LA192" i="6" s="1"/>
  <c r="LB192" i="6" a="1"/>
  <c r="LB192" i="6" s="1"/>
  <c r="LG192" i="6" a="1"/>
  <c r="LG192" i="6" s="1"/>
  <c r="LH192" i="6" a="1"/>
  <c r="LH192" i="6" s="1"/>
  <c r="LI192" i="6" a="1"/>
  <c r="LI192" i="6" s="1"/>
  <c r="LJ192" i="6" a="1"/>
  <c r="LJ192" i="6" s="1"/>
  <c r="LO192" i="6" a="1"/>
  <c r="LO192" i="6" s="1"/>
  <c r="LP192" i="6" a="1"/>
  <c r="LP192" i="6" s="1"/>
  <c r="LQ192" i="6" a="1"/>
  <c r="LQ192" i="6" s="1"/>
  <c r="LR192" i="6" a="1"/>
  <c r="LR192" i="6" s="1"/>
  <c r="LW192" i="6" a="1"/>
  <c r="LW192" i="6" s="1"/>
  <c r="LX192" i="6" a="1"/>
  <c r="LX192" i="6" s="1"/>
  <c r="LY192" i="6" a="1"/>
  <c r="LY192" i="6" s="1"/>
  <c r="LZ192" i="6" a="1"/>
  <c r="LZ192" i="6" s="1"/>
  <c r="ME192" i="6" a="1"/>
  <c r="ME192" i="6" s="1"/>
  <c r="MF192" i="6" a="1"/>
  <c r="MF192" i="6" s="1"/>
  <c r="MG192" i="6" a="1"/>
  <c r="MG192" i="6" s="1"/>
  <c r="MH192" i="6" a="1"/>
  <c r="MH192" i="6" s="1"/>
  <c r="BK193" i="6" a="1"/>
  <c r="BK193" i="6" s="1"/>
  <c r="BL193" i="6" a="1"/>
  <c r="BL193" i="6" s="1"/>
  <c r="BM193" i="6" a="1"/>
  <c r="BM193" i="6" s="1"/>
  <c r="BN193" i="6" a="1"/>
  <c r="BN193" i="6" s="1"/>
  <c r="BS193" i="6" a="1"/>
  <c r="BS193" i="6" s="1"/>
  <c r="BT193" i="6" a="1"/>
  <c r="BT193" i="6" s="1"/>
  <c r="BU193" i="6" a="1"/>
  <c r="BU193" i="6" s="1"/>
  <c r="BV193" i="6" a="1"/>
  <c r="BV193" i="6" s="1"/>
  <c r="CA193" i="6" a="1"/>
  <c r="CA193" i="6" s="1"/>
  <c r="CB193" i="6" a="1"/>
  <c r="CB193" i="6" s="1"/>
  <c r="CC193" i="6" a="1"/>
  <c r="CC193" i="6" s="1"/>
  <c r="CD193" i="6" a="1"/>
  <c r="CD193" i="6" s="1"/>
  <c r="CI193" i="6" a="1"/>
  <c r="CI193" i="6" s="1"/>
  <c r="CJ193" i="6" a="1"/>
  <c r="CJ193" i="6" s="1"/>
  <c r="CK193" i="6" a="1"/>
  <c r="CK193" i="6" s="1"/>
  <c r="CL193" i="6" a="1"/>
  <c r="CL193" i="6" s="1"/>
  <c r="CQ193" i="6" a="1"/>
  <c r="CQ193" i="6" s="1"/>
  <c r="CR193" i="6" a="1"/>
  <c r="CR193" i="6" s="1"/>
  <c r="CS193" i="6" a="1"/>
  <c r="CS193" i="6" s="1"/>
  <c r="CT193" i="6" a="1"/>
  <c r="CT193" i="6" s="1"/>
  <c r="CY193" i="6" a="1"/>
  <c r="CY193" i="6" s="1"/>
  <c r="CZ193" i="6" a="1"/>
  <c r="CZ193" i="6" s="1"/>
  <c r="DA193" i="6" a="1"/>
  <c r="DA193" i="6" s="1"/>
  <c r="DB193" i="6" a="1"/>
  <c r="DB193" i="6" s="1"/>
  <c r="DG193" i="6" a="1"/>
  <c r="DG193" i="6" s="1"/>
  <c r="DH193" i="6" a="1"/>
  <c r="DH193" i="6" s="1"/>
  <c r="DI193" i="6" a="1"/>
  <c r="DI193" i="6" s="1"/>
  <c r="DJ193" i="6" a="1"/>
  <c r="DJ193" i="6" s="1"/>
  <c r="DO193" i="6" a="1"/>
  <c r="DO193" i="6" s="1"/>
  <c r="DP193" i="6" a="1"/>
  <c r="DP193" i="6" s="1"/>
  <c r="DQ193" i="6" a="1"/>
  <c r="DQ193" i="6" s="1"/>
  <c r="DR193" i="6" a="1"/>
  <c r="DR193" i="6" s="1"/>
  <c r="DW193" i="6" a="1"/>
  <c r="DW193" i="6" s="1"/>
  <c r="DX193" i="6" a="1"/>
  <c r="DX193" i="6" s="1"/>
  <c r="DY193" i="6" a="1"/>
  <c r="DY193" i="6" s="1"/>
  <c r="DZ193" i="6" a="1"/>
  <c r="DZ193" i="6" s="1"/>
  <c r="EE193" i="6" a="1"/>
  <c r="EE193" i="6" s="1"/>
  <c r="EF193" i="6" a="1"/>
  <c r="EF193" i="6" s="1"/>
  <c r="EG193" i="6" a="1"/>
  <c r="EG193" i="6" s="1"/>
  <c r="EH193" i="6" a="1"/>
  <c r="EH193" i="6" s="1"/>
  <c r="EM193" i="6" a="1"/>
  <c r="EM193" i="6" s="1"/>
  <c r="EN193" i="6" a="1"/>
  <c r="EN193" i="6" s="1"/>
  <c r="EO193" i="6" a="1"/>
  <c r="EO193" i="6" s="1"/>
  <c r="EP193" i="6" a="1"/>
  <c r="EP193" i="6" s="1"/>
  <c r="EU193" i="6" a="1"/>
  <c r="EU193" i="6" s="1"/>
  <c r="EV193" i="6" a="1"/>
  <c r="EV193" i="6" s="1"/>
  <c r="EW193" i="6" a="1"/>
  <c r="EW193" i="6" s="1"/>
  <c r="EX193" i="6" a="1"/>
  <c r="EX193" i="6" s="1"/>
  <c r="FC193" i="6" a="1"/>
  <c r="FC193" i="6" s="1"/>
  <c r="FD193" i="6" a="1"/>
  <c r="FD193" i="6" s="1"/>
  <c r="FE193" i="6" a="1"/>
  <c r="FE193" i="6" s="1"/>
  <c r="FF193" i="6" a="1"/>
  <c r="FF193" i="6" s="1"/>
  <c r="FK193" i="6" a="1"/>
  <c r="FK193" i="6" s="1"/>
  <c r="FL193" i="6" a="1"/>
  <c r="FL193" i="6" s="1"/>
  <c r="FM193" i="6" a="1"/>
  <c r="FM193" i="6" s="1"/>
  <c r="FN193" i="6" a="1"/>
  <c r="FN193" i="6" s="1"/>
  <c r="FS193" i="6" a="1"/>
  <c r="FS193" i="6" s="1"/>
  <c r="FT193" i="6" a="1"/>
  <c r="FT193" i="6" s="1"/>
  <c r="FU193" i="6" a="1"/>
  <c r="FU193" i="6" s="1"/>
  <c r="FV193" i="6" a="1"/>
  <c r="FV193" i="6" s="1"/>
  <c r="GA193" i="6" a="1"/>
  <c r="GA193" i="6" s="1"/>
  <c r="GB193" i="6" a="1"/>
  <c r="GB193" i="6" s="1"/>
  <c r="GC193" i="6" a="1"/>
  <c r="GC193" i="6" s="1"/>
  <c r="GD193" i="6" a="1"/>
  <c r="GD193" i="6" s="1"/>
  <c r="GI193" i="6" a="1"/>
  <c r="GI193" i="6" s="1"/>
  <c r="GJ193" i="6" a="1"/>
  <c r="GJ193" i="6" s="1"/>
  <c r="GK193" i="6" a="1"/>
  <c r="GK193" i="6" s="1"/>
  <c r="GL193" i="6" a="1"/>
  <c r="GL193" i="6" s="1"/>
  <c r="GQ193" i="6" a="1"/>
  <c r="GQ193" i="6" s="1"/>
  <c r="GR193" i="6" a="1"/>
  <c r="GR193" i="6" s="1"/>
  <c r="GS193" i="6" a="1"/>
  <c r="GS193" i="6" s="1"/>
  <c r="GT193" i="6" a="1"/>
  <c r="GT193" i="6" s="1"/>
  <c r="GY193" i="6" a="1"/>
  <c r="GY193" i="6" s="1"/>
  <c r="GZ193" i="6" a="1"/>
  <c r="GZ193" i="6" s="1"/>
  <c r="HA193" i="6" a="1"/>
  <c r="HA193" i="6" s="1"/>
  <c r="HB193" i="6" a="1"/>
  <c r="HB193" i="6" s="1"/>
  <c r="HG193" i="6" a="1"/>
  <c r="HG193" i="6" s="1"/>
  <c r="HH193" i="6" a="1"/>
  <c r="HH193" i="6" s="1"/>
  <c r="HI193" i="6" a="1"/>
  <c r="HI193" i="6" s="1"/>
  <c r="HJ193" i="6" a="1"/>
  <c r="HJ193" i="6" s="1"/>
  <c r="HO193" i="6" a="1"/>
  <c r="HO193" i="6" s="1"/>
  <c r="HP193" i="6" a="1"/>
  <c r="HP193" i="6" s="1"/>
  <c r="HQ193" i="6" a="1"/>
  <c r="HQ193" i="6" s="1"/>
  <c r="HR193" i="6" a="1"/>
  <c r="HR193" i="6" s="1"/>
  <c r="HW193" i="6" a="1"/>
  <c r="HW193" i="6" s="1"/>
  <c r="HX193" i="6" a="1"/>
  <c r="HX193" i="6" s="1"/>
  <c r="HY193" i="6" a="1"/>
  <c r="HY193" i="6" s="1"/>
  <c r="HZ193" i="6" a="1"/>
  <c r="HZ193" i="6" s="1"/>
  <c r="IE193" i="6" a="1"/>
  <c r="IE193" i="6" s="1"/>
  <c r="IF193" i="6" a="1"/>
  <c r="IF193" i="6" s="1"/>
  <c r="IG193" i="6" a="1"/>
  <c r="IG193" i="6" s="1"/>
  <c r="IH193" i="6" a="1"/>
  <c r="IH193" i="6" s="1"/>
  <c r="IM193" i="6" a="1"/>
  <c r="IM193" i="6" s="1"/>
  <c r="IN193" i="6" a="1"/>
  <c r="IN193" i="6" s="1"/>
  <c r="IO193" i="6" a="1"/>
  <c r="IO193" i="6" s="1"/>
  <c r="IP193" i="6" a="1"/>
  <c r="IP193" i="6" s="1"/>
  <c r="IU193" i="6" a="1"/>
  <c r="IU193" i="6" s="1"/>
  <c r="IV193" i="6" a="1"/>
  <c r="IV193" i="6" s="1"/>
  <c r="IW193" i="6" a="1"/>
  <c r="IW193" i="6" s="1"/>
  <c r="IX193" i="6" a="1"/>
  <c r="IX193" i="6" s="1"/>
  <c r="JC193" i="6" a="1"/>
  <c r="JC193" i="6" s="1"/>
  <c r="JD193" i="6" a="1"/>
  <c r="JD193" i="6" s="1"/>
  <c r="JE193" i="6" a="1"/>
  <c r="JE193" i="6" s="1"/>
  <c r="JF193" i="6" a="1"/>
  <c r="JF193" i="6" s="1"/>
  <c r="JK193" i="6" a="1"/>
  <c r="JK193" i="6" s="1"/>
  <c r="JL193" i="6" a="1"/>
  <c r="JL193" i="6" s="1"/>
  <c r="JM193" i="6" a="1"/>
  <c r="JM193" i="6" s="1"/>
  <c r="JN193" i="6" a="1"/>
  <c r="JN193" i="6" s="1"/>
  <c r="JS193" i="6" a="1"/>
  <c r="JS193" i="6" s="1"/>
  <c r="JT193" i="6" a="1"/>
  <c r="JT193" i="6" s="1"/>
  <c r="JU193" i="6" a="1"/>
  <c r="JU193" i="6" s="1"/>
  <c r="JV193" i="6" a="1"/>
  <c r="JV193" i="6" s="1"/>
  <c r="KA193" i="6" a="1"/>
  <c r="KA193" i="6" s="1"/>
  <c r="KB193" i="6" a="1"/>
  <c r="KB193" i="6" s="1"/>
  <c r="KC193" i="6" a="1"/>
  <c r="KC193" i="6" s="1"/>
  <c r="KD193" i="6" a="1"/>
  <c r="KD193" i="6" s="1"/>
  <c r="KI193" i="6" a="1"/>
  <c r="KI193" i="6" s="1"/>
  <c r="KJ193" i="6" a="1"/>
  <c r="KJ193" i="6" s="1"/>
  <c r="KK193" i="6" a="1"/>
  <c r="KK193" i="6" s="1"/>
  <c r="KL193" i="6" a="1"/>
  <c r="KL193" i="6" s="1"/>
  <c r="KQ193" i="6" a="1"/>
  <c r="KQ193" i="6" s="1"/>
  <c r="KR193" i="6" a="1"/>
  <c r="KR193" i="6" s="1"/>
  <c r="KS193" i="6" a="1"/>
  <c r="KS193" i="6" s="1"/>
  <c r="KT193" i="6" a="1"/>
  <c r="KT193" i="6" s="1"/>
  <c r="KY193" i="6" a="1"/>
  <c r="KY193" i="6" s="1"/>
  <c r="KZ193" i="6" a="1"/>
  <c r="KZ193" i="6" s="1"/>
  <c r="LA193" i="6" a="1"/>
  <c r="LA193" i="6" s="1"/>
  <c r="LB193" i="6" a="1"/>
  <c r="LB193" i="6" s="1"/>
  <c r="LG193" i="6" a="1"/>
  <c r="LG193" i="6" s="1"/>
  <c r="LH193" i="6" a="1"/>
  <c r="LH193" i="6" s="1"/>
  <c r="LI193" i="6" a="1"/>
  <c r="LI193" i="6" s="1"/>
  <c r="LJ193" i="6" a="1"/>
  <c r="LJ193" i="6" s="1"/>
  <c r="LO193" i="6" a="1"/>
  <c r="LO193" i="6" s="1"/>
  <c r="LP193" i="6" a="1"/>
  <c r="LP193" i="6" s="1"/>
  <c r="LQ193" i="6" a="1"/>
  <c r="LQ193" i="6" s="1"/>
  <c r="LR193" i="6" a="1"/>
  <c r="LR193" i="6" s="1"/>
  <c r="LW193" i="6" a="1"/>
  <c r="LW193" i="6" s="1"/>
  <c r="LX193" i="6" a="1"/>
  <c r="LX193" i="6" s="1"/>
  <c r="LY193" i="6" a="1"/>
  <c r="LY193" i="6" s="1"/>
  <c r="LZ193" i="6" a="1"/>
  <c r="LZ193" i="6" s="1"/>
  <c r="ME193" i="6" a="1"/>
  <c r="ME193" i="6" s="1"/>
  <c r="MF193" i="6" a="1"/>
  <c r="MF193" i="6" s="1"/>
  <c r="MG193" i="6" a="1"/>
  <c r="MG193" i="6" s="1"/>
  <c r="MH193" i="6" a="1"/>
  <c r="MH193" i="6" s="1"/>
  <c r="BK194" i="6" a="1"/>
  <c r="BK194" i="6" s="1"/>
  <c r="BL194" i="6" a="1"/>
  <c r="BL194" i="6" s="1"/>
  <c r="BM194" i="6" a="1"/>
  <c r="BM194" i="6" s="1"/>
  <c r="BN194" i="6" a="1"/>
  <c r="BN194" i="6" s="1"/>
  <c r="BS194" i="6" a="1"/>
  <c r="BS194" i="6" s="1"/>
  <c r="BT194" i="6" a="1"/>
  <c r="BT194" i="6"/>
  <c r="BU194" i="6" a="1"/>
  <c r="BU194" i="6" s="1"/>
  <c r="BV194" i="6" a="1"/>
  <c r="BV194" i="6" s="1"/>
  <c r="CA194" i="6" a="1"/>
  <c r="CA194" i="6" s="1"/>
  <c r="CB194" i="6" a="1"/>
  <c r="CB194" i="6" s="1"/>
  <c r="CC194" i="6" a="1"/>
  <c r="CC194" i="6" s="1"/>
  <c r="CD194" i="6" a="1"/>
  <c r="CD194" i="6" s="1"/>
  <c r="CI194" i="6" a="1"/>
  <c r="CI194" i="6" s="1"/>
  <c r="CJ194" i="6" a="1"/>
  <c r="CJ194" i="6" s="1"/>
  <c r="CK194" i="6" a="1"/>
  <c r="CK194" i="6" s="1"/>
  <c r="CL194" i="6" a="1"/>
  <c r="CL194" i="6" s="1"/>
  <c r="CQ194" i="6" a="1"/>
  <c r="CQ194" i="6" s="1"/>
  <c r="CR194" i="6" a="1"/>
  <c r="CR194" i="6" s="1"/>
  <c r="CS194" i="6" a="1"/>
  <c r="CS194" i="6" s="1"/>
  <c r="CT194" i="6" a="1"/>
  <c r="CT194" i="6" s="1"/>
  <c r="CY194" i="6" a="1"/>
  <c r="CY194" i="6" s="1"/>
  <c r="CZ194" i="6" a="1"/>
  <c r="CZ194" i="6" s="1"/>
  <c r="DA194" i="6" a="1"/>
  <c r="DA194" i="6" s="1"/>
  <c r="DB194" i="6" a="1"/>
  <c r="DB194" i="6" s="1"/>
  <c r="DG194" i="6" a="1"/>
  <c r="DG194" i="6" s="1"/>
  <c r="DH194" i="6" a="1"/>
  <c r="DH194" i="6" s="1"/>
  <c r="DI194" i="6" a="1"/>
  <c r="DI194" i="6" s="1"/>
  <c r="DJ194" i="6" a="1"/>
  <c r="DJ194" i="6" s="1"/>
  <c r="DO194" i="6" a="1"/>
  <c r="DO194" i="6" s="1"/>
  <c r="DP194" i="6" a="1"/>
  <c r="DP194" i="6" s="1"/>
  <c r="DQ194" i="6" a="1"/>
  <c r="DQ194" i="6" s="1"/>
  <c r="DR194" i="6" a="1"/>
  <c r="DR194" i="6" s="1"/>
  <c r="DW194" i="6" a="1"/>
  <c r="DW194" i="6" s="1"/>
  <c r="DX194" i="6" a="1"/>
  <c r="DX194" i="6" s="1"/>
  <c r="DY194" i="6" a="1"/>
  <c r="DY194" i="6" s="1"/>
  <c r="DZ194" i="6" a="1"/>
  <c r="DZ194" i="6" s="1"/>
  <c r="EE194" i="6" a="1"/>
  <c r="EE194" i="6" s="1"/>
  <c r="EF194" i="6" a="1"/>
  <c r="EF194" i="6" s="1"/>
  <c r="EG194" i="6" a="1"/>
  <c r="EG194" i="6" s="1"/>
  <c r="EH194" i="6" a="1"/>
  <c r="EH194" i="6" s="1"/>
  <c r="EM194" i="6" a="1"/>
  <c r="EM194" i="6" s="1"/>
  <c r="EN194" i="6" a="1"/>
  <c r="EN194" i="6" s="1"/>
  <c r="EO194" i="6" a="1"/>
  <c r="EO194" i="6" s="1"/>
  <c r="EP194" i="6" a="1"/>
  <c r="EP194" i="6" s="1"/>
  <c r="EU194" i="6" a="1"/>
  <c r="EU194" i="6" s="1"/>
  <c r="EV194" i="6" a="1"/>
  <c r="EV194" i="6" s="1"/>
  <c r="EW194" i="6" a="1"/>
  <c r="EW194" i="6" s="1"/>
  <c r="EX194" i="6" a="1"/>
  <c r="EX194" i="6" s="1"/>
  <c r="FC194" i="6" a="1"/>
  <c r="FC194" i="6" s="1"/>
  <c r="FD194" i="6" a="1"/>
  <c r="FD194" i="6" s="1"/>
  <c r="FE194" i="6" a="1"/>
  <c r="FE194" i="6" s="1"/>
  <c r="FF194" i="6" a="1"/>
  <c r="FF194" i="6" s="1"/>
  <c r="FK194" i="6" a="1"/>
  <c r="FK194" i="6" s="1"/>
  <c r="FL194" i="6" a="1"/>
  <c r="FL194" i="6" s="1"/>
  <c r="FM194" i="6" a="1"/>
  <c r="FM194" i="6" s="1"/>
  <c r="FN194" i="6" a="1"/>
  <c r="FN194" i="6" s="1"/>
  <c r="FS194" i="6" a="1"/>
  <c r="FS194" i="6" s="1"/>
  <c r="FT194" i="6" a="1"/>
  <c r="FT194" i="6" s="1"/>
  <c r="FU194" i="6" a="1"/>
  <c r="FU194" i="6" s="1"/>
  <c r="FV194" i="6" a="1"/>
  <c r="FV194" i="6" s="1"/>
  <c r="GA194" i="6" a="1"/>
  <c r="GA194" i="6" s="1"/>
  <c r="GB194" i="6" a="1"/>
  <c r="GB194" i="6" s="1"/>
  <c r="GC194" i="6" a="1"/>
  <c r="GC194" i="6" s="1"/>
  <c r="GD194" i="6" a="1"/>
  <c r="GD194" i="6" s="1"/>
  <c r="GI194" i="6" a="1"/>
  <c r="GI194" i="6" s="1"/>
  <c r="GJ194" i="6" a="1"/>
  <c r="GJ194" i="6" s="1"/>
  <c r="GK194" i="6" a="1"/>
  <c r="GK194" i="6" s="1"/>
  <c r="GL194" i="6" a="1"/>
  <c r="GL194" i="6" s="1"/>
  <c r="GQ194" i="6" a="1"/>
  <c r="GQ194" i="6" s="1"/>
  <c r="GR194" i="6" a="1"/>
  <c r="GR194" i="6" s="1"/>
  <c r="GS194" i="6" a="1"/>
  <c r="GS194" i="6" s="1"/>
  <c r="GT194" i="6" a="1"/>
  <c r="GT194" i="6" s="1"/>
  <c r="GY194" i="6" a="1"/>
  <c r="GY194" i="6" s="1"/>
  <c r="GZ194" i="6" a="1"/>
  <c r="GZ194" i="6" s="1"/>
  <c r="HA194" i="6" a="1"/>
  <c r="HA194" i="6" s="1"/>
  <c r="HB194" i="6" a="1"/>
  <c r="HB194" i="6" s="1"/>
  <c r="HG194" i="6" a="1"/>
  <c r="HG194" i="6" s="1"/>
  <c r="HH194" i="6" a="1"/>
  <c r="HH194" i="6" s="1"/>
  <c r="HI194" i="6" a="1"/>
  <c r="HI194" i="6" s="1"/>
  <c r="HJ194" i="6" a="1"/>
  <c r="HJ194" i="6" s="1"/>
  <c r="HO194" i="6" a="1"/>
  <c r="HO194" i="6" s="1"/>
  <c r="HP194" i="6" a="1"/>
  <c r="HP194" i="6" s="1"/>
  <c r="HQ194" i="6" a="1"/>
  <c r="HQ194" i="6" s="1"/>
  <c r="HR194" i="6" a="1"/>
  <c r="HR194" i="6" s="1"/>
  <c r="HW194" i="6" a="1"/>
  <c r="HW194" i="6" s="1"/>
  <c r="HX194" i="6" a="1"/>
  <c r="HX194" i="6" s="1"/>
  <c r="HY194" i="6" a="1"/>
  <c r="HY194" i="6" s="1"/>
  <c r="HZ194" i="6" a="1"/>
  <c r="HZ194" i="6" s="1"/>
  <c r="IE194" i="6" a="1"/>
  <c r="IE194" i="6" s="1"/>
  <c r="IF194" i="6" a="1"/>
  <c r="IF194" i="6" s="1"/>
  <c r="IG194" i="6" a="1"/>
  <c r="IG194" i="6" s="1"/>
  <c r="IH194" i="6" a="1"/>
  <c r="IH194" i="6" s="1"/>
  <c r="IM194" i="6" a="1"/>
  <c r="IM194" i="6" s="1"/>
  <c r="IN194" i="6" a="1"/>
  <c r="IN194" i="6" s="1"/>
  <c r="IO194" i="6" a="1"/>
  <c r="IO194" i="6" s="1"/>
  <c r="IP194" i="6" a="1"/>
  <c r="IP194" i="6" s="1"/>
  <c r="IU194" i="6" a="1"/>
  <c r="IU194" i="6" s="1"/>
  <c r="IV194" i="6" a="1"/>
  <c r="IV194" i="6" s="1"/>
  <c r="IW194" i="6" a="1"/>
  <c r="IW194" i="6" s="1"/>
  <c r="IX194" i="6" a="1"/>
  <c r="IX194" i="6" s="1"/>
  <c r="JC194" i="6" a="1"/>
  <c r="JC194" i="6" s="1"/>
  <c r="JD194" i="6" a="1"/>
  <c r="JD194" i="6" s="1"/>
  <c r="JE194" i="6" a="1"/>
  <c r="JE194" i="6" s="1"/>
  <c r="JF194" i="6" a="1"/>
  <c r="JF194" i="6" s="1"/>
  <c r="JK194" i="6" a="1"/>
  <c r="JK194" i="6" s="1"/>
  <c r="JL194" i="6" a="1"/>
  <c r="JL194" i="6" s="1"/>
  <c r="JM194" i="6" a="1"/>
  <c r="JM194" i="6" s="1"/>
  <c r="JN194" i="6" a="1"/>
  <c r="JN194" i="6" s="1"/>
  <c r="JS194" i="6" a="1"/>
  <c r="JS194" i="6" s="1"/>
  <c r="JT194" i="6" a="1"/>
  <c r="JT194" i="6" s="1"/>
  <c r="JU194" i="6" a="1"/>
  <c r="JU194" i="6" s="1"/>
  <c r="JV194" i="6" a="1"/>
  <c r="JV194" i="6" s="1"/>
  <c r="KA194" i="6" a="1"/>
  <c r="KA194" i="6" s="1"/>
  <c r="KB194" i="6" a="1"/>
  <c r="KB194" i="6" s="1"/>
  <c r="KC194" i="6" a="1"/>
  <c r="KC194" i="6" s="1"/>
  <c r="KD194" i="6" a="1"/>
  <c r="KD194" i="6" s="1"/>
  <c r="KI194" i="6" a="1"/>
  <c r="KI194" i="6" s="1"/>
  <c r="KJ194" i="6" a="1"/>
  <c r="KJ194" i="6" s="1"/>
  <c r="KK194" i="6" a="1"/>
  <c r="KK194" i="6" s="1"/>
  <c r="KL194" i="6" a="1"/>
  <c r="KL194" i="6" s="1"/>
  <c r="KQ194" i="6" a="1"/>
  <c r="KQ194" i="6" s="1"/>
  <c r="KR194" i="6" a="1"/>
  <c r="KR194" i="6" s="1"/>
  <c r="KS194" i="6" a="1"/>
  <c r="KS194" i="6" s="1"/>
  <c r="KT194" i="6" a="1"/>
  <c r="KT194" i="6" s="1"/>
  <c r="KY194" i="6" a="1"/>
  <c r="KY194" i="6" s="1"/>
  <c r="KZ194" i="6" a="1"/>
  <c r="KZ194" i="6" s="1"/>
  <c r="LA194" i="6" a="1"/>
  <c r="LA194" i="6" s="1"/>
  <c r="LB194" i="6" a="1"/>
  <c r="LB194" i="6" s="1"/>
  <c r="LG194" i="6" a="1"/>
  <c r="LG194" i="6" s="1"/>
  <c r="LH194" i="6" a="1"/>
  <c r="LH194" i="6" s="1"/>
  <c r="LI194" i="6" a="1"/>
  <c r="LI194" i="6" s="1"/>
  <c r="LJ194" i="6" a="1"/>
  <c r="LJ194" i="6" s="1"/>
  <c r="LO194" i="6" a="1"/>
  <c r="LO194" i="6" s="1"/>
  <c r="LP194" i="6" a="1"/>
  <c r="LP194" i="6" s="1"/>
  <c r="LQ194" i="6" a="1"/>
  <c r="LQ194" i="6" s="1"/>
  <c r="LR194" i="6" a="1"/>
  <c r="LR194" i="6" s="1"/>
  <c r="LW194" i="6" a="1"/>
  <c r="LW194" i="6" s="1"/>
  <c r="LX194" i="6" a="1"/>
  <c r="LX194" i="6" s="1"/>
  <c r="LY194" i="6" a="1"/>
  <c r="LY194" i="6" s="1"/>
  <c r="LZ194" i="6" a="1"/>
  <c r="LZ194" i="6" s="1"/>
  <c r="ME194" i="6" a="1"/>
  <c r="ME194" i="6" s="1"/>
  <c r="MF194" i="6" a="1"/>
  <c r="MF194" i="6" s="1"/>
  <c r="MG194" i="6" a="1"/>
  <c r="MG194" i="6" s="1"/>
  <c r="MH194" i="6" a="1"/>
  <c r="MH194" i="6" s="1"/>
  <c r="BK195" i="6" a="1"/>
  <c r="BK195" i="6" s="1"/>
  <c r="BL195" i="6" a="1"/>
  <c r="BL195" i="6" s="1"/>
  <c r="BM195" i="6" a="1"/>
  <c r="BM195" i="6" s="1"/>
  <c r="BN195" i="6" a="1"/>
  <c r="BN195" i="6" s="1"/>
  <c r="BS195" i="6" a="1"/>
  <c r="BS195" i="6" s="1"/>
  <c r="BT195" i="6" a="1"/>
  <c r="BT195" i="6" s="1"/>
  <c r="BU195" i="6" a="1"/>
  <c r="BU195" i="6" s="1"/>
  <c r="BV195" i="6" a="1"/>
  <c r="BV195" i="6" s="1"/>
  <c r="CA195" i="6" a="1"/>
  <c r="CA195" i="6" s="1"/>
  <c r="CB195" i="6" a="1"/>
  <c r="CB195" i="6" s="1"/>
  <c r="CC195" i="6" a="1"/>
  <c r="CC195" i="6" s="1"/>
  <c r="CD195" i="6" a="1"/>
  <c r="CD195" i="6" s="1"/>
  <c r="CI195" i="6" a="1"/>
  <c r="CI195" i="6" s="1"/>
  <c r="CJ195" i="6" a="1"/>
  <c r="CJ195" i="6" s="1"/>
  <c r="CK195" i="6" a="1"/>
  <c r="CK195" i="6" s="1"/>
  <c r="CL195" i="6" a="1"/>
  <c r="CL195" i="6" s="1"/>
  <c r="CQ195" i="6" a="1"/>
  <c r="CQ195" i="6" s="1"/>
  <c r="CR195" i="6" a="1"/>
  <c r="CR195" i="6" s="1"/>
  <c r="CS195" i="6" a="1"/>
  <c r="CS195" i="6" s="1"/>
  <c r="CT195" i="6" a="1"/>
  <c r="CT195" i="6" s="1"/>
  <c r="CY195" i="6" a="1"/>
  <c r="CY195" i="6" s="1"/>
  <c r="CZ195" i="6" a="1"/>
  <c r="CZ195" i="6" s="1"/>
  <c r="DA195" i="6" a="1"/>
  <c r="DA195" i="6" s="1"/>
  <c r="DB195" i="6" a="1"/>
  <c r="DB195" i="6" s="1"/>
  <c r="DG195" i="6" a="1"/>
  <c r="DG195" i="6" s="1"/>
  <c r="DH195" i="6" a="1"/>
  <c r="DH195" i="6" s="1"/>
  <c r="DI195" i="6" a="1"/>
  <c r="DI195" i="6" s="1"/>
  <c r="DJ195" i="6" a="1"/>
  <c r="DJ195" i="6" s="1"/>
  <c r="DO195" i="6" a="1"/>
  <c r="DO195" i="6" s="1"/>
  <c r="DP195" i="6" a="1"/>
  <c r="DP195" i="6" s="1"/>
  <c r="DQ195" i="6" a="1"/>
  <c r="DQ195" i="6" s="1"/>
  <c r="DR195" i="6" a="1"/>
  <c r="DR195" i="6" s="1"/>
  <c r="DW195" i="6" a="1"/>
  <c r="DW195" i="6" s="1"/>
  <c r="DX195" i="6" a="1"/>
  <c r="DX195" i="6" s="1"/>
  <c r="DY195" i="6" a="1"/>
  <c r="DY195" i="6" s="1"/>
  <c r="DZ195" i="6" a="1"/>
  <c r="DZ195" i="6" s="1"/>
  <c r="EE195" i="6" a="1"/>
  <c r="EE195" i="6" s="1"/>
  <c r="EF195" i="6" a="1"/>
  <c r="EF195" i="6" s="1"/>
  <c r="EG195" i="6" a="1"/>
  <c r="EG195" i="6" s="1"/>
  <c r="EH195" i="6" a="1"/>
  <c r="EH195" i="6" s="1"/>
  <c r="EM195" i="6" a="1"/>
  <c r="EM195" i="6" s="1"/>
  <c r="EN195" i="6" a="1"/>
  <c r="EN195" i="6" s="1"/>
  <c r="EO195" i="6" a="1"/>
  <c r="EO195" i="6" s="1"/>
  <c r="EP195" i="6" a="1"/>
  <c r="EP195" i="6" s="1"/>
  <c r="EU195" i="6" a="1"/>
  <c r="EU195" i="6" s="1"/>
  <c r="EV195" i="6" a="1"/>
  <c r="EV195" i="6" s="1"/>
  <c r="EW195" i="6" a="1"/>
  <c r="EW195" i="6" s="1"/>
  <c r="EX195" i="6" a="1"/>
  <c r="EX195" i="6" s="1"/>
  <c r="FC195" i="6" a="1"/>
  <c r="FC195" i="6" s="1"/>
  <c r="FD195" i="6" a="1"/>
  <c r="FD195" i="6" s="1"/>
  <c r="FE195" i="6" a="1"/>
  <c r="FE195" i="6" s="1"/>
  <c r="FF195" i="6" a="1"/>
  <c r="FF195" i="6" s="1"/>
  <c r="FK195" i="6" a="1"/>
  <c r="FK195" i="6" s="1"/>
  <c r="FL195" i="6" a="1"/>
  <c r="FL195" i="6" s="1"/>
  <c r="FM195" i="6" a="1"/>
  <c r="FM195" i="6" s="1"/>
  <c r="FN195" i="6" a="1"/>
  <c r="FN195" i="6" s="1"/>
  <c r="FS195" i="6" a="1"/>
  <c r="FS195" i="6" s="1"/>
  <c r="FT195" i="6" a="1"/>
  <c r="FT195" i="6" s="1"/>
  <c r="FU195" i="6" a="1"/>
  <c r="FU195" i="6" s="1"/>
  <c r="FV195" i="6" a="1"/>
  <c r="FV195" i="6" s="1"/>
  <c r="GA195" i="6" a="1"/>
  <c r="GA195" i="6" s="1"/>
  <c r="GB195" i="6" a="1"/>
  <c r="GB195" i="6" s="1"/>
  <c r="GC195" i="6" a="1"/>
  <c r="GC195" i="6" s="1"/>
  <c r="GD195" i="6" a="1"/>
  <c r="GD195" i="6" s="1"/>
  <c r="GI195" i="6" a="1"/>
  <c r="GI195" i="6" s="1"/>
  <c r="GJ195" i="6" a="1"/>
  <c r="GJ195" i="6" s="1"/>
  <c r="GK195" i="6" a="1"/>
  <c r="GK195" i="6" s="1"/>
  <c r="GL195" i="6" a="1"/>
  <c r="GL195" i="6" s="1"/>
  <c r="GQ195" i="6" a="1"/>
  <c r="GQ195" i="6" s="1"/>
  <c r="GR195" i="6" a="1"/>
  <c r="GR195" i="6" s="1"/>
  <c r="GS195" i="6" a="1"/>
  <c r="GS195" i="6" s="1"/>
  <c r="GT195" i="6" a="1"/>
  <c r="GT195" i="6" s="1"/>
  <c r="GY195" i="6" a="1"/>
  <c r="GY195" i="6" s="1"/>
  <c r="GZ195" i="6" a="1"/>
  <c r="GZ195" i="6" s="1"/>
  <c r="HA195" i="6" a="1"/>
  <c r="HA195" i="6" s="1"/>
  <c r="HB195" i="6" a="1"/>
  <c r="HB195" i="6" s="1"/>
  <c r="HG195" i="6" a="1"/>
  <c r="HG195" i="6" s="1"/>
  <c r="HH195" i="6" a="1"/>
  <c r="HH195" i="6" s="1"/>
  <c r="HI195" i="6" a="1"/>
  <c r="HI195" i="6" s="1"/>
  <c r="HJ195" i="6" a="1"/>
  <c r="HJ195" i="6" s="1"/>
  <c r="HO195" i="6" a="1"/>
  <c r="HO195" i="6" s="1"/>
  <c r="HP195" i="6" a="1"/>
  <c r="HP195" i="6" s="1"/>
  <c r="HQ195" i="6" a="1"/>
  <c r="HQ195" i="6" s="1"/>
  <c r="HR195" i="6" a="1"/>
  <c r="HR195" i="6" s="1"/>
  <c r="HW195" i="6" a="1"/>
  <c r="HW195" i="6" s="1"/>
  <c r="HX195" i="6" a="1"/>
  <c r="HX195" i="6" s="1"/>
  <c r="HY195" i="6" a="1"/>
  <c r="HY195" i="6" s="1"/>
  <c r="HZ195" i="6" a="1"/>
  <c r="HZ195" i="6" s="1"/>
  <c r="IE195" i="6" a="1"/>
  <c r="IE195" i="6" s="1"/>
  <c r="IF195" i="6" a="1"/>
  <c r="IF195" i="6" s="1"/>
  <c r="IG195" i="6" a="1"/>
  <c r="IG195" i="6" s="1"/>
  <c r="IH195" i="6" a="1"/>
  <c r="IH195" i="6" s="1"/>
  <c r="IM195" i="6" a="1"/>
  <c r="IM195" i="6" s="1"/>
  <c r="IN195" i="6" a="1"/>
  <c r="IN195" i="6" s="1"/>
  <c r="IO195" i="6" a="1"/>
  <c r="IO195" i="6" s="1"/>
  <c r="IP195" i="6" a="1"/>
  <c r="IP195" i="6" s="1"/>
  <c r="IU195" i="6" a="1"/>
  <c r="IU195" i="6" s="1"/>
  <c r="IV195" i="6" a="1"/>
  <c r="IV195" i="6" s="1"/>
  <c r="IW195" i="6" a="1"/>
  <c r="IW195" i="6" s="1"/>
  <c r="IX195" i="6" a="1"/>
  <c r="IX195" i="6" s="1"/>
  <c r="JC195" i="6" a="1"/>
  <c r="JC195" i="6" s="1"/>
  <c r="JD195" i="6" a="1"/>
  <c r="JD195" i="6" s="1"/>
  <c r="JE195" i="6" a="1"/>
  <c r="JE195" i="6" s="1"/>
  <c r="JF195" i="6" a="1"/>
  <c r="JF195" i="6" s="1"/>
  <c r="JK195" i="6" a="1"/>
  <c r="JK195" i="6" s="1"/>
  <c r="JL195" i="6" a="1"/>
  <c r="JL195" i="6" s="1"/>
  <c r="JM195" i="6" a="1"/>
  <c r="JM195" i="6" s="1"/>
  <c r="JN195" i="6" a="1"/>
  <c r="JN195" i="6" s="1"/>
  <c r="JS195" i="6" a="1"/>
  <c r="JS195" i="6" s="1"/>
  <c r="JT195" i="6" a="1"/>
  <c r="JT195" i="6" s="1"/>
  <c r="JU195" i="6" a="1"/>
  <c r="JU195" i="6" s="1"/>
  <c r="JV195" i="6" a="1"/>
  <c r="JV195" i="6" s="1"/>
  <c r="KA195" i="6" a="1"/>
  <c r="KA195" i="6" s="1"/>
  <c r="KB195" i="6" a="1"/>
  <c r="KB195" i="6" s="1"/>
  <c r="KC195" i="6" a="1"/>
  <c r="KC195" i="6" s="1"/>
  <c r="KD195" i="6" a="1"/>
  <c r="KD195" i="6" s="1"/>
  <c r="KI195" i="6" a="1"/>
  <c r="KI195" i="6" s="1"/>
  <c r="KJ195" i="6" a="1"/>
  <c r="KJ195" i="6" s="1"/>
  <c r="KK195" i="6" a="1"/>
  <c r="KK195" i="6" s="1"/>
  <c r="KL195" i="6" a="1"/>
  <c r="KL195" i="6" s="1"/>
  <c r="KQ195" i="6" a="1"/>
  <c r="KQ195" i="6" s="1"/>
  <c r="KR195" i="6" a="1"/>
  <c r="KR195" i="6" s="1"/>
  <c r="KS195" i="6" a="1"/>
  <c r="KS195" i="6" s="1"/>
  <c r="KT195" i="6" a="1"/>
  <c r="KT195" i="6" s="1"/>
  <c r="KY195" i="6" a="1"/>
  <c r="KY195" i="6" s="1"/>
  <c r="KZ195" i="6" a="1"/>
  <c r="KZ195" i="6" s="1"/>
  <c r="LA195" i="6" a="1"/>
  <c r="LA195" i="6" s="1"/>
  <c r="LB195" i="6" a="1"/>
  <c r="LB195" i="6" s="1"/>
  <c r="LG195" i="6" a="1"/>
  <c r="LG195" i="6" s="1"/>
  <c r="LH195" i="6" a="1"/>
  <c r="LH195" i="6" s="1"/>
  <c r="LI195" i="6" a="1"/>
  <c r="LI195" i="6" s="1"/>
  <c r="LJ195" i="6" a="1"/>
  <c r="LJ195" i="6" s="1"/>
  <c r="LO195" i="6" a="1"/>
  <c r="LO195" i="6" s="1"/>
  <c r="LP195" i="6" a="1"/>
  <c r="LP195" i="6" s="1"/>
  <c r="LQ195" i="6" a="1"/>
  <c r="LQ195" i="6" s="1"/>
  <c r="LR195" i="6" a="1"/>
  <c r="LR195" i="6" s="1"/>
  <c r="LW195" i="6" a="1"/>
  <c r="LW195" i="6" s="1"/>
  <c r="LX195" i="6" a="1"/>
  <c r="LX195" i="6" s="1"/>
  <c r="LY195" i="6" a="1"/>
  <c r="LY195" i="6" s="1"/>
  <c r="LZ195" i="6" a="1"/>
  <c r="LZ195" i="6" s="1"/>
  <c r="ME195" i="6" a="1"/>
  <c r="ME195" i="6" s="1"/>
  <c r="MF195" i="6" a="1"/>
  <c r="MF195" i="6" s="1"/>
  <c r="MG195" i="6" a="1"/>
  <c r="MG195" i="6" s="1"/>
  <c r="MH195" i="6" a="1"/>
  <c r="MH195" i="6" s="1"/>
  <c r="BK196" i="6" a="1"/>
  <c r="BK196" i="6" s="1"/>
  <c r="BL196" i="6" a="1"/>
  <c r="BL196" i="6" s="1"/>
  <c r="BM196" i="6" a="1"/>
  <c r="BM196" i="6" s="1"/>
  <c r="BN196" i="6" a="1"/>
  <c r="BN196" i="6" s="1"/>
  <c r="BS196" i="6" a="1"/>
  <c r="BS196" i="6" s="1"/>
  <c r="BT196" i="6" a="1"/>
  <c r="BT196" i="6" s="1"/>
  <c r="BU196" i="6" a="1"/>
  <c r="BU196" i="6" s="1"/>
  <c r="BV196" i="6" a="1"/>
  <c r="BV196" i="6" s="1"/>
  <c r="CA196" i="6" a="1"/>
  <c r="CA196" i="6" s="1"/>
  <c r="CB196" i="6" a="1"/>
  <c r="CB196" i="6" s="1"/>
  <c r="CC196" i="6" a="1"/>
  <c r="CC196" i="6" s="1"/>
  <c r="CD196" i="6" a="1"/>
  <c r="CD196" i="6" s="1"/>
  <c r="CI196" i="6" a="1"/>
  <c r="CI196" i="6" s="1"/>
  <c r="CJ196" i="6" a="1"/>
  <c r="CJ196" i="6" s="1"/>
  <c r="CK196" i="6" a="1"/>
  <c r="CK196" i="6" s="1"/>
  <c r="CL196" i="6" a="1"/>
  <c r="CL196" i="6" s="1"/>
  <c r="CQ196" i="6" a="1"/>
  <c r="CQ196" i="6" s="1"/>
  <c r="CR196" i="6" a="1"/>
  <c r="CR196" i="6" s="1"/>
  <c r="CS196" i="6" a="1"/>
  <c r="CS196" i="6" s="1"/>
  <c r="CT196" i="6" a="1"/>
  <c r="CT196" i="6" s="1"/>
  <c r="CY196" i="6" a="1"/>
  <c r="CY196" i="6" s="1"/>
  <c r="CZ196" i="6" a="1"/>
  <c r="CZ196" i="6" s="1"/>
  <c r="DA196" i="6" a="1"/>
  <c r="DA196" i="6" s="1"/>
  <c r="DB196" i="6" a="1"/>
  <c r="DB196" i="6" s="1"/>
  <c r="DG196" i="6" a="1"/>
  <c r="DG196" i="6" s="1"/>
  <c r="DH196" i="6" a="1"/>
  <c r="DH196" i="6" s="1"/>
  <c r="DI196" i="6" a="1"/>
  <c r="DI196" i="6" s="1"/>
  <c r="DJ196" i="6" a="1"/>
  <c r="DJ196" i="6" s="1"/>
  <c r="DO196" i="6" a="1"/>
  <c r="DO196" i="6" s="1"/>
  <c r="DP196" i="6" a="1"/>
  <c r="DP196" i="6" s="1"/>
  <c r="DQ196" i="6" a="1"/>
  <c r="DQ196" i="6" s="1"/>
  <c r="DR196" i="6" a="1"/>
  <c r="DR196" i="6" s="1"/>
  <c r="DW196" i="6" a="1"/>
  <c r="DW196" i="6" s="1"/>
  <c r="DX196" i="6" a="1"/>
  <c r="DX196" i="6" s="1"/>
  <c r="DY196" i="6" a="1"/>
  <c r="DY196" i="6" s="1"/>
  <c r="DZ196" i="6" a="1"/>
  <c r="DZ196" i="6" s="1"/>
  <c r="EE196" i="6" a="1"/>
  <c r="EE196" i="6" s="1"/>
  <c r="EF196" i="6" a="1"/>
  <c r="EF196" i="6" s="1"/>
  <c r="EG196" i="6" a="1"/>
  <c r="EG196" i="6" s="1"/>
  <c r="EH196" i="6" a="1"/>
  <c r="EH196" i="6" s="1"/>
  <c r="EM196" i="6" a="1"/>
  <c r="EM196" i="6" s="1"/>
  <c r="EN196" i="6" a="1"/>
  <c r="EN196" i="6" s="1"/>
  <c r="EO196" i="6" a="1"/>
  <c r="EO196" i="6" s="1"/>
  <c r="EP196" i="6" a="1"/>
  <c r="EP196" i="6" s="1"/>
  <c r="EU196" i="6" a="1"/>
  <c r="EU196" i="6" s="1"/>
  <c r="EV196" i="6" a="1"/>
  <c r="EV196" i="6" s="1"/>
  <c r="EW196" i="6" a="1"/>
  <c r="EW196" i="6" s="1"/>
  <c r="EX196" i="6" a="1"/>
  <c r="EX196" i="6" s="1"/>
  <c r="FC196" i="6" a="1"/>
  <c r="FC196" i="6" s="1"/>
  <c r="FD196" i="6" a="1"/>
  <c r="FD196" i="6" s="1"/>
  <c r="FE196" i="6" a="1"/>
  <c r="FE196" i="6" s="1"/>
  <c r="FF196" i="6" a="1"/>
  <c r="FF196" i="6" s="1"/>
  <c r="FK196" i="6" a="1"/>
  <c r="FK196" i="6" s="1"/>
  <c r="FL196" i="6" a="1"/>
  <c r="FL196" i="6" s="1"/>
  <c r="FM196" i="6" a="1"/>
  <c r="FM196" i="6" s="1"/>
  <c r="FN196" i="6" a="1"/>
  <c r="FN196" i="6" s="1"/>
  <c r="FS196" i="6" a="1"/>
  <c r="FS196" i="6" s="1"/>
  <c r="FT196" i="6" a="1"/>
  <c r="FT196" i="6" s="1"/>
  <c r="FU196" i="6" a="1"/>
  <c r="FU196" i="6" s="1"/>
  <c r="FV196" i="6" a="1"/>
  <c r="FV196" i="6" s="1"/>
  <c r="GA196" i="6" a="1"/>
  <c r="GA196" i="6" s="1"/>
  <c r="GB196" i="6" a="1"/>
  <c r="GB196" i="6" s="1"/>
  <c r="GC196" i="6" a="1"/>
  <c r="GC196" i="6" s="1"/>
  <c r="GD196" i="6" a="1"/>
  <c r="GD196" i="6" s="1"/>
  <c r="GI196" i="6" a="1"/>
  <c r="GI196" i="6" s="1"/>
  <c r="GJ196" i="6" a="1"/>
  <c r="GJ196" i="6" s="1"/>
  <c r="GK196" i="6" a="1"/>
  <c r="GK196" i="6" s="1"/>
  <c r="GL196" i="6" a="1"/>
  <c r="GL196" i="6" s="1"/>
  <c r="GQ196" i="6" a="1"/>
  <c r="GQ196" i="6" s="1"/>
  <c r="GR196" i="6" a="1"/>
  <c r="GR196" i="6" s="1"/>
  <c r="GS196" i="6" a="1"/>
  <c r="GS196" i="6" s="1"/>
  <c r="GT196" i="6" a="1"/>
  <c r="GT196" i="6" s="1"/>
  <c r="GY196" i="6" a="1"/>
  <c r="GY196" i="6" s="1"/>
  <c r="GZ196" i="6" a="1"/>
  <c r="GZ196" i="6" s="1"/>
  <c r="HA196" i="6" a="1"/>
  <c r="HA196" i="6" s="1"/>
  <c r="HB196" i="6" a="1"/>
  <c r="HB196" i="6" s="1"/>
  <c r="HG196" i="6" a="1"/>
  <c r="HG196" i="6" s="1"/>
  <c r="HH196" i="6" a="1"/>
  <c r="HH196" i="6" s="1"/>
  <c r="HI196" i="6" a="1"/>
  <c r="HI196" i="6" s="1"/>
  <c r="HJ196" i="6" a="1"/>
  <c r="HJ196" i="6" s="1"/>
  <c r="HO196" i="6" a="1"/>
  <c r="HO196" i="6" s="1"/>
  <c r="HP196" i="6" a="1"/>
  <c r="HP196" i="6" s="1"/>
  <c r="HQ196" i="6" a="1"/>
  <c r="HQ196" i="6" s="1"/>
  <c r="HR196" i="6" a="1"/>
  <c r="HR196" i="6" s="1"/>
  <c r="HW196" i="6" a="1"/>
  <c r="HW196" i="6" s="1"/>
  <c r="HX196" i="6" a="1"/>
  <c r="HX196" i="6" s="1"/>
  <c r="HY196" i="6" a="1"/>
  <c r="HY196" i="6" s="1"/>
  <c r="HZ196" i="6" a="1"/>
  <c r="HZ196" i="6" s="1"/>
  <c r="IE196" i="6" a="1"/>
  <c r="IE196" i="6" s="1"/>
  <c r="IF196" i="6" a="1"/>
  <c r="IF196" i="6" s="1"/>
  <c r="IG196" i="6" a="1"/>
  <c r="IG196" i="6" s="1"/>
  <c r="IH196" i="6" a="1"/>
  <c r="IH196" i="6" s="1"/>
  <c r="IM196" i="6" a="1"/>
  <c r="IM196" i="6" s="1"/>
  <c r="IN196" i="6" a="1"/>
  <c r="IN196" i="6" s="1"/>
  <c r="IO196" i="6" a="1"/>
  <c r="IO196" i="6" s="1"/>
  <c r="IP196" i="6" a="1"/>
  <c r="IP196" i="6" s="1"/>
  <c r="IU196" i="6" a="1"/>
  <c r="IU196" i="6" s="1"/>
  <c r="IV196" i="6" a="1"/>
  <c r="IV196" i="6" s="1"/>
  <c r="IW196" i="6" a="1"/>
  <c r="IW196" i="6" s="1"/>
  <c r="IX196" i="6" a="1"/>
  <c r="IX196" i="6" s="1"/>
  <c r="JC196" i="6" a="1"/>
  <c r="JC196" i="6" s="1"/>
  <c r="JD196" i="6" a="1"/>
  <c r="JD196" i="6" s="1"/>
  <c r="JE196" i="6" a="1"/>
  <c r="JE196" i="6" s="1"/>
  <c r="JF196" i="6" a="1"/>
  <c r="JF196" i="6" s="1"/>
  <c r="JK196" i="6" a="1"/>
  <c r="JK196" i="6" s="1"/>
  <c r="JL196" i="6" a="1"/>
  <c r="JL196" i="6" s="1"/>
  <c r="JM196" i="6" a="1"/>
  <c r="JM196" i="6" s="1"/>
  <c r="JN196" i="6" a="1"/>
  <c r="JN196" i="6" s="1"/>
  <c r="JS196" i="6" a="1"/>
  <c r="JS196" i="6" s="1"/>
  <c r="JT196" i="6" a="1"/>
  <c r="JT196" i="6" s="1"/>
  <c r="JU196" i="6" a="1"/>
  <c r="JU196" i="6" s="1"/>
  <c r="JV196" i="6" a="1"/>
  <c r="JV196" i="6" s="1"/>
  <c r="KA196" i="6" a="1"/>
  <c r="KA196" i="6" s="1"/>
  <c r="KB196" i="6" a="1"/>
  <c r="KB196" i="6" s="1"/>
  <c r="KC196" i="6" a="1"/>
  <c r="KC196" i="6" s="1"/>
  <c r="KD196" i="6" a="1"/>
  <c r="KD196" i="6" s="1"/>
  <c r="KI196" i="6" a="1"/>
  <c r="KI196" i="6" s="1"/>
  <c r="KJ196" i="6" a="1"/>
  <c r="KJ196" i="6" s="1"/>
  <c r="KK196" i="6" a="1"/>
  <c r="KK196" i="6" s="1"/>
  <c r="KL196" i="6" a="1"/>
  <c r="KL196" i="6" s="1"/>
  <c r="KQ196" i="6" a="1"/>
  <c r="KQ196" i="6" s="1"/>
  <c r="KR196" i="6" a="1"/>
  <c r="KR196" i="6" s="1"/>
  <c r="KS196" i="6" a="1"/>
  <c r="KS196" i="6" s="1"/>
  <c r="KT196" i="6" a="1"/>
  <c r="KT196" i="6" s="1"/>
  <c r="KY196" i="6" a="1"/>
  <c r="KY196" i="6" s="1"/>
  <c r="KZ196" i="6" a="1"/>
  <c r="KZ196" i="6" s="1"/>
  <c r="LA196" i="6" a="1"/>
  <c r="LA196" i="6" s="1"/>
  <c r="LB196" i="6" a="1"/>
  <c r="LB196" i="6" s="1"/>
  <c r="LG196" i="6" a="1"/>
  <c r="LG196" i="6" s="1"/>
  <c r="LH196" i="6" a="1"/>
  <c r="LH196" i="6" s="1"/>
  <c r="LI196" i="6" a="1"/>
  <c r="LI196" i="6" s="1"/>
  <c r="LJ196" i="6" a="1"/>
  <c r="LJ196" i="6" s="1"/>
  <c r="LO196" i="6" a="1"/>
  <c r="LO196" i="6" s="1"/>
  <c r="LP196" i="6" a="1"/>
  <c r="LP196" i="6" s="1"/>
  <c r="LQ196" i="6" a="1"/>
  <c r="LQ196" i="6" s="1"/>
  <c r="LR196" i="6" a="1"/>
  <c r="LR196" i="6" s="1"/>
  <c r="LW196" i="6" a="1"/>
  <c r="LW196" i="6" s="1"/>
  <c r="LX196" i="6" a="1"/>
  <c r="LX196" i="6" s="1"/>
  <c r="LY196" i="6" a="1"/>
  <c r="LY196" i="6" s="1"/>
  <c r="LZ196" i="6" a="1"/>
  <c r="LZ196" i="6" s="1"/>
  <c r="ME196" i="6" a="1"/>
  <c r="ME196" i="6" s="1"/>
  <c r="MF196" i="6" a="1"/>
  <c r="MF196" i="6" s="1"/>
  <c r="MG196" i="6" a="1"/>
  <c r="MG196" i="6" s="1"/>
  <c r="MH196" i="6" a="1"/>
  <c r="MH196" i="6" s="1"/>
  <c r="BK197" i="6" a="1"/>
  <c r="BK197" i="6" s="1"/>
  <c r="BL197" i="6" a="1"/>
  <c r="BL197" i="6" s="1"/>
  <c r="BM197" i="6" a="1"/>
  <c r="BM197" i="6" s="1"/>
  <c r="BN197" i="6" a="1"/>
  <c r="BN197" i="6" s="1"/>
  <c r="BS197" i="6" a="1"/>
  <c r="BS197" i="6" s="1"/>
  <c r="BT197" i="6" a="1"/>
  <c r="BT197" i="6" s="1"/>
  <c r="BU197" i="6" a="1"/>
  <c r="BU197" i="6" s="1"/>
  <c r="BV197" i="6" a="1"/>
  <c r="BV197" i="6" s="1"/>
  <c r="CA197" i="6" a="1"/>
  <c r="CA197" i="6" s="1"/>
  <c r="CB197" i="6" a="1"/>
  <c r="CB197" i="6" s="1"/>
  <c r="CC197" i="6" a="1"/>
  <c r="CC197" i="6" s="1"/>
  <c r="CD197" i="6" a="1"/>
  <c r="CD197" i="6" s="1"/>
  <c r="CI197" i="6" a="1"/>
  <c r="CI197" i="6" s="1"/>
  <c r="CJ197" i="6" a="1"/>
  <c r="CJ197" i="6" s="1"/>
  <c r="CK197" i="6" a="1"/>
  <c r="CK197" i="6" s="1"/>
  <c r="CL197" i="6" a="1"/>
  <c r="CL197" i="6" s="1"/>
  <c r="CQ197" i="6" a="1"/>
  <c r="CQ197" i="6" s="1"/>
  <c r="CR197" i="6" a="1"/>
  <c r="CR197" i="6" s="1"/>
  <c r="CS197" i="6" a="1"/>
  <c r="CS197" i="6" s="1"/>
  <c r="CT197" i="6" a="1"/>
  <c r="CT197" i="6" s="1"/>
  <c r="CY197" i="6" a="1"/>
  <c r="CY197" i="6" s="1"/>
  <c r="CZ197" i="6" a="1"/>
  <c r="CZ197" i="6" s="1"/>
  <c r="DA197" i="6" a="1"/>
  <c r="DA197" i="6" s="1"/>
  <c r="DB197" i="6" a="1"/>
  <c r="DB197" i="6" s="1"/>
  <c r="DG197" i="6" a="1"/>
  <c r="DG197" i="6" s="1"/>
  <c r="DH197" i="6" a="1"/>
  <c r="DH197" i="6" s="1"/>
  <c r="DI197" i="6" a="1"/>
  <c r="DI197" i="6" s="1"/>
  <c r="DJ197" i="6" a="1"/>
  <c r="DJ197" i="6" s="1"/>
  <c r="DO197" i="6" a="1"/>
  <c r="DO197" i="6" s="1"/>
  <c r="DP197" i="6" a="1"/>
  <c r="DP197" i="6" s="1"/>
  <c r="DQ197" i="6" a="1"/>
  <c r="DQ197" i="6" s="1"/>
  <c r="DR197" i="6" a="1"/>
  <c r="DR197" i="6" s="1"/>
  <c r="DW197" i="6" a="1"/>
  <c r="DW197" i="6" s="1"/>
  <c r="DX197" i="6" a="1"/>
  <c r="DX197" i="6" s="1"/>
  <c r="DY197" i="6" a="1"/>
  <c r="DY197" i="6" s="1"/>
  <c r="DZ197" i="6" a="1"/>
  <c r="DZ197" i="6" s="1"/>
  <c r="EE197" i="6" a="1"/>
  <c r="EE197" i="6" s="1"/>
  <c r="EF197" i="6" a="1"/>
  <c r="EF197" i="6" s="1"/>
  <c r="EG197" i="6" a="1"/>
  <c r="EG197" i="6" s="1"/>
  <c r="EH197" i="6" a="1"/>
  <c r="EH197" i="6" s="1"/>
  <c r="EM197" i="6" a="1"/>
  <c r="EM197" i="6" s="1"/>
  <c r="EN197" i="6" a="1"/>
  <c r="EN197" i="6" s="1"/>
  <c r="EO197" i="6" a="1"/>
  <c r="EO197" i="6" s="1"/>
  <c r="EP197" i="6" a="1"/>
  <c r="EP197" i="6" s="1"/>
  <c r="EU197" i="6" a="1"/>
  <c r="EU197" i="6" s="1"/>
  <c r="EV197" i="6" a="1"/>
  <c r="EV197" i="6" s="1"/>
  <c r="EW197" i="6" a="1"/>
  <c r="EW197" i="6" s="1"/>
  <c r="EX197" i="6" a="1"/>
  <c r="EX197" i="6" s="1"/>
  <c r="FC197" i="6" a="1"/>
  <c r="FC197" i="6" s="1"/>
  <c r="FD197" i="6" a="1"/>
  <c r="FD197" i="6" s="1"/>
  <c r="FE197" i="6" a="1"/>
  <c r="FE197" i="6" s="1"/>
  <c r="FF197" i="6" a="1"/>
  <c r="FF197" i="6" s="1"/>
  <c r="FK197" i="6" a="1"/>
  <c r="FK197" i="6" s="1"/>
  <c r="FL197" i="6" a="1"/>
  <c r="FL197" i="6" s="1"/>
  <c r="FM197" i="6" a="1"/>
  <c r="FM197" i="6" s="1"/>
  <c r="FN197" i="6" a="1"/>
  <c r="FN197" i="6" s="1"/>
  <c r="FS197" i="6" a="1"/>
  <c r="FS197" i="6" s="1"/>
  <c r="FT197" i="6" a="1"/>
  <c r="FT197" i="6" s="1"/>
  <c r="FU197" i="6" a="1"/>
  <c r="FU197" i="6" s="1"/>
  <c r="FV197" i="6" a="1"/>
  <c r="FV197" i="6" s="1"/>
  <c r="GA197" i="6" a="1"/>
  <c r="GA197" i="6" s="1"/>
  <c r="GB197" i="6" a="1"/>
  <c r="GB197" i="6" s="1"/>
  <c r="GC197" i="6" a="1"/>
  <c r="GC197" i="6" s="1"/>
  <c r="GD197" i="6" a="1"/>
  <c r="GD197" i="6" s="1"/>
  <c r="GI197" i="6" a="1"/>
  <c r="GI197" i="6" s="1"/>
  <c r="GJ197" i="6" a="1"/>
  <c r="GJ197" i="6" s="1"/>
  <c r="GK197" i="6" a="1"/>
  <c r="GK197" i="6" s="1"/>
  <c r="GL197" i="6" a="1"/>
  <c r="GL197" i="6" s="1"/>
  <c r="GQ197" i="6" a="1"/>
  <c r="GQ197" i="6" s="1"/>
  <c r="GR197" i="6" a="1"/>
  <c r="GR197" i="6" s="1"/>
  <c r="GS197" i="6" a="1"/>
  <c r="GS197" i="6" s="1"/>
  <c r="GT197" i="6" a="1"/>
  <c r="GT197" i="6" s="1"/>
  <c r="GY197" i="6" a="1"/>
  <c r="GY197" i="6" s="1"/>
  <c r="GZ197" i="6" a="1"/>
  <c r="GZ197" i="6" s="1"/>
  <c r="HA197" i="6" a="1"/>
  <c r="HA197" i="6" s="1"/>
  <c r="HB197" i="6" a="1"/>
  <c r="HB197" i="6" s="1"/>
  <c r="HG197" i="6" a="1"/>
  <c r="HG197" i="6" s="1"/>
  <c r="HH197" i="6" a="1"/>
  <c r="HH197" i="6" s="1"/>
  <c r="HI197" i="6" a="1"/>
  <c r="HI197" i="6" s="1"/>
  <c r="HJ197" i="6" a="1"/>
  <c r="HJ197" i="6" s="1"/>
  <c r="HO197" i="6" a="1"/>
  <c r="HO197" i="6" s="1"/>
  <c r="HP197" i="6" a="1"/>
  <c r="HP197" i="6" s="1"/>
  <c r="HQ197" i="6" a="1"/>
  <c r="HQ197" i="6" s="1"/>
  <c r="HR197" i="6" a="1"/>
  <c r="HR197" i="6" s="1"/>
  <c r="HW197" i="6" a="1"/>
  <c r="HW197" i="6" s="1"/>
  <c r="HX197" i="6" a="1"/>
  <c r="HX197" i="6" s="1"/>
  <c r="HY197" i="6" a="1"/>
  <c r="HY197" i="6" s="1"/>
  <c r="HZ197" i="6" a="1"/>
  <c r="HZ197" i="6" s="1"/>
  <c r="IE197" i="6" a="1"/>
  <c r="IE197" i="6" s="1"/>
  <c r="IF197" i="6" a="1"/>
  <c r="IF197" i="6" s="1"/>
  <c r="IG197" i="6" a="1"/>
  <c r="IG197" i="6" s="1"/>
  <c r="IH197" i="6" a="1"/>
  <c r="IH197" i="6" s="1"/>
  <c r="IM197" i="6" a="1"/>
  <c r="IM197" i="6" s="1"/>
  <c r="IN197" i="6" a="1"/>
  <c r="IN197" i="6" s="1"/>
  <c r="IO197" i="6" a="1"/>
  <c r="IO197" i="6" s="1"/>
  <c r="IP197" i="6" a="1"/>
  <c r="IP197" i="6" s="1"/>
  <c r="IU197" i="6" a="1"/>
  <c r="IU197" i="6" s="1"/>
  <c r="IV197" i="6" a="1"/>
  <c r="IV197" i="6" s="1"/>
  <c r="IW197" i="6" a="1"/>
  <c r="IW197" i="6" s="1"/>
  <c r="IX197" i="6" a="1"/>
  <c r="IX197" i="6" s="1"/>
  <c r="JC197" i="6" a="1"/>
  <c r="JC197" i="6" s="1"/>
  <c r="JD197" i="6" a="1"/>
  <c r="JD197" i="6" s="1"/>
  <c r="JE197" i="6" a="1"/>
  <c r="JE197" i="6" s="1"/>
  <c r="JF197" i="6" a="1"/>
  <c r="JF197" i="6" s="1"/>
  <c r="JK197" i="6" a="1"/>
  <c r="JK197" i="6" s="1"/>
  <c r="JL197" i="6" a="1"/>
  <c r="JL197" i="6" s="1"/>
  <c r="JM197" i="6" a="1"/>
  <c r="JM197" i="6" s="1"/>
  <c r="JN197" i="6" a="1"/>
  <c r="JN197" i="6" s="1"/>
  <c r="JS197" i="6" a="1"/>
  <c r="JS197" i="6" s="1"/>
  <c r="JT197" i="6" a="1"/>
  <c r="JT197" i="6" s="1"/>
  <c r="JU197" i="6" a="1"/>
  <c r="JU197" i="6" s="1"/>
  <c r="JV197" i="6" a="1"/>
  <c r="JV197" i="6" s="1"/>
  <c r="KA197" i="6" a="1"/>
  <c r="KA197" i="6" s="1"/>
  <c r="KB197" i="6" a="1"/>
  <c r="KB197" i="6" s="1"/>
  <c r="KC197" i="6" a="1"/>
  <c r="KC197" i="6" s="1"/>
  <c r="KD197" i="6" a="1"/>
  <c r="KD197" i="6" s="1"/>
  <c r="KI197" i="6" a="1"/>
  <c r="KI197" i="6" s="1"/>
  <c r="KJ197" i="6" a="1"/>
  <c r="KJ197" i="6" s="1"/>
  <c r="KK197" i="6" a="1"/>
  <c r="KK197" i="6" s="1"/>
  <c r="KL197" i="6" a="1"/>
  <c r="KL197" i="6" s="1"/>
  <c r="KQ197" i="6" a="1"/>
  <c r="KQ197" i="6" s="1"/>
  <c r="KR197" i="6" a="1"/>
  <c r="KR197" i="6" s="1"/>
  <c r="KS197" i="6" a="1"/>
  <c r="KS197" i="6" s="1"/>
  <c r="KT197" i="6" a="1"/>
  <c r="KT197" i="6" s="1"/>
  <c r="KY197" i="6" a="1"/>
  <c r="KY197" i="6" s="1"/>
  <c r="KZ197" i="6" a="1"/>
  <c r="KZ197" i="6" s="1"/>
  <c r="LA197" i="6" a="1"/>
  <c r="LA197" i="6" s="1"/>
  <c r="LB197" i="6" a="1"/>
  <c r="LB197" i="6" s="1"/>
  <c r="LG197" i="6" a="1"/>
  <c r="LG197" i="6" s="1"/>
  <c r="LH197" i="6" a="1"/>
  <c r="LH197" i="6" s="1"/>
  <c r="LI197" i="6" a="1"/>
  <c r="LI197" i="6" s="1"/>
  <c r="LJ197" i="6" a="1"/>
  <c r="LJ197" i="6" s="1"/>
  <c r="LO197" i="6" a="1"/>
  <c r="LO197" i="6" s="1"/>
  <c r="LP197" i="6" a="1"/>
  <c r="LP197" i="6" s="1"/>
  <c r="LQ197" i="6" a="1"/>
  <c r="LQ197" i="6" s="1"/>
  <c r="LR197" i="6" a="1"/>
  <c r="LR197" i="6" s="1"/>
  <c r="LW197" i="6" a="1"/>
  <c r="LW197" i="6" s="1"/>
  <c r="LX197" i="6" a="1"/>
  <c r="LX197" i="6" s="1"/>
  <c r="LY197" i="6" a="1"/>
  <c r="LY197" i="6" s="1"/>
  <c r="LZ197" i="6" a="1"/>
  <c r="LZ197" i="6" s="1"/>
  <c r="ME197" i="6" a="1"/>
  <c r="ME197" i="6" s="1"/>
  <c r="MF197" i="6" a="1"/>
  <c r="MF197" i="6" s="1"/>
  <c r="MG197" i="6" a="1"/>
  <c r="MG197" i="6" s="1"/>
  <c r="MH197" i="6" a="1"/>
  <c r="MH197" i="6" s="1"/>
  <c r="BK198" i="6" a="1"/>
  <c r="BK198" i="6" s="1"/>
  <c r="BL198" i="6" a="1"/>
  <c r="BL198" i="6" s="1"/>
  <c r="BM198" i="6" a="1"/>
  <c r="BM198" i="6" s="1"/>
  <c r="BN198" i="6" a="1"/>
  <c r="BN198" i="6" s="1"/>
  <c r="BS198" i="6" a="1"/>
  <c r="BS198" i="6" s="1"/>
  <c r="BT198" i="6" a="1"/>
  <c r="BT198" i="6" s="1"/>
  <c r="BU198" i="6" a="1"/>
  <c r="BU198" i="6" s="1"/>
  <c r="BV198" i="6" a="1"/>
  <c r="BV198" i="6" s="1"/>
  <c r="CA198" i="6" a="1"/>
  <c r="CA198" i="6" s="1"/>
  <c r="CB198" i="6" a="1"/>
  <c r="CB198" i="6" s="1"/>
  <c r="CC198" i="6" a="1"/>
  <c r="CC198" i="6" s="1"/>
  <c r="CD198" i="6" a="1"/>
  <c r="CD198" i="6" s="1"/>
  <c r="CI198" i="6" a="1"/>
  <c r="CI198" i="6" s="1"/>
  <c r="CJ198" i="6" a="1"/>
  <c r="CJ198" i="6" s="1"/>
  <c r="CK198" i="6" a="1"/>
  <c r="CK198" i="6" s="1"/>
  <c r="CL198" i="6" a="1"/>
  <c r="CL198" i="6" s="1"/>
  <c r="CQ198" i="6" a="1"/>
  <c r="CQ198" i="6" s="1"/>
  <c r="CR198" i="6" a="1"/>
  <c r="CR198" i="6" s="1"/>
  <c r="CS198" i="6" a="1"/>
  <c r="CS198" i="6" s="1"/>
  <c r="CT198" i="6" a="1"/>
  <c r="CT198" i="6" s="1"/>
  <c r="CY198" i="6" a="1"/>
  <c r="CY198" i="6" s="1"/>
  <c r="CZ198" i="6" a="1"/>
  <c r="CZ198" i="6" s="1"/>
  <c r="DA198" i="6" a="1"/>
  <c r="DA198" i="6" s="1"/>
  <c r="DB198" i="6" a="1"/>
  <c r="DB198" i="6" s="1"/>
  <c r="DG198" i="6" a="1"/>
  <c r="DG198" i="6" s="1"/>
  <c r="DH198" i="6" a="1"/>
  <c r="DH198" i="6" s="1"/>
  <c r="DI198" i="6" a="1"/>
  <c r="DI198" i="6" s="1"/>
  <c r="DJ198" i="6" a="1"/>
  <c r="DJ198" i="6" s="1"/>
  <c r="DO198" i="6" a="1"/>
  <c r="DO198" i="6" s="1"/>
  <c r="DP198" i="6" a="1"/>
  <c r="DP198" i="6" s="1"/>
  <c r="DQ198" i="6" a="1"/>
  <c r="DQ198" i="6" s="1"/>
  <c r="DR198" i="6" a="1"/>
  <c r="DR198" i="6" s="1"/>
  <c r="DW198" i="6" a="1"/>
  <c r="DW198" i="6" s="1"/>
  <c r="DX198" i="6" a="1"/>
  <c r="DX198" i="6" s="1"/>
  <c r="DY198" i="6" a="1"/>
  <c r="DY198" i="6" s="1"/>
  <c r="DZ198" i="6" a="1"/>
  <c r="DZ198" i="6" s="1"/>
  <c r="EE198" i="6" a="1"/>
  <c r="EE198" i="6" s="1"/>
  <c r="EF198" i="6" a="1"/>
  <c r="EF198" i="6" s="1"/>
  <c r="EG198" i="6" a="1"/>
  <c r="EG198" i="6" s="1"/>
  <c r="EH198" i="6" a="1"/>
  <c r="EH198" i="6" s="1"/>
  <c r="EM198" i="6" a="1"/>
  <c r="EM198" i="6" s="1"/>
  <c r="EN198" i="6" a="1"/>
  <c r="EN198" i="6" s="1"/>
  <c r="EO198" i="6" a="1"/>
  <c r="EO198" i="6" s="1"/>
  <c r="EP198" i="6" a="1"/>
  <c r="EP198" i="6" s="1"/>
  <c r="EU198" i="6" a="1"/>
  <c r="EU198" i="6" s="1"/>
  <c r="EV198" i="6" a="1"/>
  <c r="EV198" i="6" s="1"/>
  <c r="EW198" i="6" a="1"/>
  <c r="EW198" i="6" s="1"/>
  <c r="EX198" i="6" a="1"/>
  <c r="EX198" i="6" s="1"/>
  <c r="FC198" i="6" a="1"/>
  <c r="FC198" i="6" s="1"/>
  <c r="FD198" i="6" a="1"/>
  <c r="FD198" i="6" s="1"/>
  <c r="FE198" i="6" a="1"/>
  <c r="FE198" i="6" s="1"/>
  <c r="FF198" i="6" a="1"/>
  <c r="FF198" i="6" s="1"/>
  <c r="FK198" i="6" a="1"/>
  <c r="FK198" i="6" s="1"/>
  <c r="FL198" i="6" a="1"/>
  <c r="FL198" i="6" s="1"/>
  <c r="FM198" i="6" a="1"/>
  <c r="FM198" i="6" s="1"/>
  <c r="FN198" i="6" a="1"/>
  <c r="FN198" i="6" s="1"/>
  <c r="FS198" i="6" a="1"/>
  <c r="FS198" i="6" s="1"/>
  <c r="FT198" i="6" a="1"/>
  <c r="FT198" i="6" s="1"/>
  <c r="FU198" i="6" a="1"/>
  <c r="FU198" i="6" s="1"/>
  <c r="FV198" i="6" a="1"/>
  <c r="FV198" i="6" s="1"/>
  <c r="GA198" i="6" a="1"/>
  <c r="GA198" i="6" s="1"/>
  <c r="GB198" i="6" a="1"/>
  <c r="GB198" i="6" s="1"/>
  <c r="GC198" i="6" a="1"/>
  <c r="GC198" i="6" s="1"/>
  <c r="GD198" i="6" a="1"/>
  <c r="GD198" i="6" s="1"/>
  <c r="GI198" i="6" a="1"/>
  <c r="GI198" i="6" s="1"/>
  <c r="GJ198" i="6" a="1"/>
  <c r="GJ198" i="6" s="1"/>
  <c r="GK198" i="6" a="1"/>
  <c r="GK198" i="6" s="1"/>
  <c r="GL198" i="6" a="1"/>
  <c r="GL198" i="6" s="1"/>
  <c r="GQ198" i="6" a="1"/>
  <c r="GQ198" i="6" s="1"/>
  <c r="GR198" i="6" a="1"/>
  <c r="GR198" i="6" s="1"/>
  <c r="GS198" i="6" a="1"/>
  <c r="GS198" i="6" s="1"/>
  <c r="GT198" i="6" a="1"/>
  <c r="GT198" i="6" s="1"/>
  <c r="GY198" i="6" a="1"/>
  <c r="GY198" i="6" s="1"/>
  <c r="GZ198" i="6" a="1"/>
  <c r="GZ198" i="6" s="1"/>
  <c r="HA198" i="6" a="1"/>
  <c r="HA198" i="6" s="1"/>
  <c r="HB198" i="6" a="1"/>
  <c r="HB198" i="6" s="1"/>
  <c r="HG198" i="6" a="1"/>
  <c r="HG198" i="6" s="1"/>
  <c r="HH198" i="6" a="1"/>
  <c r="HH198" i="6" s="1"/>
  <c r="HI198" i="6" a="1"/>
  <c r="HI198" i="6" s="1"/>
  <c r="HJ198" i="6" a="1"/>
  <c r="HJ198" i="6" s="1"/>
  <c r="HO198" i="6" a="1"/>
  <c r="HO198" i="6" s="1"/>
  <c r="HP198" i="6" a="1"/>
  <c r="HP198" i="6" s="1"/>
  <c r="HQ198" i="6" a="1"/>
  <c r="HQ198" i="6" s="1"/>
  <c r="HR198" i="6" a="1"/>
  <c r="HR198" i="6" s="1"/>
  <c r="HW198" i="6" a="1"/>
  <c r="HW198" i="6" s="1"/>
  <c r="HX198" i="6" a="1"/>
  <c r="HX198" i="6" s="1"/>
  <c r="HY198" i="6" a="1"/>
  <c r="HY198" i="6" s="1"/>
  <c r="HZ198" i="6" a="1"/>
  <c r="HZ198" i="6" s="1"/>
  <c r="IE198" i="6" a="1"/>
  <c r="IE198" i="6" s="1"/>
  <c r="IF198" i="6" a="1"/>
  <c r="IF198" i="6" s="1"/>
  <c r="IG198" i="6" a="1"/>
  <c r="IG198" i="6" s="1"/>
  <c r="IH198" i="6" a="1"/>
  <c r="IH198" i="6" s="1"/>
  <c r="IM198" i="6" a="1"/>
  <c r="IM198" i="6" s="1"/>
  <c r="IN198" i="6" a="1"/>
  <c r="IN198" i="6" s="1"/>
  <c r="IO198" i="6" a="1"/>
  <c r="IO198" i="6" s="1"/>
  <c r="IP198" i="6" a="1"/>
  <c r="IP198" i="6" s="1"/>
  <c r="IU198" i="6" a="1"/>
  <c r="IU198" i="6" s="1"/>
  <c r="IV198" i="6" a="1"/>
  <c r="IV198" i="6" s="1"/>
  <c r="IW198" i="6" a="1"/>
  <c r="IW198" i="6" s="1"/>
  <c r="IX198" i="6" a="1"/>
  <c r="IX198" i="6" s="1"/>
  <c r="JC198" i="6" a="1"/>
  <c r="JC198" i="6" s="1"/>
  <c r="JD198" i="6" a="1"/>
  <c r="JD198" i="6" s="1"/>
  <c r="JE198" i="6" a="1"/>
  <c r="JE198" i="6" s="1"/>
  <c r="JF198" i="6" a="1"/>
  <c r="JF198" i="6" s="1"/>
  <c r="JK198" i="6" a="1"/>
  <c r="JK198" i="6" s="1"/>
  <c r="JL198" i="6" a="1"/>
  <c r="JL198" i="6" s="1"/>
  <c r="JM198" i="6" a="1"/>
  <c r="JM198" i="6" s="1"/>
  <c r="JN198" i="6" a="1"/>
  <c r="JN198" i="6" s="1"/>
  <c r="JS198" i="6" a="1"/>
  <c r="JS198" i="6" s="1"/>
  <c r="JT198" i="6" a="1"/>
  <c r="JT198" i="6" s="1"/>
  <c r="JU198" i="6" a="1"/>
  <c r="JU198" i="6" s="1"/>
  <c r="JV198" i="6" a="1"/>
  <c r="JV198" i="6" s="1"/>
  <c r="KA198" i="6" a="1"/>
  <c r="KA198" i="6" s="1"/>
  <c r="KB198" i="6" a="1"/>
  <c r="KB198" i="6" s="1"/>
  <c r="KC198" i="6" a="1"/>
  <c r="KC198" i="6" s="1"/>
  <c r="KD198" i="6" a="1"/>
  <c r="KD198" i="6" s="1"/>
  <c r="KI198" i="6" a="1"/>
  <c r="KI198" i="6" s="1"/>
  <c r="KJ198" i="6" a="1"/>
  <c r="KJ198" i="6" s="1"/>
  <c r="KK198" i="6" a="1"/>
  <c r="KK198" i="6" s="1"/>
  <c r="KL198" i="6" a="1"/>
  <c r="KL198" i="6" s="1"/>
  <c r="KQ198" i="6" a="1"/>
  <c r="KQ198" i="6" s="1"/>
  <c r="KR198" i="6" a="1"/>
  <c r="KR198" i="6" s="1"/>
  <c r="KS198" i="6" a="1"/>
  <c r="KS198" i="6" s="1"/>
  <c r="KT198" i="6" a="1"/>
  <c r="KT198" i="6" s="1"/>
  <c r="KY198" i="6" a="1"/>
  <c r="KY198" i="6" s="1"/>
  <c r="KZ198" i="6" a="1"/>
  <c r="KZ198" i="6" s="1"/>
  <c r="LA198" i="6" a="1"/>
  <c r="LA198" i="6" s="1"/>
  <c r="LB198" i="6" a="1"/>
  <c r="LB198" i="6" s="1"/>
  <c r="LG198" i="6" a="1"/>
  <c r="LG198" i="6" s="1"/>
  <c r="LH198" i="6" a="1"/>
  <c r="LH198" i="6" s="1"/>
  <c r="LI198" i="6" a="1"/>
  <c r="LI198" i="6" s="1"/>
  <c r="LJ198" i="6" a="1"/>
  <c r="LJ198" i="6" s="1"/>
  <c r="LO198" i="6" a="1"/>
  <c r="LO198" i="6" s="1"/>
  <c r="LP198" i="6" a="1"/>
  <c r="LP198" i="6" s="1"/>
  <c r="LQ198" i="6" a="1"/>
  <c r="LQ198" i="6" s="1"/>
  <c r="LR198" i="6" a="1"/>
  <c r="LR198" i="6" s="1"/>
  <c r="LW198" i="6" a="1"/>
  <c r="LW198" i="6" s="1"/>
  <c r="LX198" i="6" a="1"/>
  <c r="LX198" i="6" s="1"/>
  <c r="LY198" i="6" a="1"/>
  <c r="LY198" i="6" s="1"/>
  <c r="LZ198" i="6" a="1"/>
  <c r="LZ198" i="6" s="1"/>
  <c r="ME198" i="6" a="1"/>
  <c r="ME198" i="6" s="1"/>
  <c r="MF198" i="6" a="1"/>
  <c r="MF198" i="6" s="1"/>
  <c r="MG198" i="6" a="1"/>
  <c r="MG198" i="6" s="1"/>
  <c r="MH198" i="6" a="1"/>
  <c r="MH198" i="6" s="1"/>
  <c r="BK199" i="6" a="1"/>
  <c r="BK199" i="6" s="1"/>
  <c r="BL199" i="6" a="1"/>
  <c r="BL199" i="6" s="1"/>
  <c r="BM199" i="6" a="1"/>
  <c r="BM199" i="6" s="1"/>
  <c r="BN199" i="6" a="1"/>
  <c r="BN199" i="6" s="1"/>
  <c r="BS199" i="6" a="1"/>
  <c r="BS199" i="6" s="1"/>
  <c r="BT199" i="6" a="1"/>
  <c r="BT199" i="6" s="1"/>
  <c r="BU199" i="6" a="1"/>
  <c r="BU199" i="6" s="1"/>
  <c r="BV199" i="6" a="1"/>
  <c r="BV199" i="6" s="1"/>
  <c r="CA199" i="6" a="1"/>
  <c r="CA199" i="6" s="1"/>
  <c r="CB199" i="6" a="1"/>
  <c r="CB199" i="6" s="1"/>
  <c r="CC199" i="6" a="1"/>
  <c r="CC199" i="6" s="1"/>
  <c r="CD199" i="6" a="1"/>
  <c r="CD199" i="6" s="1"/>
  <c r="CI199" i="6" a="1"/>
  <c r="CI199" i="6" s="1"/>
  <c r="CJ199" i="6" a="1"/>
  <c r="CJ199" i="6" s="1"/>
  <c r="CK199" i="6" a="1"/>
  <c r="CK199" i="6" s="1"/>
  <c r="CL199" i="6" a="1"/>
  <c r="CL199" i="6" s="1"/>
  <c r="CQ199" i="6" a="1"/>
  <c r="CQ199" i="6" s="1"/>
  <c r="CR199" i="6" a="1"/>
  <c r="CR199" i="6" s="1"/>
  <c r="CS199" i="6" a="1"/>
  <c r="CS199" i="6" s="1"/>
  <c r="CT199" i="6" a="1"/>
  <c r="CT199" i="6" s="1"/>
  <c r="CY199" i="6" a="1"/>
  <c r="CY199" i="6" s="1"/>
  <c r="CZ199" i="6" a="1"/>
  <c r="CZ199" i="6" s="1"/>
  <c r="DA199" i="6" a="1"/>
  <c r="DA199" i="6" s="1"/>
  <c r="DB199" i="6" a="1"/>
  <c r="DB199" i="6" s="1"/>
  <c r="DG199" i="6" a="1"/>
  <c r="DG199" i="6" s="1"/>
  <c r="DH199" i="6" a="1"/>
  <c r="DH199" i="6" s="1"/>
  <c r="DI199" i="6" a="1"/>
  <c r="DI199" i="6" s="1"/>
  <c r="DJ199" i="6" a="1"/>
  <c r="DJ199" i="6" s="1"/>
  <c r="DO199" i="6" a="1"/>
  <c r="DO199" i="6" s="1"/>
  <c r="DP199" i="6" a="1"/>
  <c r="DP199" i="6" s="1"/>
  <c r="DQ199" i="6" a="1"/>
  <c r="DQ199" i="6" s="1"/>
  <c r="DR199" i="6" a="1"/>
  <c r="DR199" i="6" s="1"/>
  <c r="DW199" i="6" a="1"/>
  <c r="DW199" i="6" s="1"/>
  <c r="DX199" i="6" a="1"/>
  <c r="DX199" i="6" s="1"/>
  <c r="DY199" i="6" a="1"/>
  <c r="DY199" i="6" s="1"/>
  <c r="DZ199" i="6" a="1"/>
  <c r="DZ199" i="6" s="1"/>
  <c r="EE199" i="6" a="1"/>
  <c r="EE199" i="6" s="1"/>
  <c r="EF199" i="6" a="1"/>
  <c r="EF199" i="6" s="1"/>
  <c r="EG199" i="6" a="1"/>
  <c r="EG199" i="6" s="1"/>
  <c r="EH199" i="6" a="1"/>
  <c r="EH199" i="6" s="1"/>
  <c r="EM199" i="6" a="1"/>
  <c r="EM199" i="6" s="1"/>
  <c r="EN199" i="6" a="1"/>
  <c r="EN199" i="6" s="1"/>
  <c r="EO199" i="6" a="1"/>
  <c r="EO199" i="6" s="1"/>
  <c r="EP199" i="6" a="1"/>
  <c r="EP199" i="6" s="1"/>
  <c r="EU199" i="6" a="1"/>
  <c r="EU199" i="6" s="1"/>
  <c r="EV199" i="6" a="1"/>
  <c r="EV199" i="6" s="1"/>
  <c r="EW199" i="6" a="1"/>
  <c r="EW199" i="6" s="1"/>
  <c r="EX199" i="6" a="1"/>
  <c r="EX199" i="6" s="1"/>
  <c r="FC199" i="6" a="1"/>
  <c r="FC199" i="6" s="1"/>
  <c r="FD199" i="6" a="1"/>
  <c r="FD199" i="6" s="1"/>
  <c r="FE199" i="6" a="1"/>
  <c r="FE199" i="6" s="1"/>
  <c r="FF199" i="6" a="1"/>
  <c r="FF199" i="6" s="1"/>
  <c r="FK199" i="6" a="1"/>
  <c r="FK199" i="6" s="1"/>
  <c r="FL199" i="6" a="1"/>
  <c r="FL199" i="6" s="1"/>
  <c r="FM199" i="6" a="1"/>
  <c r="FM199" i="6" s="1"/>
  <c r="FN199" i="6" a="1"/>
  <c r="FN199" i="6" s="1"/>
  <c r="FS199" i="6" a="1"/>
  <c r="FS199" i="6" s="1"/>
  <c r="FT199" i="6" a="1"/>
  <c r="FT199" i="6" s="1"/>
  <c r="FU199" i="6" a="1"/>
  <c r="FU199" i="6" s="1"/>
  <c r="FV199" i="6" a="1"/>
  <c r="FV199" i="6" s="1"/>
  <c r="GA199" i="6" a="1"/>
  <c r="GA199" i="6" s="1"/>
  <c r="GB199" i="6" a="1"/>
  <c r="GB199" i="6" s="1"/>
  <c r="GC199" i="6" a="1"/>
  <c r="GC199" i="6" s="1"/>
  <c r="GD199" i="6" a="1"/>
  <c r="GD199" i="6" s="1"/>
  <c r="GI199" i="6" a="1"/>
  <c r="GI199" i="6" s="1"/>
  <c r="GJ199" i="6" a="1"/>
  <c r="GJ199" i="6" s="1"/>
  <c r="GK199" i="6" a="1"/>
  <c r="GK199" i="6" s="1"/>
  <c r="GL199" i="6" a="1"/>
  <c r="GL199" i="6" s="1"/>
  <c r="GQ199" i="6" a="1"/>
  <c r="GQ199" i="6" s="1"/>
  <c r="GR199" i="6" a="1"/>
  <c r="GR199" i="6" s="1"/>
  <c r="GS199" i="6" a="1"/>
  <c r="GS199" i="6" s="1"/>
  <c r="GT199" i="6" a="1"/>
  <c r="GT199" i="6" s="1"/>
  <c r="GY199" i="6" a="1"/>
  <c r="GY199" i="6" s="1"/>
  <c r="GZ199" i="6" a="1"/>
  <c r="GZ199" i="6" s="1"/>
  <c r="HA199" i="6" a="1"/>
  <c r="HA199" i="6" s="1"/>
  <c r="HB199" i="6" a="1"/>
  <c r="HB199" i="6" s="1"/>
  <c r="HG199" i="6" a="1"/>
  <c r="HG199" i="6" s="1"/>
  <c r="HH199" i="6" a="1"/>
  <c r="HH199" i="6" s="1"/>
  <c r="HI199" i="6" a="1"/>
  <c r="HI199" i="6" s="1"/>
  <c r="HJ199" i="6" a="1"/>
  <c r="HJ199" i="6" s="1"/>
  <c r="HO199" i="6" a="1"/>
  <c r="HO199" i="6" s="1"/>
  <c r="HP199" i="6" a="1"/>
  <c r="HP199" i="6" s="1"/>
  <c r="HQ199" i="6" a="1"/>
  <c r="HQ199" i="6" s="1"/>
  <c r="HR199" i="6" a="1"/>
  <c r="HR199" i="6" s="1"/>
  <c r="HW199" i="6" a="1"/>
  <c r="HW199" i="6" s="1"/>
  <c r="HX199" i="6" a="1"/>
  <c r="HX199" i="6" s="1"/>
  <c r="HY199" i="6" a="1"/>
  <c r="HY199" i="6" s="1"/>
  <c r="HZ199" i="6" a="1"/>
  <c r="HZ199" i="6" s="1"/>
  <c r="IE199" i="6" a="1"/>
  <c r="IE199" i="6" s="1"/>
  <c r="IF199" i="6" a="1"/>
  <c r="IF199" i="6" s="1"/>
  <c r="IG199" i="6" a="1"/>
  <c r="IG199" i="6" s="1"/>
  <c r="IH199" i="6" a="1"/>
  <c r="IH199" i="6" s="1"/>
  <c r="IM199" i="6" a="1"/>
  <c r="IM199" i="6" s="1"/>
  <c r="IN199" i="6" a="1"/>
  <c r="IN199" i="6" s="1"/>
  <c r="IO199" i="6" a="1"/>
  <c r="IO199" i="6" s="1"/>
  <c r="IP199" i="6" a="1"/>
  <c r="IP199" i="6" s="1"/>
  <c r="IU199" i="6" a="1"/>
  <c r="IU199" i="6" s="1"/>
  <c r="IV199" i="6" a="1"/>
  <c r="IV199" i="6" s="1"/>
  <c r="IW199" i="6" a="1"/>
  <c r="IW199" i="6" s="1"/>
  <c r="IX199" i="6" a="1"/>
  <c r="IX199" i="6" s="1"/>
  <c r="JC199" i="6" a="1"/>
  <c r="JC199" i="6" s="1"/>
  <c r="JD199" i="6" a="1"/>
  <c r="JD199" i="6" s="1"/>
  <c r="JE199" i="6" a="1"/>
  <c r="JE199" i="6" s="1"/>
  <c r="JF199" i="6" a="1"/>
  <c r="JF199" i="6" s="1"/>
  <c r="JK199" i="6" a="1"/>
  <c r="JK199" i="6" s="1"/>
  <c r="JL199" i="6" a="1"/>
  <c r="JL199" i="6" s="1"/>
  <c r="JM199" i="6" a="1"/>
  <c r="JM199" i="6" s="1"/>
  <c r="JN199" i="6" a="1"/>
  <c r="JN199" i="6" s="1"/>
  <c r="JS199" i="6" a="1"/>
  <c r="JS199" i="6" s="1"/>
  <c r="JT199" i="6" a="1"/>
  <c r="JT199" i="6" s="1"/>
  <c r="JU199" i="6" a="1"/>
  <c r="JU199" i="6" s="1"/>
  <c r="JV199" i="6" a="1"/>
  <c r="JV199" i="6" s="1"/>
  <c r="KA199" i="6" a="1"/>
  <c r="KA199" i="6" s="1"/>
  <c r="KB199" i="6" a="1"/>
  <c r="KB199" i="6" s="1"/>
  <c r="KC199" i="6" a="1"/>
  <c r="KC199" i="6" s="1"/>
  <c r="KD199" i="6" a="1"/>
  <c r="KD199" i="6" s="1"/>
  <c r="KI199" i="6" a="1"/>
  <c r="KI199" i="6" s="1"/>
  <c r="KJ199" i="6" a="1"/>
  <c r="KJ199" i="6" s="1"/>
  <c r="KK199" i="6" a="1"/>
  <c r="KK199" i="6" s="1"/>
  <c r="KL199" i="6" a="1"/>
  <c r="KL199" i="6" s="1"/>
  <c r="KQ199" i="6" a="1"/>
  <c r="KQ199" i="6" s="1"/>
  <c r="KR199" i="6" a="1"/>
  <c r="KR199" i="6" s="1"/>
  <c r="KS199" i="6" a="1"/>
  <c r="KS199" i="6" s="1"/>
  <c r="KT199" i="6" a="1"/>
  <c r="KT199" i="6" s="1"/>
  <c r="KY199" i="6" a="1"/>
  <c r="KY199" i="6" s="1"/>
  <c r="KZ199" i="6" a="1"/>
  <c r="KZ199" i="6" s="1"/>
  <c r="LA199" i="6" a="1"/>
  <c r="LA199" i="6" s="1"/>
  <c r="LB199" i="6" a="1"/>
  <c r="LB199" i="6" s="1"/>
  <c r="LG199" i="6" a="1"/>
  <c r="LG199" i="6" s="1"/>
  <c r="LH199" i="6" a="1"/>
  <c r="LH199" i="6" s="1"/>
  <c r="LI199" i="6" a="1"/>
  <c r="LI199" i="6" s="1"/>
  <c r="LJ199" i="6" a="1"/>
  <c r="LJ199" i="6" s="1"/>
  <c r="LO199" i="6" a="1"/>
  <c r="LO199" i="6" s="1"/>
  <c r="LP199" i="6" a="1"/>
  <c r="LP199" i="6" s="1"/>
  <c r="LQ199" i="6" a="1"/>
  <c r="LQ199" i="6" s="1"/>
  <c r="LR199" i="6" a="1"/>
  <c r="LR199" i="6" s="1"/>
  <c r="LW199" i="6" a="1"/>
  <c r="LW199" i="6" s="1"/>
  <c r="LX199" i="6" a="1"/>
  <c r="LX199" i="6" s="1"/>
  <c r="LY199" i="6" a="1"/>
  <c r="LY199" i="6" s="1"/>
  <c r="LZ199" i="6" a="1"/>
  <c r="LZ199" i="6" s="1"/>
  <c r="ME199" i="6" a="1"/>
  <c r="ME199" i="6" s="1"/>
  <c r="MF199" i="6" a="1"/>
  <c r="MF199" i="6" s="1"/>
  <c r="MG199" i="6" a="1"/>
  <c r="MG199" i="6" s="1"/>
  <c r="MH199" i="6" a="1"/>
  <c r="MH199" i="6" s="1"/>
  <c r="BK200" i="6" a="1"/>
  <c r="BK200" i="6" s="1"/>
  <c r="BL200" i="6" a="1"/>
  <c r="BL200" i="6" s="1"/>
  <c r="BM200" i="6" a="1"/>
  <c r="BM200" i="6" s="1"/>
  <c r="BN200" i="6" a="1"/>
  <c r="BN200" i="6" s="1"/>
  <c r="BS200" i="6" a="1"/>
  <c r="BS200" i="6" s="1"/>
  <c r="BT200" i="6" a="1"/>
  <c r="BT200" i="6" s="1"/>
  <c r="BU200" i="6" a="1"/>
  <c r="BU200" i="6" s="1"/>
  <c r="BV200" i="6" a="1"/>
  <c r="BV200" i="6" s="1"/>
  <c r="CA200" i="6" a="1"/>
  <c r="CA200" i="6" s="1"/>
  <c r="CB200" i="6" a="1"/>
  <c r="CB200" i="6" s="1"/>
  <c r="CC200" i="6" a="1"/>
  <c r="CC200" i="6" s="1"/>
  <c r="CD200" i="6" a="1"/>
  <c r="CD200" i="6" s="1"/>
  <c r="CI200" i="6" a="1"/>
  <c r="CI200" i="6" s="1"/>
  <c r="CJ200" i="6" a="1"/>
  <c r="CJ200" i="6" s="1"/>
  <c r="CK200" i="6" a="1"/>
  <c r="CK200" i="6" s="1"/>
  <c r="CL200" i="6" a="1"/>
  <c r="CL200" i="6" s="1"/>
  <c r="CQ200" i="6" a="1"/>
  <c r="CQ200" i="6" s="1"/>
  <c r="CR200" i="6" a="1"/>
  <c r="CR200" i="6" s="1"/>
  <c r="CS200" i="6" a="1"/>
  <c r="CS200" i="6" s="1"/>
  <c r="CT200" i="6" a="1"/>
  <c r="CT200" i="6" s="1"/>
  <c r="CY200" i="6" a="1"/>
  <c r="CY200" i="6" s="1"/>
  <c r="CZ200" i="6" a="1"/>
  <c r="CZ200" i="6" s="1"/>
  <c r="DA200" i="6" a="1"/>
  <c r="DA200" i="6" s="1"/>
  <c r="DB200" i="6" a="1"/>
  <c r="DB200" i="6" s="1"/>
  <c r="DG200" i="6" a="1"/>
  <c r="DG200" i="6" s="1"/>
  <c r="DH200" i="6" a="1"/>
  <c r="DH200" i="6" s="1"/>
  <c r="DI200" i="6" a="1"/>
  <c r="DI200" i="6" s="1"/>
  <c r="DJ200" i="6" a="1"/>
  <c r="DJ200" i="6" s="1"/>
  <c r="DO200" i="6" a="1"/>
  <c r="DO200" i="6" s="1"/>
  <c r="DP200" i="6" a="1"/>
  <c r="DP200" i="6" s="1"/>
  <c r="DQ200" i="6" a="1"/>
  <c r="DQ200" i="6" s="1"/>
  <c r="DR200" i="6" a="1"/>
  <c r="DR200" i="6" s="1"/>
  <c r="DW200" i="6" a="1"/>
  <c r="DW200" i="6" s="1"/>
  <c r="DX200" i="6" a="1"/>
  <c r="DX200" i="6" s="1"/>
  <c r="DY200" i="6" a="1"/>
  <c r="DY200" i="6" s="1"/>
  <c r="DZ200" i="6" a="1"/>
  <c r="DZ200" i="6" s="1"/>
  <c r="EE200" i="6" a="1"/>
  <c r="EE200" i="6" s="1"/>
  <c r="EF200" i="6" a="1"/>
  <c r="EF200" i="6" s="1"/>
  <c r="EG200" i="6" a="1"/>
  <c r="EG200" i="6" s="1"/>
  <c r="EH200" i="6" a="1"/>
  <c r="EH200" i="6" s="1"/>
  <c r="EM200" i="6" a="1"/>
  <c r="EM200" i="6" s="1"/>
  <c r="EN200" i="6" a="1"/>
  <c r="EN200" i="6" s="1"/>
  <c r="EO200" i="6" a="1"/>
  <c r="EO200" i="6" s="1"/>
  <c r="EP200" i="6" a="1"/>
  <c r="EP200" i="6" s="1"/>
  <c r="EU200" i="6" a="1"/>
  <c r="EU200" i="6" s="1"/>
  <c r="EV200" i="6" a="1"/>
  <c r="EV200" i="6" s="1"/>
  <c r="EW200" i="6" a="1"/>
  <c r="EW200" i="6" s="1"/>
  <c r="EX200" i="6" a="1"/>
  <c r="EX200" i="6" s="1"/>
  <c r="FC200" i="6" a="1"/>
  <c r="FC200" i="6" s="1"/>
  <c r="FD200" i="6" a="1"/>
  <c r="FD200" i="6" s="1"/>
  <c r="FE200" i="6" a="1"/>
  <c r="FE200" i="6" s="1"/>
  <c r="FF200" i="6" a="1"/>
  <c r="FF200" i="6" s="1"/>
  <c r="FK200" i="6" a="1"/>
  <c r="FK200" i="6" s="1"/>
  <c r="FL200" i="6" a="1"/>
  <c r="FL200" i="6" s="1"/>
  <c r="FM200" i="6" a="1"/>
  <c r="FM200" i="6" s="1"/>
  <c r="FN200" i="6" a="1"/>
  <c r="FN200" i="6" s="1"/>
  <c r="FS200" i="6" a="1"/>
  <c r="FS200" i="6" s="1"/>
  <c r="FT200" i="6" a="1"/>
  <c r="FT200" i="6" s="1"/>
  <c r="FU200" i="6" a="1"/>
  <c r="FU200" i="6" s="1"/>
  <c r="FV200" i="6" a="1"/>
  <c r="FV200" i="6" s="1"/>
  <c r="GA200" i="6" a="1"/>
  <c r="GA200" i="6" s="1"/>
  <c r="GB200" i="6" a="1"/>
  <c r="GB200" i="6" s="1"/>
  <c r="GC200" i="6" a="1"/>
  <c r="GC200" i="6" s="1"/>
  <c r="GD200" i="6" a="1"/>
  <c r="GD200" i="6" s="1"/>
  <c r="GI200" i="6" a="1"/>
  <c r="GI200" i="6" s="1"/>
  <c r="GJ200" i="6" a="1"/>
  <c r="GJ200" i="6" s="1"/>
  <c r="GK200" i="6" a="1"/>
  <c r="GK200" i="6" s="1"/>
  <c r="GL200" i="6" a="1"/>
  <c r="GL200" i="6" s="1"/>
  <c r="GQ200" i="6" a="1"/>
  <c r="GQ200" i="6" s="1"/>
  <c r="GR200" i="6" a="1"/>
  <c r="GR200" i="6" s="1"/>
  <c r="GS200" i="6" a="1"/>
  <c r="GS200" i="6" s="1"/>
  <c r="GT200" i="6" a="1"/>
  <c r="GT200" i="6" s="1"/>
  <c r="GY200" i="6" a="1"/>
  <c r="GY200" i="6" s="1"/>
  <c r="GZ200" i="6" a="1"/>
  <c r="GZ200" i="6" s="1"/>
  <c r="HA200" i="6" a="1"/>
  <c r="HA200" i="6" s="1"/>
  <c r="HB200" i="6" a="1"/>
  <c r="HB200" i="6" s="1"/>
  <c r="HG200" i="6" a="1"/>
  <c r="HG200" i="6" s="1"/>
  <c r="HH200" i="6" a="1"/>
  <c r="HH200" i="6" s="1"/>
  <c r="HI200" i="6" a="1"/>
  <c r="HI200" i="6" s="1"/>
  <c r="HJ200" i="6" a="1"/>
  <c r="HJ200" i="6" s="1"/>
  <c r="HO200" i="6" a="1"/>
  <c r="HO200" i="6" s="1"/>
  <c r="HP200" i="6" a="1"/>
  <c r="HP200" i="6" s="1"/>
  <c r="HQ200" i="6" a="1"/>
  <c r="HQ200" i="6" s="1"/>
  <c r="HR200" i="6" a="1"/>
  <c r="HR200" i="6" s="1"/>
  <c r="HW200" i="6" a="1"/>
  <c r="HW200" i="6" s="1"/>
  <c r="HX200" i="6" a="1"/>
  <c r="HX200" i="6" s="1"/>
  <c r="HY200" i="6" a="1"/>
  <c r="HY200" i="6" s="1"/>
  <c r="HZ200" i="6" a="1"/>
  <c r="HZ200" i="6" s="1"/>
  <c r="IE200" i="6" a="1"/>
  <c r="IE200" i="6" s="1"/>
  <c r="IF200" i="6" a="1"/>
  <c r="IF200" i="6" s="1"/>
  <c r="IG200" i="6" a="1"/>
  <c r="IG200" i="6" s="1"/>
  <c r="IH200" i="6" a="1"/>
  <c r="IH200" i="6" s="1"/>
  <c r="IM200" i="6" a="1"/>
  <c r="IM200" i="6" s="1"/>
  <c r="IN200" i="6" a="1"/>
  <c r="IN200" i="6" s="1"/>
  <c r="IO200" i="6" a="1"/>
  <c r="IO200" i="6" s="1"/>
  <c r="IP200" i="6" a="1"/>
  <c r="IP200" i="6" s="1"/>
  <c r="IU200" i="6" a="1"/>
  <c r="IU200" i="6" s="1"/>
  <c r="IV200" i="6" a="1"/>
  <c r="IV200" i="6" s="1"/>
  <c r="IW200" i="6" a="1"/>
  <c r="IW200" i="6" s="1"/>
  <c r="IX200" i="6" a="1"/>
  <c r="IX200" i="6" s="1"/>
  <c r="JC200" i="6" a="1"/>
  <c r="JC200" i="6" s="1"/>
  <c r="JD200" i="6" a="1"/>
  <c r="JD200" i="6" s="1"/>
  <c r="JE200" i="6" a="1"/>
  <c r="JE200" i="6" s="1"/>
  <c r="JF200" i="6" a="1"/>
  <c r="JF200" i="6" s="1"/>
  <c r="JK200" i="6" a="1"/>
  <c r="JK200" i="6" s="1"/>
  <c r="JL200" i="6" a="1"/>
  <c r="JL200" i="6" s="1"/>
  <c r="JM200" i="6" a="1"/>
  <c r="JM200" i="6" s="1"/>
  <c r="JN200" i="6" a="1"/>
  <c r="JN200" i="6" s="1"/>
  <c r="JS200" i="6" a="1"/>
  <c r="JS200" i="6" s="1"/>
  <c r="JT200" i="6" a="1"/>
  <c r="JT200" i="6" s="1"/>
  <c r="JU200" i="6" a="1"/>
  <c r="JU200" i="6" s="1"/>
  <c r="JV200" i="6" a="1"/>
  <c r="JV200" i="6" s="1"/>
  <c r="KA200" i="6" a="1"/>
  <c r="KA200" i="6" s="1"/>
  <c r="KB200" i="6" a="1"/>
  <c r="KB200" i="6" s="1"/>
  <c r="KC200" i="6" a="1"/>
  <c r="KC200" i="6" s="1"/>
  <c r="KD200" i="6" a="1"/>
  <c r="KD200" i="6" s="1"/>
  <c r="KI200" i="6" a="1"/>
  <c r="KI200" i="6" s="1"/>
  <c r="KJ200" i="6" a="1"/>
  <c r="KJ200" i="6" s="1"/>
  <c r="KK200" i="6" a="1"/>
  <c r="KK200" i="6" s="1"/>
  <c r="KL200" i="6" a="1"/>
  <c r="KL200" i="6" s="1"/>
  <c r="KQ200" i="6" a="1"/>
  <c r="KQ200" i="6" s="1"/>
  <c r="KR200" i="6" a="1"/>
  <c r="KR200" i="6" s="1"/>
  <c r="KS200" i="6" a="1"/>
  <c r="KS200" i="6" s="1"/>
  <c r="KT200" i="6" a="1"/>
  <c r="KT200" i="6" s="1"/>
  <c r="KY200" i="6" a="1"/>
  <c r="KY200" i="6" s="1"/>
  <c r="KZ200" i="6" a="1"/>
  <c r="KZ200" i="6" s="1"/>
  <c r="LA200" i="6" a="1"/>
  <c r="LA200" i="6" s="1"/>
  <c r="LB200" i="6" a="1"/>
  <c r="LB200" i="6" s="1"/>
  <c r="LG200" i="6" a="1"/>
  <c r="LG200" i="6" s="1"/>
  <c r="LH200" i="6" a="1"/>
  <c r="LH200" i="6" s="1"/>
  <c r="LI200" i="6" a="1"/>
  <c r="LI200" i="6" s="1"/>
  <c r="LJ200" i="6" a="1"/>
  <c r="LJ200" i="6" s="1"/>
  <c r="LO200" i="6" a="1"/>
  <c r="LO200" i="6" s="1"/>
  <c r="LP200" i="6" a="1"/>
  <c r="LP200" i="6" s="1"/>
  <c r="LQ200" i="6" a="1"/>
  <c r="LQ200" i="6" s="1"/>
  <c r="LR200" i="6" a="1"/>
  <c r="LR200" i="6" s="1"/>
  <c r="LW200" i="6" a="1"/>
  <c r="LW200" i="6" s="1"/>
  <c r="LX200" i="6" a="1"/>
  <c r="LX200" i="6" s="1"/>
  <c r="LY200" i="6" a="1"/>
  <c r="LY200" i="6" s="1"/>
  <c r="LZ200" i="6" a="1"/>
  <c r="LZ200" i="6" s="1"/>
  <c r="ME200" i="6" a="1"/>
  <c r="ME200" i="6" s="1"/>
  <c r="MF200" i="6" a="1"/>
  <c r="MF200" i="6" s="1"/>
  <c r="MG200" i="6" a="1"/>
  <c r="MG200" i="6" s="1"/>
  <c r="MH200" i="6" a="1"/>
  <c r="MH200" i="6" s="1"/>
  <c r="BK201" i="6" a="1"/>
  <c r="BK201" i="6" s="1"/>
  <c r="BL201" i="6" a="1"/>
  <c r="BL201" i="6" s="1"/>
  <c r="BM201" i="6" a="1"/>
  <c r="BM201" i="6" s="1"/>
  <c r="BN201" i="6" a="1"/>
  <c r="BN201" i="6" s="1"/>
  <c r="BS201" i="6" a="1"/>
  <c r="BS201" i="6" s="1"/>
  <c r="BT201" i="6" a="1"/>
  <c r="BT201" i="6" s="1"/>
  <c r="BU201" i="6" a="1"/>
  <c r="BU201" i="6" s="1"/>
  <c r="BV201" i="6" a="1"/>
  <c r="BV201" i="6" s="1"/>
  <c r="CA201" i="6" a="1"/>
  <c r="CA201" i="6" s="1"/>
  <c r="CB201" i="6" a="1"/>
  <c r="CB201" i="6" s="1"/>
  <c r="CC201" i="6" a="1"/>
  <c r="CC201" i="6" s="1"/>
  <c r="CD201" i="6" a="1"/>
  <c r="CD201" i="6" s="1"/>
  <c r="CI201" i="6" a="1"/>
  <c r="CI201" i="6" s="1"/>
  <c r="CJ201" i="6" a="1"/>
  <c r="CJ201" i="6" s="1"/>
  <c r="CK201" i="6" a="1"/>
  <c r="CK201" i="6" s="1"/>
  <c r="CL201" i="6" a="1"/>
  <c r="CL201" i="6" s="1"/>
  <c r="CQ201" i="6" a="1"/>
  <c r="CQ201" i="6" s="1"/>
  <c r="CR201" i="6" a="1"/>
  <c r="CR201" i="6" s="1"/>
  <c r="CS201" i="6" a="1"/>
  <c r="CS201" i="6" s="1"/>
  <c r="CT201" i="6" a="1"/>
  <c r="CT201" i="6" s="1"/>
  <c r="CY201" i="6" a="1"/>
  <c r="CY201" i="6" s="1"/>
  <c r="CZ201" i="6" a="1"/>
  <c r="CZ201" i="6" s="1"/>
  <c r="DA201" i="6" a="1"/>
  <c r="DA201" i="6" s="1"/>
  <c r="DB201" i="6" a="1"/>
  <c r="DB201" i="6" s="1"/>
  <c r="DG201" i="6" a="1"/>
  <c r="DG201" i="6" s="1"/>
  <c r="DH201" i="6" a="1"/>
  <c r="DH201" i="6" s="1"/>
  <c r="DI201" i="6" a="1"/>
  <c r="DI201" i="6" s="1"/>
  <c r="DJ201" i="6" a="1"/>
  <c r="DJ201" i="6" s="1"/>
  <c r="DO201" i="6" a="1"/>
  <c r="DO201" i="6" s="1"/>
  <c r="DP201" i="6" a="1"/>
  <c r="DP201" i="6" s="1"/>
  <c r="DQ201" i="6" a="1"/>
  <c r="DQ201" i="6" s="1"/>
  <c r="DR201" i="6" a="1"/>
  <c r="DR201" i="6" s="1"/>
  <c r="DW201" i="6" a="1"/>
  <c r="DW201" i="6" s="1"/>
  <c r="DX201" i="6" a="1"/>
  <c r="DX201" i="6" s="1"/>
  <c r="DY201" i="6" a="1"/>
  <c r="DY201" i="6" s="1"/>
  <c r="DZ201" i="6" a="1"/>
  <c r="DZ201" i="6" s="1"/>
  <c r="EE201" i="6" a="1"/>
  <c r="EE201" i="6" s="1"/>
  <c r="EF201" i="6" a="1"/>
  <c r="EF201" i="6" s="1"/>
  <c r="EG201" i="6" a="1"/>
  <c r="EG201" i="6" s="1"/>
  <c r="EH201" i="6" a="1"/>
  <c r="EH201" i="6" s="1"/>
  <c r="EM201" i="6" a="1"/>
  <c r="EM201" i="6" s="1"/>
  <c r="EN201" i="6" a="1"/>
  <c r="EN201" i="6" s="1"/>
  <c r="EO201" i="6" a="1"/>
  <c r="EO201" i="6" s="1"/>
  <c r="EP201" i="6" a="1"/>
  <c r="EP201" i="6" s="1"/>
  <c r="EU201" i="6" a="1"/>
  <c r="EU201" i="6" s="1"/>
  <c r="EV201" i="6" a="1"/>
  <c r="EV201" i="6" s="1"/>
  <c r="EW201" i="6" a="1"/>
  <c r="EW201" i="6" s="1"/>
  <c r="EX201" i="6" a="1"/>
  <c r="EX201" i="6" s="1"/>
  <c r="FC201" i="6" a="1"/>
  <c r="FC201" i="6" s="1"/>
  <c r="FD201" i="6" a="1"/>
  <c r="FD201" i="6" s="1"/>
  <c r="FE201" i="6" a="1"/>
  <c r="FE201" i="6" s="1"/>
  <c r="FF201" i="6" a="1"/>
  <c r="FF201" i="6" s="1"/>
  <c r="FK201" i="6" a="1"/>
  <c r="FK201" i="6" s="1"/>
  <c r="FL201" i="6" a="1"/>
  <c r="FL201" i="6" s="1"/>
  <c r="FM201" i="6" a="1"/>
  <c r="FM201" i="6" s="1"/>
  <c r="FN201" i="6" a="1"/>
  <c r="FN201" i="6" s="1"/>
  <c r="FS201" i="6" a="1"/>
  <c r="FS201" i="6" s="1"/>
  <c r="FT201" i="6" a="1"/>
  <c r="FT201" i="6" s="1"/>
  <c r="FU201" i="6" a="1"/>
  <c r="FU201" i="6" s="1"/>
  <c r="FV201" i="6" a="1"/>
  <c r="FV201" i="6" s="1"/>
  <c r="GA201" i="6" a="1"/>
  <c r="GA201" i="6" s="1"/>
  <c r="GB201" i="6" a="1"/>
  <c r="GB201" i="6" s="1"/>
  <c r="GC201" i="6" a="1"/>
  <c r="GC201" i="6" s="1"/>
  <c r="GD201" i="6" a="1"/>
  <c r="GD201" i="6" s="1"/>
  <c r="GI201" i="6" a="1"/>
  <c r="GI201" i="6" s="1"/>
  <c r="GJ201" i="6" a="1"/>
  <c r="GJ201" i="6" s="1"/>
  <c r="GK201" i="6" a="1"/>
  <c r="GK201" i="6" s="1"/>
  <c r="GL201" i="6" a="1"/>
  <c r="GL201" i="6" s="1"/>
  <c r="GQ201" i="6" a="1"/>
  <c r="GQ201" i="6" s="1"/>
  <c r="GR201" i="6" a="1"/>
  <c r="GR201" i="6" s="1"/>
  <c r="GS201" i="6" a="1"/>
  <c r="GS201" i="6" s="1"/>
  <c r="GT201" i="6" a="1"/>
  <c r="GT201" i="6" s="1"/>
  <c r="GY201" i="6" a="1"/>
  <c r="GY201" i="6" s="1"/>
  <c r="GZ201" i="6" a="1"/>
  <c r="GZ201" i="6" s="1"/>
  <c r="HA201" i="6" a="1"/>
  <c r="HA201" i="6" s="1"/>
  <c r="HB201" i="6" a="1"/>
  <c r="HB201" i="6" s="1"/>
  <c r="HG201" i="6" a="1"/>
  <c r="HG201" i="6" s="1"/>
  <c r="HH201" i="6" a="1"/>
  <c r="HH201" i="6" s="1"/>
  <c r="HI201" i="6" a="1"/>
  <c r="HI201" i="6" s="1"/>
  <c r="HJ201" i="6" a="1"/>
  <c r="HJ201" i="6" s="1"/>
  <c r="HO201" i="6" a="1"/>
  <c r="HO201" i="6" s="1"/>
  <c r="HP201" i="6" a="1"/>
  <c r="HP201" i="6" s="1"/>
  <c r="HQ201" i="6" a="1"/>
  <c r="HQ201" i="6" s="1"/>
  <c r="HR201" i="6" a="1"/>
  <c r="HR201" i="6" s="1"/>
  <c r="HW201" i="6" a="1"/>
  <c r="HW201" i="6" s="1"/>
  <c r="HX201" i="6" a="1"/>
  <c r="HX201" i="6" s="1"/>
  <c r="HY201" i="6" a="1"/>
  <c r="HY201" i="6" s="1"/>
  <c r="HZ201" i="6" a="1"/>
  <c r="HZ201" i="6" s="1"/>
  <c r="IE201" i="6" a="1"/>
  <c r="IE201" i="6" s="1"/>
  <c r="IF201" i="6" a="1"/>
  <c r="IF201" i="6" s="1"/>
  <c r="IG201" i="6" a="1"/>
  <c r="IG201" i="6" s="1"/>
  <c r="IH201" i="6" a="1"/>
  <c r="IH201" i="6" s="1"/>
  <c r="IM201" i="6" a="1"/>
  <c r="IM201" i="6" s="1"/>
  <c r="IN201" i="6" a="1"/>
  <c r="IN201" i="6" s="1"/>
  <c r="IO201" i="6" a="1"/>
  <c r="IO201" i="6" s="1"/>
  <c r="IP201" i="6" a="1"/>
  <c r="IP201" i="6" s="1"/>
  <c r="IU201" i="6" a="1"/>
  <c r="IU201" i="6" s="1"/>
  <c r="IV201" i="6" a="1"/>
  <c r="IV201" i="6" s="1"/>
  <c r="IW201" i="6" a="1"/>
  <c r="IW201" i="6" s="1"/>
  <c r="IX201" i="6" a="1"/>
  <c r="IX201" i="6" s="1"/>
  <c r="JC201" i="6" a="1"/>
  <c r="JC201" i="6" s="1"/>
  <c r="JD201" i="6" a="1"/>
  <c r="JD201" i="6" s="1"/>
  <c r="JE201" i="6" a="1"/>
  <c r="JE201" i="6" s="1"/>
  <c r="JF201" i="6" a="1"/>
  <c r="JF201" i="6" s="1"/>
  <c r="JK201" i="6" a="1"/>
  <c r="JK201" i="6" s="1"/>
  <c r="JL201" i="6" a="1"/>
  <c r="JL201" i="6" s="1"/>
  <c r="JM201" i="6" a="1"/>
  <c r="JM201" i="6" s="1"/>
  <c r="JN201" i="6" a="1"/>
  <c r="JN201" i="6" s="1"/>
  <c r="JS201" i="6" a="1"/>
  <c r="JS201" i="6" s="1"/>
  <c r="JT201" i="6" a="1"/>
  <c r="JT201" i="6" s="1"/>
  <c r="JU201" i="6" a="1"/>
  <c r="JU201" i="6" s="1"/>
  <c r="JV201" i="6" a="1"/>
  <c r="JV201" i="6" s="1"/>
  <c r="KA201" i="6" a="1"/>
  <c r="KA201" i="6" s="1"/>
  <c r="KB201" i="6" a="1"/>
  <c r="KB201" i="6" s="1"/>
  <c r="KC201" i="6" a="1"/>
  <c r="KC201" i="6" s="1"/>
  <c r="KD201" i="6" a="1"/>
  <c r="KD201" i="6" s="1"/>
  <c r="KI201" i="6" a="1"/>
  <c r="KI201" i="6" s="1"/>
  <c r="KJ201" i="6" a="1"/>
  <c r="KJ201" i="6" s="1"/>
  <c r="KK201" i="6" a="1"/>
  <c r="KK201" i="6" s="1"/>
  <c r="KL201" i="6" a="1"/>
  <c r="KL201" i="6" s="1"/>
  <c r="KQ201" i="6" a="1"/>
  <c r="KQ201" i="6" s="1"/>
  <c r="KR201" i="6" a="1"/>
  <c r="KR201" i="6" s="1"/>
  <c r="KS201" i="6" a="1"/>
  <c r="KS201" i="6" s="1"/>
  <c r="KT201" i="6" a="1"/>
  <c r="KT201" i="6" s="1"/>
  <c r="KY201" i="6" a="1"/>
  <c r="KY201" i="6" s="1"/>
  <c r="KZ201" i="6" a="1"/>
  <c r="KZ201" i="6" s="1"/>
  <c r="LA201" i="6" a="1"/>
  <c r="LA201" i="6" s="1"/>
  <c r="LB201" i="6" a="1"/>
  <c r="LB201" i="6" s="1"/>
  <c r="LG201" i="6" a="1"/>
  <c r="LG201" i="6" s="1"/>
  <c r="LH201" i="6" a="1"/>
  <c r="LH201" i="6" s="1"/>
  <c r="LI201" i="6" a="1"/>
  <c r="LI201" i="6" s="1"/>
  <c r="LJ201" i="6" a="1"/>
  <c r="LJ201" i="6" s="1"/>
  <c r="LO201" i="6" a="1"/>
  <c r="LO201" i="6" s="1"/>
  <c r="LP201" i="6" a="1"/>
  <c r="LP201" i="6" s="1"/>
  <c r="LQ201" i="6" a="1"/>
  <c r="LQ201" i="6" s="1"/>
  <c r="LR201" i="6" a="1"/>
  <c r="LR201" i="6" s="1"/>
  <c r="LW201" i="6" a="1"/>
  <c r="LW201" i="6" s="1"/>
  <c r="LX201" i="6" a="1"/>
  <c r="LX201" i="6" s="1"/>
  <c r="LY201" i="6" a="1"/>
  <c r="LY201" i="6" s="1"/>
  <c r="LZ201" i="6" a="1"/>
  <c r="LZ201" i="6" s="1"/>
  <c r="ME201" i="6" a="1"/>
  <c r="ME201" i="6" s="1"/>
  <c r="MF201" i="6" a="1"/>
  <c r="MF201" i="6" s="1"/>
  <c r="MG201" i="6" a="1"/>
  <c r="MG201" i="6" s="1"/>
  <c r="MH201" i="6" a="1"/>
  <c r="MH201" i="6" s="1"/>
  <c r="BK202" i="6" a="1"/>
  <c r="BK202" i="6" s="1"/>
  <c r="BL202" i="6" a="1"/>
  <c r="BL202" i="6" s="1"/>
  <c r="BM202" i="6" a="1"/>
  <c r="BM202" i="6" s="1"/>
  <c r="BN202" i="6" a="1"/>
  <c r="BN202" i="6" s="1"/>
  <c r="BS202" i="6" a="1"/>
  <c r="BS202" i="6" s="1"/>
  <c r="BT202" i="6" a="1"/>
  <c r="BT202" i="6" s="1"/>
  <c r="BU202" i="6" a="1"/>
  <c r="BU202" i="6" s="1"/>
  <c r="BV202" i="6" a="1"/>
  <c r="BV202" i="6" s="1"/>
  <c r="CA202" i="6" a="1"/>
  <c r="CA202" i="6" s="1"/>
  <c r="CB202" i="6" a="1"/>
  <c r="CB202" i="6" s="1"/>
  <c r="CC202" i="6" a="1"/>
  <c r="CC202" i="6" s="1"/>
  <c r="CD202" i="6" a="1"/>
  <c r="CD202" i="6" s="1"/>
  <c r="CI202" i="6" a="1"/>
  <c r="CI202" i="6" s="1"/>
  <c r="CJ202" i="6" a="1"/>
  <c r="CJ202" i="6" s="1"/>
  <c r="CK202" i="6" a="1"/>
  <c r="CK202" i="6" s="1"/>
  <c r="CL202" i="6" a="1"/>
  <c r="CL202" i="6" s="1"/>
  <c r="CQ202" i="6" a="1"/>
  <c r="CQ202" i="6" s="1"/>
  <c r="CR202" i="6" a="1"/>
  <c r="CR202" i="6" s="1"/>
  <c r="CS202" i="6" a="1"/>
  <c r="CS202" i="6" s="1"/>
  <c r="CT202" i="6" a="1"/>
  <c r="CT202" i="6" s="1"/>
  <c r="CY202" i="6" a="1"/>
  <c r="CY202" i="6" s="1"/>
  <c r="CZ202" i="6" a="1"/>
  <c r="CZ202" i="6" s="1"/>
  <c r="DA202" i="6" a="1"/>
  <c r="DA202" i="6"/>
  <c r="DB202" i="6" a="1"/>
  <c r="DB202" i="6" s="1"/>
  <c r="DG202" i="6" a="1"/>
  <c r="DG202" i="6" s="1"/>
  <c r="DH202" i="6" a="1"/>
  <c r="DH202" i="6" s="1"/>
  <c r="DI202" i="6" a="1"/>
  <c r="DI202" i="6" s="1"/>
  <c r="DJ202" i="6" a="1"/>
  <c r="DJ202" i="6" s="1"/>
  <c r="DO202" i="6" a="1"/>
  <c r="DO202" i="6" s="1"/>
  <c r="DP202" i="6" a="1"/>
  <c r="DP202" i="6" s="1"/>
  <c r="DQ202" i="6" a="1"/>
  <c r="DQ202" i="6" s="1"/>
  <c r="DR202" i="6" a="1"/>
  <c r="DR202" i="6" s="1"/>
  <c r="DW202" i="6" a="1"/>
  <c r="DW202" i="6" s="1"/>
  <c r="DX202" i="6" a="1"/>
  <c r="DX202" i="6" s="1"/>
  <c r="DY202" i="6" a="1"/>
  <c r="DY202" i="6" s="1"/>
  <c r="DZ202" i="6" a="1"/>
  <c r="DZ202" i="6" s="1"/>
  <c r="EE202" i="6" a="1"/>
  <c r="EE202" i="6" s="1"/>
  <c r="EF202" i="6" a="1"/>
  <c r="EF202" i="6" s="1"/>
  <c r="EG202" i="6" a="1"/>
  <c r="EG202" i="6" s="1"/>
  <c r="EH202" i="6" a="1"/>
  <c r="EH202" i="6" s="1"/>
  <c r="EM202" i="6" a="1"/>
  <c r="EM202" i="6" s="1"/>
  <c r="EN202" i="6" a="1"/>
  <c r="EN202" i="6" s="1"/>
  <c r="EO202" i="6" a="1"/>
  <c r="EO202" i="6" s="1"/>
  <c r="EP202" i="6" a="1"/>
  <c r="EP202" i="6" s="1"/>
  <c r="EU202" i="6" a="1"/>
  <c r="EU202" i="6" s="1"/>
  <c r="EV202" i="6" a="1"/>
  <c r="EV202" i="6" s="1"/>
  <c r="EW202" i="6" a="1"/>
  <c r="EW202" i="6" s="1"/>
  <c r="EX202" i="6" a="1"/>
  <c r="EX202" i="6" s="1"/>
  <c r="FC202" i="6" a="1"/>
  <c r="FC202" i="6" s="1"/>
  <c r="FD202" i="6" a="1"/>
  <c r="FD202" i="6" s="1"/>
  <c r="FE202" i="6" a="1"/>
  <c r="FE202" i="6" s="1"/>
  <c r="FF202" i="6" a="1"/>
  <c r="FF202" i="6" s="1"/>
  <c r="FK202" i="6" a="1"/>
  <c r="FK202" i="6" s="1"/>
  <c r="FL202" i="6" a="1"/>
  <c r="FL202" i="6" s="1"/>
  <c r="FM202" i="6" a="1"/>
  <c r="FM202" i="6" s="1"/>
  <c r="FN202" i="6" a="1"/>
  <c r="FN202" i="6" s="1"/>
  <c r="FS202" i="6" a="1"/>
  <c r="FS202" i="6" s="1"/>
  <c r="FT202" i="6" a="1"/>
  <c r="FT202" i="6" s="1"/>
  <c r="FU202" i="6" a="1"/>
  <c r="FU202" i="6" s="1"/>
  <c r="FV202" i="6" a="1"/>
  <c r="FV202" i="6" s="1"/>
  <c r="GA202" i="6" a="1"/>
  <c r="GA202" i="6" s="1"/>
  <c r="GB202" i="6" a="1"/>
  <c r="GB202" i="6" s="1"/>
  <c r="GC202" i="6" a="1"/>
  <c r="GC202" i="6" s="1"/>
  <c r="GD202" i="6" a="1"/>
  <c r="GD202" i="6" s="1"/>
  <c r="GI202" i="6" a="1"/>
  <c r="GI202" i="6" s="1"/>
  <c r="GJ202" i="6" a="1"/>
  <c r="GJ202" i="6" s="1"/>
  <c r="GK202" i="6" a="1"/>
  <c r="GK202" i="6" s="1"/>
  <c r="GL202" i="6" a="1"/>
  <c r="GL202" i="6" s="1"/>
  <c r="GQ202" i="6" a="1"/>
  <c r="GQ202" i="6" s="1"/>
  <c r="GR202" i="6" a="1"/>
  <c r="GR202" i="6" s="1"/>
  <c r="GS202" i="6" a="1"/>
  <c r="GS202" i="6" s="1"/>
  <c r="GT202" i="6" a="1"/>
  <c r="GT202" i="6" s="1"/>
  <c r="GY202" i="6" a="1"/>
  <c r="GY202" i="6" s="1"/>
  <c r="GZ202" i="6" a="1"/>
  <c r="GZ202" i="6" s="1"/>
  <c r="HA202" i="6" a="1"/>
  <c r="HA202" i="6" s="1"/>
  <c r="HB202" i="6" a="1"/>
  <c r="HB202" i="6" s="1"/>
  <c r="HG202" i="6" a="1"/>
  <c r="HG202" i="6" s="1"/>
  <c r="HH202" i="6" a="1"/>
  <c r="HH202" i="6" s="1"/>
  <c r="HI202" i="6" a="1"/>
  <c r="HI202" i="6" s="1"/>
  <c r="HJ202" i="6" a="1"/>
  <c r="HJ202" i="6" s="1"/>
  <c r="HO202" i="6" a="1"/>
  <c r="HO202" i="6" s="1"/>
  <c r="HP202" i="6" a="1"/>
  <c r="HP202" i="6" s="1"/>
  <c r="HQ202" i="6" a="1"/>
  <c r="HQ202" i="6" s="1"/>
  <c r="HR202" i="6" a="1"/>
  <c r="HR202" i="6" s="1"/>
  <c r="HW202" i="6" a="1"/>
  <c r="HW202" i="6" s="1"/>
  <c r="HX202" i="6" a="1"/>
  <c r="HX202" i="6" s="1"/>
  <c r="HY202" i="6" a="1"/>
  <c r="HY202" i="6" s="1"/>
  <c r="HZ202" i="6" a="1"/>
  <c r="HZ202" i="6" s="1"/>
  <c r="IE202" i="6" a="1"/>
  <c r="IE202" i="6" s="1"/>
  <c r="IF202" i="6" a="1"/>
  <c r="IF202" i="6" s="1"/>
  <c r="IG202" i="6" a="1"/>
  <c r="IG202" i="6" s="1"/>
  <c r="IH202" i="6" a="1"/>
  <c r="IH202" i="6" s="1"/>
  <c r="IM202" i="6" a="1"/>
  <c r="IM202" i="6" s="1"/>
  <c r="IN202" i="6" a="1"/>
  <c r="IN202" i="6" s="1"/>
  <c r="IO202" i="6" a="1"/>
  <c r="IO202" i="6" s="1"/>
  <c r="IP202" i="6" a="1"/>
  <c r="IP202" i="6" s="1"/>
  <c r="IU202" i="6" a="1"/>
  <c r="IU202" i="6" s="1"/>
  <c r="IV202" i="6" a="1"/>
  <c r="IV202" i="6" s="1"/>
  <c r="IW202" i="6" a="1"/>
  <c r="IW202" i="6" s="1"/>
  <c r="IX202" i="6" a="1"/>
  <c r="IX202" i="6" s="1"/>
  <c r="JC202" i="6" a="1"/>
  <c r="JC202" i="6" s="1"/>
  <c r="JD202" i="6" a="1"/>
  <c r="JD202" i="6" s="1"/>
  <c r="JE202" i="6" a="1"/>
  <c r="JE202" i="6" s="1"/>
  <c r="JF202" i="6" a="1"/>
  <c r="JF202" i="6" s="1"/>
  <c r="JK202" i="6" a="1"/>
  <c r="JK202" i="6" s="1"/>
  <c r="JL202" i="6" a="1"/>
  <c r="JL202" i="6" s="1"/>
  <c r="JM202" i="6" a="1"/>
  <c r="JM202" i="6" s="1"/>
  <c r="JN202" i="6" a="1"/>
  <c r="JN202" i="6" s="1"/>
  <c r="JS202" i="6" a="1"/>
  <c r="JS202" i="6" s="1"/>
  <c r="JT202" i="6" a="1"/>
  <c r="JT202" i="6" s="1"/>
  <c r="JU202" i="6" a="1"/>
  <c r="JU202" i="6" s="1"/>
  <c r="JV202" i="6" a="1"/>
  <c r="JV202" i="6" s="1"/>
  <c r="KA202" i="6" a="1"/>
  <c r="KA202" i="6" s="1"/>
  <c r="KB202" i="6" a="1"/>
  <c r="KB202" i="6" s="1"/>
  <c r="KC202" i="6" a="1"/>
  <c r="KC202" i="6" s="1"/>
  <c r="KD202" i="6" a="1"/>
  <c r="KD202" i="6" s="1"/>
  <c r="KI202" i="6" a="1"/>
  <c r="KI202" i="6" s="1"/>
  <c r="KJ202" i="6" a="1"/>
  <c r="KJ202" i="6" s="1"/>
  <c r="KK202" i="6" a="1"/>
  <c r="KK202" i="6" s="1"/>
  <c r="KL202" i="6" a="1"/>
  <c r="KL202" i="6" s="1"/>
  <c r="KQ202" i="6" a="1"/>
  <c r="KQ202" i="6" s="1"/>
  <c r="KR202" i="6" a="1"/>
  <c r="KR202" i="6" s="1"/>
  <c r="KS202" i="6" a="1"/>
  <c r="KS202" i="6" s="1"/>
  <c r="KT202" i="6" a="1"/>
  <c r="KT202" i="6" s="1"/>
  <c r="KY202" i="6" a="1"/>
  <c r="KY202" i="6" s="1"/>
  <c r="KZ202" i="6" a="1"/>
  <c r="KZ202" i="6" s="1"/>
  <c r="LA202" i="6" a="1"/>
  <c r="LA202" i="6" s="1"/>
  <c r="LB202" i="6" a="1"/>
  <c r="LB202" i="6" s="1"/>
  <c r="LG202" i="6" a="1"/>
  <c r="LG202" i="6" s="1"/>
  <c r="LH202" i="6" a="1"/>
  <c r="LH202" i="6" s="1"/>
  <c r="LI202" i="6" a="1"/>
  <c r="LI202" i="6" s="1"/>
  <c r="LJ202" i="6" a="1"/>
  <c r="LJ202" i="6" s="1"/>
  <c r="LO202" i="6" a="1"/>
  <c r="LO202" i="6" s="1"/>
  <c r="LP202" i="6" a="1"/>
  <c r="LP202" i="6" s="1"/>
  <c r="LQ202" i="6" a="1"/>
  <c r="LQ202" i="6" s="1"/>
  <c r="LR202" i="6" a="1"/>
  <c r="LR202" i="6" s="1"/>
  <c r="LW202" i="6" a="1"/>
  <c r="LW202" i="6" s="1"/>
  <c r="LX202" i="6" a="1"/>
  <c r="LX202" i="6" s="1"/>
  <c r="LY202" i="6" a="1"/>
  <c r="LY202" i="6" s="1"/>
  <c r="LZ202" i="6" a="1"/>
  <c r="LZ202" i="6" s="1"/>
  <c r="ME202" i="6" a="1"/>
  <c r="ME202" i="6" s="1"/>
  <c r="MF202" i="6" a="1"/>
  <c r="MF202" i="6" s="1"/>
  <c r="MG202" i="6" a="1"/>
  <c r="MG202" i="6" s="1"/>
  <c r="MH202" i="6" a="1"/>
  <c r="MH202" i="6" s="1"/>
  <c r="BK203" i="6" a="1"/>
  <c r="BK203" i="6" s="1"/>
  <c r="BL203" i="6" a="1"/>
  <c r="BL203" i="6" s="1"/>
  <c r="BM203" i="6" a="1"/>
  <c r="BM203" i="6" s="1"/>
  <c r="BN203" i="6" a="1"/>
  <c r="BN203" i="6" s="1"/>
  <c r="BS203" i="6" a="1"/>
  <c r="BS203" i="6" s="1"/>
  <c r="BT203" i="6" a="1"/>
  <c r="BT203" i="6" s="1"/>
  <c r="BU203" i="6" a="1"/>
  <c r="BU203" i="6" s="1"/>
  <c r="BV203" i="6" a="1"/>
  <c r="BV203" i="6" s="1"/>
  <c r="CA203" i="6" a="1"/>
  <c r="CA203" i="6" s="1"/>
  <c r="CB203" i="6" a="1"/>
  <c r="CB203" i="6" s="1"/>
  <c r="CC203" i="6" a="1"/>
  <c r="CC203" i="6" s="1"/>
  <c r="CD203" i="6" a="1"/>
  <c r="CD203" i="6" s="1"/>
  <c r="CI203" i="6" a="1"/>
  <c r="CI203" i="6" s="1"/>
  <c r="CJ203" i="6" a="1"/>
  <c r="CJ203" i="6" s="1"/>
  <c r="CK203" i="6" a="1"/>
  <c r="CK203" i="6" s="1"/>
  <c r="CL203" i="6" a="1"/>
  <c r="CL203" i="6" s="1"/>
  <c r="CQ203" i="6" a="1"/>
  <c r="CQ203" i="6" s="1"/>
  <c r="CR203" i="6" a="1"/>
  <c r="CR203" i="6" s="1"/>
  <c r="CS203" i="6" a="1"/>
  <c r="CS203" i="6" s="1"/>
  <c r="CT203" i="6" a="1"/>
  <c r="CT203" i="6" s="1"/>
  <c r="CY203" i="6" a="1"/>
  <c r="CY203" i="6" s="1"/>
  <c r="CZ203" i="6" a="1"/>
  <c r="CZ203" i="6" s="1"/>
  <c r="DA203" i="6" a="1"/>
  <c r="DA203" i="6" s="1"/>
  <c r="DB203" i="6" a="1"/>
  <c r="DB203" i="6" s="1"/>
  <c r="DG203" i="6" a="1"/>
  <c r="DG203" i="6" s="1"/>
  <c r="DH203" i="6" a="1"/>
  <c r="DH203" i="6" s="1"/>
  <c r="DI203" i="6" a="1"/>
  <c r="DI203" i="6" s="1"/>
  <c r="DJ203" i="6" a="1"/>
  <c r="DJ203" i="6" s="1"/>
  <c r="DO203" i="6" a="1"/>
  <c r="DO203" i="6" s="1"/>
  <c r="DP203" i="6" a="1"/>
  <c r="DP203" i="6" s="1"/>
  <c r="DQ203" i="6" a="1"/>
  <c r="DQ203" i="6" s="1"/>
  <c r="DR203" i="6" a="1"/>
  <c r="DR203" i="6" s="1"/>
  <c r="DW203" i="6" a="1"/>
  <c r="DW203" i="6" s="1"/>
  <c r="DX203" i="6" a="1"/>
  <c r="DX203" i="6" s="1"/>
  <c r="DY203" i="6" a="1"/>
  <c r="DY203" i="6" s="1"/>
  <c r="DZ203" i="6" a="1"/>
  <c r="DZ203" i="6" s="1"/>
  <c r="EE203" i="6" a="1"/>
  <c r="EE203" i="6" s="1"/>
  <c r="EF203" i="6" a="1"/>
  <c r="EF203" i="6" s="1"/>
  <c r="EG203" i="6" a="1"/>
  <c r="EG203" i="6" s="1"/>
  <c r="EH203" i="6" a="1"/>
  <c r="EH203" i="6" s="1"/>
  <c r="EM203" i="6" a="1"/>
  <c r="EM203" i="6" s="1"/>
  <c r="EN203" i="6" a="1"/>
  <c r="EN203" i="6" s="1"/>
  <c r="EO203" i="6" a="1"/>
  <c r="EO203" i="6" s="1"/>
  <c r="EP203" i="6" a="1"/>
  <c r="EP203" i="6" s="1"/>
  <c r="EU203" i="6" a="1"/>
  <c r="EU203" i="6" s="1"/>
  <c r="EV203" i="6" a="1"/>
  <c r="EV203" i="6" s="1"/>
  <c r="EW203" i="6" a="1"/>
  <c r="EW203" i="6" s="1"/>
  <c r="EX203" i="6" a="1"/>
  <c r="EX203" i="6" s="1"/>
  <c r="FC203" i="6" a="1"/>
  <c r="FC203" i="6" s="1"/>
  <c r="FD203" i="6" a="1"/>
  <c r="FD203" i="6" s="1"/>
  <c r="FE203" i="6" a="1"/>
  <c r="FE203" i="6" s="1"/>
  <c r="FF203" i="6" a="1"/>
  <c r="FF203" i="6" s="1"/>
  <c r="FK203" i="6" a="1"/>
  <c r="FK203" i="6" s="1"/>
  <c r="FL203" i="6" a="1"/>
  <c r="FL203" i="6" s="1"/>
  <c r="FM203" i="6" a="1"/>
  <c r="FM203" i="6" s="1"/>
  <c r="FN203" i="6" a="1"/>
  <c r="FN203" i="6" s="1"/>
  <c r="FS203" i="6" a="1"/>
  <c r="FS203" i="6" s="1"/>
  <c r="FT203" i="6" a="1"/>
  <c r="FT203" i="6" s="1"/>
  <c r="FU203" i="6" a="1"/>
  <c r="FU203" i="6" s="1"/>
  <c r="FV203" i="6" a="1"/>
  <c r="FV203" i="6" s="1"/>
  <c r="GA203" i="6" a="1"/>
  <c r="GA203" i="6" s="1"/>
  <c r="GB203" i="6" a="1"/>
  <c r="GB203" i="6" s="1"/>
  <c r="GC203" i="6" a="1"/>
  <c r="GC203" i="6" s="1"/>
  <c r="GD203" i="6" a="1"/>
  <c r="GD203" i="6" s="1"/>
  <c r="GI203" i="6" a="1"/>
  <c r="GI203" i="6" s="1"/>
  <c r="GJ203" i="6" a="1"/>
  <c r="GJ203" i="6" s="1"/>
  <c r="GK203" i="6" a="1"/>
  <c r="GK203" i="6" s="1"/>
  <c r="GL203" i="6" a="1"/>
  <c r="GL203" i="6" s="1"/>
  <c r="GQ203" i="6" a="1"/>
  <c r="GQ203" i="6" s="1"/>
  <c r="GR203" i="6" a="1"/>
  <c r="GR203" i="6" s="1"/>
  <c r="GS203" i="6" a="1"/>
  <c r="GS203" i="6" s="1"/>
  <c r="GT203" i="6" a="1"/>
  <c r="GT203" i="6" s="1"/>
  <c r="GY203" i="6" a="1"/>
  <c r="GY203" i="6" s="1"/>
  <c r="GZ203" i="6" a="1"/>
  <c r="GZ203" i="6" s="1"/>
  <c r="HA203" i="6" a="1"/>
  <c r="HA203" i="6" s="1"/>
  <c r="HB203" i="6" a="1"/>
  <c r="HB203" i="6" s="1"/>
  <c r="HG203" i="6" a="1"/>
  <c r="HG203" i="6" s="1"/>
  <c r="HH203" i="6" a="1"/>
  <c r="HH203" i="6" s="1"/>
  <c r="HI203" i="6" a="1"/>
  <c r="HI203" i="6" s="1"/>
  <c r="HJ203" i="6" a="1"/>
  <c r="HJ203" i="6" s="1"/>
  <c r="HO203" i="6" a="1"/>
  <c r="HO203" i="6" s="1"/>
  <c r="HP203" i="6" a="1"/>
  <c r="HP203" i="6" s="1"/>
  <c r="HQ203" i="6" a="1"/>
  <c r="HQ203" i="6" s="1"/>
  <c r="HR203" i="6" a="1"/>
  <c r="HR203" i="6" s="1"/>
  <c r="HW203" i="6" a="1"/>
  <c r="HW203" i="6" s="1"/>
  <c r="HX203" i="6" a="1"/>
  <c r="HX203" i="6" s="1"/>
  <c r="HY203" i="6" a="1"/>
  <c r="HY203" i="6" s="1"/>
  <c r="HZ203" i="6" a="1"/>
  <c r="HZ203" i="6" s="1"/>
  <c r="IE203" i="6" a="1"/>
  <c r="IE203" i="6" s="1"/>
  <c r="IF203" i="6" a="1"/>
  <c r="IF203" i="6" s="1"/>
  <c r="IG203" i="6" a="1"/>
  <c r="IG203" i="6" s="1"/>
  <c r="IH203" i="6" a="1"/>
  <c r="IH203" i="6" s="1"/>
  <c r="IM203" i="6" a="1"/>
  <c r="IM203" i="6" s="1"/>
  <c r="IN203" i="6" a="1"/>
  <c r="IN203" i="6" s="1"/>
  <c r="IO203" i="6" a="1"/>
  <c r="IO203" i="6" s="1"/>
  <c r="IP203" i="6" a="1"/>
  <c r="IP203" i="6" s="1"/>
  <c r="IU203" i="6" a="1"/>
  <c r="IU203" i="6" s="1"/>
  <c r="IV203" i="6" a="1"/>
  <c r="IV203" i="6" s="1"/>
  <c r="IW203" i="6" a="1"/>
  <c r="IW203" i="6" s="1"/>
  <c r="IX203" i="6" a="1"/>
  <c r="IX203" i="6" s="1"/>
  <c r="JC203" i="6" a="1"/>
  <c r="JC203" i="6" s="1"/>
  <c r="JD203" i="6" a="1"/>
  <c r="JD203" i="6" s="1"/>
  <c r="JE203" i="6" a="1"/>
  <c r="JE203" i="6" s="1"/>
  <c r="JF203" i="6" a="1"/>
  <c r="JF203" i="6" s="1"/>
  <c r="JK203" i="6" a="1"/>
  <c r="JK203" i="6" s="1"/>
  <c r="JL203" i="6" a="1"/>
  <c r="JL203" i="6" s="1"/>
  <c r="JM203" i="6" a="1"/>
  <c r="JM203" i="6" s="1"/>
  <c r="JN203" i="6" a="1"/>
  <c r="JN203" i="6" s="1"/>
  <c r="JS203" i="6" a="1"/>
  <c r="JS203" i="6" s="1"/>
  <c r="JT203" i="6" a="1"/>
  <c r="JT203" i="6" s="1"/>
  <c r="JU203" i="6" a="1"/>
  <c r="JU203" i="6" s="1"/>
  <c r="JV203" i="6" a="1"/>
  <c r="JV203" i="6" s="1"/>
  <c r="KA203" i="6" a="1"/>
  <c r="KA203" i="6" s="1"/>
  <c r="KB203" i="6" a="1"/>
  <c r="KB203" i="6" s="1"/>
  <c r="KC203" i="6" a="1"/>
  <c r="KC203" i="6" s="1"/>
  <c r="KD203" i="6" a="1"/>
  <c r="KD203" i="6" s="1"/>
  <c r="KI203" i="6" a="1"/>
  <c r="KI203" i="6" s="1"/>
  <c r="KJ203" i="6" a="1"/>
  <c r="KJ203" i="6" s="1"/>
  <c r="KK203" i="6" a="1"/>
  <c r="KK203" i="6" s="1"/>
  <c r="KL203" i="6" a="1"/>
  <c r="KL203" i="6" s="1"/>
  <c r="KQ203" i="6" a="1"/>
  <c r="KQ203" i="6" s="1"/>
  <c r="KR203" i="6" a="1"/>
  <c r="KR203" i="6" s="1"/>
  <c r="KS203" i="6" a="1"/>
  <c r="KS203" i="6" s="1"/>
  <c r="KT203" i="6" a="1"/>
  <c r="KT203" i="6" s="1"/>
  <c r="KY203" i="6" a="1"/>
  <c r="KY203" i="6" s="1"/>
  <c r="KZ203" i="6" a="1"/>
  <c r="KZ203" i="6" s="1"/>
  <c r="LA203" i="6" a="1"/>
  <c r="LA203" i="6" s="1"/>
  <c r="LB203" i="6" a="1"/>
  <c r="LB203" i="6" s="1"/>
  <c r="LG203" i="6" a="1"/>
  <c r="LG203" i="6" s="1"/>
  <c r="LH203" i="6" a="1"/>
  <c r="LH203" i="6" s="1"/>
  <c r="LI203" i="6" a="1"/>
  <c r="LI203" i="6" s="1"/>
  <c r="LJ203" i="6" a="1"/>
  <c r="LJ203" i="6" s="1"/>
  <c r="LO203" i="6" a="1"/>
  <c r="LO203" i="6" s="1"/>
  <c r="LP203" i="6" a="1"/>
  <c r="LP203" i="6" s="1"/>
  <c r="LQ203" i="6" a="1"/>
  <c r="LQ203" i="6" s="1"/>
  <c r="LR203" i="6" a="1"/>
  <c r="LR203" i="6" s="1"/>
  <c r="LW203" i="6" a="1"/>
  <c r="LW203" i="6" s="1"/>
  <c r="LX203" i="6" a="1"/>
  <c r="LX203" i="6" s="1"/>
  <c r="LY203" i="6" a="1"/>
  <c r="LY203" i="6" s="1"/>
  <c r="LZ203" i="6" a="1"/>
  <c r="LZ203" i="6" s="1"/>
  <c r="ME203" i="6" a="1"/>
  <c r="ME203" i="6" s="1"/>
  <c r="MF203" i="6" a="1"/>
  <c r="MF203" i="6" s="1"/>
  <c r="MG203" i="6" a="1"/>
  <c r="MG203" i="6" s="1"/>
  <c r="MH203" i="6" a="1"/>
  <c r="MH203" i="6" s="1"/>
  <c r="BK204" i="6" a="1"/>
  <c r="BK204" i="6" s="1"/>
  <c r="BL204" i="6" a="1"/>
  <c r="BL204" i="6" s="1"/>
  <c r="BM204" i="6" a="1"/>
  <c r="BM204" i="6" s="1"/>
  <c r="BN204" i="6" a="1"/>
  <c r="BN204" i="6" s="1"/>
  <c r="BS204" i="6" a="1"/>
  <c r="BS204" i="6" s="1"/>
  <c r="BT204" i="6" a="1"/>
  <c r="BT204" i="6" s="1"/>
  <c r="BU204" i="6" a="1"/>
  <c r="BU204" i="6" s="1"/>
  <c r="BV204" i="6" a="1"/>
  <c r="BV204" i="6" s="1"/>
  <c r="CA204" i="6" a="1"/>
  <c r="CA204" i="6" s="1"/>
  <c r="CB204" i="6" a="1"/>
  <c r="CB204" i="6" s="1"/>
  <c r="CC204" i="6" a="1"/>
  <c r="CC204" i="6" s="1"/>
  <c r="CD204" i="6" a="1"/>
  <c r="CD204" i="6" s="1"/>
  <c r="CI204" i="6" a="1"/>
  <c r="CI204" i="6" s="1"/>
  <c r="CJ204" i="6" a="1"/>
  <c r="CJ204" i="6" s="1"/>
  <c r="CK204" i="6" a="1"/>
  <c r="CK204" i="6" s="1"/>
  <c r="CL204" i="6" a="1"/>
  <c r="CL204" i="6" s="1"/>
  <c r="CQ204" i="6" a="1"/>
  <c r="CQ204" i="6" s="1"/>
  <c r="CR204" i="6" a="1"/>
  <c r="CR204" i="6" s="1"/>
  <c r="CS204" i="6" a="1"/>
  <c r="CS204" i="6" s="1"/>
  <c r="CT204" i="6" a="1"/>
  <c r="CT204" i="6" s="1"/>
  <c r="CY204" i="6" a="1"/>
  <c r="CY204" i="6" s="1"/>
  <c r="CZ204" i="6" a="1"/>
  <c r="CZ204" i="6" s="1"/>
  <c r="DA204" i="6" a="1"/>
  <c r="DA204" i="6" s="1"/>
  <c r="DB204" i="6" a="1"/>
  <c r="DB204" i="6" s="1"/>
  <c r="DG204" i="6" a="1"/>
  <c r="DG204" i="6" s="1"/>
  <c r="DH204" i="6" a="1"/>
  <c r="DH204" i="6" s="1"/>
  <c r="DI204" i="6" a="1"/>
  <c r="DI204" i="6" s="1"/>
  <c r="DJ204" i="6" a="1"/>
  <c r="DJ204" i="6" s="1"/>
  <c r="DO204" i="6" a="1"/>
  <c r="DO204" i="6" s="1"/>
  <c r="DP204" i="6" a="1"/>
  <c r="DP204" i="6" s="1"/>
  <c r="DQ204" i="6" a="1"/>
  <c r="DQ204" i="6" s="1"/>
  <c r="DR204" i="6" a="1"/>
  <c r="DR204" i="6" s="1"/>
  <c r="DW204" i="6" a="1"/>
  <c r="DW204" i="6" s="1"/>
  <c r="DX204" i="6" a="1"/>
  <c r="DX204" i="6" s="1"/>
  <c r="DY204" i="6" a="1"/>
  <c r="DY204" i="6" s="1"/>
  <c r="DZ204" i="6" a="1"/>
  <c r="DZ204" i="6" s="1"/>
  <c r="EE204" i="6" a="1"/>
  <c r="EE204" i="6" s="1"/>
  <c r="EF204" i="6" a="1"/>
  <c r="EF204" i="6" s="1"/>
  <c r="EG204" i="6" a="1"/>
  <c r="EG204" i="6" s="1"/>
  <c r="EH204" i="6" a="1"/>
  <c r="EH204" i="6" s="1"/>
  <c r="EM204" i="6" a="1"/>
  <c r="EM204" i="6" s="1"/>
  <c r="EN204" i="6" a="1"/>
  <c r="EN204" i="6" s="1"/>
  <c r="EO204" i="6" a="1"/>
  <c r="EO204" i="6" s="1"/>
  <c r="EP204" i="6" a="1"/>
  <c r="EP204" i="6" s="1"/>
  <c r="EU204" i="6" a="1"/>
  <c r="EU204" i="6" s="1"/>
  <c r="EV204" i="6" a="1"/>
  <c r="EV204" i="6" s="1"/>
  <c r="EW204" i="6" a="1"/>
  <c r="EW204" i="6" s="1"/>
  <c r="EX204" i="6" a="1"/>
  <c r="EX204" i="6" s="1"/>
  <c r="FC204" i="6" a="1"/>
  <c r="FC204" i="6" s="1"/>
  <c r="FD204" i="6" a="1"/>
  <c r="FD204" i="6" s="1"/>
  <c r="FE204" i="6" a="1"/>
  <c r="FE204" i="6" s="1"/>
  <c r="FF204" i="6" a="1"/>
  <c r="FF204" i="6" s="1"/>
  <c r="FK204" i="6" a="1"/>
  <c r="FK204" i="6" s="1"/>
  <c r="FL204" i="6" a="1"/>
  <c r="FL204" i="6" s="1"/>
  <c r="FM204" i="6" a="1"/>
  <c r="FM204" i="6" s="1"/>
  <c r="FN204" i="6" a="1"/>
  <c r="FN204" i="6" s="1"/>
  <c r="FS204" i="6" a="1"/>
  <c r="FS204" i="6" s="1"/>
  <c r="FT204" i="6" a="1"/>
  <c r="FT204" i="6" s="1"/>
  <c r="FU204" i="6" a="1"/>
  <c r="FU204" i="6" s="1"/>
  <c r="FV204" i="6" a="1"/>
  <c r="FV204" i="6" s="1"/>
  <c r="GA204" i="6" a="1"/>
  <c r="GA204" i="6" s="1"/>
  <c r="GB204" i="6" a="1"/>
  <c r="GB204" i="6" s="1"/>
  <c r="GC204" i="6" a="1"/>
  <c r="GC204" i="6" s="1"/>
  <c r="GD204" i="6" a="1"/>
  <c r="GD204" i="6" s="1"/>
  <c r="GI204" i="6" a="1"/>
  <c r="GI204" i="6" s="1"/>
  <c r="GJ204" i="6" a="1"/>
  <c r="GJ204" i="6" s="1"/>
  <c r="GK204" i="6" a="1"/>
  <c r="GK204" i="6" s="1"/>
  <c r="GL204" i="6" a="1"/>
  <c r="GL204" i="6" s="1"/>
  <c r="GQ204" i="6" a="1"/>
  <c r="GQ204" i="6" s="1"/>
  <c r="GR204" i="6" a="1"/>
  <c r="GR204" i="6" s="1"/>
  <c r="GS204" i="6" a="1"/>
  <c r="GS204" i="6" s="1"/>
  <c r="GT204" i="6" a="1"/>
  <c r="GT204" i="6" s="1"/>
  <c r="GY204" i="6" a="1"/>
  <c r="GY204" i="6" s="1"/>
  <c r="GZ204" i="6" a="1"/>
  <c r="GZ204" i="6" s="1"/>
  <c r="HA204" i="6" a="1"/>
  <c r="HA204" i="6" s="1"/>
  <c r="HB204" i="6" a="1"/>
  <c r="HB204" i="6" s="1"/>
  <c r="HG204" i="6" a="1"/>
  <c r="HG204" i="6" s="1"/>
  <c r="HH204" i="6" a="1"/>
  <c r="HH204" i="6" s="1"/>
  <c r="HI204" i="6" a="1"/>
  <c r="HI204" i="6" s="1"/>
  <c r="HJ204" i="6" a="1"/>
  <c r="HJ204" i="6" s="1"/>
  <c r="HO204" i="6" a="1"/>
  <c r="HO204" i="6" s="1"/>
  <c r="HP204" i="6" a="1"/>
  <c r="HP204" i="6" s="1"/>
  <c r="HQ204" i="6" a="1"/>
  <c r="HQ204" i="6" s="1"/>
  <c r="HR204" i="6" a="1"/>
  <c r="HR204" i="6" s="1"/>
  <c r="HW204" i="6" a="1"/>
  <c r="HW204" i="6" s="1"/>
  <c r="HX204" i="6" a="1"/>
  <c r="HX204" i="6" s="1"/>
  <c r="HY204" i="6" a="1"/>
  <c r="HY204" i="6" s="1"/>
  <c r="HZ204" i="6" a="1"/>
  <c r="HZ204" i="6" s="1"/>
  <c r="IE204" i="6" a="1"/>
  <c r="IE204" i="6" s="1"/>
  <c r="IF204" i="6" a="1"/>
  <c r="IF204" i="6" s="1"/>
  <c r="IG204" i="6" a="1"/>
  <c r="IG204" i="6" s="1"/>
  <c r="IH204" i="6" a="1"/>
  <c r="IH204" i="6" s="1"/>
  <c r="IM204" i="6" a="1"/>
  <c r="IM204" i="6" s="1"/>
  <c r="IN204" i="6" a="1"/>
  <c r="IN204" i="6" s="1"/>
  <c r="IO204" i="6" a="1"/>
  <c r="IO204" i="6" s="1"/>
  <c r="IP204" i="6" a="1"/>
  <c r="IP204" i="6" s="1"/>
  <c r="IU204" i="6" a="1"/>
  <c r="IU204" i="6" s="1"/>
  <c r="IV204" i="6" a="1"/>
  <c r="IV204" i="6" s="1"/>
  <c r="IW204" i="6" a="1"/>
  <c r="IW204" i="6" s="1"/>
  <c r="IX204" i="6" a="1"/>
  <c r="IX204" i="6" s="1"/>
  <c r="JC204" i="6" a="1"/>
  <c r="JC204" i="6" s="1"/>
  <c r="JD204" i="6" a="1"/>
  <c r="JD204" i="6" s="1"/>
  <c r="JE204" i="6" a="1"/>
  <c r="JE204" i="6" s="1"/>
  <c r="JF204" i="6" a="1"/>
  <c r="JF204" i="6" s="1"/>
  <c r="JK204" i="6" a="1"/>
  <c r="JK204" i="6" s="1"/>
  <c r="JL204" i="6" a="1"/>
  <c r="JL204" i="6" s="1"/>
  <c r="JM204" i="6" a="1"/>
  <c r="JM204" i="6" s="1"/>
  <c r="JN204" i="6" a="1"/>
  <c r="JN204" i="6" s="1"/>
  <c r="JS204" i="6" a="1"/>
  <c r="JS204" i="6" s="1"/>
  <c r="JT204" i="6" a="1"/>
  <c r="JT204" i="6" s="1"/>
  <c r="JU204" i="6" a="1"/>
  <c r="JU204" i="6" s="1"/>
  <c r="JV204" i="6" a="1"/>
  <c r="JV204" i="6" s="1"/>
  <c r="KA204" i="6" a="1"/>
  <c r="KA204" i="6" s="1"/>
  <c r="KB204" i="6" a="1"/>
  <c r="KB204" i="6" s="1"/>
  <c r="KC204" i="6" a="1"/>
  <c r="KC204" i="6" s="1"/>
  <c r="KD204" i="6" a="1"/>
  <c r="KD204" i="6" s="1"/>
  <c r="KI204" i="6" a="1"/>
  <c r="KI204" i="6" s="1"/>
  <c r="KJ204" i="6" a="1"/>
  <c r="KJ204" i="6" s="1"/>
  <c r="KK204" i="6" a="1"/>
  <c r="KK204" i="6" s="1"/>
  <c r="KL204" i="6" a="1"/>
  <c r="KL204" i="6" s="1"/>
  <c r="KQ204" i="6" a="1"/>
  <c r="KQ204" i="6" s="1"/>
  <c r="KR204" i="6" a="1"/>
  <c r="KR204" i="6" s="1"/>
  <c r="KS204" i="6" a="1"/>
  <c r="KS204" i="6" s="1"/>
  <c r="KT204" i="6" a="1"/>
  <c r="KT204" i="6" s="1"/>
  <c r="KY204" i="6" a="1"/>
  <c r="KY204" i="6" s="1"/>
  <c r="KZ204" i="6" a="1"/>
  <c r="KZ204" i="6" s="1"/>
  <c r="LA204" i="6" a="1"/>
  <c r="LA204" i="6" s="1"/>
  <c r="LB204" i="6" a="1"/>
  <c r="LB204" i="6" s="1"/>
  <c r="LG204" i="6" a="1"/>
  <c r="LG204" i="6" s="1"/>
  <c r="LH204" i="6" a="1"/>
  <c r="LH204" i="6" s="1"/>
  <c r="LI204" i="6" a="1"/>
  <c r="LI204" i="6" s="1"/>
  <c r="LJ204" i="6" a="1"/>
  <c r="LJ204" i="6" s="1"/>
  <c r="LO204" i="6" a="1"/>
  <c r="LO204" i="6" s="1"/>
  <c r="LP204" i="6" a="1"/>
  <c r="LP204" i="6" s="1"/>
  <c r="LQ204" i="6" a="1"/>
  <c r="LQ204" i="6" s="1"/>
  <c r="LR204" i="6" a="1"/>
  <c r="LR204" i="6" s="1"/>
  <c r="LW204" i="6" a="1"/>
  <c r="LW204" i="6" s="1"/>
  <c r="LX204" i="6" a="1"/>
  <c r="LX204" i="6" s="1"/>
  <c r="LY204" i="6" a="1"/>
  <c r="LY204" i="6" s="1"/>
  <c r="LZ204" i="6" a="1"/>
  <c r="LZ204" i="6" s="1"/>
  <c r="ME204" i="6" a="1"/>
  <c r="ME204" i="6" s="1"/>
  <c r="MF204" i="6" a="1"/>
  <c r="MF204" i="6" s="1"/>
  <c r="MG204" i="6" a="1"/>
  <c r="MG204" i="6" s="1"/>
  <c r="MH204" i="6" a="1"/>
  <c r="MH204" i="6" s="1"/>
  <c r="BK205" i="6" a="1"/>
  <c r="BK205" i="6" s="1"/>
  <c r="BL205" i="6" a="1"/>
  <c r="BL205" i="6" s="1"/>
  <c r="BM205" i="6" a="1"/>
  <c r="BM205" i="6" s="1"/>
  <c r="BN205" i="6" a="1"/>
  <c r="BN205" i="6" s="1"/>
  <c r="BS205" i="6" a="1"/>
  <c r="BS205" i="6" s="1"/>
  <c r="BT205" i="6" a="1"/>
  <c r="BT205" i="6" s="1"/>
  <c r="BU205" i="6" a="1"/>
  <c r="BU205" i="6" s="1"/>
  <c r="BV205" i="6" a="1"/>
  <c r="BV205" i="6" s="1"/>
  <c r="CA205" i="6" a="1"/>
  <c r="CA205" i="6" s="1"/>
  <c r="CB205" i="6" a="1"/>
  <c r="CB205" i="6" s="1"/>
  <c r="CC205" i="6" a="1"/>
  <c r="CC205" i="6" s="1"/>
  <c r="CD205" i="6" a="1"/>
  <c r="CD205" i="6" s="1"/>
  <c r="CI205" i="6" a="1"/>
  <c r="CI205" i="6" s="1"/>
  <c r="CJ205" i="6" a="1"/>
  <c r="CJ205" i="6" s="1"/>
  <c r="CK205" i="6" a="1"/>
  <c r="CK205" i="6" s="1"/>
  <c r="CL205" i="6" a="1"/>
  <c r="CL205" i="6" s="1"/>
  <c r="CQ205" i="6" a="1"/>
  <c r="CQ205" i="6" s="1"/>
  <c r="CR205" i="6" a="1"/>
  <c r="CR205" i="6" s="1"/>
  <c r="CS205" i="6" a="1"/>
  <c r="CS205" i="6" s="1"/>
  <c r="CT205" i="6" a="1"/>
  <c r="CT205" i="6" s="1"/>
  <c r="CY205" i="6" a="1"/>
  <c r="CY205" i="6" s="1"/>
  <c r="CZ205" i="6" a="1"/>
  <c r="CZ205" i="6" s="1"/>
  <c r="DA205" i="6" a="1"/>
  <c r="DA205" i="6" s="1"/>
  <c r="DB205" i="6" a="1"/>
  <c r="DB205" i="6" s="1"/>
  <c r="DG205" i="6" a="1"/>
  <c r="DG205" i="6" s="1"/>
  <c r="DH205" i="6" a="1"/>
  <c r="DH205" i="6" s="1"/>
  <c r="DI205" i="6" a="1"/>
  <c r="DI205" i="6" s="1"/>
  <c r="DJ205" i="6" a="1"/>
  <c r="DJ205" i="6" s="1"/>
  <c r="DO205" i="6" a="1"/>
  <c r="DO205" i="6" s="1"/>
  <c r="DP205" i="6" a="1"/>
  <c r="DP205" i="6" s="1"/>
  <c r="DQ205" i="6" a="1"/>
  <c r="DQ205" i="6" s="1"/>
  <c r="DR205" i="6" a="1"/>
  <c r="DR205" i="6" s="1"/>
  <c r="DW205" i="6" a="1"/>
  <c r="DW205" i="6" s="1"/>
  <c r="DX205" i="6" a="1"/>
  <c r="DX205" i="6" s="1"/>
  <c r="DY205" i="6" a="1"/>
  <c r="DY205" i="6" s="1"/>
  <c r="DZ205" i="6" a="1"/>
  <c r="DZ205" i="6" s="1"/>
  <c r="EE205" i="6" a="1"/>
  <c r="EE205" i="6" s="1"/>
  <c r="EF205" i="6" a="1"/>
  <c r="EF205" i="6" s="1"/>
  <c r="EG205" i="6" a="1"/>
  <c r="EG205" i="6" s="1"/>
  <c r="EH205" i="6" a="1"/>
  <c r="EH205" i="6" s="1"/>
  <c r="EM205" i="6" a="1"/>
  <c r="EM205" i="6" s="1"/>
  <c r="EN205" i="6" a="1"/>
  <c r="EN205" i="6" s="1"/>
  <c r="EO205" i="6" a="1"/>
  <c r="EO205" i="6" s="1"/>
  <c r="EP205" i="6" a="1"/>
  <c r="EP205" i="6" s="1"/>
  <c r="EU205" i="6" a="1"/>
  <c r="EU205" i="6" s="1"/>
  <c r="EV205" i="6" a="1"/>
  <c r="EV205" i="6" s="1"/>
  <c r="EW205" i="6" a="1"/>
  <c r="EW205" i="6" s="1"/>
  <c r="EX205" i="6" a="1"/>
  <c r="EX205" i="6" s="1"/>
  <c r="FC205" i="6" a="1"/>
  <c r="FC205" i="6" s="1"/>
  <c r="FD205" i="6" a="1"/>
  <c r="FD205" i="6" s="1"/>
  <c r="FE205" i="6" a="1"/>
  <c r="FE205" i="6" s="1"/>
  <c r="FF205" i="6" a="1"/>
  <c r="FF205" i="6" s="1"/>
  <c r="FK205" i="6" a="1"/>
  <c r="FK205" i="6" s="1"/>
  <c r="FL205" i="6" a="1"/>
  <c r="FL205" i="6" s="1"/>
  <c r="FM205" i="6" a="1"/>
  <c r="FM205" i="6" s="1"/>
  <c r="FN205" i="6" a="1"/>
  <c r="FN205" i="6" s="1"/>
  <c r="FS205" i="6" a="1"/>
  <c r="FS205" i="6" s="1"/>
  <c r="FT205" i="6" a="1"/>
  <c r="FT205" i="6" s="1"/>
  <c r="FU205" i="6" a="1"/>
  <c r="FU205" i="6" s="1"/>
  <c r="FV205" i="6" a="1"/>
  <c r="FV205" i="6" s="1"/>
  <c r="GA205" i="6" a="1"/>
  <c r="GA205" i="6" s="1"/>
  <c r="GB205" i="6" a="1"/>
  <c r="GB205" i="6" s="1"/>
  <c r="GC205" i="6" a="1"/>
  <c r="GC205" i="6" s="1"/>
  <c r="GD205" i="6" a="1"/>
  <c r="GD205" i="6" s="1"/>
  <c r="GI205" i="6" a="1"/>
  <c r="GI205" i="6" s="1"/>
  <c r="GJ205" i="6" a="1"/>
  <c r="GJ205" i="6" s="1"/>
  <c r="GK205" i="6" a="1"/>
  <c r="GK205" i="6" s="1"/>
  <c r="GL205" i="6" a="1"/>
  <c r="GL205" i="6" s="1"/>
  <c r="GQ205" i="6" a="1"/>
  <c r="GQ205" i="6" s="1"/>
  <c r="GR205" i="6" a="1"/>
  <c r="GR205" i="6" s="1"/>
  <c r="GS205" i="6" a="1"/>
  <c r="GS205" i="6" s="1"/>
  <c r="GT205" i="6" a="1"/>
  <c r="GT205" i="6" s="1"/>
  <c r="GY205" i="6" a="1"/>
  <c r="GY205" i="6" s="1"/>
  <c r="GZ205" i="6" a="1"/>
  <c r="GZ205" i="6" s="1"/>
  <c r="HA205" i="6" a="1"/>
  <c r="HA205" i="6" s="1"/>
  <c r="HB205" i="6" a="1"/>
  <c r="HB205" i="6" s="1"/>
  <c r="HG205" i="6" a="1"/>
  <c r="HG205" i="6" s="1"/>
  <c r="HH205" i="6" a="1"/>
  <c r="HH205" i="6" s="1"/>
  <c r="HI205" i="6" a="1"/>
  <c r="HI205" i="6" s="1"/>
  <c r="HJ205" i="6" a="1"/>
  <c r="HJ205" i="6" s="1"/>
  <c r="HO205" i="6" a="1"/>
  <c r="HO205" i="6" s="1"/>
  <c r="HP205" i="6" a="1"/>
  <c r="HP205" i="6" s="1"/>
  <c r="HQ205" i="6" a="1"/>
  <c r="HQ205" i="6" s="1"/>
  <c r="HR205" i="6" a="1"/>
  <c r="HR205" i="6" s="1"/>
  <c r="HW205" i="6" a="1"/>
  <c r="HW205" i="6" s="1"/>
  <c r="HX205" i="6" a="1"/>
  <c r="HX205" i="6" s="1"/>
  <c r="HY205" i="6" a="1"/>
  <c r="HY205" i="6" s="1"/>
  <c r="HZ205" i="6" a="1"/>
  <c r="HZ205" i="6" s="1"/>
  <c r="IE205" i="6" a="1"/>
  <c r="IE205" i="6" s="1"/>
  <c r="IF205" i="6" a="1"/>
  <c r="IF205" i="6" s="1"/>
  <c r="IG205" i="6" a="1"/>
  <c r="IG205" i="6" s="1"/>
  <c r="IH205" i="6" a="1"/>
  <c r="IH205" i="6" s="1"/>
  <c r="IM205" i="6" a="1"/>
  <c r="IM205" i="6" s="1"/>
  <c r="IN205" i="6" a="1"/>
  <c r="IN205" i="6" s="1"/>
  <c r="IO205" i="6" a="1"/>
  <c r="IO205" i="6" s="1"/>
  <c r="IP205" i="6" a="1"/>
  <c r="IP205" i="6" s="1"/>
  <c r="IU205" i="6" a="1"/>
  <c r="IU205" i="6" s="1"/>
  <c r="IV205" i="6" a="1"/>
  <c r="IV205" i="6" s="1"/>
  <c r="IW205" i="6" a="1"/>
  <c r="IW205" i="6" s="1"/>
  <c r="IX205" i="6" a="1"/>
  <c r="IX205" i="6" s="1"/>
  <c r="JC205" i="6" a="1"/>
  <c r="JC205" i="6" s="1"/>
  <c r="JD205" i="6" a="1"/>
  <c r="JD205" i="6" s="1"/>
  <c r="JE205" i="6" a="1"/>
  <c r="JE205" i="6" s="1"/>
  <c r="JF205" i="6" a="1"/>
  <c r="JF205" i="6" s="1"/>
  <c r="JK205" i="6" a="1"/>
  <c r="JK205" i="6" s="1"/>
  <c r="JL205" i="6" a="1"/>
  <c r="JL205" i="6" s="1"/>
  <c r="JM205" i="6" a="1"/>
  <c r="JM205" i="6" s="1"/>
  <c r="JN205" i="6" a="1"/>
  <c r="JN205" i="6" s="1"/>
  <c r="JS205" i="6" a="1"/>
  <c r="JS205" i="6" s="1"/>
  <c r="JT205" i="6" a="1"/>
  <c r="JT205" i="6" s="1"/>
  <c r="JU205" i="6" a="1"/>
  <c r="JU205" i="6" s="1"/>
  <c r="JV205" i="6" a="1"/>
  <c r="JV205" i="6" s="1"/>
  <c r="KA205" i="6" a="1"/>
  <c r="KA205" i="6" s="1"/>
  <c r="KB205" i="6" a="1"/>
  <c r="KB205" i="6" s="1"/>
  <c r="KC205" i="6" a="1"/>
  <c r="KC205" i="6" s="1"/>
  <c r="KD205" i="6" a="1"/>
  <c r="KD205" i="6" s="1"/>
  <c r="KI205" i="6" a="1"/>
  <c r="KI205" i="6" s="1"/>
  <c r="KJ205" i="6" a="1"/>
  <c r="KJ205" i="6" s="1"/>
  <c r="KK205" i="6" a="1"/>
  <c r="KK205" i="6" s="1"/>
  <c r="KL205" i="6" a="1"/>
  <c r="KL205" i="6" s="1"/>
  <c r="KQ205" i="6" a="1"/>
  <c r="KQ205" i="6" s="1"/>
  <c r="KR205" i="6" a="1"/>
  <c r="KR205" i="6" s="1"/>
  <c r="KS205" i="6" a="1"/>
  <c r="KS205" i="6" s="1"/>
  <c r="KT205" i="6" a="1"/>
  <c r="KT205" i="6" s="1"/>
  <c r="KY205" i="6" a="1"/>
  <c r="KY205" i="6" s="1"/>
  <c r="KZ205" i="6" a="1"/>
  <c r="KZ205" i="6" s="1"/>
  <c r="LA205" i="6" a="1"/>
  <c r="LA205" i="6" s="1"/>
  <c r="LB205" i="6" a="1"/>
  <c r="LB205" i="6" s="1"/>
  <c r="LG205" i="6" a="1"/>
  <c r="LG205" i="6" s="1"/>
  <c r="LH205" i="6" a="1"/>
  <c r="LH205" i="6" s="1"/>
  <c r="LI205" i="6" a="1"/>
  <c r="LI205" i="6" s="1"/>
  <c r="LJ205" i="6" a="1"/>
  <c r="LJ205" i="6" s="1"/>
  <c r="LO205" i="6" a="1"/>
  <c r="LO205" i="6" s="1"/>
  <c r="LP205" i="6" a="1"/>
  <c r="LP205" i="6" s="1"/>
  <c r="LQ205" i="6" a="1"/>
  <c r="LQ205" i="6" s="1"/>
  <c r="LR205" i="6" a="1"/>
  <c r="LR205" i="6" s="1"/>
  <c r="LW205" i="6" a="1"/>
  <c r="LW205" i="6" s="1"/>
  <c r="LX205" i="6" a="1"/>
  <c r="LX205" i="6" s="1"/>
  <c r="LY205" i="6" a="1"/>
  <c r="LY205" i="6" s="1"/>
  <c r="LZ205" i="6" a="1"/>
  <c r="LZ205" i="6" s="1"/>
  <c r="ME205" i="6" a="1"/>
  <c r="ME205" i="6" s="1"/>
  <c r="MF205" i="6" a="1"/>
  <c r="MF205" i="6" s="1"/>
  <c r="MG205" i="6" a="1"/>
  <c r="MG205" i="6" s="1"/>
  <c r="MH205" i="6" a="1"/>
  <c r="MH205" i="6" s="1"/>
  <c r="BK206" i="6" a="1"/>
  <c r="BK206" i="6" s="1"/>
  <c r="BL206" i="6" a="1"/>
  <c r="BL206" i="6" s="1"/>
  <c r="BM206" i="6" a="1"/>
  <c r="BM206" i="6" s="1"/>
  <c r="BN206" i="6" a="1"/>
  <c r="BN206" i="6" s="1"/>
  <c r="BS206" i="6" a="1"/>
  <c r="BS206" i="6" s="1"/>
  <c r="BT206" i="6" a="1"/>
  <c r="BT206" i="6" s="1"/>
  <c r="BU206" i="6" a="1"/>
  <c r="BU206" i="6" s="1"/>
  <c r="BV206" i="6" a="1"/>
  <c r="BV206" i="6" s="1"/>
  <c r="CA206" i="6" a="1"/>
  <c r="CA206" i="6" s="1"/>
  <c r="CB206" i="6" a="1"/>
  <c r="CB206" i="6" s="1"/>
  <c r="CC206" i="6" a="1"/>
  <c r="CC206" i="6" s="1"/>
  <c r="CD206" i="6" a="1"/>
  <c r="CD206" i="6" s="1"/>
  <c r="CI206" i="6" a="1"/>
  <c r="CI206" i="6" s="1"/>
  <c r="CJ206" i="6" a="1"/>
  <c r="CJ206" i="6" s="1"/>
  <c r="CK206" i="6" a="1"/>
  <c r="CK206" i="6" s="1"/>
  <c r="CL206" i="6" a="1"/>
  <c r="CL206" i="6" s="1"/>
  <c r="CQ206" i="6" a="1"/>
  <c r="CQ206" i="6" s="1"/>
  <c r="CR206" i="6" a="1"/>
  <c r="CR206" i="6" s="1"/>
  <c r="CS206" i="6" a="1"/>
  <c r="CS206" i="6" s="1"/>
  <c r="CT206" i="6" a="1"/>
  <c r="CT206" i="6" s="1"/>
  <c r="CY206" i="6" a="1"/>
  <c r="CY206" i="6" s="1"/>
  <c r="CZ206" i="6" a="1"/>
  <c r="CZ206" i="6" s="1"/>
  <c r="DA206" i="6" a="1"/>
  <c r="DA206" i="6" s="1"/>
  <c r="DB206" i="6" a="1"/>
  <c r="DB206" i="6" s="1"/>
  <c r="DG206" i="6" a="1"/>
  <c r="DG206" i="6" s="1"/>
  <c r="DH206" i="6" a="1"/>
  <c r="DH206" i="6" s="1"/>
  <c r="DI206" i="6" a="1"/>
  <c r="DI206" i="6" s="1"/>
  <c r="DJ206" i="6" a="1"/>
  <c r="DJ206" i="6" s="1"/>
  <c r="DO206" i="6" a="1"/>
  <c r="DO206" i="6" s="1"/>
  <c r="DP206" i="6" a="1"/>
  <c r="DP206" i="6" s="1"/>
  <c r="DQ206" i="6" a="1"/>
  <c r="DQ206" i="6" s="1"/>
  <c r="DR206" i="6" a="1"/>
  <c r="DR206" i="6" s="1"/>
  <c r="DW206" i="6" a="1"/>
  <c r="DW206" i="6" s="1"/>
  <c r="DX206" i="6" a="1"/>
  <c r="DX206" i="6" s="1"/>
  <c r="DY206" i="6" a="1"/>
  <c r="DY206" i="6" s="1"/>
  <c r="DZ206" i="6" a="1"/>
  <c r="DZ206" i="6" s="1"/>
  <c r="EE206" i="6" a="1"/>
  <c r="EE206" i="6" s="1"/>
  <c r="EF206" i="6" a="1"/>
  <c r="EF206" i="6" s="1"/>
  <c r="EG206" i="6" a="1"/>
  <c r="EG206" i="6" s="1"/>
  <c r="EH206" i="6" a="1"/>
  <c r="EH206" i="6" s="1"/>
  <c r="EM206" i="6" a="1"/>
  <c r="EM206" i="6" s="1"/>
  <c r="EN206" i="6" a="1"/>
  <c r="EN206" i="6" s="1"/>
  <c r="EO206" i="6" a="1"/>
  <c r="EO206" i="6" s="1"/>
  <c r="EP206" i="6" a="1"/>
  <c r="EP206" i="6" s="1"/>
  <c r="EU206" i="6" a="1"/>
  <c r="EU206" i="6" s="1"/>
  <c r="EV206" i="6" a="1"/>
  <c r="EV206" i="6" s="1"/>
  <c r="EW206" i="6" a="1"/>
  <c r="EW206" i="6" s="1"/>
  <c r="EX206" i="6" a="1"/>
  <c r="EX206" i="6" s="1"/>
  <c r="FC206" i="6" a="1"/>
  <c r="FC206" i="6" s="1"/>
  <c r="FD206" i="6" a="1"/>
  <c r="FD206" i="6" s="1"/>
  <c r="FE206" i="6" a="1"/>
  <c r="FE206" i="6" s="1"/>
  <c r="FF206" i="6" a="1"/>
  <c r="FF206" i="6" s="1"/>
  <c r="FK206" i="6" a="1"/>
  <c r="FK206" i="6" s="1"/>
  <c r="FL206" i="6" a="1"/>
  <c r="FL206" i="6" s="1"/>
  <c r="FM206" i="6" a="1"/>
  <c r="FM206" i="6" s="1"/>
  <c r="FN206" i="6" a="1"/>
  <c r="FN206" i="6" s="1"/>
  <c r="FS206" i="6" a="1"/>
  <c r="FS206" i="6" s="1"/>
  <c r="FT206" i="6" a="1"/>
  <c r="FT206" i="6" s="1"/>
  <c r="FU206" i="6" a="1"/>
  <c r="FU206" i="6" s="1"/>
  <c r="FV206" i="6" a="1"/>
  <c r="FV206" i="6" s="1"/>
  <c r="GA206" i="6" a="1"/>
  <c r="GA206" i="6" s="1"/>
  <c r="GB206" i="6" a="1"/>
  <c r="GB206" i="6" s="1"/>
  <c r="GC206" i="6" a="1"/>
  <c r="GC206" i="6" s="1"/>
  <c r="GD206" i="6" a="1"/>
  <c r="GD206" i="6" s="1"/>
  <c r="GI206" i="6" a="1"/>
  <c r="GI206" i="6" s="1"/>
  <c r="GJ206" i="6" a="1"/>
  <c r="GJ206" i="6" s="1"/>
  <c r="GK206" i="6" a="1"/>
  <c r="GK206" i="6" s="1"/>
  <c r="GL206" i="6" a="1"/>
  <c r="GL206" i="6" s="1"/>
  <c r="GQ206" i="6" a="1"/>
  <c r="GQ206" i="6" s="1"/>
  <c r="GR206" i="6" a="1"/>
  <c r="GR206" i="6" s="1"/>
  <c r="GS206" i="6" a="1"/>
  <c r="GS206" i="6" s="1"/>
  <c r="GT206" i="6" a="1"/>
  <c r="GT206" i="6" s="1"/>
  <c r="GY206" i="6" a="1"/>
  <c r="GY206" i="6" s="1"/>
  <c r="GZ206" i="6" a="1"/>
  <c r="GZ206" i="6" s="1"/>
  <c r="HA206" i="6" a="1"/>
  <c r="HA206" i="6" s="1"/>
  <c r="HB206" i="6" a="1"/>
  <c r="HB206" i="6" s="1"/>
  <c r="HG206" i="6" a="1"/>
  <c r="HG206" i="6" s="1"/>
  <c r="HH206" i="6" a="1"/>
  <c r="HH206" i="6" s="1"/>
  <c r="HI206" i="6" a="1"/>
  <c r="HI206" i="6" s="1"/>
  <c r="HJ206" i="6" a="1"/>
  <c r="HJ206" i="6" s="1"/>
  <c r="HO206" i="6" a="1"/>
  <c r="HO206" i="6" s="1"/>
  <c r="HP206" i="6" a="1"/>
  <c r="HP206" i="6" s="1"/>
  <c r="HQ206" i="6" a="1"/>
  <c r="HQ206" i="6" s="1"/>
  <c r="HR206" i="6" a="1"/>
  <c r="HR206" i="6" s="1"/>
  <c r="HW206" i="6" a="1"/>
  <c r="HW206" i="6" s="1"/>
  <c r="HX206" i="6" a="1"/>
  <c r="HX206" i="6" s="1"/>
  <c r="HY206" i="6" a="1"/>
  <c r="HY206" i="6" s="1"/>
  <c r="HZ206" i="6" a="1"/>
  <c r="HZ206" i="6" s="1"/>
  <c r="IE206" i="6" a="1"/>
  <c r="IE206" i="6" s="1"/>
  <c r="IF206" i="6" a="1"/>
  <c r="IF206" i="6" s="1"/>
  <c r="IG206" i="6" a="1"/>
  <c r="IG206" i="6" s="1"/>
  <c r="IH206" i="6" a="1"/>
  <c r="IH206" i="6" s="1"/>
  <c r="IM206" i="6" a="1"/>
  <c r="IM206" i="6" s="1"/>
  <c r="IN206" i="6" a="1"/>
  <c r="IN206" i="6" s="1"/>
  <c r="IO206" i="6" a="1"/>
  <c r="IO206" i="6" s="1"/>
  <c r="IP206" i="6" a="1"/>
  <c r="IP206" i="6" s="1"/>
  <c r="IU206" i="6" a="1"/>
  <c r="IU206" i="6" s="1"/>
  <c r="IV206" i="6" a="1"/>
  <c r="IV206" i="6" s="1"/>
  <c r="IW206" i="6" a="1"/>
  <c r="IW206" i="6" s="1"/>
  <c r="IX206" i="6" a="1"/>
  <c r="IX206" i="6" s="1"/>
  <c r="JC206" i="6" a="1"/>
  <c r="JC206" i="6" s="1"/>
  <c r="JD206" i="6" a="1"/>
  <c r="JD206" i="6" s="1"/>
  <c r="JE206" i="6" a="1"/>
  <c r="JE206" i="6" s="1"/>
  <c r="JF206" i="6" a="1"/>
  <c r="JF206" i="6" s="1"/>
  <c r="JK206" i="6" a="1"/>
  <c r="JK206" i="6" s="1"/>
  <c r="JL206" i="6" a="1"/>
  <c r="JL206" i="6" s="1"/>
  <c r="JM206" i="6" a="1"/>
  <c r="JM206" i="6" s="1"/>
  <c r="JN206" i="6" a="1"/>
  <c r="JN206" i="6" s="1"/>
  <c r="JS206" i="6" a="1"/>
  <c r="JS206" i="6" s="1"/>
  <c r="JT206" i="6" a="1"/>
  <c r="JT206" i="6" s="1"/>
  <c r="JU206" i="6" a="1"/>
  <c r="JU206" i="6" s="1"/>
  <c r="JV206" i="6" a="1"/>
  <c r="JV206" i="6" s="1"/>
  <c r="KA206" i="6" a="1"/>
  <c r="KA206" i="6" s="1"/>
  <c r="KB206" i="6" a="1"/>
  <c r="KB206" i="6" s="1"/>
  <c r="KC206" i="6" a="1"/>
  <c r="KC206" i="6" s="1"/>
  <c r="KD206" i="6" a="1"/>
  <c r="KD206" i="6" s="1"/>
  <c r="KI206" i="6" a="1"/>
  <c r="KI206" i="6" s="1"/>
  <c r="KJ206" i="6" a="1"/>
  <c r="KJ206" i="6" s="1"/>
  <c r="KK206" i="6" a="1"/>
  <c r="KK206" i="6" s="1"/>
  <c r="KL206" i="6" a="1"/>
  <c r="KL206" i="6" s="1"/>
  <c r="KQ206" i="6" a="1"/>
  <c r="KQ206" i="6" s="1"/>
  <c r="KR206" i="6" a="1"/>
  <c r="KR206" i="6" s="1"/>
  <c r="KS206" i="6" a="1"/>
  <c r="KS206" i="6" s="1"/>
  <c r="KT206" i="6" a="1"/>
  <c r="KT206" i="6" s="1"/>
  <c r="KY206" i="6" a="1"/>
  <c r="KY206" i="6" s="1"/>
  <c r="KZ206" i="6" a="1"/>
  <c r="KZ206" i="6" s="1"/>
  <c r="LA206" i="6" a="1"/>
  <c r="LA206" i="6" s="1"/>
  <c r="LB206" i="6" a="1"/>
  <c r="LB206" i="6" s="1"/>
  <c r="LG206" i="6" a="1"/>
  <c r="LG206" i="6" s="1"/>
  <c r="LH206" i="6" a="1"/>
  <c r="LH206" i="6" s="1"/>
  <c r="LI206" i="6" a="1"/>
  <c r="LI206" i="6" s="1"/>
  <c r="LJ206" i="6" a="1"/>
  <c r="LJ206" i="6" s="1"/>
  <c r="LO206" i="6" a="1"/>
  <c r="LO206" i="6" s="1"/>
  <c r="LP206" i="6" a="1"/>
  <c r="LP206" i="6" s="1"/>
  <c r="LQ206" i="6" a="1"/>
  <c r="LQ206" i="6" s="1"/>
  <c r="LR206" i="6" a="1"/>
  <c r="LR206" i="6" s="1"/>
  <c r="LW206" i="6" a="1"/>
  <c r="LW206" i="6" s="1"/>
  <c r="LX206" i="6" a="1"/>
  <c r="LX206" i="6" s="1"/>
  <c r="LY206" i="6" a="1"/>
  <c r="LY206" i="6" s="1"/>
  <c r="LZ206" i="6" a="1"/>
  <c r="LZ206" i="6" s="1"/>
  <c r="ME206" i="6" a="1"/>
  <c r="ME206" i="6" s="1"/>
  <c r="MF206" i="6" a="1"/>
  <c r="MF206" i="6" s="1"/>
  <c r="MG206" i="6" a="1"/>
  <c r="MG206" i="6" s="1"/>
  <c r="MH206" i="6" a="1"/>
  <c r="MH206" i="6" s="1"/>
  <c r="BK207" i="6" a="1"/>
  <c r="BK207" i="6" s="1"/>
  <c r="BL207" i="6" a="1"/>
  <c r="BL207" i="6" s="1"/>
  <c r="BM207" i="6" a="1"/>
  <c r="BM207" i="6" s="1"/>
  <c r="BN207" i="6" a="1"/>
  <c r="BN207" i="6" s="1"/>
  <c r="BS207" i="6" a="1"/>
  <c r="BS207" i="6" s="1"/>
  <c r="BT207" i="6" a="1"/>
  <c r="BT207" i="6" s="1"/>
  <c r="BU207" i="6" a="1"/>
  <c r="BU207" i="6" s="1"/>
  <c r="BV207" i="6" a="1"/>
  <c r="BV207" i="6" s="1"/>
  <c r="CA207" i="6" a="1"/>
  <c r="CA207" i="6" s="1"/>
  <c r="CB207" i="6" a="1"/>
  <c r="CB207" i="6" s="1"/>
  <c r="CC207" i="6" a="1"/>
  <c r="CC207" i="6" s="1"/>
  <c r="CD207" i="6" a="1"/>
  <c r="CD207" i="6" s="1"/>
  <c r="CI207" i="6" a="1"/>
  <c r="CI207" i="6" s="1"/>
  <c r="CJ207" i="6" a="1"/>
  <c r="CJ207" i="6" s="1"/>
  <c r="CK207" i="6" a="1"/>
  <c r="CK207" i="6" s="1"/>
  <c r="CL207" i="6" a="1"/>
  <c r="CL207" i="6" s="1"/>
  <c r="CQ207" i="6" a="1"/>
  <c r="CQ207" i="6" s="1"/>
  <c r="CR207" i="6" a="1"/>
  <c r="CR207" i="6" s="1"/>
  <c r="CS207" i="6" a="1"/>
  <c r="CS207" i="6" s="1"/>
  <c r="CT207" i="6" a="1"/>
  <c r="CT207" i="6" s="1"/>
  <c r="CY207" i="6" a="1"/>
  <c r="CY207" i="6" s="1"/>
  <c r="CZ207" i="6" a="1"/>
  <c r="CZ207" i="6" s="1"/>
  <c r="DA207" i="6" a="1"/>
  <c r="DA207" i="6" s="1"/>
  <c r="DB207" i="6" a="1"/>
  <c r="DB207" i="6" s="1"/>
  <c r="DG207" i="6" a="1"/>
  <c r="DG207" i="6" s="1"/>
  <c r="DH207" i="6" a="1"/>
  <c r="DH207" i="6" s="1"/>
  <c r="DI207" i="6" a="1"/>
  <c r="DI207" i="6" s="1"/>
  <c r="DJ207" i="6" a="1"/>
  <c r="DJ207" i="6" s="1"/>
  <c r="DO207" i="6" a="1"/>
  <c r="DO207" i="6" s="1"/>
  <c r="DP207" i="6" a="1"/>
  <c r="DP207" i="6" s="1"/>
  <c r="DQ207" i="6" a="1"/>
  <c r="DQ207" i="6" s="1"/>
  <c r="DR207" i="6" a="1"/>
  <c r="DR207" i="6" s="1"/>
  <c r="DW207" i="6" a="1"/>
  <c r="DW207" i="6" s="1"/>
  <c r="DX207" i="6" a="1"/>
  <c r="DX207" i="6" s="1"/>
  <c r="DY207" i="6" a="1"/>
  <c r="DY207" i="6" s="1"/>
  <c r="DZ207" i="6" a="1"/>
  <c r="DZ207" i="6" s="1"/>
  <c r="EE207" i="6" a="1"/>
  <c r="EE207" i="6" s="1"/>
  <c r="EF207" i="6" a="1"/>
  <c r="EF207" i="6" s="1"/>
  <c r="EG207" i="6" a="1"/>
  <c r="EG207" i="6" s="1"/>
  <c r="EH207" i="6" a="1"/>
  <c r="EH207" i="6" s="1"/>
  <c r="EM207" i="6" a="1"/>
  <c r="EM207" i="6" s="1"/>
  <c r="EN207" i="6" a="1"/>
  <c r="EN207" i="6" s="1"/>
  <c r="EO207" i="6" a="1"/>
  <c r="EO207" i="6" s="1"/>
  <c r="EP207" i="6" a="1"/>
  <c r="EP207" i="6" s="1"/>
  <c r="EU207" i="6" a="1"/>
  <c r="EU207" i="6" s="1"/>
  <c r="EV207" i="6" a="1"/>
  <c r="EV207" i="6" s="1"/>
  <c r="EW207" i="6" a="1"/>
  <c r="EW207" i="6" s="1"/>
  <c r="EX207" i="6" a="1"/>
  <c r="EX207" i="6" s="1"/>
  <c r="FC207" i="6" a="1"/>
  <c r="FC207" i="6" s="1"/>
  <c r="FD207" i="6" a="1"/>
  <c r="FD207" i="6" s="1"/>
  <c r="FE207" i="6" a="1"/>
  <c r="FE207" i="6" s="1"/>
  <c r="FF207" i="6" a="1"/>
  <c r="FF207" i="6" s="1"/>
  <c r="FK207" i="6" a="1"/>
  <c r="FK207" i="6" s="1"/>
  <c r="FL207" i="6" a="1"/>
  <c r="FL207" i="6" s="1"/>
  <c r="FM207" i="6" a="1"/>
  <c r="FM207" i="6" s="1"/>
  <c r="FN207" i="6" a="1"/>
  <c r="FN207" i="6" s="1"/>
  <c r="FS207" i="6" a="1"/>
  <c r="FS207" i="6" s="1"/>
  <c r="FT207" i="6" a="1"/>
  <c r="FT207" i="6" s="1"/>
  <c r="FU207" i="6" a="1"/>
  <c r="FU207" i="6" s="1"/>
  <c r="FV207" i="6" a="1"/>
  <c r="FV207" i="6" s="1"/>
  <c r="GA207" i="6" a="1"/>
  <c r="GA207" i="6" s="1"/>
  <c r="GB207" i="6" a="1"/>
  <c r="GB207" i="6" s="1"/>
  <c r="GC207" i="6" a="1"/>
  <c r="GC207" i="6" s="1"/>
  <c r="GD207" i="6" a="1"/>
  <c r="GD207" i="6" s="1"/>
  <c r="GI207" i="6" a="1"/>
  <c r="GI207" i="6" s="1"/>
  <c r="GJ207" i="6" a="1"/>
  <c r="GJ207" i="6" s="1"/>
  <c r="GK207" i="6" a="1"/>
  <c r="GK207" i="6" s="1"/>
  <c r="GL207" i="6" a="1"/>
  <c r="GL207" i="6" s="1"/>
  <c r="GQ207" i="6" a="1"/>
  <c r="GQ207" i="6" s="1"/>
  <c r="GR207" i="6" a="1"/>
  <c r="GR207" i="6" s="1"/>
  <c r="GS207" i="6" a="1"/>
  <c r="GS207" i="6" s="1"/>
  <c r="GT207" i="6" a="1"/>
  <c r="GT207" i="6" s="1"/>
  <c r="GY207" i="6" a="1"/>
  <c r="GY207" i="6" s="1"/>
  <c r="GZ207" i="6" a="1"/>
  <c r="GZ207" i="6" s="1"/>
  <c r="HA207" i="6" a="1"/>
  <c r="HA207" i="6" s="1"/>
  <c r="HB207" i="6" a="1"/>
  <c r="HB207" i="6" s="1"/>
  <c r="HG207" i="6" a="1"/>
  <c r="HG207" i="6" s="1"/>
  <c r="HH207" i="6" a="1"/>
  <c r="HH207" i="6" s="1"/>
  <c r="HI207" i="6" a="1"/>
  <c r="HI207" i="6" s="1"/>
  <c r="HJ207" i="6" a="1"/>
  <c r="HJ207" i="6" s="1"/>
  <c r="HO207" i="6" a="1"/>
  <c r="HO207" i="6" s="1"/>
  <c r="HP207" i="6" a="1"/>
  <c r="HP207" i="6" s="1"/>
  <c r="HQ207" i="6" a="1"/>
  <c r="HQ207" i="6" s="1"/>
  <c r="HR207" i="6" a="1"/>
  <c r="HR207" i="6" s="1"/>
  <c r="HW207" i="6" a="1"/>
  <c r="HW207" i="6" s="1"/>
  <c r="HX207" i="6" a="1"/>
  <c r="HX207" i="6" s="1"/>
  <c r="HY207" i="6" a="1"/>
  <c r="HY207" i="6" s="1"/>
  <c r="HZ207" i="6" a="1"/>
  <c r="HZ207" i="6" s="1"/>
  <c r="IE207" i="6" a="1"/>
  <c r="IE207" i="6" s="1"/>
  <c r="IF207" i="6" a="1"/>
  <c r="IF207" i="6" s="1"/>
  <c r="IG207" i="6" a="1"/>
  <c r="IG207" i="6" s="1"/>
  <c r="IH207" i="6" a="1"/>
  <c r="IH207" i="6" s="1"/>
  <c r="IM207" i="6" a="1"/>
  <c r="IM207" i="6" s="1"/>
  <c r="IN207" i="6" a="1"/>
  <c r="IN207" i="6" s="1"/>
  <c r="IO207" i="6" a="1"/>
  <c r="IO207" i="6" s="1"/>
  <c r="IP207" i="6" a="1"/>
  <c r="IP207" i="6" s="1"/>
  <c r="IU207" i="6" a="1"/>
  <c r="IU207" i="6" s="1"/>
  <c r="IV207" i="6" a="1"/>
  <c r="IV207" i="6" s="1"/>
  <c r="IW207" i="6" a="1"/>
  <c r="IW207" i="6" s="1"/>
  <c r="IX207" i="6" a="1"/>
  <c r="IX207" i="6" s="1"/>
  <c r="JC207" i="6" a="1"/>
  <c r="JC207" i="6" s="1"/>
  <c r="JD207" i="6" a="1"/>
  <c r="JD207" i="6" s="1"/>
  <c r="JE207" i="6" a="1"/>
  <c r="JE207" i="6" s="1"/>
  <c r="JF207" i="6" a="1"/>
  <c r="JF207" i="6" s="1"/>
  <c r="JK207" i="6" a="1"/>
  <c r="JK207" i="6" s="1"/>
  <c r="JL207" i="6" a="1"/>
  <c r="JL207" i="6" s="1"/>
  <c r="JM207" i="6" a="1"/>
  <c r="JM207" i="6" s="1"/>
  <c r="JN207" i="6" a="1"/>
  <c r="JN207" i="6" s="1"/>
  <c r="JS207" i="6" a="1"/>
  <c r="JS207" i="6" s="1"/>
  <c r="JT207" i="6" a="1"/>
  <c r="JT207" i="6" s="1"/>
  <c r="JU207" i="6" a="1"/>
  <c r="JU207" i="6" s="1"/>
  <c r="JV207" i="6" a="1"/>
  <c r="JV207" i="6" s="1"/>
  <c r="KA207" i="6" a="1"/>
  <c r="KA207" i="6" s="1"/>
  <c r="KB207" i="6" a="1"/>
  <c r="KB207" i="6" s="1"/>
  <c r="KC207" i="6" a="1"/>
  <c r="KC207" i="6" s="1"/>
  <c r="KD207" i="6" a="1"/>
  <c r="KD207" i="6" s="1"/>
  <c r="KI207" i="6" a="1"/>
  <c r="KI207" i="6" s="1"/>
  <c r="KJ207" i="6" a="1"/>
  <c r="KJ207" i="6" s="1"/>
  <c r="KK207" i="6" a="1"/>
  <c r="KK207" i="6" s="1"/>
  <c r="KL207" i="6" a="1"/>
  <c r="KL207" i="6" s="1"/>
  <c r="KQ207" i="6" a="1"/>
  <c r="KQ207" i="6" s="1"/>
  <c r="KR207" i="6" a="1"/>
  <c r="KR207" i="6" s="1"/>
  <c r="KS207" i="6" a="1"/>
  <c r="KS207" i="6" s="1"/>
  <c r="KT207" i="6" a="1"/>
  <c r="KT207" i="6" s="1"/>
  <c r="KY207" i="6" a="1"/>
  <c r="KY207" i="6" s="1"/>
  <c r="KZ207" i="6" a="1"/>
  <c r="KZ207" i="6" s="1"/>
  <c r="LA207" i="6" a="1"/>
  <c r="LA207" i="6" s="1"/>
  <c r="LB207" i="6" a="1"/>
  <c r="LB207" i="6" s="1"/>
  <c r="LG207" i="6" a="1"/>
  <c r="LG207" i="6" s="1"/>
  <c r="LH207" i="6" a="1"/>
  <c r="LH207" i="6" s="1"/>
  <c r="LI207" i="6" a="1"/>
  <c r="LI207" i="6" s="1"/>
  <c r="LJ207" i="6" a="1"/>
  <c r="LJ207" i="6" s="1"/>
  <c r="LO207" i="6" a="1"/>
  <c r="LO207" i="6" s="1"/>
  <c r="LP207" i="6" a="1"/>
  <c r="LP207" i="6" s="1"/>
  <c r="LQ207" i="6" a="1"/>
  <c r="LQ207" i="6" s="1"/>
  <c r="LR207" i="6" a="1"/>
  <c r="LR207" i="6" s="1"/>
  <c r="LW207" i="6" a="1"/>
  <c r="LW207" i="6" s="1"/>
  <c r="LX207" i="6" a="1"/>
  <c r="LX207" i="6" s="1"/>
  <c r="LY207" i="6" a="1"/>
  <c r="LY207" i="6" s="1"/>
  <c r="LZ207" i="6" a="1"/>
  <c r="LZ207" i="6" s="1"/>
  <c r="ME207" i="6" a="1"/>
  <c r="ME207" i="6" s="1"/>
  <c r="MF207" i="6" a="1"/>
  <c r="MF207" i="6" s="1"/>
  <c r="MG207" i="6" a="1"/>
  <c r="MG207" i="6" s="1"/>
  <c r="MH207" i="6" a="1"/>
  <c r="MH207" i="6" s="1"/>
  <c r="BK208" i="6" a="1"/>
  <c r="BK208" i="6" s="1"/>
  <c r="BL208" i="6" a="1"/>
  <c r="BL208" i="6" s="1"/>
  <c r="BM208" i="6" a="1"/>
  <c r="BM208" i="6" s="1"/>
  <c r="BN208" i="6" a="1"/>
  <c r="BN208" i="6" s="1"/>
  <c r="BS208" i="6" a="1"/>
  <c r="BS208" i="6" s="1"/>
  <c r="BT208" i="6" a="1"/>
  <c r="BT208" i="6" s="1"/>
  <c r="BU208" i="6" a="1"/>
  <c r="BU208" i="6" s="1"/>
  <c r="BV208" i="6" a="1"/>
  <c r="BV208" i="6" s="1"/>
  <c r="CA208" i="6" a="1"/>
  <c r="CA208" i="6" s="1"/>
  <c r="CB208" i="6" a="1"/>
  <c r="CB208" i="6" s="1"/>
  <c r="CC208" i="6" a="1"/>
  <c r="CC208" i="6" s="1"/>
  <c r="CD208" i="6" a="1"/>
  <c r="CD208" i="6" s="1"/>
  <c r="CI208" i="6" a="1"/>
  <c r="CI208" i="6" s="1"/>
  <c r="CJ208" i="6" a="1"/>
  <c r="CJ208" i="6" s="1"/>
  <c r="CK208" i="6" a="1"/>
  <c r="CK208" i="6" s="1"/>
  <c r="CL208" i="6" a="1"/>
  <c r="CL208" i="6" s="1"/>
  <c r="CQ208" i="6" a="1"/>
  <c r="CQ208" i="6" s="1"/>
  <c r="CR208" i="6" a="1"/>
  <c r="CR208" i="6" s="1"/>
  <c r="CS208" i="6" a="1"/>
  <c r="CS208" i="6" s="1"/>
  <c r="CT208" i="6" a="1"/>
  <c r="CT208" i="6" s="1"/>
  <c r="CY208" i="6" a="1"/>
  <c r="CY208" i="6" s="1"/>
  <c r="CZ208" i="6" a="1"/>
  <c r="CZ208" i="6" s="1"/>
  <c r="DA208" i="6" a="1"/>
  <c r="DA208" i="6" s="1"/>
  <c r="DB208" i="6" a="1"/>
  <c r="DB208" i="6" s="1"/>
  <c r="DG208" i="6" a="1"/>
  <c r="DG208" i="6" s="1"/>
  <c r="DH208" i="6" a="1"/>
  <c r="DH208" i="6" s="1"/>
  <c r="DI208" i="6" a="1"/>
  <c r="DI208" i="6" s="1"/>
  <c r="DJ208" i="6" a="1"/>
  <c r="DJ208" i="6" s="1"/>
  <c r="DO208" i="6" a="1"/>
  <c r="DO208" i="6" s="1"/>
  <c r="DP208" i="6" a="1"/>
  <c r="DP208" i="6" s="1"/>
  <c r="DQ208" i="6" a="1"/>
  <c r="DQ208" i="6" s="1"/>
  <c r="DR208" i="6" a="1"/>
  <c r="DR208" i="6" s="1"/>
  <c r="DW208" i="6" a="1"/>
  <c r="DW208" i="6" s="1"/>
  <c r="DX208" i="6" a="1"/>
  <c r="DX208" i="6" s="1"/>
  <c r="DY208" i="6" a="1"/>
  <c r="DY208" i="6" s="1"/>
  <c r="DZ208" i="6" a="1"/>
  <c r="DZ208" i="6" s="1"/>
  <c r="EE208" i="6" a="1"/>
  <c r="EE208" i="6" s="1"/>
  <c r="EF208" i="6" a="1"/>
  <c r="EF208" i="6" s="1"/>
  <c r="EG208" i="6" a="1"/>
  <c r="EG208" i="6" s="1"/>
  <c r="EH208" i="6" a="1"/>
  <c r="EH208" i="6" s="1"/>
  <c r="EM208" i="6" a="1"/>
  <c r="EM208" i="6" s="1"/>
  <c r="EN208" i="6" a="1"/>
  <c r="EN208" i="6" s="1"/>
  <c r="EO208" i="6" a="1"/>
  <c r="EO208" i="6" s="1"/>
  <c r="EP208" i="6" a="1"/>
  <c r="EP208" i="6" s="1"/>
  <c r="EU208" i="6" a="1"/>
  <c r="EU208" i="6" s="1"/>
  <c r="EV208" i="6" a="1"/>
  <c r="EV208" i="6" s="1"/>
  <c r="EW208" i="6" a="1"/>
  <c r="EW208" i="6" s="1"/>
  <c r="EX208" i="6" a="1"/>
  <c r="EX208" i="6" s="1"/>
  <c r="FC208" i="6" a="1"/>
  <c r="FC208" i="6" s="1"/>
  <c r="FD208" i="6" a="1"/>
  <c r="FD208" i="6" s="1"/>
  <c r="FE208" i="6" a="1"/>
  <c r="FE208" i="6" s="1"/>
  <c r="FF208" i="6" a="1"/>
  <c r="FF208" i="6" s="1"/>
  <c r="FK208" i="6" a="1"/>
  <c r="FK208" i="6" s="1"/>
  <c r="FL208" i="6" a="1"/>
  <c r="FL208" i="6" s="1"/>
  <c r="FM208" i="6" a="1"/>
  <c r="FM208" i="6" s="1"/>
  <c r="FN208" i="6" a="1"/>
  <c r="FN208" i="6" s="1"/>
  <c r="FS208" i="6" a="1"/>
  <c r="FS208" i="6" s="1"/>
  <c r="FT208" i="6" a="1"/>
  <c r="FT208" i="6" s="1"/>
  <c r="FU208" i="6" a="1"/>
  <c r="FU208" i="6" s="1"/>
  <c r="FV208" i="6" a="1"/>
  <c r="FV208" i="6" s="1"/>
  <c r="GA208" i="6" a="1"/>
  <c r="GA208" i="6" s="1"/>
  <c r="GB208" i="6" a="1"/>
  <c r="GB208" i="6" s="1"/>
  <c r="GC208" i="6" a="1"/>
  <c r="GC208" i="6" s="1"/>
  <c r="GD208" i="6" a="1"/>
  <c r="GD208" i="6" s="1"/>
  <c r="GI208" i="6" a="1"/>
  <c r="GI208" i="6" s="1"/>
  <c r="GJ208" i="6" a="1"/>
  <c r="GJ208" i="6" s="1"/>
  <c r="GK208" i="6" a="1"/>
  <c r="GK208" i="6" s="1"/>
  <c r="GL208" i="6" a="1"/>
  <c r="GL208" i="6" s="1"/>
  <c r="GQ208" i="6" a="1"/>
  <c r="GQ208" i="6" s="1"/>
  <c r="GR208" i="6" a="1"/>
  <c r="GR208" i="6" s="1"/>
  <c r="GS208" i="6" a="1"/>
  <c r="GS208" i="6" s="1"/>
  <c r="GT208" i="6" a="1"/>
  <c r="GT208" i="6" s="1"/>
  <c r="GY208" i="6" a="1"/>
  <c r="GY208" i="6" s="1"/>
  <c r="GZ208" i="6" a="1"/>
  <c r="GZ208" i="6" s="1"/>
  <c r="HA208" i="6" a="1"/>
  <c r="HA208" i="6" s="1"/>
  <c r="HB208" i="6" a="1"/>
  <c r="HB208" i="6" s="1"/>
  <c r="HG208" i="6" a="1"/>
  <c r="HG208" i="6" s="1"/>
  <c r="HH208" i="6" a="1"/>
  <c r="HH208" i="6" s="1"/>
  <c r="HI208" i="6" a="1"/>
  <c r="HI208" i="6" s="1"/>
  <c r="HJ208" i="6" a="1"/>
  <c r="HJ208" i="6" s="1"/>
  <c r="HO208" i="6" a="1"/>
  <c r="HO208" i="6" s="1"/>
  <c r="HP208" i="6" a="1"/>
  <c r="HP208" i="6" s="1"/>
  <c r="HQ208" i="6" a="1"/>
  <c r="HQ208" i="6" s="1"/>
  <c r="HR208" i="6" a="1"/>
  <c r="HR208" i="6" s="1"/>
  <c r="HW208" i="6" a="1"/>
  <c r="HW208" i="6" s="1"/>
  <c r="HX208" i="6" a="1"/>
  <c r="HX208" i="6" s="1"/>
  <c r="HY208" i="6" a="1"/>
  <c r="HY208" i="6" s="1"/>
  <c r="HZ208" i="6" a="1"/>
  <c r="HZ208" i="6" s="1"/>
  <c r="IE208" i="6" a="1"/>
  <c r="IE208" i="6" s="1"/>
  <c r="IF208" i="6" a="1"/>
  <c r="IF208" i="6" s="1"/>
  <c r="IG208" i="6" a="1"/>
  <c r="IG208" i="6" s="1"/>
  <c r="IH208" i="6" a="1"/>
  <c r="IH208" i="6" s="1"/>
  <c r="IM208" i="6" a="1"/>
  <c r="IM208" i="6" s="1"/>
  <c r="IN208" i="6" a="1"/>
  <c r="IN208" i="6" s="1"/>
  <c r="IO208" i="6" a="1"/>
  <c r="IO208" i="6" s="1"/>
  <c r="IP208" i="6" a="1"/>
  <c r="IP208" i="6" s="1"/>
  <c r="IU208" i="6" a="1"/>
  <c r="IU208" i="6" s="1"/>
  <c r="IV208" i="6" a="1"/>
  <c r="IV208" i="6" s="1"/>
  <c r="IW208" i="6" a="1"/>
  <c r="IW208" i="6" s="1"/>
  <c r="IX208" i="6" a="1"/>
  <c r="IX208" i="6" s="1"/>
  <c r="JC208" i="6" a="1"/>
  <c r="JC208" i="6" s="1"/>
  <c r="JD208" i="6" a="1"/>
  <c r="JD208" i="6" s="1"/>
  <c r="JE208" i="6" a="1"/>
  <c r="JE208" i="6" s="1"/>
  <c r="JF208" i="6" a="1"/>
  <c r="JF208" i="6" s="1"/>
  <c r="JK208" i="6" a="1"/>
  <c r="JK208" i="6" s="1"/>
  <c r="JL208" i="6" a="1"/>
  <c r="JL208" i="6" s="1"/>
  <c r="JM208" i="6" a="1"/>
  <c r="JM208" i="6" s="1"/>
  <c r="JN208" i="6" a="1"/>
  <c r="JN208" i="6" s="1"/>
  <c r="JS208" i="6" a="1"/>
  <c r="JS208" i="6" s="1"/>
  <c r="JT208" i="6" a="1"/>
  <c r="JT208" i="6" s="1"/>
  <c r="JU208" i="6" a="1"/>
  <c r="JU208" i="6" s="1"/>
  <c r="JV208" i="6" a="1"/>
  <c r="JV208" i="6" s="1"/>
  <c r="KA208" i="6" a="1"/>
  <c r="KA208" i="6" s="1"/>
  <c r="KB208" i="6" a="1"/>
  <c r="KB208" i="6" s="1"/>
  <c r="KC208" i="6" a="1"/>
  <c r="KC208" i="6" s="1"/>
  <c r="KD208" i="6" a="1"/>
  <c r="KD208" i="6" s="1"/>
  <c r="KI208" i="6" a="1"/>
  <c r="KI208" i="6" s="1"/>
  <c r="KJ208" i="6" a="1"/>
  <c r="KJ208" i="6" s="1"/>
  <c r="KK208" i="6" a="1"/>
  <c r="KK208" i="6" s="1"/>
  <c r="KL208" i="6" a="1"/>
  <c r="KL208" i="6" s="1"/>
  <c r="KQ208" i="6" a="1"/>
  <c r="KQ208" i="6" s="1"/>
  <c r="KR208" i="6" a="1"/>
  <c r="KR208" i="6" s="1"/>
  <c r="KS208" i="6" a="1"/>
  <c r="KS208" i="6" s="1"/>
  <c r="KT208" i="6" a="1"/>
  <c r="KT208" i="6" s="1"/>
  <c r="KY208" i="6" a="1"/>
  <c r="KY208" i="6" s="1"/>
  <c r="KZ208" i="6" a="1"/>
  <c r="KZ208" i="6" s="1"/>
  <c r="LA208" i="6" a="1"/>
  <c r="LA208" i="6" s="1"/>
  <c r="LB208" i="6" a="1"/>
  <c r="LB208" i="6" s="1"/>
  <c r="LG208" i="6" a="1"/>
  <c r="LG208" i="6" s="1"/>
  <c r="LH208" i="6" a="1"/>
  <c r="LH208" i="6" s="1"/>
  <c r="LI208" i="6" a="1"/>
  <c r="LI208" i="6" s="1"/>
  <c r="LJ208" i="6" a="1"/>
  <c r="LJ208" i="6" s="1"/>
  <c r="LO208" i="6" a="1"/>
  <c r="LO208" i="6" s="1"/>
  <c r="LP208" i="6" a="1"/>
  <c r="LP208" i="6" s="1"/>
  <c r="LQ208" i="6" a="1"/>
  <c r="LQ208" i="6" s="1"/>
  <c r="LR208" i="6" a="1"/>
  <c r="LR208" i="6" s="1"/>
  <c r="LW208" i="6" a="1"/>
  <c r="LW208" i="6" s="1"/>
  <c r="LX208" i="6" a="1"/>
  <c r="LX208" i="6" s="1"/>
  <c r="LY208" i="6" a="1"/>
  <c r="LY208" i="6" s="1"/>
  <c r="LZ208" i="6" a="1"/>
  <c r="LZ208" i="6" s="1"/>
  <c r="ME208" i="6" a="1"/>
  <c r="ME208" i="6" s="1"/>
  <c r="MF208" i="6" a="1"/>
  <c r="MF208" i="6" s="1"/>
  <c r="MG208" i="6" a="1"/>
  <c r="MG208" i="6" s="1"/>
  <c r="MH208" i="6" a="1"/>
  <c r="MH208" i="6" s="1"/>
  <c r="BK209" i="6" a="1"/>
  <c r="BK209" i="6" s="1"/>
  <c r="BL209" i="6" a="1"/>
  <c r="BL209" i="6" s="1"/>
  <c r="BM209" i="6" a="1"/>
  <c r="BM209" i="6" s="1"/>
  <c r="BN209" i="6" a="1"/>
  <c r="BN209" i="6" s="1"/>
  <c r="BS209" i="6" a="1"/>
  <c r="BS209" i="6" s="1"/>
  <c r="BT209" i="6" a="1"/>
  <c r="BT209" i="6" s="1"/>
  <c r="BU209" i="6" a="1"/>
  <c r="BU209" i="6" s="1"/>
  <c r="BV209" i="6" a="1"/>
  <c r="BV209" i="6" s="1"/>
  <c r="CA209" i="6" a="1"/>
  <c r="CA209" i="6" s="1"/>
  <c r="CB209" i="6" a="1"/>
  <c r="CB209" i="6" s="1"/>
  <c r="CC209" i="6" a="1"/>
  <c r="CC209" i="6" s="1"/>
  <c r="CD209" i="6" a="1"/>
  <c r="CD209" i="6" s="1"/>
  <c r="CI209" i="6" a="1"/>
  <c r="CI209" i="6" s="1"/>
  <c r="CJ209" i="6" a="1"/>
  <c r="CJ209" i="6" s="1"/>
  <c r="CK209" i="6" a="1"/>
  <c r="CK209" i="6" s="1"/>
  <c r="CL209" i="6" a="1"/>
  <c r="CL209" i="6" s="1"/>
  <c r="CQ209" i="6" a="1"/>
  <c r="CQ209" i="6" s="1"/>
  <c r="CR209" i="6" a="1"/>
  <c r="CR209" i="6" s="1"/>
  <c r="CS209" i="6" a="1"/>
  <c r="CS209" i="6" s="1"/>
  <c r="CT209" i="6" a="1"/>
  <c r="CT209" i="6" s="1"/>
  <c r="CY209" i="6" a="1"/>
  <c r="CY209" i="6" s="1"/>
  <c r="CZ209" i="6" a="1"/>
  <c r="CZ209" i="6" s="1"/>
  <c r="DA209" i="6" a="1"/>
  <c r="DA209" i="6" s="1"/>
  <c r="DB209" i="6" a="1"/>
  <c r="DB209" i="6" s="1"/>
  <c r="DG209" i="6" a="1"/>
  <c r="DG209" i="6" s="1"/>
  <c r="DH209" i="6" a="1"/>
  <c r="DH209" i="6" s="1"/>
  <c r="DI209" i="6" a="1"/>
  <c r="DI209" i="6" s="1"/>
  <c r="DJ209" i="6" a="1"/>
  <c r="DJ209" i="6" s="1"/>
  <c r="DO209" i="6" a="1"/>
  <c r="DO209" i="6" s="1"/>
  <c r="DP209" i="6" a="1"/>
  <c r="DP209" i="6" s="1"/>
  <c r="DQ209" i="6" a="1"/>
  <c r="DQ209" i="6" s="1"/>
  <c r="DR209" i="6" a="1"/>
  <c r="DR209" i="6" s="1"/>
  <c r="DW209" i="6" a="1"/>
  <c r="DW209" i="6" s="1"/>
  <c r="DX209" i="6" a="1"/>
  <c r="DX209" i="6" s="1"/>
  <c r="DY209" i="6" a="1"/>
  <c r="DY209" i="6" s="1"/>
  <c r="DZ209" i="6" a="1"/>
  <c r="DZ209" i="6" s="1"/>
  <c r="EE209" i="6" a="1"/>
  <c r="EE209" i="6" s="1"/>
  <c r="EF209" i="6" a="1"/>
  <c r="EF209" i="6" s="1"/>
  <c r="EG209" i="6" a="1"/>
  <c r="EG209" i="6" s="1"/>
  <c r="EH209" i="6" a="1"/>
  <c r="EH209" i="6" s="1"/>
  <c r="EM209" i="6" a="1"/>
  <c r="EM209" i="6" s="1"/>
  <c r="EN209" i="6" a="1"/>
  <c r="EN209" i="6" s="1"/>
  <c r="EO209" i="6" a="1"/>
  <c r="EO209" i="6" s="1"/>
  <c r="EP209" i="6" a="1"/>
  <c r="EP209" i="6" s="1"/>
  <c r="EU209" i="6" a="1"/>
  <c r="EU209" i="6" s="1"/>
  <c r="EV209" i="6" a="1"/>
  <c r="EV209" i="6" s="1"/>
  <c r="EW209" i="6" a="1"/>
  <c r="EW209" i="6" s="1"/>
  <c r="EX209" i="6" a="1"/>
  <c r="EX209" i="6" s="1"/>
  <c r="FC209" i="6" a="1"/>
  <c r="FC209" i="6" s="1"/>
  <c r="FD209" i="6" a="1"/>
  <c r="FD209" i="6" s="1"/>
  <c r="FE209" i="6" a="1"/>
  <c r="FE209" i="6" s="1"/>
  <c r="FF209" i="6" a="1"/>
  <c r="FF209" i="6" s="1"/>
  <c r="FK209" i="6" a="1"/>
  <c r="FK209" i="6" s="1"/>
  <c r="FL209" i="6" a="1"/>
  <c r="FL209" i="6" s="1"/>
  <c r="FM209" i="6" a="1"/>
  <c r="FM209" i="6" s="1"/>
  <c r="FN209" i="6" a="1"/>
  <c r="FN209" i="6" s="1"/>
  <c r="FS209" i="6" a="1"/>
  <c r="FS209" i="6" s="1"/>
  <c r="FT209" i="6" a="1"/>
  <c r="FT209" i="6" s="1"/>
  <c r="FU209" i="6" a="1"/>
  <c r="FU209" i="6" s="1"/>
  <c r="FV209" i="6" a="1"/>
  <c r="FV209" i="6" s="1"/>
  <c r="GA209" i="6" a="1"/>
  <c r="GA209" i="6" s="1"/>
  <c r="GB209" i="6" a="1"/>
  <c r="GB209" i="6" s="1"/>
  <c r="GC209" i="6" a="1"/>
  <c r="GC209" i="6" s="1"/>
  <c r="GD209" i="6" a="1"/>
  <c r="GD209" i="6" s="1"/>
  <c r="GI209" i="6" a="1"/>
  <c r="GI209" i="6" s="1"/>
  <c r="GJ209" i="6" a="1"/>
  <c r="GJ209" i="6" s="1"/>
  <c r="GK209" i="6" a="1"/>
  <c r="GK209" i="6" s="1"/>
  <c r="GL209" i="6" a="1"/>
  <c r="GL209" i="6" s="1"/>
  <c r="GQ209" i="6" a="1"/>
  <c r="GQ209" i="6" s="1"/>
  <c r="GR209" i="6" a="1"/>
  <c r="GR209" i="6" s="1"/>
  <c r="GS209" i="6" a="1"/>
  <c r="GS209" i="6" s="1"/>
  <c r="GT209" i="6" a="1"/>
  <c r="GT209" i="6" s="1"/>
  <c r="GY209" i="6" a="1"/>
  <c r="GY209" i="6" s="1"/>
  <c r="GZ209" i="6" a="1"/>
  <c r="GZ209" i="6" s="1"/>
  <c r="HA209" i="6" a="1"/>
  <c r="HA209" i="6" s="1"/>
  <c r="HB209" i="6" a="1"/>
  <c r="HB209" i="6" s="1"/>
  <c r="HG209" i="6" a="1"/>
  <c r="HG209" i="6" s="1"/>
  <c r="HH209" i="6" a="1"/>
  <c r="HH209" i="6" s="1"/>
  <c r="HI209" i="6" a="1"/>
  <c r="HI209" i="6" s="1"/>
  <c r="HJ209" i="6" a="1"/>
  <c r="HJ209" i="6" s="1"/>
  <c r="HO209" i="6" a="1"/>
  <c r="HO209" i="6" s="1"/>
  <c r="HP209" i="6" a="1"/>
  <c r="HP209" i="6" s="1"/>
  <c r="HQ209" i="6" a="1"/>
  <c r="HQ209" i="6" s="1"/>
  <c r="HR209" i="6" a="1"/>
  <c r="HR209" i="6" s="1"/>
  <c r="HW209" i="6" a="1"/>
  <c r="HW209" i="6" s="1"/>
  <c r="HX209" i="6" a="1"/>
  <c r="HX209" i="6" s="1"/>
  <c r="HY209" i="6" a="1"/>
  <c r="HY209" i="6" s="1"/>
  <c r="HZ209" i="6" a="1"/>
  <c r="HZ209" i="6" s="1"/>
  <c r="IE209" i="6" a="1"/>
  <c r="IE209" i="6" s="1"/>
  <c r="IF209" i="6" a="1"/>
  <c r="IF209" i="6" s="1"/>
  <c r="IG209" i="6" a="1"/>
  <c r="IG209" i="6" s="1"/>
  <c r="IH209" i="6" a="1"/>
  <c r="IH209" i="6" s="1"/>
  <c r="IM209" i="6" a="1"/>
  <c r="IM209" i="6" s="1"/>
  <c r="IN209" i="6" a="1"/>
  <c r="IN209" i="6" s="1"/>
  <c r="IO209" i="6" a="1"/>
  <c r="IO209" i="6" s="1"/>
  <c r="IP209" i="6" a="1"/>
  <c r="IP209" i="6" s="1"/>
  <c r="IU209" i="6" a="1"/>
  <c r="IU209" i="6" s="1"/>
  <c r="IV209" i="6" a="1"/>
  <c r="IV209" i="6" s="1"/>
  <c r="IW209" i="6" a="1"/>
  <c r="IW209" i="6" s="1"/>
  <c r="IX209" i="6" a="1"/>
  <c r="IX209" i="6" s="1"/>
  <c r="JC209" i="6" a="1"/>
  <c r="JC209" i="6" s="1"/>
  <c r="JD209" i="6" a="1"/>
  <c r="JD209" i="6" s="1"/>
  <c r="JE209" i="6" a="1"/>
  <c r="JE209" i="6" s="1"/>
  <c r="JF209" i="6" a="1"/>
  <c r="JF209" i="6" s="1"/>
  <c r="JK209" i="6" a="1"/>
  <c r="JK209" i="6" s="1"/>
  <c r="JL209" i="6" a="1"/>
  <c r="JL209" i="6" s="1"/>
  <c r="JM209" i="6" a="1"/>
  <c r="JM209" i="6" s="1"/>
  <c r="JN209" i="6" a="1"/>
  <c r="JN209" i="6" s="1"/>
  <c r="JS209" i="6" a="1"/>
  <c r="JS209" i="6" s="1"/>
  <c r="JT209" i="6" a="1"/>
  <c r="JT209" i="6" s="1"/>
  <c r="JU209" i="6" a="1"/>
  <c r="JU209" i="6" s="1"/>
  <c r="JV209" i="6" a="1"/>
  <c r="JV209" i="6" s="1"/>
  <c r="KA209" i="6" a="1"/>
  <c r="KA209" i="6" s="1"/>
  <c r="KB209" i="6" a="1"/>
  <c r="KB209" i="6" s="1"/>
  <c r="KC209" i="6" a="1"/>
  <c r="KC209" i="6" s="1"/>
  <c r="KD209" i="6" a="1"/>
  <c r="KD209" i="6" s="1"/>
  <c r="KI209" i="6" a="1"/>
  <c r="KI209" i="6" s="1"/>
  <c r="KJ209" i="6" a="1"/>
  <c r="KJ209" i="6" s="1"/>
  <c r="KK209" i="6" a="1"/>
  <c r="KK209" i="6" s="1"/>
  <c r="KL209" i="6" a="1"/>
  <c r="KL209" i="6" s="1"/>
  <c r="KQ209" i="6" a="1"/>
  <c r="KQ209" i="6" s="1"/>
  <c r="KR209" i="6" a="1"/>
  <c r="KR209" i="6" s="1"/>
  <c r="KS209" i="6" a="1"/>
  <c r="KS209" i="6" s="1"/>
  <c r="KT209" i="6" a="1"/>
  <c r="KT209" i="6" s="1"/>
  <c r="KY209" i="6" a="1"/>
  <c r="KY209" i="6" s="1"/>
  <c r="KZ209" i="6" a="1"/>
  <c r="KZ209" i="6" s="1"/>
  <c r="LA209" i="6" a="1"/>
  <c r="LA209" i="6" s="1"/>
  <c r="LB209" i="6" a="1"/>
  <c r="LB209" i="6" s="1"/>
  <c r="LG209" i="6" a="1"/>
  <c r="LG209" i="6" s="1"/>
  <c r="LH209" i="6" a="1"/>
  <c r="LH209" i="6" s="1"/>
  <c r="LI209" i="6" a="1"/>
  <c r="LI209" i="6" s="1"/>
  <c r="LJ209" i="6" a="1"/>
  <c r="LJ209" i="6" s="1"/>
  <c r="LO209" i="6" a="1"/>
  <c r="LO209" i="6" s="1"/>
  <c r="LP209" i="6" a="1"/>
  <c r="LP209" i="6" s="1"/>
  <c r="LQ209" i="6" a="1"/>
  <c r="LQ209" i="6" s="1"/>
  <c r="LR209" i="6" a="1"/>
  <c r="LR209" i="6" s="1"/>
  <c r="LW209" i="6" a="1"/>
  <c r="LW209" i="6" s="1"/>
  <c r="LX209" i="6" a="1"/>
  <c r="LX209" i="6" s="1"/>
  <c r="LY209" i="6" a="1"/>
  <c r="LY209" i="6" s="1"/>
  <c r="LZ209" i="6" a="1"/>
  <c r="LZ209" i="6" s="1"/>
  <c r="ME209" i="6" a="1"/>
  <c r="ME209" i="6" s="1"/>
  <c r="MF209" i="6" a="1"/>
  <c r="MF209" i="6" s="1"/>
  <c r="MG209" i="6" a="1"/>
  <c r="MG209" i="6" s="1"/>
  <c r="MH209" i="6" a="1"/>
  <c r="MH209" i="6" s="1"/>
  <c r="BK210" i="6" a="1"/>
  <c r="BK210" i="6" s="1"/>
  <c r="BL210" i="6" a="1"/>
  <c r="BL210" i="6" s="1"/>
  <c r="BM210" i="6" a="1"/>
  <c r="BM210" i="6" s="1"/>
  <c r="BN210" i="6" a="1"/>
  <c r="BN210" i="6" s="1"/>
  <c r="BS210" i="6" a="1"/>
  <c r="BS210" i="6" s="1"/>
  <c r="BT210" i="6" a="1"/>
  <c r="BT210" i="6" s="1"/>
  <c r="BU210" i="6" a="1"/>
  <c r="BU210" i="6" s="1"/>
  <c r="BV210" i="6" a="1"/>
  <c r="BV210" i="6" s="1"/>
  <c r="CA210" i="6" a="1"/>
  <c r="CA210" i="6" s="1"/>
  <c r="CB210" i="6" a="1"/>
  <c r="CB210" i="6" s="1"/>
  <c r="CC210" i="6" a="1"/>
  <c r="CC210" i="6" s="1"/>
  <c r="CD210" i="6" a="1"/>
  <c r="CD210" i="6" s="1"/>
  <c r="CI210" i="6" a="1"/>
  <c r="CI210" i="6" s="1"/>
  <c r="CJ210" i="6" a="1"/>
  <c r="CJ210" i="6" s="1"/>
  <c r="CK210" i="6" a="1"/>
  <c r="CK210" i="6" s="1"/>
  <c r="CL210" i="6" a="1"/>
  <c r="CL210" i="6" s="1"/>
  <c r="CQ210" i="6" a="1"/>
  <c r="CQ210" i="6" s="1"/>
  <c r="CR210" i="6" a="1"/>
  <c r="CR210" i="6" s="1"/>
  <c r="CS210" i="6" a="1"/>
  <c r="CS210" i="6" s="1"/>
  <c r="CT210" i="6" a="1"/>
  <c r="CT210" i="6" s="1"/>
  <c r="CY210" i="6" a="1"/>
  <c r="CY210" i="6" s="1"/>
  <c r="CZ210" i="6" a="1"/>
  <c r="CZ210" i="6" s="1"/>
  <c r="DA210" i="6" a="1"/>
  <c r="DA210" i="6" s="1"/>
  <c r="DB210" i="6" a="1"/>
  <c r="DB210" i="6" s="1"/>
  <c r="DG210" i="6" a="1"/>
  <c r="DG210" i="6" s="1"/>
  <c r="DH210" i="6" a="1"/>
  <c r="DH210" i="6" s="1"/>
  <c r="DI210" i="6" a="1"/>
  <c r="DI210" i="6" s="1"/>
  <c r="DJ210" i="6" a="1"/>
  <c r="DJ210" i="6" s="1"/>
  <c r="DO210" i="6" a="1"/>
  <c r="DO210" i="6" s="1"/>
  <c r="DP210" i="6" a="1"/>
  <c r="DP210" i="6" s="1"/>
  <c r="DQ210" i="6" a="1"/>
  <c r="DQ210" i="6" s="1"/>
  <c r="DR210" i="6" a="1"/>
  <c r="DR210" i="6" s="1"/>
  <c r="DW210" i="6" a="1"/>
  <c r="DW210" i="6" s="1"/>
  <c r="DX210" i="6" a="1"/>
  <c r="DX210" i="6" s="1"/>
  <c r="DY210" i="6" a="1"/>
  <c r="DY210" i="6" s="1"/>
  <c r="DZ210" i="6" a="1"/>
  <c r="DZ210" i="6" s="1"/>
  <c r="EE210" i="6" a="1"/>
  <c r="EE210" i="6" s="1"/>
  <c r="EF210" i="6" a="1"/>
  <c r="EF210" i="6" s="1"/>
  <c r="EG210" i="6" a="1"/>
  <c r="EG210" i="6" s="1"/>
  <c r="EH210" i="6" a="1"/>
  <c r="EH210" i="6" s="1"/>
  <c r="EM210" i="6" a="1"/>
  <c r="EM210" i="6" s="1"/>
  <c r="EN210" i="6" a="1"/>
  <c r="EN210" i="6" s="1"/>
  <c r="EO210" i="6" a="1"/>
  <c r="EO210" i="6" s="1"/>
  <c r="EP210" i="6" a="1"/>
  <c r="EP210" i="6" s="1"/>
  <c r="EU210" i="6" a="1"/>
  <c r="EU210" i="6" s="1"/>
  <c r="EV210" i="6" a="1"/>
  <c r="EV210" i="6" s="1"/>
  <c r="EW210" i="6" a="1"/>
  <c r="EW210" i="6" s="1"/>
  <c r="EX210" i="6" a="1"/>
  <c r="EX210" i="6" s="1"/>
  <c r="FC210" i="6" a="1"/>
  <c r="FC210" i="6" s="1"/>
  <c r="FD210" i="6" a="1"/>
  <c r="FD210" i="6" s="1"/>
  <c r="FE210" i="6" a="1"/>
  <c r="FE210" i="6" s="1"/>
  <c r="FF210" i="6" a="1"/>
  <c r="FF210" i="6" s="1"/>
  <c r="FK210" i="6" a="1"/>
  <c r="FK210" i="6" s="1"/>
  <c r="FL210" i="6" a="1"/>
  <c r="FL210" i="6" s="1"/>
  <c r="FM210" i="6" a="1"/>
  <c r="FM210" i="6" s="1"/>
  <c r="FN210" i="6" a="1"/>
  <c r="FN210" i="6" s="1"/>
  <c r="FS210" i="6" a="1"/>
  <c r="FS210" i="6" s="1"/>
  <c r="FT210" i="6" a="1"/>
  <c r="FT210" i="6" s="1"/>
  <c r="FU210" i="6" a="1"/>
  <c r="FU210" i="6" s="1"/>
  <c r="FV210" i="6" a="1"/>
  <c r="FV210" i="6" s="1"/>
  <c r="GA210" i="6" a="1"/>
  <c r="GA210" i="6" s="1"/>
  <c r="GB210" i="6" a="1"/>
  <c r="GB210" i="6" s="1"/>
  <c r="GC210" i="6" a="1"/>
  <c r="GC210" i="6" s="1"/>
  <c r="GD210" i="6" a="1"/>
  <c r="GD210" i="6" s="1"/>
  <c r="GI210" i="6" a="1"/>
  <c r="GI210" i="6" s="1"/>
  <c r="GJ210" i="6" a="1"/>
  <c r="GJ210" i="6" s="1"/>
  <c r="GK210" i="6" a="1"/>
  <c r="GK210" i="6" s="1"/>
  <c r="GL210" i="6" a="1"/>
  <c r="GL210" i="6" s="1"/>
  <c r="GQ210" i="6" a="1"/>
  <c r="GQ210" i="6" s="1"/>
  <c r="GR210" i="6" a="1"/>
  <c r="GR210" i="6" s="1"/>
  <c r="GS210" i="6" a="1"/>
  <c r="GS210" i="6" s="1"/>
  <c r="GT210" i="6" a="1"/>
  <c r="GT210" i="6" s="1"/>
  <c r="GY210" i="6" a="1"/>
  <c r="GY210" i="6" s="1"/>
  <c r="GZ210" i="6" a="1"/>
  <c r="GZ210" i="6" s="1"/>
  <c r="HA210" i="6" a="1"/>
  <c r="HA210" i="6" s="1"/>
  <c r="HB210" i="6" a="1"/>
  <c r="HB210" i="6" s="1"/>
  <c r="HG210" i="6" a="1"/>
  <c r="HG210" i="6" s="1"/>
  <c r="HH210" i="6" a="1"/>
  <c r="HH210" i="6" s="1"/>
  <c r="HI210" i="6" a="1"/>
  <c r="HI210" i="6" s="1"/>
  <c r="HJ210" i="6" a="1"/>
  <c r="HJ210" i="6" s="1"/>
  <c r="HO210" i="6" a="1"/>
  <c r="HO210" i="6" s="1"/>
  <c r="HP210" i="6" a="1"/>
  <c r="HP210" i="6" s="1"/>
  <c r="HQ210" i="6" a="1"/>
  <c r="HQ210" i="6" s="1"/>
  <c r="HR210" i="6" a="1"/>
  <c r="HR210" i="6" s="1"/>
  <c r="HW210" i="6" a="1"/>
  <c r="HW210" i="6" s="1"/>
  <c r="HX210" i="6" a="1"/>
  <c r="HX210" i="6" s="1"/>
  <c r="HY210" i="6" a="1"/>
  <c r="HY210" i="6" s="1"/>
  <c r="HZ210" i="6" a="1"/>
  <c r="HZ210" i="6" s="1"/>
  <c r="IE210" i="6" a="1"/>
  <c r="IE210" i="6" s="1"/>
  <c r="IF210" i="6" a="1"/>
  <c r="IF210" i="6" s="1"/>
  <c r="IG210" i="6" a="1"/>
  <c r="IG210" i="6" s="1"/>
  <c r="IH210" i="6" a="1"/>
  <c r="IH210" i="6" s="1"/>
  <c r="IM210" i="6" a="1"/>
  <c r="IM210" i="6" s="1"/>
  <c r="IN210" i="6" a="1"/>
  <c r="IN210" i="6" s="1"/>
  <c r="IO210" i="6" a="1"/>
  <c r="IO210" i="6" s="1"/>
  <c r="IP210" i="6" a="1"/>
  <c r="IP210" i="6" s="1"/>
  <c r="IU210" i="6" a="1"/>
  <c r="IU210" i="6" s="1"/>
  <c r="IV210" i="6" a="1"/>
  <c r="IV210" i="6" s="1"/>
  <c r="IW210" i="6" a="1"/>
  <c r="IW210" i="6" s="1"/>
  <c r="IX210" i="6" a="1"/>
  <c r="IX210" i="6" s="1"/>
  <c r="JC210" i="6" a="1"/>
  <c r="JC210" i="6" s="1"/>
  <c r="JD210" i="6" a="1"/>
  <c r="JD210" i="6" s="1"/>
  <c r="JE210" i="6" a="1"/>
  <c r="JE210" i="6" s="1"/>
  <c r="JF210" i="6" a="1"/>
  <c r="JF210" i="6" s="1"/>
  <c r="JK210" i="6" a="1"/>
  <c r="JK210" i="6" s="1"/>
  <c r="JL210" i="6" a="1"/>
  <c r="JL210" i="6" s="1"/>
  <c r="JM210" i="6" a="1"/>
  <c r="JM210" i="6" s="1"/>
  <c r="JN210" i="6" a="1"/>
  <c r="JN210" i="6" s="1"/>
  <c r="JS210" i="6" a="1"/>
  <c r="JS210" i="6" s="1"/>
  <c r="JT210" i="6" a="1"/>
  <c r="JT210" i="6" s="1"/>
  <c r="JU210" i="6" a="1"/>
  <c r="JU210" i="6" s="1"/>
  <c r="JV210" i="6" a="1"/>
  <c r="JV210" i="6" s="1"/>
  <c r="KA210" i="6" a="1"/>
  <c r="KA210" i="6" s="1"/>
  <c r="KB210" i="6" a="1"/>
  <c r="KB210" i="6" s="1"/>
  <c r="KC210" i="6" a="1"/>
  <c r="KC210" i="6" s="1"/>
  <c r="KD210" i="6" a="1"/>
  <c r="KD210" i="6" s="1"/>
  <c r="KI210" i="6" a="1"/>
  <c r="KI210" i="6" s="1"/>
  <c r="KJ210" i="6" a="1"/>
  <c r="KJ210" i="6" s="1"/>
  <c r="KK210" i="6" a="1"/>
  <c r="KK210" i="6" s="1"/>
  <c r="KL210" i="6" a="1"/>
  <c r="KL210" i="6" s="1"/>
  <c r="KQ210" i="6" a="1"/>
  <c r="KQ210" i="6" s="1"/>
  <c r="KR210" i="6" a="1"/>
  <c r="KR210" i="6" s="1"/>
  <c r="KS210" i="6" a="1"/>
  <c r="KS210" i="6" s="1"/>
  <c r="KT210" i="6" a="1"/>
  <c r="KT210" i="6" s="1"/>
  <c r="KY210" i="6" a="1"/>
  <c r="KY210" i="6" s="1"/>
  <c r="KZ210" i="6" a="1"/>
  <c r="KZ210" i="6" s="1"/>
  <c r="LA210" i="6" a="1"/>
  <c r="LA210" i="6" s="1"/>
  <c r="LB210" i="6" a="1"/>
  <c r="LB210" i="6" s="1"/>
  <c r="LG210" i="6" a="1"/>
  <c r="LG210" i="6" s="1"/>
  <c r="LH210" i="6" a="1"/>
  <c r="LH210" i="6" s="1"/>
  <c r="LI210" i="6" a="1"/>
  <c r="LI210" i="6" s="1"/>
  <c r="LJ210" i="6" a="1"/>
  <c r="LJ210" i="6" s="1"/>
  <c r="LO210" i="6" a="1"/>
  <c r="LO210" i="6" s="1"/>
  <c r="LP210" i="6" a="1"/>
  <c r="LP210" i="6" s="1"/>
  <c r="LQ210" i="6" a="1"/>
  <c r="LQ210" i="6" s="1"/>
  <c r="LR210" i="6" a="1"/>
  <c r="LR210" i="6" s="1"/>
  <c r="LW210" i="6" a="1"/>
  <c r="LW210" i="6" s="1"/>
  <c r="LX210" i="6" a="1"/>
  <c r="LX210" i="6" s="1"/>
  <c r="LY210" i="6" a="1"/>
  <c r="LY210" i="6" s="1"/>
  <c r="LZ210" i="6" a="1"/>
  <c r="LZ210" i="6" s="1"/>
  <c r="ME210" i="6" a="1"/>
  <c r="ME210" i="6" s="1"/>
  <c r="MF210" i="6" a="1"/>
  <c r="MF210" i="6" s="1"/>
  <c r="MG210" i="6" a="1"/>
  <c r="MG210" i="6" s="1"/>
  <c r="MH210" i="6" a="1"/>
  <c r="MH210" i="6" s="1"/>
  <c r="BK211" i="6" a="1"/>
  <c r="BK211" i="6" s="1"/>
  <c r="BL211" i="6" a="1"/>
  <c r="BL211" i="6" s="1"/>
  <c r="BM211" i="6" a="1"/>
  <c r="BM211" i="6" s="1"/>
  <c r="BN211" i="6" a="1"/>
  <c r="BN211" i="6" s="1"/>
  <c r="BS211" i="6" a="1"/>
  <c r="BS211" i="6" s="1"/>
  <c r="BT211" i="6" a="1"/>
  <c r="BT211" i="6" s="1"/>
  <c r="BU211" i="6" a="1"/>
  <c r="BU211" i="6" s="1"/>
  <c r="BV211" i="6" a="1"/>
  <c r="BV211" i="6" s="1"/>
  <c r="CA211" i="6" a="1"/>
  <c r="CA211" i="6" s="1"/>
  <c r="CB211" i="6" a="1"/>
  <c r="CB211" i="6" s="1"/>
  <c r="CC211" i="6" a="1"/>
  <c r="CC211" i="6" s="1"/>
  <c r="CD211" i="6" a="1"/>
  <c r="CD211" i="6" s="1"/>
  <c r="CI211" i="6" a="1"/>
  <c r="CI211" i="6" s="1"/>
  <c r="CJ211" i="6" a="1"/>
  <c r="CJ211" i="6" s="1"/>
  <c r="CK211" i="6" a="1"/>
  <c r="CK211" i="6" s="1"/>
  <c r="CL211" i="6" a="1"/>
  <c r="CL211" i="6" s="1"/>
  <c r="CQ211" i="6" a="1"/>
  <c r="CQ211" i="6" s="1"/>
  <c r="CR211" i="6" a="1"/>
  <c r="CR211" i="6" s="1"/>
  <c r="CS211" i="6" a="1"/>
  <c r="CS211" i="6" s="1"/>
  <c r="CT211" i="6" a="1"/>
  <c r="CT211" i="6" s="1"/>
  <c r="CY211" i="6" a="1"/>
  <c r="CY211" i="6" s="1"/>
  <c r="CZ211" i="6" a="1"/>
  <c r="CZ211" i="6" s="1"/>
  <c r="DA211" i="6" a="1"/>
  <c r="DA211" i="6" s="1"/>
  <c r="DB211" i="6" a="1"/>
  <c r="DB211" i="6" s="1"/>
  <c r="DG211" i="6" a="1"/>
  <c r="DG211" i="6" s="1"/>
  <c r="DH211" i="6" a="1"/>
  <c r="DH211" i="6" s="1"/>
  <c r="DI211" i="6" a="1"/>
  <c r="DI211" i="6" s="1"/>
  <c r="DJ211" i="6" a="1"/>
  <c r="DJ211" i="6" s="1"/>
  <c r="DO211" i="6" a="1"/>
  <c r="DO211" i="6" s="1"/>
  <c r="DP211" i="6" a="1"/>
  <c r="DP211" i="6" s="1"/>
  <c r="DQ211" i="6" a="1"/>
  <c r="DQ211" i="6" s="1"/>
  <c r="DR211" i="6" a="1"/>
  <c r="DR211" i="6" s="1"/>
  <c r="DW211" i="6" a="1"/>
  <c r="DW211" i="6" s="1"/>
  <c r="DX211" i="6" a="1"/>
  <c r="DX211" i="6" s="1"/>
  <c r="DY211" i="6" a="1"/>
  <c r="DY211" i="6" s="1"/>
  <c r="DZ211" i="6" a="1"/>
  <c r="DZ211" i="6" s="1"/>
  <c r="EE211" i="6" a="1"/>
  <c r="EE211" i="6" s="1"/>
  <c r="EF211" i="6" a="1"/>
  <c r="EF211" i="6" s="1"/>
  <c r="EG211" i="6" a="1"/>
  <c r="EG211" i="6" s="1"/>
  <c r="EH211" i="6" a="1"/>
  <c r="EH211" i="6" s="1"/>
  <c r="EM211" i="6" a="1"/>
  <c r="EM211" i="6" s="1"/>
  <c r="EN211" i="6" a="1"/>
  <c r="EN211" i="6" s="1"/>
  <c r="EO211" i="6" a="1"/>
  <c r="EO211" i="6" s="1"/>
  <c r="EP211" i="6" a="1"/>
  <c r="EP211" i="6" s="1"/>
  <c r="EU211" i="6" a="1"/>
  <c r="EU211" i="6" s="1"/>
  <c r="EV211" i="6" a="1"/>
  <c r="EV211" i="6" s="1"/>
  <c r="EW211" i="6" a="1"/>
  <c r="EW211" i="6" s="1"/>
  <c r="EX211" i="6" a="1"/>
  <c r="EX211" i="6" s="1"/>
  <c r="FC211" i="6" a="1"/>
  <c r="FC211" i="6" s="1"/>
  <c r="FD211" i="6" a="1"/>
  <c r="FD211" i="6" s="1"/>
  <c r="FE211" i="6" a="1"/>
  <c r="FE211" i="6" s="1"/>
  <c r="FF211" i="6" a="1"/>
  <c r="FF211" i="6" s="1"/>
  <c r="FK211" i="6" a="1"/>
  <c r="FK211" i="6" s="1"/>
  <c r="FL211" i="6" a="1"/>
  <c r="FL211" i="6" s="1"/>
  <c r="FM211" i="6" a="1"/>
  <c r="FM211" i="6" s="1"/>
  <c r="FN211" i="6" a="1"/>
  <c r="FN211" i="6" s="1"/>
  <c r="FS211" i="6" a="1"/>
  <c r="FS211" i="6" s="1"/>
  <c r="FT211" i="6" a="1"/>
  <c r="FT211" i="6" s="1"/>
  <c r="FU211" i="6" a="1"/>
  <c r="FU211" i="6" s="1"/>
  <c r="FV211" i="6" a="1"/>
  <c r="FV211" i="6" s="1"/>
  <c r="GA211" i="6" a="1"/>
  <c r="GA211" i="6" s="1"/>
  <c r="GB211" i="6" a="1"/>
  <c r="GB211" i="6" s="1"/>
  <c r="GC211" i="6" a="1"/>
  <c r="GC211" i="6" s="1"/>
  <c r="GD211" i="6" a="1"/>
  <c r="GD211" i="6" s="1"/>
  <c r="GI211" i="6" a="1"/>
  <c r="GI211" i="6" s="1"/>
  <c r="GJ211" i="6" a="1"/>
  <c r="GJ211" i="6" s="1"/>
  <c r="GK211" i="6" a="1"/>
  <c r="GK211" i="6" s="1"/>
  <c r="GL211" i="6" a="1"/>
  <c r="GL211" i="6" s="1"/>
  <c r="GQ211" i="6" a="1"/>
  <c r="GQ211" i="6" s="1"/>
  <c r="GR211" i="6" a="1"/>
  <c r="GR211" i="6" s="1"/>
  <c r="GS211" i="6" a="1"/>
  <c r="GS211" i="6" s="1"/>
  <c r="GT211" i="6" a="1"/>
  <c r="GT211" i="6" s="1"/>
  <c r="GY211" i="6" a="1"/>
  <c r="GY211" i="6" s="1"/>
  <c r="GZ211" i="6" a="1"/>
  <c r="GZ211" i="6" s="1"/>
  <c r="HA211" i="6" a="1"/>
  <c r="HA211" i="6" s="1"/>
  <c r="HB211" i="6" a="1"/>
  <c r="HB211" i="6" s="1"/>
  <c r="HG211" i="6" a="1"/>
  <c r="HG211" i="6" s="1"/>
  <c r="HH211" i="6" a="1"/>
  <c r="HH211" i="6" s="1"/>
  <c r="HI211" i="6" a="1"/>
  <c r="HI211" i="6" s="1"/>
  <c r="HJ211" i="6" a="1"/>
  <c r="HJ211" i="6" s="1"/>
  <c r="HO211" i="6" a="1"/>
  <c r="HO211" i="6" s="1"/>
  <c r="HP211" i="6" a="1"/>
  <c r="HP211" i="6" s="1"/>
  <c r="HQ211" i="6" a="1"/>
  <c r="HQ211" i="6" s="1"/>
  <c r="HR211" i="6" a="1"/>
  <c r="HR211" i="6" s="1"/>
  <c r="HW211" i="6" a="1"/>
  <c r="HW211" i="6" s="1"/>
  <c r="HX211" i="6" a="1"/>
  <c r="HX211" i="6" s="1"/>
  <c r="HY211" i="6" a="1"/>
  <c r="HY211" i="6" s="1"/>
  <c r="HZ211" i="6" a="1"/>
  <c r="HZ211" i="6" s="1"/>
  <c r="IE211" i="6" a="1"/>
  <c r="IE211" i="6" s="1"/>
  <c r="IF211" i="6" a="1"/>
  <c r="IF211" i="6" s="1"/>
  <c r="IG211" i="6" a="1"/>
  <c r="IG211" i="6" s="1"/>
  <c r="IH211" i="6" a="1"/>
  <c r="IH211" i="6" s="1"/>
  <c r="IM211" i="6" a="1"/>
  <c r="IM211" i="6" s="1"/>
  <c r="IN211" i="6" a="1"/>
  <c r="IN211" i="6" s="1"/>
  <c r="IO211" i="6" a="1"/>
  <c r="IO211" i="6" s="1"/>
  <c r="IP211" i="6" a="1"/>
  <c r="IP211" i="6" s="1"/>
  <c r="IU211" i="6" a="1"/>
  <c r="IU211" i="6" s="1"/>
  <c r="IV211" i="6" a="1"/>
  <c r="IV211" i="6" s="1"/>
  <c r="IW211" i="6" a="1"/>
  <c r="IW211" i="6" s="1"/>
  <c r="IX211" i="6" a="1"/>
  <c r="IX211" i="6" s="1"/>
  <c r="JC211" i="6" a="1"/>
  <c r="JC211" i="6" s="1"/>
  <c r="JD211" i="6" a="1"/>
  <c r="JD211" i="6" s="1"/>
  <c r="JE211" i="6" a="1"/>
  <c r="JE211" i="6" s="1"/>
  <c r="JF211" i="6" a="1"/>
  <c r="JF211" i="6" s="1"/>
  <c r="JK211" i="6" a="1"/>
  <c r="JK211" i="6" s="1"/>
  <c r="JL211" i="6" a="1"/>
  <c r="JL211" i="6" s="1"/>
  <c r="JM211" i="6" a="1"/>
  <c r="JM211" i="6" s="1"/>
  <c r="JN211" i="6" a="1"/>
  <c r="JN211" i="6" s="1"/>
  <c r="JS211" i="6" a="1"/>
  <c r="JS211" i="6" s="1"/>
  <c r="JT211" i="6" a="1"/>
  <c r="JT211" i="6" s="1"/>
  <c r="JU211" i="6" a="1"/>
  <c r="JU211" i="6" s="1"/>
  <c r="JV211" i="6" a="1"/>
  <c r="JV211" i="6" s="1"/>
  <c r="KA211" i="6" a="1"/>
  <c r="KA211" i="6" s="1"/>
  <c r="KB211" i="6" a="1"/>
  <c r="KB211" i="6" s="1"/>
  <c r="KC211" i="6" a="1"/>
  <c r="KC211" i="6" s="1"/>
  <c r="KD211" i="6" a="1"/>
  <c r="KD211" i="6" s="1"/>
  <c r="KI211" i="6" a="1"/>
  <c r="KI211" i="6" s="1"/>
  <c r="KJ211" i="6" a="1"/>
  <c r="KJ211" i="6" s="1"/>
  <c r="KK211" i="6" a="1"/>
  <c r="KK211" i="6" s="1"/>
  <c r="KL211" i="6" a="1"/>
  <c r="KL211" i="6" s="1"/>
  <c r="KQ211" i="6" a="1"/>
  <c r="KQ211" i="6" s="1"/>
  <c r="KR211" i="6" a="1"/>
  <c r="KR211" i="6" s="1"/>
  <c r="KS211" i="6" a="1"/>
  <c r="KS211" i="6" s="1"/>
  <c r="KT211" i="6" a="1"/>
  <c r="KT211" i="6" s="1"/>
  <c r="KY211" i="6" a="1"/>
  <c r="KY211" i="6" s="1"/>
  <c r="KZ211" i="6" a="1"/>
  <c r="KZ211" i="6" s="1"/>
  <c r="LA211" i="6" a="1"/>
  <c r="LA211" i="6" s="1"/>
  <c r="LB211" i="6" a="1"/>
  <c r="LB211" i="6" s="1"/>
  <c r="LG211" i="6" a="1"/>
  <c r="LG211" i="6" s="1"/>
  <c r="LH211" i="6" a="1"/>
  <c r="LH211" i="6" s="1"/>
  <c r="LI211" i="6" a="1"/>
  <c r="LI211" i="6" s="1"/>
  <c r="LJ211" i="6" a="1"/>
  <c r="LJ211" i="6" s="1"/>
  <c r="LO211" i="6" a="1"/>
  <c r="LO211" i="6" s="1"/>
  <c r="LP211" i="6" a="1"/>
  <c r="LP211" i="6" s="1"/>
  <c r="LQ211" i="6" a="1"/>
  <c r="LQ211" i="6" s="1"/>
  <c r="LR211" i="6" a="1"/>
  <c r="LR211" i="6" s="1"/>
  <c r="LW211" i="6" a="1"/>
  <c r="LW211" i="6" s="1"/>
  <c r="LX211" i="6" a="1"/>
  <c r="LX211" i="6" s="1"/>
  <c r="LY211" i="6" a="1"/>
  <c r="LY211" i="6" s="1"/>
  <c r="LZ211" i="6" a="1"/>
  <c r="LZ211" i="6" s="1"/>
  <c r="ME211" i="6" a="1"/>
  <c r="ME211" i="6" s="1"/>
  <c r="MF211" i="6" a="1"/>
  <c r="MF211" i="6" s="1"/>
  <c r="MG211" i="6" a="1"/>
  <c r="MG211" i="6" s="1"/>
  <c r="MH211" i="6" a="1"/>
  <c r="MH211" i="6" s="1"/>
  <c r="BK212" i="6" a="1"/>
  <c r="BK212" i="6" s="1"/>
  <c r="BL212" i="6" a="1"/>
  <c r="BL212" i="6" s="1"/>
  <c r="BM212" i="6" a="1"/>
  <c r="BM212" i="6" s="1"/>
  <c r="BN212" i="6" a="1"/>
  <c r="BN212" i="6" s="1"/>
  <c r="BS212" i="6" a="1"/>
  <c r="BS212" i="6" s="1"/>
  <c r="BT212" i="6" a="1"/>
  <c r="BT212" i="6" s="1"/>
  <c r="BU212" i="6" a="1"/>
  <c r="BU212" i="6" s="1"/>
  <c r="BV212" i="6" a="1"/>
  <c r="BV212" i="6" s="1"/>
  <c r="CA212" i="6" a="1"/>
  <c r="CA212" i="6" s="1"/>
  <c r="CB212" i="6" a="1"/>
  <c r="CB212" i="6" s="1"/>
  <c r="CC212" i="6" a="1"/>
  <c r="CC212" i="6" s="1"/>
  <c r="CD212" i="6" a="1"/>
  <c r="CD212" i="6" s="1"/>
  <c r="CI212" i="6" a="1"/>
  <c r="CI212" i="6" s="1"/>
  <c r="CJ212" i="6" a="1"/>
  <c r="CJ212" i="6" s="1"/>
  <c r="CK212" i="6" a="1"/>
  <c r="CK212" i="6" s="1"/>
  <c r="CL212" i="6" a="1"/>
  <c r="CL212" i="6" s="1"/>
  <c r="CQ212" i="6" a="1"/>
  <c r="CQ212" i="6" s="1"/>
  <c r="CR212" i="6" a="1"/>
  <c r="CR212" i="6" s="1"/>
  <c r="CS212" i="6" a="1"/>
  <c r="CS212" i="6" s="1"/>
  <c r="CT212" i="6" a="1"/>
  <c r="CT212" i="6" s="1"/>
  <c r="CY212" i="6" a="1"/>
  <c r="CY212" i="6" s="1"/>
  <c r="CZ212" i="6" a="1"/>
  <c r="CZ212" i="6" s="1"/>
  <c r="DA212" i="6" a="1"/>
  <c r="DA212" i="6" s="1"/>
  <c r="DB212" i="6" a="1"/>
  <c r="DB212" i="6" s="1"/>
  <c r="DG212" i="6" a="1"/>
  <c r="DG212" i="6" s="1"/>
  <c r="DH212" i="6" a="1"/>
  <c r="DH212" i="6" s="1"/>
  <c r="DI212" i="6" a="1"/>
  <c r="DI212" i="6" s="1"/>
  <c r="DJ212" i="6" a="1"/>
  <c r="DJ212" i="6" s="1"/>
  <c r="DO212" i="6" a="1"/>
  <c r="DO212" i="6" s="1"/>
  <c r="DP212" i="6" a="1"/>
  <c r="DP212" i="6" s="1"/>
  <c r="DQ212" i="6" a="1"/>
  <c r="DQ212" i="6" s="1"/>
  <c r="DR212" i="6" a="1"/>
  <c r="DR212" i="6" s="1"/>
  <c r="DW212" i="6" a="1"/>
  <c r="DW212" i="6" s="1"/>
  <c r="DX212" i="6" a="1"/>
  <c r="DX212" i="6" s="1"/>
  <c r="DY212" i="6" a="1"/>
  <c r="DY212" i="6" s="1"/>
  <c r="DZ212" i="6" a="1"/>
  <c r="DZ212" i="6" s="1"/>
  <c r="EE212" i="6" a="1"/>
  <c r="EE212" i="6" s="1"/>
  <c r="EF212" i="6" a="1"/>
  <c r="EF212" i="6" s="1"/>
  <c r="EG212" i="6" a="1"/>
  <c r="EG212" i="6" s="1"/>
  <c r="EH212" i="6" a="1"/>
  <c r="EH212" i="6" s="1"/>
  <c r="EM212" i="6" a="1"/>
  <c r="EM212" i="6" s="1"/>
  <c r="EN212" i="6" a="1"/>
  <c r="EN212" i="6" s="1"/>
  <c r="EO212" i="6" a="1"/>
  <c r="EO212" i="6" s="1"/>
  <c r="EP212" i="6" a="1"/>
  <c r="EP212" i="6" s="1"/>
  <c r="EU212" i="6" a="1"/>
  <c r="EU212" i="6" s="1"/>
  <c r="EV212" i="6" a="1"/>
  <c r="EV212" i="6" s="1"/>
  <c r="EW212" i="6" a="1"/>
  <c r="EW212" i="6" s="1"/>
  <c r="EX212" i="6" a="1"/>
  <c r="EX212" i="6" s="1"/>
  <c r="FC212" i="6" a="1"/>
  <c r="FC212" i="6" s="1"/>
  <c r="FD212" i="6" a="1"/>
  <c r="FD212" i="6" s="1"/>
  <c r="FE212" i="6" a="1"/>
  <c r="FE212" i="6" s="1"/>
  <c r="FF212" i="6" a="1"/>
  <c r="FF212" i="6" s="1"/>
  <c r="FK212" i="6" a="1"/>
  <c r="FK212" i="6" s="1"/>
  <c r="FL212" i="6" a="1"/>
  <c r="FL212" i="6" s="1"/>
  <c r="FM212" i="6" a="1"/>
  <c r="FM212" i="6" s="1"/>
  <c r="FN212" i="6" a="1"/>
  <c r="FN212" i="6" s="1"/>
  <c r="FS212" i="6" a="1"/>
  <c r="FS212" i="6" s="1"/>
  <c r="FT212" i="6" a="1"/>
  <c r="FT212" i="6" s="1"/>
  <c r="FU212" i="6" a="1"/>
  <c r="FU212" i="6" s="1"/>
  <c r="FV212" i="6" a="1"/>
  <c r="FV212" i="6" s="1"/>
  <c r="GA212" i="6" a="1"/>
  <c r="GA212" i="6" s="1"/>
  <c r="GB212" i="6" a="1"/>
  <c r="GB212" i="6" s="1"/>
  <c r="GC212" i="6" a="1"/>
  <c r="GC212" i="6" s="1"/>
  <c r="GD212" i="6" a="1"/>
  <c r="GD212" i="6" s="1"/>
  <c r="GI212" i="6" a="1"/>
  <c r="GI212" i="6" s="1"/>
  <c r="GJ212" i="6" a="1"/>
  <c r="GJ212" i="6" s="1"/>
  <c r="GK212" i="6" a="1"/>
  <c r="GK212" i="6" s="1"/>
  <c r="GL212" i="6" a="1"/>
  <c r="GL212" i="6" s="1"/>
  <c r="GQ212" i="6" a="1"/>
  <c r="GQ212" i="6" s="1"/>
  <c r="GR212" i="6" a="1"/>
  <c r="GR212" i="6" s="1"/>
  <c r="GS212" i="6" a="1"/>
  <c r="GS212" i="6" s="1"/>
  <c r="GT212" i="6" a="1"/>
  <c r="GT212" i="6" s="1"/>
  <c r="GY212" i="6" a="1"/>
  <c r="GY212" i="6" s="1"/>
  <c r="GZ212" i="6" a="1"/>
  <c r="GZ212" i="6" s="1"/>
  <c r="HA212" i="6" a="1"/>
  <c r="HA212" i="6" s="1"/>
  <c r="HB212" i="6" a="1"/>
  <c r="HB212" i="6" s="1"/>
  <c r="HG212" i="6" a="1"/>
  <c r="HG212" i="6" s="1"/>
  <c r="HH212" i="6" a="1"/>
  <c r="HH212" i="6" s="1"/>
  <c r="HI212" i="6" a="1"/>
  <c r="HI212" i="6" s="1"/>
  <c r="HJ212" i="6" a="1"/>
  <c r="HJ212" i="6" s="1"/>
  <c r="HO212" i="6" a="1"/>
  <c r="HO212" i="6" s="1"/>
  <c r="HP212" i="6" a="1"/>
  <c r="HP212" i="6" s="1"/>
  <c r="HQ212" i="6" a="1"/>
  <c r="HQ212" i="6" s="1"/>
  <c r="HR212" i="6" a="1"/>
  <c r="HR212" i="6" s="1"/>
  <c r="HW212" i="6" a="1"/>
  <c r="HW212" i="6" s="1"/>
  <c r="HX212" i="6" a="1"/>
  <c r="HX212" i="6" s="1"/>
  <c r="HY212" i="6" a="1"/>
  <c r="HY212" i="6" s="1"/>
  <c r="HZ212" i="6" a="1"/>
  <c r="HZ212" i="6" s="1"/>
  <c r="IE212" i="6" a="1"/>
  <c r="IE212" i="6" s="1"/>
  <c r="IF212" i="6" a="1"/>
  <c r="IF212" i="6" s="1"/>
  <c r="IG212" i="6" a="1"/>
  <c r="IG212" i="6" s="1"/>
  <c r="IH212" i="6" a="1"/>
  <c r="IH212" i="6" s="1"/>
  <c r="IM212" i="6" a="1"/>
  <c r="IM212" i="6" s="1"/>
  <c r="IN212" i="6" a="1"/>
  <c r="IN212" i="6" s="1"/>
  <c r="IO212" i="6" a="1"/>
  <c r="IO212" i="6" s="1"/>
  <c r="IP212" i="6" a="1"/>
  <c r="IP212" i="6" s="1"/>
  <c r="IU212" i="6" a="1"/>
  <c r="IU212" i="6" s="1"/>
  <c r="IV212" i="6" a="1"/>
  <c r="IV212" i="6" s="1"/>
  <c r="IW212" i="6" a="1"/>
  <c r="IW212" i="6" s="1"/>
  <c r="IX212" i="6" a="1"/>
  <c r="IX212" i="6" s="1"/>
  <c r="JC212" i="6" a="1"/>
  <c r="JC212" i="6" s="1"/>
  <c r="JD212" i="6" a="1"/>
  <c r="JD212" i="6" s="1"/>
  <c r="JE212" i="6" a="1"/>
  <c r="JE212" i="6" s="1"/>
  <c r="JF212" i="6" a="1"/>
  <c r="JF212" i="6" s="1"/>
  <c r="JK212" i="6" a="1"/>
  <c r="JK212" i="6" s="1"/>
  <c r="JL212" i="6" a="1"/>
  <c r="JL212" i="6" s="1"/>
  <c r="JM212" i="6" a="1"/>
  <c r="JM212" i="6" s="1"/>
  <c r="JN212" i="6" a="1"/>
  <c r="JN212" i="6" s="1"/>
  <c r="JS212" i="6" a="1"/>
  <c r="JS212" i="6" s="1"/>
  <c r="JT212" i="6" a="1"/>
  <c r="JT212" i="6" s="1"/>
  <c r="JU212" i="6" a="1"/>
  <c r="JU212" i="6" s="1"/>
  <c r="JV212" i="6" a="1"/>
  <c r="JV212" i="6" s="1"/>
  <c r="KA212" i="6" a="1"/>
  <c r="KA212" i="6" s="1"/>
  <c r="KB212" i="6" a="1"/>
  <c r="KB212" i="6" s="1"/>
  <c r="KC212" i="6" a="1"/>
  <c r="KC212" i="6" s="1"/>
  <c r="KD212" i="6" a="1"/>
  <c r="KD212" i="6" s="1"/>
  <c r="KI212" i="6" a="1"/>
  <c r="KI212" i="6" s="1"/>
  <c r="KJ212" i="6" a="1"/>
  <c r="KJ212" i="6" s="1"/>
  <c r="KK212" i="6" a="1"/>
  <c r="KK212" i="6" s="1"/>
  <c r="KL212" i="6" a="1"/>
  <c r="KL212" i="6" s="1"/>
  <c r="KQ212" i="6" a="1"/>
  <c r="KQ212" i="6" s="1"/>
  <c r="KR212" i="6" a="1"/>
  <c r="KR212" i="6" s="1"/>
  <c r="KS212" i="6" a="1"/>
  <c r="KS212" i="6" s="1"/>
  <c r="KT212" i="6" a="1"/>
  <c r="KT212" i="6" s="1"/>
  <c r="KY212" i="6" a="1"/>
  <c r="KY212" i="6" s="1"/>
  <c r="KZ212" i="6" a="1"/>
  <c r="KZ212" i="6" s="1"/>
  <c r="LA212" i="6" a="1"/>
  <c r="LA212" i="6" s="1"/>
  <c r="LB212" i="6" a="1"/>
  <c r="LB212" i="6" s="1"/>
  <c r="LG212" i="6" a="1"/>
  <c r="LG212" i="6" s="1"/>
  <c r="LH212" i="6" a="1"/>
  <c r="LH212" i="6" s="1"/>
  <c r="LI212" i="6" a="1"/>
  <c r="LI212" i="6" s="1"/>
  <c r="LJ212" i="6" a="1"/>
  <c r="LJ212" i="6" s="1"/>
  <c r="LO212" i="6" a="1"/>
  <c r="LO212" i="6" s="1"/>
  <c r="LP212" i="6" a="1"/>
  <c r="LP212" i="6" s="1"/>
  <c r="LQ212" i="6" a="1"/>
  <c r="LQ212" i="6" s="1"/>
  <c r="LR212" i="6" a="1"/>
  <c r="LR212" i="6" s="1"/>
  <c r="LW212" i="6" a="1"/>
  <c r="LW212" i="6" s="1"/>
  <c r="LX212" i="6" a="1"/>
  <c r="LX212" i="6" s="1"/>
  <c r="LY212" i="6" a="1"/>
  <c r="LY212" i="6" s="1"/>
  <c r="LZ212" i="6" a="1"/>
  <c r="LZ212" i="6" s="1"/>
  <c r="ME212" i="6" a="1"/>
  <c r="ME212" i="6" s="1"/>
  <c r="MF212" i="6" a="1"/>
  <c r="MF212" i="6" s="1"/>
  <c r="MG212" i="6" a="1"/>
  <c r="MG212" i="6" s="1"/>
  <c r="MH212" i="6" a="1"/>
  <c r="MH212" i="6" s="1"/>
  <c r="BK213" i="6" a="1"/>
  <c r="BK213" i="6" s="1"/>
  <c r="BL213" i="6" a="1"/>
  <c r="BL213" i="6" s="1"/>
  <c r="BM213" i="6" a="1"/>
  <c r="BM213" i="6" s="1"/>
  <c r="BN213" i="6" a="1"/>
  <c r="BN213" i="6" s="1"/>
  <c r="BS213" i="6" a="1"/>
  <c r="BS213" i="6" s="1"/>
  <c r="BT213" i="6" a="1"/>
  <c r="BT213" i="6" s="1"/>
  <c r="BU213" i="6" a="1"/>
  <c r="BU213" i="6" s="1"/>
  <c r="BV213" i="6" a="1"/>
  <c r="BV213" i="6" s="1"/>
  <c r="CA213" i="6" a="1"/>
  <c r="CA213" i="6" s="1"/>
  <c r="CB213" i="6" a="1"/>
  <c r="CB213" i="6" s="1"/>
  <c r="CC213" i="6" a="1"/>
  <c r="CC213" i="6" s="1"/>
  <c r="CD213" i="6" a="1"/>
  <c r="CD213" i="6" s="1"/>
  <c r="CI213" i="6" a="1"/>
  <c r="CI213" i="6" s="1"/>
  <c r="CJ213" i="6" a="1"/>
  <c r="CJ213" i="6" s="1"/>
  <c r="CK213" i="6" a="1"/>
  <c r="CK213" i="6" s="1"/>
  <c r="CL213" i="6" a="1"/>
  <c r="CL213" i="6" s="1"/>
  <c r="CQ213" i="6" a="1"/>
  <c r="CQ213" i="6" s="1"/>
  <c r="CR213" i="6" a="1"/>
  <c r="CR213" i="6" s="1"/>
  <c r="CS213" i="6" a="1"/>
  <c r="CS213" i="6" s="1"/>
  <c r="CT213" i="6" a="1"/>
  <c r="CT213" i="6" s="1"/>
  <c r="CY213" i="6" a="1"/>
  <c r="CY213" i="6" s="1"/>
  <c r="CZ213" i="6" a="1"/>
  <c r="CZ213" i="6" s="1"/>
  <c r="DA213" i="6" a="1"/>
  <c r="DA213" i="6" s="1"/>
  <c r="DB213" i="6" a="1"/>
  <c r="DB213" i="6" s="1"/>
  <c r="DG213" i="6" a="1"/>
  <c r="DG213" i="6" s="1"/>
  <c r="DH213" i="6" a="1"/>
  <c r="DH213" i="6" s="1"/>
  <c r="DI213" i="6" a="1"/>
  <c r="DI213" i="6" s="1"/>
  <c r="DJ213" i="6" a="1"/>
  <c r="DJ213" i="6" s="1"/>
  <c r="DO213" i="6" a="1"/>
  <c r="DO213" i="6" s="1"/>
  <c r="DP213" i="6" a="1"/>
  <c r="DP213" i="6" s="1"/>
  <c r="DQ213" i="6" a="1"/>
  <c r="DQ213" i="6" s="1"/>
  <c r="DR213" i="6" a="1"/>
  <c r="DR213" i="6" s="1"/>
  <c r="DW213" i="6" a="1"/>
  <c r="DW213" i="6" s="1"/>
  <c r="DX213" i="6" a="1"/>
  <c r="DX213" i="6" s="1"/>
  <c r="DY213" i="6" a="1"/>
  <c r="DY213" i="6" s="1"/>
  <c r="DZ213" i="6" a="1"/>
  <c r="DZ213" i="6" s="1"/>
  <c r="EE213" i="6" a="1"/>
  <c r="EE213" i="6" s="1"/>
  <c r="EF213" i="6" a="1"/>
  <c r="EF213" i="6" s="1"/>
  <c r="EG213" i="6" a="1"/>
  <c r="EG213" i="6" s="1"/>
  <c r="EH213" i="6" a="1"/>
  <c r="EH213" i="6" s="1"/>
  <c r="EM213" i="6" a="1"/>
  <c r="EM213" i="6" s="1"/>
  <c r="EN213" i="6" a="1"/>
  <c r="EN213" i="6" s="1"/>
  <c r="EO213" i="6" a="1"/>
  <c r="EO213" i="6" s="1"/>
  <c r="EP213" i="6" a="1"/>
  <c r="EP213" i="6" s="1"/>
  <c r="EU213" i="6" a="1"/>
  <c r="EU213" i="6" s="1"/>
  <c r="EV213" i="6" a="1"/>
  <c r="EV213" i="6" s="1"/>
  <c r="EW213" i="6" a="1"/>
  <c r="EW213" i="6" s="1"/>
  <c r="EX213" i="6" a="1"/>
  <c r="EX213" i="6" s="1"/>
  <c r="FC213" i="6" a="1"/>
  <c r="FC213" i="6" s="1"/>
  <c r="FD213" i="6" a="1"/>
  <c r="FD213" i="6" s="1"/>
  <c r="FE213" i="6" a="1"/>
  <c r="FE213" i="6" s="1"/>
  <c r="FF213" i="6" a="1"/>
  <c r="FF213" i="6" s="1"/>
  <c r="FK213" i="6" a="1"/>
  <c r="FK213" i="6" s="1"/>
  <c r="FL213" i="6" a="1"/>
  <c r="FL213" i="6" s="1"/>
  <c r="FM213" i="6" a="1"/>
  <c r="FM213" i="6" s="1"/>
  <c r="FN213" i="6" a="1"/>
  <c r="FN213" i="6" s="1"/>
  <c r="FS213" i="6" a="1"/>
  <c r="FS213" i="6" s="1"/>
  <c r="FT213" i="6" a="1"/>
  <c r="FT213" i="6" s="1"/>
  <c r="FU213" i="6" a="1"/>
  <c r="FU213" i="6" s="1"/>
  <c r="FV213" i="6" a="1"/>
  <c r="FV213" i="6" s="1"/>
  <c r="GA213" i="6" a="1"/>
  <c r="GA213" i="6" s="1"/>
  <c r="GB213" i="6" a="1"/>
  <c r="GB213" i="6" s="1"/>
  <c r="GC213" i="6" a="1"/>
  <c r="GC213" i="6" s="1"/>
  <c r="GD213" i="6" a="1"/>
  <c r="GD213" i="6" s="1"/>
  <c r="GI213" i="6" a="1"/>
  <c r="GI213" i="6" s="1"/>
  <c r="GJ213" i="6" a="1"/>
  <c r="GJ213" i="6" s="1"/>
  <c r="GK213" i="6" a="1"/>
  <c r="GK213" i="6" s="1"/>
  <c r="GL213" i="6" a="1"/>
  <c r="GL213" i="6" s="1"/>
  <c r="GQ213" i="6" a="1"/>
  <c r="GQ213" i="6" s="1"/>
  <c r="GR213" i="6" a="1"/>
  <c r="GR213" i="6" s="1"/>
  <c r="GS213" i="6" a="1"/>
  <c r="GS213" i="6" s="1"/>
  <c r="GT213" i="6" a="1"/>
  <c r="GT213" i="6" s="1"/>
  <c r="GY213" i="6" a="1"/>
  <c r="GY213" i="6" s="1"/>
  <c r="GZ213" i="6" a="1"/>
  <c r="GZ213" i="6" s="1"/>
  <c r="HA213" i="6" a="1"/>
  <c r="HA213" i="6" s="1"/>
  <c r="HB213" i="6" a="1"/>
  <c r="HB213" i="6" s="1"/>
  <c r="HG213" i="6" a="1"/>
  <c r="HG213" i="6" s="1"/>
  <c r="HH213" i="6" a="1"/>
  <c r="HH213" i="6" s="1"/>
  <c r="HI213" i="6" a="1"/>
  <c r="HI213" i="6" s="1"/>
  <c r="HJ213" i="6" a="1"/>
  <c r="HJ213" i="6" s="1"/>
  <c r="HO213" i="6" a="1"/>
  <c r="HO213" i="6" s="1"/>
  <c r="HP213" i="6" a="1"/>
  <c r="HP213" i="6" s="1"/>
  <c r="HQ213" i="6" a="1"/>
  <c r="HQ213" i="6" s="1"/>
  <c r="HR213" i="6" a="1"/>
  <c r="HR213" i="6" s="1"/>
  <c r="HW213" i="6" a="1"/>
  <c r="HW213" i="6" s="1"/>
  <c r="HX213" i="6" a="1"/>
  <c r="HX213" i="6" s="1"/>
  <c r="HY213" i="6" a="1"/>
  <c r="HY213" i="6" s="1"/>
  <c r="HZ213" i="6" a="1"/>
  <c r="HZ213" i="6" s="1"/>
  <c r="IE213" i="6" a="1"/>
  <c r="IE213" i="6" s="1"/>
  <c r="IF213" i="6" a="1"/>
  <c r="IF213" i="6" s="1"/>
  <c r="IG213" i="6" a="1"/>
  <c r="IG213" i="6" s="1"/>
  <c r="IH213" i="6" a="1"/>
  <c r="IH213" i="6" s="1"/>
  <c r="IM213" i="6" a="1"/>
  <c r="IM213" i="6" s="1"/>
  <c r="IN213" i="6" a="1"/>
  <c r="IN213" i="6" s="1"/>
  <c r="IO213" i="6" a="1"/>
  <c r="IO213" i="6" s="1"/>
  <c r="IP213" i="6" a="1"/>
  <c r="IP213" i="6" s="1"/>
  <c r="IU213" i="6" a="1"/>
  <c r="IU213" i="6" s="1"/>
  <c r="IV213" i="6" a="1"/>
  <c r="IV213" i="6" s="1"/>
  <c r="IW213" i="6" a="1"/>
  <c r="IW213" i="6" s="1"/>
  <c r="IX213" i="6" a="1"/>
  <c r="IX213" i="6" s="1"/>
  <c r="JC213" i="6" a="1"/>
  <c r="JC213" i="6" s="1"/>
  <c r="JD213" i="6" a="1"/>
  <c r="JD213" i="6" s="1"/>
  <c r="JE213" i="6" a="1"/>
  <c r="JE213" i="6" s="1"/>
  <c r="JF213" i="6" a="1"/>
  <c r="JF213" i="6" s="1"/>
  <c r="JK213" i="6" a="1"/>
  <c r="JK213" i="6" s="1"/>
  <c r="JL213" i="6" a="1"/>
  <c r="JL213" i="6" s="1"/>
  <c r="JM213" i="6" a="1"/>
  <c r="JM213" i="6" s="1"/>
  <c r="JN213" i="6" a="1"/>
  <c r="JN213" i="6" s="1"/>
  <c r="JS213" i="6" a="1"/>
  <c r="JS213" i="6" s="1"/>
  <c r="JT213" i="6" a="1"/>
  <c r="JT213" i="6" s="1"/>
  <c r="JU213" i="6" a="1"/>
  <c r="JU213" i="6" s="1"/>
  <c r="JV213" i="6" a="1"/>
  <c r="JV213" i="6" s="1"/>
  <c r="KA213" i="6" a="1"/>
  <c r="KA213" i="6" s="1"/>
  <c r="KB213" i="6" a="1"/>
  <c r="KB213" i="6" s="1"/>
  <c r="KC213" i="6" a="1"/>
  <c r="KC213" i="6" s="1"/>
  <c r="KD213" i="6" a="1"/>
  <c r="KD213" i="6" s="1"/>
  <c r="KI213" i="6" a="1"/>
  <c r="KI213" i="6" s="1"/>
  <c r="KJ213" i="6" a="1"/>
  <c r="KJ213" i="6" s="1"/>
  <c r="KK213" i="6" a="1"/>
  <c r="KK213" i="6" s="1"/>
  <c r="KL213" i="6" a="1"/>
  <c r="KL213" i="6" s="1"/>
  <c r="KQ213" i="6" a="1"/>
  <c r="KQ213" i="6" s="1"/>
  <c r="KR213" i="6" a="1"/>
  <c r="KR213" i="6" s="1"/>
  <c r="KS213" i="6" a="1"/>
  <c r="KS213" i="6" s="1"/>
  <c r="KT213" i="6" a="1"/>
  <c r="KT213" i="6" s="1"/>
  <c r="KY213" i="6" a="1"/>
  <c r="KY213" i="6" s="1"/>
  <c r="KZ213" i="6" a="1"/>
  <c r="KZ213" i="6" s="1"/>
  <c r="LA213" i="6" a="1"/>
  <c r="LA213" i="6" s="1"/>
  <c r="LB213" i="6" a="1"/>
  <c r="LB213" i="6" s="1"/>
  <c r="LG213" i="6" a="1"/>
  <c r="LG213" i="6" s="1"/>
  <c r="LH213" i="6" a="1"/>
  <c r="LH213" i="6" s="1"/>
  <c r="LI213" i="6" a="1"/>
  <c r="LI213" i="6" s="1"/>
  <c r="LJ213" i="6" a="1"/>
  <c r="LJ213" i="6" s="1"/>
  <c r="LO213" i="6" a="1"/>
  <c r="LO213" i="6" s="1"/>
  <c r="LP213" i="6" a="1"/>
  <c r="LP213" i="6" s="1"/>
  <c r="LQ213" i="6" a="1"/>
  <c r="LQ213" i="6" s="1"/>
  <c r="LR213" i="6" a="1"/>
  <c r="LR213" i="6" s="1"/>
  <c r="LW213" i="6" a="1"/>
  <c r="LW213" i="6" s="1"/>
  <c r="LX213" i="6" a="1"/>
  <c r="LX213" i="6" s="1"/>
  <c r="LY213" i="6" a="1"/>
  <c r="LY213" i="6" s="1"/>
  <c r="LZ213" i="6" a="1"/>
  <c r="LZ213" i="6" s="1"/>
  <c r="ME213" i="6" a="1"/>
  <c r="ME213" i="6" s="1"/>
  <c r="MF213" i="6" a="1"/>
  <c r="MF213" i="6" s="1"/>
  <c r="MG213" i="6" a="1"/>
  <c r="MG213" i="6" s="1"/>
  <c r="MH213" i="6" a="1"/>
  <c r="MH213" i="6" s="1"/>
  <c r="BK214" i="6" a="1"/>
  <c r="BK214" i="6" s="1"/>
  <c r="BL214" i="6" a="1"/>
  <c r="BL214" i="6" s="1"/>
  <c r="BM214" i="6" a="1"/>
  <c r="BM214" i="6" s="1"/>
  <c r="BN214" i="6" a="1"/>
  <c r="BN214" i="6" s="1"/>
  <c r="BS214" i="6" a="1"/>
  <c r="BS214" i="6" s="1"/>
  <c r="BT214" i="6" a="1"/>
  <c r="BT214" i="6" s="1"/>
  <c r="BU214" i="6" a="1"/>
  <c r="BU214" i="6" s="1"/>
  <c r="BV214" i="6" a="1"/>
  <c r="BV214" i="6" s="1"/>
  <c r="CA214" i="6" a="1"/>
  <c r="CA214" i="6" s="1"/>
  <c r="CB214" i="6" a="1"/>
  <c r="CB214" i="6" s="1"/>
  <c r="CC214" i="6" a="1"/>
  <c r="CC214" i="6" s="1"/>
  <c r="CD214" i="6" a="1"/>
  <c r="CD214" i="6" s="1"/>
  <c r="CI214" i="6" a="1"/>
  <c r="CI214" i="6" s="1"/>
  <c r="CJ214" i="6" a="1"/>
  <c r="CJ214" i="6" s="1"/>
  <c r="CK214" i="6" a="1"/>
  <c r="CK214" i="6" s="1"/>
  <c r="CL214" i="6" a="1"/>
  <c r="CL214" i="6" s="1"/>
  <c r="CQ214" i="6" a="1"/>
  <c r="CQ214" i="6" s="1"/>
  <c r="CR214" i="6" a="1"/>
  <c r="CR214" i="6" s="1"/>
  <c r="CS214" i="6" a="1"/>
  <c r="CS214" i="6" s="1"/>
  <c r="CT214" i="6" a="1"/>
  <c r="CT214" i="6" s="1"/>
  <c r="CY214" i="6" a="1"/>
  <c r="CY214" i="6" s="1"/>
  <c r="CZ214" i="6" a="1"/>
  <c r="CZ214" i="6" s="1"/>
  <c r="DA214" i="6" a="1"/>
  <c r="DA214" i="6" s="1"/>
  <c r="DB214" i="6" a="1"/>
  <c r="DB214" i="6" s="1"/>
  <c r="DG214" i="6" a="1"/>
  <c r="DG214" i="6" s="1"/>
  <c r="DH214" i="6" a="1"/>
  <c r="DH214" i="6" s="1"/>
  <c r="DI214" i="6" a="1"/>
  <c r="DI214" i="6" s="1"/>
  <c r="DJ214" i="6" a="1"/>
  <c r="DJ214" i="6" s="1"/>
  <c r="DO214" i="6" a="1"/>
  <c r="DO214" i="6" s="1"/>
  <c r="DP214" i="6" a="1"/>
  <c r="DP214" i="6" s="1"/>
  <c r="DQ214" i="6" a="1"/>
  <c r="DQ214" i="6" s="1"/>
  <c r="DR214" i="6" a="1"/>
  <c r="DR214" i="6" s="1"/>
  <c r="DW214" i="6" a="1"/>
  <c r="DW214" i="6" s="1"/>
  <c r="DX214" i="6" a="1"/>
  <c r="DX214" i="6" s="1"/>
  <c r="DY214" i="6" a="1"/>
  <c r="DY214" i="6" s="1"/>
  <c r="DZ214" i="6" a="1"/>
  <c r="DZ214" i="6" s="1"/>
  <c r="EE214" i="6" a="1"/>
  <c r="EE214" i="6" s="1"/>
  <c r="EF214" i="6" a="1"/>
  <c r="EF214" i="6" s="1"/>
  <c r="EG214" i="6" a="1"/>
  <c r="EG214" i="6" s="1"/>
  <c r="EH214" i="6" a="1"/>
  <c r="EH214" i="6" s="1"/>
  <c r="EM214" i="6" a="1"/>
  <c r="EM214" i="6" s="1"/>
  <c r="EN214" i="6" a="1"/>
  <c r="EN214" i="6" s="1"/>
  <c r="EO214" i="6" a="1"/>
  <c r="EO214" i="6" s="1"/>
  <c r="EP214" i="6" a="1"/>
  <c r="EP214" i="6" s="1"/>
  <c r="EU214" i="6" a="1"/>
  <c r="EU214" i="6" s="1"/>
  <c r="EV214" i="6" a="1"/>
  <c r="EV214" i="6" s="1"/>
  <c r="EW214" i="6" a="1"/>
  <c r="EW214" i="6" s="1"/>
  <c r="EX214" i="6" a="1"/>
  <c r="EX214" i="6" s="1"/>
  <c r="FC214" i="6" a="1"/>
  <c r="FC214" i="6" s="1"/>
  <c r="FD214" i="6" a="1"/>
  <c r="FD214" i="6" s="1"/>
  <c r="FE214" i="6" a="1"/>
  <c r="FE214" i="6" s="1"/>
  <c r="FF214" i="6" a="1"/>
  <c r="FF214" i="6" s="1"/>
  <c r="FK214" i="6" a="1"/>
  <c r="FK214" i="6" s="1"/>
  <c r="FL214" i="6" a="1"/>
  <c r="FL214" i="6" s="1"/>
  <c r="FM214" i="6" a="1"/>
  <c r="FM214" i="6" s="1"/>
  <c r="FN214" i="6" a="1"/>
  <c r="FN214" i="6" s="1"/>
  <c r="FS214" i="6" a="1"/>
  <c r="FS214" i="6" s="1"/>
  <c r="FT214" i="6" a="1"/>
  <c r="FT214" i="6" s="1"/>
  <c r="FU214" i="6" a="1"/>
  <c r="FU214" i="6" s="1"/>
  <c r="FV214" i="6" a="1"/>
  <c r="FV214" i="6" s="1"/>
  <c r="GA214" i="6" a="1"/>
  <c r="GA214" i="6" s="1"/>
  <c r="GB214" i="6" a="1"/>
  <c r="GB214" i="6"/>
  <c r="GC214" i="6" a="1"/>
  <c r="GC214" i="6" s="1"/>
  <c r="GD214" i="6" a="1"/>
  <c r="GD214" i="6" s="1"/>
  <c r="GI214" i="6" a="1"/>
  <c r="GI214" i="6" s="1"/>
  <c r="GJ214" i="6" a="1"/>
  <c r="GJ214" i="6" s="1"/>
  <c r="GK214" i="6" a="1"/>
  <c r="GK214" i="6" s="1"/>
  <c r="GL214" i="6" a="1"/>
  <c r="GL214" i="6" s="1"/>
  <c r="GQ214" i="6" a="1"/>
  <c r="GQ214" i="6" s="1"/>
  <c r="GR214" i="6" a="1"/>
  <c r="GR214" i="6" s="1"/>
  <c r="GS214" i="6" a="1"/>
  <c r="GS214" i="6" s="1"/>
  <c r="GT214" i="6" a="1"/>
  <c r="GT214" i="6" s="1"/>
  <c r="GY214" i="6" a="1"/>
  <c r="GY214" i="6" s="1"/>
  <c r="GZ214" i="6" a="1"/>
  <c r="GZ214" i="6" s="1"/>
  <c r="HA214" i="6" a="1"/>
  <c r="HA214" i="6" s="1"/>
  <c r="HB214" i="6" a="1"/>
  <c r="HB214" i="6" s="1"/>
  <c r="HG214" i="6" a="1"/>
  <c r="HG214" i="6" s="1"/>
  <c r="HH214" i="6" a="1"/>
  <c r="HH214" i="6" s="1"/>
  <c r="HI214" i="6" a="1"/>
  <c r="HI214" i="6" s="1"/>
  <c r="HJ214" i="6" a="1"/>
  <c r="HJ214" i="6" s="1"/>
  <c r="HO214" i="6" a="1"/>
  <c r="HO214" i="6" s="1"/>
  <c r="HP214" i="6" a="1"/>
  <c r="HP214" i="6" s="1"/>
  <c r="HQ214" i="6" a="1"/>
  <c r="HQ214" i="6" s="1"/>
  <c r="HR214" i="6" a="1"/>
  <c r="HR214" i="6" s="1"/>
  <c r="HW214" i="6" a="1"/>
  <c r="HW214" i="6" s="1"/>
  <c r="HX214" i="6" a="1"/>
  <c r="HX214" i="6" s="1"/>
  <c r="HY214" i="6" a="1"/>
  <c r="HY214" i="6" s="1"/>
  <c r="HZ214" i="6" a="1"/>
  <c r="HZ214" i="6" s="1"/>
  <c r="IE214" i="6" a="1"/>
  <c r="IE214" i="6" s="1"/>
  <c r="IF214" i="6" a="1"/>
  <c r="IF214" i="6" s="1"/>
  <c r="IG214" i="6" a="1"/>
  <c r="IG214" i="6" s="1"/>
  <c r="IH214" i="6" a="1"/>
  <c r="IH214" i="6" s="1"/>
  <c r="IM214" i="6" a="1"/>
  <c r="IM214" i="6" s="1"/>
  <c r="IN214" i="6" a="1"/>
  <c r="IN214" i="6" s="1"/>
  <c r="IO214" i="6" a="1"/>
  <c r="IO214" i="6" s="1"/>
  <c r="IP214" i="6" a="1"/>
  <c r="IP214" i="6" s="1"/>
  <c r="IU214" i="6" a="1"/>
  <c r="IU214" i="6" s="1"/>
  <c r="IV214" i="6" a="1"/>
  <c r="IV214" i="6" s="1"/>
  <c r="IW214" i="6" a="1"/>
  <c r="IW214" i="6" s="1"/>
  <c r="IX214" i="6" a="1"/>
  <c r="IX214" i="6" s="1"/>
  <c r="JC214" i="6" a="1"/>
  <c r="JC214" i="6" s="1"/>
  <c r="JD214" i="6" a="1"/>
  <c r="JD214" i="6" s="1"/>
  <c r="JE214" i="6" a="1"/>
  <c r="JE214" i="6" s="1"/>
  <c r="JF214" i="6" a="1"/>
  <c r="JF214" i="6" s="1"/>
  <c r="JK214" i="6" a="1"/>
  <c r="JK214" i="6" s="1"/>
  <c r="JL214" i="6" a="1"/>
  <c r="JL214" i="6" s="1"/>
  <c r="JM214" i="6" a="1"/>
  <c r="JM214" i="6" s="1"/>
  <c r="JN214" i="6" a="1"/>
  <c r="JN214" i="6" s="1"/>
  <c r="JS214" i="6" a="1"/>
  <c r="JS214" i="6" s="1"/>
  <c r="JT214" i="6" a="1"/>
  <c r="JT214" i="6" s="1"/>
  <c r="JU214" i="6" a="1"/>
  <c r="JU214" i="6" s="1"/>
  <c r="JV214" i="6" a="1"/>
  <c r="JV214" i="6" s="1"/>
  <c r="KA214" i="6" a="1"/>
  <c r="KA214" i="6" s="1"/>
  <c r="KB214" i="6" a="1"/>
  <c r="KB214" i="6" s="1"/>
  <c r="KC214" i="6" a="1"/>
  <c r="KC214" i="6" s="1"/>
  <c r="KD214" i="6" a="1"/>
  <c r="KD214" i="6" s="1"/>
  <c r="KI214" i="6" a="1"/>
  <c r="KI214" i="6" s="1"/>
  <c r="KJ214" i="6" a="1"/>
  <c r="KJ214" i="6" s="1"/>
  <c r="KK214" i="6" a="1"/>
  <c r="KK214" i="6" s="1"/>
  <c r="KL214" i="6" a="1"/>
  <c r="KL214" i="6" s="1"/>
  <c r="KQ214" i="6" a="1"/>
  <c r="KQ214" i="6" s="1"/>
  <c r="KR214" i="6" a="1"/>
  <c r="KR214" i="6" s="1"/>
  <c r="KS214" i="6" a="1"/>
  <c r="KS214" i="6" s="1"/>
  <c r="KT214" i="6" a="1"/>
  <c r="KT214" i="6" s="1"/>
  <c r="KY214" i="6" a="1"/>
  <c r="KY214" i="6" s="1"/>
  <c r="KZ214" i="6" a="1"/>
  <c r="KZ214" i="6" s="1"/>
  <c r="LA214" i="6" a="1"/>
  <c r="LA214" i="6" s="1"/>
  <c r="LB214" i="6" a="1"/>
  <c r="LB214" i="6" s="1"/>
  <c r="LG214" i="6" a="1"/>
  <c r="LG214" i="6" s="1"/>
  <c r="LH214" i="6" a="1"/>
  <c r="LH214" i="6" s="1"/>
  <c r="LI214" i="6" a="1"/>
  <c r="LI214" i="6" s="1"/>
  <c r="LJ214" i="6" a="1"/>
  <c r="LJ214" i="6" s="1"/>
  <c r="LO214" i="6" a="1"/>
  <c r="LO214" i="6" s="1"/>
  <c r="LP214" i="6" a="1"/>
  <c r="LP214" i="6" s="1"/>
  <c r="LQ214" i="6" a="1"/>
  <c r="LQ214" i="6" s="1"/>
  <c r="LR214" i="6" a="1"/>
  <c r="LR214" i="6" s="1"/>
  <c r="LW214" i="6" a="1"/>
  <c r="LW214" i="6" s="1"/>
  <c r="LX214" i="6" a="1"/>
  <c r="LX214" i="6" s="1"/>
  <c r="LY214" i="6" a="1"/>
  <c r="LY214" i="6" s="1"/>
  <c r="LZ214" i="6" a="1"/>
  <c r="LZ214" i="6" s="1"/>
  <c r="ME214" i="6" a="1"/>
  <c r="ME214" i="6" s="1"/>
  <c r="MF214" i="6" a="1"/>
  <c r="MF214" i="6" s="1"/>
  <c r="MG214" i="6" a="1"/>
  <c r="MG214" i="6" s="1"/>
  <c r="MH214" i="6" a="1"/>
  <c r="MH214" i="6" s="1"/>
  <c r="BK215" i="6" a="1"/>
  <c r="BK215" i="6" s="1"/>
  <c r="BL215" i="6" a="1"/>
  <c r="BL215" i="6" s="1"/>
  <c r="BM215" i="6" a="1"/>
  <c r="BM215" i="6" s="1"/>
  <c r="BN215" i="6" a="1"/>
  <c r="BN215" i="6" s="1"/>
  <c r="BS215" i="6" a="1"/>
  <c r="BS215" i="6" s="1"/>
  <c r="BT215" i="6" a="1"/>
  <c r="BT215" i="6" s="1"/>
  <c r="BU215" i="6" a="1"/>
  <c r="BU215" i="6" s="1"/>
  <c r="BV215" i="6" a="1"/>
  <c r="BV215" i="6" s="1"/>
  <c r="CA215" i="6" a="1"/>
  <c r="CA215" i="6" s="1"/>
  <c r="CB215" i="6" a="1"/>
  <c r="CB215" i="6" s="1"/>
  <c r="CC215" i="6" a="1"/>
  <c r="CC215" i="6" s="1"/>
  <c r="CD215" i="6" a="1"/>
  <c r="CD215" i="6" s="1"/>
  <c r="CI215" i="6" a="1"/>
  <c r="CI215" i="6" s="1"/>
  <c r="CJ215" i="6" a="1"/>
  <c r="CJ215" i="6" s="1"/>
  <c r="CK215" i="6" a="1"/>
  <c r="CK215" i="6" s="1"/>
  <c r="CL215" i="6" a="1"/>
  <c r="CL215" i="6" s="1"/>
  <c r="CQ215" i="6" a="1"/>
  <c r="CQ215" i="6" s="1"/>
  <c r="CR215" i="6" a="1"/>
  <c r="CR215" i="6" s="1"/>
  <c r="CS215" i="6" a="1"/>
  <c r="CS215" i="6" s="1"/>
  <c r="CT215" i="6" a="1"/>
  <c r="CT215" i="6" s="1"/>
  <c r="CY215" i="6" a="1"/>
  <c r="CY215" i="6" s="1"/>
  <c r="CZ215" i="6" a="1"/>
  <c r="CZ215" i="6" s="1"/>
  <c r="DA215" i="6" a="1"/>
  <c r="DA215" i="6" s="1"/>
  <c r="DB215" i="6" a="1"/>
  <c r="DB215" i="6" s="1"/>
  <c r="DG215" i="6" a="1"/>
  <c r="DG215" i="6" s="1"/>
  <c r="DH215" i="6" a="1"/>
  <c r="DH215" i="6" s="1"/>
  <c r="DI215" i="6" a="1"/>
  <c r="DI215" i="6" s="1"/>
  <c r="DJ215" i="6" a="1"/>
  <c r="DJ215" i="6" s="1"/>
  <c r="DO215" i="6" a="1"/>
  <c r="DO215" i="6" s="1"/>
  <c r="DP215" i="6" a="1"/>
  <c r="DP215" i="6" s="1"/>
  <c r="DQ215" i="6" a="1"/>
  <c r="DQ215" i="6" s="1"/>
  <c r="DR215" i="6" a="1"/>
  <c r="DR215" i="6" s="1"/>
  <c r="DW215" i="6" a="1"/>
  <c r="DW215" i="6" s="1"/>
  <c r="DX215" i="6" a="1"/>
  <c r="DX215" i="6" s="1"/>
  <c r="DY215" i="6" a="1"/>
  <c r="DY215" i="6" s="1"/>
  <c r="DZ215" i="6" a="1"/>
  <c r="DZ215" i="6" s="1"/>
  <c r="EE215" i="6" a="1"/>
  <c r="EE215" i="6" s="1"/>
  <c r="EF215" i="6" a="1"/>
  <c r="EF215" i="6" s="1"/>
  <c r="EG215" i="6" a="1"/>
  <c r="EG215" i="6" s="1"/>
  <c r="EH215" i="6" a="1"/>
  <c r="EH215" i="6" s="1"/>
  <c r="EM215" i="6" a="1"/>
  <c r="EM215" i="6" s="1"/>
  <c r="EN215" i="6" a="1"/>
  <c r="EN215" i="6" s="1"/>
  <c r="EO215" i="6" a="1"/>
  <c r="EO215" i="6" s="1"/>
  <c r="EP215" i="6" a="1"/>
  <c r="EP215" i="6" s="1"/>
  <c r="EU215" i="6" a="1"/>
  <c r="EU215" i="6" s="1"/>
  <c r="EV215" i="6" a="1"/>
  <c r="EV215" i="6" s="1"/>
  <c r="EW215" i="6" a="1"/>
  <c r="EW215" i="6" s="1"/>
  <c r="EX215" i="6" a="1"/>
  <c r="EX215" i="6" s="1"/>
  <c r="FC215" i="6" a="1"/>
  <c r="FC215" i="6" s="1"/>
  <c r="FD215" i="6" a="1"/>
  <c r="FD215" i="6" s="1"/>
  <c r="FE215" i="6" a="1"/>
  <c r="FE215" i="6" s="1"/>
  <c r="FF215" i="6" a="1"/>
  <c r="FF215" i="6" s="1"/>
  <c r="FK215" i="6" a="1"/>
  <c r="FK215" i="6" s="1"/>
  <c r="FL215" i="6" a="1"/>
  <c r="FL215" i="6" s="1"/>
  <c r="FM215" i="6" a="1"/>
  <c r="FM215" i="6" s="1"/>
  <c r="FN215" i="6" a="1"/>
  <c r="FN215" i="6" s="1"/>
  <c r="FS215" i="6" a="1"/>
  <c r="FS215" i="6" s="1"/>
  <c r="FT215" i="6" a="1"/>
  <c r="FT215" i="6" s="1"/>
  <c r="FU215" i="6" a="1"/>
  <c r="FU215" i="6" s="1"/>
  <c r="FV215" i="6" a="1"/>
  <c r="FV215" i="6" s="1"/>
  <c r="GA215" i="6" a="1"/>
  <c r="GA215" i="6" s="1"/>
  <c r="GB215" i="6" a="1"/>
  <c r="GB215" i="6" s="1"/>
  <c r="GC215" i="6" a="1"/>
  <c r="GC215" i="6" s="1"/>
  <c r="GD215" i="6" a="1"/>
  <c r="GD215" i="6" s="1"/>
  <c r="GI215" i="6" a="1"/>
  <c r="GI215" i="6" s="1"/>
  <c r="GJ215" i="6" a="1"/>
  <c r="GJ215" i="6" s="1"/>
  <c r="GK215" i="6" a="1"/>
  <c r="GK215" i="6" s="1"/>
  <c r="GL215" i="6" a="1"/>
  <c r="GL215" i="6" s="1"/>
  <c r="GQ215" i="6" a="1"/>
  <c r="GQ215" i="6" s="1"/>
  <c r="GR215" i="6" a="1"/>
  <c r="GR215" i="6" s="1"/>
  <c r="GS215" i="6" a="1"/>
  <c r="GS215" i="6" s="1"/>
  <c r="GT215" i="6" a="1"/>
  <c r="GT215" i="6" s="1"/>
  <c r="GY215" i="6" a="1"/>
  <c r="GY215" i="6" s="1"/>
  <c r="GZ215" i="6" a="1"/>
  <c r="GZ215" i="6" s="1"/>
  <c r="HA215" i="6" a="1"/>
  <c r="HA215" i="6" s="1"/>
  <c r="HB215" i="6" a="1"/>
  <c r="HB215" i="6" s="1"/>
  <c r="HG215" i="6" a="1"/>
  <c r="HG215" i="6" s="1"/>
  <c r="HH215" i="6" a="1"/>
  <c r="HH215" i="6" s="1"/>
  <c r="HI215" i="6" a="1"/>
  <c r="HI215" i="6" s="1"/>
  <c r="HJ215" i="6" a="1"/>
  <c r="HJ215" i="6" s="1"/>
  <c r="HO215" i="6" a="1"/>
  <c r="HO215" i="6" s="1"/>
  <c r="HP215" i="6" a="1"/>
  <c r="HP215" i="6" s="1"/>
  <c r="HQ215" i="6" a="1"/>
  <c r="HQ215" i="6" s="1"/>
  <c r="HR215" i="6" a="1"/>
  <c r="HR215" i="6" s="1"/>
  <c r="HW215" i="6" a="1"/>
  <c r="HW215" i="6" s="1"/>
  <c r="HX215" i="6" a="1"/>
  <c r="HX215" i="6" s="1"/>
  <c r="HY215" i="6" a="1"/>
  <c r="HY215" i="6" s="1"/>
  <c r="HZ215" i="6" a="1"/>
  <c r="HZ215" i="6" s="1"/>
  <c r="IE215" i="6" a="1"/>
  <c r="IE215" i="6" s="1"/>
  <c r="IF215" i="6" a="1"/>
  <c r="IF215" i="6" s="1"/>
  <c r="IG215" i="6" a="1"/>
  <c r="IG215" i="6" s="1"/>
  <c r="IH215" i="6" a="1"/>
  <c r="IH215" i="6" s="1"/>
  <c r="IM215" i="6" a="1"/>
  <c r="IM215" i="6" s="1"/>
  <c r="IN215" i="6" a="1"/>
  <c r="IN215" i="6" s="1"/>
  <c r="IO215" i="6" a="1"/>
  <c r="IO215" i="6" s="1"/>
  <c r="IP215" i="6" a="1"/>
  <c r="IP215" i="6" s="1"/>
  <c r="IU215" i="6" a="1"/>
  <c r="IU215" i="6" s="1"/>
  <c r="IV215" i="6" a="1"/>
  <c r="IV215" i="6" s="1"/>
  <c r="IW215" i="6" a="1"/>
  <c r="IW215" i="6" s="1"/>
  <c r="IX215" i="6" a="1"/>
  <c r="IX215" i="6" s="1"/>
  <c r="JC215" i="6" a="1"/>
  <c r="JC215" i="6" s="1"/>
  <c r="JD215" i="6" a="1"/>
  <c r="JD215" i="6" s="1"/>
  <c r="JE215" i="6" a="1"/>
  <c r="JE215" i="6" s="1"/>
  <c r="JF215" i="6" a="1"/>
  <c r="JF215" i="6" s="1"/>
  <c r="JK215" i="6" a="1"/>
  <c r="JK215" i="6" s="1"/>
  <c r="JL215" i="6" a="1"/>
  <c r="JL215" i="6" s="1"/>
  <c r="JM215" i="6" a="1"/>
  <c r="JM215" i="6" s="1"/>
  <c r="JN215" i="6" a="1"/>
  <c r="JN215" i="6" s="1"/>
  <c r="JS215" i="6" a="1"/>
  <c r="JS215" i="6" s="1"/>
  <c r="JT215" i="6" a="1"/>
  <c r="JT215" i="6" s="1"/>
  <c r="JU215" i="6" a="1"/>
  <c r="JU215" i="6" s="1"/>
  <c r="JV215" i="6" a="1"/>
  <c r="JV215" i="6" s="1"/>
  <c r="KA215" i="6" a="1"/>
  <c r="KA215" i="6" s="1"/>
  <c r="KB215" i="6" a="1"/>
  <c r="KB215" i="6" s="1"/>
  <c r="KC215" i="6" a="1"/>
  <c r="KC215" i="6" s="1"/>
  <c r="KD215" i="6" a="1"/>
  <c r="KD215" i="6" s="1"/>
  <c r="KI215" i="6" a="1"/>
  <c r="KI215" i="6" s="1"/>
  <c r="KJ215" i="6" a="1"/>
  <c r="KJ215" i="6" s="1"/>
  <c r="KK215" i="6" a="1"/>
  <c r="KK215" i="6" s="1"/>
  <c r="KL215" i="6" a="1"/>
  <c r="KL215" i="6" s="1"/>
  <c r="KQ215" i="6" a="1"/>
  <c r="KQ215" i="6" s="1"/>
  <c r="KR215" i="6" a="1"/>
  <c r="KR215" i="6" s="1"/>
  <c r="KS215" i="6" a="1"/>
  <c r="KS215" i="6" s="1"/>
  <c r="KT215" i="6" a="1"/>
  <c r="KT215" i="6" s="1"/>
  <c r="KY215" i="6" a="1"/>
  <c r="KY215" i="6" s="1"/>
  <c r="KZ215" i="6" a="1"/>
  <c r="KZ215" i="6" s="1"/>
  <c r="LA215" i="6" a="1"/>
  <c r="LA215" i="6" s="1"/>
  <c r="LB215" i="6" a="1"/>
  <c r="LB215" i="6" s="1"/>
  <c r="LG215" i="6" a="1"/>
  <c r="LG215" i="6" s="1"/>
  <c r="LH215" i="6" a="1"/>
  <c r="LH215" i="6" s="1"/>
  <c r="LI215" i="6" a="1"/>
  <c r="LI215" i="6" s="1"/>
  <c r="LJ215" i="6" a="1"/>
  <c r="LJ215" i="6" s="1"/>
  <c r="LO215" i="6" a="1"/>
  <c r="LO215" i="6" s="1"/>
  <c r="LP215" i="6" a="1"/>
  <c r="LP215" i="6" s="1"/>
  <c r="LQ215" i="6" a="1"/>
  <c r="LQ215" i="6" s="1"/>
  <c r="LR215" i="6" a="1"/>
  <c r="LR215" i="6" s="1"/>
  <c r="LW215" i="6" a="1"/>
  <c r="LW215" i="6" s="1"/>
  <c r="LX215" i="6" a="1"/>
  <c r="LX215" i="6" s="1"/>
  <c r="LY215" i="6" a="1"/>
  <c r="LY215" i="6" s="1"/>
  <c r="LZ215" i="6" a="1"/>
  <c r="LZ215" i="6" s="1"/>
  <c r="ME215" i="6" a="1"/>
  <c r="ME215" i="6" s="1"/>
  <c r="MF215" i="6" a="1"/>
  <c r="MF215" i="6" s="1"/>
  <c r="MG215" i="6" a="1"/>
  <c r="MG215" i="6" s="1"/>
  <c r="MH215" i="6" a="1"/>
  <c r="MH215" i="6" s="1"/>
  <c r="BK216" i="6" a="1"/>
  <c r="BK216" i="6" s="1"/>
  <c r="BL216" i="6" a="1"/>
  <c r="BL216" i="6" s="1"/>
  <c r="BM216" i="6" a="1"/>
  <c r="BM216" i="6" s="1"/>
  <c r="BN216" i="6" a="1"/>
  <c r="BN216" i="6" s="1"/>
  <c r="BS216" i="6" a="1"/>
  <c r="BS216" i="6" s="1"/>
  <c r="BT216" i="6" a="1"/>
  <c r="BT216" i="6" s="1"/>
  <c r="BU216" i="6" a="1"/>
  <c r="BU216" i="6" s="1"/>
  <c r="BV216" i="6" a="1"/>
  <c r="BV216" i="6" s="1"/>
  <c r="CA216" i="6" a="1"/>
  <c r="CA216" i="6" s="1"/>
  <c r="CB216" i="6" a="1"/>
  <c r="CB216" i="6" s="1"/>
  <c r="CC216" i="6" a="1"/>
  <c r="CC216" i="6" s="1"/>
  <c r="CD216" i="6" a="1"/>
  <c r="CD216" i="6" s="1"/>
  <c r="CI216" i="6" a="1"/>
  <c r="CI216" i="6" s="1"/>
  <c r="CJ216" i="6" a="1"/>
  <c r="CJ216" i="6" s="1"/>
  <c r="CK216" i="6" a="1"/>
  <c r="CK216" i="6" s="1"/>
  <c r="CL216" i="6" a="1"/>
  <c r="CL216" i="6" s="1"/>
  <c r="CQ216" i="6" a="1"/>
  <c r="CQ216" i="6" s="1"/>
  <c r="CR216" i="6" a="1"/>
  <c r="CR216" i="6" s="1"/>
  <c r="CS216" i="6" a="1"/>
  <c r="CS216" i="6" s="1"/>
  <c r="CT216" i="6" a="1"/>
  <c r="CT216" i="6" s="1"/>
  <c r="CY216" i="6" a="1"/>
  <c r="CY216" i="6" s="1"/>
  <c r="CZ216" i="6" a="1"/>
  <c r="CZ216" i="6" s="1"/>
  <c r="DA216" i="6" a="1"/>
  <c r="DA216" i="6" s="1"/>
  <c r="DB216" i="6" a="1"/>
  <c r="DB216" i="6" s="1"/>
  <c r="DG216" i="6" a="1"/>
  <c r="DG216" i="6" s="1"/>
  <c r="DH216" i="6" a="1"/>
  <c r="DH216" i="6" s="1"/>
  <c r="DI216" i="6" a="1"/>
  <c r="DI216" i="6" s="1"/>
  <c r="DJ216" i="6" a="1"/>
  <c r="DJ216" i="6" s="1"/>
  <c r="DO216" i="6" a="1"/>
  <c r="DO216" i="6" s="1"/>
  <c r="DP216" i="6" a="1"/>
  <c r="DP216" i="6" s="1"/>
  <c r="DQ216" i="6" a="1"/>
  <c r="DQ216" i="6" s="1"/>
  <c r="DR216" i="6" a="1"/>
  <c r="DR216" i="6" s="1"/>
  <c r="DW216" i="6" a="1"/>
  <c r="DW216" i="6" s="1"/>
  <c r="DX216" i="6" a="1"/>
  <c r="DX216" i="6" s="1"/>
  <c r="DY216" i="6" a="1"/>
  <c r="DY216" i="6" s="1"/>
  <c r="DZ216" i="6" a="1"/>
  <c r="DZ216" i="6" s="1"/>
  <c r="EE216" i="6" a="1"/>
  <c r="EE216" i="6" s="1"/>
  <c r="EF216" i="6" a="1"/>
  <c r="EF216" i="6" s="1"/>
  <c r="EG216" i="6" a="1"/>
  <c r="EG216" i="6" s="1"/>
  <c r="EH216" i="6" a="1"/>
  <c r="EH216" i="6" s="1"/>
  <c r="EM216" i="6" a="1"/>
  <c r="EM216" i="6" s="1"/>
  <c r="EN216" i="6" a="1"/>
  <c r="EN216" i="6" s="1"/>
  <c r="EO216" i="6" a="1"/>
  <c r="EO216" i="6" s="1"/>
  <c r="EP216" i="6" a="1"/>
  <c r="EP216" i="6" s="1"/>
  <c r="EU216" i="6" a="1"/>
  <c r="EU216" i="6" s="1"/>
  <c r="EV216" i="6" a="1"/>
  <c r="EV216" i="6" s="1"/>
  <c r="EW216" i="6" a="1"/>
  <c r="EW216" i="6" s="1"/>
  <c r="EX216" i="6" a="1"/>
  <c r="EX216" i="6" s="1"/>
  <c r="FC216" i="6" a="1"/>
  <c r="FC216" i="6" s="1"/>
  <c r="FD216" i="6" a="1"/>
  <c r="FD216" i="6" s="1"/>
  <c r="FE216" i="6" a="1"/>
  <c r="FE216" i="6" s="1"/>
  <c r="FF216" i="6" a="1"/>
  <c r="FF216" i="6" s="1"/>
  <c r="FK216" i="6" a="1"/>
  <c r="FK216" i="6" s="1"/>
  <c r="FL216" i="6" a="1"/>
  <c r="FL216" i="6" s="1"/>
  <c r="FM216" i="6" a="1"/>
  <c r="FM216" i="6" s="1"/>
  <c r="FN216" i="6" a="1"/>
  <c r="FN216" i="6" s="1"/>
  <c r="FS216" i="6" a="1"/>
  <c r="FS216" i="6" s="1"/>
  <c r="FT216" i="6" a="1"/>
  <c r="FT216" i="6" s="1"/>
  <c r="FU216" i="6" a="1"/>
  <c r="FU216" i="6" s="1"/>
  <c r="FV216" i="6" a="1"/>
  <c r="FV216" i="6" s="1"/>
  <c r="GA216" i="6" a="1"/>
  <c r="GA216" i="6" s="1"/>
  <c r="GB216" i="6" a="1"/>
  <c r="GB216" i="6" s="1"/>
  <c r="GC216" i="6" a="1"/>
  <c r="GC216" i="6" s="1"/>
  <c r="GD216" i="6" a="1"/>
  <c r="GD216" i="6" s="1"/>
  <c r="GI216" i="6" a="1"/>
  <c r="GI216" i="6" s="1"/>
  <c r="GJ216" i="6" a="1"/>
  <c r="GJ216" i="6" s="1"/>
  <c r="GK216" i="6" a="1"/>
  <c r="GK216" i="6" s="1"/>
  <c r="GL216" i="6" a="1"/>
  <c r="GL216" i="6" s="1"/>
  <c r="GQ216" i="6" a="1"/>
  <c r="GQ216" i="6" s="1"/>
  <c r="GR216" i="6" a="1"/>
  <c r="GR216" i="6" s="1"/>
  <c r="GS216" i="6" a="1"/>
  <c r="GS216" i="6" s="1"/>
  <c r="GT216" i="6" a="1"/>
  <c r="GT216" i="6" s="1"/>
  <c r="GY216" i="6" a="1"/>
  <c r="GY216" i="6" s="1"/>
  <c r="GZ216" i="6" a="1"/>
  <c r="GZ216" i="6" s="1"/>
  <c r="HA216" i="6" a="1"/>
  <c r="HA216" i="6" s="1"/>
  <c r="HB216" i="6" a="1"/>
  <c r="HB216" i="6" s="1"/>
  <c r="HG216" i="6" a="1"/>
  <c r="HG216" i="6" s="1"/>
  <c r="HH216" i="6" a="1"/>
  <c r="HH216" i="6" s="1"/>
  <c r="HI216" i="6" a="1"/>
  <c r="HI216" i="6" s="1"/>
  <c r="HJ216" i="6" a="1"/>
  <c r="HJ216" i="6" s="1"/>
  <c r="HO216" i="6" a="1"/>
  <c r="HO216" i="6" s="1"/>
  <c r="HP216" i="6" a="1"/>
  <c r="HP216" i="6" s="1"/>
  <c r="HQ216" i="6" a="1"/>
  <c r="HQ216" i="6" s="1"/>
  <c r="HR216" i="6" a="1"/>
  <c r="HR216" i="6" s="1"/>
  <c r="HW216" i="6" a="1"/>
  <c r="HW216" i="6" s="1"/>
  <c r="HX216" i="6" a="1"/>
  <c r="HX216" i="6" s="1"/>
  <c r="HY216" i="6" a="1"/>
  <c r="HY216" i="6" s="1"/>
  <c r="HZ216" i="6" a="1"/>
  <c r="HZ216" i="6" s="1"/>
  <c r="IE216" i="6" a="1"/>
  <c r="IE216" i="6" s="1"/>
  <c r="IF216" i="6" a="1"/>
  <c r="IF216" i="6" s="1"/>
  <c r="IG216" i="6" a="1"/>
  <c r="IG216" i="6" s="1"/>
  <c r="IH216" i="6" a="1"/>
  <c r="IH216" i="6" s="1"/>
  <c r="IM216" i="6" a="1"/>
  <c r="IM216" i="6" s="1"/>
  <c r="IN216" i="6" a="1"/>
  <c r="IN216" i="6" s="1"/>
  <c r="IO216" i="6" a="1"/>
  <c r="IO216" i="6" s="1"/>
  <c r="IP216" i="6" a="1"/>
  <c r="IP216" i="6" s="1"/>
  <c r="IU216" i="6" a="1"/>
  <c r="IU216" i="6" s="1"/>
  <c r="IV216" i="6" a="1"/>
  <c r="IV216" i="6" s="1"/>
  <c r="IW216" i="6" a="1"/>
  <c r="IW216" i="6" s="1"/>
  <c r="IX216" i="6" a="1"/>
  <c r="IX216" i="6" s="1"/>
  <c r="JC216" i="6" a="1"/>
  <c r="JC216" i="6" s="1"/>
  <c r="JD216" i="6" a="1"/>
  <c r="JD216" i="6" s="1"/>
  <c r="JE216" i="6" a="1"/>
  <c r="JE216" i="6" s="1"/>
  <c r="JF216" i="6" a="1"/>
  <c r="JF216" i="6" s="1"/>
  <c r="JK216" i="6" a="1"/>
  <c r="JK216" i="6" s="1"/>
  <c r="JL216" i="6" a="1"/>
  <c r="JL216" i="6" s="1"/>
  <c r="JM216" i="6" a="1"/>
  <c r="JM216" i="6" s="1"/>
  <c r="JN216" i="6" a="1"/>
  <c r="JN216" i="6" s="1"/>
  <c r="JS216" i="6" a="1"/>
  <c r="JS216" i="6" s="1"/>
  <c r="JT216" i="6" a="1"/>
  <c r="JT216" i="6" s="1"/>
  <c r="JU216" i="6" a="1"/>
  <c r="JU216" i="6" s="1"/>
  <c r="JV216" i="6" a="1"/>
  <c r="JV216" i="6" s="1"/>
  <c r="KA216" i="6" a="1"/>
  <c r="KA216" i="6" s="1"/>
  <c r="KB216" i="6" a="1"/>
  <c r="KB216" i="6" s="1"/>
  <c r="KC216" i="6" a="1"/>
  <c r="KC216" i="6" s="1"/>
  <c r="KD216" i="6" a="1"/>
  <c r="KD216" i="6" s="1"/>
  <c r="KI216" i="6" a="1"/>
  <c r="KI216" i="6" s="1"/>
  <c r="KJ216" i="6" a="1"/>
  <c r="KJ216" i="6" s="1"/>
  <c r="KK216" i="6" a="1"/>
  <c r="KK216" i="6" s="1"/>
  <c r="KL216" i="6" a="1"/>
  <c r="KL216" i="6" s="1"/>
  <c r="KQ216" i="6" a="1"/>
  <c r="KQ216" i="6" s="1"/>
  <c r="KR216" i="6" a="1"/>
  <c r="KR216" i="6" s="1"/>
  <c r="KS216" i="6" a="1"/>
  <c r="KS216" i="6" s="1"/>
  <c r="KT216" i="6" a="1"/>
  <c r="KT216" i="6" s="1"/>
  <c r="KY216" i="6" a="1"/>
  <c r="KY216" i="6" s="1"/>
  <c r="KZ216" i="6" a="1"/>
  <c r="KZ216" i="6" s="1"/>
  <c r="LA216" i="6" a="1"/>
  <c r="LA216" i="6" s="1"/>
  <c r="LB216" i="6" a="1"/>
  <c r="LB216" i="6" s="1"/>
  <c r="LG216" i="6" a="1"/>
  <c r="LG216" i="6" s="1"/>
  <c r="LH216" i="6" a="1"/>
  <c r="LH216" i="6" s="1"/>
  <c r="LI216" i="6" a="1"/>
  <c r="LI216" i="6" s="1"/>
  <c r="LJ216" i="6" a="1"/>
  <c r="LJ216" i="6" s="1"/>
  <c r="LO216" i="6" a="1"/>
  <c r="LO216" i="6" s="1"/>
  <c r="LP216" i="6" a="1"/>
  <c r="LP216" i="6" s="1"/>
  <c r="LQ216" i="6" a="1"/>
  <c r="LQ216" i="6" s="1"/>
  <c r="LR216" i="6" a="1"/>
  <c r="LR216" i="6" s="1"/>
  <c r="LW216" i="6" a="1"/>
  <c r="LW216" i="6" s="1"/>
  <c r="LX216" i="6" a="1"/>
  <c r="LX216" i="6" s="1"/>
  <c r="LY216" i="6" a="1"/>
  <c r="LY216" i="6" s="1"/>
  <c r="LZ216" i="6" a="1"/>
  <c r="LZ216" i="6" s="1"/>
  <c r="ME216" i="6" a="1"/>
  <c r="ME216" i="6" s="1"/>
  <c r="MF216" i="6" a="1"/>
  <c r="MF216" i="6" s="1"/>
  <c r="MG216" i="6" a="1"/>
  <c r="MG216" i="6" s="1"/>
  <c r="MH216" i="6" a="1"/>
  <c r="MH216" i="6" s="1"/>
  <c r="BK217" i="6" a="1"/>
  <c r="BK217" i="6" s="1"/>
  <c r="BL217" i="6" a="1"/>
  <c r="BL217" i="6" s="1"/>
  <c r="BM217" i="6" a="1"/>
  <c r="BM217" i="6" s="1"/>
  <c r="BN217" i="6" a="1"/>
  <c r="BN217" i="6" s="1"/>
  <c r="BS217" i="6" a="1"/>
  <c r="BS217" i="6" s="1"/>
  <c r="BT217" i="6" a="1"/>
  <c r="BT217" i="6" s="1"/>
  <c r="BU217" i="6" a="1"/>
  <c r="BU217" i="6" s="1"/>
  <c r="BV217" i="6" a="1"/>
  <c r="BV217" i="6" s="1"/>
  <c r="CA217" i="6" a="1"/>
  <c r="CA217" i="6" s="1"/>
  <c r="CB217" i="6" a="1"/>
  <c r="CB217" i="6" s="1"/>
  <c r="CC217" i="6" a="1"/>
  <c r="CC217" i="6" s="1"/>
  <c r="CD217" i="6" a="1"/>
  <c r="CD217" i="6" s="1"/>
  <c r="CI217" i="6" a="1"/>
  <c r="CI217" i="6" s="1"/>
  <c r="CJ217" i="6" a="1"/>
  <c r="CJ217" i="6" s="1"/>
  <c r="CK217" i="6" a="1"/>
  <c r="CK217" i="6" s="1"/>
  <c r="CL217" i="6" a="1"/>
  <c r="CL217" i="6" s="1"/>
  <c r="CQ217" i="6" a="1"/>
  <c r="CQ217" i="6" s="1"/>
  <c r="CR217" i="6" a="1"/>
  <c r="CR217" i="6" s="1"/>
  <c r="CS217" i="6" a="1"/>
  <c r="CS217" i="6" s="1"/>
  <c r="CT217" i="6" a="1"/>
  <c r="CT217" i="6" s="1"/>
  <c r="CY217" i="6" a="1"/>
  <c r="CY217" i="6" s="1"/>
  <c r="CZ217" i="6" a="1"/>
  <c r="CZ217" i="6" s="1"/>
  <c r="DA217" i="6" a="1"/>
  <c r="DA217" i="6" s="1"/>
  <c r="DB217" i="6" a="1"/>
  <c r="DB217" i="6" s="1"/>
  <c r="DG217" i="6" a="1"/>
  <c r="DG217" i="6" s="1"/>
  <c r="DH217" i="6" a="1"/>
  <c r="DH217" i="6" s="1"/>
  <c r="DI217" i="6" a="1"/>
  <c r="DI217" i="6" s="1"/>
  <c r="DJ217" i="6" a="1"/>
  <c r="DJ217" i="6" s="1"/>
  <c r="DO217" i="6" a="1"/>
  <c r="DO217" i="6" s="1"/>
  <c r="DP217" i="6" a="1"/>
  <c r="DP217" i="6" s="1"/>
  <c r="DQ217" i="6" a="1"/>
  <c r="DQ217" i="6" s="1"/>
  <c r="DR217" i="6" a="1"/>
  <c r="DR217" i="6" s="1"/>
  <c r="DW217" i="6" a="1"/>
  <c r="DW217" i="6" s="1"/>
  <c r="DX217" i="6" a="1"/>
  <c r="DX217" i="6" s="1"/>
  <c r="DY217" i="6" a="1"/>
  <c r="DY217" i="6" s="1"/>
  <c r="DZ217" i="6" a="1"/>
  <c r="DZ217" i="6" s="1"/>
  <c r="EE217" i="6" a="1"/>
  <c r="EE217" i="6" s="1"/>
  <c r="EF217" i="6" a="1"/>
  <c r="EF217" i="6" s="1"/>
  <c r="EG217" i="6" a="1"/>
  <c r="EG217" i="6" s="1"/>
  <c r="EH217" i="6" a="1"/>
  <c r="EH217" i="6" s="1"/>
  <c r="EM217" i="6" a="1"/>
  <c r="EM217" i="6" s="1"/>
  <c r="EN217" i="6" a="1"/>
  <c r="EN217" i="6" s="1"/>
  <c r="EO217" i="6" a="1"/>
  <c r="EO217" i="6" s="1"/>
  <c r="EP217" i="6" a="1"/>
  <c r="EP217" i="6" s="1"/>
  <c r="EU217" i="6" a="1"/>
  <c r="EU217" i="6" s="1"/>
  <c r="EV217" i="6" a="1"/>
  <c r="EV217" i="6" s="1"/>
  <c r="EW217" i="6" a="1"/>
  <c r="EW217" i="6" s="1"/>
  <c r="EX217" i="6" a="1"/>
  <c r="EX217" i="6" s="1"/>
  <c r="FC217" i="6" a="1"/>
  <c r="FC217" i="6" s="1"/>
  <c r="FD217" i="6" a="1"/>
  <c r="FD217" i="6" s="1"/>
  <c r="FE217" i="6" a="1"/>
  <c r="FE217" i="6" s="1"/>
  <c r="FF217" i="6" a="1"/>
  <c r="FF217" i="6" s="1"/>
  <c r="FK217" i="6" a="1"/>
  <c r="FK217" i="6" s="1"/>
  <c r="FL217" i="6" a="1"/>
  <c r="FL217" i="6" s="1"/>
  <c r="FM217" i="6" a="1"/>
  <c r="FM217" i="6" s="1"/>
  <c r="FN217" i="6" a="1"/>
  <c r="FN217" i="6" s="1"/>
  <c r="FS217" i="6" a="1"/>
  <c r="FS217" i="6" s="1"/>
  <c r="FT217" i="6" a="1"/>
  <c r="FT217" i="6" s="1"/>
  <c r="FU217" i="6" a="1"/>
  <c r="FU217" i="6" s="1"/>
  <c r="FV217" i="6" a="1"/>
  <c r="FV217" i="6" s="1"/>
  <c r="GA217" i="6" a="1"/>
  <c r="GA217" i="6" s="1"/>
  <c r="GB217" i="6" a="1"/>
  <c r="GB217" i="6" s="1"/>
  <c r="GC217" i="6" a="1"/>
  <c r="GC217" i="6" s="1"/>
  <c r="GD217" i="6" a="1"/>
  <c r="GD217" i="6" s="1"/>
  <c r="GI217" i="6" a="1"/>
  <c r="GI217" i="6" s="1"/>
  <c r="GJ217" i="6" a="1"/>
  <c r="GJ217" i="6" s="1"/>
  <c r="GK217" i="6" a="1"/>
  <c r="GK217" i="6" s="1"/>
  <c r="GL217" i="6" a="1"/>
  <c r="GL217" i="6" s="1"/>
  <c r="GQ217" i="6" a="1"/>
  <c r="GQ217" i="6" s="1"/>
  <c r="GR217" i="6" a="1"/>
  <c r="GR217" i="6" s="1"/>
  <c r="GS217" i="6" a="1"/>
  <c r="GS217" i="6" s="1"/>
  <c r="GT217" i="6" a="1"/>
  <c r="GT217" i="6" s="1"/>
  <c r="GY217" i="6" a="1"/>
  <c r="GY217" i="6" s="1"/>
  <c r="GZ217" i="6" a="1"/>
  <c r="GZ217" i="6" s="1"/>
  <c r="HA217" i="6" a="1"/>
  <c r="HA217" i="6" s="1"/>
  <c r="HB217" i="6" a="1"/>
  <c r="HB217" i="6" s="1"/>
  <c r="HG217" i="6" a="1"/>
  <c r="HG217" i="6" s="1"/>
  <c r="HH217" i="6" a="1"/>
  <c r="HH217" i="6" s="1"/>
  <c r="HI217" i="6" a="1"/>
  <c r="HI217" i="6" s="1"/>
  <c r="HJ217" i="6" a="1"/>
  <c r="HJ217" i="6" s="1"/>
  <c r="HO217" i="6" a="1"/>
  <c r="HO217" i="6" s="1"/>
  <c r="HP217" i="6" a="1"/>
  <c r="HP217" i="6" s="1"/>
  <c r="HQ217" i="6" a="1"/>
  <c r="HQ217" i="6" s="1"/>
  <c r="HR217" i="6" a="1"/>
  <c r="HR217" i="6" s="1"/>
  <c r="HW217" i="6" a="1"/>
  <c r="HW217" i="6" s="1"/>
  <c r="HX217" i="6" a="1"/>
  <c r="HX217" i="6" s="1"/>
  <c r="HY217" i="6" a="1"/>
  <c r="HY217" i="6" s="1"/>
  <c r="HZ217" i="6" a="1"/>
  <c r="HZ217" i="6" s="1"/>
  <c r="IE217" i="6" a="1"/>
  <c r="IE217" i="6" s="1"/>
  <c r="IF217" i="6" a="1"/>
  <c r="IF217" i="6" s="1"/>
  <c r="IG217" i="6" a="1"/>
  <c r="IG217" i="6" s="1"/>
  <c r="IH217" i="6" a="1"/>
  <c r="IH217" i="6" s="1"/>
  <c r="IM217" i="6" a="1"/>
  <c r="IM217" i="6" s="1"/>
  <c r="IN217" i="6" a="1"/>
  <c r="IN217" i="6" s="1"/>
  <c r="IO217" i="6" a="1"/>
  <c r="IO217" i="6" s="1"/>
  <c r="IP217" i="6" a="1"/>
  <c r="IP217" i="6" s="1"/>
  <c r="IU217" i="6" a="1"/>
  <c r="IU217" i="6" s="1"/>
  <c r="IV217" i="6" a="1"/>
  <c r="IV217" i="6" s="1"/>
  <c r="IW217" i="6" a="1"/>
  <c r="IW217" i="6" s="1"/>
  <c r="IX217" i="6" a="1"/>
  <c r="IX217" i="6" s="1"/>
  <c r="JC217" i="6" a="1"/>
  <c r="JC217" i="6" s="1"/>
  <c r="JD217" i="6" a="1"/>
  <c r="JD217" i="6" s="1"/>
  <c r="JE217" i="6" a="1"/>
  <c r="JE217" i="6" s="1"/>
  <c r="JF217" i="6" a="1"/>
  <c r="JF217" i="6" s="1"/>
  <c r="JK217" i="6" a="1"/>
  <c r="JK217" i="6" s="1"/>
  <c r="JL217" i="6" a="1"/>
  <c r="JL217" i="6" s="1"/>
  <c r="JM217" i="6" a="1"/>
  <c r="JM217" i="6" s="1"/>
  <c r="JN217" i="6" a="1"/>
  <c r="JN217" i="6" s="1"/>
  <c r="JS217" i="6" a="1"/>
  <c r="JS217" i="6" s="1"/>
  <c r="JT217" i="6" a="1"/>
  <c r="JT217" i="6" s="1"/>
  <c r="JU217" i="6" a="1"/>
  <c r="JU217" i="6" s="1"/>
  <c r="JV217" i="6" a="1"/>
  <c r="JV217" i="6" s="1"/>
  <c r="KA217" i="6" a="1"/>
  <c r="KA217" i="6" s="1"/>
  <c r="KB217" i="6" a="1"/>
  <c r="KB217" i="6" s="1"/>
  <c r="KC217" i="6" a="1"/>
  <c r="KC217" i="6" s="1"/>
  <c r="KD217" i="6" a="1"/>
  <c r="KD217" i="6" s="1"/>
  <c r="KI217" i="6" a="1"/>
  <c r="KI217" i="6" s="1"/>
  <c r="KJ217" i="6" a="1"/>
  <c r="KJ217" i="6" s="1"/>
  <c r="KK217" i="6" a="1"/>
  <c r="KK217" i="6" s="1"/>
  <c r="KL217" i="6" a="1"/>
  <c r="KL217" i="6" s="1"/>
  <c r="KQ217" i="6" a="1"/>
  <c r="KQ217" i="6" s="1"/>
  <c r="KR217" i="6" a="1"/>
  <c r="KR217" i="6" s="1"/>
  <c r="KS217" i="6" a="1"/>
  <c r="KS217" i="6" s="1"/>
  <c r="KT217" i="6" a="1"/>
  <c r="KT217" i="6" s="1"/>
  <c r="KY217" i="6" a="1"/>
  <c r="KY217" i="6" s="1"/>
  <c r="KZ217" i="6" a="1"/>
  <c r="KZ217" i="6" s="1"/>
  <c r="LA217" i="6" a="1"/>
  <c r="LA217" i="6" s="1"/>
  <c r="LB217" i="6" a="1"/>
  <c r="LB217" i="6" s="1"/>
  <c r="LG217" i="6" a="1"/>
  <c r="LG217" i="6" s="1"/>
  <c r="LH217" i="6" a="1"/>
  <c r="LH217" i="6" s="1"/>
  <c r="LI217" i="6" a="1"/>
  <c r="LI217" i="6" s="1"/>
  <c r="LJ217" i="6" a="1"/>
  <c r="LJ217" i="6" s="1"/>
  <c r="LO217" i="6" a="1"/>
  <c r="LO217" i="6" s="1"/>
  <c r="LP217" i="6" a="1"/>
  <c r="LP217" i="6" s="1"/>
  <c r="LQ217" i="6" a="1"/>
  <c r="LQ217" i="6" s="1"/>
  <c r="LR217" i="6" a="1"/>
  <c r="LR217" i="6" s="1"/>
  <c r="LW217" i="6" a="1"/>
  <c r="LW217" i="6" s="1"/>
  <c r="LX217" i="6" a="1"/>
  <c r="LX217" i="6" s="1"/>
  <c r="LY217" i="6" a="1"/>
  <c r="LY217" i="6" s="1"/>
  <c r="LZ217" i="6" a="1"/>
  <c r="LZ217" i="6" s="1"/>
  <c r="ME217" i="6" a="1"/>
  <c r="ME217" i="6" s="1"/>
  <c r="MF217" i="6" a="1"/>
  <c r="MF217" i="6" s="1"/>
  <c r="MG217" i="6" a="1"/>
  <c r="MG217" i="6" s="1"/>
  <c r="MH217" i="6" a="1"/>
  <c r="MH217" i="6" s="1"/>
  <c r="BK218" i="6" a="1"/>
  <c r="BK218" i="6" s="1"/>
  <c r="BL218" i="6" a="1"/>
  <c r="BL218" i="6" s="1"/>
  <c r="BM218" i="6" a="1"/>
  <c r="BM218" i="6" s="1"/>
  <c r="BN218" i="6" a="1"/>
  <c r="BN218" i="6" s="1"/>
  <c r="BS218" i="6" a="1"/>
  <c r="BS218" i="6" s="1"/>
  <c r="BT218" i="6" a="1"/>
  <c r="BT218" i="6" s="1"/>
  <c r="BU218" i="6" a="1"/>
  <c r="BU218" i="6" s="1"/>
  <c r="BV218" i="6" a="1"/>
  <c r="BV218" i="6" s="1"/>
  <c r="CA218" i="6" a="1"/>
  <c r="CA218" i="6" s="1"/>
  <c r="CB218" i="6" a="1"/>
  <c r="CB218" i="6" s="1"/>
  <c r="CC218" i="6" a="1"/>
  <c r="CC218" i="6" s="1"/>
  <c r="CD218" i="6" a="1"/>
  <c r="CD218" i="6" s="1"/>
  <c r="CI218" i="6" a="1"/>
  <c r="CI218" i="6" s="1"/>
  <c r="CJ218" i="6" a="1"/>
  <c r="CJ218" i="6" s="1"/>
  <c r="CK218" i="6" a="1"/>
  <c r="CK218" i="6" s="1"/>
  <c r="CL218" i="6" a="1"/>
  <c r="CL218" i="6" s="1"/>
  <c r="CQ218" i="6" a="1"/>
  <c r="CQ218" i="6" s="1"/>
  <c r="CR218" i="6" a="1"/>
  <c r="CR218" i="6" s="1"/>
  <c r="CS218" i="6" a="1"/>
  <c r="CS218" i="6" s="1"/>
  <c r="CT218" i="6" a="1"/>
  <c r="CT218" i="6" s="1"/>
  <c r="CY218" i="6" a="1"/>
  <c r="CY218" i="6" s="1"/>
  <c r="CZ218" i="6" a="1"/>
  <c r="CZ218" i="6" s="1"/>
  <c r="DA218" i="6" a="1"/>
  <c r="DA218" i="6" s="1"/>
  <c r="DB218" i="6" a="1"/>
  <c r="DB218" i="6" s="1"/>
  <c r="DG218" i="6" a="1"/>
  <c r="DG218" i="6" s="1"/>
  <c r="DH218" i="6" a="1"/>
  <c r="DH218" i="6" s="1"/>
  <c r="DI218" i="6" a="1"/>
  <c r="DI218" i="6" s="1"/>
  <c r="DJ218" i="6" a="1"/>
  <c r="DJ218" i="6" s="1"/>
  <c r="DO218" i="6" a="1"/>
  <c r="DO218" i="6" s="1"/>
  <c r="DP218" i="6" a="1"/>
  <c r="DP218" i="6" s="1"/>
  <c r="DQ218" i="6" a="1"/>
  <c r="DQ218" i="6" s="1"/>
  <c r="DR218" i="6" a="1"/>
  <c r="DR218" i="6" s="1"/>
  <c r="DW218" i="6" a="1"/>
  <c r="DW218" i="6" s="1"/>
  <c r="DX218" i="6" a="1"/>
  <c r="DX218" i="6" s="1"/>
  <c r="DY218" i="6" a="1"/>
  <c r="DY218" i="6" s="1"/>
  <c r="DZ218" i="6" a="1"/>
  <c r="DZ218" i="6" s="1"/>
  <c r="EE218" i="6" a="1"/>
  <c r="EE218" i="6" s="1"/>
  <c r="EF218" i="6" a="1"/>
  <c r="EF218" i="6" s="1"/>
  <c r="EG218" i="6" a="1"/>
  <c r="EG218" i="6" s="1"/>
  <c r="EH218" i="6" a="1"/>
  <c r="EH218" i="6" s="1"/>
  <c r="EM218" i="6" a="1"/>
  <c r="EM218" i="6" s="1"/>
  <c r="EN218" i="6" a="1"/>
  <c r="EN218" i="6" s="1"/>
  <c r="EO218" i="6" a="1"/>
  <c r="EO218" i="6" s="1"/>
  <c r="EP218" i="6" a="1"/>
  <c r="EP218" i="6" s="1"/>
  <c r="EU218" i="6" a="1"/>
  <c r="EU218" i="6" s="1"/>
  <c r="EV218" i="6" a="1"/>
  <c r="EV218" i="6" s="1"/>
  <c r="EW218" i="6" a="1"/>
  <c r="EW218" i="6" s="1"/>
  <c r="EX218" i="6" a="1"/>
  <c r="EX218" i="6" s="1"/>
  <c r="FC218" i="6" a="1"/>
  <c r="FC218" i="6" s="1"/>
  <c r="FD218" i="6" a="1"/>
  <c r="FD218" i="6" s="1"/>
  <c r="FE218" i="6" a="1"/>
  <c r="FE218" i="6" s="1"/>
  <c r="FF218" i="6" a="1"/>
  <c r="FF218" i="6" s="1"/>
  <c r="FK218" i="6" a="1"/>
  <c r="FK218" i="6" s="1"/>
  <c r="FL218" i="6" a="1"/>
  <c r="FL218" i="6" s="1"/>
  <c r="FM218" i="6" a="1"/>
  <c r="FM218" i="6" s="1"/>
  <c r="FN218" i="6" a="1"/>
  <c r="FN218" i="6" s="1"/>
  <c r="FS218" i="6" a="1"/>
  <c r="FS218" i="6" s="1"/>
  <c r="FT218" i="6" a="1"/>
  <c r="FT218" i="6" s="1"/>
  <c r="FU218" i="6" a="1"/>
  <c r="FU218" i="6" s="1"/>
  <c r="FV218" i="6" a="1"/>
  <c r="FV218" i="6" s="1"/>
  <c r="GA218" i="6" a="1"/>
  <c r="GA218" i="6" s="1"/>
  <c r="GB218" i="6" a="1"/>
  <c r="GB218" i="6" s="1"/>
  <c r="GC218" i="6" a="1"/>
  <c r="GC218" i="6" s="1"/>
  <c r="GD218" i="6" a="1"/>
  <c r="GD218" i="6" s="1"/>
  <c r="GI218" i="6" a="1"/>
  <c r="GI218" i="6" s="1"/>
  <c r="GJ218" i="6" a="1"/>
  <c r="GJ218" i="6" s="1"/>
  <c r="GK218" i="6" a="1"/>
  <c r="GK218" i="6" s="1"/>
  <c r="GL218" i="6" a="1"/>
  <c r="GL218" i="6" s="1"/>
  <c r="GQ218" i="6" a="1"/>
  <c r="GQ218" i="6" s="1"/>
  <c r="GR218" i="6" a="1"/>
  <c r="GR218" i="6" s="1"/>
  <c r="GS218" i="6" a="1"/>
  <c r="GS218" i="6" s="1"/>
  <c r="GT218" i="6" a="1"/>
  <c r="GT218" i="6" s="1"/>
  <c r="GY218" i="6" a="1"/>
  <c r="GY218" i="6" s="1"/>
  <c r="GZ218" i="6" a="1"/>
  <c r="GZ218" i="6" s="1"/>
  <c r="HA218" i="6" a="1"/>
  <c r="HA218" i="6" s="1"/>
  <c r="HB218" i="6" a="1"/>
  <c r="HB218" i="6" s="1"/>
  <c r="HG218" i="6" a="1"/>
  <c r="HG218" i="6" s="1"/>
  <c r="HH218" i="6" a="1"/>
  <c r="HH218" i="6" s="1"/>
  <c r="HI218" i="6" a="1"/>
  <c r="HI218" i="6" s="1"/>
  <c r="HJ218" i="6" a="1"/>
  <c r="HJ218" i="6" s="1"/>
  <c r="HO218" i="6" a="1"/>
  <c r="HO218" i="6" s="1"/>
  <c r="HP218" i="6" a="1"/>
  <c r="HP218" i="6" s="1"/>
  <c r="HQ218" i="6" a="1"/>
  <c r="HQ218" i="6" s="1"/>
  <c r="HR218" i="6" a="1"/>
  <c r="HR218" i="6" s="1"/>
  <c r="HW218" i="6" a="1"/>
  <c r="HW218" i="6" s="1"/>
  <c r="HX218" i="6" a="1"/>
  <c r="HX218" i="6" s="1"/>
  <c r="HY218" i="6" a="1"/>
  <c r="HY218" i="6" s="1"/>
  <c r="HZ218" i="6" a="1"/>
  <c r="HZ218" i="6" s="1"/>
  <c r="IE218" i="6" a="1"/>
  <c r="IE218" i="6" s="1"/>
  <c r="IF218" i="6" a="1"/>
  <c r="IF218" i="6" s="1"/>
  <c r="IG218" i="6" a="1"/>
  <c r="IG218" i="6" s="1"/>
  <c r="IH218" i="6" a="1"/>
  <c r="IH218" i="6" s="1"/>
  <c r="IM218" i="6" a="1"/>
  <c r="IM218" i="6" s="1"/>
  <c r="IN218" i="6" a="1"/>
  <c r="IN218" i="6" s="1"/>
  <c r="IO218" i="6" a="1"/>
  <c r="IO218" i="6" s="1"/>
  <c r="IP218" i="6" a="1"/>
  <c r="IP218" i="6" s="1"/>
  <c r="IU218" i="6" a="1"/>
  <c r="IU218" i="6" s="1"/>
  <c r="IV218" i="6" a="1"/>
  <c r="IV218" i="6" s="1"/>
  <c r="IW218" i="6" a="1"/>
  <c r="IW218" i="6" s="1"/>
  <c r="IX218" i="6" a="1"/>
  <c r="IX218" i="6" s="1"/>
  <c r="JC218" i="6" a="1"/>
  <c r="JC218" i="6" s="1"/>
  <c r="JD218" i="6" a="1"/>
  <c r="JD218" i="6" s="1"/>
  <c r="JE218" i="6" a="1"/>
  <c r="JE218" i="6" s="1"/>
  <c r="JF218" i="6" a="1"/>
  <c r="JF218" i="6" s="1"/>
  <c r="JK218" i="6" a="1"/>
  <c r="JK218" i="6" s="1"/>
  <c r="JL218" i="6" a="1"/>
  <c r="JL218" i="6" s="1"/>
  <c r="JM218" i="6" a="1"/>
  <c r="JM218" i="6" s="1"/>
  <c r="JN218" i="6" a="1"/>
  <c r="JN218" i="6" s="1"/>
  <c r="JS218" i="6" a="1"/>
  <c r="JS218" i="6" s="1"/>
  <c r="JT218" i="6" a="1"/>
  <c r="JT218" i="6" s="1"/>
  <c r="JU218" i="6" a="1"/>
  <c r="JU218" i="6" s="1"/>
  <c r="JV218" i="6" a="1"/>
  <c r="JV218" i="6" s="1"/>
  <c r="KA218" i="6" a="1"/>
  <c r="KA218" i="6" s="1"/>
  <c r="KB218" i="6" a="1"/>
  <c r="KB218" i="6" s="1"/>
  <c r="KC218" i="6" a="1"/>
  <c r="KC218" i="6" s="1"/>
  <c r="KD218" i="6" a="1"/>
  <c r="KD218" i="6" s="1"/>
  <c r="KI218" i="6" a="1"/>
  <c r="KI218" i="6" s="1"/>
  <c r="KJ218" i="6" a="1"/>
  <c r="KJ218" i="6" s="1"/>
  <c r="KK218" i="6" a="1"/>
  <c r="KK218" i="6" s="1"/>
  <c r="KL218" i="6" a="1"/>
  <c r="KL218" i="6" s="1"/>
  <c r="KQ218" i="6" a="1"/>
  <c r="KQ218" i="6" s="1"/>
  <c r="KR218" i="6" a="1"/>
  <c r="KR218" i="6" s="1"/>
  <c r="KS218" i="6" a="1"/>
  <c r="KS218" i="6" s="1"/>
  <c r="KT218" i="6" a="1"/>
  <c r="KT218" i="6" s="1"/>
  <c r="KY218" i="6" a="1"/>
  <c r="KY218" i="6" s="1"/>
  <c r="KZ218" i="6" a="1"/>
  <c r="KZ218" i="6" s="1"/>
  <c r="LA218" i="6" a="1"/>
  <c r="LA218" i="6" s="1"/>
  <c r="LB218" i="6" a="1"/>
  <c r="LB218" i="6" s="1"/>
  <c r="LG218" i="6" a="1"/>
  <c r="LG218" i="6" s="1"/>
  <c r="LH218" i="6" a="1"/>
  <c r="LH218" i="6" s="1"/>
  <c r="LI218" i="6" a="1"/>
  <c r="LI218" i="6" s="1"/>
  <c r="LJ218" i="6" a="1"/>
  <c r="LJ218" i="6" s="1"/>
  <c r="LO218" i="6" a="1"/>
  <c r="LO218" i="6" s="1"/>
  <c r="LP218" i="6" a="1"/>
  <c r="LP218" i="6" s="1"/>
  <c r="LQ218" i="6" a="1"/>
  <c r="LQ218" i="6" s="1"/>
  <c r="LR218" i="6" a="1"/>
  <c r="LR218" i="6" s="1"/>
  <c r="LW218" i="6" a="1"/>
  <c r="LW218" i="6" s="1"/>
  <c r="LX218" i="6" a="1"/>
  <c r="LX218" i="6" s="1"/>
  <c r="LY218" i="6" a="1"/>
  <c r="LY218" i="6" s="1"/>
  <c r="LZ218" i="6" a="1"/>
  <c r="LZ218" i="6" s="1"/>
  <c r="ME218" i="6" a="1"/>
  <c r="ME218" i="6" s="1"/>
  <c r="MF218" i="6" a="1"/>
  <c r="MF218" i="6" s="1"/>
  <c r="MG218" i="6" a="1"/>
  <c r="MG218" i="6" s="1"/>
  <c r="MH218" i="6" a="1"/>
  <c r="MH218" i="6" s="1"/>
  <c r="BK219" i="6" a="1"/>
  <c r="BK219" i="6" s="1"/>
  <c r="BL219" i="6" a="1"/>
  <c r="BL219" i="6" s="1"/>
  <c r="BM219" i="6" a="1"/>
  <c r="BM219" i="6" s="1"/>
  <c r="BN219" i="6" a="1"/>
  <c r="BN219" i="6" s="1"/>
  <c r="BS219" i="6" a="1"/>
  <c r="BS219" i="6" s="1"/>
  <c r="BT219" i="6" a="1"/>
  <c r="BT219" i="6" s="1"/>
  <c r="BU219" i="6" a="1"/>
  <c r="BU219" i="6" s="1"/>
  <c r="BV219" i="6" a="1"/>
  <c r="BV219" i="6" s="1"/>
  <c r="CA219" i="6" a="1"/>
  <c r="CA219" i="6" s="1"/>
  <c r="CB219" i="6" a="1"/>
  <c r="CB219" i="6" s="1"/>
  <c r="CC219" i="6" a="1"/>
  <c r="CC219" i="6" s="1"/>
  <c r="CD219" i="6" a="1"/>
  <c r="CD219" i="6" s="1"/>
  <c r="CI219" i="6" a="1"/>
  <c r="CI219" i="6" s="1"/>
  <c r="CJ219" i="6" a="1"/>
  <c r="CJ219" i="6" s="1"/>
  <c r="CK219" i="6" a="1"/>
  <c r="CK219" i="6" s="1"/>
  <c r="CL219" i="6" a="1"/>
  <c r="CL219" i="6" s="1"/>
  <c r="CQ219" i="6" a="1"/>
  <c r="CQ219" i="6" s="1"/>
  <c r="CR219" i="6" a="1"/>
  <c r="CR219" i="6" s="1"/>
  <c r="CS219" i="6" a="1"/>
  <c r="CS219" i="6" s="1"/>
  <c r="CT219" i="6" a="1"/>
  <c r="CT219" i="6" s="1"/>
  <c r="CY219" i="6" a="1"/>
  <c r="CY219" i="6" s="1"/>
  <c r="CZ219" i="6" a="1"/>
  <c r="CZ219" i="6" s="1"/>
  <c r="DA219" i="6" a="1"/>
  <c r="DA219" i="6" s="1"/>
  <c r="DB219" i="6" a="1"/>
  <c r="DB219" i="6" s="1"/>
  <c r="DG219" i="6" a="1"/>
  <c r="DG219" i="6" s="1"/>
  <c r="DH219" i="6" a="1"/>
  <c r="DH219" i="6" s="1"/>
  <c r="DI219" i="6" a="1"/>
  <c r="DI219" i="6" s="1"/>
  <c r="DJ219" i="6" a="1"/>
  <c r="DJ219" i="6" s="1"/>
  <c r="DO219" i="6" a="1"/>
  <c r="DO219" i="6" s="1"/>
  <c r="DP219" i="6" a="1"/>
  <c r="DP219" i="6" s="1"/>
  <c r="DQ219" i="6" a="1"/>
  <c r="DQ219" i="6" s="1"/>
  <c r="DR219" i="6" a="1"/>
  <c r="DR219" i="6" s="1"/>
  <c r="DW219" i="6" a="1"/>
  <c r="DW219" i="6" s="1"/>
  <c r="DX219" i="6" a="1"/>
  <c r="DX219" i="6" s="1"/>
  <c r="DY219" i="6" a="1"/>
  <c r="DY219" i="6" s="1"/>
  <c r="DZ219" i="6" a="1"/>
  <c r="DZ219" i="6" s="1"/>
  <c r="EE219" i="6" a="1"/>
  <c r="EE219" i="6" s="1"/>
  <c r="EF219" i="6" a="1"/>
  <c r="EF219" i="6" s="1"/>
  <c r="EG219" i="6" a="1"/>
  <c r="EG219" i="6" s="1"/>
  <c r="EH219" i="6" a="1"/>
  <c r="EH219" i="6" s="1"/>
  <c r="EM219" i="6" a="1"/>
  <c r="EM219" i="6" s="1"/>
  <c r="EN219" i="6" a="1"/>
  <c r="EN219" i="6" s="1"/>
  <c r="EO219" i="6" a="1"/>
  <c r="EO219" i="6" s="1"/>
  <c r="EP219" i="6" a="1"/>
  <c r="EP219" i="6" s="1"/>
  <c r="EU219" i="6" a="1"/>
  <c r="EU219" i="6" s="1"/>
  <c r="EV219" i="6" a="1"/>
  <c r="EV219" i="6" s="1"/>
  <c r="EW219" i="6" a="1"/>
  <c r="EW219" i="6" s="1"/>
  <c r="EX219" i="6" a="1"/>
  <c r="EX219" i="6" s="1"/>
  <c r="FC219" i="6" a="1"/>
  <c r="FC219" i="6" s="1"/>
  <c r="FD219" i="6" a="1"/>
  <c r="FD219" i="6" s="1"/>
  <c r="FE219" i="6" a="1"/>
  <c r="FE219" i="6" s="1"/>
  <c r="FF219" i="6" a="1"/>
  <c r="FF219" i="6" s="1"/>
  <c r="FK219" i="6" a="1"/>
  <c r="FK219" i="6" s="1"/>
  <c r="FL219" i="6" a="1"/>
  <c r="FL219" i="6" s="1"/>
  <c r="FM219" i="6" a="1"/>
  <c r="FM219" i="6" s="1"/>
  <c r="FN219" i="6" a="1"/>
  <c r="FN219" i="6" s="1"/>
  <c r="FS219" i="6" a="1"/>
  <c r="FS219" i="6" s="1"/>
  <c r="FT219" i="6" a="1"/>
  <c r="FT219" i="6" s="1"/>
  <c r="FU219" i="6" a="1"/>
  <c r="FU219" i="6" s="1"/>
  <c r="FV219" i="6" a="1"/>
  <c r="FV219" i="6" s="1"/>
  <c r="GA219" i="6" a="1"/>
  <c r="GA219" i="6" s="1"/>
  <c r="GB219" i="6" a="1"/>
  <c r="GB219" i="6" s="1"/>
  <c r="GC219" i="6" a="1"/>
  <c r="GC219" i="6" s="1"/>
  <c r="GD219" i="6" a="1"/>
  <c r="GD219" i="6" s="1"/>
  <c r="GI219" i="6" a="1"/>
  <c r="GI219" i="6" s="1"/>
  <c r="GJ219" i="6" a="1"/>
  <c r="GJ219" i="6" s="1"/>
  <c r="GK219" i="6" a="1"/>
  <c r="GK219" i="6" s="1"/>
  <c r="GL219" i="6" a="1"/>
  <c r="GL219" i="6" s="1"/>
  <c r="GQ219" i="6" a="1"/>
  <c r="GQ219" i="6" s="1"/>
  <c r="GR219" i="6" a="1"/>
  <c r="GR219" i="6" s="1"/>
  <c r="GS219" i="6" a="1"/>
  <c r="GS219" i="6" s="1"/>
  <c r="GT219" i="6" a="1"/>
  <c r="GT219" i="6" s="1"/>
  <c r="GY219" i="6" a="1"/>
  <c r="GY219" i="6" s="1"/>
  <c r="GZ219" i="6" a="1"/>
  <c r="GZ219" i="6" s="1"/>
  <c r="HA219" i="6" a="1"/>
  <c r="HA219" i="6" s="1"/>
  <c r="HB219" i="6" a="1"/>
  <c r="HB219" i="6" s="1"/>
  <c r="HG219" i="6" a="1"/>
  <c r="HG219" i="6" s="1"/>
  <c r="HH219" i="6" a="1"/>
  <c r="HH219" i="6" s="1"/>
  <c r="HI219" i="6" a="1"/>
  <c r="HI219" i="6" s="1"/>
  <c r="HJ219" i="6" a="1"/>
  <c r="HJ219" i="6" s="1"/>
  <c r="HO219" i="6" a="1"/>
  <c r="HO219" i="6" s="1"/>
  <c r="HP219" i="6" a="1"/>
  <c r="HP219" i="6" s="1"/>
  <c r="HQ219" i="6" a="1"/>
  <c r="HQ219" i="6" s="1"/>
  <c r="HR219" i="6" a="1"/>
  <c r="HR219" i="6" s="1"/>
  <c r="HW219" i="6" a="1"/>
  <c r="HW219" i="6" s="1"/>
  <c r="HX219" i="6" a="1"/>
  <c r="HX219" i="6" s="1"/>
  <c r="HY219" i="6" a="1"/>
  <c r="HY219" i="6" s="1"/>
  <c r="HZ219" i="6" a="1"/>
  <c r="HZ219" i="6" s="1"/>
  <c r="IE219" i="6" a="1"/>
  <c r="IE219" i="6" s="1"/>
  <c r="IF219" i="6" a="1"/>
  <c r="IF219" i="6" s="1"/>
  <c r="IG219" i="6" a="1"/>
  <c r="IG219" i="6" s="1"/>
  <c r="IH219" i="6" a="1"/>
  <c r="IH219" i="6" s="1"/>
  <c r="IM219" i="6" a="1"/>
  <c r="IM219" i="6" s="1"/>
  <c r="IN219" i="6" a="1"/>
  <c r="IN219" i="6" s="1"/>
  <c r="IO219" i="6" a="1"/>
  <c r="IO219" i="6" s="1"/>
  <c r="IP219" i="6" a="1"/>
  <c r="IP219" i="6" s="1"/>
  <c r="IU219" i="6" a="1"/>
  <c r="IU219" i="6" s="1"/>
  <c r="IV219" i="6" a="1"/>
  <c r="IV219" i="6" s="1"/>
  <c r="IW219" i="6" a="1"/>
  <c r="IW219" i="6" s="1"/>
  <c r="IX219" i="6" a="1"/>
  <c r="IX219" i="6" s="1"/>
  <c r="JC219" i="6" a="1"/>
  <c r="JC219" i="6" s="1"/>
  <c r="JD219" i="6" a="1"/>
  <c r="JD219" i="6" s="1"/>
  <c r="JE219" i="6" a="1"/>
  <c r="JE219" i="6" s="1"/>
  <c r="JF219" i="6" a="1"/>
  <c r="JF219" i="6" s="1"/>
  <c r="JK219" i="6" a="1"/>
  <c r="JK219" i="6" s="1"/>
  <c r="JL219" i="6" a="1"/>
  <c r="JL219" i="6" s="1"/>
  <c r="JM219" i="6" a="1"/>
  <c r="JM219" i="6" s="1"/>
  <c r="JN219" i="6" a="1"/>
  <c r="JN219" i="6" s="1"/>
  <c r="JS219" i="6" a="1"/>
  <c r="JS219" i="6" s="1"/>
  <c r="JT219" i="6" a="1"/>
  <c r="JT219" i="6" s="1"/>
  <c r="JU219" i="6" a="1"/>
  <c r="JU219" i="6" s="1"/>
  <c r="JV219" i="6" a="1"/>
  <c r="JV219" i="6" s="1"/>
  <c r="KA219" i="6" a="1"/>
  <c r="KA219" i="6" s="1"/>
  <c r="KB219" i="6" a="1"/>
  <c r="KB219" i="6" s="1"/>
  <c r="KC219" i="6" a="1"/>
  <c r="KC219" i="6" s="1"/>
  <c r="KD219" i="6" a="1"/>
  <c r="KD219" i="6" s="1"/>
  <c r="KI219" i="6" a="1"/>
  <c r="KI219" i="6" s="1"/>
  <c r="KJ219" i="6" a="1"/>
  <c r="KJ219" i="6" s="1"/>
  <c r="KK219" i="6" a="1"/>
  <c r="KK219" i="6" s="1"/>
  <c r="KL219" i="6" a="1"/>
  <c r="KL219" i="6" s="1"/>
  <c r="KQ219" i="6" a="1"/>
  <c r="KQ219" i="6" s="1"/>
  <c r="KR219" i="6" a="1"/>
  <c r="KR219" i="6" s="1"/>
  <c r="KS219" i="6" a="1"/>
  <c r="KS219" i="6" s="1"/>
  <c r="KT219" i="6" a="1"/>
  <c r="KT219" i="6" s="1"/>
  <c r="KY219" i="6" a="1"/>
  <c r="KY219" i="6" s="1"/>
  <c r="KZ219" i="6" a="1"/>
  <c r="KZ219" i="6" s="1"/>
  <c r="LA219" i="6" a="1"/>
  <c r="LA219" i="6" s="1"/>
  <c r="LB219" i="6" a="1"/>
  <c r="LB219" i="6" s="1"/>
  <c r="LG219" i="6" a="1"/>
  <c r="LG219" i="6" s="1"/>
  <c r="LH219" i="6" a="1"/>
  <c r="LH219" i="6" s="1"/>
  <c r="LI219" i="6" a="1"/>
  <c r="LI219" i="6" s="1"/>
  <c r="LJ219" i="6" a="1"/>
  <c r="LJ219" i="6" s="1"/>
  <c r="LO219" i="6" a="1"/>
  <c r="LO219" i="6" s="1"/>
  <c r="LP219" i="6" a="1"/>
  <c r="LP219" i="6" s="1"/>
  <c r="LQ219" i="6" a="1"/>
  <c r="LQ219" i="6" s="1"/>
  <c r="LR219" i="6" a="1"/>
  <c r="LR219" i="6" s="1"/>
  <c r="LW219" i="6" a="1"/>
  <c r="LW219" i="6" s="1"/>
  <c r="LX219" i="6" a="1"/>
  <c r="LX219" i="6" s="1"/>
  <c r="LY219" i="6" a="1"/>
  <c r="LY219" i="6" s="1"/>
  <c r="LZ219" i="6" a="1"/>
  <c r="LZ219" i="6" s="1"/>
  <c r="ME219" i="6" a="1"/>
  <c r="ME219" i="6" s="1"/>
  <c r="MF219" i="6" a="1"/>
  <c r="MF219" i="6" s="1"/>
  <c r="MG219" i="6" a="1"/>
  <c r="MG219" i="6" s="1"/>
  <c r="MH219" i="6" a="1"/>
  <c r="MH219" i="6" s="1"/>
  <c r="BK220" i="6" a="1"/>
  <c r="BK220" i="6" s="1"/>
  <c r="BL220" i="6" a="1"/>
  <c r="BL220" i="6" s="1"/>
  <c r="BM220" i="6" a="1"/>
  <c r="BM220" i="6" s="1"/>
  <c r="BN220" i="6" a="1"/>
  <c r="BN220" i="6" s="1"/>
  <c r="BS220" i="6" a="1"/>
  <c r="BS220" i="6" s="1"/>
  <c r="BT220" i="6" a="1"/>
  <c r="BT220" i="6" s="1"/>
  <c r="BU220" i="6" a="1"/>
  <c r="BU220" i="6"/>
  <c r="BV220" i="6" a="1"/>
  <c r="BV220" i="6" s="1"/>
  <c r="CA220" i="6" a="1"/>
  <c r="CA220" i="6" s="1"/>
  <c r="CB220" i="6" a="1"/>
  <c r="CB220" i="6" s="1"/>
  <c r="CC220" i="6" a="1"/>
  <c r="CC220" i="6" s="1"/>
  <c r="CD220" i="6" a="1"/>
  <c r="CD220" i="6" s="1"/>
  <c r="CI220" i="6" a="1"/>
  <c r="CI220" i="6" s="1"/>
  <c r="CJ220" i="6" a="1"/>
  <c r="CJ220" i="6" s="1"/>
  <c r="CK220" i="6" a="1"/>
  <c r="CK220" i="6" s="1"/>
  <c r="CL220" i="6" a="1"/>
  <c r="CL220" i="6" s="1"/>
  <c r="CQ220" i="6" a="1"/>
  <c r="CQ220" i="6" s="1"/>
  <c r="CR220" i="6" a="1"/>
  <c r="CR220" i="6" s="1"/>
  <c r="CS220" i="6" a="1"/>
  <c r="CS220" i="6" s="1"/>
  <c r="CT220" i="6" a="1"/>
  <c r="CT220" i="6" s="1"/>
  <c r="CY220" i="6" a="1"/>
  <c r="CY220" i="6" s="1"/>
  <c r="CZ220" i="6" a="1"/>
  <c r="CZ220" i="6" s="1"/>
  <c r="DA220" i="6" a="1"/>
  <c r="DA220" i="6" s="1"/>
  <c r="DB220" i="6" a="1"/>
  <c r="DB220" i="6" s="1"/>
  <c r="DG220" i="6" a="1"/>
  <c r="DG220" i="6" s="1"/>
  <c r="DH220" i="6" a="1"/>
  <c r="DH220" i="6" s="1"/>
  <c r="DI220" i="6" a="1"/>
  <c r="DI220" i="6" s="1"/>
  <c r="DJ220" i="6" a="1"/>
  <c r="DJ220" i="6" s="1"/>
  <c r="DO220" i="6" a="1"/>
  <c r="DO220" i="6" s="1"/>
  <c r="DP220" i="6" a="1"/>
  <c r="DP220" i="6" s="1"/>
  <c r="DQ220" i="6" a="1"/>
  <c r="DQ220" i="6" s="1"/>
  <c r="DR220" i="6" a="1"/>
  <c r="DR220" i="6" s="1"/>
  <c r="DW220" i="6" a="1"/>
  <c r="DW220" i="6" s="1"/>
  <c r="DX220" i="6" a="1"/>
  <c r="DX220" i="6" s="1"/>
  <c r="DY220" i="6" a="1"/>
  <c r="DY220" i="6" s="1"/>
  <c r="DZ220" i="6" a="1"/>
  <c r="DZ220" i="6" s="1"/>
  <c r="EE220" i="6" a="1"/>
  <c r="EE220" i="6" s="1"/>
  <c r="EF220" i="6" a="1"/>
  <c r="EF220" i="6" s="1"/>
  <c r="EG220" i="6" a="1"/>
  <c r="EG220" i="6" s="1"/>
  <c r="EH220" i="6" a="1"/>
  <c r="EH220" i="6" s="1"/>
  <c r="EM220" i="6" a="1"/>
  <c r="EM220" i="6" s="1"/>
  <c r="EN220" i="6" a="1"/>
  <c r="EN220" i="6" s="1"/>
  <c r="EO220" i="6" a="1"/>
  <c r="EO220" i="6" s="1"/>
  <c r="EP220" i="6" a="1"/>
  <c r="EP220" i="6" s="1"/>
  <c r="EU220" i="6" a="1"/>
  <c r="EU220" i="6" s="1"/>
  <c r="EV220" i="6" a="1"/>
  <c r="EV220" i="6" s="1"/>
  <c r="EW220" i="6" a="1"/>
  <c r="EW220" i="6" s="1"/>
  <c r="EX220" i="6" a="1"/>
  <c r="EX220" i="6" s="1"/>
  <c r="FC220" i="6" a="1"/>
  <c r="FC220" i="6" s="1"/>
  <c r="FD220" i="6" a="1"/>
  <c r="FD220" i="6" s="1"/>
  <c r="FE220" i="6" a="1"/>
  <c r="FE220" i="6" s="1"/>
  <c r="FF220" i="6" a="1"/>
  <c r="FF220" i="6" s="1"/>
  <c r="FK220" i="6" a="1"/>
  <c r="FK220" i="6" s="1"/>
  <c r="FL220" i="6" a="1"/>
  <c r="FL220" i="6" s="1"/>
  <c r="FM220" i="6" a="1"/>
  <c r="FM220" i="6" s="1"/>
  <c r="FN220" i="6" a="1"/>
  <c r="FN220" i="6" s="1"/>
  <c r="FS220" i="6" a="1"/>
  <c r="FS220" i="6" s="1"/>
  <c r="FT220" i="6" a="1"/>
  <c r="FT220" i="6" s="1"/>
  <c r="FU220" i="6" a="1"/>
  <c r="FU220" i="6" s="1"/>
  <c r="FV220" i="6" a="1"/>
  <c r="FV220" i="6" s="1"/>
  <c r="GA220" i="6" a="1"/>
  <c r="GA220" i="6" s="1"/>
  <c r="GB220" i="6" a="1"/>
  <c r="GB220" i="6" s="1"/>
  <c r="GC220" i="6" a="1"/>
  <c r="GC220" i="6" s="1"/>
  <c r="GD220" i="6" a="1"/>
  <c r="GD220" i="6" s="1"/>
  <c r="GI220" i="6" a="1"/>
  <c r="GI220" i="6" s="1"/>
  <c r="GJ220" i="6" a="1"/>
  <c r="GJ220" i="6" s="1"/>
  <c r="GK220" i="6" a="1"/>
  <c r="GK220" i="6" s="1"/>
  <c r="GL220" i="6" a="1"/>
  <c r="GL220" i="6" s="1"/>
  <c r="GQ220" i="6" a="1"/>
  <c r="GQ220" i="6" s="1"/>
  <c r="GR220" i="6" a="1"/>
  <c r="GR220" i="6" s="1"/>
  <c r="GS220" i="6" a="1"/>
  <c r="GS220" i="6" s="1"/>
  <c r="GT220" i="6" a="1"/>
  <c r="GT220" i="6" s="1"/>
  <c r="GY220" i="6" a="1"/>
  <c r="GY220" i="6" s="1"/>
  <c r="GZ220" i="6" a="1"/>
  <c r="GZ220" i="6" s="1"/>
  <c r="HA220" i="6" a="1"/>
  <c r="HA220" i="6"/>
  <c r="HB220" i="6" a="1"/>
  <c r="HB220" i="6" s="1"/>
  <c r="HG220" i="6" a="1"/>
  <c r="HG220" i="6" s="1"/>
  <c r="HH220" i="6" a="1"/>
  <c r="HH220" i="6" s="1"/>
  <c r="HI220" i="6" a="1"/>
  <c r="HI220" i="6" s="1"/>
  <c r="HJ220" i="6" a="1"/>
  <c r="HJ220" i="6" s="1"/>
  <c r="HO220" i="6" a="1"/>
  <c r="HO220" i="6" s="1"/>
  <c r="HP220" i="6" a="1"/>
  <c r="HP220" i="6" s="1"/>
  <c r="HQ220" i="6" a="1"/>
  <c r="HQ220" i="6" s="1"/>
  <c r="HR220" i="6" a="1"/>
  <c r="HR220" i="6" s="1"/>
  <c r="HW220" i="6" a="1"/>
  <c r="HW220" i="6" s="1"/>
  <c r="HX220" i="6" a="1"/>
  <c r="HX220" i="6" s="1"/>
  <c r="HY220" i="6" a="1"/>
  <c r="HY220" i="6" s="1"/>
  <c r="HZ220" i="6" a="1"/>
  <c r="HZ220" i="6" s="1"/>
  <c r="IE220" i="6" a="1"/>
  <c r="IE220" i="6" s="1"/>
  <c r="IF220" i="6" a="1"/>
  <c r="IF220" i="6" s="1"/>
  <c r="IG220" i="6" a="1"/>
  <c r="IG220" i="6" s="1"/>
  <c r="IH220" i="6" a="1"/>
  <c r="IH220" i="6" s="1"/>
  <c r="IM220" i="6" a="1"/>
  <c r="IM220" i="6" s="1"/>
  <c r="IN220" i="6" a="1"/>
  <c r="IN220" i="6" s="1"/>
  <c r="IO220" i="6" a="1"/>
  <c r="IO220" i="6" s="1"/>
  <c r="IP220" i="6" a="1"/>
  <c r="IP220" i="6" s="1"/>
  <c r="IU220" i="6" a="1"/>
  <c r="IU220" i="6" s="1"/>
  <c r="IV220" i="6" a="1"/>
  <c r="IV220" i="6" s="1"/>
  <c r="IW220" i="6" a="1"/>
  <c r="IW220" i="6" s="1"/>
  <c r="IX220" i="6" a="1"/>
  <c r="IX220" i="6" s="1"/>
  <c r="JC220" i="6" a="1"/>
  <c r="JC220" i="6" s="1"/>
  <c r="JD220" i="6" a="1"/>
  <c r="JD220" i="6" s="1"/>
  <c r="JE220" i="6" a="1"/>
  <c r="JE220" i="6" s="1"/>
  <c r="JF220" i="6" a="1"/>
  <c r="JF220" i="6" s="1"/>
  <c r="JK220" i="6" a="1"/>
  <c r="JK220" i="6" s="1"/>
  <c r="JL220" i="6" a="1"/>
  <c r="JL220" i="6" s="1"/>
  <c r="JM220" i="6" a="1"/>
  <c r="JM220" i="6" s="1"/>
  <c r="JN220" i="6" a="1"/>
  <c r="JN220" i="6" s="1"/>
  <c r="JS220" i="6" a="1"/>
  <c r="JS220" i="6" s="1"/>
  <c r="JT220" i="6" a="1"/>
  <c r="JT220" i="6" s="1"/>
  <c r="JU220" i="6" a="1"/>
  <c r="JU220" i="6" s="1"/>
  <c r="JV220" i="6" a="1"/>
  <c r="JV220" i="6" s="1"/>
  <c r="KA220" i="6" a="1"/>
  <c r="KA220" i="6" s="1"/>
  <c r="KB220" i="6" a="1"/>
  <c r="KB220" i="6" s="1"/>
  <c r="KC220" i="6" a="1"/>
  <c r="KC220" i="6" s="1"/>
  <c r="KD220" i="6" a="1"/>
  <c r="KD220" i="6" s="1"/>
  <c r="KI220" i="6" a="1"/>
  <c r="KI220" i="6" s="1"/>
  <c r="KJ220" i="6" a="1"/>
  <c r="KJ220" i="6" s="1"/>
  <c r="KK220" i="6" a="1"/>
  <c r="KK220" i="6" s="1"/>
  <c r="KL220" i="6" a="1"/>
  <c r="KL220" i="6" s="1"/>
  <c r="KQ220" i="6" a="1"/>
  <c r="KQ220" i="6" s="1"/>
  <c r="KR220" i="6" a="1"/>
  <c r="KR220" i="6" s="1"/>
  <c r="KS220" i="6" a="1"/>
  <c r="KS220" i="6" s="1"/>
  <c r="KT220" i="6" a="1"/>
  <c r="KT220" i="6" s="1"/>
  <c r="KY220" i="6" a="1"/>
  <c r="KY220" i="6" s="1"/>
  <c r="KZ220" i="6" a="1"/>
  <c r="KZ220" i="6" s="1"/>
  <c r="LA220" i="6" a="1"/>
  <c r="LA220" i="6" s="1"/>
  <c r="LB220" i="6" a="1"/>
  <c r="LB220" i="6" s="1"/>
  <c r="LG220" i="6" a="1"/>
  <c r="LG220" i="6" s="1"/>
  <c r="LH220" i="6" a="1"/>
  <c r="LH220" i="6" s="1"/>
  <c r="LI220" i="6" a="1"/>
  <c r="LI220" i="6" s="1"/>
  <c r="LJ220" i="6" a="1"/>
  <c r="LJ220" i="6" s="1"/>
  <c r="LO220" i="6" a="1"/>
  <c r="LO220" i="6" s="1"/>
  <c r="LP220" i="6" a="1"/>
  <c r="LP220" i="6" s="1"/>
  <c r="LQ220" i="6" a="1"/>
  <c r="LQ220" i="6" s="1"/>
  <c r="LR220" i="6" a="1"/>
  <c r="LR220" i="6" s="1"/>
  <c r="LW220" i="6" a="1"/>
  <c r="LW220" i="6" s="1"/>
  <c r="LX220" i="6" a="1"/>
  <c r="LX220" i="6" s="1"/>
  <c r="LY220" i="6" a="1"/>
  <c r="LY220" i="6" s="1"/>
  <c r="LZ220" i="6" a="1"/>
  <c r="LZ220" i="6" s="1"/>
  <c r="ME220" i="6" a="1"/>
  <c r="ME220" i="6" s="1"/>
  <c r="MF220" i="6" a="1"/>
  <c r="MF220" i="6" s="1"/>
  <c r="MG220" i="6" a="1"/>
  <c r="MG220" i="6" s="1"/>
  <c r="MH220" i="6" a="1"/>
  <c r="MH220" i="6" s="1"/>
  <c r="BK221" i="6" a="1"/>
  <c r="BK221" i="6" s="1"/>
  <c r="BL221" i="6" a="1"/>
  <c r="BL221" i="6" s="1"/>
  <c r="BM221" i="6" a="1"/>
  <c r="BM221" i="6" s="1"/>
  <c r="BN221" i="6" a="1"/>
  <c r="BN221" i="6" s="1"/>
  <c r="BS221" i="6" a="1"/>
  <c r="BS221" i="6" s="1"/>
  <c r="BT221" i="6" a="1"/>
  <c r="BT221" i="6" s="1"/>
  <c r="BU221" i="6" a="1"/>
  <c r="BU221" i="6" s="1"/>
  <c r="BV221" i="6" a="1"/>
  <c r="BV221" i="6" s="1"/>
  <c r="CA221" i="6" a="1"/>
  <c r="CA221" i="6" s="1"/>
  <c r="CB221" i="6" a="1"/>
  <c r="CB221" i="6" s="1"/>
  <c r="CC221" i="6" a="1"/>
  <c r="CC221" i="6" s="1"/>
  <c r="CD221" i="6" a="1"/>
  <c r="CD221" i="6" s="1"/>
  <c r="CI221" i="6" a="1"/>
  <c r="CI221" i="6" s="1"/>
  <c r="CJ221" i="6" a="1"/>
  <c r="CJ221" i="6" s="1"/>
  <c r="CK221" i="6" a="1"/>
  <c r="CK221" i="6" s="1"/>
  <c r="CL221" i="6" a="1"/>
  <c r="CL221" i="6" s="1"/>
  <c r="CQ221" i="6" a="1"/>
  <c r="CQ221" i="6" s="1"/>
  <c r="CR221" i="6" a="1"/>
  <c r="CR221" i="6" s="1"/>
  <c r="CS221" i="6" a="1"/>
  <c r="CS221" i="6" s="1"/>
  <c r="CT221" i="6" a="1"/>
  <c r="CT221" i="6" s="1"/>
  <c r="CY221" i="6" a="1"/>
  <c r="CY221" i="6" s="1"/>
  <c r="CZ221" i="6" a="1"/>
  <c r="CZ221" i="6" s="1"/>
  <c r="DA221" i="6" a="1"/>
  <c r="DA221" i="6" s="1"/>
  <c r="DB221" i="6" a="1"/>
  <c r="DB221" i="6" s="1"/>
  <c r="DG221" i="6" a="1"/>
  <c r="DG221" i="6" s="1"/>
  <c r="DH221" i="6" a="1"/>
  <c r="DH221" i="6" s="1"/>
  <c r="DI221" i="6" a="1"/>
  <c r="DI221" i="6" s="1"/>
  <c r="DJ221" i="6" a="1"/>
  <c r="DJ221" i="6" s="1"/>
  <c r="DO221" i="6" a="1"/>
  <c r="DO221" i="6" s="1"/>
  <c r="DP221" i="6" a="1"/>
  <c r="DP221" i="6" s="1"/>
  <c r="DQ221" i="6" a="1"/>
  <c r="DQ221" i="6" s="1"/>
  <c r="DR221" i="6" a="1"/>
  <c r="DR221" i="6" s="1"/>
  <c r="DW221" i="6" a="1"/>
  <c r="DW221" i="6" s="1"/>
  <c r="DX221" i="6" a="1"/>
  <c r="DX221" i="6" s="1"/>
  <c r="DY221" i="6" a="1"/>
  <c r="DY221" i="6" s="1"/>
  <c r="DZ221" i="6" a="1"/>
  <c r="DZ221" i="6" s="1"/>
  <c r="EE221" i="6" a="1"/>
  <c r="EE221" i="6" s="1"/>
  <c r="EF221" i="6" a="1"/>
  <c r="EF221" i="6" s="1"/>
  <c r="EG221" i="6" a="1"/>
  <c r="EG221" i="6" s="1"/>
  <c r="EH221" i="6" a="1"/>
  <c r="EH221" i="6" s="1"/>
  <c r="EM221" i="6" a="1"/>
  <c r="EM221" i="6" s="1"/>
  <c r="EN221" i="6" a="1"/>
  <c r="EN221" i="6" s="1"/>
  <c r="EO221" i="6" a="1"/>
  <c r="EO221" i="6" s="1"/>
  <c r="EP221" i="6" a="1"/>
  <c r="EP221" i="6" s="1"/>
  <c r="EU221" i="6" a="1"/>
  <c r="EU221" i="6" s="1"/>
  <c r="EV221" i="6" a="1"/>
  <c r="EV221" i="6" s="1"/>
  <c r="EW221" i="6" a="1"/>
  <c r="EW221" i="6" s="1"/>
  <c r="EX221" i="6" a="1"/>
  <c r="EX221" i="6" s="1"/>
  <c r="FC221" i="6" a="1"/>
  <c r="FC221" i="6" s="1"/>
  <c r="FD221" i="6" a="1"/>
  <c r="FD221" i="6" s="1"/>
  <c r="FE221" i="6" a="1"/>
  <c r="FE221" i="6" s="1"/>
  <c r="FF221" i="6" a="1"/>
  <c r="FF221" i="6" s="1"/>
  <c r="FK221" i="6" a="1"/>
  <c r="FK221" i="6" s="1"/>
  <c r="FL221" i="6" a="1"/>
  <c r="FL221" i="6" s="1"/>
  <c r="FM221" i="6" a="1"/>
  <c r="FM221" i="6" s="1"/>
  <c r="FN221" i="6" a="1"/>
  <c r="FN221" i="6" s="1"/>
  <c r="FS221" i="6" a="1"/>
  <c r="FS221" i="6" s="1"/>
  <c r="FT221" i="6" a="1"/>
  <c r="FT221" i="6" s="1"/>
  <c r="FU221" i="6" a="1"/>
  <c r="FU221" i="6" s="1"/>
  <c r="FV221" i="6" a="1"/>
  <c r="FV221" i="6" s="1"/>
  <c r="GA221" i="6" a="1"/>
  <c r="GA221" i="6" s="1"/>
  <c r="GB221" i="6" a="1"/>
  <c r="GB221" i="6" s="1"/>
  <c r="GC221" i="6" a="1"/>
  <c r="GC221" i="6" s="1"/>
  <c r="GD221" i="6" a="1"/>
  <c r="GD221" i="6" s="1"/>
  <c r="GI221" i="6" a="1"/>
  <c r="GI221" i="6" s="1"/>
  <c r="GJ221" i="6" a="1"/>
  <c r="GJ221" i="6" s="1"/>
  <c r="GK221" i="6" a="1"/>
  <c r="GK221" i="6" s="1"/>
  <c r="GL221" i="6" a="1"/>
  <c r="GL221" i="6" s="1"/>
  <c r="GQ221" i="6" a="1"/>
  <c r="GQ221" i="6" s="1"/>
  <c r="GR221" i="6" a="1"/>
  <c r="GR221" i="6" s="1"/>
  <c r="GS221" i="6" a="1"/>
  <c r="GS221" i="6" s="1"/>
  <c r="GT221" i="6" a="1"/>
  <c r="GT221" i="6" s="1"/>
  <c r="GY221" i="6" a="1"/>
  <c r="GY221" i="6" s="1"/>
  <c r="GZ221" i="6" a="1"/>
  <c r="GZ221" i="6" s="1"/>
  <c r="HA221" i="6" a="1"/>
  <c r="HA221" i="6" s="1"/>
  <c r="HB221" i="6" a="1"/>
  <c r="HB221" i="6" s="1"/>
  <c r="HG221" i="6" a="1"/>
  <c r="HG221" i="6" s="1"/>
  <c r="HH221" i="6" a="1"/>
  <c r="HH221" i="6" s="1"/>
  <c r="HI221" i="6" a="1"/>
  <c r="HI221" i="6" s="1"/>
  <c r="HJ221" i="6" a="1"/>
  <c r="HJ221" i="6" s="1"/>
  <c r="HO221" i="6" a="1"/>
  <c r="HO221" i="6" s="1"/>
  <c r="HP221" i="6" a="1"/>
  <c r="HP221" i="6" s="1"/>
  <c r="HQ221" i="6" a="1"/>
  <c r="HQ221" i="6" s="1"/>
  <c r="HR221" i="6" a="1"/>
  <c r="HR221" i="6" s="1"/>
  <c r="HW221" i="6" a="1"/>
  <c r="HW221" i="6" s="1"/>
  <c r="HX221" i="6" a="1"/>
  <c r="HX221" i="6" s="1"/>
  <c r="HY221" i="6" a="1"/>
  <c r="HY221" i="6" s="1"/>
  <c r="HZ221" i="6" a="1"/>
  <c r="HZ221" i="6" s="1"/>
  <c r="IE221" i="6" a="1"/>
  <c r="IE221" i="6" s="1"/>
  <c r="IF221" i="6" a="1"/>
  <c r="IF221" i="6" s="1"/>
  <c r="IG221" i="6" a="1"/>
  <c r="IG221" i="6" s="1"/>
  <c r="IH221" i="6" a="1"/>
  <c r="IH221" i="6" s="1"/>
  <c r="IM221" i="6" a="1"/>
  <c r="IM221" i="6" s="1"/>
  <c r="IN221" i="6" a="1"/>
  <c r="IN221" i="6" s="1"/>
  <c r="IO221" i="6" a="1"/>
  <c r="IO221" i="6" s="1"/>
  <c r="IP221" i="6" a="1"/>
  <c r="IP221" i="6" s="1"/>
  <c r="IU221" i="6" a="1"/>
  <c r="IU221" i="6" s="1"/>
  <c r="IV221" i="6" a="1"/>
  <c r="IV221" i="6" s="1"/>
  <c r="IW221" i="6" a="1"/>
  <c r="IW221" i="6" s="1"/>
  <c r="IX221" i="6" a="1"/>
  <c r="IX221" i="6" s="1"/>
  <c r="JC221" i="6" a="1"/>
  <c r="JC221" i="6" s="1"/>
  <c r="JD221" i="6" a="1"/>
  <c r="JD221" i="6" s="1"/>
  <c r="JE221" i="6" a="1"/>
  <c r="JE221" i="6" s="1"/>
  <c r="JF221" i="6" a="1"/>
  <c r="JF221" i="6" s="1"/>
  <c r="JK221" i="6" a="1"/>
  <c r="JK221" i="6" s="1"/>
  <c r="JL221" i="6" a="1"/>
  <c r="JL221" i="6" s="1"/>
  <c r="JM221" i="6" a="1"/>
  <c r="JM221" i="6" s="1"/>
  <c r="JN221" i="6" a="1"/>
  <c r="JN221" i="6" s="1"/>
  <c r="JS221" i="6" a="1"/>
  <c r="JS221" i="6" s="1"/>
  <c r="JT221" i="6" a="1"/>
  <c r="JT221" i="6" s="1"/>
  <c r="JU221" i="6" a="1"/>
  <c r="JU221" i="6" s="1"/>
  <c r="JV221" i="6" a="1"/>
  <c r="JV221" i="6" s="1"/>
  <c r="KA221" i="6" a="1"/>
  <c r="KA221" i="6" s="1"/>
  <c r="KB221" i="6" a="1"/>
  <c r="KB221" i="6" s="1"/>
  <c r="KC221" i="6" a="1"/>
  <c r="KC221" i="6" s="1"/>
  <c r="KD221" i="6" a="1"/>
  <c r="KD221" i="6" s="1"/>
  <c r="KI221" i="6" a="1"/>
  <c r="KI221" i="6" s="1"/>
  <c r="KJ221" i="6" a="1"/>
  <c r="KJ221" i="6" s="1"/>
  <c r="KK221" i="6" a="1"/>
  <c r="KK221" i="6" s="1"/>
  <c r="KL221" i="6" a="1"/>
  <c r="KL221" i="6" s="1"/>
  <c r="KQ221" i="6" a="1"/>
  <c r="KQ221" i="6" s="1"/>
  <c r="KR221" i="6" a="1"/>
  <c r="KR221" i="6" s="1"/>
  <c r="KS221" i="6" a="1"/>
  <c r="KS221" i="6" s="1"/>
  <c r="KT221" i="6" a="1"/>
  <c r="KT221" i="6" s="1"/>
  <c r="KY221" i="6" a="1"/>
  <c r="KY221" i="6" s="1"/>
  <c r="KZ221" i="6" a="1"/>
  <c r="KZ221" i="6" s="1"/>
  <c r="LA221" i="6" a="1"/>
  <c r="LA221" i="6" s="1"/>
  <c r="LB221" i="6" a="1"/>
  <c r="LB221" i="6" s="1"/>
  <c r="LG221" i="6" a="1"/>
  <c r="LG221" i="6" s="1"/>
  <c r="LH221" i="6" a="1"/>
  <c r="LH221" i="6" s="1"/>
  <c r="LI221" i="6" a="1"/>
  <c r="LI221" i="6" s="1"/>
  <c r="LJ221" i="6" a="1"/>
  <c r="LJ221" i="6" s="1"/>
  <c r="LO221" i="6" a="1"/>
  <c r="LO221" i="6" s="1"/>
  <c r="LP221" i="6" a="1"/>
  <c r="LP221" i="6" s="1"/>
  <c r="LQ221" i="6" a="1"/>
  <c r="LQ221" i="6" s="1"/>
  <c r="LR221" i="6" a="1"/>
  <c r="LR221" i="6" s="1"/>
  <c r="LW221" i="6" a="1"/>
  <c r="LW221" i="6" s="1"/>
  <c r="LX221" i="6" a="1"/>
  <c r="LX221" i="6" s="1"/>
  <c r="LY221" i="6" a="1"/>
  <c r="LY221" i="6" s="1"/>
  <c r="LZ221" i="6" a="1"/>
  <c r="LZ221" i="6" s="1"/>
  <c r="ME221" i="6" a="1"/>
  <c r="ME221" i="6" s="1"/>
  <c r="MF221" i="6" a="1"/>
  <c r="MF221" i="6" s="1"/>
  <c r="MG221" i="6" a="1"/>
  <c r="MG221" i="6" s="1"/>
  <c r="MH221" i="6" a="1"/>
  <c r="MH221" i="6" s="1"/>
  <c r="BK222" i="6" a="1"/>
  <c r="BK222" i="6" s="1"/>
  <c r="BL222" i="6" a="1"/>
  <c r="BL222" i="6" s="1"/>
  <c r="BM222" i="6" a="1"/>
  <c r="BM222" i="6" s="1"/>
  <c r="BN222" i="6" a="1"/>
  <c r="BN222" i="6" s="1"/>
  <c r="BS222" i="6" a="1"/>
  <c r="BS222" i="6" s="1"/>
  <c r="BT222" i="6" a="1"/>
  <c r="BT222" i="6" s="1"/>
  <c r="BU222" i="6" a="1"/>
  <c r="BU222" i="6" s="1"/>
  <c r="BV222" i="6" a="1"/>
  <c r="BV222" i="6" s="1"/>
  <c r="CA222" i="6" a="1"/>
  <c r="CA222" i="6" s="1"/>
  <c r="CB222" i="6" a="1"/>
  <c r="CB222" i="6" s="1"/>
  <c r="CC222" i="6" a="1"/>
  <c r="CC222" i="6" s="1"/>
  <c r="CD222" i="6" a="1"/>
  <c r="CD222" i="6" s="1"/>
  <c r="CI222" i="6" a="1"/>
  <c r="CI222" i="6" s="1"/>
  <c r="CJ222" i="6" a="1"/>
  <c r="CJ222" i="6" s="1"/>
  <c r="CK222" i="6" a="1"/>
  <c r="CK222" i="6" s="1"/>
  <c r="CL222" i="6" a="1"/>
  <c r="CL222" i="6" s="1"/>
  <c r="CQ222" i="6" a="1"/>
  <c r="CQ222" i="6" s="1"/>
  <c r="CR222" i="6" a="1"/>
  <c r="CR222" i="6" s="1"/>
  <c r="CS222" i="6" a="1"/>
  <c r="CS222" i="6" s="1"/>
  <c r="CT222" i="6" a="1"/>
  <c r="CT222" i="6" s="1"/>
  <c r="CY222" i="6" a="1"/>
  <c r="CY222" i="6" s="1"/>
  <c r="CZ222" i="6" a="1"/>
  <c r="CZ222" i="6" s="1"/>
  <c r="DA222" i="6" a="1"/>
  <c r="DA222" i="6" s="1"/>
  <c r="DB222" i="6" a="1"/>
  <c r="DB222" i="6" s="1"/>
  <c r="DG222" i="6" a="1"/>
  <c r="DG222" i="6" s="1"/>
  <c r="DH222" i="6" a="1"/>
  <c r="DH222" i="6" s="1"/>
  <c r="DI222" i="6" a="1"/>
  <c r="DI222" i="6" s="1"/>
  <c r="DJ222" i="6" a="1"/>
  <c r="DJ222" i="6" s="1"/>
  <c r="DO222" i="6" a="1"/>
  <c r="DO222" i="6" s="1"/>
  <c r="DP222" i="6" a="1"/>
  <c r="DP222" i="6" s="1"/>
  <c r="DQ222" i="6" a="1"/>
  <c r="DQ222" i="6" s="1"/>
  <c r="DR222" i="6" a="1"/>
  <c r="DR222" i="6" s="1"/>
  <c r="DW222" i="6" a="1"/>
  <c r="DW222" i="6" s="1"/>
  <c r="DX222" i="6" a="1"/>
  <c r="DX222" i="6" s="1"/>
  <c r="DY222" i="6" a="1"/>
  <c r="DY222" i="6" s="1"/>
  <c r="DZ222" i="6" a="1"/>
  <c r="DZ222" i="6" s="1"/>
  <c r="EE222" i="6" a="1"/>
  <c r="EE222" i="6" s="1"/>
  <c r="EF222" i="6" a="1"/>
  <c r="EF222" i="6" s="1"/>
  <c r="EG222" i="6" a="1"/>
  <c r="EG222" i="6" s="1"/>
  <c r="EH222" i="6" a="1"/>
  <c r="EH222" i="6" s="1"/>
  <c r="EM222" i="6" a="1"/>
  <c r="EM222" i="6" s="1"/>
  <c r="EN222" i="6" a="1"/>
  <c r="EN222" i="6" s="1"/>
  <c r="EO222" i="6" a="1"/>
  <c r="EO222" i="6" s="1"/>
  <c r="EP222" i="6" a="1"/>
  <c r="EP222" i="6" s="1"/>
  <c r="EU222" i="6" a="1"/>
  <c r="EU222" i="6" s="1"/>
  <c r="EV222" i="6" a="1"/>
  <c r="EV222" i="6" s="1"/>
  <c r="EW222" i="6" a="1"/>
  <c r="EW222" i="6" s="1"/>
  <c r="EX222" i="6" a="1"/>
  <c r="EX222" i="6" s="1"/>
  <c r="FC222" i="6" a="1"/>
  <c r="FC222" i="6" s="1"/>
  <c r="FD222" i="6" a="1"/>
  <c r="FD222" i="6" s="1"/>
  <c r="FE222" i="6" a="1"/>
  <c r="FE222" i="6" s="1"/>
  <c r="FF222" i="6" a="1"/>
  <c r="FF222" i="6" s="1"/>
  <c r="FK222" i="6" a="1"/>
  <c r="FK222" i="6" s="1"/>
  <c r="FL222" i="6" a="1"/>
  <c r="FL222" i="6" s="1"/>
  <c r="FM222" i="6" a="1"/>
  <c r="FM222" i="6" s="1"/>
  <c r="FN222" i="6" a="1"/>
  <c r="FN222" i="6" s="1"/>
  <c r="FS222" i="6" a="1"/>
  <c r="FS222" i="6" s="1"/>
  <c r="FT222" i="6" a="1"/>
  <c r="FT222" i="6" s="1"/>
  <c r="FU222" i="6" a="1"/>
  <c r="FU222" i="6" s="1"/>
  <c r="FV222" i="6" a="1"/>
  <c r="FV222" i="6" s="1"/>
  <c r="GA222" i="6" a="1"/>
  <c r="GA222" i="6" s="1"/>
  <c r="GB222" i="6" a="1"/>
  <c r="GB222" i="6" s="1"/>
  <c r="GC222" i="6" a="1"/>
  <c r="GC222" i="6" s="1"/>
  <c r="GD222" i="6" a="1"/>
  <c r="GD222" i="6" s="1"/>
  <c r="GI222" i="6" a="1"/>
  <c r="GI222" i="6" s="1"/>
  <c r="GJ222" i="6" a="1"/>
  <c r="GJ222" i="6" s="1"/>
  <c r="GK222" i="6" a="1"/>
  <c r="GK222" i="6" s="1"/>
  <c r="GL222" i="6" a="1"/>
  <c r="GL222" i="6" s="1"/>
  <c r="GQ222" i="6" a="1"/>
  <c r="GQ222" i="6" s="1"/>
  <c r="GR222" i="6" a="1"/>
  <c r="GR222" i="6" s="1"/>
  <c r="GS222" i="6" a="1"/>
  <c r="GS222" i="6" s="1"/>
  <c r="GT222" i="6" a="1"/>
  <c r="GT222" i="6" s="1"/>
  <c r="GY222" i="6" a="1"/>
  <c r="GY222" i="6" s="1"/>
  <c r="GZ222" i="6" a="1"/>
  <c r="GZ222" i="6" s="1"/>
  <c r="HA222" i="6" a="1"/>
  <c r="HA222" i="6" s="1"/>
  <c r="HB222" i="6" a="1"/>
  <c r="HB222" i="6" s="1"/>
  <c r="HG222" i="6" a="1"/>
  <c r="HG222" i="6" s="1"/>
  <c r="HH222" i="6" a="1"/>
  <c r="HH222" i="6" s="1"/>
  <c r="HI222" i="6" a="1"/>
  <c r="HI222" i="6" s="1"/>
  <c r="HJ222" i="6" a="1"/>
  <c r="HJ222" i="6" s="1"/>
  <c r="HO222" i="6" a="1"/>
  <c r="HO222" i="6" s="1"/>
  <c r="HP222" i="6" a="1"/>
  <c r="HP222" i="6" s="1"/>
  <c r="HQ222" i="6" a="1"/>
  <c r="HQ222" i="6" s="1"/>
  <c r="HR222" i="6" a="1"/>
  <c r="HR222" i="6" s="1"/>
  <c r="HW222" i="6" a="1"/>
  <c r="HW222" i="6" s="1"/>
  <c r="HX222" i="6" a="1"/>
  <c r="HX222" i="6" s="1"/>
  <c r="HY222" i="6" a="1"/>
  <c r="HY222" i="6" s="1"/>
  <c r="HZ222" i="6" a="1"/>
  <c r="HZ222" i="6" s="1"/>
  <c r="IE222" i="6" a="1"/>
  <c r="IE222" i="6" s="1"/>
  <c r="IF222" i="6" a="1"/>
  <c r="IF222" i="6" s="1"/>
  <c r="IG222" i="6" a="1"/>
  <c r="IG222" i="6" s="1"/>
  <c r="IH222" i="6" a="1"/>
  <c r="IH222" i="6" s="1"/>
  <c r="IM222" i="6" a="1"/>
  <c r="IM222" i="6" s="1"/>
  <c r="IN222" i="6" a="1"/>
  <c r="IN222" i="6" s="1"/>
  <c r="IO222" i="6" a="1"/>
  <c r="IO222" i="6" s="1"/>
  <c r="IP222" i="6" a="1"/>
  <c r="IP222" i="6" s="1"/>
  <c r="IU222" i="6" a="1"/>
  <c r="IU222" i="6" s="1"/>
  <c r="IV222" i="6" a="1"/>
  <c r="IV222" i="6" s="1"/>
  <c r="IW222" i="6" a="1"/>
  <c r="IW222" i="6" s="1"/>
  <c r="IX222" i="6" a="1"/>
  <c r="IX222" i="6" s="1"/>
  <c r="JC222" i="6" a="1"/>
  <c r="JC222" i="6" s="1"/>
  <c r="JD222" i="6" a="1"/>
  <c r="JD222" i="6" s="1"/>
  <c r="JE222" i="6" a="1"/>
  <c r="JE222" i="6" s="1"/>
  <c r="JF222" i="6" a="1"/>
  <c r="JF222" i="6" s="1"/>
  <c r="JK222" i="6" a="1"/>
  <c r="JK222" i="6" s="1"/>
  <c r="JL222" i="6" a="1"/>
  <c r="JL222" i="6" s="1"/>
  <c r="JM222" i="6" a="1"/>
  <c r="JM222" i="6" s="1"/>
  <c r="JN222" i="6" a="1"/>
  <c r="JN222" i="6" s="1"/>
  <c r="JS222" i="6" a="1"/>
  <c r="JS222" i="6" s="1"/>
  <c r="JT222" i="6" a="1"/>
  <c r="JT222" i="6" s="1"/>
  <c r="JU222" i="6" a="1"/>
  <c r="JU222" i="6" s="1"/>
  <c r="JV222" i="6" a="1"/>
  <c r="JV222" i="6" s="1"/>
  <c r="KA222" i="6" a="1"/>
  <c r="KA222" i="6" s="1"/>
  <c r="KB222" i="6" a="1"/>
  <c r="KB222" i="6" s="1"/>
  <c r="KC222" i="6" a="1"/>
  <c r="KC222" i="6" s="1"/>
  <c r="KD222" i="6" a="1"/>
  <c r="KD222" i="6" s="1"/>
  <c r="KI222" i="6" a="1"/>
  <c r="KI222" i="6" s="1"/>
  <c r="KJ222" i="6" a="1"/>
  <c r="KJ222" i="6" s="1"/>
  <c r="KK222" i="6" a="1"/>
  <c r="KK222" i="6" s="1"/>
  <c r="KL222" i="6" a="1"/>
  <c r="KL222" i="6" s="1"/>
  <c r="KQ222" i="6" a="1"/>
  <c r="KQ222" i="6" s="1"/>
  <c r="KR222" i="6" a="1"/>
  <c r="KR222" i="6" s="1"/>
  <c r="KS222" i="6" a="1"/>
  <c r="KS222" i="6" s="1"/>
  <c r="KT222" i="6" a="1"/>
  <c r="KT222" i="6" s="1"/>
  <c r="KY222" i="6" a="1"/>
  <c r="KY222" i="6" s="1"/>
  <c r="KZ222" i="6" a="1"/>
  <c r="KZ222" i="6" s="1"/>
  <c r="LA222" i="6" a="1"/>
  <c r="LA222" i="6" s="1"/>
  <c r="LB222" i="6" a="1"/>
  <c r="LB222" i="6" s="1"/>
  <c r="LG222" i="6" a="1"/>
  <c r="LG222" i="6" s="1"/>
  <c r="LH222" i="6" a="1"/>
  <c r="LH222" i="6" s="1"/>
  <c r="LI222" i="6" a="1"/>
  <c r="LI222" i="6" s="1"/>
  <c r="LJ222" i="6" a="1"/>
  <c r="LJ222" i="6" s="1"/>
  <c r="LO222" i="6" a="1"/>
  <c r="LO222" i="6" s="1"/>
  <c r="LP222" i="6" a="1"/>
  <c r="LP222" i="6" s="1"/>
  <c r="LQ222" i="6" a="1"/>
  <c r="LQ222" i="6" s="1"/>
  <c r="LR222" i="6" a="1"/>
  <c r="LR222" i="6" s="1"/>
  <c r="LW222" i="6" a="1"/>
  <c r="LW222" i="6" s="1"/>
  <c r="LX222" i="6" a="1"/>
  <c r="LX222" i="6" s="1"/>
  <c r="LY222" i="6" a="1"/>
  <c r="LY222" i="6" s="1"/>
  <c r="LZ222" i="6" a="1"/>
  <c r="LZ222" i="6" s="1"/>
  <c r="ME222" i="6" a="1"/>
  <c r="ME222" i="6" s="1"/>
  <c r="MF222" i="6" a="1"/>
  <c r="MF222" i="6" s="1"/>
  <c r="MG222" i="6" a="1"/>
  <c r="MG222" i="6" s="1"/>
  <c r="MH222" i="6" a="1"/>
  <c r="MH222" i="6" s="1"/>
  <c r="BK223" i="6" a="1"/>
  <c r="BK223" i="6" s="1"/>
  <c r="BL223" i="6" a="1"/>
  <c r="BL223" i="6" s="1"/>
  <c r="BM223" i="6" a="1"/>
  <c r="BM223" i="6" s="1"/>
  <c r="BN223" i="6" a="1"/>
  <c r="BN223" i="6" s="1"/>
  <c r="BS223" i="6" a="1"/>
  <c r="BS223" i="6" s="1"/>
  <c r="BT223" i="6" a="1"/>
  <c r="BT223" i="6" s="1"/>
  <c r="BU223" i="6" a="1"/>
  <c r="BU223" i="6" s="1"/>
  <c r="BV223" i="6" a="1"/>
  <c r="BV223" i="6" s="1"/>
  <c r="CA223" i="6" a="1"/>
  <c r="CA223" i="6" s="1"/>
  <c r="CB223" i="6" a="1"/>
  <c r="CB223" i="6" s="1"/>
  <c r="CC223" i="6" a="1"/>
  <c r="CC223" i="6" s="1"/>
  <c r="CD223" i="6" a="1"/>
  <c r="CD223" i="6" s="1"/>
  <c r="CI223" i="6" a="1"/>
  <c r="CI223" i="6" s="1"/>
  <c r="CJ223" i="6" a="1"/>
  <c r="CJ223" i="6" s="1"/>
  <c r="CK223" i="6" a="1"/>
  <c r="CK223" i="6" s="1"/>
  <c r="CL223" i="6" a="1"/>
  <c r="CL223" i="6" s="1"/>
  <c r="CQ223" i="6" a="1"/>
  <c r="CQ223" i="6" s="1"/>
  <c r="CR223" i="6" a="1"/>
  <c r="CR223" i="6" s="1"/>
  <c r="CS223" i="6" a="1"/>
  <c r="CS223" i="6" s="1"/>
  <c r="CT223" i="6" a="1"/>
  <c r="CT223" i="6" s="1"/>
  <c r="CY223" i="6" a="1"/>
  <c r="CY223" i="6" s="1"/>
  <c r="CZ223" i="6" a="1"/>
  <c r="CZ223" i="6" s="1"/>
  <c r="DA223" i="6" a="1"/>
  <c r="DA223" i="6" s="1"/>
  <c r="DB223" i="6" a="1"/>
  <c r="DB223" i="6" s="1"/>
  <c r="DG223" i="6" a="1"/>
  <c r="DG223" i="6" s="1"/>
  <c r="DH223" i="6" a="1"/>
  <c r="DH223" i="6" s="1"/>
  <c r="DI223" i="6" a="1"/>
  <c r="DI223" i="6" s="1"/>
  <c r="DJ223" i="6" a="1"/>
  <c r="DJ223" i="6" s="1"/>
  <c r="DO223" i="6" a="1"/>
  <c r="DO223" i="6" s="1"/>
  <c r="DP223" i="6" a="1"/>
  <c r="DP223" i="6" s="1"/>
  <c r="DQ223" i="6" a="1"/>
  <c r="DQ223" i="6" s="1"/>
  <c r="DR223" i="6" a="1"/>
  <c r="DR223" i="6" s="1"/>
  <c r="DW223" i="6" a="1"/>
  <c r="DW223" i="6" s="1"/>
  <c r="DX223" i="6" a="1"/>
  <c r="DX223" i="6" s="1"/>
  <c r="DY223" i="6" a="1"/>
  <c r="DY223" i="6" s="1"/>
  <c r="DZ223" i="6" a="1"/>
  <c r="DZ223" i="6" s="1"/>
  <c r="EE223" i="6" a="1"/>
  <c r="EE223" i="6" s="1"/>
  <c r="EF223" i="6" a="1"/>
  <c r="EF223" i="6" s="1"/>
  <c r="EG223" i="6" a="1"/>
  <c r="EG223" i="6" s="1"/>
  <c r="EH223" i="6" a="1"/>
  <c r="EH223" i="6" s="1"/>
  <c r="EM223" i="6" a="1"/>
  <c r="EM223" i="6" s="1"/>
  <c r="EN223" i="6" a="1"/>
  <c r="EN223" i="6" s="1"/>
  <c r="EO223" i="6" a="1"/>
  <c r="EO223" i="6" s="1"/>
  <c r="EP223" i="6" a="1"/>
  <c r="EP223" i="6" s="1"/>
  <c r="EU223" i="6" a="1"/>
  <c r="EU223" i="6" s="1"/>
  <c r="EV223" i="6" a="1"/>
  <c r="EV223" i="6" s="1"/>
  <c r="EW223" i="6" a="1"/>
  <c r="EW223" i="6" s="1"/>
  <c r="EX223" i="6" a="1"/>
  <c r="EX223" i="6" s="1"/>
  <c r="FC223" i="6" a="1"/>
  <c r="FC223" i="6" s="1"/>
  <c r="FD223" i="6" a="1"/>
  <c r="FD223" i="6" s="1"/>
  <c r="FE223" i="6" a="1"/>
  <c r="FE223" i="6" s="1"/>
  <c r="FF223" i="6" a="1"/>
  <c r="FF223" i="6" s="1"/>
  <c r="FK223" i="6" a="1"/>
  <c r="FK223" i="6" s="1"/>
  <c r="FL223" i="6" a="1"/>
  <c r="FL223" i="6" s="1"/>
  <c r="FM223" i="6" a="1"/>
  <c r="FM223" i="6" s="1"/>
  <c r="FN223" i="6" a="1"/>
  <c r="FN223" i="6" s="1"/>
  <c r="FS223" i="6" a="1"/>
  <c r="FS223" i="6" s="1"/>
  <c r="FT223" i="6" a="1"/>
  <c r="FT223" i="6" s="1"/>
  <c r="FU223" i="6" a="1"/>
  <c r="FU223" i="6" s="1"/>
  <c r="FV223" i="6" a="1"/>
  <c r="FV223" i="6" s="1"/>
  <c r="GA223" i="6" a="1"/>
  <c r="GA223" i="6" s="1"/>
  <c r="GB223" i="6" a="1"/>
  <c r="GB223" i="6" s="1"/>
  <c r="GC223" i="6" a="1"/>
  <c r="GC223" i="6" s="1"/>
  <c r="GD223" i="6" a="1"/>
  <c r="GD223" i="6" s="1"/>
  <c r="GI223" i="6" a="1"/>
  <c r="GI223" i="6" s="1"/>
  <c r="GJ223" i="6" a="1"/>
  <c r="GJ223" i="6" s="1"/>
  <c r="GK223" i="6" a="1"/>
  <c r="GK223" i="6" s="1"/>
  <c r="GL223" i="6" a="1"/>
  <c r="GL223" i="6" s="1"/>
  <c r="GQ223" i="6" a="1"/>
  <c r="GQ223" i="6" s="1"/>
  <c r="GR223" i="6" a="1"/>
  <c r="GR223" i="6" s="1"/>
  <c r="GS223" i="6" a="1"/>
  <c r="GS223" i="6" s="1"/>
  <c r="GT223" i="6" a="1"/>
  <c r="GT223" i="6" s="1"/>
  <c r="GY223" i="6" a="1"/>
  <c r="GY223" i="6" s="1"/>
  <c r="GZ223" i="6" a="1"/>
  <c r="GZ223" i="6" s="1"/>
  <c r="HA223" i="6" a="1"/>
  <c r="HA223" i="6" s="1"/>
  <c r="HB223" i="6" a="1"/>
  <c r="HB223" i="6" s="1"/>
  <c r="HG223" i="6" a="1"/>
  <c r="HG223" i="6" s="1"/>
  <c r="HH223" i="6" a="1"/>
  <c r="HH223" i="6" s="1"/>
  <c r="HI223" i="6" a="1"/>
  <c r="HI223" i="6" s="1"/>
  <c r="HJ223" i="6" a="1"/>
  <c r="HJ223" i="6" s="1"/>
  <c r="HO223" i="6" a="1"/>
  <c r="HO223" i="6" s="1"/>
  <c r="HP223" i="6" a="1"/>
  <c r="HP223" i="6" s="1"/>
  <c r="HQ223" i="6" a="1"/>
  <c r="HQ223" i="6" s="1"/>
  <c r="HR223" i="6" a="1"/>
  <c r="HR223" i="6" s="1"/>
  <c r="HW223" i="6" a="1"/>
  <c r="HW223" i="6" s="1"/>
  <c r="HX223" i="6" a="1"/>
  <c r="HX223" i="6" s="1"/>
  <c r="HY223" i="6" a="1"/>
  <c r="HY223" i="6" s="1"/>
  <c r="HZ223" i="6" a="1"/>
  <c r="HZ223" i="6" s="1"/>
  <c r="IE223" i="6" a="1"/>
  <c r="IE223" i="6" s="1"/>
  <c r="IF223" i="6" a="1"/>
  <c r="IF223" i="6" s="1"/>
  <c r="IG223" i="6" a="1"/>
  <c r="IG223" i="6" s="1"/>
  <c r="IH223" i="6" a="1"/>
  <c r="IH223" i="6" s="1"/>
  <c r="IM223" i="6" a="1"/>
  <c r="IM223" i="6" s="1"/>
  <c r="IN223" i="6" a="1"/>
  <c r="IN223" i="6" s="1"/>
  <c r="IO223" i="6" a="1"/>
  <c r="IO223" i="6" s="1"/>
  <c r="IP223" i="6" a="1"/>
  <c r="IP223" i="6" s="1"/>
  <c r="IU223" i="6" a="1"/>
  <c r="IU223" i="6" s="1"/>
  <c r="IV223" i="6" a="1"/>
  <c r="IV223" i="6" s="1"/>
  <c r="IW223" i="6" a="1"/>
  <c r="IW223" i="6" s="1"/>
  <c r="IX223" i="6" a="1"/>
  <c r="IX223" i="6" s="1"/>
  <c r="JC223" i="6" a="1"/>
  <c r="JC223" i="6" s="1"/>
  <c r="JD223" i="6" a="1"/>
  <c r="JD223" i="6" s="1"/>
  <c r="JE223" i="6" a="1"/>
  <c r="JE223" i="6" s="1"/>
  <c r="JF223" i="6" a="1"/>
  <c r="JF223" i="6" s="1"/>
  <c r="JK223" i="6" a="1"/>
  <c r="JK223" i="6" s="1"/>
  <c r="JL223" i="6" a="1"/>
  <c r="JL223" i="6" s="1"/>
  <c r="JM223" i="6" a="1"/>
  <c r="JM223" i="6" s="1"/>
  <c r="JN223" i="6" a="1"/>
  <c r="JN223" i="6" s="1"/>
  <c r="JS223" i="6" a="1"/>
  <c r="JS223" i="6" s="1"/>
  <c r="JT223" i="6" a="1"/>
  <c r="JT223" i="6" s="1"/>
  <c r="JU223" i="6" a="1"/>
  <c r="JU223" i="6" s="1"/>
  <c r="JV223" i="6" a="1"/>
  <c r="JV223" i="6" s="1"/>
  <c r="KA223" i="6" a="1"/>
  <c r="KA223" i="6" s="1"/>
  <c r="KB223" i="6" a="1"/>
  <c r="KB223" i="6" s="1"/>
  <c r="KC223" i="6" a="1"/>
  <c r="KC223" i="6" s="1"/>
  <c r="KD223" i="6" a="1"/>
  <c r="KD223" i="6" s="1"/>
  <c r="KI223" i="6" a="1"/>
  <c r="KI223" i="6" s="1"/>
  <c r="KJ223" i="6" a="1"/>
  <c r="KJ223" i="6" s="1"/>
  <c r="KK223" i="6" a="1"/>
  <c r="KK223" i="6" s="1"/>
  <c r="KL223" i="6" a="1"/>
  <c r="KL223" i="6" s="1"/>
  <c r="KQ223" i="6" a="1"/>
  <c r="KQ223" i="6" s="1"/>
  <c r="KR223" i="6" a="1"/>
  <c r="KR223" i="6" s="1"/>
  <c r="KS223" i="6" a="1"/>
  <c r="KS223" i="6" s="1"/>
  <c r="KT223" i="6" a="1"/>
  <c r="KT223" i="6" s="1"/>
  <c r="KY223" i="6" a="1"/>
  <c r="KY223" i="6" s="1"/>
  <c r="KZ223" i="6" a="1"/>
  <c r="KZ223" i="6" s="1"/>
  <c r="LA223" i="6" a="1"/>
  <c r="LA223" i="6" s="1"/>
  <c r="LB223" i="6" a="1"/>
  <c r="LB223" i="6" s="1"/>
  <c r="LG223" i="6" a="1"/>
  <c r="LG223" i="6" s="1"/>
  <c r="LH223" i="6" a="1"/>
  <c r="LH223" i="6" s="1"/>
  <c r="LI223" i="6" a="1"/>
  <c r="LI223" i="6" s="1"/>
  <c r="LJ223" i="6" a="1"/>
  <c r="LJ223" i="6" s="1"/>
  <c r="LO223" i="6" a="1"/>
  <c r="LO223" i="6" s="1"/>
  <c r="LP223" i="6" a="1"/>
  <c r="LP223" i="6" s="1"/>
  <c r="LQ223" i="6" a="1"/>
  <c r="LQ223" i="6" s="1"/>
  <c r="LR223" i="6" a="1"/>
  <c r="LR223" i="6" s="1"/>
  <c r="LW223" i="6" a="1"/>
  <c r="LW223" i="6" s="1"/>
  <c r="LX223" i="6" a="1"/>
  <c r="LX223" i="6" s="1"/>
  <c r="LY223" i="6" a="1"/>
  <c r="LY223" i="6" s="1"/>
  <c r="LZ223" i="6" a="1"/>
  <c r="LZ223" i="6" s="1"/>
  <c r="ME223" i="6" a="1"/>
  <c r="ME223" i="6" s="1"/>
  <c r="MF223" i="6" a="1"/>
  <c r="MF223" i="6" s="1"/>
  <c r="MG223" i="6" a="1"/>
  <c r="MG223" i="6" s="1"/>
  <c r="MH223" i="6" a="1"/>
  <c r="MH223" i="6" s="1"/>
  <c r="BK224" i="6" a="1"/>
  <c r="BK224" i="6" s="1"/>
  <c r="BL224" i="6" a="1"/>
  <c r="BL224" i="6" s="1"/>
  <c r="BM224" i="6" a="1"/>
  <c r="BM224" i="6" s="1"/>
  <c r="BN224" i="6" a="1"/>
  <c r="BN224" i="6" s="1"/>
  <c r="BS224" i="6" a="1"/>
  <c r="BS224" i="6" s="1"/>
  <c r="BT224" i="6" a="1"/>
  <c r="BT224" i="6" s="1"/>
  <c r="BU224" i="6" a="1"/>
  <c r="BU224" i="6" s="1"/>
  <c r="BV224" i="6" a="1"/>
  <c r="BV224" i="6" s="1"/>
  <c r="CA224" i="6" a="1"/>
  <c r="CA224" i="6" s="1"/>
  <c r="CB224" i="6" a="1"/>
  <c r="CB224" i="6" s="1"/>
  <c r="CC224" i="6" a="1"/>
  <c r="CC224" i="6" s="1"/>
  <c r="CD224" i="6" a="1"/>
  <c r="CD224" i="6" s="1"/>
  <c r="CI224" i="6" a="1"/>
  <c r="CI224" i="6" s="1"/>
  <c r="CJ224" i="6" a="1"/>
  <c r="CJ224" i="6" s="1"/>
  <c r="CK224" i="6" a="1"/>
  <c r="CK224" i="6" s="1"/>
  <c r="CL224" i="6" a="1"/>
  <c r="CL224" i="6" s="1"/>
  <c r="CQ224" i="6" a="1"/>
  <c r="CQ224" i="6" s="1"/>
  <c r="CR224" i="6" a="1"/>
  <c r="CR224" i="6" s="1"/>
  <c r="CS224" i="6" a="1"/>
  <c r="CS224" i="6" s="1"/>
  <c r="CT224" i="6" a="1"/>
  <c r="CT224" i="6" s="1"/>
  <c r="CY224" i="6" a="1"/>
  <c r="CY224" i="6" s="1"/>
  <c r="CZ224" i="6" a="1"/>
  <c r="CZ224" i="6" s="1"/>
  <c r="DA224" i="6" a="1"/>
  <c r="DA224" i="6" s="1"/>
  <c r="DB224" i="6" a="1"/>
  <c r="DB224" i="6" s="1"/>
  <c r="DG224" i="6" a="1"/>
  <c r="DG224" i="6" s="1"/>
  <c r="DH224" i="6" a="1"/>
  <c r="DH224" i="6" s="1"/>
  <c r="DI224" i="6" a="1"/>
  <c r="DI224" i="6" s="1"/>
  <c r="DJ224" i="6" a="1"/>
  <c r="DJ224" i="6" s="1"/>
  <c r="DO224" i="6" a="1"/>
  <c r="DO224" i="6" s="1"/>
  <c r="DP224" i="6" a="1"/>
  <c r="DP224" i="6" s="1"/>
  <c r="DQ224" i="6" a="1"/>
  <c r="DQ224" i="6" s="1"/>
  <c r="DR224" i="6" a="1"/>
  <c r="DR224" i="6" s="1"/>
  <c r="DW224" i="6" a="1"/>
  <c r="DW224" i="6" s="1"/>
  <c r="DX224" i="6" a="1"/>
  <c r="DX224" i="6" s="1"/>
  <c r="DY224" i="6" a="1"/>
  <c r="DY224" i="6" s="1"/>
  <c r="DZ224" i="6" a="1"/>
  <c r="DZ224" i="6" s="1"/>
  <c r="EE224" i="6" a="1"/>
  <c r="EE224" i="6" s="1"/>
  <c r="EF224" i="6" a="1"/>
  <c r="EF224" i="6" s="1"/>
  <c r="EG224" i="6" a="1"/>
  <c r="EG224" i="6" s="1"/>
  <c r="EH224" i="6" a="1"/>
  <c r="EH224" i="6" s="1"/>
  <c r="EM224" i="6" a="1"/>
  <c r="EM224" i="6" s="1"/>
  <c r="EN224" i="6" a="1"/>
  <c r="EN224" i="6" s="1"/>
  <c r="EO224" i="6" a="1"/>
  <c r="EO224" i="6" s="1"/>
  <c r="EP224" i="6" a="1"/>
  <c r="EP224" i="6" s="1"/>
  <c r="EU224" i="6" a="1"/>
  <c r="EU224" i="6" s="1"/>
  <c r="EV224" i="6" a="1"/>
  <c r="EV224" i="6" s="1"/>
  <c r="EW224" i="6" a="1"/>
  <c r="EW224" i="6" s="1"/>
  <c r="EX224" i="6" a="1"/>
  <c r="EX224" i="6" s="1"/>
  <c r="FC224" i="6" a="1"/>
  <c r="FC224" i="6" s="1"/>
  <c r="FD224" i="6" a="1"/>
  <c r="FD224" i="6" s="1"/>
  <c r="FE224" i="6" a="1"/>
  <c r="FE224" i="6" s="1"/>
  <c r="FF224" i="6" a="1"/>
  <c r="FF224" i="6" s="1"/>
  <c r="FK224" i="6" a="1"/>
  <c r="FK224" i="6" s="1"/>
  <c r="FL224" i="6" a="1"/>
  <c r="FL224" i="6" s="1"/>
  <c r="FM224" i="6" a="1"/>
  <c r="FM224" i="6" s="1"/>
  <c r="FN224" i="6" a="1"/>
  <c r="FN224" i="6" s="1"/>
  <c r="FS224" i="6" a="1"/>
  <c r="FS224" i="6" s="1"/>
  <c r="FT224" i="6" a="1"/>
  <c r="FT224" i="6" s="1"/>
  <c r="FU224" i="6" a="1"/>
  <c r="FU224" i="6" s="1"/>
  <c r="FV224" i="6" a="1"/>
  <c r="FV224" i="6" s="1"/>
  <c r="GA224" i="6" a="1"/>
  <c r="GA224" i="6" s="1"/>
  <c r="GB224" i="6" a="1"/>
  <c r="GB224" i="6" s="1"/>
  <c r="GC224" i="6" a="1"/>
  <c r="GC224" i="6" s="1"/>
  <c r="GD224" i="6" a="1"/>
  <c r="GD224" i="6" s="1"/>
  <c r="GI224" i="6" a="1"/>
  <c r="GI224" i="6" s="1"/>
  <c r="GJ224" i="6" a="1"/>
  <c r="GJ224" i="6" s="1"/>
  <c r="GK224" i="6" a="1"/>
  <c r="GK224" i="6" s="1"/>
  <c r="GL224" i="6" a="1"/>
  <c r="GL224" i="6" s="1"/>
  <c r="GQ224" i="6" a="1"/>
  <c r="GQ224" i="6" s="1"/>
  <c r="GR224" i="6" a="1"/>
  <c r="GR224" i="6" s="1"/>
  <c r="GS224" i="6" a="1"/>
  <c r="GS224" i="6" s="1"/>
  <c r="GT224" i="6" a="1"/>
  <c r="GT224" i="6" s="1"/>
  <c r="GY224" i="6" a="1"/>
  <c r="GY224" i="6" s="1"/>
  <c r="GZ224" i="6" a="1"/>
  <c r="GZ224" i="6" s="1"/>
  <c r="HA224" i="6" a="1"/>
  <c r="HA224" i="6" s="1"/>
  <c r="HB224" i="6" a="1"/>
  <c r="HB224" i="6" s="1"/>
  <c r="HG224" i="6" a="1"/>
  <c r="HG224" i="6" s="1"/>
  <c r="HH224" i="6" a="1"/>
  <c r="HH224" i="6" s="1"/>
  <c r="HI224" i="6" a="1"/>
  <c r="HI224" i="6" s="1"/>
  <c r="HJ224" i="6" a="1"/>
  <c r="HJ224" i="6" s="1"/>
  <c r="HO224" i="6" a="1"/>
  <c r="HO224" i="6" s="1"/>
  <c r="HP224" i="6" a="1"/>
  <c r="HP224" i="6" s="1"/>
  <c r="HQ224" i="6" a="1"/>
  <c r="HQ224" i="6" s="1"/>
  <c r="HR224" i="6" a="1"/>
  <c r="HR224" i="6" s="1"/>
  <c r="HW224" i="6" a="1"/>
  <c r="HW224" i="6" s="1"/>
  <c r="HX224" i="6" a="1"/>
  <c r="HX224" i="6" s="1"/>
  <c r="HY224" i="6" a="1"/>
  <c r="HY224" i="6" s="1"/>
  <c r="HZ224" i="6" a="1"/>
  <c r="HZ224" i="6" s="1"/>
  <c r="IE224" i="6" a="1"/>
  <c r="IE224" i="6" s="1"/>
  <c r="IF224" i="6" a="1"/>
  <c r="IF224" i="6" s="1"/>
  <c r="IG224" i="6" a="1"/>
  <c r="IG224" i="6" s="1"/>
  <c r="IH224" i="6" a="1"/>
  <c r="IH224" i="6" s="1"/>
  <c r="IM224" i="6" a="1"/>
  <c r="IM224" i="6" s="1"/>
  <c r="IN224" i="6" a="1"/>
  <c r="IN224" i="6" s="1"/>
  <c r="IO224" i="6" a="1"/>
  <c r="IO224" i="6" s="1"/>
  <c r="IP224" i="6" a="1"/>
  <c r="IP224" i="6" s="1"/>
  <c r="IU224" i="6" a="1"/>
  <c r="IU224" i="6" s="1"/>
  <c r="IV224" i="6" a="1"/>
  <c r="IV224" i="6" s="1"/>
  <c r="IW224" i="6" a="1"/>
  <c r="IW224" i="6" s="1"/>
  <c r="IX224" i="6" a="1"/>
  <c r="IX224" i="6" s="1"/>
  <c r="JC224" i="6" a="1"/>
  <c r="JC224" i="6" s="1"/>
  <c r="JD224" i="6" a="1"/>
  <c r="JD224" i="6" s="1"/>
  <c r="JE224" i="6" a="1"/>
  <c r="JE224" i="6" s="1"/>
  <c r="JF224" i="6" a="1"/>
  <c r="JF224" i="6" s="1"/>
  <c r="JK224" i="6" a="1"/>
  <c r="JK224" i="6" s="1"/>
  <c r="JL224" i="6" a="1"/>
  <c r="JL224" i="6" s="1"/>
  <c r="JM224" i="6" a="1"/>
  <c r="JM224" i="6" s="1"/>
  <c r="JN224" i="6" a="1"/>
  <c r="JN224" i="6" s="1"/>
  <c r="JS224" i="6" a="1"/>
  <c r="JS224" i="6" s="1"/>
  <c r="JT224" i="6" a="1"/>
  <c r="JT224" i="6" s="1"/>
  <c r="JU224" i="6" a="1"/>
  <c r="JU224" i="6" s="1"/>
  <c r="JV224" i="6" a="1"/>
  <c r="JV224" i="6" s="1"/>
  <c r="KA224" i="6" a="1"/>
  <c r="KA224" i="6" s="1"/>
  <c r="KB224" i="6" a="1"/>
  <c r="KB224" i="6" s="1"/>
  <c r="KC224" i="6" a="1"/>
  <c r="KC224" i="6" s="1"/>
  <c r="KD224" i="6" a="1"/>
  <c r="KD224" i="6" s="1"/>
  <c r="KI224" i="6" a="1"/>
  <c r="KI224" i="6" s="1"/>
  <c r="KJ224" i="6" a="1"/>
  <c r="KJ224" i="6" s="1"/>
  <c r="KK224" i="6" a="1"/>
  <c r="KK224" i="6" s="1"/>
  <c r="KL224" i="6" a="1"/>
  <c r="KL224" i="6" s="1"/>
  <c r="KQ224" i="6" a="1"/>
  <c r="KQ224" i="6" s="1"/>
  <c r="KR224" i="6" a="1"/>
  <c r="KR224" i="6" s="1"/>
  <c r="KS224" i="6" a="1"/>
  <c r="KS224" i="6" s="1"/>
  <c r="KT224" i="6" a="1"/>
  <c r="KT224" i="6" s="1"/>
  <c r="KY224" i="6" a="1"/>
  <c r="KY224" i="6" s="1"/>
  <c r="KZ224" i="6" a="1"/>
  <c r="KZ224" i="6" s="1"/>
  <c r="LA224" i="6" a="1"/>
  <c r="LA224" i="6" s="1"/>
  <c r="LB224" i="6" a="1"/>
  <c r="LB224" i="6" s="1"/>
  <c r="LG224" i="6" a="1"/>
  <c r="LG224" i="6" s="1"/>
  <c r="LH224" i="6" a="1"/>
  <c r="LH224" i="6" s="1"/>
  <c r="LI224" i="6" a="1"/>
  <c r="LI224" i="6" s="1"/>
  <c r="LJ224" i="6" a="1"/>
  <c r="LJ224" i="6" s="1"/>
  <c r="LO224" i="6" a="1"/>
  <c r="LO224" i="6" s="1"/>
  <c r="LP224" i="6" a="1"/>
  <c r="LP224" i="6" s="1"/>
  <c r="LQ224" i="6" a="1"/>
  <c r="LQ224" i="6" s="1"/>
  <c r="LR224" i="6" a="1"/>
  <c r="LR224" i="6" s="1"/>
  <c r="LW224" i="6" a="1"/>
  <c r="LW224" i="6" s="1"/>
  <c r="LX224" i="6" a="1"/>
  <c r="LX224" i="6" s="1"/>
  <c r="LY224" i="6" a="1"/>
  <c r="LY224" i="6" s="1"/>
  <c r="LZ224" i="6" a="1"/>
  <c r="LZ224" i="6" s="1"/>
  <c r="ME224" i="6" a="1"/>
  <c r="ME224" i="6" s="1"/>
  <c r="MF224" i="6" a="1"/>
  <c r="MF224" i="6" s="1"/>
  <c r="MG224" i="6" a="1"/>
  <c r="MG224" i="6" s="1"/>
  <c r="MH224" i="6" a="1"/>
  <c r="MH224" i="6" s="1"/>
  <c r="BK225" i="6" a="1"/>
  <c r="BK225" i="6" s="1"/>
  <c r="BL225" i="6" a="1"/>
  <c r="BL225" i="6" s="1"/>
  <c r="BM225" i="6" a="1"/>
  <c r="BM225" i="6" s="1"/>
  <c r="BN225" i="6" a="1"/>
  <c r="BN225" i="6" s="1"/>
  <c r="BS225" i="6" a="1"/>
  <c r="BS225" i="6" s="1"/>
  <c r="BT225" i="6" a="1"/>
  <c r="BT225" i="6" s="1"/>
  <c r="BU225" i="6" a="1"/>
  <c r="BU225" i="6" s="1"/>
  <c r="BV225" i="6" a="1"/>
  <c r="BV225" i="6" s="1"/>
  <c r="CA225" i="6" a="1"/>
  <c r="CA225" i="6" s="1"/>
  <c r="CB225" i="6" a="1"/>
  <c r="CB225" i="6" s="1"/>
  <c r="CC225" i="6" a="1"/>
  <c r="CC225" i="6" s="1"/>
  <c r="CD225" i="6" a="1"/>
  <c r="CD225" i="6" s="1"/>
  <c r="CI225" i="6" a="1"/>
  <c r="CI225" i="6" s="1"/>
  <c r="CJ225" i="6" a="1"/>
  <c r="CJ225" i="6" s="1"/>
  <c r="CK225" i="6" a="1"/>
  <c r="CK225" i="6" s="1"/>
  <c r="CL225" i="6" a="1"/>
  <c r="CL225" i="6" s="1"/>
  <c r="CQ225" i="6" a="1"/>
  <c r="CQ225" i="6" s="1"/>
  <c r="CR225" i="6" a="1"/>
  <c r="CR225" i="6" s="1"/>
  <c r="CS225" i="6" a="1"/>
  <c r="CS225" i="6" s="1"/>
  <c r="CT225" i="6" a="1"/>
  <c r="CT225" i="6" s="1"/>
  <c r="CY225" i="6" a="1"/>
  <c r="CY225" i="6" s="1"/>
  <c r="CZ225" i="6" a="1"/>
  <c r="CZ225" i="6" s="1"/>
  <c r="DA225" i="6" a="1"/>
  <c r="DA225" i="6" s="1"/>
  <c r="DB225" i="6" a="1"/>
  <c r="DB225" i="6" s="1"/>
  <c r="DG225" i="6" a="1"/>
  <c r="DG225" i="6" s="1"/>
  <c r="DH225" i="6" a="1"/>
  <c r="DH225" i="6" s="1"/>
  <c r="DI225" i="6" a="1"/>
  <c r="DI225" i="6" s="1"/>
  <c r="DJ225" i="6" a="1"/>
  <c r="DJ225" i="6" s="1"/>
  <c r="DO225" i="6" a="1"/>
  <c r="DO225" i="6" s="1"/>
  <c r="DP225" i="6" a="1"/>
  <c r="DP225" i="6" s="1"/>
  <c r="DQ225" i="6" a="1"/>
  <c r="DQ225" i="6" s="1"/>
  <c r="DR225" i="6" a="1"/>
  <c r="DR225" i="6" s="1"/>
  <c r="DW225" i="6" a="1"/>
  <c r="DW225" i="6" s="1"/>
  <c r="DX225" i="6" a="1"/>
  <c r="DX225" i="6" s="1"/>
  <c r="DY225" i="6" a="1"/>
  <c r="DY225" i="6" s="1"/>
  <c r="DZ225" i="6" a="1"/>
  <c r="DZ225" i="6" s="1"/>
  <c r="EE225" i="6" a="1"/>
  <c r="EE225" i="6" s="1"/>
  <c r="EF225" i="6" a="1"/>
  <c r="EF225" i="6" s="1"/>
  <c r="EG225" i="6" a="1"/>
  <c r="EG225" i="6" s="1"/>
  <c r="EH225" i="6" a="1"/>
  <c r="EH225" i="6" s="1"/>
  <c r="EM225" i="6" a="1"/>
  <c r="EM225" i="6" s="1"/>
  <c r="EN225" i="6" a="1"/>
  <c r="EN225" i="6" s="1"/>
  <c r="EO225" i="6" a="1"/>
  <c r="EO225" i="6" s="1"/>
  <c r="EP225" i="6" a="1"/>
  <c r="EP225" i="6" s="1"/>
  <c r="EU225" i="6" a="1"/>
  <c r="EU225" i="6" s="1"/>
  <c r="EV225" i="6" a="1"/>
  <c r="EV225" i="6" s="1"/>
  <c r="EW225" i="6" a="1"/>
  <c r="EW225" i="6" s="1"/>
  <c r="EX225" i="6" a="1"/>
  <c r="EX225" i="6" s="1"/>
  <c r="FC225" i="6" a="1"/>
  <c r="FC225" i="6" s="1"/>
  <c r="FD225" i="6" a="1"/>
  <c r="FD225" i="6" s="1"/>
  <c r="FE225" i="6" a="1"/>
  <c r="FE225" i="6" s="1"/>
  <c r="FF225" i="6" a="1"/>
  <c r="FF225" i="6" s="1"/>
  <c r="FK225" i="6" a="1"/>
  <c r="FK225" i="6" s="1"/>
  <c r="FL225" i="6" a="1"/>
  <c r="FL225" i="6" s="1"/>
  <c r="FM225" i="6" a="1"/>
  <c r="FM225" i="6" s="1"/>
  <c r="FN225" i="6" a="1"/>
  <c r="FN225" i="6" s="1"/>
  <c r="FS225" i="6" a="1"/>
  <c r="FS225" i="6" s="1"/>
  <c r="FT225" i="6" a="1"/>
  <c r="FT225" i="6" s="1"/>
  <c r="FU225" i="6" a="1"/>
  <c r="FU225" i="6" s="1"/>
  <c r="FV225" i="6" a="1"/>
  <c r="FV225" i="6" s="1"/>
  <c r="GA225" i="6" a="1"/>
  <c r="GA225" i="6" s="1"/>
  <c r="GB225" i="6" a="1"/>
  <c r="GB225" i="6" s="1"/>
  <c r="GC225" i="6" a="1"/>
  <c r="GC225" i="6" s="1"/>
  <c r="GD225" i="6" a="1"/>
  <c r="GD225" i="6" s="1"/>
  <c r="GI225" i="6" a="1"/>
  <c r="GI225" i="6" s="1"/>
  <c r="GJ225" i="6" a="1"/>
  <c r="GJ225" i="6" s="1"/>
  <c r="GK225" i="6" a="1"/>
  <c r="GK225" i="6" s="1"/>
  <c r="GL225" i="6" a="1"/>
  <c r="GL225" i="6" s="1"/>
  <c r="GQ225" i="6" a="1"/>
  <c r="GQ225" i="6" s="1"/>
  <c r="GR225" i="6" a="1"/>
  <c r="GR225" i="6" s="1"/>
  <c r="GS225" i="6" a="1"/>
  <c r="GS225" i="6" s="1"/>
  <c r="GT225" i="6" a="1"/>
  <c r="GT225" i="6" s="1"/>
  <c r="GY225" i="6" a="1"/>
  <c r="GY225" i="6" s="1"/>
  <c r="GZ225" i="6" a="1"/>
  <c r="GZ225" i="6" s="1"/>
  <c r="HA225" i="6" a="1"/>
  <c r="HA225" i="6" s="1"/>
  <c r="HB225" i="6" a="1"/>
  <c r="HB225" i="6" s="1"/>
  <c r="HG225" i="6" a="1"/>
  <c r="HG225" i="6" s="1"/>
  <c r="HH225" i="6" a="1"/>
  <c r="HH225" i="6" s="1"/>
  <c r="HI225" i="6" a="1"/>
  <c r="HI225" i="6" s="1"/>
  <c r="HJ225" i="6" a="1"/>
  <c r="HJ225" i="6" s="1"/>
  <c r="HO225" i="6" a="1"/>
  <c r="HO225" i="6" s="1"/>
  <c r="HP225" i="6" a="1"/>
  <c r="HP225" i="6" s="1"/>
  <c r="HQ225" i="6" a="1"/>
  <c r="HQ225" i="6" s="1"/>
  <c r="HR225" i="6" a="1"/>
  <c r="HR225" i="6" s="1"/>
  <c r="HW225" i="6" a="1"/>
  <c r="HW225" i="6" s="1"/>
  <c r="HX225" i="6" a="1"/>
  <c r="HX225" i="6" s="1"/>
  <c r="HY225" i="6" a="1"/>
  <c r="HY225" i="6" s="1"/>
  <c r="HZ225" i="6" a="1"/>
  <c r="HZ225" i="6" s="1"/>
  <c r="IE225" i="6" a="1"/>
  <c r="IE225" i="6" s="1"/>
  <c r="IF225" i="6" a="1"/>
  <c r="IF225" i="6" s="1"/>
  <c r="IG225" i="6" a="1"/>
  <c r="IG225" i="6" s="1"/>
  <c r="IH225" i="6" a="1"/>
  <c r="IH225" i="6" s="1"/>
  <c r="IM225" i="6" a="1"/>
  <c r="IM225" i="6" s="1"/>
  <c r="IN225" i="6" a="1"/>
  <c r="IN225" i="6" s="1"/>
  <c r="IO225" i="6" a="1"/>
  <c r="IO225" i="6" s="1"/>
  <c r="IP225" i="6" a="1"/>
  <c r="IP225" i="6" s="1"/>
  <c r="IU225" i="6" a="1"/>
  <c r="IU225" i="6" s="1"/>
  <c r="IV225" i="6" a="1"/>
  <c r="IV225" i="6" s="1"/>
  <c r="IW225" i="6" a="1"/>
  <c r="IW225" i="6" s="1"/>
  <c r="IX225" i="6" a="1"/>
  <c r="IX225" i="6" s="1"/>
  <c r="JC225" i="6" a="1"/>
  <c r="JC225" i="6" s="1"/>
  <c r="JD225" i="6" a="1"/>
  <c r="JD225" i="6" s="1"/>
  <c r="JE225" i="6" a="1"/>
  <c r="JE225" i="6" s="1"/>
  <c r="JF225" i="6" a="1"/>
  <c r="JF225" i="6" s="1"/>
  <c r="JK225" i="6" a="1"/>
  <c r="JK225" i="6" s="1"/>
  <c r="JL225" i="6" a="1"/>
  <c r="JL225" i="6" s="1"/>
  <c r="JM225" i="6" a="1"/>
  <c r="JM225" i="6" s="1"/>
  <c r="JN225" i="6" a="1"/>
  <c r="JN225" i="6" s="1"/>
  <c r="JS225" i="6" a="1"/>
  <c r="JS225" i="6" s="1"/>
  <c r="JT225" i="6" a="1"/>
  <c r="JT225" i="6" s="1"/>
  <c r="JU225" i="6" a="1"/>
  <c r="JU225" i="6" s="1"/>
  <c r="JV225" i="6" a="1"/>
  <c r="JV225" i="6" s="1"/>
  <c r="KA225" i="6" a="1"/>
  <c r="KA225" i="6" s="1"/>
  <c r="KB225" i="6" a="1"/>
  <c r="KB225" i="6" s="1"/>
  <c r="KC225" i="6" a="1"/>
  <c r="KC225" i="6" s="1"/>
  <c r="KD225" i="6" a="1"/>
  <c r="KD225" i="6" s="1"/>
  <c r="KI225" i="6" a="1"/>
  <c r="KI225" i="6" s="1"/>
  <c r="KJ225" i="6" a="1"/>
  <c r="KJ225" i="6" s="1"/>
  <c r="KK225" i="6" a="1"/>
  <c r="KK225" i="6" s="1"/>
  <c r="KL225" i="6" a="1"/>
  <c r="KL225" i="6" s="1"/>
  <c r="KQ225" i="6" a="1"/>
  <c r="KQ225" i="6" s="1"/>
  <c r="KR225" i="6" a="1"/>
  <c r="KR225" i="6" s="1"/>
  <c r="KS225" i="6" a="1"/>
  <c r="KS225" i="6" s="1"/>
  <c r="KT225" i="6" a="1"/>
  <c r="KT225" i="6" s="1"/>
  <c r="KY225" i="6" a="1"/>
  <c r="KY225" i="6" s="1"/>
  <c r="KZ225" i="6" a="1"/>
  <c r="KZ225" i="6" s="1"/>
  <c r="LA225" i="6" a="1"/>
  <c r="LA225" i="6" s="1"/>
  <c r="LB225" i="6" a="1"/>
  <c r="LB225" i="6" s="1"/>
  <c r="LG225" i="6" a="1"/>
  <c r="LG225" i="6" s="1"/>
  <c r="LH225" i="6" a="1"/>
  <c r="LH225" i="6" s="1"/>
  <c r="LI225" i="6" a="1"/>
  <c r="LI225" i="6" s="1"/>
  <c r="LJ225" i="6" a="1"/>
  <c r="LJ225" i="6" s="1"/>
  <c r="LO225" i="6" a="1"/>
  <c r="LO225" i="6" s="1"/>
  <c r="LP225" i="6" a="1"/>
  <c r="LP225" i="6" s="1"/>
  <c r="LQ225" i="6" a="1"/>
  <c r="LQ225" i="6" s="1"/>
  <c r="LR225" i="6" a="1"/>
  <c r="LR225" i="6" s="1"/>
  <c r="LW225" i="6" a="1"/>
  <c r="LW225" i="6" s="1"/>
  <c r="LX225" i="6" a="1"/>
  <c r="LX225" i="6" s="1"/>
  <c r="LY225" i="6" a="1"/>
  <c r="LY225" i="6" s="1"/>
  <c r="LZ225" i="6" a="1"/>
  <c r="LZ225" i="6" s="1"/>
  <c r="ME225" i="6" a="1"/>
  <c r="ME225" i="6" s="1"/>
  <c r="MF225" i="6" a="1"/>
  <c r="MF225" i="6" s="1"/>
  <c r="MG225" i="6" a="1"/>
  <c r="MG225" i="6" s="1"/>
  <c r="MH225" i="6" a="1"/>
  <c r="MH225" i="6" s="1"/>
  <c r="KS24" i="6" l="1" a="1"/>
  <c r="KS24" i="6" s="1"/>
  <c r="KR24" i="6" a="1"/>
  <c r="KR24" i="6" s="1"/>
  <c r="KS25" i="6" a="1"/>
  <c r="KS25" i="6" s="1"/>
  <c r="KQ24" i="6" a="1"/>
  <c r="KQ24" i="6" s="1"/>
  <c r="KQ25" i="6" a="1"/>
  <c r="KQ25" i="6" s="1"/>
  <c r="KR25" i="6" a="1"/>
  <c r="KR25" i="6" s="1"/>
  <c r="KQ27" i="6" a="1"/>
  <c r="KQ27" i="6" s="1"/>
  <c r="KR26" i="6" a="1"/>
  <c r="KR26" i="6" s="1"/>
  <c r="KT26" i="6" a="1"/>
  <c r="KT26" i="6" s="1"/>
  <c r="KS27" i="6" a="1"/>
  <c r="KS27" i="6" s="1"/>
  <c r="KT27" i="6" a="1"/>
  <c r="KT27" i="6" s="1"/>
  <c r="KT24" i="6" a="1"/>
  <c r="KT24" i="6" s="1"/>
  <c r="KQ26" i="6" a="1"/>
  <c r="KQ26" i="6" s="1"/>
  <c r="KQ29" i="6" a="1"/>
  <c r="KQ29" i="6" s="1"/>
  <c r="KQ30" i="6" a="1"/>
  <c r="KQ30" i="6" s="1"/>
  <c r="KS26" i="6" a="1"/>
  <c r="KS26" i="6" s="1"/>
  <c r="KR27" i="6" a="1"/>
  <c r="KR27" i="6" s="1"/>
  <c r="KQ28" i="6" a="1"/>
  <c r="KQ28" i="6" s="1"/>
  <c r="KR29" i="6" a="1"/>
  <c r="KR29" i="6" s="1"/>
  <c r="KR30" i="6" a="1"/>
  <c r="KR30" i="6" s="1"/>
  <c r="KR28" i="6" a="1"/>
  <c r="KR28" i="6" s="1"/>
  <c r="KS29" i="6" a="1"/>
  <c r="KS29" i="6" s="1"/>
  <c r="KS30" i="6" a="1"/>
  <c r="KS30" i="6" s="1"/>
  <c r="KT25" i="6" a="1"/>
  <c r="KT25" i="6" s="1"/>
  <c r="KS28" i="6" a="1"/>
  <c r="KS28" i="6" s="1"/>
  <c r="KQ31" i="6" a="1"/>
  <c r="KQ31" i="6" s="1"/>
  <c r="KT32" i="6" a="1"/>
  <c r="KT32" i="6" s="1"/>
  <c r="KT33" i="6" a="1"/>
  <c r="KT33" i="6" s="1"/>
  <c r="KR31" i="6" a="1"/>
  <c r="KR31" i="6" s="1"/>
  <c r="KT29" i="6" a="1"/>
  <c r="KT29" i="6" s="1"/>
  <c r="KT30" i="6" a="1"/>
  <c r="KT30" i="6" s="1"/>
  <c r="KS31" i="6" a="1"/>
  <c r="KS31" i="6" s="1"/>
  <c r="KQ32" i="6" a="1"/>
  <c r="KQ32" i="6" s="1"/>
  <c r="KQ33" i="6" a="1"/>
  <c r="KQ33" i="6" s="1"/>
  <c r="KT31" i="6" a="1"/>
  <c r="KT31" i="6" s="1"/>
  <c r="KR32" i="6" a="1"/>
  <c r="KR32" i="6" s="1"/>
  <c r="KR33" i="6" a="1"/>
  <c r="KR33" i="6" s="1"/>
  <c r="KS34" i="6" a="1"/>
  <c r="KS34" i="6" s="1"/>
  <c r="KS35" i="6" a="1"/>
  <c r="KS35" i="6" s="1"/>
  <c r="KS36" i="6" a="1"/>
  <c r="KS36" i="6" s="1"/>
  <c r="KT34" i="6" a="1"/>
  <c r="KT34" i="6" s="1"/>
  <c r="KT35" i="6" a="1"/>
  <c r="KT35" i="6" s="1"/>
  <c r="KT36" i="6" a="1"/>
  <c r="KT36" i="6" s="1"/>
  <c r="KS32" i="6" a="1"/>
  <c r="KS32" i="6" s="1"/>
  <c r="KS33" i="6" a="1"/>
  <c r="KS33" i="6" s="1"/>
  <c r="KT28" i="6" a="1"/>
  <c r="KT28" i="6" s="1"/>
  <c r="KQ35" i="6" a="1"/>
  <c r="KQ35" i="6" s="1"/>
  <c r="KQ36" i="6" a="1"/>
  <c r="KQ36" i="6" s="1"/>
  <c r="KQ34" i="6" a="1"/>
  <c r="KQ34" i="6" s="1"/>
  <c r="KR37" i="6" a="1"/>
  <c r="KR37" i="6" s="1"/>
  <c r="KR38" i="6" a="1"/>
  <c r="KR38" i="6" s="1"/>
  <c r="KR39" i="6" a="1"/>
  <c r="KR39" i="6" s="1"/>
  <c r="KR36" i="6" a="1"/>
  <c r="KR36" i="6" s="1"/>
  <c r="KS37" i="6" a="1"/>
  <c r="KS37" i="6" s="1"/>
  <c r="KT37" i="6" a="1"/>
  <c r="KT37" i="6" s="1"/>
  <c r="KS38" i="6" a="1"/>
  <c r="KS38" i="6" s="1"/>
  <c r="KS39" i="6" a="1"/>
  <c r="KS39" i="6" s="1"/>
  <c r="KT38" i="6" a="1"/>
  <c r="KT38" i="6" s="1"/>
  <c r="KT39" i="6" a="1"/>
  <c r="KT39" i="6" s="1"/>
  <c r="KQ37" i="6" a="1"/>
  <c r="KQ37" i="6" s="1"/>
  <c r="KR41" i="6" a="1"/>
  <c r="KR41" i="6" s="1"/>
  <c r="KQ40" i="6" a="1"/>
  <c r="KQ40" i="6" s="1"/>
  <c r="KS41" i="6" a="1"/>
  <c r="KS41" i="6" s="1"/>
  <c r="KQ38" i="6" a="1"/>
  <c r="KQ38" i="6" s="1"/>
  <c r="KQ39" i="6" a="1"/>
  <c r="KQ39" i="6" s="1"/>
  <c r="KR40" i="6" a="1"/>
  <c r="KR40" i="6" s="1"/>
  <c r="KS40" i="6" a="1"/>
  <c r="KS40" i="6" s="1"/>
  <c r="KT41" i="6" a="1"/>
  <c r="KT41" i="6" s="1"/>
  <c r="KT40" i="6" a="1"/>
  <c r="KT40" i="6" s="1"/>
  <c r="KR35" i="6" a="1"/>
  <c r="KR35" i="6" s="1"/>
  <c r="KR34" i="6" a="1"/>
  <c r="KR34" i="6" s="1"/>
  <c r="KQ41" i="6" a="1"/>
  <c r="KQ41" i="6" s="1"/>
  <c r="DP24" i="6" a="1"/>
  <c r="DP24" i="6" s="1"/>
  <c r="DR24" i="6" a="1"/>
  <c r="DR24" i="6" s="1"/>
  <c r="DO24" i="6" a="1"/>
  <c r="DO24" i="6" s="1"/>
  <c r="DQ25" i="6" a="1"/>
  <c r="DQ25" i="6" s="1"/>
  <c r="DR25" i="6" a="1"/>
  <c r="DR25" i="6" s="1"/>
  <c r="DP26" i="6" a="1"/>
  <c r="DP26" i="6" s="1"/>
  <c r="DQ24" i="6" a="1"/>
  <c r="DQ24" i="6" s="1"/>
  <c r="DO27" i="6" a="1"/>
  <c r="DO27" i="6" s="1"/>
  <c r="DO28" i="6" a="1"/>
  <c r="DO28" i="6" s="1"/>
  <c r="DO25" i="6" a="1"/>
  <c r="DO25" i="6" s="1"/>
  <c r="DR27" i="6" a="1"/>
  <c r="DR27" i="6" s="1"/>
  <c r="DP25" i="6" a="1"/>
  <c r="DP25" i="6" s="1"/>
  <c r="DO26" i="6" a="1"/>
  <c r="DO26" i="6" s="1"/>
  <c r="DQ26" i="6" a="1"/>
  <c r="DQ26" i="6" s="1"/>
  <c r="DQ27" i="6" a="1"/>
  <c r="DQ27" i="6" s="1"/>
  <c r="DO29" i="6" a="1"/>
  <c r="DO29" i="6" s="1"/>
  <c r="DO30" i="6" a="1"/>
  <c r="DO30" i="6" s="1"/>
  <c r="DO31" i="6" a="1"/>
  <c r="DO31" i="6" s="1"/>
  <c r="DR26" i="6" a="1"/>
  <c r="DR26" i="6" s="1"/>
  <c r="DP28" i="6" a="1"/>
  <c r="DP28" i="6" s="1"/>
  <c r="DP29" i="6" a="1"/>
  <c r="DP29" i="6" s="1"/>
  <c r="DP30" i="6" a="1"/>
  <c r="DP30" i="6" s="1"/>
  <c r="DP31" i="6" a="1"/>
  <c r="DP31" i="6" s="1"/>
  <c r="DP27" i="6" a="1"/>
  <c r="DP27" i="6" s="1"/>
  <c r="DQ28" i="6" a="1"/>
  <c r="DQ28" i="6" s="1"/>
  <c r="DQ29" i="6" a="1"/>
  <c r="DQ29" i="6" s="1"/>
  <c r="DQ30" i="6" a="1"/>
  <c r="DQ30" i="6" s="1"/>
  <c r="DR28" i="6" a="1"/>
  <c r="DR28" i="6" s="1"/>
  <c r="DR33" i="6" a="1"/>
  <c r="DR33" i="6" s="1"/>
  <c r="DQ31" i="6" a="1"/>
  <c r="DQ31" i="6" s="1"/>
  <c r="DO32" i="6" a="1"/>
  <c r="DO32" i="6" s="1"/>
  <c r="DR31" i="6" a="1"/>
  <c r="DR31" i="6" s="1"/>
  <c r="DP32" i="6" a="1"/>
  <c r="DP32" i="6" s="1"/>
  <c r="DO33" i="6" a="1"/>
  <c r="DO33" i="6" s="1"/>
  <c r="DO34" i="6" a="1"/>
  <c r="DO34" i="6" s="1"/>
  <c r="DQ32" i="6" a="1"/>
  <c r="DQ32" i="6" s="1"/>
  <c r="DR29" i="6" a="1"/>
  <c r="DR29" i="6" s="1"/>
  <c r="DR30" i="6" a="1"/>
  <c r="DR30" i="6" s="1"/>
  <c r="DR32" i="6" a="1"/>
  <c r="DR32" i="6" s="1"/>
  <c r="DP33" i="6" a="1"/>
  <c r="DP33" i="6" s="1"/>
  <c r="DQ36" i="6" a="1"/>
  <c r="DQ36" i="6" s="1"/>
  <c r="DQ37" i="6" a="1"/>
  <c r="DQ37" i="6" s="1"/>
  <c r="DQ35" i="6" a="1"/>
  <c r="DQ35" i="6" s="1"/>
  <c r="DR35" i="6" a="1"/>
  <c r="DR35" i="6" s="1"/>
  <c r="DR36" i="6" a="1"/>
  <c r="DR36" i="6" s="1"/>
  <c r="DR37" i="6" a="1"/>
  <c r="DR37" i="6" s="1"/>
  <c r="DP34" i="6" a="1"/>
  <c r="DP34" i="6" s="1"/>
  <c r="DO36" i="6" a="1"/>
  <c r="DO36" i="6" s="1"/>
  <c r="DO37" i="6" a="1"/>
  <c r="DO37" i="6" s="1"/>
  <c r="DQ33" i="6" a="1"/>
  <c r="DQ33" i="6" s="1"/>
  <c r="DQ34" i="6" a="1"/>
  <c r="DQ34" i="6" s="1"/>
  <c r="DO35" i="6" a="1"/>
  <c r="DO35" i="6" s="1"/>
  <c r="DQ38" i="6" a="1"/>
  <c r="DQ38" i="6" s="1"/>
  <c r="DR34" i="6" a="1"/>
  <c r="DR34" i="6" s="1"/>
  <c r="DP35" i="6" a="1"/>
  <c r="DP35" i="6" s="1"/>
  <c r="DP37" i="6" a="1"/>
  <c r="DP37" i="6" s="1"/>
  <c r="DR38" i="6" a="1"/>
  <c r="DR38" i="6" s="1"/>
  <c r="DP39" i="6" a="1"/>
  <c r="DP39" i="6" s="1"/>
  <c r="DP40" i="6" a="1"/>
  <c r="DP40" i="6" s="1"/>
  <c r="DQ39" i="6" a="1"/>
  <c r="DQ39" i="6" s="1"/>
  <c r="DQ40" i="6" a="1"/>
  <c r="DQ40" i="6" s="1"/>
  <c r="DP36" i="6" a="1"/>
  <c r="DP36" i="6" s="1"/>
  <c r="DO38" i="6" a="1"/>
  <c r="DO38" i="6" s="1"/>
  <c r="DR39" i="6" a="1"/>
  <c r="DR39" i="6" s="1"/>
  <c r="DR40" i="6" a="1"/>
  <c r="DR40" i="6" s="1"/>
  <c r="DO41" i="6" a="1"/>
  <c r="DO41" i="6" s="1"/>
  <c r="DP38" i="6" a="1"/>
  <c r="DP38" i="6" s="1"/>
  <c r="DP41" i="6" a="1"/>
  <c r="DP41" i="6" s="1"/>
  <c r="DO39" i="6" a="1"/>
  <c r="DO39" i="6" s="1"/>
  <c r="DO40" i="6" a="1"/>
  <c r="DO40" i="6" s="1"/>
  <c r="DQ41" i="6" a="1"/>
  <c r="DQ41" i="6" s="1"/>
  <c r="DR41" i="6" a="1"/>
  <c r="DR41" i="6" s="1"/>
  <c r="IW24" i="6" a="1"/>
  <c r="IW24" i="6" s="1"/>
  <c r="IW25" i="6" a="1"/>
  <c r="IW25" i="6" s="1"/>
  <c r="IU24" i="6" a="1"/>
  <c r="IU24" i="6" s="1"/>
  <c r="IV26" i="6" a="1"/>
  <c r="IV26" i="6" s="1"/>
  <c r="IX24" i="6" a="1"/>
  <c r="IX24" i="6" s="1"/>
  <c r="IU27" i="6" a="1"/>
  <c r="IU27" i="6" s="1"/>
  <c r="IW26" i="6" a="1"/>
  <c r="IW26" i="6" s="1"/>
  <c r="IU25" i="6" a="1"/>
  <c r="IU25" i="6" s="1"/>
  <c r="IV25" i="6" a="1"/>
  <c r="IV25" i="6" s="1"/>
  <c r="IX25" i="6" a="1"/>
  <c r="IX25" i="6" s="1"/>
  <c r="IU26" i="6" a="1"/>
  <c r="IU26" i="6" s="1"/>
  <c r="IV24" i="6" a="1"/>
  <c r="IV24" i="6" s="1"/>
  <c r="IX26" i="6" a="1"/>
  <c r="IX26" i="6" s="1"/>
  <c r="IX27" i="6" a="1"/>
  <c r="IX27" i="6" s="1"/>
  <c r="IV28" i="6" a="1"/>
  <c r="IV28" i="6" s="1"/>
  <c r="IU29" i="6" a="1"/>
  <c r="IU29" i="6" s="1"/>
  <c r="IU30" i="6" a="1"/>
  <c r="IU30" i="6" s="1"/>
  <c r="IW28" i="6" a="1"/>
  <c r="IW28" i="6" s="1"/>
  <c r="IX28" i="6" a="1"/>
  <c r="IX28" i="6" s="1"/>
  <c r="IV29" i="6" a="1"/>
  <c r="IV29" i="6" s="1"/>
  <c r="IV30" i="6" a="1"/>
  <c r="IV30" i="6" s="1"/>
  <c r="IW29" i="6" a="1"/>
  <c r="IW29" i="6" s="1"/>
  <c r="IW30" i="6" a="1"/>
  <c r="IW30" i="6" s="1"/>
  <c r="IX32" i="6" a="1"/>
  <c r="IX32" i="6" s="1"/>
  <c r="IX33" i="6" a="1"/>
  <c r="IX33" i="6" s="1"/>
  <c r="IV27" i="6" a="1"/>
  <c r="IV27" i="6" s="1"/>
  <c r="IU28" i="6" a="1"/>
  <c r="IU28" i="6" s="1"/>
  <c r="IU31" i="6" a="1"/>
  <c r="IU31" i="6" s="1"/>
  <c r="IU32" i="6" a="1"/>
  <c r="IU32" i="6" s="1"/>
  <c r="IU33" i="6" a="1"/>
  <c r="IU33" i="6" s="1"/>
  <c r="IW27" i="6" a="1"/>
  <c r="IW27" i="6" s="1"/>
  <c r="IV31" i="6" a="1"/>
  <c r="IV31" i="6" s="1"/>
  <c r="IW31" i="6" a="1"/>
  <c r="IW31" i="6" s="1"/>
  <c r="IV32" i="6" a="1"/>
  <c r="IV32" i="6" s="1"/>
  <c r="IV33" i="6" a="1"/>
  <c r="IV33" i="6" s="1"/>
  <c r="IW32" i="6" a="1"/>
  <c r="IW32" i="6" s="1"/>
  <c r="IW33" i="6" a="1"/>
  <c r="IW33" i="6" s="1"/>
  <c r="IU34" i="6" a="1"/>
  <c r="IU34" i="6" s="1"/>
  <c r="IV34" i="6" a="1"/>
  <c r="IV34" i="6" s="1"/>
  <c r="IW35" i="6" a="1"/>
  <c r="IW35" i="6" s="1"/>
  <c r="IW36" i="6" a="1"/>
  <c r="IW36" i="6" s="1"/>
  <c r="IW37" i="6" a="1"/>
  <c r="IW37" i="6" s="1"/>
  <c r="IW34" i="6" a="1"/>
  <c r="IW34" i="6" s="1"/>
  <c r="IX35" i="6" a="1"/>
  <c r="IX35" i="6" s="1"/>
  <c r="IX36" i="6" a="1"/>
  <c r="IX36" i="6" s="1"/>
  <c r="IX29" i="6" a="1"/>
  <c r="IX29" i="6" s="1"/>
  <c r="IX34" i="6" a="1"/>
  <c r="IX34" i="6" s="1"/>
  <c r="IU35" i="6" a="1"/>
  <c r="IU35" i="6" s="1"/>
  <c r="IU36" i="6" a="1"/>
  <c r="IU36" i="6" s="1"/>
  <c r="IX30" i="6" a="1"/>
  <c r="IX30" i="6" s="1"/>
  <c r="IV36" i="6" a="1"/>
  <c r="IV36" i="6" s="1"/>
  <c r="IV38" i="6" a="1"/>
  <c r="IV38" i="6" s="1"/>
  <c r="IV39" i="6" a="1"/>
  <c r="IV39" i="6" s="1"/>
  <c r="IW38" i="6" a="1"/>
  <c r="IW38" i="6" s="1"/>
  <c r="IW39" i="6" a="1"/>
  <c r="IW39" i="6" s="1"/>
  <c r="IX31" i="6" a="1"/>
  <c r="IX31" i="6" s="1"/>
  <c r="IV35" i="6" a="1"/>
  <c r="IV35" i="6" s="1"/>
  <c r="IU37" i="6" a="1"/>
  <c r="IU37" i="6" s="1"/>
  <c r="IV37" i="6" a="1"/>
  <c r="IV37" i="6" s="1"/>
  <c r="IX38" i="6" a="1"/>
  <c r="IX38" i="6" s="1"/>
  <c r="IX39" i="6" a="1"/>
  <c r="IX39" i="6" s="1"/>
  <c r="IX37" i="6" a="1"/>
  <c r="IX37" i="6" s="1"/>
  <c r="IU40" i="6" a="1"/>
  <c r="IU40" i="6" s="1"/>
  <c r="IU41" i="6" a="1"/>
  <c r="IU41" i="6" s="1"/>
  <c r="IV40" i="6" a="1"/>
  <c r="IV40" i="6" s="1"/>
  <c r="IV41" i="6" a="1"/>
  <c r="IV41" i="6" s="1"/>
  <c r="IW40" i="6" a="1"/>
  <c r="IW40" i="6" s="1"/>
  <c r="IW41" i="6" a="1"/>
  <c r="IW41" i="6" s="1"/>
  <c r="IU38" i="6" a="1"/>
  <c r="IU38" i="6" s="1"/>
  <c r="IU39" i="6" a="1"/>
  <c r="IU39" i="6" s="1"/>
  <c r="IX41" i="6" a="1"/>
  <c r="IX41" i="6" s="1"/>
  <c r="IX40" i="6" a="1"/>
  <c r="IX40" i="6" s="1"/>
  <c r="LA24" i="6" a="1"/>
  <c r="LA24" i="6" s="1"/>
  <c r="KY24" i="6" a="1"/>
  <c r="KY24" i="6" s="1"/>
  <c r="LA25" i="6" a="1"/>
  <c r="LA25" i="6" s="1"/>
  <c r="LB24" i="6" a="1"/>
  <c r="LB24" i="6" s="1"/>
  <c r="LB25" i="6" a="1"/>
  <c r="LB25" i="6" s="1"/>
  <c r="KZ24" i="6" a="1"/>
  <c r="KZ24" i="6" s="1"/>
  <c r="KY26" i="6" a="1"/>
  <c r="KY26" i="6" s="1"/>
  <c r="KY27" i="6" a="1"/>
  <c r="KY27" i="6" s="1"/>
  <c r="KY25" i="6" a="1"/>
  <c r="KY25" i="6" s="1"/>
  <c r="LA26" i="6" a="1"/>
  <c r="LA26" i="6" s="1"/>
  <c r="KZ25" i="6" a="1"/>
  <c r="KZ25" i="6" s="1"/>
  <c r="LB27" i="6" a="1"/>
  <c r="LB27" i="6" s="1"/>
  <c r="KZ26" i="6" a="1"/>
  <c r="KZ26" i="6" s="1"/>
  <c r="LA27" i="6" a="1"/>
  <c r="LA27" i="6" s="1"/>
  <c r="KY29" i="6" a="1"/>
  <c r="KY29" i="6" s="1"/>
  <c r="KY30" i="6" a="1"/>
  <c r="KY30" i="6" s="1"/>
  <c r="KY28" i="6" a="1"/>
  <c r="KY28" i="6" s="1"/>
  <c r="KZ29" i="6" a="1"/>
  <c r="KZ29" i="6" s="1"/>
  <c r="KZ30" i="6" a="1"/>
  <c r="KZ30" i="6" s="1"/>
  <c r="LB26" i="6" a="1"/>
  <c r="LB26" i="6" s="1"/>
  <c r="KZ28" i="6" a="1"/>
  <c r="KZ28" i="6" s="1"/>
  <c r="KZ27" i="6" a="1"/>
  <c r="KZ27" i="6" s="1"/>
  <c r="LA28" i="6" a="1"/>
  <c r="LA28" i="6" s="1"/>
  <c r="LA29" i="6" a="1"/>
  <c r="LA29" i="6" s="1"/>
  <c r="LA30" i="6" a="1"/>
  <c r="LA30" i="6" s="1"/>
  <c r="LA31" i="6" a="1"/>
  <c r="LA31" i="6" s="1"/>
  <c r="LB31" i="6" a="1"/>
  <c r="LB31" i="6" s="1"/>
  <c r="LB32" i="6" a="1"/>
  <c r="LB32" i="6" s="1"/>
  <c r="LB33" i="6" a="1"/>
  <c r="LB33" i="6" s="1"/>
  <c r="KY32" i="6" a="1"/>
  <c r="KY32" i="6" s="1"/>
  <c r="KY33" i="6" a="1"/>
  <c r="KY33" i="6" s="1"/>
  <c r="LB29" i="6" a="1"/>
  <c r="LB29" i="6" s="1"/>
  <c r="LB30" i="6" a="1"/>
  <c r="LB30" i="6" s="1"/>
  <c r="KZ32" i="6" a="1"/>
  <c r="KZ32" i="6" s="1"/>
  <c r="KZ33" i="6" a="1"/>
  <c r="KZ33" i="6" s="1"/>
  <c r="KZ31" i="6" a="1"/>
  <c r="KZ31" i="6" s="1"/>
  <c r="LA35" i="6" a="1"/>
  <c r="LA35" i="6" s="1"/>
  <c r="LA36" i="6" a="1"/>
  <c r="LA36" i="6" s="1"/>
  <c r="KY34" i="6" a="1"/>
  <c r="KY34" i="6" s="1"/>
  <c r="LB35" i="6" a="1"/>
  <c r="LB35" i="6" s="1"/>
  <c r="LB36" i="6" a="1"/>
  <c r="LB36" i="6" s="1"/>
  <c r="KZ34" i="6" a="1"/>
  <c r="KZ34" i="6" s="1"/>
  <c r="KY35" i="6" a="1"/>
  <c r="KY35" i="6" s="1"/>
  <c r="KY36" i="6" a="1"/>
  <c r="KY36" i="6" s="1"/>
  <c r="LB28" i="6" a="1"/>
  <c r="LB28" i="6" s="1"/>
  <c r="LA32" i="6" a="1"/>
  <c r="LA32" i="6" s="1"/>
  <c r="LA33" i="6" a="1"/>
  <c r="LA33" i="6" s="1"/>
  <c r="LA34" i="6" a="1"/>
  <c r="LA34" i="6" s="1"/>
  <c r="LB34" i="6" a="1"/>
  <c r="LB34" i="6" s="1"/>
  <c r="LA37" i="6" a="1"/>
  <c r="LA37" i="6" s="1"/>
  <c r="KZ35" i="6" a="1"/>
  <c r="KZ35" i="6" s="1"/>
  <c r="LB37" i="6" a="1"/>
  <c r="LB37" i="6" s="1"/>
  <c r="KZ38" i="6" a="1"/>
  <c r="KZ38" i="6" s="1"/>
  <c r="KZ39" i="6" a="1"/>
  <c r="KZ39" i="6" s="1"/>
  <c r="LA38" i="6" a="1"/>
  <c r="LA38" i="6" s="1"/>
  <c r="LA39" i="6" a="1"/>
  <c r="LA39" i="6" s="1"/>
  <c r="KY31" i="6" a="1"/>
  <c r="KY31" i="6" s="1"/>
  <c r="KZ36" i="6" a="1"/>
  <c r="KZ36" i="6" s="1"/>
  <c r="KY37" i="6" a="1"/>
  <c r="KY37" i="6" s="1"/>
  <c r="LB38" i="6" a="1"/>
  <c r="LB38" i="6" s="1"/>
  <c r="LB39" i="6" a="1"/>
  <c r="LB39" i="6" s="1"/>
  <c r="LA40" i="6" a="1"/>
  <c r="LA40" i="6" s="1"/>
  <c r="LA41" i="6" a="1"/>
  <c r="LA41" i="6" s="1"/>
  <c r="KZ37" i="6" a="1"/>
  <c r="KZ37" i="6" s="1"/>
  <c r="LB40" i="6" a="1"/>
  <c r="LB40" i="6" s="1"/>
  <c r="LB41" i="6" a="1"/>
  <c r="LB41" i="6" s="1"/>
  <c r="KY38" i="6" a="1"/>
  <c r="KY38" i="6" s="1"/>
  <c r="KY39" i="6" a="1"/>
  <c r="KY39" i="6" s="1"/>
  <c r="KY41" i="6" a="1"/>
  <c r="KY41" i="6" s="1"/>
  <c r="KZ40" i="6" a="1"/>
  <c r="KZ40" i="6" s="1"/>
  <c r="KY40" i="6" a="1"/>
  <c r="KY40" i="6" s="1"/>
  <c r="KZ41" i="6" a="1"/>
  <c r="KZ41" i="6" s="1"/>
  <c r="HA24" i="6" a="1"/>
  <c r="HA24" i="6" s="1"/>
  <c r="GZ24" i="6" a="1"/>
  <c r="GZ24" i="6" s="1"/>
  <c r="HA25" i="6" a="1"/>
  <c r="HA25" i="6" s="1"/>
  <c r="GZ26" i="6" a="1"/>
  <c r="GZ26" i="6" s="1"/>
  <c r="GY24" i="6" a="1"/>
  <c r="GY24" i="6" s="1"/>
  <c r="GY25" i="6" a="1"/>
  <c r="GY25" i="6" s="1"/>
  <c r="HB24" i="6" a="1"/>
  <c r="HB24" i="6" s="1"/>
  <c r="GY27" i="6" a="1"/>
  <c r="GY27" i="6" s="1"/>
  <c r="GZ25" i="6" a="1"/>
  <c r="GZ25" i="6" s="1"/>
  <c r="GY26" i="6" a="1"/>
  <c r="GY26" i="6" s="1"/>
  <c r="HB25" i="6" a="1"/>
  <c r="HB25" i="6" s="1"/>
  <c r="HB26" i="6" a="1"/>
  <c r="HB26" i="6" s="1"/>
  <c r="HA27" i="6" a="1"/>
  <c r="HA27" i="6" s="1"/>
  <c r="HA28" i="6" a="1"/>
  <c r="HA28" i="6" s="1"/>
  <c r="HB27" i="6" a="1"/>
  <c r="HB27" i="6" s="1"/>
  <c r="GY29" i="6" a="1"/>
  <c r="GY29" i="6" s="1"/>
  <c r="GY30" i="6" a="1"/>
  <c r="GY30" i="6" s="1"/>
  <c r="GY31" i="6" a="1"/>
  <c r="GY31" i="6" s="1"/>
  <c r="GZ29" i="6" a="1"/>
  <c r="GZ29" i="6" s="1"/>
  <c r="GZ30" i="6" a="1"/>
  <c r="GZ30" i="6" s="1"/>
  <c r="GZ31" i="6" a="1"/>
  <c r="GZ31" i="6" s="1"/>
  <c r="HA26" i="6" a="1"/>
  <c r="HA26" i="6" s="1"/>
  <c r="GY28" i="6" a="1"/>
  <c r="GY28" i="6" s="1"/>
  <c r="HA29" i="6" a="1"/>
  <c r="HA29" i="6" s="1"/>
  <c r="HA30" i="6" a="1"/>
  <c r="HA30" i="6" s="1"/>
  <c r="GZ27" i="6" a="1"/>
  <c r="GZ27" i="6" s="1"/>
  <c r="GZ28" i="6" a="1"/>
  <c r="GZ28" i="6" s="1"/>
  <c r="GY32" i="6" a="1"/>
  <c r="GY32" i="6" s="1"/>
  <c r="HB33" i="6" a="1"/>
  <c r="HB33" i="6" s="1"/>
  <c r="GZ32" i="6" a="1"/>
  <c r="GZ32" i="6" s="1"/>
  <c r="HB29" i="6" a="1"/>
  <c r="HB29" i="6" s="1"/>
  <c r="HB30" i="6" a="1"/>
  <c r="HB30" i="6" s="1"/>
  <c r="HA31" i="6" a="1"/>
  <c r="HA31" i="6" s="1"/>
  <c r="HA32" i="6" a="1"/>
  <c r="HA32" i="6" s="1"/>
  <c r="GY33" i="6" a="1"/>
  <c r="GY33" i="6" s="1"/>
  <c r="HB31" i="6" a="1"/>
  <c r="HB31" i="6" s="1"/>
  <c r="HB32" i="6" a="1"/>
  <c r="HB32" i="6" s="1"/>
  <c r="HB28" i="6" a="1"/>
  <c r="HB28" i="6" s="1"/>
  <c r="GZ33" i="6" a="1"/>
  <c r="GZ33" i="6" s="1"/>
  <c r="GY35" i="6" a="1"/>
  <c r="GY35" i="6" s="1"/>
  <c r="HA36" i="6" a="1"/>
  <c r="HA36" i="6" s="1"/>
  <c r="HA37" i="6" a="1"/>
  <c r="HA37" i="6" s="1"/>
  <c r="GY34" i="6" a="1"/>
  <c r="GY34" i="6" s="1"/>
  <c r="GZ34" i="6" a="1"/>
  <c r="GZ34" i="6" s="1"/>
  <c r="GZ35" i="6" a="1"/>
  <c r="GZ35" i="6" s="1"/>
  <c r="HB36" i="6" a="1"/>
  <c r="HB36" i="6" s="1"/>
  <c r="HB37" i="6" a="1"/>
  <c r="HB37" i="6" s="1"/>
  <c r="HA33" i="6" a="1"/>
  <c r="HA33" i="6" s="1"/>
  <c r="HA34" i="6" a="1"/>
  <c r="HA34" i="6" s="1"/>
  <c r="HA35" i="6" a="1"/>
  <c r="HA35" i="6" s="1"/>
  <c r="GY36" i="6" a="1"/>
  <c r="GY36" i="6" s="1"/>
  <c r="GY37" i="6" a="1"/>
  <c r="GY37" i="6" s="1"/>
  <c r="HB34" i="6" a="1"/>
  <c r="HB34" i="6" s="1"/>
  <c r="HB35" i="6" a="1"/>
  <c r="HB35" i="6" s="1"/>
  <c r="GZ38" i="6" a="1"/>
  <c r="GZ38" i="6" s="1"/>
  <c r="GZ39" i="6" a="1"/>
  <c r="GZ39" i="6" s="1"/>
  <c r="GZ37" i="6" a="1"/>
  <c r="GZ37" i="6" s="1"/>
  <c r="HA38" i="6" a="1"/>
  <c r="HA38" i="6" s="1"/>
  <c r="HB38" i="6" a="1"/>
  <c r="HB38" i="6" s="1"/>
  <c r="HA39" i="6" a="1"/>
  <c r="HA39" i="6" s="1"/>
  <c r="HA40" i="6" a="1"/>
  <c r="HA40" i="6" s="1"/>
  <c r="HB39" i="6" a="1"/>
  <c r="HB39" i="6" s="1"/>
  <c r="HB40" i="6" a="1"/>
  <c r="HB40" i="6" s="1"/>
  <c r="GY41" i="6" a="1"/>
  <c r="GY41" i="6" s="1"/>
  <c r="GY39" i="6" a="1"/>
  <c r="GY39" i="6" s="1"/>
  <c r="GZ41" i="6" a="1"/>
  <c r="GZ41" i="6" s="1"/>
  <c r="HA41" i="6" a="1"/>
  <c r="HA41" i="6" s="1"/>
  <c r="GY38" i="6" a="1"/>
  <c r="GY38" i="6" s="1"/>
  <c r="HB41" i="6" a="1"/>
  <c r="HB41" i="6" s="1"/>
  <c r="GZ40" i="6" a="1"/>
  <c r="GZ40" i="6" s="1"/>
  <c r="GZ36" i="6" a="1"/>
  <c r="GZ36" i="6" s="1"/>
  <c r="GY40" i="6" a="1"/>
  <c r="GY40" i="6" s="1"/>
  <c r="MG24" i="6" a="1"/>
  <c r="MG24" i="6" s="1"/>
  <c r="ME24" i="6" a="1"/>
  <c r="ME24" i="6" s="1"/>
  <c r="MH24" i="6" a="1"/>
  <c r="MH24" i="6" s="1"/>
  <c r="MF25" i="6" a="1"/>
  <c r="MF25" i="6" s="1"/>
  <c r="MF24" i="6" a="1"/>
  <c r="MF24" i="6" s="1"/>
  <c r="MH26" i="6" a="1"/>
  <c r="MH26" i="6" s="1"/>
  <c r="ME27" i="6" a="1"/>
  <c r="ME27" i="6" s="1"/>
  <c r="ME26" i="6" a="1"/>
  <c r="ME26" i="6" s="1"/>
  <c r="MG26" i="6" a="1"/>
  <c r="MG26" i="6" s="1"/>
  <c r="MH27" i="6" a="1"/>
  <c r="MH27" i="6" s="1"/>
  <c r="ME25" i="6" a="1"/>
  <c r="ME25" i="6" s="1"/>
  <c r="MG25" i="6" a="1"/>
  <c r="MG25" i="6" s="1"/>
  <c r="MH25" i="6" a="1"/>
  <c r="MH25" i="6" s="1"/>
  <c r="MF26" i="6" a="1"/>
  <c r="MF26" i="6" s="1"/>
  <c r="MG27" i="6" a="1"/>
  <c r="MG27" i="6" s="1"/>
  <c r="MF27" i="6" a="1"/>
  <c r="MF27" i="6" s="1"/>
  <c r="MG28" i="6" a="1"/>
  <c r="MG28" i="6" s="1"/>
  <c r="ME29" i="6" a="1"/>
  <c r="ME29" i="6" s="1"/>
  <c r="ME30" i="6" a="1"/>
  <c r="ME30" i="6" s="1"/>
  <c r="MH28" i="6" a="1"/>
  <c r="MH28" i="6" s="1"/>
  <c r="MF29" i="6" a="1"/>
  <c r="MF29" i="6" s="1"/>
  <c r="MF30" i="6" a="1"/>
  <c r="MF30" i="6" s="1"/>
  <c r="MG29" i="6" a="1"/>
  <c r="MG29" i="6" s="1"/>
  <c r="MG30" i="6" a="1"/>
  <c r="MG30" i="6" s="1"/>
  <c r="ME28" i="6" a="1"/>
  <c r="ME28" i="6" s="1"/>
  <c r="MH32" i="6" a="1"/>
  <c r="MH32" i="6" s="1"/>
  <c r="MH33" i="6" a="1"/>
  <c r="MH33" i="6" s="1"/>
  <c r="ME31" i="6" a="1"/>
  <c r="ME31" i="6" s="1"/>
  <c r="MF31" i="6" a="1"/>
  <c r="MF31" i="6" s="1"/>
  <c r="ME32" i="6" a="1"/>
  <c r="ME32" i="6" s="1"/>
  <c r="ME33" i="6" a="1"/>
  <c r="ME33" i="6" s="1"/>
  <c r="MG31" i="6" a="1"/>
  <c r="MG31" i="6" s="1"/>
  <c r="MH29" i="6" a="1"/>
  <c r="MH29" i="6" s="1"/>
  <c r="MH30" i="6" a="1"/>
  <c r="MH30" i="6" s="1"/>
  <c r="MH31" i="6" a="1"/>
  <c r="MH31" i="6" s="1"/>
  <c r="MF32" i="6" a="1"/>
  <c r="MF32" i="6" s="1"/>
  <c r="MF33" i="6" a="1"/>
  <c r="MF33" i="6" s="1"/>
  <c r="MF34" i="6" a="1"/>
  <c r="MF34" i="6" s="1"/>
  <c r="MG35" i="6" a="1"/>
  <c r="MG35" i="6" s="1"/>
  <c r="MG36" i="6" a="1"/>
  <c r="MG36" i="6" s="1"/>
  <c r="MG34" i="6" a="1"/>
  <c r="MG34" i="6" s="1"/>
  <c r="MH34" i="6" a="1"/>
  <c r="MH34" i="6" s="1"/>
  <c r="MH35" i="6" a="1"/>
  <c r="MH35" i="6" s="1"/>
  <c r="MH36" i="6" a="1"/>
  <c r="MH36" i="6" s="1"/>
  <c r="ME35" i="6" a="1"/>
  <c r="ME35" i="6" s="1"/>
  <c r="ME36" i="6" a="1"/>
  <c r="ME36" i="6" s="1"/>
  <c r="MG32" i="6" a="1"/>
  <c r="MG32" i="6" s="1"/>
  <c r="MG33" i="6" a="1"/>
  <c r="MG33" i="6" s="1"/>
  <c r="MG37" i="6" a="1"/>
  <c r="MG37" i="6" s="1"/>
  <c r="MF36" i="6" a="1"/>
  <c r="MF36" i="6" s="1"/>
  <c r="MH37" i="6" a="1"/>
  <c r="MH37" i="6" s="1"/>
  <c r="MF38" i="6" a="1"/>
  <c r="MF38" i="6" s="1"/>
  <c r="MF39" i="6" a="1"/>
  <c r="MF39" i="6" s="1"/>
  <c r="ME34" i="6" a="1"/>
  <c r="ME34" i="6" s="1"/>
  <c r="MG38" i="6" a="1"/>
  <c r="MG38" i="6" s="1"/>
  <c r="MG39" i="6" a="1"/>
  <c r="MG39" i="6" s="1"/>
  <c r="MF28" i="6" a="1"/>
  <c r="MF28" i="6" s="1"/>
  <c r="MF35" i="6" a="1"/>
  <c r="MF35" i="6" s="1"/>
  <c r="ME37" i="6" a="1"/>
  <c r="ME37" i="6" s="1"/>
  <c r="MH38" i="6" a="1"/>
  <c r="MH38" i="6" s="1"/>
  <c r="MH39" i="6" a="1"/>
  <c r="MH39" i="6" s="1"/>
  <c r="MH41" i="6" a="1"/>
  <c r="MH41" i="6" s="1"/>
  <c r="ME40" i="6" a="1"/>
  <c r="ME40" i="6" s="1"/>
  <c r="MF40" i="6" a="1"/>
  <c r="MF40" i="6" s="1"/>
  <c r="ME41" i="6" a="1"/>
  <c r="ME41" i="6" s="1"/>
  <c r="ME38" i="6" a="1"/>
  <c r="ME38" i="6" s="1"/>
  <c r="ME39" i="6" a="1"/>
  <c r="ME39" i="6" s="1"/>
  <c r="MG40" i="6" a="1"/>
  <c r="MG40" i="6" s="1"/>
  <c r="MH40" i="6" a="1"/>
  <c r="MH40" i="6" s="1"/>
  <c r="MF41" i="6" a="1"/>
  <c r="MF41" i="6" s="1"/>
  <c r="MG41" i="6" a="1"/>
  <c r="MG41" i="6" s="1"/>
  <c r="MF37" i="6" a="1"/>
  <c r="MF37" i="6" s="1"/>
  <c r="LI24" i="6" a="1"/>
  <c r="LI24" i="6" s="1"/>
  <c r="LI25" i="6" a="1"/>
  <c r="LI25" i="6" s="1"/>
  <c r="LH24" i="6" a="1"/>
  <c r="LH24" i="6" s="1"/>
  <c r="LH25" i="6" a="1"/>
  <c r="LH25" i="6" s="1"/>
  <c r="LG27" i="6" a="1"/>
  <c r="LG27" i="6" s="1"/>
  <c r="LJ26" i="6" a="1"/>
  <c r="LJ26" i="6" s="1"/>
  <c r="LG24" i="6" a="1"/>
  <c r="LG24" i="6" s="1"/>
  <c r="LI26" i="6" a="1"/>
  <c r="LI26" i="6" s="1"/>
  <c r="LG25" i="6" a="1"/>
  <c r="LG25" i="6" s="1"/>
  <c r="LJ25" i="6" a="1"/>
  <c r="LJ25" i="6" s="1"/>
  <c r="LJ24" i="6" a="1"/>
  <c r="LJ24" i="6" s="1"/>
  <c r="LG26" i="6" a="1"/>
  <c r="LG26" i="6" s="1"/>
  <c r="LJ27" i="6" a="1"/>
  <c r="LJ27" i="6" s="1"/>
  <c r="LG28" i="6" a="1"/>
  <c r="LG28" i="6" s="1"/>
  <c r="LG29" i="6" a="1"/>
  <c r="LG29" i="6" s="1"/>
  <c r="LG30" i="6" a="1"/>
  <c r="LG30" i="6" s="1"/>
  <c r="LH28" i="6" a="1"/>
  <c r="LH28" i="6" s="1"/>
  <c r="LH29" i="6" a="1"/>
  <c r="LH29" i="6" s="1"/>
  <c r="LH30" i="6" a="1"/>
  <c r="LH30" i="6" s="1"/>
  <c r="LI28" i="6" a="1"/>
  <c r="LI28" i="6" s="1"/>
  <c r="LI29" i="6" a="1"/>
  <c r="LI29" i="6" s="1"/>
  <c r="LI30" i="6" a="1"/>
  <c r="LI30" i="6" s="1"/>
  <c r="LH26" i="6" a="1"/>
  <c r="LH26" i="6" s="1"/>
  <c r="LJ28" i="6" a="1"/>
  <c r="LJ28" i="6" s="1"/>
  <c r="LH27" i="6" a="1"/>
  <c r="LH27" i="6" s="1"/>
  <c r="LJ32" i="6" a="1"/>
  <c r="LJ32" i="6" s="1"/>
  <c r="LJ33" i="6" a="1"/>
  <c r="LJ33" i="6" s="1"/>
  <c r="LI27" i="6" a="1"/>
  <c r="LI27" i="6" s="1"/>
  <c r="LG31" i="6" a="1"/>
  <c r="LG31" i="6" s="1"/>
  <c r="LG32" i="6" a="1"/>
  <c r="LG32" i="6" s="1"/>
  <c r="LG33" i="6" a="1"/>
  <c r="LG33" i="6" s="1"/>
  <c r="LH31" i="6" a="1"/>
  <c r="LH31" i="6" s="1"/>
  <c r="LI31" i="6" a="1"/>
  <c r="LI31" i="6" s="1"/>
  <c r="LH32" i="6" a="1"/>
  <c r="LH32" i="6" s="1"/>
  <c r="LH33" i="6" a="1"/>
  <c r="LH33" i="6" s="1"/>
  <c r="LJ29" i="6" a="1"/>
  <c r="LJ29" i="6" s="1"/>
  <c r="LI32" i="6" a="1"/>
  <c r="LI32" i="6" s="1"/>
  <c r="LI33" i="6" a="1"/>
  <c r="LI33" i="6" s="1"/>
  <c r="LG34" i="6" a="1"/>
  <c r="LG34" i="6" s="1"/>
  <c r="LJ31" i="6" a="1"/>
  <c r="LJ31" i="6" s="1"/>
  <c r="LH34" i="6" a="1"/>
  <c r="LH34" i="6" s="1"/>
  <c r="LI35" i="6" a="1"/>
  <c r="LI35" i="6" s="1"/>
  <c r="LI36" i="6" a="1"/>
  <c r="LI36" i="6" s="1"/>
  <c r="LJ30" i="6" a="1"/>
  <c r="LJ30" i="6" s="1"/>
  <c r="LI34" i="6" a="1"/>
  <c r="LI34" i="6" s="1"/>
  <c r="LJ35" i="6" a="1"/>
  <c r="LJ35" i="6" s="1"/>
  <c r="LJ36" i="6" a="1"/>
  <c r="LJ36" i="6" s="1"/>
  <c r="LJ34" i="6" a="1"/>
  <c r="LJ34" i="6" s="1"/>
  <c r="LG35" i="6" a="1"/>
  <c r="LG35" i="6" s="1"/>
  <c r="LG36" i="6" a="1"/>
  <c r="LG36" i="6" s="1"/>
  <c r="LH36" i="6" a="1"/>
  <c r="LH36" i="6" s="1"/>
  <c r="LH38" i="6" a="1"/>
  <c r="LH38" i="6" s="1"/>
  <c r="LH39" i="6" a="1"/>
  <c r="LH39" i="6" s="1"/>
  <c r="LG37" i="6" a="1"/>
  <c r="LG37" i="6" s="1"/>
  <c r="LI38" i="6" a="1"/>
  <c r="LI38" i="6" s="1"/>
  <c r="LI39" i="6" a="1"/>
  <c r="LI39" i="6" s="1"/>
  <c r="LH35" i="6" a="1"/>
  <c r="LH35" i="6" s="1"/>
  <c r="LH37" i="6" a="1"/>
  <c r="LH37" i="6" s="1"/>
  <c r="LJ38" i="6" a="1"/>
  <c r="LJ38" i="6" s="1"/>
  <c r="LJ39" i="6" a="1"/>
  <c r="LJ39" i="6" s="1"/>
  <c r="LJ41" i="6" a="1"/>
  <c r="LJ41" i="6" s="1"/>
  <c r="LI37" i="6" a="1"/>
  <c r="LI37" i="6" s="1"/>
  <c r="LG40" i="6" a="1"/>
  <c r="LG40" i="6" s="1"/>
  <c r="LJ37" i="6" a="1"/>
  <c r="LJ37" i="6" s="1"/>
  <c r="LH40" i="6" a="1"/>
  <c r="LH40" i="6" s="1"/>
  <c r="LG41" i="6" a="1"/>
  <c r="LG41" i="6" s="1"/>
  <c r="LI40" i="6" a="1"/>
  <c r="LI40" i="6" s="1"/>
  <c r="LH41" i="6" a="1"/>
  <c r="LH41" i="6" s="1"/>
  <c r="LG39" i="6" a="1"/>
  <c r="LG39" i="6" s="1"/>
  <c r="LJ40" i="6" a="1"/>
  <c r="LJ40" i="6" s="1"/>
  <c r="LI41" i="6" a="1"/>
  <c r="LI41" i="6" s="1"/>
  <c r="LG38" i="6" a="1"/>
  <c r="LG38" i="6" s="1"/>
  <c r="JM24" i="6" a="1"/>
  <c r="JM24" i="6" s="1"/>
  <c r="JL24" i="6" a="1"/>
  <c r="JL24" i="6" s="1"/>
  <c r="JM25" i="6" a="1"/>
  <c r="JM25" i="6" s="1"/>
  <c r="JK24" i="6" a="1"/>
  <c r="JK24" i="6" s="1"/>
  <c r="JL26" i="6" a="1"/>
  <c r="JL26" i="6" s="1"/>
  <c r="JN24" i="6" a="1"/>
  <c r="JN24" i="6" s="1"/>
  <c r="JK25" i="6" a="1"/>
  <c r="JK25" i="6" s="1"/>
  <c r="JK27" i="6" a="1"/>
  <c r="JK27" i="6" s="1"/>
  <c r="JK26" i="6" a="1"/>
  <c r="JK26" i="6" s="1"/>
  <c r="JN25" i="6" a="1"/>
  <c r="JN25" i="6" s="1"/>
  <c r="JM27" i="6" a="1"/>
  <c r="JM27" i="6" s="1"/>
  <c r="JN27" i="6" a="1"/>
  <c r="JN27" i="6" s="1"/>
  <c r="JL25" i="6" a="1"/>
  <c r="JL25" i="6" s="1"/>
  <c r="JN26" i="6" a="1"/>
  <c r="JN26" i="6" s="1"/>
  <c r="JM26" i="6" a="1"/>
  <c r="JM26" i="6" s="1"/>
  <c r="JK29" i="6" a="1"/>
  <c r="JK29" i="6" s="1"/>
  <c r="JK30" i="6" a="1"/>
  <c r="JK30" i="6" s="1"/>
  <c r="JK28" i="6" a="1"/>
  <c r="JK28" i="6" s="1"/>
  <c r="JL29" i="6" a="1"/>
  <c r="JL29" i="6" s="1"/>
  <c r="JL30" i="6" a="1"/>
  <c r="JL30" i="6" s="1"/>
  <c r="JL28" i="6" a="1"/>
  <c r="JL28" i="6" s="1"/>
  <c r="JM29" i="6" a="1"/>
  <c r="JM29" i="6" s="1"/>
  <c r="JM30" i="6" a="1"/>
  <c r="JM30" i="6" s="1"/>
  <c r="JL27" i="6" a="1"/>
  <c r="JL27" i="6" s="1"/>
  <c r="JM28" i="6" a="1"/>
  <c r="JM28" i="6" s="1"/>
  <c r="JN31" i="6" a="1"/>
  <c r="JN31" i="6" s="1"/>
  <c r="JN32" i="6" a="1"/>
  <c r="JN32" i="6" s="1"/>
  <c r="JN33" i="6" a="1"/>
  <c r="JN33" i="6" s="1"/>
  <c r="JN29" i="6" a="1"/>
  <c r="JN29" i="6" s="1"/>
  <c r="JN30" i="6" a="1"/>
  <c r="JN30" i="6" s="1"/>
  <c r="JK32" i="6" a="1"/>
  <c r="JK32" i="6" s="1"/>
  <c r="JK33" i="6" a="1"/>
  <c r="JK33" i="6" s="1"/>
  <c r="JK31" i="6" a="1"/>
  <c r="JK31" i="6" s="1"/>
  <c r="JL32" i="6" a="1"/>
  <c r="JL32" i="6" s="1"/>
  <c r="JL33" i="6" a="1"/>
  <c r="JL33" i="6" s="1"/>
  <c r="JL31" i="6" a="1"/>
  <c r="JL31" i="6" s="1"/>
  <c r="JM35" i="6" a="1"/>
  <c r="JM35" i="6" s="1"/>
  <c r="JM36" i="6" a="1"/>
  <c r="JM36" i="6" s="1"/>
  <c r="JM31" i="6" a="1"/>
  <c r="JM31" i="6" s="1"/>
  <c r="JK34" i="6" a="1"/>
  <c r="JK34" i="6" s="1"/>
  <c r="JL34" i="6" a="1"/>
  <c r="JL34" i="6" s="1"/>
  <c r="JN35" i="6" a="1"/>
  <c r="JN35" i="6" s="1"/>
  <c r="JN36" i="6" a="1"/>
  <c r="JN36" i="6" s="1"/>
  <c r="JN28" i="6" a="1"/>
  <c r="JN28" i="6" s="1"/>
  <c r="JM32" i="6" a="1"/>
  <c r="JM32" i="6" s="1"/>
  <c r="JM33" i="6" a="1"/>
  <c r="JM33" i="6" s="1"/>
  <c r="JM34" i="6" a="1"/>
  <c r="JM34" i="6" s="1"/>
  <c r="JK35" i="6" a="1"/>
  <c r="JK35" i="6" s="1"/>
  <c r="JK36" i="6" a="1"/>
  <c r="JK36" i="6" s="1"/>
  <c r="JN34" i="6" a="1"/>
  <c r="JN34" i="6" s="1"/>
  <c r="JL37" i="6" a="1"/>
  <c r="JL37" i="6" s="1"/>
  <c r="JL38" i="6" a="1"/>
  <c r="JL38" i="6" s="1"/>
  <c r="JL39" i="6" a="1"/>
  <c r="JL39" i="6" s="1"/>
  <c r="JL35" i="6" a="1"/>
  <c r="JL35" i="6" s="1"/>
  <c r="JM37" i="6" a="1"/>
  <c r="JM37" i="6" s="1"/>
  <c r="JN37" i="6" a="1"/>
  <c r="JN37" i="6" s="1"/>
  <c r="JM38" i="6" a="1"/>
  <c r="JM38" i="6" s="1"/>
  <c r="JM39" i="6" a="1"/>
  <c r="JM39" i="6" s="1"/>
  <c r="JN38" i="6" a="1"/>
  <c r="JN38" i="6" s="1"/>
  <c r="JN39" i="6" a="1"/>
  <c r="JN39" i="6" s="1"/>
  <c r="JN40" i="6" a="1"/>
  <c r="JN40" i="6" s="1"/>
  <c r="JL41" i="6" a="1"/>
  <c r="JL41" i="6" s="1"/>
  <c r="JM41" i="6" a="1"/>
  <c r="JM41" i="6" s="1"/>
  <c r="JK37" i="6" a="1"/>
  <c r="JK37" i="6" s="1"/>
  <c r="JK38" i="6" a="1"/>
  <c r="JK38" i="6" s="1"/>
  <c r="JK39" i="6" a="1"/>
  <c r="JK39" i="6" s="1"/>
  <c r="JN41" i="6" a="1"/>
  <c r="JN41" i="6" s="1"/>
  <c r="JL36" i="6" a="1"/>
  <c r="JL36" i="6" s="1"/>
  <c r="JK40" i="6" a="1"/>
  <c r="JK40" i="6" s="1"/>
  <c r="JK41" i="6" a="1"/>
  <c r="JK41" i="6" s="1"/>
  <c r="JL40" i="6" a="1"/>
  <c r="JL40" i="6" s="1"/>
  <c r="JM40" i="6" a="1"/>
  <c r="JM40" i="6" s="1"/>
  <c r="IG24" i="6" a="1"/>
  <c r="IG24" i="6" s="1"/>
  <c r="IF24" i="6" a="1"/>
  <c r="IF24" i="6" s="1"/>
  <c r="IG25" i="6" a="1"/>
  <c r="IG25" i="6" s="1"/>
  <c r="IE25" i="6" a="1"/>
  <c r="IE25" i="6" s="1"/>
  <c r="IF25" i="6" a="1"/>
  <c r="IF25" i="6" s="1"/>
  <c r="IF26" i="6" a="1"/>
  <c r="IF26" i="6" s="1"/>
  <c r="IH24" i="6" a="1"/>
  <c r="IH24" i="6" s="1"/>
  <c r="IE27" i="6" a="1"/>
  <c r="IE27" i="6" s="1"/>
  <c r="IH25" i="6" a="1"/>
  <c r="IH25" i="6" s="1"/>
  <c r="IE24" i="6" a="1"/>
  <c r="IE24" i="6" s="1"/>
  <c r="IG27" i="6" a="1"/>
  <c r="IG27" i="6" s="1"/>
  <c r="IG28" i="6" a="1"/>
  <c r="IG28" i="6" s="1"/>
  <c r="IH27" i="6" a="1"/>
  <c r="IH27" i="6" s="1"/>
  <c r="IG26" i="6" a="1"/>
  <c r="IG26" i="6" s="1"/>
  <c r="IE29" i="6" a="1"/>
  <c r="IE29" i="6" s="1"/>
  <c r="IE30" i="6" a="1"/>
  <c r="IE30" i="6" s="1"/>
  <c r="IE26" i="6" a="1"/>
  <c r="IE26" i="6" s="1"/>
  <c r="IF27" i="6" a="1"/>
  <c r="IF27" i="6" s="1"/>
  <c r="IH26" i="6" a="1"/>
  <c r="IH26" i="6" s="1"/>
  <c r="IF29" i="6" a="1"/>
  <c r="IF29" i="6" s="1"/>
  <c r="IF30" i="6" a="1"/>
  <c r="IF30" i="6" s="1"/>
  <c r="IE28" i="6" a="1"/>
  <c r="IE28" i="6" s="1"/>
  <c r="IG29" i="6" a="1"/>
  <c r="IG29" i="6" s="1"/>
  <c r="IG30" i="6" a="1"/>
  <c r="IG30" i="6" s="1"/>
  <c r="IF28" i="6" a="1"/>
  <c r="IF28" i="6" s="1"/>
  <c r="IH28" i="6" a="1"/>
  <c r="IH28" i="6" s="1"/>
  <c r="IE31" i="6" a="1"/>
  <c r="IE31" i="6" s="1"/>
  <c r="IH32" i="6" a="1"/>
  <c r="IH32" i="6" s="1"/>
  <c r="IH33" i="6" a="1"/>
  <c r="IH33" i="6" s="1"/>
  <c r="IF31" i="6" a="1"/>
  <c r="IF31" i="6" s="1"/>
  <c r="IH29" i="6" a="1"/>
  <c r="IH29" i="6" s="1"/>
  <c r="IH30" i="6" a="1"/>
  <c r="IH30" i="6" s="1"/>
  <c r="IG31" i="6" a="1"/>
  <c r="IG31" i="6" s="1"/>
  <c r="IE32" i="6" a="1"/>
  <c r="IE32" i="6" s="1"/>
  <c r="IE33" i="6" a="1"/>
  <c r="IE33" i="6" s="1"/>
  <c r="IH31" i="6" a="1"/>
  <c r="IH31" i="6" s="1"/>
  <c r="IF32" i="6" a="1"/>
  <c r="IF32" i="6" s="1"/>
  <c r="IF33" i="6" a="1"/>
  <c r="IF33" i="6" s="1"/>
  <c r="IG34" i="6" a="1"/>
  <c r="IG34" i="6" s="1"/>
  <c r="IE35" i="6" a="1"/>
  <c r="IE35" i="6" s="1"/>
  <c r="IG36" i="6" a="1"/>
  <c r="IG36" i="6" s="1"/>
  <c r="IG37" i="6" a="1"/>
  <c r="IG37" i="6" s="1"/>
  <c r="IH34" i="6" a="1"/>
  <c r="IH34" i="6" s="1"/>
  <c r="IF35" i="6" a="1"/>
  <c r="IF35" i="6" s="1"/>
  <c r="IH36" i="6" a="1"/>
  <c r="IH36" i="6" s="1"/>
  <c r="IH37" i="6" a="1"/>
  <c r="IH37" i="6" s="1"/>
  <c r="IG32" i="6" a="1"/>
  <c r="IG32" i="6" s="1"/>
  <c r="IG33" i="6" a="1"/>
  <c r="IG33" i="6" s="1"/>
  <c r="IG35" i="6" a="1"/>
  <c r="IG35" i="6" s="1"/>
  <c r="IE36" i="6" a="1"/>
  <c r="IE36" i="6" s="1"/>
  <c r="IE37" i="6" a="1"/>
  <c r="IE37" i="6" s="1"/>
  <c r="IE34" i="6" a="1"/>
  <c r="IE34" i="6" s="1"/>
  <c r="IH35" i="6" a="1"/>
  <c r="IH35" i="6" s="1"/>
  <c r="IF38" i="6" a="1"/>
  <c r="IF38" i="6" s="1"/>
  <c r="IF39" i="6" a="1"/>
  <c r="IF39" i="6" s="1"/>
  <c r="IF34" i="6" a="1"/>
  <c r="IF34" i="6" s="1"/>
  <c r="IF36" i="6" a="1"/>
  <c r="IF36" i="6" s="1"/>
  <c r="IG38" i="6" a="1"/>
  <c r="IG38" i="6" s="1"/>
  <c r="IG39" i="6" a="1"/>
  <c r="IG39" i="6" s="1"/>
  <c r="IH38" i="6" a="1"/>
  <c r="IH38" i="6" s="1"/>
  <c r="IH39" i="6" a="1"/>
  <c r="IH39" i="6" s="1"/>
  <c r="IF41" i="6" a="1"/>
  <c r="IF41" i="6" s="1"/>
  <c r="IE40" i="6" a="1"/>
  <c r="IE40" i="6" s="1"/>
  <c r="IG41" i="6" a="1"/>
  <c r="IG41" i="6" s="1"/>
  <c r="IE38" i="6" a="1"/>
  <c r="IE38" i="6" s="1"/>
  <c r="IE39" i="6" a="1"/>
  <c r="IE39" i="6" s="1"/>
  <c r="IF40" i="6" a="1"/>
  <c r="IF40" i="6" s="1"/>
  <c r="IG40" i="6" a="1"/>
  <c r="IG40" i="6" s="1"/>
  <c r="IH41" i="6" a="1"/>
  <c r="IH41" i="6" s="1"/>
  <c r="IH40" i="6" a="1"/>
  <c r="IH40" i="6" s="1"/>
  <c r="IF37" i="6" a="1"/>
  <c r="IF37" i="6" s="1"/>
  <c r="IE41" i="6" a="1"/>
  <c r="IE41" i="6" s="1"/>
  <c r="EN24" i="6" a="1"/>
  <c r="EN24" i="6" s="1"/>
  <c r="EM24" i="6" a="1"/>
  <c r="EM24" i="6" s="1"/>
  <c r="EO24" i="6" a="1"/>
  <c r="EO24" i="6" s="1"/>
  <c r="EO25" i="6" a="1"/>
  <c r="EO25" i="6" s="1"/>
  <c r="EN26" i="6" a="1"/>
  <c r="EN26" i="6" s="1"/>
  <c r="EM25" i="6" a="1"/>
  <c r="EM25" i="6" s="1"/>
  <c r="EM27" i="6" a="1"/>
  <c r="EM27" i="6" s="1"/>
  <c r="EM28" i="6" a="1"/>
  <c r="EM28" i="6" s="1"/>
  <c r="EP24" i="6" a="1"/>
  <c r="EP24" i="6" s="1"/>
  <c r="EN25" i="6" a="1"/>
  <c r="EN25" i="6" s="1"/>
  <c r="EM26" i="6" a="1"/>
  <c r="EM26" i="6" s="1"/>
  <c r="EP25" i="6" a="1"/>
  <c r="EP25" i="6" s="1"/>
  <c r="EO27" i="6" a="1"/>
  <c r="EO27" i="6" s="1"/>
  <c r="EN28" i="6" a="1"/>
  <c r="EN28" i="6" s="1"/>
  <c r="EO26" i="6" a="1"/>
  <c r="EO26" i="6" s="1"/>
  <c r="EP26" i="6" a="1"/>
  <c r="EP26" i="6" s="1"/>
  <c r="EP27" i="6" a="1"/>
  <c r="EP27" i="6" s="1"/>
  <c r="EO28" i="6" a="1"/>
  <c r="EO28" i="6" s="1"/>
  <c r="EM29" i="6" a="1"/>
  <c r="EM29" i="6" s="1"/>
  <c r="EM30" i="6" a="1"/>
  <c r="EM30" i="6" s="1"/>
  <c r="EM31" i="6" a="1"/>
  <c r="EM31" i="6" s="1"/>
  <c r="EN29" i="6" a="1"/>
  <c r="EN29" i="6" s="1"/>
  <c r="EN30" i="6" a="1"/>
  <c r="EN30" i="6" s="1"/>
  <c r="EN31" i="6" a="1"/>
  <c r="EN31" i="6" s="1"/>
  <c r="EO29" i="6" a="1"/>
  <c r="EO29" i="6" s="1"/>
  <c r="EO30" i="6" a="1"/>
  <c r="EO30" i="6" s="1"/>
  <c r="EN27" i="6" a="1"/>
  <c r="EN27" i="6" s="1"/>
  <c r="EM32" i="6" a="1"/>
  <c r="EM32" i="6" s="1"/>
  <c r="EP33" i="6" a="1"/>
  <c r="EP33" i="6" s="1"/>
  <c r="EN32" i="6" a="1"/>
  <c r="EN32" i="6" s="1"/>
  <c r="EP29" i="6" a="1"/>
  <c r="EP29" i="6" s="1"/>
  <c r="EP30" i="6" a="1"/>
  <c r="EP30" i="6" s="1"/>
  <c r="EO31" i="6" a="1"/>
  <c r="EO31" i="6" s="1"/>
  <c r="EO32" i="6" a="1"/>
  <c r="EO32" i="6" s="1"/>
  <c r="EM33" i="6" a="1"/>
  <c r="EM33" i="6" s="1"/>
  <c r="EP31" i="6" a="1"/>
  <c r="EP31" i="6" s="1"/>
  <c r="EP32" i="6" a="1"/>
  <c r="EP32" i="6" s="1"/>
  <c r="EN33" i="6" a="1"/>
  <c r="EN33" i="6" s="1"/>
  <c r="EO35" i="6" a="1"/>
  <c r="EO35" i="6" s="1"/>
  <c r="EO36" i="6" a="1"/>
  <c r="EO36" i="6" s="1"/>
  <c r="EO37" i="6" a="1"/>
  <c r="EO37" i="6" s="1"/>
  <c r="EM34" i="6" a="1"/>
  <c r="EM34" i="6" s="1"/>
  <c r="EP35" i="6" a="1"/>
  <c r="EP35" i="6" s="1"/>
  <c r="EN34" i="6" a="1"/>
  <c r="EN34" i="6" s="1"/>
  <c r="EP36" i="6" a="1"/>
  <c r="EP36" i="6" s="1"/>
  <c r="EP37" i="6" a="1"/>
  <c r="EP37" i="6" s="1"/>
  <c r="EO33" i="6" a="1"/>
  <c r="EO33" i="6" s="1"/>
  <c r="EO34" i="6" a="1"/>
  <c r="EO34" i="6" s="1"/>
  <c r="EM36" i="6" a="1"/>
  <c r="EM36" i="6" s="1"/>
  <c r="EM37" i="6" a="1"/>
  <c r="EM37" i="6" s="1"/>
  <c r="EP34" i="6" a="1"/>
  <c r="EP34" i="6" s="1"/>
  <c r="EM35" i="6" a="1"/>
  <c r="EM35" i="6" s="1"/>
  <c r="EN38" i="6" a="1"/>
  <c r="EN38" i="6" s="1"/>
  <c r="EN39" i="6" a="1"/>
  <c r="EN39" i="6" s="1"/>
  <c r="EN40" i="6" a="1"/>
  <c r="EN40" i="6" s="1"/>
  <c r="EN37" i="6" a="1"/>
  <c r="EN37" i="6" s="1"/>
  <c r="EO38" i="6" a="1"/>
  <c r="EO38" i="6" s="1"/>
  <c r="EP38" i="6" a="1"/>
  <c r="EP38" i="6" s="1"/>
  <c r="EO39" i="6" a="1"/>
  <c r="EO39" i="6" s="1"/>
  <c r="EO40" i="6" a="1"/>
  <c r="EO40" i="6" s="1"/>
  <c r="EP28" i="6" a="1"/>
  <c r="EP28" i="6" s="1"/>
  <c r="EP39" i="6" a="1"/>
  <c r="EP39" i="6" s="1"/>
  <c r="EM38" i="6" a="1"/>
  <c r="EM38" i="6" s="1"/>
  <c r="EN35" i="6" a="1"/>
  <c r="EN35" i="6" s="1"/>
  <c r="EN36" i="6" a="1"/>
  <c r="EN36" i="6" s="1"/>
  <c r="EM41" i="6" a="1"/>
  <c r="EM41" i="6" s="1"/>
  <c r="EM39" i="6" a="1"/>
  <c r="EM39" i="6" s="1"/>
  <c r="EN41" i="6" a="1"/>
  <c r="EN41" i="6" s="1"/>
  <c r="EM40" i="6" a="1"/>
  <c r="EM40" i="6" s="1"/>
  <c r="EO41" i="6" a="1"/>
  <c r="EO41" i="6" s="1"/>
  <c r="EP40" i="6" a="1"/>
  <c r="EP40" i="6" s="1"/>
  <c r="EP41" i="6" a="1"/>
  <c r="EP41" i="6" s="1"/>
  <c r="HI24" i="6" a="1"/>
  <c r="HI24" i="6" s="1"/>
  <c r="HG24" i="6" a="1"/>
  <c r="HG24" i="6" s="1"/>
  <c r="HI25" i="6" a="1"/>
  <c r="HI25" i="6" s="1"/>
  <c r="HJ24" i="6" a="1"/>
  <c r="HJ24" i="6" s="1"/>
  <c r="HG25" i="6" a="1"/>
  <c r="HG25" i="6" s="1"/>
  <c r="HH26" i="6" a="1"/>
  <c r="HH26" i="6" s="1"/>
  <c r="HJ25" i="6" a="1"/>
  <c r="HJ25" i="6" s="1"/>
  <c r="HG26" i="6" a="1"/>
  <c r="HG26" i="6" s="1"/>
  <c r="HG27" i="6" a="1"/>
  <c r="HG27" i="6" s="1"/>
  <c r="HJ26" i="6" a="1"/>
  <c r="HJ26" i="6" s="1"/>
  <c r="HJ27" i="6" a="1"/>
  <c r="HJ27" i="6" s="1"/>
  <c r="HI28" i="6" a="1"/>
  <c r="HI28" i="6" s="1"/>
  <c r="HH25" i="6" a="1"/>
  <c r="HH25" i="6" s="1"/>
  <c r="HH24" i="6" a="1"/>
  <c r="HH24" i="6" s="1"/>
  <c r="HI27" i="6" a="1"/>
  <c r="HI27" i="6" s="1"/>
  <c r="HH27" i="6" a="1"/>
  <c r="HH27" i="6" s="1"/>
  <c r="HG28" i="6" a="1"/>
  <c r="HG28" i="6" s="1"/>
  <c r="HG29" i="6" a="1"/>
  <c r="HG29" i="6" s="1"/>
  <c r="HG30" i="6" a="1"/>
  <c r="HG30" i="6" s="1"/>
  <c r="HG31" i="6" a="1"/>
  <c r="HG31" i="6" s="1"/>
  <c r="HH28" i="6" a="1"/>
  <c r="HH28" i="6" s="1"/>
  <c r="HJ28" i="6" a="1"/>
  <c r="HJ28" i="6" s="1"/>
  <c r="HH29" i="6" a="1"/>
  <c r="HH29" i="6" s="1"/>
  <c r="HH30" i="6" a="1"/>
  <c r="HH30" i="6" s="1"/>
  <c r="HH31" i="6" a="1"/>
  <c r="HH31" i="6" s="1"/>
  <c r="HI29" i="6" a="1"/>
  <c r="HI29" i="6" s="1"/>
  <c r="HI30" i="6" a="1"/>
  <c r="HI30" i="6" s="1"/>
  <c r="HI26" i="6" a="1"/>
  <c r="HI26" i="6" s="1"/>
  <c r="HI32" i="6" a="1"/>
  <c r="HI32" i="6" s="1"/>
  <c r="HJ32" i="6" a="1"/>
  <c r="HJ32" i="6" s="1"/>
  <c r="HJ33" i="6" a="1"/>
  <c r="HJ33" i="6" s="1"/>
  <c r="HG33" i="6" a="1"/>
  <c r="HG33" i="6" s="1"/>
  <c r="HJ29" i="6" a="1"/>
  <c r="HJ29" i="6" s="1"/>
  <c r="HJ30" i="6" a="1"/>
  <c r="HJ30" i="6" s="1"/>
  <c r="HH33" i="6" a="1"/>
  <c r="HH33" i="6" s="1"/>
  <c r="HH34" i="6" a="1"/>
  <c r="HH34" i="6" s="1"/>
  <c r="HI31" i="6" a="1"/>
  <c r="HI31" i="6" s="1"/>
  <c r="HH35" i="6" a="1"/>
  <c r="HH35" i="6" s="1"/>
  <c r="HI36" i="6" a="1"/>
  <c r="HI36" i="6" s="1"/>
  <c r="HI37" i="6" a="1"/>
  <c r="HI37" i="6" s="1"/>
  <c r="HJ31" i="6" a="1"/>
  <c r="HJ31" i="6" s="1"/>
  <c r="HI34" i="6" a="1"/>
  <c r="HI34" i="6" s="1"/>
  <c r="HJ34" i="6" a="1"/>
  <c r="HJ34" i="6" s="1"/>
  <c r="HI35" i="6" a="1"/>
  <c r="HI35" i="6" s="1"/>
  <c r="HJ36" i="6" a="1"/>
  <c r="HJ36" i="6" s="1"/>
  <c r="HJ37" i="6" a="1"/>
  <c r="HJ37" i="6" s="1"/>
  <c r="HG32" i="6" a="1"/>
  <c r="HG32" i="6" s="1"/>
  <c r="HG36" i="6" a="1"/>
  <c r="HG36" i="6" s="1"/>
  <c r="HG37" i="6" a="1"/>
  <c r="HG37" i="6" s="1"/>
  <c r="HH32" i="6" a="1"/>
  <c r="HH32" i="6" s="1"/>
  <c r="HI33" i="6" a="1"/>
  <c r="HI33" i="6" s="1"/>
  <c r="HG34" i="6" a="1"/>
  <c r="HG34" i="6" s="1"/>
  <c r="HG35" i="6" a="1"/>
  <c r="HG35" i="6" s="1"/>
  <c r="HI38" i="6" a="1"/>
  <c r="HI38" i="6" s="1"/>
  <c r="HH36" i="6" a="1"/>
  <c r="HH36" i="6" s="1"/>
  <c r="HJ38" i="6" a="1"/>
  <c r="HJ38" i="6" s="1"/>
  <c r="HH39" i="6" a="1"/>
  <c r="HH39" i="6" s="1"/>
  <c r="HJ35" i="6" a="1"/>
  <c r="HJ35" i="6" s="1"/>
  <c r="HI39" i="6" a="1"/>
  <c r="HI39" i="6" s="1"/>
  <c r="HH37" i="6" a="1"/>
  <c r="HH37" i="6" s="1"/>
  <c r="HG38" i="6" a="1"/>
  <c r="HG38" i="6" s="1"/>
  <c r="HJ39" i="6" a="1"/>
  <c r="HJ39" i="6" s="1"/>
  <c r="HI41" i="6" a="1"/>
  <c r="HI41" i="6" s="1"/>
  <c r="HJ41" i="6" a="1"/>
  <c r="HJ41" i="6" s="1"/>
  <c r="HG40" i="6" a="1"/>
  <c r="HG40" i="6" s="1"/>
  <c r="HH40" i="6" a="1"/>
  <c r="HH40" i="6" s="1"/>
  <c r="HG39" i="6" a="1"/>
  <c r="HG39" i="6" s="1"/>
  <c r="HI40" i="6" a="1"/>
  <c r="HI40" i="6" s="1"/>
  <c r="HH38" i="6" a="1"/>
  <c r="HH38" i="6" s="1"/>
  <c r="HJ40" i="6" a="1"/>
  <c r="HJ40" i="6" s="1"/>
  <c r="HG41" i="6" a="1"/>
  <c r="HG41" i="6" s="1"/>
  <c r="HH41" i="6" a="1"/>
  <c r="HH41" i="6" s="1"/>
  <c r="DX24" i="6" a="1"/>
  <c r="DX24" i="6" s="1"/>
  <c r="DW24" i="6" a="1"/>
  <c r="DW24" i="6" s="1"/>
  <c r="DY25" i="6" a="1"/>
  <c r="DY25" i="6" s="1"/>
  <c r="DZ24" i="6" a="1"/>
  <c r="DZ24" i="6" s="1"/>
  <c r="DY24" i="6" a="1"/>
  <c r="DY24" i="6" s="1"/>
  <c r="DX26" i="6" a="1"/>
  <c r="DX26" i="6" s="1"/>
  <c r="DX25" i="6" a="1"/>
  <c r="DX25" i="6" s="1"/>
  <c r="DW27" i="6" a="1"/>
  <c r="DW27" i="6" s="1"/>
  <c r="DW28" i="6" a="1"/>
  <c r="DW28" i="6" s="1"/>
  <c r="DY26" i="6" a="1"/>
  <c r="DY26" i="6" s="1"/>
  <c r="DW26" i="6" a="1"/>
  <c r="DW26" i="6" s="1"/>
  <c r="DW25" i="6" a="1"/>
  <c r="DW25" i="6" s="1"/>
  <c r="DZ26" i="6" a="1"/>
  <c r="DZ26" i="6" s="1"/>
  <c r="DX28" i="6" a="1"/>
  <c r="DX28" i="6" s="1"/>
  <c r="DZ25" i="6" a="1"/>
  <c r="DZ25" i="6" s="1"/>
  <c r="DZ27" i="6" a="1"/>
  <c r="DZ27" i="6" s="1"/>
  <c r="DZ28" i="6" a="1"/>
  <c r="DZ28" i="6" s="1"/>
  <c r="DW29" i="6" a="1"/>
  <c r="DW29" i="6" s="1"/>
  <c r="DW30" i="6" a="1"/>
  <c r="DW30" i="6" s="1"/>
  <c r="DW31" i="6" a="1"/>
  <c r="DW31" i="6" s="1"/>
  <c r="DX29" i="6" a="1"/>
  <c r="DX29" i="6" s="1"/>
  <c r="DX30" i="6" a="1"/>
  <c r="DX30" i="6" s="1"/>
  <c r="DX31" i="6" a="1"/>
  <c r="DX31" i="6" s="1"/>
  <c r="DY29" i="6" a="1"/>
  <c r="DY29" i="6" s="1"/>
  <c r="DY30" i="6" a="1"/>
  <c r="DY30" i="6" s="1"/>
  <c r="DY27" i="6" a="1"/>
  <c r="DY27" i="6" s="1"/>
  <c r="DX32" i="6" a="1"/>
  <c r="DX32" i="6" s="1"/>
  <c r="DY32" i="6" a="1"/>
  <c r="DY32" i="6" s="1"/>
  <c r="DZ33" i="6" a="1"/>
  <c r="DZ33" i="6" s="1"/>
  <c r="DZ32" i="6" a="1"/>
  <c r="DZ32" i="6" s="1"/>
  <c r="DW33" i="6" a="1"/>
  <c r="DW33" i="6" s="1"/>
  <c r="DY28" i="6" a="1"/>
  <c r="DY28" i="6" s="1"/>
  <c r="DY31" i="6" a="1"/>
  <c r="DY31" i="6" s="1"/>
  <c r="DX33" i="6" a="1"/>
  <c r="DX33" i="6" s="1"/>
  <c r="DX27" i="6" a="1"/>
  <c r="DX27" i="6" s="1"/>
  <c r="DW32" i="6" a="1"/>
  <c r="DW32" i="6" s="1"/>
  <c r="DY33" i="6" a="1"/>
  <c r="DY33" i="6" s="1"/>
  <c r="DW34" i="6" a="1"/>
  <c r="DW34" i="6" s="1"/>
  <c r="DZ31" i="6" a="1"/>
  <c r="DZ31" i="6" s="1"/>
  <c r="DX34" i="6" a="1"/>
  <c r="DX34" i="6" s="1"/>
  <c r="DY36" i="6" a="1"/>
  <c r="DY36" i="6" s="1"/>
  <c r="DY37" i="6" a="1"/>
  <c r="DY37" i="6" s="1"/>
  <c r="DY34" i="6" a="1"/>
  <c r="DY34" i="6" s="1"/>
  <c r="DZ36" i="6" a="1"/>
  <c r="DZ36" i="6" s="1"/>
  <c r="DZ37" i="6" a="1"/>
  <c r="DZ37" i="6" s="1"/>
  <c r="DZ29" i="6" a="1"/>
  <c r="DZ29" i="6" s="1"/>
  <c r="DZ34" i="6" a="1"/>
  <c r="DZ34" i="6" s="1"/>
  <c r="DX35" i="6" a="1"/>
  <c r="DX35" i="6" s="1"/>
  <c r="DW36" i="6" a="1"/>
  <c r="DW36" i="6" s="1"/>
  <c r="DW37" i="6" a="1"/>
  <c r="DW37" i="6" s="1"/>
  <c r="DZ30" i="6" a="1"/>
  <c r="DZ30" i="6" s="1"/>
  <c r="DX36" i="6" a="1"/>
  <c r="DX36" i="6" s="1"/>
  <c r="DX39" i="6" a="1"/>
  <c r="DX39" i="6" s="1"/>
  <c r="DX40" i="6" a="1"/>
  <c r="DX40" i="6" s="1"/>
  <c r="DW35" i="6" a="1"/>
  <c r="DW35" i="6" s="1"/>
  <c r="DY35" i="6" a="1"/>
  <c r="DY35" i="6" s="1"/>
  <c r="DW38" i="6" a="1"/>
  <c r="DW38" i="6" s="1"/>
  <c r="DY39" i="6" a="1"/>
  <c r="DY39" i="6" s="1"/>
  <c r="DY40" i="6" a="1"/>
  <c r="DY40" i="6" s="1"/>
  <c r="DZ35" i="6" a="1"/>
  <c r="DZ35" i="6" s="1"/>
  <c r="DX37" i="6" a="1"/>
  <c r="DX37" i="6" s="1"/>
  <c r="DX38" i="6" a="1"/>
  <c r="DX38" i="6" s="1"/>
  <c r="DZ39" i="6" a="1"/>
  <c r="DZ39" i="6" s="1"/>
  <c r="DZ40" i="6" a="1"/>
  <c r="DZ40" i="6" s="1"/>
  <c r="DX41" i="6" a="1"/>
  <c r="DX41" i="6" s="1"/>
  <c r="DY41" i="6" a="1"/>
  <c r="DY41" i="6" s="1"/>
  <c r="DZ41" i="6" a="1"/>
  <c r="DZ41" i="6" s="1"/>
  <c r="DY38" i="6" a="1"/>
  <c r="DY38" i="6" s="1"/>
  <c r="DW41" i="6" a="1"/>
  <c r="DW41" i="6" s="1"/>
  <c r="DZ38" i="6" a="1"/>
  <c r="DZ38" i="6" s="1"/>
  <c r="DW39" i="6" a="1"/>
  <c r="DW39" i="6" s="1"/>
  <c r="DW40" i="6" a="1"/>
  <c r="DW40" i="6" s="1"/>
  <c r="KC24" i="6" a="1"/>
  <c r="KC24" i="6" s="1"/>
  <c r="KC25" i="6" a="1"/>
  <c r="KC25" i="6" s="1"/>
  <c r="KA24" i="6" a="1"/>
  <c r="KA24" i="6" s="1"/>
  <c r="KB24" i="6" a="1"/>
  <c r="KB24" i="6" s="1"/>
  <c r="KD25" i="6" a="1"/>
  <c r="KD25" i="6" s="1"/>
  <c r="KD24" i="6" a="1"/>
  <c r="KD24" i="6" s="1"/>
  <c r="KA27" i="6" a="1"/>
  <c r="KA27" i="6" s="1"/>
  <c r="KB25" i="6" a="1"/>
  <c r="KB25" i="6" s="1"/>
  <c r="KA25" i="6" a="1"/>
  <c r="KA25" i="6" s="1"/>
  <c r="KC26" i="6" a="1"/>
  <c r="KC26" i="6" s="1"/>
  <c r="KD27" i="6" a="1"/>
  <c r="KD27" i="6" s="1"/>
  <c r="KB28" i="6" a="1"/>
  <c r="KB28" i="6" s="1"/>
  <c r="KA29" i="6" a="1"/>
  <c r="KA29" i="6" s="1"/>
  <c r="KA30" i="6" a="1"/>
  <c r="KA30" i="6" s="1"/>
  <c r="KC28" i="6" a="1"/>
  <c r="KC28" i="6" s="1"/>
  <c r="KB27" i="6" a="1"/>
  <c r="KB27" i="6" s="1"/>
  <c r="KD28" i="6" a="1"/>
  <c r="KD28" i="6" s="1"/>
  <c r="KB29" i="6" a="1"/>
  <c r="KB29" i="6" s="1"/>
  <c r="KB30" i="6" a="1"/>
  <c r="KB30" i="6" s="1"/>
  <c r="KA26" i="6" a="1"/>
  <c r="KA26" i="6" s="1"/>
  <c r="KC27" i="6" a="1"/>
  <c r="KC27" i="6" s="1"/>
  <c r="KB26" i="6" a="1"/>
  <c r="KB26" i="6" s="1"/>
  <c r="KC29" i="6" a="1"/>
  <c r="KC29" i="6" s="1"/>
  <c r="KC30" i="6" a="1"/>
  <c r="KC30" i="6" s="1"/>
  <c r="KD26" i="6" a="1"/>
  <c r="KD26" i="6" s="1"/>
  <c r="KB31" i="6" a="1"/>
  <c r="KB31" i="6" s="1"/>
  <c r="KA28" i="6" a="1"/>
  <c r="KA28" i="6" s="1"/>
  <c r="KC31" i="6" a="1"/>
  <c r="KC31" i="6" s="1"/>
  <c r="KD32" i="6" a="1"/>
  <c r="KD32" i="6" s="1"/>
  <c r="KD33" i="6" a="1"/>
  <c r="KD33" i="6" s="1"/>
  <c r="KD31" i="6" a="1"/>
  <c r="KD31" i="6" s="1"/>
  <c r="KA32" i="6" a="1"/>
  <c r="KA32" i="6" s="1"/>
  <c r="KA33" i="6" a="1"/>
  <c r="KA33" i="6" s="1"/>
  <c r="KB32" i="6" a="1"/>
  <c r="KB32" i="6" s="1"/>
  <c r="KB33" i="6" a="1"/>
  <c r="KB33" i="6" s="1"/>
  <c r="KD30" i="6" a="1"/>
  <c r="KD30" i="6" s="1"/>
  <c r="KC32" i="6" a="1"/>
  <c r="KC32" i="6" s="1"/>
  <c r="KC33" i="6" a="1"/>
  <c r="KC33" i="6" s="1"/>
  <c r="KD34" i="6" a="1"/>
  <c r="KD34" i="6" s="1"/>
  <c r="KC35" i="6" a="1"/>
  <c r="KC35" i="6" s="1"/>
  <c r="KC36" i="6" a="1"/>
  <c r="KC36" i="6" s="1"/>
  <c r="KD35" i="6" a="1"/>
  <c r="KD35" i="6" s="1"/>
  <c r="KD36" i="6" a="1"/>
  <c r="KD36" i="6" s="1"/>
  <c r="KA31" i="6" a="1"/>
  <c r="KA31" i="6" s="1"/>
  <c r="KA34" i="6" a="1"/>
  <c r="KA34" i="6" s="1"/>
  <c r="KB34" i="6" a="1"/>
  <c r="KB34" i="6" s="1"/>
  <c r="KA35" i="6" a="1"/>
  <c r="KA35" i="6" s="1"/>
  <c r="KA36" i="6" a="1"/>
  <c r="KA36" i="6" s="1"/>
  <c r="KD29" i="6" a="1"/>
  <c r="KD29" i="6" s="1"/>
  <c r="KB35" i="6" a="1"/>
  <c r="KB35" i="6" s="1"/>
  <c r="KB38" i="6" a="1"/>
  <c r="KB38" i="6" s="1"/>
  <c r="KB39" i="6" a="1"/>
  <c r="KB39" i="6" s="1"/>
  <c r="KA37" i="6" a="1"/>
  <c r="KA37" i="6" s="1"/>
  <c r="KC38" i="6" a="1"/>
  <c r="KC38" i="6" s="1"/>
  <c r="KC39" i="6" a="1"/>
  <c r="KC39" i="6" s="1"/>
  <c r="KB36" i="6" a="1"/>
  <c r="KB36" i="6" s="1"/>
  <c r="KB37" i="6" a="1"/>
  <c r="KB37" i="6" s="1"/>
  <c r="KD38" i="6" a="1"/>
  <c r="KD38" i="6" s="1"/>
  <c r="KD39" i="6" a="1"/>
  <c r="KD39" i="6" s="1"/>
  <c r="KB40" i="6" a="1"/>
  <c r="KB40" i="6" s="1"/>
  <c r="KC40" i="6" a="1"/>
  <c r="KC40" i="6" s="1"/>
  <c r="KD40" i="6" a="1"/>
  <c r="KD40" i="6" s="1"/>
  <c r="KA41" i="6" a="1"/>
  <c r="KA41" i="6" s="1"/>
  <c r="KB41" i="6" a="1"/>
  <c r="KB41" i="6" s="1"/>
  <c r="KC34" i="6" a="1"/>
  <c r="KC34" i="6" s="1"/>
  <c r="KC37" i="6" a="1"/>
  <c r="KC37" i="6" s="1"/>
  <c r="KC41" i="6" a="1"/>
  <c r="KC41" i="6" s="1"/>
  <c r="KA40" i="6" a="1"/>
  <c r="KA40" i="6" s="1"/>
  <c r="KD41" i="6" a="1"/>
  <c r="KD41" i="6" s="1"/>
  <c r="KA38" i="6" a="1"/>
  <c r="KA38" i="6" s="1"/>
  <c r="KD37" i="6" a="1"/>
  <c r="KD37" i="6" s="1"/>
  <c r="KA39" i="6" a="1"/>
  <c r="KA39" i="6" s="1"/>
  <c r="HQ24" i="6" a="1"/>
  <c r="HQ24" i="6" s="1"/>
  <c r="HQ25" i="6" a="1"/>
  <c r="HQ25" i="6" s="1"/>
  <c r="HR25" i="6" a="1"/>
  <c r="HR25" i="6" s="1"/>
  <c r="HP26" i="6" a="1"/>
  <c r="HP26" i="6" s="1"/>
  <c r="HP24" i="6" a="1"/>
  <c r="HP24" i="6" s="1"/>
  <c r="HR24" i="6" a="1"/>
  <c r="HR24" i="6" s="1"/>
  <c r="HO24" i="6" a="1"/>
  <c r="HO24" i="6" s="1"/>
  <c r="HR26" i="6" a="1"/>
  <c r="HR26" i="6" s="1"/>
  <c r="HO27" i="6" a="1"/>
  <c r="HO27" i="6" s="1"/>
  <c r="HO25" i="6" a="1"/>
  <c r="HO25" i="6" s="1"/>
  <c r="HQ28" i="6" a="1"/>
  <c r="HQ28" i="6" s="1"/>
  <c r="HP25" i="6" a="1"/>
  <c r="HP25" i="6" s="1"/>
  <c r="HR27" i="6" a="1"/>
  <c r="HR27" i="6" s="1"/>
  <c r="HO29" i="6" a="1"/>
  <c r="HO29" i="6" s="1"/>
  <c r="HO30" i="6" a="1"/>
  <c r="HO30" i="6" s="1"/>
  <c r="HO31" i="6" a="1"/>
  <c r="HO31" i="6" s="1"/>
  <c r="HP27" i="6" a="1"/>
  <c r="HP27" i="6" s="1"/>
  <c r="HP29" i="6" a="1"/>
  <c r="HP29" i="6" s="1"/>
  <c r="HP30" i="6" a="1"/>
  <c r="HP30" i="6" s="1"/>
  <c r="HP31" i="6" a="1"/>
  <c r="HP31" i="6" s="1"/>
  <c r="HQ27" i="6" a="1"/>
  <c r="HQ27" i="6" s="1"/>
  <c r="HO28" i="6" a="1"/>
  <c r="HO28" i="6" s="1"/>
  <c r="HQ29" i="6" a="1"/>
  <c r="HQ29" i="6" s="1"/>
  <c r="HQ30" i="6" a="1"/>
  <c r="HQ30" i="6" s="1"/>
  <c r="HP28" i="6" a="1"/>
  <c r="HP28" i="6" s="1"/>
  <c r="HO26" i="6" a="1"/>
  <c r="HO26" i="6" s="1"/>
  <c r="HQ31" i="6" a="1"/>
  <c r="HQ31" i="6" s="1"/>
  <c r="HR32" i="6" a="1"/>
  <c r="HR32" i="6" s="1"/>
  <c r="HR33" i="6" a="1"/>
  <c r="HR33" i="6" s="1"/>
  <c r="HQ26" i="6" a="1"/>
  <c r="HQ26" i="6" s="1"/>
  <c r="HR31" i="6" a="1"/>
  <c r="HR31" i="6" s="1"/>
  <c r="HO32" i="6" a="1"/>
  <c r="HO32" i="6" s="1"/>
  <c r="HO33" i="6" a="1"/>
  <c r="HO33" i="6" s="1"/>
  <c r="HP32" i="6" a="1"/>
  <c r="HP32" i="6" s="1"/>
  <c r="HP33" i="6" a="1"/>
  <c r="HP33" i="6" s="1"/>
  <c r="HQ32" i="6" a="1"/>
  <c r="HQ32" i="6" s="1"/>
  <c r="HQ33" i="6" a="1"/>
  <c r="HQ33" i="6" s="1"/>
  <c r="HR34" i="6" a="1"/>
  <c r="HR34" i="6" s="1"/>
  <c r="HQ35" i="6" a="1"/>
  <c r="HQ35" i="6" s="1"/>
  <c r="HQ36" i="6" a="1"/>
  <c r="HQ36" i="6" s="1"/>
  <c r="HQ37" i="6" a="1"/>
  <c r="HQ37" i="6" s="1"/>
  <c r="HR28" i="6" a="1"/>
  <c r="HR28" i="6" s="1"/>
  <c r="HR29" i="6" a="1"/>
  <c r="HR29" i="6" s="1"/>
  <c r="HR35" i="6" a="1"/>
  <c r="HR35" i="6" s="1"/>
  <c r="HR36" i="6" a="1"/>
  <c r="HR36" i="6" s="1"/>
  <c r="HR37" i="6" a="1"/>
  <c r="HR37" i="6" s="1"/>
  <c r="HR30" i="6" a="1"/>
  <c r="HR30" i="6" s="1"/>
  <c r="HO34" i="6" a="1"/>
  <c r="HO34" i="6" s="1"/>
  <c r="HP34" i="6" a="1"/>
  <c r="HP34" i="6" s="1"/>
  <c r="HO35" i="6" a="1"/>
  <c r="HO35" i="6" s="1"/>
  <c r="HO36" i="6" a="1"/>
  <c r="HO36" i="6" s="1"/>
  <c r="HO37" i="6" a="1"/>
  <c r="HO37" i="6" s="1"/>
  <c r="HP37" i="6" a="1"/>
  <c r="HP37" i="6" s="1"/>
  <c r="HQ34" i="6" a="1"/>
  <c r="HQ34" i="6" s="1"/>
  <c r="HP39" i="6" a="1"/>
  <c r="HP39" i="6" s="1"/>
  <c r="HP35" i="6" a="1"/>
  <c r="HP35" i="6" s="1"/>
  <c r="HO38" i="6" a="1"/>
  <c r="HO38" i="6" s="1"/>
  <c r="HQ39" i="6" a="1"/>
  <c r="HQ39" i="6" s="1"/>
  <c r="HP36" i="6" a="1"/>
  <c r="HP36" i="6" s="1"/>
  <c r="HP38" i="6" a="1"/>
  <c r="HP38" i="6" s="1"/>
  <c r="HR39" i="6" a="1"/>
  <c r="HR39" i="6" s="1"/>
  <c r="HR38" i="6" a="1"/>
  <c r="HR38" i="6" s="1"/>
  <c r="HP40" i="6" a="1"/>
  <c r="HP40" i="6" s="1"/>
  <c r="HQ40" i="6" a="1"/>
  <c r="HQ40" i="6" s="1"/>
  <c r="HR40" i="6" a="1"/>
  <c r="HR40" i="6" s="1"/>
  <c r="HO41" i="6" a="1"/>
  <c r="HO41" i="6" s="1"/>
  <c r="HP41" i="6" a="1"/>
  <c r="HP41" i="6" s="1"/>
  <c r="HQ41" i="6" a="1"/>
  <c r="HQ41" i="6" s="1"/>
  <c r="HR41" i="6" a="1"/>
  <c r="HR41" i="6" s="1"/>
  <c r="HQ38" i="6" a="1"/>
  <c r="HQ38" i="6" s="1"/>
  <c r="HO40" i="6" a="1"/>
  <c r="HO40" i="6" s="1"/>
  <c r="HO39" i="6" a="1"/>
  <c r="HO39" i="6" s="1"/>
  <c r="EW24" i="6" a="1"/>
  <c r="EW24" i="6" s="1"/>
  <c r="EU24" i="6" a="1"/>
  <c r="EU24" i="6" s="1"/>
  <c r="EW25" i="6" a="1"/>
  <c r="EW25" i="6" s="1"/>
  <c r="EX24" i="6" a="1"/>
  <c r="EX24" i="6" s="1"/>
  <c r="EV24" i="6" a="1"/>
  <c r="EV24" i="6" s="1"/>
  <c r="EU25" i="6" a="1"/>
  <c r="EU25" i="6" s="1"/>
  <c r="EV26" i="6" a="1"/>
  <c r="EV26" i="6" s="1"/>
  <c r="EX25" i="6" a="1"/>
  <c r="EX25" i="6" s="1"/>
  <c r="EU26" i="6" a="1"/>
  <c r="EU26" i="6" s="1"/>
  <c r="EU27" i="6" a="1"/>
  <c r="EU27" i="6" s="1"/>
  <c r="EU28" i="6" a="1"/>
  <c r="EU28" i="6" s="1"/>
  <c r="EX26" i="6" a="1"/>
  <c r="EX26" i="6" s="1"/>
  <c r="EX27" i="6" a="1"/>
  <c r="EX27" i="6" s="1"/>
  <c r="EW28" i="6" a="1"/>
  <c r="EW28" i="6" s="1"/>
  <c r="EW26" i="6" a="1"/>
  <c r="EW26" i="6" s="1"/>
  <c r="EV25" i="6" a="1"/>
  <c r="EV25" i="6" s="1"/>
  <c r="EW27" i="6" a="1"/>
  <c r="EW27" i="6" s="1"/>
  <c r="EV27" i="6" a="1"/>
  <c r="EV27" i="6" s="1"/>
  <c r="EU29" i="6" a="1"/>
  <c r="EU29" i="6" s="1"/>
  <c r="EU30" i="6" a="1"/>
  <c r="EU30" i="6" s="1"/>
  <c r="EU31" i="6" a="1"/>
  <c r="EU31" i="6" s="1"/>
  <c r="EV28" i="6" a="1"/>
  <c r="EV28" i="6" s="1"/>
  <c r="EX28" i="6" a="1"/>
  <c r="EX28" i="6" s="1"/>
  <c r="EV29" i="6" a="1"/>
  <c r="EV29" i="6" s="1"/>
  <c r="EV30" i="6" a="1"/>
  <c r="EV30" i="6" s="1"/>
  <c r="EV31" i="6" a="1"/>
  <c r="EV31" i="6" s="1"/>
  <c r="EW29" i="6" a="1"/>
  <c r="EW29" i="6" s="1"/>
  <c r="EW30" i="6" a="1"/>
  <c r="EW30" i="6" s="1"/>
  <c r="EW32" i="6" a="1"/>
  <c r="EW32" i="6" s="1"/>
  <c r="EX32" i="6" a="1"/>
  <c r="EX32" i="6" s="1"/>
  <c r="EX33" i="6" a="1"/>
  <c r="EX33" i="6" s="1"/>
  <c r="EU33" i="6" a="1"/>
  <c r="EU33" i="6" s="1"/>
  <c r="EX29" i="6" a="1"/>
  <c r="EX29" i="6" s="1"/>
  <c r="EX30" i="6" a="1"/>
  <c r="EX30" i="6" s="1"/>
  <c r="EV33" i="6" a="1"/>
  <c r="EV33" i="6" s="1"/>
  <c r="EV34" i="6" a="1"/>
  <c r="EV34" i="6" s="1"/>
  <c r="EW36" i="6" a="1"/>
  <c r="EW36" i="6" s="1"/>
  <c r="EW37" i="6" a="1"/>
  <c r="EW37" i="6" s="1"/>
  <c r="EW34" i="6" a="1"/>
  <c r="EW34" i="6" s="1"/>
  <c r="EW31" i="6" a="1"/>
  <c r="EW31" i="6" s="1"/>
  <c r="EU32" i="6" a="1"/>
  <c r="EU32" i="6" s="1"/>
  <c r="EX34" i="6" a="1"/>
  <c r="EX34" i="6" s="1"/>
  <c r="EU35" i="6" a="1"/>
  <c r="EU35" i="6" s="1"/>
  <c r="EX36" i="6" a="1"/>
  <c r="EX36" i="6" s="1"/>
  <c r="EX37" i="6" a="1"/>
  <c r="EX37" i="6" s="1"/>
  <c r="EX31" i="6" a="1"/>
  <c r="EX31" i="6" s="1"/>
  <c r="EV32" i="6" a="1"/>
  <c r="EV32" i="6" s="1"/>
  <c r="EU36" i="6" a="1"/>
  <c r="EU36" i="6" s="1"/>
  <c r="EU37" i="6" a="1"/>
  <c r="EU37" i="6" s="1"/>
  <c r="EW33" i="6" a="1"/>
  <c r="EW33" i="6" s="1"/>
  <c r="EW35" i="6" a="1"/>
  <c r="EW35" i="6" s="1"/>
  <c r="EV35" i="6" a="1"/>
  <c r="EV35" i="6" s="1"/>
  <c r="EW38" i="6" a="1"/>
  <c r="EW38" i="6" s="1"/>
  <c r="EX35" i="6" a="1"/>
  <c r="EX35" i="6" s="1"/>
  <c r="EV36" i="6" a="1"/>
  <c r="EV36" i="6" s="1"/>
  <c r="EX38" i="6" a="1"/>
  <c r="EX38" i="6" s="1"/>
  <c r="EV39" i="6" a="1"/>
  <c r="EV39" i="6" s="1"/>
  <c r="EV40" i="6" a="1"/>
  <c r="EV40" i="6" s="1"/>
  <c r="EU34" i="6" a="1"/>
  <c r="EU34" i="6" s="1"/>
  <c r="EW39" i="6" a="1"/>
  <c r="EW39" i="6" s="1"/>
  <c r="EW40" i="6" a="1"/>
  <c r="EW40" i="6" s="1"/>
  <c r="EV37" i="6" a="1"/>
  <c r="EV37" i="6" s="1"/>
  <c r="EU38" i="6" a="1"/>
  <c r="EU38" i="6" s="1"/>
  <c r="EX39" i="6" a="1"/>
  <c r="EX39" i="6" s="1"/>
  <c r="EW41" i="6" a="1"/>
  <c r="EW41" i="6" s="1"/>
  <c r="EV38" i="6" a="1"/>
  <c r="EV38" i="6" s="1"/>
  <c r="EX41" i="6" a="1"/>
  <c r="EX41" i="6" s="1"/>
  <c r="EU39" i="6" a="1"/>
  <c r="EU39" i="6" s="1"/>
  <c r="EU40" i="6" a="1"/>
  <c r="EU40" i="6" s="1"/>
  <c r="EX40" i="6" a="1"/>
  <c r="EX40" i="6" s="1"/>
  <c r="EU41" i="6" a="1"/>
  <c r="EU41" i="6" s="1"/>
  <c r="EV41" i="6" a="1"/>
  <c r="EV41" i="6" s="1"/>
  <c r="BK28" i="6" a="1"/>
  <c r="BK28" i="6" s="1"/>
  <c r="BL27" i="6" a="1"/>
  <c r="BL27" i="6" s="1"/>
  <c r="BN28" i="6" a="1"/>
  <c r="BN28" i="6" s="1"/>
  <c r="BM27" i="6" a="1"/>
  <c r="BM27" i="6" s="1"/>
  <c r="BK30" i="6" a="1"/>
  <c r="BK30" i="6" s="1"/>
  <c r="BK31" i="6" a="1"/>
  <c r="BK31" i="6" s="1"/>
  <c r="BN27" i="6" a="1"/>
  <c r="BN27" i="6" s="1"/>
  <c r="BN29" i="6" a="1"/>
  <c r="BN29" i="6" s="1"/>
  <c r="BL28" i="6" a="1"/>
  <c r="BL28" i="6" s="1"/>
  <c r="BL30" i="6" a="1"/>
  <c r="BL30" i="6" s="1"/>
  <c r="BL31" i="6" a="1"/>
  <c r="BL31" i="6" s="1"/>
  <c r="BM28" i="6" a="1"/>
  <c r="BM28" i="6" s="1"/>
  <c r="BK29" i="6" a="1"/>
  <c r="BK29" i="6" s="1"/>
  <c r="BM30" i="6" a="1"/>
  <c r="BM30" i="6" s="1"/>
  <c r="BM31" i="6" a="1"/>
  <c r="BM31" i="6" s="1"/>
  <c r="BM29" i="6" a="1"/>
  <c r="BM29" i="6" s="1"/>
  <c r="BL32" i="6" a="1"/>
  <c r="BL32" i="6" s="1"/>
  <c r="BK27" i="6" a="1"/>
  <c r="BK27" i="6" s="1"/>
  <c r="BM32" i="6" a="1"/>
  <c r="BM32" i="6" s="1"/>
  <c r="BN33" i="6" a="1"/>
  <c r="BN33" i="6" s="1"/>
  <c r="BN34" i="6" a="1"/>
  <c r="BN34" i="6" s="1"/>
  <c r="BN32" i="6" a="1"/>
  <c r="BN32" i="6" s="1"/>
  <c r="BK33" i="6" a="1"/>
  <c r="BK33" i="6" s="1"/>
  <c r="BK34" i="6" a="1"/>
  <c r="BK34" i="6" s="1"/>
  <c r="BL33" i="6" a="1"/>
  <c r="BL33" i="6" s="1"/>
  <c r="BL34" i="6" a="1"/>
  <c r="BL34" i="6" s="1"/>
  <c r="BL29" i="6" a="1"/>
  <c r="BL29" i="6" s="1"/>
  <c r="BM33" i="6" a="1"/>
  <c r="BM33" i="6" s="1"/>
  <c r="BM34" i="6" a="1"/>
  <c r="BM34" i="6" s="1"/>
  <c r="BN35" i="6" a="1"/>
  <c r="BN35" i="6" s="1"/>
  <c r="BM36" i="6" a="1"/>
  <c r="BM36" i="6" s="1"/>
  <c r="BM37" i="6" a="1"/>
  <c r="BM37" i="6" s="1"/>
  <c r="BN30" i="6" a="1"/>
  <c r="BN30" i="6" s="1"/>
  <c r="BN36" i="6" a="1"/>
  <c r="BN36" i="6" s="1"/>
  <c r="BN37" i="6" a="1"/>
  <c r="BN37" i="6" s="1"/>
  <c r="BN31" i="6" a="1"/>
  <c r="BN31" i="6" s="1"/>
  <c r="BK35" i="6" a="1"/>
  <c r="BK35" i="6" s="1"/>
  <c r="BL35" i="6" a="1"/>
  <c r="BL35" i="6" s="1"/>
  <c r="BK36" i="6" a="1"/>
  <c r="BK36" i="6" s="1"/>
  <c r="BK37" i="6" a="1"/>
  <c r="BK37" i="6" s="1"/>
  <c r="BK32" i="6" a="1"/>
  <c r="BK32" i="6" s="1"/>
  <c r="BL36" i="6" a="1"/>
  <c r="BL36" i="6" s="1"/>
  <c r="BL39" i="6" a="1"/>
  <c r="BL39" i="6" s="1"/>
  <c r="BL40" i="6" a="1"/>
  <c r="BL40" i="6" s="1"/>
  <c r="BM35" i="6" a="1"/>
  <c r="BM35" i="6" s="1"/>
  <c r="BK38" i="6" a="1"/>
  <c r="BK38" i="6" s="1"/>
  <c r="BM39" i="6" a="1"/>
  <c r="BM39" i="6" s="1"/>
  <c r="BM40" i="6" a="1"/>
  <c r="BM40" i="6" s="1"/>
  <c r="BL37" i="6" a="1"/>
  <c r="BL37" i="6" s="1"/>
  <c r="BL38" i="6" a="1"/>
  <c r="BL38" i="6" s="1"/>
  <c r="BN39" i="6" a="1"/>
  <c r="BN39" i="6" s="1"/>
  <c r="BN40" i="6" a="1"/>
  <c r="BN40" i="6" s="1"/>
  <c r="BL41" i="6" a="1"/>
  <c r="BL41" i="6" s="1"/>
  <c r="BM38" i="6" a="1"/>
  <c r="BM38" i="6" s="1"/>
  <c r="BM41" i="6" a="1"/>
  <c r="BM41" i="6" s="1"/>
  <c r="BN38" i="6" a="1"/>
  <c r="BN38" i="6" s="1"/>
  <c r="BN41" i="6" a="1"/>
  <c r="BN41" i="6" s="1"/>
  <c r="BK39" i="6" a="1"/>
  <c r="BK39" i="6" s="1"/>
  <c r="BK40" i="6" a="1"/>
  <c r="BK40" i="6" s="1"/>
  <c r="BK41" i="6" a="1"/>
  <c r="BK41" i="6" s="1"/>
  <c r="FU24" i="6" a="1"/>
  <c r="FU24" i="6" s="1"/>
  <c r="FT24" i="6" a="1"/>
  <c r="FT24" i="6" s="1"/>
  <c r="FU25" i="6" a="1"/>
  <c r="FU25" i="6" s="1"/>
  <c r="FS25" i="6" a="1"/>
  <c r="FS25" i="6" s="1"/>
  <c r="FT25" i="6" a="1"/>
  <c r="FT25" i="6" s="1"/>
  <c r="FT26" i="6" a="1"/>
  <c r="FT26" i="6" s="1"/>
  <c r="FS24" i="6" a="1"/>
  <c r="FS24" i="6" s="1"/>
  <c r="FV24" i="6" a="1"/>
  <c r="FV24" i="6" s="1"/>
  <c r="FV25" i="6" a="1"/>
  <c r="FV25" i="6" s="1"/>
  <c r="FS27" i="6" a="1"/>
  <c r="FS27" i="6" s="1"/>
  <c r="FU26" i="6" a="1"/>
  <c r="FU26" i="6" s="1"/>
  <c r="FU27" i="6" a="1"/>
  <c r="FU27" i="6" s="1"/>
  <c r="FV26" i="6" a="1"/>
  <c r="FV26" i="6" s="1"/>
  <c r="FU28" i="6" a="1"/>
  <c r="FU28" i="6" s="1"/>
  <c r="FV27" i="6" a="1"/>
  <c r="FV27" i="6" s="1"/>
  <c r="FS29" i="6" a="1"/>
  <c r="FS29" i="6" s="1"/>
  <c r="FS30" i="6" a="1"/>
  <c r="FS30" i="6" s="1"/>
  <c r="FS31" i="6" a="1"/>
  <c r="FS31" i="6" s="1"/>
  <c r="FT27" i="6" a="1"/>
  <c r="FT27" i="6" s="1"/>
  <c r="FT29" i="6" a="1"/>
  <c r="FT29" i="6" s="1"/>
  <c r="FT30" i="6" a="1"/>
  <c r="FT30" i="6" s="1"/>
  <c r="FT31" i="6" a="1"/>
  <c r="FT31" i="6" s="1"/>
  <c r="FS28" i="6" a="1"/>
  <c r="FS28" i="6" s="1"/>
  <c r="FU29" i="6" a="1"/>
  <c r="FU29" i="6" s="1"/>
  <c r="FU30" i="6" a="1"/>
  <c r="FU30" i="6" s="1"/>
  <c r="FT28" i="6" a="1"/>
  <c r="FT28" i="6" s="1"/>
  <c r="FV31" i="6" a="1"/>
  <c r="FV31" i="6" s="1"/>
  <c r="FV32" i="6" a="1"/>
  <c r="FV32" i="6" s="1"/>
  <c r="FV28" i="6" a="1"/>
  <c r="FV28" i="6" s="1"/>
  <c r="FV33" i="6" a="1"/>
  <c r="FV33" i="6" s="1"/>
  <c r="FV29" i="6" a="1"/>
  <c r="FV29" i="6" s="1"/>
  <c r="FV30" i="6" a="1"/>
  <c r="FV30" i="6" s="1"/>
  <c r="FS33" i="6" a="1"/>
  <c r="FS33" i="6" s="1"/>
  <c r="FS32" i="6" a="1"/>
  <c r="FS32" i="6" s="1"/>
  <c r="FT33" i="6" a="1"/>
  <c r="FT33" i="6" s="1"/>
  <c r="FU32" i="6" a="1"/>
  <c r="FU32" i="6" s="1"/>
  <c r="FU34" i="6" a="1"/>
  <c r="FU34" i="6" s="1"/>
  <c r="FU36" i="6" a="1"/>
  <c r="FU36" i="6" s="1"/>
  <c r="FU37" i="6" a="1"/>
  <c r="FU37" i="6" s="1"/>
  <c r="FV34" i="6" a="1"/>
  <c r="FV34" i="6" s="1"/>
  <c r="FS35" i="6" a="1"/>
  <c r="FS35" i="6" s="1"/>
  <c r="FT35" i="6" a="1"/>
  <c r="FT35" i="6" s="1"/>
  <c r="FV36" i="6" a="1"/>
  <c r="FV36" i="6" s="1"/>
  <c r="FV37" i="6" a="1"/>
  <c r="FV37" i="6" s="1"/>
  <c r="FS26" i="6" a="1"/>
  <c r="FS26" i="6" s="1"/>
  <c r="FU33" i="6" a="1"/>
  <c r="FU33" i="6" s="1"/>
  <c r="FU35" i="6" a="1"/>
  <c r="FU35" i="6" s="1"/>
  <c r="FS36" i="6" a="1"/>
  <c r="FS36" i="6" s="1"/>
  <c r="FS37" i="6" a="1"/>
  <c r="FS37" i="6" s="1"/>
  <c r="FU31" i="6" a="1"/>
  <c r="FU31" i="6" s="1"/>
  <c r="FS34" i="6" a="1"/>
  <c r="FS34" i="6" s="1"/>
  <c r="FV35" i="6" a="1"/>
  <c r="FV35" i="6" s="1"/>
  <c r="FT32" i="6" a="1"/>
  <c r="FT32" i="6" s="1"/>
  <c r="FT38" i="6" a="1"/>
  <c r="FT38" i="6" s="1"/>
  <c r="FT39" i="6" a="1"/>
  <c r="FT39" i="6" s="1"/>
  <c r="FT40" i="6" a="1"/>
  <c r="FT40" i="6" s="1"/>
  <c r="FT36" i="6" a="1"/>
  <c r="FT36" i="6" s="1"/>
  <c r="FU38" i="6" a="1"/>
  <c r="FU38" i="6" s="1"/>
  <c r="FV38" i="6" a="1"/>
  <c r="FV38" i="6" s="1"/>
  <c r="FU39" i="6" a="1"/>
  <c r="FU39" i="6" s="1"/>
  <c r="FU40" i="6" a="1"/>
  <c r="FU40" i="6" s="1"/>
  <c r="FT34" i="6" a="1"/>
  <c r="FT34" i="6" s="1"/>
  <c r="FV39" i="6" a="1"/>
  <c r="FV39" i="6" s="1"/>
  <c r="FV40" i="6" a="1"/>
  <c r="FV40" i="6" s="1"/>
  <c r="FV41" i="6" a="1"/>
  <c r="FV41" i="6" s="1"/>
  <c r="FS39" i="6" a="1"/>
  <c r="FS39" i="6" s="1"/>
  <c r="FS41" i="6" a="1"/>
  <c r="FS41" i="6" s="1"/>
  <c r="FU41" i="6" a="1"/>
  <c r="FU41" i="6" s="1"/>
  <c r="FT37" i="6" a="1"/>
  <c r="FT37" i="6" s="1"/>
  <c r="FS40" i="6" a="1"/>
  <c r="FS40" i="6" s="1"/>
  <c r="FS38" i="6" a="1"/>
  <c r="FS38" i="6" s="1"/>
  <c r="FT41" i="6" a="1"/>
  <c r="FT41" i="6" s="1"/>
  <c r="JU24" i="6" a="1"/>
  <c r="JU24" i="6" s="1"/>
  <c r="JS24" i="6" a="1"/>
  <c r="JS24" i="6" s="1"/>
  <c r="JU25" i="6" a="1"/>
  <c r="JU25" i="6" s="1"/>
  <c r="JV24" i="6" a="1"/>
  <c r="JV24" i="6" s="1"/>
  <c r="JS25" i="6" a="1"/>
  <c r="JS25" i="6" s="1"/>
  <c r="JV25" i="6" a="1"/>
  <c r="JV25" i="6" s="1"/>
  <c r="JS26" i="6" a="1"/>
  <c r="JS26" i="6" s="1"/>
  <c r="JS27" i="6" a="1"/>
  <c r="JS27" i="6" s="1"/>
  <c r="JT24" i="6" a="1"/>
  <c r="JT24" i="6" s="1"/>
  <c r="JU26" i="6" a="1"/>
  <c r="JU26" i="6" s="1"/>
  <c r="JT26" i="6" a="1"/>
  <c r="JT26" i="6" s="1"/>
  <c r="JV27" i="6" a="1"/>
  <c r="JV27" i="6" s="1"/>
  <c r="JT25" i="6" a="1"/>
  <c r="JT25" i="6" s="1"/>
  <c r="JV26" i="6" a="1"/>
  <c r="JV26" i="6" s="1"/>
  <c r="JU27" i="6" a="1"/>
  <c r="JU27" i="6" s="1"/>
  <c r="JT27" i="6" a="1"/>
  <c r="JT27" i="6" s="1"/>
  <c r="JS28" i="6" a="1"/>
  <c r="JS28" i="6" s="1"/>
  <c r="JS29" i="6" a="1"/>
  <c r="JS29" i="6" s="1"/>
  <c r="JS30" i="6" a="1"/>
  <c r="JS30" i="6" s="1"/>
  <c r="JT28" i="6" a="1"/>
  <c r="JT28" i="6" s="1"/>
  <c r="JT29" i="6" a="1"/>
  <c r="JT29" i="6" s="1"/>
  <c r="JT30" i="6" a="1"/>
  <c r="JT30" i="6" s="1"/>
  <c r="JU28" i="6" a="1"/>
  <c r="JU28" i="6" s="1"/>
  <c r="JV28" i="6" a="1"/>
  <c r="JV28" i="6" s="1"/>
  <c r="JU29" i="6" a="1"/>
  <c r="JU29" i="6" s="1"/>
  <c r="JU30" i="6" a="1"/>
  <c r="JU30" i="6" s="1"/>
  <c r="JV32" i="6" a="1"/>
  <c r="JV32" i="6" s="1"/>
  <c r="JV33" i="6" a="1"/>
  <c r="JV33" i="6" s="1"/>
  <c r="JS31" i="6" a="1"/>
  <c r="JS31" i="6" s="1"/>
  <c r="JT31" i="6" a="1"/>
  <c r="JT31" i="6" s="1"/>
  <c r="JS32" i="6" a="1"/>
  <c r="JS32" i="6" s="1"/>
  <c r="JS33" i="6" a="1"/>
  <c r="JS33" i="6" s="1"/>
  <c r="JU31" i="6" a="1"/>
  <c r="JU31" i="6" s="1"/>
  <c r="JV29" i="6" a="1"/>
  <c r="JV29" i="6" s="1"/>
  <c r="JV30" i="6" a="1"/>
  <c r="JV30" i="6" s="1"/>
  <c r="JV31" i="6" a="1"/>
  <c r="JV31" i="6" s="1"/>
  <c r="JT32" i="6" a="1"/>
  <c r="JT32" i="6" s="1"/>
  <c r="JT33" i="6" a="1"/>
  <c r="JT33" i="6" s="1"/>
  <c r="JT34" i="6" a="1"/>
  <c r="JT34" i="6" s="1"/>
  <c r="JU35" i="6" a="1"/>
  <c r="JU35" i="6" s="1"/>
  <c r="JU36" i="6" a="1"/>
  <c r="JU36" i="6" s="1"/>
  <c r="JU34" i="6" a="1"/>
  <c r="JU34" i="6" s="1"/>
  <c r="JV34" i="6" a="1"/>
  <c r="JV34" i="6" s="1"/>
  <c r="JV35" i="6" a="1"/>
  <c r="JV35" i="6" s="1"/>
  <c r="JV36" i="6" a="1"/>
  <c r="JV36" i="6" s="1"/>
  <c r="JS35" i="6" a="1"/>
  <c r="JS35" i="6" s="1"/>
  <c r="JS36" i="6" a="1"/>
  <c r="JS36" i="6" s="1"/>
  <c r="JU32" i="6" a="1"/>
  <c r="JU32" i="6" s="1"/>
  <c r="JU33" i="6" a="1"/>
  <c r="JU33" i="6" s="1"/>
  <c r="JU37" i="6" a="1"/>
  <c r="JU37" i="6" s="1"/>
  <c r="JT36" i="6" a="1"/>
  <c r="JT36" i="6" s="1"/>
  <c r="JV37" i="6" a="1"/>
  <c r="JV37" i="6" s="1"/>
  <c r="JT38" i="6" a="1"/>
  <c r="JT38" i="6" s="1"/>
  <c r="JT39" i="6" a="1"/>
  <c r="JT39" i="6" s="1"/>
  <c r="JU38" i="6" a="1"/>
  <c r="JU38" i="6" s="1"/>
  <c r="JU39" i="6" a="1"/>
  <c r="JU39" i="6" s="1"/>
  <c r="JS34" i="6" a="1"/>
  <c r="JS34" i="6" s="1"/>
  <c r="JT35" i="6" a="1"/>
  <c r="JT35" i="6" s="1"/>
  <c r="JS37" i="6" a="1"/>
  <c r="JS37" i="6" s="1"/>
  <c r="JV38" i="6" a="1"/>
  <c r="JV38" i="6" s="1"/>
  <c r="JV39" i="6" a="1"/>
  <c r="JV39" i="6" s="1"/>
  <c r="JV41" i="6" a="1"/>
  <c r="JV41" i="6" s="1"/>
  <c r="JS40" i="6" a="1"/>
  <c r="JS40" i="6" s="1"/>
  <c r="JT37" i="6" a="1"/>
  <c r="JT37" i="6" s="1"/>
  <c r="JT40" i="6" a="1"/>
  <c r="JT40" i="6" s="1"/>
  <c r="JS38" i="6" a="1"/>
  <c r="JS38" i="6" s="1"/>
  <c r="JS39" i="6" a="1"/>
  <c r="JS39" i="6" s="1"/>
  <c r="JU40" i="6" a="1"/>
  <c r="JU40" i="6" s="1"/>
  <c r="JV40" i="6" a="1"/>
  <c r="JV40" i="6" s="1"/>
  <c r="JS41" i="6" a="1"/>
  <c r="JS41" i="6" s="1"/>
  <c r="JT41" i="6" a="1"/>
  <c r="JT41" i="6" s="1"/>
  <c r="JU41" i="6" a="1"/>
  <c r="JU41" i="6" s="1"/>
  <c r="GK24" i="6" a="1"/>
  <c r="GK24" i="6" s="1"/>
  <c r="GK25" i="6" a="1"/>
  <c r="GK25" i="6" s="1"/>
  <c r="GJ26" i="6" a="1"/>
  <c r="GJ26" i="6" s="1"/>
  <c r="GI24" i="6" a="1"/>
  <c r="GI24" i="6" s="1"/>
  <c r="GJ24" i="6" a="1"/>
  <c r="GJ24" i="6" s="1"/>
  <c r="GI27" i="6" a="1"/>
  <c r="GI27" i="6" s="1"/>
  <c r="GL24" i="6" a="1"/>
  <c r="GL24" i="6" s="1"/>
  <c r="GK26" i="6" a="1"/>
  <c r="GK26" i="6" s="1"/>
  <c r="GJ25" i="6" a="1"/>
  <c r="GJ25" i="6" s="1"/>
  <c r="GL26" i="6" a="1"/>
  <c r="GL26" i="6" s="1"/>
  <c r="GK28" i="6" a="1"/>
  <c r="GK28" i="6" s="1"/>
  <c r="GI25" i="6" a="1"/>
  <c r="GI25" i="6" s="1"/>
  <c r="GL25" i="6" a="1"/>
  <c r="GL25" i="6" s="1"/>
  <c r="GI26" i="6" a="1"/>
  <c r="GI26" i="6" s="1"/>
  <c r="GL27" i="6" a="1"/>
  <c r="GL27" i="6" s="1"/>
  <c r="GI29" i="6" a="1"/>
  <c r="GI29" i="6" s="1"/>
  <c r="GI30" i="6" a="1"/>
  <c r="GI30" i="6" s="1"/>
  <c r="GI31" i="6" a="1"/>
  <c r="GI31" i="6" s="1"/>
  <c r="GJ29" i="6" a="1"/>
  <c r="GJ29" i="6" s="1"/>
  <c r="GJ30" i="6" a="1"/>
  <c r="GJ30" i="6" s="1"/>
  <c r="GJ31" i="6" a="1"/>
  <c r="GJ31" i="6" s="1"/>
  <c r="GI28" i="6" a="1"/>
  <c r="GI28" i="6" s="1"/>
  <c r="GK29" i="6" a="1"/>
  <c r="GK29" i="6" s="1"/>
  <c r="GK30" i="6" a="1"/>
  <c r="GK30" i="6" s="1"/>
  <c r="GJ28" i="6" a="1"/>
  <c r="GJ28" i="6" s="1"/>
  <c r="GJ32" i="6" a="1"/>
  <c r="GJ32" i="6" s="1"/>
  <c r="GK32" i="6" a="1"/>
  <c r="GK32" i="6" s="1"/>
  <c r="GL33" i="6" a="1"/>
  <c r="GL33" i="6" s="1"/>
  <c r="GL32" i="6" a="1"/>
  <c r="GL32" i="6" s="1"/>
  <c r="GL28" i="6" a="1"/>
  <c r="GL28" i="6" s="1"/>
  <c r="GI33" i="6" a="1"/>
  <c r="GI33" i="6" s="1"/>
  <c r="GJ27" i="6" a="1"/>
  <c r="GJ27" i="6" s="1"/>
  <c r="GK31" i="6" a="1"/>
  <c r="GK31" i="6" s="1"/>
  <c r="GJ33" i="6" a="1"/>
  <c r="GJ33" i="6" s="1"/>
  <c r="GL29" i="6" a="1"/>
  <c r="GL29" i="6" s="1"/>
  <c r="GK33" i="6" a="1"/>
  <c r="GK33" i="6" s="1"/>
  <c r="GI34" i="6" a="1"/>
  <c r="GI34" i="6" s="1"/>
  <c r="GK27" i="6" a="1"/>
  <c r="GK27" i="6" s="1"/>
  <c r="GJ34" i="6" a="1"/>
  <c r="GJ34" i="6" s="1"/>
  <c r="GK35" i="6" a="1"/>
  <c r="GK35" i="6" s="1"/>
  <c r="GK36" i="6" a="1"/>
  <c r="GK36" i="6" s="1"/>
  <c r="GK37" i="6" a="1"/>
  <c r="GK37" i="6" s="1"/>
  <c r="GL30" i="6" a="1"/>
  <c r="GL30" i="6" s="1"/>
  <c r="GI32" i="6" a="1"/>
  <c r="GI32" i="6" s="1"/>
  <c r="GL35" i="6" a="1"/>
  <c r="GL35" i="6" s="1"/>
  <c r="GK34" i="6" a="1"/>
  <c r="GK34" i="6" s="1"/>
  <c r="GL36" i="6" a="1"/>
  <c r="GL36" i="6" s="1"/>
  <c r="GL37" i="6" a="1"/>
  <c r="GL37" i="6" s="1"/>
  <c r="GL34" i="6" a="1"/>
  <c r="GL34" i="6" s="1"/>
  <c r="GI35" i="6" a="1"/>
  <c r="GI35" i="6" s="1"/>
  <c r="GI36" i="6" a="1"/>
  <c r="GI36" i="6" s="1"/>
  <c r="GI37" i="6" a="1"/>
  <c r="GI37" i="6" s="1"/>
  <c r="GJ36" i="6" a="1"/>
  <c r="GJ36" i="6" s="1"/>
  <c r="GJ39" i="6" a="1"/>
  <c r="GJ39" i="6" s="1"/>
  <c r="GJ35" i="6" a="1"/>
  <c r="GJ35" i="6" s="1"/>
  <c r="GL31" i="6" a="1"/>
  <c r="GL31" i="6" s="1"/>
  <c r="GI38" i="6" a="1"/>
  <c r="GI38" i="6" s="1"/>
  <c r="GK39" i="6" a="1"/>
  <c r="GK39" i="6" s="1"/>
  <c r="GK40" i="6" a="1"/>
  <c r="GK40" i="6" s="1"/>
  <c r="GJ37" i="6" a="1"/>
  <c r="GJ37" i="6" s="1"/>
  <c r="GJ38" i="6" a="1"/>
  <c r="GJ38" i="6" s="1"/>
  <c r="GL39" i="6" a="1"/>
  <c r="GL39" i="6" s="1"/>
  <c r="GL40" i="6" a="1"/>
  <c r="GL40" i="6" s="1"/>
  <c r="GJ41" i="6" a="1"/>
  <c r="GJ41" i="6" s="1"/>
  <c r="GK38" i="6" a="1"/>
  <c r="GK38" i="6" s="1"/>
  <c r="GK41" i="6" a="1"/>
  <c r="GK41" i="6" s="1"/>
  <c r="GL38" i="6" a="1"/>
  <c r="GL38" i="6" s="1"/>
  <c r="GL41" i="6" a="1"/>
  <c r="GL41" i="6" s="1"/>
  <c r="GI39" i="6" a="1"/>
  <c r="GI39" i="6" s="1"/>
  <c r="GI41" i="6" a="1"/>
  <c r="GI41" i="6" s="1"/>
  <c r="GI40" i="6" a="1"/>
  <c r="GI40" i="6" s="1"/>
  <c r="GJ40" i="6" a="1"/>
  <c r="GJ40" i="6" s="1"/>
  <c r="GC24" i="6" a="1"/>
  <c r="GC24" i="6" s="1"/>
  <c r="GA24" i="6" a="1"/>
  <c r="GA24" i="6" s="1"/>
  <c r="GC25" i="6" a="1"/>
  <c r="GC25" i="6" s="1"/>
  <c r="GD24" i="6" a="1"/>
  <c r="GD24" i="6" s="1"/>
  <c r="GB24" i="6" a="1"/>
  <c r="GB24" i="6" s="1"/>
  <c r="GD25" i="6" a="1"/>
  <c r="GD25" i="6" s="1"/>
  <c r="GB26" i="6" a="1"/>
  <c r="GB26" i="6" s="1"/>
  <c r="GA27" i="6" a="1"/>
  <c r="GA27" i="6" s="1"/>
  <c r="GA25" i="6" a="1"/>
  <c r="GA25" i="6" s="1"/>
  <c r="GD27" i="6" a="1"/>
  <c r="GD27" i="6" s="1"/>
  <c r="GC28" i="6" a="1"/>
  <c r="GC28" i="6" s="1"/>
  <c r="GA26" i="6" a="1"/>
  <c r="GA26" i="6" s="1"/>
  <c r="GB25" i="6" a="1"/>
  <c r="GB25" i="6" s="1"/>
  <c r="GC26" i="6" a="1"/>
  <c r="GC26" i="6" s="1"/>
  <c r="GC27" i="6" a="1"/>
  <c r="GC27" i="6" s="1"/>
  <c r="GD26" i="6" a="1"/>
  <c r="GD26" i="6" s="1"/>
  <c r="GA28" i="6" a="1"/>
  <c r="GA28" i="6" s="1"/>
  <c r="GA29" i="6" a="1"/>
  <c r="GA29" i="6" s="1"/>
  <c r="GA30" i="6" a="1"/>
  <c r="GA30" i="6" s="1"/>
  <c r="GA31" i="6" a="1"/>
  <c r="GA31" i="6" s="1"/>
  <c r="GB28" i="6" a="1"/>
  <c r="GB28" i="6" s="1"/>
  <c r="GD28" i="6" a="1"/>
  <c r="GD28" i="6" s="1"/>
  <c r="GB29" i="6" a="1"/>
  <c r="GB29" i="6" s="1"/>
  <c r="GB30" i="6" a="1"/>
  <c r="GB30" i="6" s="1"/>
  <c r="GB31" i="6" a="1"/>
  <c r="GB31" i="6" s="1"/>
  <c r="GB27" i="6" a="1"/>
  <c r="GB27" i="6" s="1"/>
  <c r="GC29" i="6" a="1"/>
  <c r="GC29" i="6" s="1"/>
  <c r="GC30" i="6" a="1"/>
  <c r="GC30" i="6" s="1"/>
  <c r="GD33" i="6" a="1"/>
  <c r="GD33" i="6" s="1"/>
  <c r="GC31" i="6" a="1"/>
  <c r="GC31" i="6" s="1"/>
  <c r="GA32" i="6" a="1"/>
  <c r="GA32" i="6" s="1"/>
  <c r="GD31" i="6" a="1"/>
  <c r="GD31" i="6" s="1"/>
  <c r="GB32" i="6" a="1"/>
  <c r="GB32" i="6" s="1"/>
  <c r="GA33" i="6" a="1"/>
  <c r="GA33" i="6" s="1"/>
  <c r="GC32" i="6" a="1"/>
  <c r="GC32" i="6" s="1"/>
  <c r="GD29" i="6" a="1"/>
  <c r="GD29" i="6" s="1"/>
  <c r="GD30" i="6" a="1"/>
  <c r="GD30" i="6" s="1"/>
  <c r="GD32" i="6" a="1"/>
  <c r="GD32" i="6" s="1"/>
  <c r="GB33" i="6" a="1"/>
  <c r="GB33" i="6" s="1"/>
  <c r="GB35" i="6" a="1"/>
  <c r="GB35" i="6" s="1"/>
  <c r="GC36" i="6" a="1"/>
  <c r="GC36" i="6" s="1"/>
  <c r="GC37" i="6" a="1"/>
  <c r="GC37" i="6" s="1"/>
  <c r="GA34" i="6" a="1"/>
  <c r="GA34" i="6" s="1"/>
  <c r="GC35" i="6" a="1"/>
  <c r="GC35" i="6" s="1"/>
  <c r="GD36" i="6" a="1"/>
  <c r="GD36" i="6" s="1"/>
  <c r="GD37" i="6" a="1"/>
  <c r="GD37" i="6" s="1"/>
  <c r="GB34" i="6" a="1"/>
  <c r="GB34" i="6" s="1"/>
  <c r="GA36" i="6" a="1"/>
  <c r="GA36" i="6" s="1"/>
  <c r="GA37" i="6" a="1"/>
  <c r="GA37" i="6" s="1"/>
  <c r="GC33" i="6" a="1"/>
  <c r="GC33" i="6" s="1"/>
  <c r="GC34" i="6" a="1"/>
  <c r="GC34" i="6" s="1"/>
  <c r="GC38" i="6" a="1"/>
  <c r="GC38" i="6" s="1"/>
  <c r="GD35" i="6" a="1"/>
  <c r="GD35" i="6" s="1"/>
  <c r="GB37" i="6" a="1"/>
  <c r="GB37" i="6" s="1"/>
  <c r="GD38" i="6" a="1"/>
  <c r="GD38" i="6" s="1"/>
  <c r="GB39" i="6" a="1"/>
  <c r="GB39" i="6" s="1"/>
  <c r="GC39" i="6" a="1"/>
  <c r="GC39" i="6" s="1"/>
  <c r="GC40" i="6" a="1"/>
  <c r="GC40" i="6" s="1"/>
  <c r="GB36" i="6" a="1"/>
  <c r="GB36" i="6" s="1"/>
  <c r="GA38" i="6" a="1"/>
  <c r="GA38" i="6" s="1"/>
  <c r="GD39" i="6" a="1"/>
  <c r="GD39" i="6" s="1"/>
  <c r="GA40" i="6" a="1"/>
  <c r="GA40" i="6" s="1"/>
  <c r="GA41" i="6" a="1"/>
  <c r="GA41" i="6" s="1"/>
  <c r="GD34" i="6" a="1"/>
  <c r="GD34" i="6" s="1"/>
  <c r="GB40" i="6" a="1"/>
  <c r="GB40" i="6" s="1"/>
  <c r="GB41" i="6" a="1"/>
  <c r="GB41" i="6" s="1"/>
  <c r="GA35" i="6" a="1"/>
  <c r="GA35" i="6" s="1"/>
  <c r="GA39" i="6" a="1"/>
  <c r="GA39" i="6" s="1"/>
  <c r="GD40" i="6" a="1"/>
  <c r="GD40" i="6" s="1"/>
  <c r="GC41" i="6" a="1"/>
  <c r="GC41" i="6" s="1"/>
  <c r="GD41" i="6" a="1"/>
  <c r="GD41" i="6" s="1"/>
  <c r="GB38" i="6" a="1"/>
  <c r="GB38" i="6" s="1"/>
  <c r="CR24" i="6" a="1"/>
  <c r="CR24" i="6" s="1"/>
  <c r="CT24" i="6" a="1"/>
  <c r="CT24" i="6" s="1"/>
  <c r="CQ24" i="6" a="1"/>
  <c r="CQ24" i="6" s="1"/>
  <c r="CS25" i="6" a="1"/>
  <c r="CS25" i="6" s="1"/>
  <c r="CR25" i="6" a="1"/>
  <c r="CR25" i="6" s="1"/>
  <c r="CR26" i="6" a="1"/>
  <c r="CR26" i="6" s="1"/>
  <c r="CT26" i="6" a="1"/>
  <c r="CT26" i="6" s="1"/>
  <c r="CQ27" i="6" a="1"/>
  <c r="CQ27" i="6" s="1"/>
  <c r="CQ28" i="6" a="1"/>
  <c r="CQ28" i="6" s="1"/>
  <c r="CS24" i="6" a="1"/>
  <c r="CS24" i="6" s="1"/>
  <c r="CQ25" i="6" a="1"/>
  <c r="CQ25" i="6" s="1"/>
  <c r="CS28" i="6" a="1"/>
  <c r="CS28" i="6" s="1"/>
  <c r="CQ26" i="6" a="1"/>
  <c r="CQ26" i="6" s="1"/>
  <c r="CT28" i="6" a="1"/>
  <c r="CT28" i="6" s="1"/>
  <c r="CS26" i="6" a="1"/>
  <c r="CS26" i="6" s="1"/>
  <c r="CT25" i="6" a="1"/>
  <c r="CT25" i="6" s="1"/>
  <c r="CT27" i="6" a="1"/>
  <c r="CT27" i="6" s="1"/>
  <c r="CR28" i="6" a="1"/>
  <c r="CR28" i="6" s="1"/>
  <c r="CQ29" i="6" a="1"/>
  <c r="CQ29" i="6" s="1"/>
  <c r="CQ30" i="6" a="1"/>
  <c r="CQ30" i="6" s="1"/>
  <c r="CQ31" i="6" a="1"/>
  <c r="CQ31" i="6" s="1"/>
  <c r="CR27" i="6" a="1"/>
  <c r="CR27" i="6" s="1"/>
  <c r="CR29" i="6" a="1"/>
  <c r="CR29" i="6" s="1"/>
  <c r="CR30" i="6" a="1"/>
  <c r="CR30" i="6" s="1"/>
  <c r="CR31" i="6" a="1"/>
  <c r="CR31" i="6" s="1"/>
  <c r="CS27" i="6" a="1"/>
  <c r="CS27" i="6" s="1"/>
  <c r="CS29" i="6" a="1"/>
  <c r="CS29" i="6" s="1"/>
  <c r="CS30" i="6" a="1"/>
  <c r="CS30" i="6" s="1"/>
  <c r="CS31" i="6" a="1"/>
  <c r="CS31" i="6" s="1"/>
  <c r="CT33" i="6" a="1"/>
  <c r="CT33" i="6" s="1"/>
  <c r="CT34" i="6" a="1"/>
  <c r="CT34" i="6" s="1"/>
  <c r="CT31" i="6" a="1"/>
  <c r="CT31" i="6" s="1"/>
  <c r="CQ32" i="6" a="1"/>
  <c r="CQ32" i="6" s="1"/>
  <c r="CQ33" i="6" a="1"/>
  <c r="CQ33" i="6" s="1"/>
  <c r="CQ34" i="6" a="1"/>
  <c r="CQ34" i="6" s="1"/>
  <c r="CR32" i="6" a="1"/>
  <c r="CR32" i="6" s="1"/>
  <c r="CS32" i="6" a="1"/>
  <c r="CS32" i="6" s="1"/>
  <c r="CR33" i="6" a="1"/>
  <c r="CR33" i="6" s="1"/>
  <c r="CS33" i="6" a="1"/>
  <c r="CS33" i="6" s="1"/>
  <c r="CQ35" i="6" a="1"/>
  <c r="CQ35" i="6" s="1"/>
  <c r="CR35" i="6" a="1"/>
  <c r="CR35" i="6" s="1"/>
  <c r="CS36" i="6" a="1"/>
  <c r="CS36" i="6" s="1"/>
  <c r="CS37" i="6" a="1"/>
  <c r="CS37" i="6" s="1"/>
  <c r="CT29" i="6" a="1"/>
  <c r="CT29" i="6" s="1"/>
  <c r="CR34" i="6" a="1"/>
  <c r="CR34" i="6" s="1"/>
  <c r="CT32" i="6" a="1"/>
  <c r="CT32" i="6" s="1"/>
  <c r="CS35" i="6" a="1"/>
  <c r="CS35" i="6" s="1"/>
  <c r="CT36" i="6" a="1"/>
  <c r="CT36" i="6" s="1"/>
  <c r="CT37" i="6" a="1"/>
  <c r="CT37" i="6" s="1"/>
  <c r="CT30" i="6" a="1"/>
  <c r="CT30" i="6" s="1"/>
  <c r="CS34" i="6" a="1"/>
  <c r="CS34" i="6" s="1"/>
  <c r="CT35" i="6" a="1"/>
  <c r="CT35" i="6" s="1"/>
  <c r="CQ36" i="6" a="1"/>
  <c r="CQ36" i="6" s="1"/>
  <c r="CQ37" i="6" a="1"/>
  <c r="CQ37" i="6" s="1"/>
  <c r="CR37" i="6" a="1"/>
  <c r="CR37" i="6" s="1"/>
  <c r="CR39" i="6" a="1"/>
  <c r="CR39" i="6" s="1"/>
  <c r="CR40" i="6" a="1"/>
  <c r="CR40" i="6" s="1"/>
  <c r="CQ38" i="6" a="1"/>
  <c r="CQ38" i="6" s="1"/>
  <c r="CS39" i="6" a="1"/>
  <c r="CS39" i="6" s="1"/>
  <c r="CS40" i="6" a="1"/>
  <c r="CS40" i="6" s="1"/>
  <c r="CR36" i="6" a="1"/>
  <c r="CR36" i="6" s="1"/>
  <c r="CR38" i="6" a="1"/>
  <c r="CR38" i="6" s="1"/>
  <c r="CT39" i="6" a="1"/>
  <c r="CT39" i="6" s="1"/>
  <c r="CT40" i="6" a="1"/>
  <c r="CT40" i="6" s="1"/>
  <c r="CT38" i="6" a="1"/>
  <c r="CT38" i="6" s="1"/>
  <c r="CQ41" i="6" a="1"/>
  <c r="CQ41" i="6" s="1"/>
  <c r="CR41" i="6" a="1"/>
  <c r="CR41" i="6" s="1"/>
  <c r="CS41" i="6" a="1"/>
  <c r="CS41" i="6" s="1"/>
  <c r="CQ39" i="6" a="1"/>
  <c r="CQ39" i="6" s="1"/>
  <c r="CT41" i="6" a="1"/>
  <c r="CT41" i="6" s="1"/>
  <c r="CS38" i="6" a="1"/>
  <c r="CS38" i="6" s="1"/>
  <c r="CQ40" i="6" a="1"/>
  <c r="CQ40" i="6" s="1"/>
  <c r="LY24" i="6" a="1"/>
  <c r="LY24" i="6" s="1"/>
  <c r="LX24" i="6" a="1"/>
  <c r="LX24" i="6" s="1"/>
  <c r="LZ24" i="6" a="1"/>
  <c r="LZ24" i="6" s="1"/>
  <c r="LX25" i="6" a="1"/>
  <c r="LX25" i="6" s="1"/>
  <c r="LW27" i="6" a="1"/>
  <c r="LW27" i="6" s="1"/>
  <c r="LW24" i="6" a="1"/>
  <c r="LW24" i="6" s="1"/>
  <c r="LY25" i="6" a="1"/>
  <c r="LY25" i="6" s="1"/>
  <c r="LW25" i="6" a="1"/>
  <c r="LW25" i="6" s="1"/>
  <c r="LW26" i="6" a="1"/>
  <c r="LW26" i="6" s="1"/>
  <c r="LY27" i="6" a="1"/>
  <c r="LY27" i="6" s="1"/>
  <c r="LZ25" i="6" a="1"/>
  <c r="LZ25" i="6" s="1"/>
  <c r="LX26" i="6" a="1"/>
  <c r="LX26" i="6" s="1"/>
  <c r="LZ27" i="6" a="1"/>
  <c r="LZ27" i="6" s="1"/>
  <c r="LX28" i="6" a="1"/>
  <c r="LX28" i="6" s="1"/>
  <c r="LW29" i="6" a="1"/>
  <c r="LW29" i="6" s="1"/>
  <c r="LW30" i="6" a="1"/>
  <c r="LW30" i="6" s="1"/>
  <c r="LY28" i="6" a="1"/>
  <c r="LY28" i="6" s="1"/>
  <c r="LY26" i="6" a="1"/>
  <c r="LY26" i="6" s="1"/>
  <c r="LX29" i="6" a="1"/>
  <c r="LX29" i="6" s="1"/>
  <c r="LX30" i="6" a="1"/>
  <c r="LX30" i="6" s="1"/>
  <c r="LZ26" i="6" a="1"/>
  <c r="LZ26" i="6" s="1"/>
  <c r="LZ28" i="6" a="1"/>
  <c r="LZ28" i="6" s="1"/>
  <c r="LY29" i="6" a="1"/>
  <c r="LY29" i="6" s="1"/>
  <c r="LY30" i="6" a="1"/>
  <c r="LY30" i="6" s="1"/>
  <c r="LX27" i="6" a="1"/>
  <c r="LX27" i="6" s="1"/>
  <c r="LZ31" i="6" a="1"/>
  <c r="LZ31" i="6" s="1"/>
  <c r="LZ32" i="6" a="1"/>
  <c r="LZ32" i="6" s="1"/>
  <c r="LZ33" i="6" a="1"/>
  <c r="LZ33" i="6" s="1"/>
  <c r="LW28" i="6" a="1"/>
  <c r="LW28" i="6" s="1"/>
  <c r="LZ29" i="6" a="1"/>
  <c r="LZ29" i="6" s="1"/>
  <c r="LZ30" i="6" a="1"/>
  <c r="LZ30" i="6" s="1"/>
  <c r="LW32" i="6" a="1"/>
  <c r="LW32" i="6" s="1"/>
  <c r="LW33" i="6" a="1"/>
  <c r="LW33" i="6" s="1"/>
  <c r="LW31" i="6" a="1"/>
  <c r="LW31" i="6" s="1"/>
  <c r="LX32" i="6" a="1"/>
  <c r="LX32" i="6" s="1"/>
  <c r="LX33" i="6" a="1"/>
  <c r="LX33" i="6" s="1"/>
  <c r="LY35" i="6" a="1"/>
  <c r="LY35" i="6" s="1"/>
  <c r="LY36" i="6" a="1"/>
  <c r="LY36" i="6" s="1"/>
  <c r="LW34" i="6" a="1"/>
  <c r="LW34" i="6" s="1"/>
  <c r="LX31" i="6" a="1"/>
  <c r="LX31" i="6" s="1"/>
  <c r="LX34" i="6" a="1"/>
  <c r="LX34" i="6" s="1"/>
  <c r="LZ35" i="6" a="1"/>
  <c r="LZ35" i="6" s="1"/>
  <c r="LZ36" i="6" a="1"/>
  <c r="LZ36" i="6" s="1"/>
  <c r="LY31" i="6" a="1"/>
  <c r="LY31" i="6" s="1"/>
  <c r="LY32" i="6" a="1"/>
  <c r="LY32" i="6" s="1"/>
  <c r="LY33" i="6" a="1"/>
  <c r="LY33" i="6" s="1"/>
  <c r="LY34" i="6" a="1"/>
  <c r="LY34" i="6" s="1"/>
  <c r="LW35" i="6" a="1"/>
  <c r="LW35" i="6" s="1"/>
  <c r="LW36" i="6" a="1"/>
  <c r="LW36" i="6" s="1"/>
  <c r="LZ34" i="6" a="1"/>
  <c r="LZ34" i="6" s="1"/>
  <c r="LX37" i="6" a="1"/>
  <c r="LX37" i="6" s="1"/>
  <c r="LX38" i="6" a="1"/>
  <c r="LX38" i="6" s="1"/>
  <c r="LX39" i="6" a="1"/>
  <c r="LX39" i="6" s="1"/>
  <c r="LX35" i="6" a="1"/>
  <c r="LX35" i="6" s="1"/>
  <c r="LY37" i="6" a="1"/>
  <c r="LY37" i="6" s="1"/>
  <c r="LZ37" i="6" a="1"/>
  <c r="LZ37" i="6" s="1"/>
  <c r="LY38" i="6" a="1"/>
  <c r="LY38" i="6" s="1"/>
  <c r="LY39" i="6" a="1"/>
  <c r="LY39" i="6" s="1"/>
  <c r="LZ38" i="6" a="1"/>
  <c r="LZ38" i="6" s="1"/>
  <c r="LZ39" i="6" a="1"/>
  <c r="LZ39" i="6" s="1"/>
  <c r="LZ40" i="6" a="1"/>
  <c r="LZ40" i="6" s="1"/>
  <c r="LZ41" i="6" a="1"/>
  <c r="LZ41" i="6" s="1"/>
  <c r="LW38" i="6" a="1"/>
  <c r="LW38" i="6" s="1"/>
  <c r="LW39" i="6" a="1"/>
  <c r="LW39" i="6" s="1"/>
  <c r="LX36" i="6" a="1"/>
  <c r="LX36" i="6" s="1"/>
  <c r="LW41" i="6" a="1"/>
  <c r="LW41" i="6" s="1"/>
  <c r="LW40" i="6" a="1"/>
  <c r="LW40" i="6" s="1"/>
  <c r="LX41" i="6" a="1"/>
  <c r="LX41" i="6" s="1"/>
  <c r="LW37" i="6" a="1"/>
  <c r="LW37" i="6" s="1"/>
  <c r="LX40" i="6" a="1"/>
  <c r="LX40" i="6" s="1"/>
  <c r="LY40" i="6" a="1"/>
  <c r="LY40" i="6" s="1"/>
  <c r="LY41" i="6" a="1"/>
  <c r="LY41" i="6" s="1"/>
  <c r="IO24" i="6" a="1"/>
  <c r="IO24" i="6" s="1"/>
  <c r="IM24" i="6" a="1"/>
  <c r="IM24" i="6" s="1"/>
  <c r="IO25" i="6" a="1"/>
  <c r="IO25" i="6" s="1"/>
  <c r="IP24" i="6" a="1"/>
  <c r="IP24" i="6" s="1"/>
  <c r="IP25" i="6" a="1"/>
  <c r="IP25" i="6" s="1"/>
  <c r="IN26" i="6" a="1"/>
  <c r="IN26" i="6" s="1"/>
  <c r="IM27" i="6" a="1"/>
  <c r="IM27" i="6" s="1"/>
  <c r="IN25" i="6" a="1"/>
  <c r="IN25" i="6" s="1"/>
  <c r="IM25" i="6" a="1"/>
  <c r="IM25" i="6" s="1"/>
  <c r="IM26" i="6" a="1"/>
  <c r="IM26" i="6" s="1"/>
  <c r="IP27" i="6" a="1"/>
  <c r="IP27" i="6" s="1"/>
  <c r="IO26" i="6" a="1"/>
  <c r="IO26" i="6" s="1"/>
  <c r="IN24" i="6" a="1"/>
  <c r="IN24" i="6" s="1"/>
  <c r="IO27" i="6" a="1"/>
  <c r="IO27" i="6" s="1"/>
  <c r="IM28" i="6" a="1"/>
  <c r="IM28" i="6" s="1"/>
  <c r="IM29" i="6" a="1"/>
  <c r="IM29" i="6" s="1"/>
  <c r="IM30" i="6" a="1"/>
  <c r="IM30" i="6" s="1"/>
  <c r="IN28" i="6" a="1"/>
  <c r="IN28" i="6" s="1"/>
  <c r="IN29" i="6" a="1"/>
  <c r="IN29" i="6" s="1"/>
  <c r="IN30" i="6" a="1"/>
  <c r="IN30" i="6" s="1"/>
  <c r="IP26" i="6" a="1"/>
  <c r="IP26" i="6" s="1"/>
  <c r="IO28" i="6" a="1"/>
  <c r="IO28" i="6" s="1"/>
  <c r="IN27" i="6" a="1"/>
  <c r="IN27" i="6" s="1"/>
  <c r="IP28" i="6" a="1"/>
  <c r="IP28" i="6" s="1"/>
  <c r="IO29" i="6" a="1"/>
  <c r="IO29" i="6" s="1"/>
  <c r="IO30" i="6" a="1"/>
  <c r="IO30" i="6" s="1"/>
  <c r="IO31" i="6" a="1"/>
  <c r="IO31" i="6" s="1"/>
  <c r="IP31" i="6" a="1"/>
  <c r="IP31" i="6" s="1"/>
  <c r="IP32" i="6" a="1"/>
  <c r="IP32" i="6" s="1"/>
  <c r="IP33" i="6" a="1"/>
  <c r="IP33" i="6" s="1"/>
  <c r="IM32" i="6" a="1"/>
  <c r="IM32" i="6" s="1"/>
  <c r="IM33" i="6" a="1"/>
  <c r="IM33" i="6" s="1"/>
  <c r="IP29" i="6" a="1"/>
  <c r="IP29" i="6" s="1"/>
  <c r="IP30" i="6" a="1"/>
  <c r="IP30" i="6" s="1"/>
  <c r="IN32" i="6" a="1"/>
  <c r="IN32" i="6" s="1"/>
  <c r="IN33" i="6" a="1"/>
  <c r="IN33" i="6" s="1"/>
  <c r="IN35" i="6" a="1"/>
  <c r="IN35" i="6" s="1"/>
  <c r="IO36" i="6" a="1"/>
  <c r="IO36" i="6" s="1"/>
  <c r="IO37" i="6" a="1"/>
  <c r="IO37" i="6" s="1"/>
  <c r="IM34" i="6" a="1"/>
  <c r="IM34" i="6" s="1"/>
  <c r="IO35" i="6" a="1"/>
  <c r="IO35" i="6" s="1"/>
  <c r="IP36" i="6" a="1"/>
  <c r="IP36" i="6" s="1"/>
  <c r="IP37" i="6" a="1"/>
  <c r="IP37" i="6" s="1"/>
  <c r="IN34" i="6" a="1"/>
  <c r="IN34" i="6" s="1"/>
  <c r="IM31" i="6" a="1"/>
  <c r="IM31" i="6" s="1"/>
  <c r="IM36" i="6" a="1"/>
  <c r="IM36" i="6" s="1"/>
  <c r="IM37" i="6" a="1"/>
  <c r="IM37" i="6" s="1"/>
  <c r="IN31" i="6" a="1"/>
  <c r="IN31" i="6" s="1"/>
  <c r="IO32" i="6" a="1"/>
  <c r="IO32" i="6" s="1"/>
  <c r="IO33" i="6" a="1"/>
  <c r="IO33" i="6" s="1"/>
  <c r="IO34" i="6" a="1"/>
  <c r="IO34" i="6" s="1"/>
  <c r="IM35" i="6" a="1"/>
  <c r="IM35" i="6" s="1"/>
  <c r="IN37" i="6" a="1"/>
  <c r="IN37" i="6" s="1"/>
  <c r="IN38" i="6" a="1"/>
  <c r="IN38" i="6" s="1"/>
  <c r="IN39" i="6" a="1"/>
  <c r="IN39" i="6" s="1"/>
  <c r="IP34" i="6" a="1"/>
  <c r="IP34" i="6" s="1"/>
  <c r="IP35" i="6" a="1"/>
  <c r="IP35" i="6" s="1"/>
  <c r="IO38" i="6" a="1"/>
  <c r="IO38" i="6" s="1"/>
  <c r="IO39" i="6" a="1"/>
  <c r="IO39" i="6" s="1"/>
  <c r="IN36" i="6" a="1"/>
  <c r="IN36" i="6" s="1"/>
  <c r="IP38" i="6" a="1"/>
  <c r="IP38" i="6" s="1"/>
  <c r="IP39" i="6" a="1"/>
  <c r="IP39" i="6" s="1"/>
  <c r="IO40" i="6" a="1"/>
  <c r="IO40" i="6" s="1"/>
  <c r="IP40" i="6" a="1"/>
  <c r="IP40" i="6" s="1"/>
  <c r="IP41" i="6" a="1"/>
  <c r="IP41" i="6" s="1"/>
  <c r="IM38" i="6" a="1"/>
  <c r="IM38" i="6" s="1"/>
  <c r="IM39" i="6" a="1"/>
  <c r="IM39" i="6" s="1"/>
  <c r="IM41" i="6" a="1"/>
  <c r="IM41" i="6" s="1"/>
  <c r="IN41" i="6" a="1"/>
  <c r="IN41" i="6" s="1"/>
  <c r="IO41" i="6" a="1"/>
  <c r="IO41" i="6" s="1"/>
  <c r="IM40" i="6" a="1"/>
  <c r="IM40" i="6" s="1"/>
  <c r="IN40" i="6" a="1"/>
  <c r="IN40" i="6" s="1"/>
  <c r="FE24" i="6" a="1"/>
  <c r="FE24" i="6" s="1"/>
  <c r="FE25" i="6" a="1"/>
  <c r="FE25" i="6" s="1"/>
  <c r="FF25" i="6" a="1"/>
  <c r="FF25" i="6" s="1"/>
  <c r="FD26" i="6" a="1"/>
  <c r="FD26" i="6" s="1"/>
  <c r="FC24" i="6" a="1"/>
  <c r="FC24" i="6" s="1"/>
  <c r="FD24" i="6" a="1"/>
  <c r="FD24" i="6" s="1"/>
  <c r="FC25" i="6" a="1"/>
  <c r="FC25" i="6" s="1"/>
  <c r="FF26" i="6" a="1"/>
  <c r="FF26" i="6" s="1"/>
  <c r="FC27" i="6" a="1"/>
  <c r="FC27" i="6" s="1"/>
  <c r="FD25" i="6" a="1"/>
  <c r="FD25" i="6" s="1"/>
  <c r="FE26" i="6" a="1"/>
  <c r="FE26" i="6" s="1"/>
  <c r="FE28" i="6" a="1"/>
  <c r="FE28" i="6" s="1"/>
  <c r="FF24" i="6" a="1"/>
  <c r="FF24" i="6" s="1"/>
  <c r="FF27" i="6" a="1"/>
  <c r="FF27" i="6" s="1"/>
  <c r="FC29" i="6" a="1"/>
  <c r="FC29" i="6" s="1"/>
  <c r="FC30" i="6" a="1"/>
  <c r="FC30" i="6" s="1"/>
  <c r="FC31" i="6" a="1"/>
  <c r="FC31" i="6" s="1"/>
  <c r="FD27" i="6" a="1"/>
  <c r="FD27" i="6" s="1"/>
  <c r="FD29" i="6" a="1"/>
  <c r="FD29" i="6" s="1"/>
  <c r="FD30" i="6" a="1"/>
  <c r="FD30" i="6" s="1"/>
  <c r="FD31" i="6" a="1"/>
  <c r="FD31" i="6" s="1"/>
  <c r="FE27" i="6" a="1"/>
  <c r="FE27" i="6" s="1"/>
  <c r="FC26" i="6" a="1"/>
  <c r="FC26" i="6" s="1"/>
  <c r="FC28" i="6" a="1"/>
  <c r="FC28" i="6" s="1"/>
  <c r="FE29" i="6" a="1"/>
  <c r="FE29" i="6" s="1"/>
  <c r="FE30" i="6" a="1"/>
  <c r="FE30" i="6" s="1"/>
  <c r="FD28" i="6" a="1"/>
  <c r="FD28" i="6" s="1"/>
  <c r="FE31" i="6" a="1"/>
  <c r="FE31" i="6" s="1"/>
  <c r="FF33" i="6" a="1"/>
  <c r="FF33" i="6" s="1"/>
  <c r="FF31" i="6" a="1"/>
  <c r="FF31" i="6" s="1"/>
  <c r="FC32" i="6" a="1"/>
  <c r="FC32" i="6" s="1"/>
  <c r="FC33" i="6" a="1"/>
  <c r="FC33" i="6" s="1"/>
  <c r="FD32" i="6" a="1"/>
  <c r="FD32" i="6" s="1"/>
  <c r="FE32" i="6" a="1"/>
  <c r="FE32" i="6" s="1"/>
  <c r="FD33" i="6" a="1"/>
  <c r="FD33" i="6" s="1"/>
  <c r="FF28" i="6" a="1"/>
  <c r="FF28" i="6" s="1"/>
  <c r="FF30" i="6" a="1"/>
  <c r="FF30" i="6" s="1"/>
  <c r="FE33" i="6" a="1"/>
  <c r="FE33" i="6" s="1"/>
  <c r="FF34" i="6" a="1"/>
  <c r="FF34" i="6" s="1"/>
  <c r="FD35" i="6" a="1"/>
  <c r="FD35" i="6" s="1"/>
  <c r="FE36" i="6" a="1"/>
  <c r="FE36" i="6" s="1"/>
  <c r="FE37" i="6" a="1"/>
  <c r="FE37" i="6" s="1"/>
  <c r="FE35" i="6" a="1"/>
  <c r="FE35" i="6" s="1"/>
  <c r="FF36" i="6" a="1"/>
  <c r="FF36" i="6" s="1"/>
  <c r="FF37" i="6" a="1"/>
  <c r="FF37" i="6" s="1"/>
  <c r="FC34" i="6" a="1"/>
  <c r="FC34" i="6" s="1"/>
  <c r="FF32" i="6" a="1"/>
  <c r="FF32" i="6" s="1"/>
  <c r="FD34" i="6" a="1"/>
  <c r="FD34" i="6" s="1"/>
  <c r="FC36" i="6" a="1"/>
  <c r="FC36" i="6" s="1"/>
  <c r="FC37" i="6" a="1"/>
  <c r="FC37" i="6" s="1"/>
  <c r="FF29" i="6" a="1"/>
  <c r="FF29" i="6" s="1"/>
  <c r="FD37" i="6" a="1"/>
  <c r="FD37" i="6" s="1"/>
  <c r="FD39" i="6" a="1"/>
  <c r="FD39" i="6" s="1"/>
  <c r="FD40" i="6" a="1"/>
  <c r="FD40" i="6" s="1"/>
  <c r="FC35" i="6" a="1"/>
  <c r="FC35" i="6" s="1"/>
  <c r="FF35" i="6" a="1"/>
  <c r="FF35" i="6" s="1"/>
  <c r="FC38" i="6" a="1"/>
  <c r="FC38" i="6" s="1"/>
  <c r="FE39" i="6" a="1"/>
  <c r="FE39" i="6" s="1"/>
  <c r="FE40" i="6" a="1"/>
  <c r="FE40" i="6" s="1"/>
  <c r="FE34" i="6" a="1"/>
  <c r="FE34" i="6" s="1"/>
  <c r="FD36" i="6" a="1"/>
  <c r="FD36" i="6" s="1"/>
  <c r="FD38" i="6" a="1"/>
  <c r="FD38" i="6" s="1"/>
  <c r="FF39" i="6" a="1"/>
  <c r="FF39" i="6" s="1"/>
  <c r="FC40" i="6" a="1"/>
  <c r="FC40" i="6" s="1"/>
  <c r="FF40" i="6" a="1"/>
  <c r="FF40" i="6" s="1"/>
  <c r="FE38" i="6" a="1"/>
  <c r="FE38" i="6" s="1"/>
  <c r="FC41" i="6" a="1"/>
  <c r="FC41" i="6" s="1"/>
  <c r="FF38" i="6" a="1"/>
  <c r="FF38" i="6" s="1"/>
  <c r="FD41" i="6" a="1"/>
  <c r="FD41" i="6" s="1"/>
  <c r="FE41" i="6" a="1"/>
  <c r="FE41" i="6" s="1"/>
  <c r="FF41" i="6" a="1"/>
  <c r="FF41" i="6" s="1"/>
  <c r="FC39" i="6" a="1"/>
  <c r="FC39" i="6" s="1"/>
  <c r="CB24" i="6" a="1"/>
  <c r="CB24" i="6" s="1"/>
  <c r="CA24" i="6" a="1"/>
  <c r="CA24" i="6" s="1"/>
  <c r="CC24" i="6" a="1"/>
  <c r="CC24" i="6" s="1"/>
  <c r="CD25" i="6" a="1"/>
  <c r="CD25" i="6" s="1"/>
  <c r="CA25" i="6" a="1"/>
  <c r="CA25" i="6" s="1"/>
  <c r="CD24" i="6" a="1"/>
  <c r="CD24" i="6" s="1"/>
  <c r="CB25" i="6" a="1"/>
  <c r="CB25" i="6" s="1"/>
  <c r="CC25" i="6" a="1"/>
  <c r="CC25" i="6" s="1"/>
  <c r="CB26" i="6" a="1"/>
  <c r="CB26" i="6" s="1"/>
  <c r="CA27" i="6" a="1"/>
  <c r="CA27" i="6" s="1"/>
  <c r="CA28" i="6" a="1"/>
  <c r="CA28" i="6" s="1"/>
  <c r="CA26" i="6" a="1"/>
  <c r="CA26" i="6" s="1"/>
  <c r="CC27" i="6" a="1"/>
  <c r="CC27" i="6" s="1"/>
  <c r="CB28" i="6" a="1"/>
  <c r="CB28" i="6" s="1"/>
  <c r="CD27" i="6" a="1"/>
  <c r="CD27" i="6" s="1"/>
  <c r="CC28" i="6" a="1"/>
  <c r="CC28" i="6" s="1"/>
  <c r="CC26" i="6" a="1"/>
  <c r="CC26" i="6" s="1"/>
  <c r="CD26" i="6" a="1"/>
  <c r="CD26" i="6" s="1"/>
  <c r="CA30" i="6" a="1"/>
  <c r="CA30" i="6" s="1"/>
  <c r="CA31" i="6" a="1"/>
  <c r="CA31" i="6" s="1"/>
  <c r="CA29" i="6" a="1"/>
  <c r="CA29" i="6" s="1"/>
  <c r="CB30" i="6" a="1"/>
  <c r="CB30" i="6" s="1"/>
  <c r="CB31" i="6" a="1"/>
  <c r="CB31" i="6" s="1"/>
  <c r="CD28" i="6" a="1"/>
  <c r="CD28" i="6" s="1"/>
  <c r="CB29" i="6" a="1"/>
  <c r="CB29" i="6" s="1"/>
  <c r="CC30" i="6" a="1"/>
  <c r="CC30" i="6" s="1"/>
  <c r="CB27" i="6" a="1"/>
  <c r="CB27" i="6" s="1"/>
  <c r="CC29" i="6" a="1"/>
  <c r="CC29" i="6" s="1"/>
  <c r="CA32" i="6" a="1"/>
  <c r="CA32" i="6" s="1"/>
  <c r="CD33" i="6" a="1"/>
  <c r="CD33" i="6" s="1"/>
  <c r="CD34" i="6" a="1"/>
  <c r="CD34" i="6" s="1"/>
  <c r="CB32" i="6" a="1"/>
  <c r="CB32" i="6" s="1"/>
  <c r="CD30" i="6" a="1"/>
  <c r="CD30" i="6" s="1"/>
  <c r="CC31" i="6" a="1"/>
  <c r="CC31" i="6" s="1"/>
  <c r="CC32" i="6" a="1"/>
  <c r="CC32" i="6" s="1"/>
  <c r="CA33" i="6" a="1"/>
  <c r="CA33" i="6" s="1"/>
  <c r="CA34" i="6" a="1"/>
  <c r="CA34" i="6" s="1"/>
  <c r="CD29" i="6" a="1"/>
  <c r="CD29" i="6" s="1"/>
  <c r="CD31" i="6" a="1"/>
  <c r="CD31" i="6" s="1"/>
  <c r="CD32" i="6" a="1"/>
  <c r="CD32" i="6" s="1"/>
  <c r="CB33" i="6" a="1"/>
  <c r="CB33" i="6" s="1"/>
  <c r="CC35" i="6" a="1"/>
  <c r="CC35" i="6" s="1"/>
  <c r="CC36" i="6" a="1"/>
  <c r="CC36" i="6" s="1"/>
  <c r="CC37" i="6" a="1"/>
  <c r="CC37" i="6" s="1"/>
  <c r="CD35" i="6" a="1"/>
  <c r="CD35" i="6" s="1"/>
  <c r="CD36" i="6" a="1"/>
  <c r="CD36" i="6" s="1"/>
  <c r="CD37" i="6" a="1"/>
  <c r="CD37" i="6" s="1"/>
  <c r="CC33" i="6" a="1"/>
  <c r="CC33" i="6" s="1"/>
  <c r="CB34" i="6" a="1"/>
  <c r="CB34" i="6" s="1"/>
  <c r="CA36" i="6" a="1"/>
  <c r="CA36" i="6" s="1"/>
  <c r="CA37" i="6" a="1"/>
  <c r="CA37" i="6" s="1"/>
  <c r="CC34" i="6" a="1"/>
  <c r="CC34" i="6" s="1"/>
  <c r="CA35" i="6" a="1"/>
  <c r="CA35" i="6" s="1"/>
  <c r="CB38" i="6" a="1"/>
  <c r="CB38" i="6" s="1"/>
  <c r="CB39" i="6" a="1"/>
  <c r="CB39" i="6" s="1"/>
  <c r="CB40" i="6" a="1"/>
  <c r="CB40" i="6" s="1"/>
  <c r="CB37" i="6" a="1"/>
  <c r="CB37" i="6" s="1"/>
  <c r="CC38" i="6" a="1"/>
  <c r="CC38" i="6" s="1"/>
  <c r="CD38" i="6" a="1"/>
  <c r="CD38" i="6" s="1"/>
  <c r="CC39" i="6" a="1"/>
  <c r="CC39" i="6" s="1"/>
  <c r="CC40" i="6" a="1"/>
  <c r="CC40" i="6" s="1"/>
  <c r="CB35" i="6" a="1"/>
  <c r="CB35" i="6" s="1"/>
  <c r="CD39" i="6" a="1"/>
  <c r="CD39" i="6" s="1"/>
  <c r="CD40" i="6" a="1"/>
  <c r="CD40" i="6" s="1"/>
  <c r="CA41" i="6" a="1"/>
  <c r="CA41" i="6" s="1"/>
  <c r="CA39" i="6" a="1"/>
  <c r="CA39" i="6" s="1"/>
  <c r="CA40" i="6" a="1"/>
  <c r="CA40" i="6" s="1"/>
  <c r="CB41" i="6" a="1"/>
  <c r="CB41" i="6" s="1"/>
  <c r="CB36" i="6" a="1"/>
  <c r="CB36" i="6" s="1"/>
  <c r="CC41" i="6" a="1"/>
  <c r="CC41" i="6" s="1"/>
  <c r="CA38" i="6" a="1"/>
  <c r="CA38" i="6" s="1"/>
  <c r="CD41" i="6" a="1"/>
  <c r="CD41" i="6" s="1"/>
  <c r="LQ24" i="6" a="1"/>
  <c r="LQ24" i="6" s="1"/>
  <c r="LR24" i="6" a="1"/>
  <c r="LR24" i="6" s="1"/>
  <c r="LQ25" i="6" a="1"/>
  <c r="LQ25" i="6" s="1"/>
  <c r="LO24" i="6" a="1"/>
  <c r="LO24" i="6" s="1"/>
  <c r="LO25" i="6" a="1"/>
  <c r="LO25" i="6" s="1"/>
  <c r="LP24" i="6" a="1"/>
  <c r="LP24" i="6" s="1"/>
  <c r="LQ26" i="6" a="1"/>
  <c r="LQ26" i="6" s="1"/>
  <c r="LO27" i="6" a="1"/>
  <c r="LO27" i="6" s="1"/>
  <c r="LP25" i="6" a="1"/>
  <c r="LP25" i="6" s="1"/>
  <c r="LP27" i="6" a="1"/>
  <c r="LP27" i="6" s="1"/>
  <c r="LQ27" i="6" a="1"/>
  <c r="LQ27" i="6" s="1"/>
  <c r="LR25" i="6" a="1"/>
  <c r="LR25" i="6" s="1"/>
  <c r="LO29" i="6" a="1"/>
  <c r="LO29" i="6" s="1"/>
  <c r="LO30" i="6" a="1"/>
  <c r="LO30" i="6" s="1"/>
  <c r="LR26" i="6" a="1"/>
  <c r="LR26" i="6" s="1"/>
  <c r="LP28" i="6" a="1"/>
  <c r="LP28" i="6" s="1"/>
  <c r="LQ28" i="6" a="1"/>
  <c r="LQ28" i="6" s="1"/>
  <c r="LP29" i="6" a="1"/>
  <c r="LP29" i="6" s="1"/>
  <c r="LP30" i="6" a="1"/>
  <c r="LP30" i="6" s="1"/>
  <c r="LR27" i="6" a="1"/>
  <c r="LR27" i="6" s="1"/>
  <c r="LR28" i="6" a="1"/>
  <c r="LR28" i="6" s="1"/>
  <c r="LQ29" i="6" a="1"/>
  <c r="LQ29" i="6" s="1"/>
  <c r="LQ30" i="6" a="1"/>
  <c r="LQ30" i="6" s="1"/>
  <c r="LP26" i="6" a="1"/>
  <c r="LP26" i="6" s="1"/>
  <c r="LO31" i="6" a="1"/>
  <c r="LO31" i="6" s="1"/>
  <c r="LR29" i="6" a="1"/>
  <c r="LR29" i="6" s="1"/>
  <c r="LR30" i="6" a="1"/>
  <c r="LR30" i="6" s="1"/>
  <c r="LP31" i="6" a="1"/>
  <c r="LP31" i="6" s="1"/>
  <c r="LR32" i="6" a="1"/>
  <c r="LR32" i="6" s="1"/>
  <c r="LR33" i="6" a="1"/>
  <c r="LR33" i="6" s="1"/>
  <c r="LO28" i="6" a="1"/>
  <c r="LO28" i="6" s="1"/>
  <c r="LQ31" i="6" a="1"/>
  <c r="LQ31" i="6" s="1"/>
  <c r="LR31" i="6" a="1"/>
  <c r="LR31" i="6" s="1"/>
  <c r="LO32" i="6" a="1"/>
  <c r="LO32" i="6" s="1"/>
  <c r="LO33" i="6" a="1"/>
  <c r="LO33" i="6" s="1"/>
  <c r="LP32" i="6" a="1"/>
  <c r="LP32" i="6" s="1"/>
  <c r="LP33" i="6" a="1"/>
  <c r="LP33" i="6" s="1"/>
  <c r="LQ34" i="6" a="1"/>
  <c r="LQ34" i="6" s="1"/>
  <c r="LR34" i="6" a="1"/>
  <c r="LR34" i="6" s="1"/>
  <c r="LQ35" i="6" a="1"/>
  <c r="LQ35" i="6" s="1"/>
  <c r="LQ36" i="6" a="1"/>
  <c r="LQ36" i="6" s="1"/>
  <c r="LQ32" i="6" a="1"/>
  <c r="LQ32" i="6" s="1"/>
  <c r="LQ33" i="6" a="1"/>
  <c r="LQ33" i="6" s="1"/>
  <c r="LR35" i="6" a="1"/>
  <c r="LR35" i="6" s="1"/>
  <c r="LR36" i="6" a="1"/>
  <c r="LR36" i="6" s="1"/>
  <c r="LO34" i="6" a="1"/>
  <c r="LO34" i="6" s="1"/>
  <c r="LO35" i="6" a="1"/>
  <c r="LO35" i="6" s="1"/>
  <c r="LO36" i="6" a="1"/>
  <c r="LO36" i="6" s="1"/>
  <c r="LO26" i="6" a="1"/>
  <c r="LO26" i="6" s="1"/>
  <c r="LP34" i="6" a="1"/>
  <c r="LP34" i="6" s="1"/>
  <c r="LO37" i="6" a="1"/>
  <c r="LO37" i="6" s="1"/>
  <c r="LP38" i="6" a="1"/>
  <c r="LP38" i="6" s="1"/>
  <c r="LP39" i="6" a="1"/>
  <c r="LP39" i="6" s="1"/>
  <c r="LP37" i="6" a="1"/>
  <c r="LP37" i="6" s="1"/>
  <c r="LP36" i="6" a="1"/>
  <c r="LP36" i="6" s="1"/>
  <c r="LQ38" i="6" a="1"/>
  <c r="LQ38" i="6" s="1"/>
  <c r="LQ39" i="6" a="1"/>
  <c r="LQ39" i="6" s="1"/>
  <c r="LQ37" i="6" a="1"/>
  <c r="LQ37" i="6" s="1"/>
  <c r="LR37" i="6" a="1"/>
  <c r="LR37" i="6" s="1"/>
  <c r="LR38" i="6" a="1"/>
  <c r="LR38" i="6" s="1"/>
  <c r="LR39" i="6" a="1"/>
  <c r="LR39" i="6" s="1"/>
  <c r="LP35" i="6" a="1"/>
  <c r="LP35" i="6" s="1"/>
  <c r="LO38" i="6" a="1"/>
  <c r="LO38" i="6" s="1"/>
  <c r="LO39" i="6" a="1"/>
  <c r="LO39" i="6" s="1"/>
  <c r="LO40" i="6" a="1"/>
  <c r="LO40" i="6" s="1"/>
  <c r="LP40" i="6" a="1"/>
  <c r="LP40" i="6" s="1"/>
  <c r="LR41" i="6" a="1"/>
  <c r="LR41" i="6" s="1"/>
  <c r="LQ40" i="6" a="1"/>
  <c r="LQ40" i="6" s="1"/>
  <c r="LR40" i="6" a="1"/>
  <c r="LR40" i="6" s="1"/>
  <c r="LO41" i="6" a="1"/>
  <c r="LO41" i="6" s="1"/>
  <c r="LP41" i="6" a="1"/>
  <c r="LP41" i="6" s="1"/>
  <c r="LQ41" i="6" a="1"/>
  <c r="LQ41" i="6" s="1"/>
  <c r="KK24" i="6" a="1"/>
  <c r="KK24" i="6" s="1"/>
  <c r="KL24" i="6" a="1"/>
  <c r="KL24" i="6" s="1"/>
  <c r="KK25" i="6" a="1"/>
  <c r="KK25" i="6" s="1"/>
  <c r="KI24" i="6" a="1"/>
  <c r="KI24" i="6" s="1"/>
  <c r="KJ24" i="6" a="1"/>
  <c r="KJ24" i="6" s="1"/>
  <c r="KJ25" i="6" a="1"/>
  <c r="KJ25" i="6" s="1"/>
  <c r="KL26" i="6" a="1"/>
  <c r="KL26" i="6" s="1"/>
  <c r="KI27" i="6" a="1"/>
  <c r="KI27" i="6" s="1"/>
  <c r="KI26" i="6" a="1"/>
  <c r="KI26" i="6" s="1"/>
  <c r="KJ26" i="6" a="1"/>
  <c r="KJ26" i="6" s="1"/>
  <c r="KJ27" i="6" a="1"/>
  <c r="KJ27" i="6" s="1"/>
  <c r="KK27" i="6" a="1"/>
  <c r="KK27" i="6" s="1"/>
  <c r="KI25" i="6" a="1"/>
  <c r="KI25" i="6" s="1"/>
  <c r="KL25" i="6" a="1"/>
  <c r="KL25" i="6" s="1"/>
  <c r="KL28" i="6" a="1"/>
  <c r="KL28" i="6" s="1"/>
  <c r="KI29" i="6" a="1"/>
  <c r="KI29" i="6" s="1"/>
  <c r="KI30" i="6" a="1"/>
  <c r="KI30" i="6" s="1"/>
  <c r="KJ29" i="6" a="1"/>
  <c r="KJ29" i="6" s="1"/>
  <c r="KJ30" i="6" a="1"/>
  <c r="KJ30" i="6" s="1"/>
  <c r="KI28" i="6" a="1"/>
  <c r="KI28" i="6" s="1"/>
  <c r="KK29" i="6" a="1"/>
  <c r="KK29" i="6" s="1"/>
  <c r="KK30" i="6" a="1"/>
  <c r="KK30" i="6" s="1"/>
  <c r="KL27" i="6" a="1"/>
  <c r="KL27" i="6" s="1"/>
  <c r="KL29" i="6" a="1"/>
  <c r="KL29" i="6" s="1"/>
  <c r="KL30" i="6" a="1"/>
  <c r="KL30" i="6" s="1"/>
  <c r="KL32" i="6" a="1"/>
  <c r="KL32" i="6" s="1"/>
  <c r="KL33" i="6" a="1"/>
  <c r="KL33" i="6" s="1"/>
  <c r="KJ28" i="6" a="1"/>
  <c r="KJ28" i="6" s="1"/>
  <c r="KI32" i="6" a="1"/>
  <c r="KI32" i="6" s="1"/>
  <c r="KI33" i="6" a="1"/>
  <c r="KI33" i="6" s="1"/>
  <c r="KK28" i="6" a="1"/>
  <c r="KK28" i="6" s="1"/>
  <c r="KI31" i="6" a="1"/>
  <c r="KI31" i="6" s="1"/>
  <c r="KK26" i="6" a="1"/>
  <c r="KK26" i="6" s="1"/>
  <c r="KJ31" i="6" a="1"/>
  <c r="KJ31" i="6" s="1"/>
  <c r="KJ32" i="6" a="1"/>
  <c r="KJ32" i="6" s="1"/>
  <c r="KJ33" i="6" a="1"/>
  <c r="KJ33" i="6" s="1"/>
  <c r="KI34" i="6" a="1"/>
  <c r="KI34" i="6" s="1"/>
  <c r="KK35" i="6" a="1"/>
  <c r="KK35" i="6" s="1"/>
  <c r="KK36" i="6" a="1"/>
  <c r="KK36" i="6" s="1"/>
  <c r="KK32" i="6" a="1"/>
  <c r="KK32" i="6" s="1"/>
  <c r="KK33" i="6" a="1"/>
  <c r="KK33" i="6" s="1"/>
  <c r="KJ34" i="6" a="1"/>
  <c r="KJ34" i="6" s="1"/>
  <c r="KL35" i="6" a="1"/>
  <c r="KL35" i="6" s="1"/>
  <c r="KL36" i="6" a="1"/>
  <c r="KL36" i="6" s="1"/>
  <c r="KK34" i="6" a="1"/>
  <c r="KK34" i="6" s="1"/>
  <c r="KK31" i="6" a="1"/>
  <c r="KK31" i="6" s="1"/>
  <c r="KL34" i="6" a="1"/>
  <c r="KL34" i="6" s="1"/>
  <c r="KI35" i="6" a="1"/>
  <c r="KI35" i="6" s="1"/>
  <c r="KI36" i="6" a="1"/>
  <c r="KI36" i="6" s="1"/>
  <c r="KL31" i="6" a="1"/>
  <c r="KL31" i="6" s="1"/>
  <c r="KI37" i="6" a="1"/>
  <c r="KI37" i="6" s="1"/>
  <c r="KJ38" i="6" a="1"/>
  <c r="KJ38" i="6" s="1"/>
  <c r="KJ39" i="6" a="1"/>
  <c r="KJ39" i="6" s="1"/>
  <c r="KJ37" i="6" a="1"/>
  <c r="KJ37" i="6" s="1"/>
  <c r="KJ35" i="6" a="1"/>
  <c r="KJ35" i="6" s="1"/>
  <c r="KK38" i="6" a="1"/>
  <c r="KK38" i="6" s="1"/>
  <c r="KK39" i="6" a="1"/>
  <c r="KK39" i="6" s="1"/>
  <c r="KK37" i="6" a="1"/>
  <c r="KK37" i="6" s="1"/>
  <c r="KL37" i="6" a="1"/>
  <c r="KL37" i="6" s="1"/>
  <c r="KL38" i="6" a="1"/>
  <c r="KL38" i="6" s="1"/>
  <c r="KL39" i="6" a="1"/>
  <c r="KL39" i="6" s="1"/>
  <c r="KJ36" i="6" a="1"/>
  <c r="KJ36" i="6" s="1"/>
  <c r="KI38" i="6" a="1"/>
  <c r="KI38" i="6" s="1"/>
  <c r="KI39" i="6" a="1"/>
  <c r="KI39" i="6" s="1"/>
  <c r="KI41" i="6" a="1"/>
  <c r="KI41" i="6" s="1"/>
  <c r="KJ41" i="6" a="1"/>
  <c r="KJ41" i="6" s="1"/>
  <c r="KK41" i="6" a="1"/>
  <c r="KK41" i="6" s="1"/>
  <c r="KI40" i="6" a="1"/>
  <c r="KI40" i="6" s="1"/>
  <c r="KJ40" i="6" a="1"/>
  <c r="KJ40" i="6" s="1"/>
  <c r="KL41" i="6" a="1"/>
  <c r="KL41" i="6" s="1"/>
  <c r="KK40" i="6" a="1"/>
  <c r="KK40" i="6" s="1"/>
  <c r="KL40" i="6" a="1"/>
  <c r="KL40" i="6" s="1"/>
  <c r="JE24" i="6" a="1"/>
  <c r="JE24" i="6" s="1"/>
  <c r="JF24" i="6" a="1"/>
  <c r="JF24" i="6" s="1"/>
  <c r="JE25" i="6" a="1"/>
  <c r="JE25" i="6" s="1"/>
  <c r="JC24" i="6" a="1"/>
  <c r="JC24" i="6" s="1"/>
  <c r="JD25" i="6" a="1"/>
  <c r="JD25" i="6" s="1"/>
  <c r="JD26" i="6" a="1"/>
  <c r="JD26" i="6" s="1"/>
  <c r="JE26" i="6" a="1"/>
  <c r="JE26" i="6" s="1"/>
  <c r="JC27" i="6" a="1"/>
  <c r="JC27" i="6" s="1"/>
  <c r="JC25" i="6" a="1"/>
  <c r="JC25" i="6" s="1"/>
  <c r="JC26" i="6" a="1"/>
  <c r="JC26" i="6" s="1"/>
  <c r="JD27" i="6" a="1"/>
  <c r="JD27" i="6" s="1"/>
  <c r="JF26" i="6" a="1"/>
  <c r="JF26" i="6" s="1"/>
  <c r="JE27" i="6" a="1"/>
  <c r="JE27" i="6" s="1"/>
  <c r="JF25" i="6" a="1"/>
  <c r="JF25" i="6" s="1"/>
  <c r="JF28" i="6" a="1"/>
  <c r="JF28" i="6" s="1"/>
  <c r="JC29" i="6" a="1"/>
  <c r="JC29" i="6" s="1"/>
  <c r="JC30" i="6" a="1"/>
  <c r="JC30" i="6" s="1"/>
  <c r="JD29" i="6" a="1"/>
  <c r="JD29" i="6" s="1"/>
  <c r="JD30" i="6" a="1"/>
  <c r="JD30" i="6" s="1"/>
  <c r="JF27" i="6" a="1"/>
  <c r="JF27" i="6" s="1"/>
  <c r="JC28" i="6" a="1"/>
  <c r="JC28" i="6" s="1"/>
  <c r="JE29" i="6" a="1"/>
  <c r="JE29" i="6" s="1"/>
  <c r="JE30" i="6" a="1"/>
  <c r="JE30" i="6" s="1"/>
  <c r="JC31" i="6" a="1"/>
  <c r="JC31" i="6" s="1"/>
  <c r="JF29" i="6" a="1"/>
  <c r="JF29" i="6" s="1"/>
  <c r="JF30" i="6" a="1"/>
  <c r="JF30" i="6" s="1"/>
  <c r="JD31" i="6" a="1"/>
  <c r="JD31" i="6" s="1"/>
  <c r="JF32" i="6" a="1"/>
  <c r="JF32" i="6" s="1"/>
  <c r="JF33" i="6" a="1"/>
  <c r="JF33" i="6" s="1"/>
  <c r="JE31" i="6" a="1"/>
  <c r="JE31" i="6" s="1"/>
  <c r="JD24" i="6" a="1"/>
  <c r="JD24" i="6" s="1"/>
  <c r="JF31" i="6" a="1"/>
  <c r="JF31" i="6" s="1"/>
  <c r="JC32" i="6" a="1"/>
  <c r="JC32" i="6" s="1"/>
  <c r="JC33" i="6" a="1"/>
  <c r="JC33" i="6" s="1"/>
  <c r="JD28" i="6" a="1"/>
  <c r="JD28" i="6" s="1"/>
  <c r="JD32" i="6" a="1"/>
  <c r="JD32" i="6" s="1"/>
  <c r="JD33" i="6" a="1"/>
  <c r="JD33" i="6" s="1"/>
  <c r="JE34" i="6" a="1"/>
  <c r="JE34" i="6" s="1"/>
  <c r="JF34" i="6" a="1"/>
  <c r="JF34" i="6" s="1"/>
  <c r="JE35" i="6" a="1"/>
  <c r="JE35" i="6" s="1"/>
  <c r="JE36" i="6" a="1"/>
  <c r="JE36" i="6" s="1"/>
  <c r="JE32" i="6" a="1"/>
  <c r="JE32" i="6" s="1"/>
  <c r="JE33" i="6" a="1"/>
  <c r="JE33" i="6" s="1"/>
  <c r="JE28" i="6" a="1"/>
  <c r="JE28" i="6" s="1"/>
  <c r="JF35" i="6" a="1"/>
  <c r="JF35" i="6" s="1"/>
  <c r="JF36" i="6" a="1"/>
  <c r="JF36" i="6" s="1"/>
  <c r="JC34" i="6" a="1"/>
  <c r="JC34" i="6" s="1"/>
  <c r="JC35" i="6" a="1"/>
  <c r="JC35" i="6" s="1"/>
  <c r="JC36" i="6" a="1"/>
  <c r="JC36" i="6" s="1"/>
  <c r="JD34" i="6" a="1"/>
  <c r="JD34" i="6" s="1"/>
  <c r="JC37" i="6" a="1"/>
  <c r="JC37" i="6" s="1"/>
  <c r="JD38" i="6" a="1"/>
  <c r="JD38" i="6" s="1"/>
  <c r="JD39" i="6" a="1"/>
  <c r="JD39" i="6" s="1"/>
  <c r="JD37" i="6" a="1"/>
  <c r="JD37" i="6" s="1"/>
  <c r="JD36" i="6" a="1"/>
  <c r="JD36" i="6" s="1"/>
  <c r="JE38" i="6" a="1"/>
  <c r="JE38" i="6" s="1"/>
  <c r="JE39" i="6" a="1"/>
  <c r="JE39" i="6" s="1"/>
  <c r="JE37" i="6" a="1"/>
  <c r="JE37" i="6" s="1"/>
  <c r="JF37" i="6" a="1"/>
  <c r="JF37" i="6" s="1"/>
  <c r="JF38" i="6" a="1"/>
  <c r="JF38" i="6" s="1"/>
  <c r="JF39" i="6" a="1"/>
  <c r="JF39" i="6" s="1"/>
  <c r="JC38" i="6" a="1"/>
  <c r="JC38" i="6" s="1"/>
  <c r="JC39" i="6" a="1"/>
  <c r="JC39" i="6" s="1"/>
  <c r="JC40" i="6" a="1"/>
  <c r="JC40" i="6" s="1"/>
  <c r="JD40" i="6" a="1"/>
  <c r="JD40" i="6" s="1"/>
  <c r="JC41" i="6" a="1"/>
  <c r="JC41" i="6" s="1"/>
  <c r="JD35" i="6" a="1"/>
  <c r="JD35" i="6" s="1"/>
  <c r="JE40" i="6" a="1"/>
  <c r="JE40" i="6" s="1"/>
  <c r="JD41" i="6" a="1"/>
  <c r="JD41" i="6" s="1"/>
  <c r="JF40" i="6" a="1"/>
  <c r="JF40" i="6" s="1"/>
  <c r="JE41" i="6" a="1"/>
  <c r="JE41" i="6" s="1"/>
  <c r="JF41" i="6" a="1"/>
  <c r="JF41" i="6" s="1"/>
  <c r="HY24" i="6" a="1"/>
  <c r="HY24" i="6" s="1"/>
  <c r="HZ24" i="6" a="1"/>
  <c r="HZ24" i="6" s="1"/>
  <c r="HY25" i="6" a="1"/>
  <c r="HY25" i="6" s="1"/>
  <c r="HW24" i="6" a="1"/>
  <c r="HW24" i="6" s="1"/>
  <c r="HX26" i="6" a="1"/>
  <c r="HX26" i="6" s="1"/>
  <c r="HX25" i="6" a="1"/>
  <c r="HX25" i="6" s="1"/>
  <c r="HW27" i="6" a="1"/>
  <c r="HW27" i="6" s="1"/>
  <c r="HX24" i="6" a="1"/>
  <c r="HX24" i="6" s="1"/>
  <c r="HW26" i="6" a="1"/>
  <c r="HW26" i="6" s="1"/>
  <c r="HX27" i="6" a="1"/>
  <c r="HX27" i="6" s="1"/>
  <c r="HY28" i="6" a="1"/>
  <c r="HY28" i="6" s="1"/>
  <c r="HY26" i="6" a="1"/>
  <c r="HY26" i="6" s="1"/>
  <c r="HY27" i="6" a="1"/>
  <c r="HY27" i="6" s="1"/>
  <c r="HW25" i="6" a="1"/>
  <c r="HW25" i="6" s="1"/>
  <c r="HZ25" i="6" a="1"/>
  <c r="HZ25" i="6" s="1"/>
  <c r="HZ26" i="6" a="1"/>
  <c r="HZ26" i="6" s="1"/>
  <c r="HW28" i="6" a="1"/>
  <c r="HW28" i="6" s="1"/>
  <c r="HW29" i="6" a="1"/>
  <c r="HW29" i="6" s="1"/>
  <c r="HW30" i="6" a="1"/>
  <c r="HW30" i="6" s="1"/>
  <c r="HX28" i="6" a="1"/>
  <c r="HX28" i="6" s="1"/>
  <c r="HZ28" i="6" a="1"/>
  <c r="HZ28" i="6" s="1"/>
  <c r="HX29" i="6" a="1"/>
  <c r="HX29" i="6" s="1"/>
  <c r="HX30" i="6" a="1"/>
  <c r="HX30" i="6" s="1"/>
  <c r="HY29" i="6" a="1"/>
  <c r="HY29" i="6" s="1"/>
  <c r="HY30" i="6" a="1"/>
  <c r="HY30" i="6" s="1"/>
  <c r="HZ29" i="6" a="1"/>
  <c r="HZ29" i="6" s="1"/>
  <c r="HZ30" i="6" a="1"/>
  <c r="HZ30" i="6" s="1"/>
  <c r="HZ32" i="6" a="1"/>
  <c r="HZ32" i="6" s="1"/>
  <c r="HZ33" i="6" a="1"/>
  <c r="HZ33" i="6" s="1"/>
  <c r="HZ27" i="6" a="1"/>
  <c r="HZ27" i="6" s="1"/>
  <c r="HW32" i="6" a="1"/>
  <c r="HW32" i="6" s="1"/>
  <c r="HW33" i="6" a="1"/>
  <c r="HW33" i="6" s="1"/>
  <c r="HW31" i="6" a="1"/>
  <c r="HW31" i="6" s="1"/>
  <c r="HX31" i="6" a="1"/>
  <c r="HX31" i="6" s="1"/>
  <c r="HX32" i="6" a="1"/>
  <c r="HX32" i="6" s="1"/>
  <c r="HX33" i="6" a="1"/>
  <c r="HX33" i="6" s="1"/>
  <c r="HW34" i="6" a="1"/>
  <c r="HW34" i="6" s="1"/>
  <c r="HY36" i="6" a="1"/>
  <c r="HY36" i="6" s="1"/>
  <c r="HY37" i="6" a="1"/>
  <c r="HY37" i="6" s="1"/>
  <c r="HY32" i="6" a="1"/>
  <c r="HY32" i="6" s="1"/>
  <c r="HY33" i="6" a="1"/>
  <c r="HY33" i="6" s="1"/>
  <c r="HX34" i="6" a="1"/>
  <c r="HX34" i="6" s="1"/>
  <c r="HY31" i="6" a="1"/>
  <c r="HY31" i="6" s="1"/>
  <c r="HW35" i="6" a="1"/>
  <c r="HW35" i="6" s="1"/>
  <c r="HZ36" i="6" a="1"/>
  <c r="HZ36" i="6" s="1"/>
  <c r="HZ37" i="6" a="1"/>
  <c r="HZ37" i="6" s="1"/>
  <c r="HZ31" i="6" a="1"/>
  <c r="HZ31" i="6" s="1"/>
  <c r="HY34" i="6" a="1"/>
  <c r="HY34" i="6" s="1"/>
  <c r="HZ34" i="6" a="1"/>
  <c r="HZ34" i="6" s="1"/>
  <c r="HX35" i="6" a="1"/>
  <c r="HX35" i="6" s="1"/>
  <c r="HW36" i="6" a="1"/>
  <c r="HW36" i="6" s="1"/>
  <c r="HW37" i="6" a="1"/>
  <c r="HW37" i="6" s="1"/>
  <c r="HW38" i="6" a="1"/>
  <c r="HW38" i="6" s="1"/>
  <c r="HX39" i="6" a="1"/>
  <c r="HX39" i="6" s="1"/>
  <c r="HX38" i="6" a="1"/>
  <c r="HX38" i="6" s="1"/>
  <c r="HX37" i="6" a="1"/>
  <c r="HX37" i="6" s="1"/>
  <c r="HY39" i="6" a="1"/>
  <c r="HY39" i="6" s="1"/>
  <c r="HY38" i="6" a="1"/>
  <c r="HY38" i="6" s="1"/>
  <c r="HZ38" i="6" a="1"/>
  <c r="HZ38" i="6" s="1"/>
  <c r="HZ39" i="6" a="1"/>
  <c r="HZ39" i="6" s="1"/>
  <c r="HZ35" i="6" a="1"/>
  <c r="HZ35" i="6" s="1"/>
  <c r="HW39" i="6" a="1"/>
  <c r="HW39" i="6" s="1"/>
  <c r="HW41" i="6" a="1"/>
  <c r="HW41" i="6" s="1"/>
  <c r="HX36" i="6" a="1"/>
  <c r="HX36" i="6" s="1"/>
  <c r="HX41" i="6" a="1"/>
  <c r="HX41" i="6" s="1"/>
  <c r="HY41" i="6" a="1"/>
  <c r="HY41" i="6" s="1"/>
  <c r="HW40" i="6" a="1"/>
  <c r="HW40" i="6" s="1"/>
  <c r="HX40" i="6" a="1"/>
  <c r="HX40" i="6" s="1"/>
  <c r="HZ41" i="6" a="1"/>
  <c r="HZ41" i="6" s="1"/>
  <c r="HY35" i="6" a="1"/>
  <c r="HY35" i="6" s="1"/>
  <c r="HY40" i="6" a="1"/>
  <c r="HY40" i="6" s="1"/>
  <c r="HZ40" i="6" a="1"/>
  <c r="HZ40" i="6" s="1"/>
  <c r="GS24" i="6" a="1"/>
  <c r="GS24" i="6" s="1"/>
  <c r="GT24" i="6" a="1"/>
  <c r="GT24" i="6" s="1"/>
  <c r="GS25" i="6" a="1"/>
  <c r="GS25" i="6" s="1"/>
  <c r="GQ24" i="6" a="1"/>
  <c r="GQ24" i="6" s="1"/>
  <c r="GR25" i="6" a="1"/>
  <c r="GR25" i="6" s="1"/>
  <c r="GR26" i="6" a="1"/>
  <c r="GR26" i="6" s="1"/>
  <c r="GQ25" i="6" a="1"/>
  <c r="GQ25" i="6" s="1"/>
  <c r="GS26" i="6" a="1"/>
  <c r="GS26" i="6" s="1"/>
  <c r="GQ27" i="6" a="1"/>
  <c r="GQ27" i="6" s="1"/>
  <c r="GT25" i="6" a="1"/>
  <c r="GT25" i="6" s="1"/>
  <c r="GR24" i="6" a="1"/>
  <c r="GR24" i="6" s="1"/>
  <c r="GR27" i="6" a="1"/>
  <c r="GR27" i="6" s="1"/>
  <c r="GS28" i="6" a="1"/>
  <c r="GS28" i="6" s="1"/>
  <c r="GQ26" i="6" a="1"/>
  <c r="GQ26" i="6" s="1"/>
  <c r="GS27" i="6" a="1"/>
  <c r="GS27" i="6" s="1"/>
  <c r="GT26" i="6" a="1"/>
  <c r="GT26" i="6" s="1"/>
  <c r="GQ28" i="6" a="1"/>
  <c r="GQ28" i="6" s="1"/>
  <c r="GQ29" i="6" a="1"/>
  <c r="GQ29" i="6" s="1"/>
  <c r="GQ30" i="6" a="1"/>
  <c r="GQ30" i="6" s="1"/>
  <c r="GQ31" i="6" a="1"/>
  <c r="GQ31" i="6" s="1"/>
  <c r="GR28" i="6" a="1"/>
  <c r="GR28" i="6" s="1"/>
  <c r="GT28" i="6" a="1"/>
  <c r="GT28" i="6" s="1"/>
  <c r="GR29" i="6" a="1"/>
  <c r="GR29" i="6" s="1"/>
  <c r="GR30" i="6" a="1"/>
  <c r="GR30" i="6" s="1"/>
  <c r="GR31" i="6" a="1"/>
  <c r="GR31" i="6" s="1"/>
  <c r="GT27" i="6" a="1"/>
  <c r="GT27" i="6" s="1"/>
  <c r="GS29" i="6" a="1"/>
  <c r="GS29" i="6" s="1"/>
  <c r="GS30" i="6" a="1"/>
  <c r="GS30" i="6" s="1"/>
  <c r="GS31" i="6" a="1"/>
  <c r="GS31" i="6" s="1"/>
  <c r="GT29" i="6" a="1"/>
  <c r="GT29" i="6" s="1"/>
  <c r="GT30" i="6" a="1"/>
  <c r="GT30" i="6" s="1"/>
  <c r="GT31" i="6" a="1"/>
  <c r="GT31" i="6" s="1"/>
  <c r="GT33" i="6" a="1"/>
  <c r="GT33" i="6" s="1"/>
  <c r="GQ33" i="6" a="1"/>
  <c r="GQ33" i="6" s="1"/>
  <c r="GQ32" i="6" a="1"/>
  <c r="GQ32" i="6" s="1"/>
  <c r="GR32" i="6" a="1"/>
  <c r="GR32" i="6" s="1"/>
  <c r="GR33" i="6" a="1"/>
  <c r="GR33" i="6" s="1"/>
  <c r="GS34" i="6" a="1"/>
  <c r="GS34" i="6" s="1"/>
  <c r="GT34" i="6" a="1"/>
  <c r="GT34" i="6" s="1"/>
  <c r="GS36" i="6" a="1"/>
  <c r="GS36" i="6" s="1"/>
  <c r="GS37" i="6" a="1"/>
  <c r="GS37" i="6" s="1"/>
  <c r="GS33" i="6" a="1"/>
  <c r="GS33" i="6" s="1"/>
  <c r="GS32" i="6" a="1"/>
  <c r="GS32" i="6" s="1"/>
  <c r="GQ35" i="6" a="1"/>
  <c r="GQ35" i="6" s="1"/>
  <c r="GT36" i="6" a="1"/>
  <c r="GT36" i="6" s="1"/>
  <c r="GT37" i="6" a="1"/>
  <c r="GT37" i="6" s="1"/>
  <c r="GT32" i="6" a="1"/>
  <c r="GT32" i="6" s="1"/>
  <c r="GQ34" i="6" a="1"/>
  <c r="GQ34" i="6" s="1"/>
  <c r="GR35" i="6" a="1"/>
  <c r="GR35" i="6" s="1"/>
  <c r="GQ36" i="6" a="1"/>
  <c r="GQ36" i="6" s="1"/>
  <c r="GQ37" i="6" a="1"/>
  <c r="GQ37" i="6" s="1"/>
  <c r="GR34" i="6" a="1"/>
  <c r="GR34" i="6" s="1"/>
  <c r="GQ38" i="6" a="1"/>
  <c r="GQ38" i="6" s="1"/>
  <c r="GR39" i="6" a="1"/>
  <c r="GR39" i="6" s="1"/>
  <c r="GR38" i="6" a="1"/>
  <c r="GR38" i="6" s="1"/>
  <c r="GR36" i="6" a="1"/>
  <c r="GR36" i="6" s="1"/>
  <c r="GS39" i="6" a="1"/>
  <c r="GS39" i="6" s="1"/>
  <c r="GS40" i="6" a="1"/>
  <c r="GS40" i="6" s="1"/>
  <c r="GS38" i="6" a="1"/>
  <c r="GS38" i="6" s="1"/>
  <c r="GS35" i="6" a="1"/>
  <c r="GS35" i="6" s="1"/>
  <c r="GT38" i="6" a="1"/>
  <c r="GT38" i="6" s="1"/>
  <c r="GT39" i="6" a="1"/>
  <c r="GT39" i="6" s="1"/>
  <c r="GQ39" i="6" a="1"/>
  <c r="GQ39" i="6" s="1"/>
  <c r="GR37" i="6" a="1"/>
  <c r="GR37" i="6" s="1"/>
  <c r="GQ40" i="6" a="1"/>
  <c r="GQ40" i="6" s="1"/>
  <c r="GR40" i="6" a="1"/>
  <c r="GR40" i="6" s="1"/>
  <c r="GT40" i="6" a="1"/>
  <c r="GT40" i="6" s="1"/>
  <c r="GQ41" i="6" a="1"/>
  <c r="GQ41" i="6" s="1"/>
  <c r="GT35" i="6" a="1"/>
  <c r="GT35" i="6" s="1"/>
  <c r="GR41" i="6" a="1"/>
  <c r="GR41" i="6" s="1"/>
  <c r="GS41" i="6" a="1"/>
  <c r="GS41" i="6" s="1"/>
  <c r="GT41" i="6" a="1"/>
  <c r="GT41" i="6" s="1"/>
  <c r="FM24" i="6" a="1"/>
  <c r="FM24" i="6" s="1"/>
  <c r="FN24" i="6" a="1"/>
  <c r="FN24" i="6" s="1"/>
  <c r="FM25" i="6" a="1"/>
  <c r="FM25" i="6" s="1"/>
  <c r="FK24" i="6" a="1"/>
  <c r="FK24" i="6" s="1"/>
  <c r="FL24" i="6" a="1"/>
  <c r="FL24" i="6" s="1"/>
  <c r="FL26" i="6" a="1"/>
  <c r="FL26" i="6" s="1"/>
  <c r="FL25" i="6" a="1"/>
  <c r="FL25" i="6" s="1"/>
  <c r="FK27" i="6" a="1"/>
  <c r="FK27" i="6" s="1"/>
  <c r="FK25" i="6" a="1"/>
  <c r="FK25" i="6" s="1"/>
  <c r="FN25" i="6" a="1"/>
  <c r="FN25" i="6" s="1"/>
  <c r="FL27" i="6" a="1"/>
  <c r="FL27" i="6" s="1"/>
  <c r="FM28" i="6" a="1"/>
  <c r="FM28" i="6" s="1"/>
  <c r="FM27" i="6" a="1"/>
  <c r="FM27" i="6" s="1"/>
  <c r="FK26" i="6" a="1"/>
  <c r="FK26" i="6" s="1"/>
  <c r="FM26" i="6" a="1"/>
  <c r="FM26" i="6" s="1"/>
  <c r="FK28" i="6" a="1"/>
  <c r="FK28" i="6" s="1"/>
  <c r="FK29" i="6" a="1"/>
  <c r="FK29" i="6" s="1"/>
  <c r="FK30" i="6" a="1"/>
  <c r="FK30" i="6" s="1"/>
  <c r="FK31" i="6" a="1"/>
  <c r="FK31" i="6" s="1"/>
  <c r="FL28" i="6" a="1"/>
  <c r="FL28" i="6" s="1"/>
  <c r="FN28" i="6" a="1"/>
  <c r="FN28" i="6" s="1"/>
  <c r="FL29" i="6" a="1"/>
  <c r="FL29" i="6" s="1"/>
  <c r="FL30" i="6" a="1"/>
  <c r="FL30" i="6" s="1"/>
  <c r="FL31" i="6" a="1"/>
  <c r="FL31" i="6" s="1"/>
  <c r="FM29" i="6" a="1"/>
  <c r="FM29" i="6" s="1"/>
  <c r="FM30" i="6" a="1"/>
  <c r="FM30" i="6" s="1"/>
  <c r="FN26" i="6" a="1"/>
  <c r="FN26" i="6" s="1"/>
  <c r="FK32" i="6" a="1"/>
  <c r="FK32" i="6" s="1"/>
  <c r="FN29" i="6" a="1"/>
  <c r="FN29" i="6" s="1"/>
  <c r="FN30" i="6" a="1"/>
  <c r="FN30" i="6" s="1"/>
  <c r="FL32" i="6" a="1"/>
  <c r="FL32" i="6" s="1"/>
  <c r="FN33" i="6" a="1"/>
  <c r="FN33" i="6" s="1"/>
  <c r="FM32" i="6" a="1"/>
  <c r="FM32" i="6" s="1"/>
  <c r="FN32" i="6" a="1"/>
  <c r="FN32" i="6" s="1"/>
  <c r="FK33" i="6" a="1"/>
  <c r="FK33" i="6" s="1"/>
  <c r="FN27" i="6" a="1"/>
  <c r="FN27" i="6" s="1"/>
  <c r="FM31" i="6" a="1"/>
  <c r="FM31" i="6" s="1"/>
  <c r="FN31" i="6" a="1"/>
  <c r="FN31" i="6" s="1"/>
  <c r="FL33" i="6" a="1"/>
  <c r="FL33" i="6" s="1"/>
  <c r="FK34" i="6" a="1"/>
  <c r="FK34" i="6" s="1"/>
  <c r="FN35" i="6" a="1"/>
  <c r="FN35" i="6" s="1"/>
  <c r="FM36" i="6" a="1"/>
  <c r="FM36" i="6" s="1"/>
  <c r="FM37" i="6" a="1"/>
  <c r="FM37" i="6" s="1"/>
  <c r="FM33" i="6" a="1"/>
  <c r="FM33" i="6" s="1"/>
  <c r="FL34" i="6" a="1"/>
  <c r="FL34" i="6" s="1"/>
  <c r="FN36" i="6" a="1"/>
  <c r="FN36" i="6" s="1"/>
  <c r="FN37" i="6" a="1"/>
  <c r="FN37" i="6" s="1"/>
  <c r="FM34" i="6" a="1"/>
  <c r="FM34" i="6" s="1"/>
  <c r="FN34" i="6" a="1"/>
  <c r="FN34" i="6" s="1"/>
  <c r="FK35" i="6" a="1"/>
  <c r="FK35" i="6" s="1"/>
  <c r="FK36" i="6" a="1"/>
  <c r="FK36" i="6" s="1"/>
  <c r="FK37" i="6" a="1"/>
  <c r="FK37" i="6" s="1"/>
  <c r="FL35" i="6" a="1"/>
  <c r="FL35" i="6" s="1"/>
  <c r="FK38" i="6" a="1"/>
  <c r="FK38" i="6" s="1"/>
  <c r="FL39" i="6" a="1"/>
  <c r="FL39" i="6" s="1"/>
  <c r="FL40" i="6" a="1"/>
  <c r="FL40" i="6" s="1"/>
  <c r="FL38" i="6" a="1"/>
  <c r="FL38" i="6" s="1"/>
  <c r="FL37" i="6" a="1"/>
  <c r="FL37" i="6" s="1"/>
  <c r="FM39" i="6" a="1"/>
  <c r="FM39" i="6" s="1"/>
  <c r="FM40" i="6" a="1"/>
  <c r="FM40" i="6" s="1"/>
  <c r="FM38" i="6" a="1"/>
  <c r="FM38" i="6" s="1"/>
  <c r="FM35" i="6" a="1"/>
  <c r="FM35" i="6" s="1"/>
  <c r="FN38" i="6" a="1"/>
  <c r="FN38" i="6" s="1"/>
  <c r="FN39" i="6" a="1"/>
  <c r="FN39" i="6" s="1"/>
  <c r="FK39" i="6" a="1"/>
  <c r="FK39" i="6" s="1"/>
  <c r="FK41" i="6" a="1"/>
  <c r="FK41" i="6" s="1"/>
  <c r="FL41" i="6" a="1"/>
  <c r="FL41" i="6" s="1"/>
  <c r="FM41" i="6" a="1"/>
  <c r="FM41" i="6" s="1"/>
  <c r="FN41" i="6" a="1"/>
  <c r="FN41" i="6" s="1"/>
  <c r="FL36" i="6" a="1"/>
  <c r="FL36" i="6" s="1"/>
  <c r="FK40" i="6" a="1"/>
  <c r="FK40" i="6" s="1"/>
  <c r="FN40" i="6" a="1"/>
  <c r="FN40" i="6" s="1"/>
  <c r="EF24" i="6" a="1"/>
  <c r="EF24" i="6" s="1"/>
  <c r="EG25" i="6" a="1"/>
  <c r="EG25" i="6" s="1"/>
  <c r="EF25" i="6" a="1"/>
  <c r="EF25" i="6" s="1"/>
  <c r="EE24" i="6" a="1"/>
  <c r="EE24" i="6" s="1"/>
  <c r="EF26" i="6" a="1"/>
  <c r="EF26" i="6" s="1"/>
  <c r="EG24" i="6" a="1"/>
  <c r="EG24" i="6" s="1"/>
  <c r="EH24" i="6" a="1"/>
  <c r="EH24" i="6" s="1"/>
  <c r="EG26" i="6" a="1"/>
  <c r="EG26" i="6" s="1"/>
  <c r="EE27" i="6" a="1"/>
  <c r="EE27" i="6" s="1"/>
  <c r="EE28" i="6" a="1"/>
  <c r="EE28" i="6" s="1"/>
  <c r="EE25" i="6" a="1"/>
  <c r="EE25" i="6" s="1"/>
  <c r="EF27" i="6" a="1"/>
  <c r="EF27" i="6" s="1"/>
  <c r="EF28" i="6" a="1"/>
  <c r="EF28" i="6" s="1"/>
  <c r="EG27" i="6" a="1"/>
  <c r="EG27" i="6" s="1"/>
  <c r="EH25" i="6" a="1"/>
  <c r="EH25" i="6" s="1"/>
  <c r="EE26" i="6" a="1"/>
  <c r="EE26" i="6" s="1"/>
  <c r="EH26" i="6" a="1"/>
  <c r="EH26" i="6" s="1"/>
  <c r="EE29" i="6" a="1"/>
  <c r="EE29" i="6" s="1"/>
  <c r="EE30" i="6" a="1"/>
  <c r="EE30" i="6" s="1"/>
  <c r="EE31" i="6" a="1"/>
  <c r="EE31" i="6" s="1"/>
  <c r="EG28" i="6" a="1"/>
  <c r="EG28" i="6" s="1"/>
  <c r="EF29" i="6" a="1"/>
  <c r="EF29" i="6" s="1"/>
  <c r="EF30" i="6" a="1"/>
  <c r="EF30" i="6" s="1"/>
  <c r="EF31" i="6" a="1"/>
  <c r="EF31" i="6" s="1"/>
  <c r="EH27" i="6" a="1"/>
  <c r="EH27" i="6" s="1"/>
  <c r="EH28" i="6" a="1"/>
  <c r="EH28" i="6" s="1"/>
  <c r="EG29" i="6" a="1"/>
  <c r="EG29" i="6" s="1"/>
  <c r="EG30" i="6" a="1"/>
  <c r="EG30" i="6" s="1"/>
  <c r="EG31" i="6" a="1"/>
  <c r="EG31" i="6" s="1"/>
  <c r="EH29" i="6" a="1"/>
  <c r="EH29" i="6" s="1"/>
  <c r="EH30" i="6" a="1"/>
  <c r="EH30" i="6" s="1"/>
  <c r="EH31" i="6" a="1"/>
  <c r="EH31" i="6" s="1"/>
  <c r="EH33" i="6" a="1"/>
  <c r="EH33" i="6" s="1"/>
  <c r="EE33" i="6" a="1"/>
  <c r="EE33" i="6" s="1"/>
  <c r="EE32" i="6" a="1"/>
  <c r="EE32" i="6" s="1"/>
  <c r="EF32" i="6" a="1"/>
  <c r="EF32" i="6" s="1"/>
  <c r="EF33" i="6" a="1"/>
  <c r="EF33" i="6" s="1"/>
  <c r="EG34" i="6" a="1"/>
  <c r="EG34" i="6" s="1"/>
  <c r="EG32" i="6" a="1"/>
  <c r="EG32" i="6" s="1"/>
  <c r="EH34" i="6" a="1"/>
  <c r="EH34" i="6" s="1"/>
  <c r="EE35" i="6" a="1"/>
  <c r="EE35" i="6" s="1"/>
  <c r="EG36" i="6" a="1"/>
  <c r="EG36" i="6" s="1"/>
  <c r="EG37" i="6" a="1"/>
  <c r="EG37" i="6" s="1"/>
  <c r="EH32" i="6" a="1"/>
  <c r="EH32" i="6" s="1"/>
  <c r="EG33" i="6" a="1"/>
  <c r="EG33" i="6" s="1"/>
  <c r="EF35" i="6" a="1"/>
  <c r="EF35" i="6" s="1"/>
  <c r="EH36" i="6" a="1"/>
  <c r="EH36" i="6" s="1"/>
  <c r="EH37" i="6" a="1"/>
  <c r="EH37" i="6" s="1"/>
  <c r="EE34" i="6" a="1"/>
  <c r="EE34" i="6" s="1"/>
  <c r="EH35" i="6" a="1"/>
  <c r="EH35" i="6" s="1"/>
  <c r="EE36" i="6" a="1"/>
  <c r="EE36" i="6" s="1"/>
  <c r="EE37" i="6" a="1"/>
  <c r="EE37" i="6" s="1"/>
  <c r="EF34" i="6" a="1"/>
  <c r="EF34" i="6" s="1"/>
  <c r="EE38" i="6" a="1"/>
  <c r="EE38" i="6" s="1"/>
  <c r="EF39" i="6" a="1"/>
  <c r="EF39" i="6" s="1"/>
  <c r="EF40" i="6" a="1"/>
  <c r="EF40" i="6" s="1"/>
  <c r="EF38" i="6" a="1"/>
  <c r="EF38" i="6" s="1"/>
  <c r="EF36" i="6" a="1"/>
  <c r="EF36" i="6" s="1"/>
  <c r="EG39" i="6" a="1"/>
  <c r="EG39" i="6" s="1"/>
  <c r="EG40" i="6" a="1"/>
  <c r="EG40" i="6" s="1"/>
  <c r="EG38" i="6" a="1"/>
  <c r="EG38" i="6" s="1"/>
  <c r="EG35" i="6" a="1"/>
  <c r="EG35" i="6" s="1"/>
  <c r="EH38" i="6" a="1"/>
  <c r="EH38" i="6" s="1"/>
  <c r="EH39" i="6" a="1"/>
  <c r="EH39" i="6" s="1"/>
  <c r="EE39" i="6" a="1"/>
  <c r="EE39" i="6" s="1"/>
  <c r="EE40" i="6" a="1"/>
  <c r="EE40" i="6" s="1"/>
  <c r="EH40" i="6" a="1"/>
  <c r="EH40" i="6" s="1"/>
  <c r="EF37" i="6" a="1"/>
  <c r="EF37" i="6" s="1"/>
  <c r="EE41" i="6" a="1"/>
  <c r="EE41" i="6" s="1"/>
  <c r="EF41" i="6" a="1"/>
  <c r="EF41" i="6" s="1"/>
  <c r="EG41" i="6" a="1"/>
  <c r="EG41" i="6" s="1"/>
  <c r="EH41" i="6" a="1"/>
  <c r="EH41" i="6" s="1"/>
  <c r="CZ24" i="6" a="1"/>
  <c r="CZ24" i="6" s="1"/>
  <c r="DA24" i="6" a="1"/>
  <c r="DA24" i="6" s="1"/>
  <c r="CY24" i="6" a="1"/>
  <c r="CY24" i="6" s="1"/>
  <c r="CY25" i="6" a="1"/>
  <c r="CY25" i="6" s="1"/>
  <c r="DA25" i="6" a="1"/>
  <c r="DA25" i="6" s="1"/>
  <c r="DB24" i="6" a="1"/>
  <c r="DB24" i="6" s="1"/>
  <c r="CZ26" i="6" a="1"/>
  <c r="CZ26" i="6" s="1"/>
  <c r="CZ25" i="6" a="1"/>
  <c r="CZ25" i="6" s="1"/>
  <c r="DB25" i="6" a="1"/>
  <c r="DB25" i="6" s="1"/>
  <c r="CY27" i="6" a="1"/>
  <c r="CY27" i="6" s="1"/>
  <c r="CY28" i="6" a="1"/>
  <c r="CY28" i="6" s="1"/>
  <c r="CZ27" i="6" a="1"/>
  <c r="CZ27" i="6" s="1"/>
  <c r="DB28" i="6" a="1"/>
  <c r="DB28" i="6" s="1"/>
  <c r="DA27" i="6" a="1"/>
  <c r="DA27" i="6" s="1"/>
  <c r="CY26" i="6" a="1"/>
  <c r="CY26" i="6" s="1"/>
  <c r="DA26" i="6" a="1"/>
  <c r="DA26" i="6" s="1"/>
  <c r="CY29" i="6" a="1"/>
  <c r="CY29" i="6" s="1"/>
  <c r="CY30" i="6" a="1"/>
  <c r="CY30" i="6" s="1"/>
  <c r="CY31" i="6" a="1"/>
  <c r="CY31" i="6" s="1"/>
  <c r="DB26" i="6" a="1"/>
  <c r="DB26" i="6" s="1"/>
  <c r="CZ29" i="6" a="1"/>
  <c r="CZ29" i="6" s="1"/>
  <c r="CZ30" i="6" a="1"/>
  <c r="CZ30" i="6" s="1"/>
  <c r="CZ31" i="6" a="1"/>
  <c r="CZ31" i="6" s="1"/>
  <c r="CZ28" i="6" a="1"/>
  <c r="CZ28" i="6" s="1"/>
  <c r="DA29" i="6" a="1"/>
  <c r="DA29" i="6" s="1"/>
  <c r="DA30" i="6" a="1"/>
  <c r="DA30" i="6" s="1"/>
  <c r="DA28" i="6" a="1"/>
  <c r="DA28" i="6" s="1"/>
  <c r="CY32" i="6" a="1"/>
  <c r="CY32" i="6" s="1"/>
  <c r="DB29" i="6" a="1"/>
  <c r="DB29" i="6" s="1"/>
  <c r="DB30" i="6" a="1"/>
  <c r="DB30" i="6" s="1"/>
  <c r="CZ32" i="6" a="1"/>
  <c r="CZ32" i="6" s="1"/>
  <c r="DB33" i="6" a="1"/>
  <c r="DB33" i="6" s="1"/>
  <c r="DB34" i="6" a="1"/>
  <c r="DB34" i="6" s="1"/>
  <c r="DA32" i="6" a="1"/>
  <c r="DA32" i="6" s="1"/>
  <c r="DB32" i="6" a="1"/>
  <c r="DB32" i="6" s="1"/>
  <c r="CY33" i="6" a="1"/>
  <c r="CY33" i="6" s="1"/>
  <c r="CY34" i="6" a="1"/>
  <c r="CY34" i="6" s="1"/>
  <c r="DA31" i="6" a="1"/>
  <c r="DA31" i="6" s="1"/>
  <c r="DB31" i="6" a="1"/>
  <c r="DB31" i="6" s="1"/>
  <c r="CZ33" i="6" a="1"/>
  <c r="CZ33" i="6" s="1"/>
  <c r="DA35" i="6" a="1"/>
  <c r="DA35" i="6" s="1"/>
  <c r="DB35" i="6" a="1"/>
  <c r="DB35" i="6" s="1"/>
  <c r="DA36" i="6" a="1"/>
  <c r="DA36" i="6" s="1"/>
  <c r="DA37" i="6" a="1"/>
  <c r="DA37" i="6" s="1"/>
  <c r="DA33" i="6" a="1"/>
  <c r="DA33" i="6" s="1"/>
  <c r="DB36" i="6" a="1"/>
  <c r="DB36" i="6" s="1"/>
  <c r="DB37" i="6" a="1"/>
  <c r="DB37" i="6" s="1"/>
  <c r="CZ34" i="6" a="1"/>
  <c r="CZ34" i="6" s="1"/>
  <c r="CY35" i="6" a="1"/>
  <c r="CY35" i="6" s="1"/>
  <c r="CY36" i="6" a="1"/>
  <c r="CY36" i="6" s="1"/>
  <c r="CY37" i="6" a="1"/>
  <c r="CY37" i="6" s="1"/>
  <c r="CZ35" i="6" a="1"/>
  <c r="CZ35" i="6" s="1"/>
  <c r="DA34" i="6" a="1"/>
  <c r="DA34" i="6" s="1"/>
  <c r="CY38" i="6" a="1"/>
  <c r="CY38" i="6" s="1"/>
  <c r="CZ39" i="6" a="1"/>
  <c r="CZ39" i="6" s="1"/>
  <c r="CZ40" i="6" a="1"/>
  <c r="CZ40" i="6" s="1"/>
  <c r="CZ38" i="6" a="1"/>
  <c r="CZ38" i="6" s="1"/>
  <c r="DB27" i="6" a="1"/>
  <c r="DB27" i="6" s="1"/>
  <c r="CZ37" i="6" a="1"/>
  <c r="CZ37" i="6" s="1"/>
  <c r="DA39" i="6" a="1"/>
  <c r="DA39" i="6" s="1"/>
  <c r="DA40" i="6" a="1"/>
  <c r="DA40" i="6" s="1"/>
  <c r="DA38" i="6" a="1"/>
  <c r="DA38" i="6" s="1"/>
  <c r="DB38" i="6" a="1"/>
  <c r="DB38" i="6" s="1"/>
  <c r="DB39" i="6" a="1"/>
  <c r="DB39" i="6" s="1"/>
  <c r="DB40" i="6" a="1"/>
  <c r="DB40" i="6" s="1"/>
  <c r="CY39" i="6" a="1"/>
  <c r="CY39" i="6" s="1"/>
  <c r="CY40" i="6" a="1"/>
  <c r="CY40" i="6" s="1"/>
  <c r="CY41" i="6" a="1"/>
  <c r="CY41" i="6" s="1"/>
  <c r="CZ41" i="6" a="1"/>
  <c r="CZ41" i="6" s="1"/>
  <c r="DA41" i="6" a="1"/>
  <c r="DA41" i="6" s="1"/>
  <c r="DB41" i="6" a="1"/>
  <c r="DB41" i="6" s="1"/>
  <c r="CZ36" i="6" a="1"/>
  <c r="CZ36" i="6" s="1"/>
  <c r="BT24" i="6" a="1"/>
  <c r="BT24" i="6" s="1"/>
  <c r="BS24" i="6" a="1"/>
  <c r="BS24" i="6" s="1"/>
  <c r="BS25" i="6" a="1"/>
  <c r="BS25" i="6" s="1"/>
  <c r="BU24" i="6" a="1"/>
  <c r="BU24" i="6" s="1"/>
  <c r="BT26" i="6" a="1"/>
  <c r="BT26" i="6" s="1"/>
  <c r="BU25" i="6" a="1"/>
  <c r="BU25" i="6" s="1"/>
  <c r="BV24" i="6" a="1"/>
  <c r="BV24" i="6" s="1"/>
  <c r="BU26" i="6" a="1"/>
  <c r="BU26" i="6" s="1"/>
  <c r="BS28" i="6" a="1"/>
  <c r="BS28" i="6" s="1"/>
  <c r="BV26" i="6" a="1"/>
  <c r="BV26" i="6" s="1"/>
  <c r="BS27" i="6" a="1"/>
  <c r="BS27" i="6" s="1"/>
  <c r="BS26" i="6" a="1"/>
  <c r="BS26" i="6" s="1"/>
  <c r="BT27" i="6" a="1"/>
  <c r="BT27" i="6" s="1"/>
  <c r="BT28" i="6" a="1"/>
  <c r="BT28" i="6" s="1"/>
  <c r="BT25" i="6" a="1"/>
  <c r="BT25" i="6" s="1"/>
  <c r="BU27" i="6" a="1"/>
  <c r="BU27" i="6" s="1"/>
  <c r="BV25" i="6" a="1"/>
  <c r="BV25" i="6" s="1"/>
  <c r="BV28" i="6" a="1"/>
  <c r="BV28" i="6" s="1"/>
  <c r="BV29" i="6" a="1"/>
  <c r="BV29" i="6" s="1"/>
  <c r="BS30" i="6" a="1"/>
  <c r="BS30" i="6" s="1"/>
  <c r="BS31" i="6" a="1"/>
  <c r="BS31" i="6" s="1"/>
  <c r="BT30" i="6" a="1"/>
  <c r="BT30" i="6" s="1"/>
  <c r="BT31" i="6" a="1"/>
  <c r="BT31" i="6" s="1"/>
  <c r="BV27" i="6" a="1"/>
  <c r="BV27" i="6" s="1"/>
  <c r="BS29" i="6" a="1"/>
  <c r="BS29" i="6" s="1"/>
  <c r="BU30" i="6" a="1"/>
  <c r="BU30" i="6" s="1"/>
  <c r="BU31" i="6" a="1"/>
  <c r="BU31" i="6" s="1"/>
  <c r="BT29" i="6" a="1"/>
  <c r="BT29" i="6" s="1"/>
  <c r="BU29" i="6" a="1"/>
  <c r="BU29" i="6" s="1"/>
  <c r="BV30" i="6" a="1"/>
  <c r="BV30" i="6" s="1"/>
  <c r="BV31" i="6" a="1"/>
  <c r="BV31" i="6" s="1"/>
  <c r="BV33" i="6" a="1"/>
  <c r="BV33" i="6" s="1"/>
  <c r="BV34" i="6" a="1"/>
  <c r="BV34" i="6" s="1"/>
  <c r="BS33" i="6" a="1"/>
  <c r="BS33" i="6" s="1"/>
  <c r="BS34" i="6" a="1"/>
  <c r="BS34" i="6" s="1"/>
  <c r="BS32" i="6" a="1"/>
  <c r="BS32" i="6" s="1"/>
  <c r="BU28" i="6" a="1"/>
  <c r="BU28" i="6" s="1"/>
  <c r="BT32" i="6" a="1"/>
  <c r="BT32" i="6" s="1"/>
  <c r="BT33" i="6" a="1"/>
  <c r="BT33" i="6" s="1"/>
  <c r="BV32" i="6" a="1"/>
  <c r="BV32" i="6" s="1"/>
  <c r="BT34" i="6" a="1"/>
  <c r="BT34" i="6" s="1"/>
  <c r="BS35" i="6" a="1"/>
  <c r="BS35" i="6" s="1"/>
  <c r="BU36" i="6" a="1"/>
  <c r="BU36" i="6" s="1"/>
  <c r="BU37" i="6" a="1"/>
  <c r="BU37" i="6" s="1"/>
  <c r="BU33" i="6" a="1"/>
  <c r="BU33" i="6" s="1"/>
  <c r="BT35" i="6" a="1"/>
  <c r="BT35" i="6" s="1"/>
  <c r="BU34" i="6" a="1"/>
  <c r="BU34" i="6" s="1"/>
  <c r="BV36" i="6" a="1"/>
  <c r="BV36" i="6" s="1"/>
  <c r="BV37" i="6" a="1"/>
  <c r="BV37" i="6" s="1"/>
  <c r="BU35" i="6" a="1"/>
  <c r="BU35" i="6" s="1"/>
  <c r="BV35" i="6" a="1"/>
  <c r="BV35" i="6" s="1"/>
  <c r="BS36" i="6" a="1"/>
  <c r="BS36" i="6" s="1"/>
  <c r="BS37" i="6" a="1"/>
  <c r="BS37" i="6" s="1"/>
  <c r="BS38" i="6" a="1"/>
  <c r="BS38" i="6" s="1"/>
  <c r="BT39" i="6" a="1"/>
  <c r="BT39" i="6" s="1"/>
  <c r="BT40" i="6" a="1"/>
  <c r="BT40" i="6" s="1"/>
  <c r="BT38" i="6" a="1"/>
  <c r="BT38" i="6" s="1"/>
  <c r="BT36" i="6" a="1"/>
  <c r="BT36" i="6" s="1"/>
  <c r="BU39" i="6" a="1"/>
  <c r="BU39" i="6" s="1"/>
  <c r="BU40" i="6" a="1"/>
  <c r="BU40" i="6" s="1"/>
  <c r="BU38" i="6" a="1"/>
  <c r="BU38" i="6" s="1"/>
  <c r="BV38" i="6" a="1"/>
  <c r="BV38" i="6" s="1"/>
  <c r="BV39" i="6" a="1"/>
  <c r="BV39" i="6" s="1"/>
  <c r="BV40" i="6" a="1"/>
  <c r="BV40" i="6" s="1"/>
  <c r="BS39" i="6" a="1"/>
  <c r="BS39" i="6" s="1"/>
  <c r="BS40" i="6" a="1"/>
  <c r="BS40" i="6" s="1"/>
  <c r="BS41" i="6" a="1"/>
  <c r="BS41" i="6" s="1"/>
  <c r="BU32" i="6" a="1"/>
  <c r="BU32" i="6" s="1"/>
  <c r="BT41" i="6" a="1"/>
  <c r="BT41" i="6" s="1"/>
  <c r="BV41" i="6" a="1"/>
  <c r="BV41" i="6" s="1"/>
  <c r="BT37" i="6" a="1"/>
  <c r="BT37" i="6" s="1"/>
  <c r="BU41" i="6" a="1"/>
  <c r="BU41" i="6" s="1"/>
  <c r="W24" i="6" a="1"/>
  <c r="W24" i="6" s="1"/>
  <c r="X24" i="6" a="1"/>
  <c r="X24" i="6" s="1"/>
  <c r="Y24" i="6" a="1"/>
  <c r="Y24" i="6" s="1"/>
  <c r="Z24" i="6" a="1"/>
  <c r="Z24" i="6" s="1"/>
  <c r="W25" i="6" a="1"/>
  <c r="W25" i="6" s="1"/>
  <c r="X25" i="6" a="1"/>
  <c r="X25" i="6" s="1"/>
  <c r="Y25" i="6" a="1"/>
  <c r="Y25" i="6" s="1"/>
  <c r="Z25" i="6" a="1"/>
  <c r="Z25" i="6" s="1"/>
  <c r="W26" i="6" a="1"/>
  <c r="W26" i="6" s="1"/>
  <c r="X26" i="6" a="1"/>
  <c r="X26" i="6" s="1"/>
  <c r="Y26" i="6" a="1"/>
  <c r="Y26" i="6" s="1"/>
  <c r="Z26" i="6" a="1"/>
  <c r="Z26" i="6" s="1"/>
  <c r="W27" i="6" a="1"/>
  <c r="W27" i="6" s="1"/>
  <c r="X27" i="6" a="1"/>
  <c r="X27" i="6" s="1"/>
  <c r="Y27" i="6" a="1"/>
  <c r="Y27" i="6" s="1"/>
  <c r="Z27" i="6" a="1"/>
  <c r="Z27" i="6" s="1"/>
  <c r="W28" i="6" a="1"/>
  <c r="W28" i="6" s="1"/>
  <c r="X28" i="6" a="1"/>
  <c r="X28" i="6" s="1"/>
  <c r="Y28" i="6" a="1"/>
  <c r="Y28" i="6" s="1"/>
  <c r="Z28" i="6" a="1"/>
  <c r="Z28" i="6" s="1"/>
  <c r="W29" i="6" a="1"/>
  <c r="W29" i="6" s="1"/>
  <c r="X29" i="6" a="1"/>
  <c r="X29" i="6" s="1"/>
  <c r="Y29" i="6" a="1"/>
  <c r="Y29" i="6" s="1"/>
  <c r="Z29" i="6" a="1"/>
  <c r="Z29" i="6" s="1"/>
  <c r="W30" i="6" a="1"/>
  <c r="W30" i="6" s="1"/>
  <c r="X30" i="6" a="1"/>
  <c r="X30" i="6" s="1"/>
  <c r="Y30" i="6" a="1"/>
  <c r="Y30" i="6" s="1"/>
  <c r="Z30" i="6" a="1"/>
  <c r="Z30" i="6" s="1"/>
  <c r="W31" i="6" a="1"/>
  <c r="W31" i="6" s="1"/>
  <c r="X31" i="6" a="1"/>
  <c r="X31" i="6" s="1"/>
  <c r="Y31" i="6" a="1"/>
  <c r="Y31" i="6" s="1"/>
  <c r="Z31" i="6" a="1"/>
  <c r="Z31" i="6" s="1"/>
  <c r="W32" i="6" a="1"/>
  <c r="W32" i="6" s="1"/>
  <c r="X32" i="6" a="1"/>
  <c r="X32" i="6" s="1"/>
  <c r="Y32" i="6" a="1"/>
  <c r="Y32" i="6" s="1"/>
  <c r="Z32" i="6" a="1"/>
  <c r="Z32" i="6" s="1"/>
  <c r="W33" i="6" a="1"/>
  <c r="W33" i="6" s="1"/>
  <c r="X33" i="6" a="1"/>
  <c r="X33" i="6" s="1"/>
  <c r="Y33" i="6" a="1"/>
  <c r="Y33" i="6" s="1"/>
  <c r="Z33" i="6" a="1"/>
  <c r="Z33" i="6" s="1"/>
  <c r="W34" i="6" a="1"/>
  <c r="W34" i="6" s="1"/>
  <c r="X34" i="6" a="1"/>
  <c r="X34" i="6" s="1"/>
  <c r="Y34" i="6" a="1"/>
  <c r="Y34" i="6" s="1"/>
  <c r="Z34" i="6" a="1"/>
  <c r="Z34" i="6" s="1"/>
  <c r="W35" i="6" a="1"/>
  <c r="W35" i="6" s="1"/>
  <c r="X35" i="6" a="1"/>
  <c r="X35" i="6" s="1"/>
  <c r="Y35" i="6" a="1"/>
  <c r="Y35" i="6" s="1"/>
  <c r="Z35" i="6" a="1"/>
  <c r="Z35" i="6" s="1"/>
  <c r="W36" i="6" a="1"/>
  <c r="W36" i="6" s="1"/>
  <c r="X36" i="6" a="1"/>
  <c r="X36" i="6" s="1"/>
  <c r="Y36" i="6" a="1"/>
  <c r="Y36" i="6" s="1"/>
  <c r="Z36" i="6" a="1"/>
  <c r="Z36" i="6" s="1"/>
  <c r="W37" i="6" a="1"/>
  <c r="W37" i="6" s="1"/>
  <c r="X37" i="6" a="1"/>
  <c r="X37" i="6" s="1"/>
  <c r="Y37" i="6" a="1"/>
  <c r="Y37" i="6" s="1"/>
  <c r="Z37" i="6" a="1"/>
  <c r="Z37" i="6" s="1"/>
  <c r="W38" i="6" a="1"/>
  <c r="W38" i="6" s="1"/>
  <c r="X38" i="6" a="1"/>
  <c r="X38" i="6" s="1"/>
  <c r="Y38" i="6" a="1"/>
  <c r="Y38" i="6" s="1"/>
  <c r="Z38" i="6" a="1"/>
  <c r="Z38" i="6" s="1"/>
  <c r="W39" i="6" a="1"/>
  <c r="W39" i="6" s="1"/>
  <c r="X39" i="6" a="1"/>
  <c r="X39" i="6" s="1"/>
  <c r="Y39" i="6" a="1"/>
  <c r="Y39" i="6" s="1"/>
  <c r="Z39" i="6" a="1"/>
  <c r="Z39" i="6" s="1"/>
  <c r="W40" i="6" a="1"/>
  <c r="W40" i="6" s="1"/>
  <c r="X40" i="6" a="1"/>
  <c r="X40" i="6" s="1"/>
  <c r="Y40" i="6" a="1"/>
  <c r="Y40" i="6" s="1"/>
  <c r="Z40" i="6" a="1"/>
  <c r="Z40" i="6" s="1"/>
  <c r="W41" i="6" a="1"/>
  <c r="W41" i="6" s="1"/>
  <c r="X41" i="6" a="1"/>
  <c r="X41" i="6" s="1"/>
  <c r="Y41" i="6" a="1"/>
  <c r="Y41" i="6" s="1"/>
  <c r="Z41" i="6" a="1"/>
  <c r="Z41" i="6" s="1"/>
  <c r="W42" i="6" a="1"/>
  <c r="W42" i="6" s="1"/>
  <c r="X42" i="6" a="1"/>
  <c r="X42" i="6" s="1"/>
  <c r="Y42" i="6" a="1"/>
  <c r="Y42" i="6" s="1"/>
  <c r="Z42" i="6" a="1"/>
  <c r="Z42" i="6" s="1"/>
  <c r="W43" i="6" a="1"/>
  <c r="W43" i="6" s="1"/>
  <c r="X43" i="6" a="1"/>
  <c r="X43" i="6" s="1"/>
  <c r="Y43" i="6" a="1"/>
  <c r="Y43" i="6" s="1"/>
  <c r="Z43" i="6" a="1"/>
  <c r="Z43" i="6" s="1"/>
  <c r="W44" i="6" a="1"/>
  <c r="W44" i="6" s="1"/>
  <c r="X44" i="6" a="1"/>
  <c r="X44" i="6" s="1"/>
  <c r="Y44" i="6" a="1"/>
  <c r="Y44" i="6" s="1"/>
  <c r="Z44" i="6" a="1"/>
  <c r="Z44" i="6" s="1"/>
  <c r="W45" i="6" a="1"/>
  <c r="W45" i="6" s="1"/>
  <c r="X45" i="6" a="1"/>
  <c r="X45" i="6" s="1"/>
  <c r="Y45" i="6" a="1"/>
  <c r="Y45" i="6" s="1"/>
  <c r="Z45" i="6" a="1"/>
  <c r="Z45" i="6" s="1"/>
  <c r="W46" i="6" a="1"/>
  <c r="W46" i="6" s="1"/>
  <c r="X46" i="6" a="1"/>
  <c r="X46" i="6" s="1"/>
  <c r="Y46" i="6" a="1"/>
  <c r="Y46" i="6" s="1"/>
  <c r="Z46" i="6" a="1"/>
  <c r="Z46" i="6" s="1"/>
  <c r="W47" i="6" a="1"/>
  <c r="W47" i="6" s="1"/>
  <c r="X47" i="6" a="1"/>
  <c r="X47" i="6" s="1"/>
  <c r="Y47" i="6" a="1"/>
  <c r="Y47" i="6" s="1"/>
  <c r="Z47" i="6" a="1"/>
  <c r="Z47" i="6" s="1"/>
  <c r="W48" i="6" a="1"/>
  <c r="W48" i="6" s="1"/>
  <c r="X48" i="6" a="1"/>
  <c r="X48" i="6" s="1"/>
  <c r="Y48" i="6" a="1"/>
  <c r="Y48" i="6" s="1"/>
  <c r="Z48" i="6" a="1"/>
  <c r="Z48" i="6" s="1"/>
  <c r="W49" i="6" a="1"/>
  <c r="W49" i="6" s="1"/>
  <c r="X49" i="6" a="1"/>
  <c r="X49" i="6" s="1"/>
  <c r="Y49" i="6" a="1"/>
  <c r="Y49" i="6" s="1"/>
  <c r="Z49" i="6" a="1"/>
  <c r="Z49" i="6" s="1"/>
  <c r="W50" i="6" a="1"/>
  <c r="W50" i="6" s="1"/>
  <c r="X50" i="6" a="1"/>
  <c r="X50" i="6" s="1"/>
  <c r="Y50" i="6" a="1"/>
  <c r="Y50" i="6" s="1"/>
  <c r="Z50" i="6" a="1"/>
  <c r="Z50" i="6" s="1"/>
  <c r="W51" i="6" a="1"/>
  <c r="W51" i="6" s="1"/>
  <c r="X51" i="6" a="1"/>
  <c r="X51" i="6" s="1"/>
  <c r="Y51" i="6" a="1"/>
  <c r="Y51" i="6" s="1"/>
  <c r="Z51" i="6" a="1"/>
  <c r="Z51" i="6" s="1"/>
  <c r="W52" i="6" a="1"/>
  <c r="W52" i="6" s="1"/>
  <c r="X52" i="6" a="1"/>
  <c r="X52" i="6" s="1"/>
  <c r="Y52" i="6" a="1"/>
  <c r="Y52" i="6" s="1"/>
  <c r="Z52" i="6" a="1"/>
  <c r="Z52" i="6" s="1"/>
  <c r="W53" i="6" a="1"/>
  <c r="W53" i="6" s="1"/>
  <c r="X53" i="6" a="1"/>
  <c r="X53" i="6" s="1"/>
  <c r="Y53" i="6" a="1"/>
  <c r="Y53" i="6" s="1"/>
  <c r="Z53" i="6" a="1"/>
  <c r="Z53" i="6" s="1"/>
  <c r="W54" i="6" a="1"/>
  <c r="W54" i="6" s="1"/>
  <c r="X54" i="6" a="1"/>
  <c r="X54" i="6" s="1"/>
  <c r="Y54" i="6" a="1"/>
  <c r="Y54" i="6" s="1"/>
  <c r="Z54" i="6" a="1"/>
  <c r="Z54" i="6" s="1"/>
  <c r="W55" i="6" a="1"/>
  <c r="W55" i="6" s="1"/>
  <c r="X55" i="6" a="1"/>
  <c r="X55" i="6" s="1"/>
  <c r="Y55" i="6" a="1"/>
  <c r="Y55" i="6" s="1"/>
  <c r="Z55" i="6" a="1"/>
  <c r="Z55" i="6" s="1"/>
  <c r="W56" i="6" a="1"/>
  <c r="W56" i="6" s="1"/>
  <c r="X56" i="6" a="1"/>
  <c r="X56" i="6" s="1"/>
  <c r="Y56" i="6" a="1"/>
  <c r="Y56" i="6" s="1"/>
  <c r="Z56" i="6" a="1"/>
  <c r="Z56" i="6" s="1"/>
  <c r="W57" i="6" a="1"/>
  <c r="W57" i="6" s="1"/>
  <c r="X57" i="6" a="1"/>
  <c r="X57" i="6" s="1"/>
  <c r="Y57" i="6" a="1"/>
  <c r="Y57" i="6" s="1"/>
  <c r="Z57" i="6" a="1"/>
  <c r="Z57" i="6" s="1"/>
  <c r="W58" i="6" a="1"/>
  <c r="W58" i="6" s="1"/>
  <c r="X58" i="6" a="1"/>
  <c r="X58" i="6" s="1"/>
  <c r="Y58" i="6" a="1"/>
  <c r="Y58" i="6" s="1"/>
  <c r="Z58" i="6" a="1"/>
  <c r="Z58" i="6" s="1"/>
  <c r="W59" i="6" a="1"/>
  <c r="W59" i="6" s="1"/>
  <c r="X59" i="6" a="1"/>
  <c r="X59" i="6" s="1"/>
  <c r="Y59" i="6" a="1"/>
  <c r="Y59" i="6" s="1"/>
  <c r="Z59" i="6" a="1"/>
  <c r="Z59" i="6" s="1"/>
  <c r="W60" i="6" a="1"/>
  <c r="W60" i="6" s="1"/>
  <c r="X60" i="6" a="1"/>
  <c r="X60" i="6" s="1"/>
  <c r="Y60" i="6" a="1"/>
  <c r="Y60" i="6" s="1"/>
  <c r="Z60" i="6" a="1"/>
  <c r="Z60" i="6" s="1"/>
  <c r="W61" i="6" a="1"/>
  <c r="W61" i="6" s="1"/>
  <c r="X61" i="6" a="1"/>
  <c r="X61" i="6" s="1"/>
  <c r="Y61" i="6" a="1"/>
  <c r="Y61" i="6" s="1"/>
  <c r="Z61" i="6" a="1"/>
  <c r="Z61" i="6" s="1"/>
  <c r="W62" i="6" a="1"/>
  <c r="W62" i="6" s="1"/>
  <c r="X62" i="6" a="1"/>
  <c r="X62" i="6" s="1"/>
  <c r="Y62" i="6" a="1"/>
  <c r="Y62" i="6" s="1"/>
  <c r="Z62" i="6" a="1"/>
  <c r="Z62" i="6" s="1"/>
  <c r="W63" i="6" a="1"/>
  <c r="W63" i="6" s="1"/>
  <c r="X63" i="6" a="1"/>
  <c r="X63" i="6" s="1"/>
  <c r="Y63" i="6" a="1"/>
  <c r="Y63" i="6" s="1"/>
  <c r="Z63" i="6" a="1"/>
  <c r="Z63" i="6" s="1"/>
  <c r="W64" i="6" a="1"/>
  <c r="W64" i="6" s="1"/>
  <c r="X64" i="6" a="1"/>
  <c r="X64" i="6" s="1"/>
  <c r="Y64" i="6" a="1"/>
  <c r="Y64" i="6" s="1"/>
  <c r="Z64" i="6" a="1"/>
  <c r="Z64" i="6" s="1"/>
  <c r="W65" i="6" a="1"/>
  <c r="W65" i="6" s="1"/>
  <c r="X65" i="6" a="1"/>
  <c r="X65" i="6" s="1"/>
  <c r="Y65" i="6" a="1"/>
  <c r="Y65" i="6" s="1"/>
  <c r="Z65" i="6" a="1"/>
  <c r="Z65" i="6" s="1"/>
  <c r="W66" i="6" a="1"/>
  <c r="W66" i="6" s="1"/>
  <c r="X66" i="6" a="1"/>
  <c r="X66" i="6" s="1"/>
  <c r="Y66" i="6" a="1"/>
  <c r="Y66" i="6" s="1"/>
  <c r="Z66" i="6" a="1"/>
  <c r="Z66" i="6" s="1"/>
  <c r="W67" i="6" a="1"/>
  <c r="W67" i="6" s="1"/>
  <c r="X67" i="6" a="1"/>
  <c r="X67" i="6" s="1"/>
  <c r="Y67" i="6" a="1"/>
  <c r="Y67" i="6" s="1"/>
  <c r="Z67" i="6" a="1"/>
  <c r="Z67" i="6" s="1"/>
  <c r="W68" i="6" a="1"/>
  <c r="W68" i="6" s="1"/>
  <c r="X68" i="6" a="1"/>
  <c r="X68" i="6" s="1"/>
  <c r="Y68" i="6" a="1"/>
  <c r="Y68" i="6" s="1"/>
  <c r="Z68" i="6" a="1"/>
  <c r="Z68" i="6" s="1"/>
  <c r="W69" i="6" a="1"/>
  <c r="W69" i="6" s="1"/>
  <c r="X69" i="6" a="1"/>
  <c r="X69" i="6" s="1"/>
  <c r="Y69" i="6" a="1"/>
  <c r="Y69" i="6" s="1"/>
  <c r="Z69" i="6" a="1"/>
  <c r="Z69" i="6" s="1"/>
  <c r="W70" i="6" a="1"/>
  <c r="W70" i="6" s="1"/>
  <c r="X70" i="6" a="1"/>
  <c r="X70" i="6" s="1"/>
  <c r="Y70" i="6" a="1"/>
  <c r="Y70" i="6" s="1"/>
  <c r="Z70" i="6" a="1"/>
  <c r="Z70" i="6" s="1"/>
  <c r="W71" i="6" a="1"/>
  <c r="W71" i="6" s="1"/>
  <c r="X71" i="6" a="1"/>
  <c r="X71" i="6" s="1"/>
  <c r="Y71" i="6" a="1"/>
  <c r="Y71" i="6" s="1"/>
  <c r="Z71" i="6" a="1"/>
  <c r="Z71" i="6" s="1"/>
  <c r="W72" i="6" a="1"/>
  <c r="W72" i="6" s="1"/>
  <c r="X72" i="6" a="1"/>
  <c r="X72" i="6" s="1"/>
  <c r="Y72" i="6" a="1"/>
  <c r="Y72" i="6" s="1"/>
  <c r="Z72" i="6" a="1"/>
  <c r="Z72" i="6" s="1"/>
  <c r="W73" i="6" a="1"/>
  <c r="W73" i="6" s="1"/>
  <c r="X73" i="6" a="1"/>
  <c r="X73" i="6" s="1"/>
  <c r="Y73" i="6" a="1"/>
  <c r="Y73" i="6" s="1"/>
  <c r="Z73" i="6" a="1"/>
  <c r="Z73" i="6" s="1"/>
  <c r="W74" i="6" a="1"/>
  <c r="W74" i="6" s="1"/>
  <c r="X74" i="6" a="1"/>
  <c r="X74" i="6" s="1"/>
  <c r="Y74" i="6" a="1"/>
  <c r="Y74" i="6" s="1"/>
  <c r="Z74" i="6" a="1"/>
  <c r="Z74" i="6" s="1"/>
  <c r="W75" i="6" a="1"/>
  <c r="W75" i="6" s="1"/>
  <c r="X75" i="6" a="1"/>
  <c r="X75" i="6" s="1"/>
  <c r="Y75" i="6" a="1"/>
  <c r="Y75" i="6" s="1"/>
  <c r="Z75" i="6" a="1"/>
  <c r="Z75" i="6" s="1"/>
  <c r="W76" i="6" a="1"/>
  <c r="W76" i="6" s="1"/>
  <c r="X76" i="6" a="1"/>
  <c r="X76" i="6" s="1"/>
  <c r="Y76" i="6" a="1"/>
  <c r="Y76" i="6" s="1"/>
  <c r="Z76" i="6" a="1"/>
  <c r="Z76" i="6" s="1"/>
  <c r="W77" i="6" a="1"/>
  <c r="W77" i="6" s="1"/>
  <c r="X77" i="6" a="1"/>
  <c r="X77" i="6" s="1"/>
  <c r="Y77" i="6" a="1"/>
  <c r="Y77" i="6" s="1"/>
  <c r="Z77" i="6" a="1"/>
  <c r="Z77" i="6" s="1"/>
  <c r="W78" i="6" a="1"/>
  <c r="W78" i="6" s="1"/>
  <c r="X78" i="6" a="1"/>
  <c r="X78" i="6" s="1"/>
  <c r="Y78" i="6" a="1"/>
  <c r="Y78" i="6" s="1"/>
  <c r="Z78" i="6" a="1"/>
  <c r="Z78" i="6" s="1"/>
  <c r="W79" i="6" a="1"/>
  <c r="W79" i="6" s="1"/>
  <c r="X79" i="6" a="1"/>
  <c r="X79" i="6" s="1"/>
  <c r="Y79" i="6" a="1"/>
  <c r="Y79" i="6" s="1"/>
  <c r="Z79" i="6" a="1"/>
  <c r="Z79" i="6" s="1"/>
  <c r="W80" i="6" a="1"/>
  <c r="W80" i="6" s="1"/>
  <c r="X80" i="6" a="1"/>
  <c r="X80" i="6" s="1"/>
  <c r="Y80" i="6" a="1"/>
  <c r="Y80" i="6" s="1"/>
  <c r="Z80" i="6" a="1"/>
  <c r="Z80" i="6" s="1"/>
  <c r="W81" i="6" a="1"/>
  <c r="W81" i="6" s="1"/>
  <c r="X81" i="6" a="1"/>
  <c r="X81" i="6" s="1"/>
  <c r="Y81" i="6" a="1"/>
  <c r="Y81" i="6" s="1"/>
  <c r="Z81" i="6" a="1"/>
  <c r="Z81" i="6" s="1"/>
  <c r="W82" i="6" a="1"/>
  <c r="W82" i="6" s="1"/>
  <c r="X82" i="6" a="1"/>
  <c r="X82" i="6" s="1"/>
  <c r="Y82" i="6" a="1"/>
  <c r="Y82" i="6" s="1"/>
  <c r="Z82" i="6" a="1"/>
  <c r="Z82" i="6" s="1"/>
  <c r="W83" i="6" a="1"/>
  <c r="W83" i="6" s="1"/>
  <c r="X83" i="6" a="1"/>
  <c r="X83" i="6" s="1"/>
  <c r="Y83" i="6" a="1"/>
  <c r="Y83" i="6" s="1"/>
  <c r="Z83" i="6" a="1"/>
  <c r="Z83" i="6" s="1"/>
  <c r="W84" i="6" a="1"/>
  <c r="W84" i="6" s="1"/>
  <c r="X84" i="6" a="1"/>
  <c r="X84" i="6" s="1"/>
  <c r="Y84" i="6" a="1"/>
  <c r="Y84" i="6" s="1"/>
  <c r="Z84" i="6" a="1"/>
  <c r="Z84" i="6" s="1"/>
  <c r="W85" i="6" a="1"/>
  <c r="W85" i="6" s="1"/>
  <c r="X85" i="6" a="1"/>
  <c r="X85" i="6" s="1"/>
  <c r="Y85" i="6" a="1"/>
  <c r="Y85" i="6" s="1"/>
  <c r="Z85" i="6" a="1"/>
  <c r="Z85" i="6" s="1"/>
  <c r="W86" i="6" a="1"/>
  <c r="W86" i="6" s="1"/>
  <c r="X86" i="6" a="1"/>
  <c r="X86" i="6" s="1"/>
  <c r="Y86" i="6" a="1"/>
  <c r="Y86" i="6" s="1"/>
  <c r="Z86" i="6" a="1"/>
  <c r="Z86" i="6" s="1"/>
  <c r="W87" i="6" a="1"/>
  <c r="W87" i="6" s="1"/>
  <c r="X87" i="6" a="1"/>
  <c r="X87" i="6" s="1"/>
  <c r="Y87" i="6" a="1"/>
  <c r="Y87" i="6" s="1"/>
  <c r="Z87" i="6" a="1"/>
  <c r="Z87" i="6" s="1"/>
  <c r="W88" i="6" a="1"/>
  <c r="W88" i="6" s="1"/>
  <c r="X88" i="6" a="1"/>
  <c r="X88" i="6" s="1"/>
  <c r="Y88" i="6" a="1"/>
  <c r="Y88" i="6" s="1"/>
  <c r="Z88" i="6" a="1"/>
  <c r="Z88" i="6" s="1"/>
  <c r="W89" i="6" a="1"/>
  <c r="W89" i="6" s="1"/>
  <c r="X89" i="6" a="1"/>
  <c r="X89" i="6" s="1"/>
  <c r="Y89" i="6" a="1"/>
  <c r="Y89" i="6" s="1"/>
  <c r="Z89" i="6" a="1"/>
  <c r="Z89" i="6" s="1"/>
  <c r="W90" i="6" a="1"/>
  <c r="W90" i="6" s="1"/>
  <c r="X90" i="6" a="1"/>
  <c r="X90" i="6" s="1"/>
  <c r="Y90" i="6" a="1"/>
  <c r="Y90" i="6" s="1"/>
  <c r="Z90" i="6" a="1"/>
  <c r="Z90" i="6" s="1"/>
  <c r="W91" i="6" a="1"/>
  <c r="W91" i="6" s="1"/>
  <c r="X91" i="6" a="1"/>
  <c r="X91" i="6" s="1"/>
  <c r="Y91" i="6" a="1"/>
  <c r="Y91" i="6" s="1"/>
  <c r="Z91" i="6" a="1"/>
  <c r="Z91" i="6" s="1"/>
  <c r="W92" i="6" a="1"/>
  <c r="W92" i="6" s="1"/>
  <c r="X92" i="6" a="1"/>
  <c r="X92" i="6" s="1"/>
  <c r="Y92" i="6" a="1"/>
  <c r="Y92" i="6" s="1"/>
  <c r="Z92" i="6" a="1"/>
  <c r="Z92" i="6" s="1"/>
  <c r="W93" i="6" a="1"/>
  <c r="W93" i="6" s="1"/>
  <c r="X93" i="6" a="1"/>
  <c r="X93" i="6" s="1"/>
  <c r="Y93" i="6" a="1"/>
  <c r="Y93" i="6" s="1"/>
  <c r="Z93" i="6" a="1"/>
  <c r="Z93" i="6" s="1"/>
  <c r="W94" i="6" a="1"/>
  <c r="W94" i="6" s="1"/>
  <c r="X94" i="6" a="1"/>
  <c r="X94" i="6" s="1"/>
  <c r="Y94" i="6" a="1"/>
  <c r="Y94" i="6" s="1"/>
  <c r="Z94" i="6" a="1"/>
  <c r="Z94" i="6" s="1"/>
  <c r="W95" i="6" a="1"/>
  <c r="W95" i="6" s="1"/>
  <c r="X95" i="6" a="1"/>
  <c r="X95" i="6" s="1"/>
  <c r="Y95" i="6" a="1"/>
  <c r="Y95" i="6" s="1"/>
  <c r="Z95" i="6" a="1"/>
  <c r="Z95" i="6" s="1"/>
  <c r="W96" i="6" a="1"/>
  <c r="W96" i="6" s="1"/>
  <c r="X96" i="6" a="1"/>
  <c r="X96" i="6" s="1"/>
  <c r="Y96" i="6" a="1"/>
  <c r="Y96" i="6" s="1"/>
  <c r="Z96" i="6" a="1"/>
  <c r="Z96" i="6" s="1"/>
  <c r="W97" i="6" a="1"/>
  <c r="W97" i="6" s="1"/>
  <c r="X97" i="6" a="1"/>
  <c r="X97" i="6" s="1"/>
  <c r="Y97" i="6" a="1"/>
  <c r="Y97" i="6" s="1"/>
  <c r="Z97" i="6" a="1"/>
  <c r="Z97" i="6" s="1"/>
  <c r="W98" i="6" a="1"/>
  <c r="W98" i="6" s="1"/>
  <c r="X98" i="6" a="1"/>
  <c r="X98" i="6" s="1"/>
  <c r="Y98" i="6" a="1"/>
  <c r="Y98" i="6" s="1"/>
  <c r="Z98" i="6" a="1"/>
  <c r="Z98" i="6" s="1"/>
  <c r="W99" i="6" a="1"/>
  <c r="W99" i="6" s="1"/>
  <c r="X99" i="6" a="1"/>
  <c r="X99" i="6" s="1"/>
  <c r="Y99" i="6" a="1"/>
  <c r="Y99" i="6" s="1"/>
  <c r="Z99" i="6" a="1"/>
  <c r="Z99" i="6" s="1"/>
  <c r="W100" i="6" a="1"/>
  <c r="W100" i="6" s="1"/>
  <c r="X100" i="6" a="1"/>
  <c r="X100" i="6" s="1"/>
  <c r="Y100" i="6" a="1"/>
  <c r="Y100" i="6" s="1"/>
  <c r="Z100" i="6" a="1"/>
  <c r="Z100" i="6" s="1"/>
  <c r="W101" i="6" a="1"/>
  <c r="W101" i="6" s="1"/>
  <c r="X101" i="6" a="1"/>
  <c r="X101" i="6" s="1"/>
  <c r="Y101" i="6" a="1"/>
  <c r="Y101" i="6" s="1"/>
  <c r="Z101" i="6" a="1"/>
  <c r="Z101" i="6" s="1"/>
  <c r="W102" i="6" a="1"/>
  <c r="W102" i="6" s="1"/>
  <c r="X102" i="6" a="1"/>
  <c r="X102" i="6" s="1"/>
  <c r="Y102" i="6" a="1"/>
  <c r="Y102" i="6" s="1"/>
  <c r="Z102" i="6" a="1"/>
  <c r="Z102" i="6" s="1"/>
  <c r="W103" i="6" a="1"/>
  <c r="W103" i="6" s="1"/>
  <c r="X103" i="6" a="1"/>
  <c r="X103" i="6" s="1"/>
  <c r="Y103" i="6" a="1"/>
  <c r="Y103" i="6" s="1"/>
  <c r="Z103" i="6" a="1"/>
  <c r="Z103" i="6" s="1"/>
  <c r="W104" i="6" a="1"/>
  <c r="W104" i="6" s="1"/>
  <c r="X104" i="6" a="1"/>
  <c r="X104" i="6" s="1"/>
  <c r="Y104" i="6" a="1"/>
  <c r="Y104" i="6" s="1"/>
  <c r="Z104" i="6" a="1"/>
  <c r="Z104" i="6" s="1"/>
  <c r="W105" i="6" a="1"/>
  <c r="W105" i="6" s="1"/>
  <c r="X105" i="6" a="1"/>
  <c r="X105" i="6" s="1"/>
  <c r="Y105" i="6" a="1"/>
  <c r="Y105" i="6" s="1"/>
  <c r="Z105" i="6" a="1"/>
  <c r="Z105" i="6" s="1"/>
  <c r="W106" i="6" a="1"/>
  <c r="W106" i="6" s="1"/>
  <c r="X106" i="6" a="1"/>
  <c r="X106" i="6" s="1"/>
  <c r="Y106" i="6" a="1"/>
  <c r="Y106" i="6" s="1"/>
  <c r="Z106" i="6" a="1"/>
  <c r="Z106" i="6" s="1"/>
  <c r="W107" i="6" a="1"/>
  <c r="W107" i="6" s="1"/>
  <c r="X107" i="6" a="1"/>
  <c r="X107" i="6" s="1"/>
  <c r="Y107" i="6" a="1"/>
  <c r="Y107" i="6" s="1"/>
  <c r="Z107" i="6" a="1"/>
  <c r="Z107" i="6" s="1"/>
  <c r="W108" i="6" a="1"/>
  <c r="W108" i="6" s="1"/>
  <c r="X108" i="6" a="1"/>
  <c r="X108" i="6" s="1"/>
  <c r="Y108" i="6" a="1"/>
  <c r="Y108" i="6" s="1"/>
  <c r="Z108" i="6" a="1"/>
  <c r="Z108" i="6" s="1"/>
  <c r="W109" i="6" a="1"/>
  <c r="W109" i="6" s="1"/>
  <c r="X109" i="6" a="1"/>
  <c r="X109" i="6" s="1"/>
  <c r="Y109" i="6" a="1"/>
  <c r="Y109" i="6" s="1"/>
  <c r="Z109" i="6" a="1"/>
  <c r="Z109" i="6" s="1"/>
  <c r="W110" i="6" a="1"/>
  <c r="W110" i="6" s="1"/>
  <c r="X110" i="6" a="1"/>
  <c r="X110" i="6" s="1"/>
  <c r="Y110" i="6" a="1"/>
  <c r="Y110" i="6" s="1"/>
  <c r="Z110" i="6" a="1"/>
  <c r="Z110" i="6" s="1"/>
  <c r="W111" i="6" a="1"/>
  <c r="W111" i="6" s="1"/>
  <c r="X111" i="6" a="1"/>
  <c r="X111" i="6" s="1"/>
  <c r="Y111" i="6" a="1"/>
  <c r="Y111" i="6" s="1"/>
  <c r="Z111" i="6" a="1"/>
  <c r="Z111" i="6" s="1"/>
  <c r="W112" i="6" a="1"/>
  <c r="W112" i="6" s="1"/>
  <c r="X112" i="6" a="1"/>
  <c r="X112" i="6" s="1"/>
  <c r="Y112" i="6" a="1"/>
  <c r="Y112" i="6" s="1"/>
  <c r="Z112" i="6" a="1"/>
  <c r="Z112" i="6" s="1"/>
  <c r="W113" i="6" a="1"/>
  <c r="W113" i="6" s="1"/>
  <c r="X113" i="6" a="1"/>
  <c r="X113" i="6" s="1"/>
  <c r="Y113" i="6" a="1"/>
  <c r="Y113" i="6" s="1"/>
  <c r="Z113" i="6" a="1"/>
  <c r="Z113" i="6" s="1"/>
  <c r="W114" i="6" a="1"/>
  <c r="W114" i="6" s="1"/>
  <c r="X114" i="6" a="1"/>
  <c r="X114" i="6" s="1"/>
  <c r="Y114" i="6" a="1"/>
  <c r="Y114" i="6" s="1"/>
  <c r="Z114" i="6" a="1"/>
  <c r="Z114" i="6" s="1"/>
  <c r="W115" i="6" a="1"/>
  <c r="W115" i="6" s="1"/>
  <c r="X115" i="6" a="1"/>
  <c r="X115" i="6" s="1"/>
  <c r="Y115" i="6" a="1"/>
  <c r="Y115" i="6" s="1"/>
  <c r="Z115" i="6" a="1"/>
  <c r="Z115" i="6" s="1"/>
  <c r="W116" i="6" a="1"/>
  <c r="W116" i="6" s="1"/>
  <c r="X116" i="6" a="1"/>
  <c r="X116" i="6" s="1"/>
  <c r="Y116" i="6" a="1"/>
  <c r="Y116" i="6" s="1"/>
  <c r="Z116" i="6" a="1"/>
  <c r="Z116" i="6" s="1"/>
  <c r="W117" i="6" a="1"/>
  <c r="W117" i="6" s="1"/>
  <c r="X117" i="6" a="1"/>
  <c r="X117" i="6" s="1"/>
  <c r="Y117" i="6" a="1"/>
  <c r="Y117" i="6" s="1"/>
  <c r="Z117" i="6" a="1"/>
  <c r="Z117" i="6" s="1"/>
  <c r="W118" i="6" a="1"/>
  <c r="W118" i="6" s="1"/>
  <c r="X118" i="6" a="1"/>
  <c r="X118" i="6" s="1"/>
  <c r="Y118" i="6" a="1"/>
  <c r="Y118" i="6" s="1"/>
  <c r="Z118" i="6" a="1"/>
  <c r="Z118" i="6" s="1"/>
  <c r="W119" i="6" a="1"/>
  <c r="W119" i="6" s="1"/>
  <c r="X119" i="6" a="1"/>
  <c r="X119" i="6" s="1"/>
  <c r="Y119" i="6" a="1"/>
  <c r="Y119" i="6" s="1"/>
  <c r="Z119" i="6" a="1"/>
  <c r="Z119" i="6" s="1"/>
  <c r="W120" i="6" a="1"/>
  <c r="W120" i="6" s="1"/>
  <c r="X120" i="6" a="1"/>
  <c r="X120" i="6" s="1"/>
  <c r="Y120" i="6" a="1"/>
  <c r="Y120" i="6" s="1"/>
  <c r="Z120" i="6" a="1"/>
  <c r="Z120" i="6" s="1"/>
  <c r="W121" i="6" a="1"/>
  <c r="W121" i="6" s="1"/>
  <c r="X121" i="6" a="1"/>
  <c r="X121" i="6" s="1"/>
  <c r="Y121" i="6" a="1"/>
  <c r="Y121" i="6" s="1"/>
  <c r="Z121" i="6" a="1"/>
  <c r="Z121" i="6" s="1"/>
  <c r="W122" i="6" a="1"/>
  <c r="W122" i="6" s="1"/>
  <c r="X122" i="6" a="1"/>
  <c r="X122" i="6" s="1"/>
  <c r="Y122" i="6" a="1"/>
  <c r="Y122" i="6" s="1"/>
  <c r="Z122" i="6" a="1"/>
  <c r="Z122" i="6" s="1"/>
  <c r="W123" i="6" a="1"/>
  <c r="W123" i="6" s="1"/>
  <c r="X123" i="6" a="1"/>
  <c r="X123" i="6" s="1"/>
  <c r="Y123" i="6" a="1"/>
  <c r="Y123" i="6" s="1"/>
  <c r="Z123" i="6" a="1"/>
  <c r="Z123" i="6" s="1"/>
  <c r="W124" i="6" a="1"/>
  <c r="W124" i="6" s="1"/>
  <c r="X124" i="6" a="1"/>
  <c r="X124" i="6" s="1"/>
  <c r="Y124" i="6" a="1"/>
  <c r="Y124" i="6" s="1"/>
  <c r="Z124" i="6" a="1"/>
  <c r="Z124" i="6" s="1"/>
  <c r="W125" i="6" a="1"/>
  <c r="W125" i="6" s="1"/>
  <c r="X125" i="6" a="1"/>
  <c r="X125" i="6" s="1"/>
  <c r="Y125" i="6" a="1"/>
  <c r="Y125" i="6" s="1"/>
  <c r="Z125" i="6" a="1"/>
  <c r="Z125" i="6" s="1"/>
  <c r="W126" i="6" a="1"/>
  <c r="W126" i="6" s="1"/>
  <c r="X126" i="6" a="1"/>
  <c r="X126" i="6" s="1"/>
  <c r="Y126" i="6" a="1"/>
  <c r="Y126" i="6" s="1"/>
  <c r="Z126" i="6" a="1"/>
  <c r="Z126" i="6" s="1"/>
  <c r="W127" i="6" a="1"/>
  <c r="W127" i="6" s="1"/>
  <c r="X127" i="6" a="1"/>
  <c r="X127" i="6" s="1"/>
  <c r="Y127" i="6" a="1"/>
  <c r="Y127" i="6" s="1"/>
  <c r="Z127" i="6" a="1"/>
  <c r="Z127" i="6" s="1"/>
  <c r="W128" i="6" a="1"/>
  <c r="W128" i="6" s="1"/>
  <c r="X128" i="6" a="1"/>
  <c r="X128" i="6" s="1"/>
  <c r="Y128" i="6" a="1"/>
  <c r="Y128" i="6" s="1"/>
  <c r="Z128" i="6" a="1"/>
  <c r="Z128" i="6" s="1"/>
  <c r="W129" i="6" a="1"/>
  <c r="W129" i="6" s="1"/>
  <c r="X129" i="6" a="1"/>
  <c r="X129" i="6" s="1"/>
  <c r="Y129" i="6" a="1"/>
  <c r="Y129" i="6" s="1"/>
  <c r="Z129" i="6" a="1"/>
  <c r="Z129" i="6" s="1"/>
  <c r="W130" i="6" a="1"/>
  <c r="W130" i="6" s="1"/>
  <c r="X130" i="6" a="1"/>
  <c r="X130" i="6" s="1"/>
  <c r="Y130" i="6" a="1"/>
  <c r="Y130" i="6" s="1"/>
  <c r="Z130" i="6" a="1"/>
  <c r="Z130" i="6" s="1"/>
  <c r="W131" i="6" a="1"/>
  <c r="W131" i="6" s="1"/>
  <c r="X131" i="6" a="1"/>
  <c r="X131" i="6" s="1"/>
  <c r="Y131" i="6" a="1"/>
  <c r="Y131" i="6" s="1"/>
  <c r="Z131" i="6" a="1"/>
  <c r="Z131" i="6" s="1"/>
  <c r="W132" i="6" a="1"/>
  <c r="W132" i="6" s="1"/>
  <c r="X132" i="6" a="1"/>
  <c r="X132" i="6" s="1"/>
  <c r="Y132" i="6" a="1"/>
  <c r="Y132" i="6" s="1"/>
  <c r="Z132" i="6" a="1"/>
  <c r="Z132" i="6" s="1"/>
  <c r="W133" i="6" a="1"/>
  <c r="W133" i="6" s="1"/>
  <c r="X133" i="6" a="1"/>
  <c r="X133" i="6" s="1"/>
  <c r="Y133" i="6" a="1"/>
  <c r="Y133" i="6" s="1"/>
  <c r="Z133" i="6" a="1"/>
  <c r="Z133" i="6" s="1"/>
  <c r="W134" i="6" a="1"/>
  <c r="W134" i="6" s="1"/>
  <c r="X134" i="6" a="1"/>
  <c r="X134" i="6" s="1"/>
  <c r="Y134" i="6" a="1"/>
  <c r="Y134" i="6" s="1"/>
  <c r="Z134" i="6" a="1"/>
  <c r="Z134" i="6" s="1"/>
  <c r="W135" i="6" a="1"/>
  <c r="W135" i="6" s="1"/>
  <c r="X135" i="6" a="1"/>
  <c r="X135" i="6" s="1"/>
  <c r="Y135" i="6" a="1"/>
  <c r="Y135" i="6" s="1"/>
  <c r="Z135" i="6" a="1"/>
  <c r="Z135" i="6" s="1"/>
  <c r="W136" i="6" a="1"/>
  <c r="W136" i="6" s="1"/>
  <c r="X136" i="6" a="1"/>
  <c r="X136" i="6" s="1"/>
  <c r="Y136" i="6" a="1"/>
  <c r="Y136" i="6" s="1"/>
  <c r="Z136" i="6" a="1"/>
  <c r="Z136" i="6" s="1"/>
  <c r="W137" i="6" a="1"/>
  <c r="W137" i="6" s="1"/>
  <c r="X137" i="6" a="1"/>
  <c r="X137" i="6" s="1"/>
  <c r="Y137" i="6" a="1"/>
  <c r="Y137" i="6" s="1"/>
  <c r="Z137" i="6" a="1"/>
  <c r="Z137" i="6" s="1"/>
  <c r="W138" i="6" a="1"/>
  <c r="W138" i="6" s="1"/>
  <c r="X138" i="6" a="1"/>
  <c r="X138" i="6" s="1"/>
  <c r="Y138" i="6" a="1"/>
  <c r="Y138" i="6" s="1"/>
  <c r="Z138" i="6" a="1"/>
  <c r="Z138" i="6" s="1"/>
  <c r="W139" i="6" a="1"/>
  <c r="W139" i="6" s="1"/>
  <c r="X139" i="6" a="1"/>
  <c r="X139" i="6" s="1"/>
  <c r="Y139" i="6" a="1"/>
  <c r="Y139" i="6" s="1"/>
  <c r="Z139" i="6" a="1"/>
  <c r="Z139" i="6" s="1"/>
  <c r="W140" i="6" a="1"/>
  <c r="W140" i="6" s="1"/>
  <c r="X140" i="6" a="1"/>
  <c r="X140" i="6" s="1"/>
  <c r="Y140" i="6" a="1"/>
  <c r="Y140" i="6" s="1"/>
  <c r="Z140" i="6" a="1"/>
  <c r="Z140" i="6" s="1"/>
  <c r="W141" i="6" a="1"/>
  <c r="W141" i="6" s="1"/>
  <c r="X141" i="6" a="1"/>
  <c r="X141" i="6" s="1"/>
  <c r="Y141" i="6" a="1"/>
  <c r="Y141" i="6" s="1"/>
  <c r="Z141" i="6" a="1"/>
  <c r="Z141" i="6" s="1"/>
  <c r="W142" i="6" a="1"/>
  <c r="W142" i="6" s="1"/>
  <c r="X142" i="6" a="1"/>
  <c r="X142" i="6" s="1"/>
  <c r="Y142" i="6" a="1"/>
  <c r="Y142" i="6" s="1"/>
  <c r="Z142" i="6" a="1"/>
  <c r="Z142" i="6" s="1"/>
  <c r="W143" i="6" a="1"/>
  <c r="W143" i="6" s="1"/>
  <c r="X143" i="6" a="1"/>
  <c r="X143" i="6" s="1"/>
  <c r="Y143" i="6" a="1"/>
  <c r="Y143" i="6" s="1"/>
  <c r="Z143" i="6" a="1"/>
  <c r="Z143" i="6" s="1"/>
  <c r="W144" i="6" a="1"/>
  <c r="W144" i="6" s="1"/>
  <c r="X144" i="6" a="1"/>
  <c r="X144" i="6" s="1"/>
  <c r="Y144" i="6" a="1"/>
  <c r="Y144" i="6" s="1"/>
  <c r="Z144" i="6" a="1"/>
  <c r="Z144" i="6" s="1"/>
  <c r="W145" i="6" a="1"/>
  <c r="W145" i="6" s="1"/>
  <c r="X145" i="6" a="1"/>
  <c r="X145" i="6" s="1"/>
  <c r="Y145" i="6" a="1"/>
  <c r="Y145" i="6" s="1"/>
  <c r="Z145" i="6" a="1"/>
  <c r="Z145" i="6" s="1"/>
  <c r="W146" i="6" a="1"/>
  <c r="W146" i="6" s="1"/>
  <c r="X146" i="6" a="1"/>
  <c r="X146" i="6" s="1"/>
  <c r="Y146" i="6" a="1"/>
  <c r="Y146" i="6" s="1"/>
  <c r="Z146" i="6" a="1"/>
  <c r="Z146" i="6" s="1"/>
  <c r="W147" i="6" a="1"/>
  <c r="W147" i="6" s="1"/>
  <c r="X147" i="6" a="1"/>
  <c r="X147" i="6" s="1"/>
  <c r="Y147" i="6" a="1"/>
  <c r="Y147" i="6" s="1"/>
  <c r="Z147" i="6" a="1"/>
  <c r="Z147" i="6" s="1"/>
  <c r="W148" i="6" a="1"/>
  <c r="W148" i="6" s="1"/>
  <c r="X148" i="6" a="1"/>
  <c r="X148" i="6" s="1"/>
  <c r="Y148" i="6" a="1"/>
  <c r="Y148" i="6" s="1"/>
  <c r="Z148" i="6" a="1"/>
  <c r="Z148" i="6" s="1"/>
  <c r="W149" i="6" a="1"/>
  <c r="W149" i="6" s="1"/>
  <c r="X149" i="6" a="1"/>
  <c r="X149" i="6" s="1"/>
  <c r="Y149" i="6" a="1"/>
  <c r="Y149" i="6" s="1"/>
  <c r="Z149" i="6" a="1"/>
  <c r="Z149" i="6" s="1"/>
  <c r="W150" i="6" a="1"/>
  <c r="W150" i="6" s="1"/>
  <c r="X150" i="6" a="1"/>
  <c r="X150" i="6" s="1"/>
  <c r="Y150" i="6" a="1"/>
  <c r="Y150" i="6" s="1"/>
  <c r="Z150" i="6" a="1"/>
  <c r="Z150" i="6" s="1"/>
  <c r="W151" i="6" a="1"/>
  <c r="W151" i="6" s="1"/>
  <c r="X151" i="6" a="1"/>
  <c r="X151" i="6" s="1"/>
  <c r="Y151" i="6" a="1"/>
  <c r="Y151" i="6" s="1"/>
  <c r="Z151" i="6" a="1"/>
  <c r="Z151" i="6" s="1"/>
  <c r="W152" i="6" a="1"/>
  <c r="W152" i="6" s="1"/>
  <c r="X152" i="6" a="1"/>
  <c r="X152" i="6" s="1"/>
  <c r="Y152" i="6" a="1"/>
  <c r="Y152" i="6" s="1"/>
  <c r="Z152" i="6" a="1"/>
  <c r="Z152" i="6" s="1"/>
  <c r="W153" i="6" a="1"/>
  <c r="W153" i="6" s="1"/>
  <c r="X153" i="6" a="1"/>
  <c r="X153" i="6" s="1"/>
  <c r="Y153" i="6" a="1"/>
  <c r="Y153" i="6" s="1"/>
  <c r="Z153" i="6" a="1"/>
  <c r="Z153" i="6" s="1"/>
  <c r="W154" i="6" a="1"/>
  <c r="W154" i="6" s="1"/>
  <c r="X154" i="6" a="1"/>
  <c r="X154" i="6" s="1"/>
  <c r="Y154" i="6" a="1"/>
  <c r="Y154" i="6" s="1"/>
  <c r="Z154" i="6" a="1"/>
  <c r="Z154" i="6" s="1"/>
  <c r="W155" i="6" a="1"/>
  <c r="W155" i="6" s="1"/>
  <c r="X155" i="6" a="1"/>
  <c r="X155" i="6" s="1"/>
  <c r="Y155" i="6" a="1"/>
  <c r="Y155" i="6" s="1"/>
  <c r="Z155" i="6" a="1"/>
  <c r="Z155" i="6" s="1"/>
  <c r="W156" i="6" a="1"/>
  <c r="W156" i="6" s="1"/>
  <c r="X156" i="6" a="1"/>
  <c r="X156" i="6" s="1"/>
  <c r="Y156" i="6" a="1"/>
  <c r="Y156" i="6" s="1"/>
  <c r="Z156" i="6" a="1"/>
  <c r="Z156" i="6" s="1"/>
  <c r="W157" i="6" a="1"/>
  <c r="W157" i="6" s="1"/>
  <c r="X157" i="6" a="1"/>
  <c r="X157" i="6" s="1"/>
  <c r="Y157" i="6" a="1"/>
  <c r="Y157" i="6" s="1"/>
  <c r="Z157" i="6" a="1"/>
  <c r="Z157" i="6" s="1"/>
  <c r="W158" i="6" a="1"/>
  <c r="W158" i="6" s="1"/>
  <c r="X158" i="6" a="1"/>
  <c r="X158" i="6" s="1"/>
  <c r="Y158" i="6" a="1"/>
  <c r="Y158" i="6" s="1"/>
  <c r="Z158" i="6" a="1"/>
  <c r="Z158" i="6" s="1"/>
  <c r="W159" i="6" a="1"/>
  <c r="W159" i="6" s="1"/>
  <c r="X159" i="6" a="1"/>
  <c r="X159" i="6" s="1"/>
  <c r="Y159" i="6" a="1"/>
  <c r="Y159" i="6" s="1"/>
  <c r="Z159" i="6" a="1"/>
  <c r="Z159" i="6" s="1"/>
  <c r="W160" i="6" a="1"/>
  <c r="W160" i="6" s="1"/>
  <c r="X160" i="6" a="1"/>
  <c r="X160" i="6" s="1"/>
  <c r="Y160" i="6" a="1"/>
  <c r="Y160" i="6" s="1"/>
  <c r="Z160" i="6" a="1"/>
  <c r="Z160" i="6" s="1"/>
  <c r="W161" i="6" a="1"/>
  <c r="W161" i="6" s="1"/>
  <c r="X161" i="6" a="1"/>
  <c r="X161" i="6" s="1"/>
  <c r="Y161" i="6" a="1"/>
  <c r="Y161" i="6" s="1"/>
  <c r="Z161" i="6" a="1"/>
  <c r="Z161" i="6" s="1"/>
  <c r="W162" i="6" a="1"/>
  <c r="W162" i="6" s="1"/>
  <c r="X162" i="6" a="1"/>
  <c r="X162" i="6" s="1"/>
  <c r="Y162" i="6" a="1"/>
  <c r="Y162" i="6" s="1"/>
  <c r="Z162" i="6" a="1"/>
  <c r="Z162" i="6" s="1"/>
  <c r="W163" i="6" a="1"/>
  <c r="W163" i="6" s="1"/>
  <c r="X163" i="6" a="1"/>
  <c r="X163" i="6" s="1"/>
  <c r="Y163" i="6" a="1"/>
  <c r="Y163" i="6" s="1"/>
  <c r="Z163" i="6" a="1"/>
  <c r="Z163" i="6" s="1"/>
  <c r="W164" i="6" a="1"/>
  <c r="W164" i="6" s="1"/>
  <c r="X164" i="6" a="1"/>
  <c r="X164" i="6" s="1"/>
  <c r="Y164" i="6" a="1"/>
  <c r="Y164" i="6" s="1"/>
  <c r="Z164" i="6" a="1"/>
  <c r="Z164" i="6" s="1"/>
  <c r="W165" i="6" a="1"/>
  <c r="W165" i="6" s="1"/>
  <c r="X165" i="6" a="1"/>
  <c r="X165" i="6" s="1"/>
  <c r="Y165" i="6" a="1"/>
  <c r="Y165" i="6" s="1"/>
  <c r="Z165" i="6" a="1"/>
  <c r="Z165" i="6" s="1"/>
  <c r="W166" i="6" a="1"/>
  <c r="W166" i="6" s="1"/>
  <c r="X166" i="6" a="1"/>
  <c r="X166" i="6" s="1"/>
  <c r="Y166" i="6" a="1"/>
  <c r="Y166" i="6" s="1"/>
  <c r="Z166" i="6" a="1"/>
  <c r="Z166" i="6" s="1"/>
  <c r="W167" i="6" a="1"/>
  <c r="W167" i="6" s="1"/>
  <c r="X167" i="6" a="1"/>
  <c r="X167" i="6" s="1"/>
  <c r="Y167" i="6" a="1"/>
  <c r="Y167" i="6" s="1"/>
  <c r="Z167" i="6" a="1"/>
  <c r="Z167" i="6" s="1"/>
  <c r="W168" i="6" a="1"/>
  <c r="W168" i="6" s="1"/>
  <c r="X168" i="6" a="1"/>
  <c r="X168" i="6" s="1"/>
  <c r="Y168" i="6" a="1"/>
  <c r="Y168" i="6" s="1"/>
  <c r="Z168" i="6" a="1"/>
  <c r="Z168" i="6" s="1"/>
  <c r="W169" i="6" a="1"/>
  <c r="W169" i="6" s="1"/>
  <c r="X169" i="6" a="1"/>
  <c r="X169" i="6" s="1"/>
  <c r="Y169" i="6" a="1"/>
  <c r="Y169" i="6" s="1"/>
  <c r="Z169" i="6" a="1"/>
  <c r="Z169" i="6" s="1"/>
  <c r="W170" i="6" a="1"/>
  <c r="W170" i="6" s="1"/>
  <c r="X170" i="6" a="1"/>
  <c r="X170" i="6" s="1"/>
  <c r="Y170" i="6" a="1"/>
  <c r="Y170" i="6" s="1"/>
  <c r="Z170" i="6" a="1"/>
  <c r="Z170" i="6" s="1"/>
  <c r="W171" i="6" a="1"/>
  <c r="W171" i="6" s="1"/>
  <c r="X171" i="6" a="1"/>
  <c r="X171" i="6" s="1"/>
  <c r="Y171" i="6" a="1"/>
  <c r="Y171" i="6" s="1"/>
  <c r="Z171" i="6" a="1"/>
  <c r="Z171" i="6" s="1"/>
  <c r="W172" i="6" a="1"/>
  <c r="W172" i="6" s="1"/>
  <c r="X172" i="6" a="1"/>
  <c r="X172" i="6" s="1"/>
  <c r="Y172" i="6" a="1"/>
  <c r="Y172" i="6" s="1"/>
  <c r="Z172" i="6" a="1"/>
  <c r="Z172" i="6" s="1"/>
  <c r="W173" i="6" a="1"/>
  <c r="W173" i="6" s="1"/>
  <c r="X173" i="6" a="1"/>
  <c r="X173" i="6" s="1"/>
  <c r="Y173" i="6" a="1"/>
  <c r="Y173" i="6" s="1"/>
  <c r="Z173" i="6" a="1"/>
  <c r="Z173" i="6" s="1"/>
  <c r="W174" i="6" a="1"/>
  <c r="W174" i="6" s="1"/>
  <c r="X174" i="6" a="1"/>
  <c r="X174" i="6" s="1"/>
  <c r="Y174" i="6" a="1"/>
  <c r="Y174" i="6" s="1"/>
  <c r="Z174" i="6" a="1"/>
  <c r="Z174" i="6" s="1"/>
  <c r="W175" i="6" a="1"/>
  <c r="W175" i="6" s="1"/>
  <c r="X175" i="6" a="1"/>
  <c r="X175" i="6" s="1"/>
  <c r="Y175" i="6" a="1"/>
  <c r="Y175" i="6" s="1"/>
  <c r="Z175" i="6" a="1"/>
  <c r="Z175" i="6" s="1"/>
  <c r="W176" i="6" a="1"/>
  <c r="W176" i="6" s="1"/>
  <c r="X176" i="6" a="1"/>
  <c r="X176" i="6" s="1"/>
  <c r="Y176" i="6" a="1"/>
  <c r="Y176" i="6" s="1"/>
  <c r="Z176" i="6" a="1"/>
  <c r="Z176" i="6" s="1"/>
  <c r="W177" i="6" a="1"/>
  <c r="W177" i="6" s="1"/>
  <c r="X177" i="6" a="1"/>
  <c r="X177" i="6" s="1"/>
  <c r="Y177" i="6" a="1"/>
  <c r="Y177" i="6" s="1"/>
  <c r="Z177" i="6" a="1"/>
  <c r="Z177" i="6" s="1"/>
  <c r="W178" i="6" a="1"/>
  <c r="W178" i="6" s="1"/>
  <c r="X178" i="6" a="1"/>
  <c r="X178" i="6" s="1"/>
  <c r="Y178" i="6" a="1"/>
  <c r="Y178" i="6" s="1"/>
  <c r="Z178" i="6" a="1"/>
  <c r="Z178" i="6" s="1"/>
  <c r="W179" i="6" a="1"/>
  <c r="W179" i="6" s="1"/>
  <c r="X179" i="6" a="1"/>
  <c r="X179" i="6" s="1"/>
  <c r="Y179" i="6" a="1"/>
  <c r="Y179" i="6" s="1"/>
  <c r="Z179" i="6" a="1"/>
  <c r="Z179" i="6" s="1"/>
  <c r="W180" i="6" a="1"/>
  <c r="W180" i="6" s="1"/>
  <c r="X180" i="6" a="1"/>
  <c r="X180" i="6" s="1"/>
  <c r="Y180" i="6" a="1"/>
  <c r="Y180" i="6" s="1"/>
  <c r="Z180" i="6" a="1"/>
  <c r="Z180" i="6" s="1"/>
  <c r="W181" i="6" a="1"/>
  <c r="W181" i="6" s="1"/>
  <c r="X181" i="6" a="1"/>
  <c r="X181" i="6" s="1"/>
  <c r="Y181" i="6" a="1"/>
  <c r="Y181" i="6" s="1"/>
  <c r="Z181" i="6" a="1"/>
  <c r="Z181" i="6" s="1"/>
  <c r="W182" i="6" a="1"/>
  <c r="W182" i="6" s="1"/>
  <c r="X182" i="6" a="1"/>
  <c r="X182" i="6" s="1"/>
  <c r="Y182" i="6" a="1"/>
  <c r="Y182" i="6" s="1"/>
  <c r="Z182" i="6" a="1"/>
  <c r="Z182" i="6" s="1"/>
  <c r="W183" i="6" a="1"/>
  <c r="W183" i="6" s="1"/>
  <c r="X183" i="6" a="1"/>
  <c r="X183" i="6" s="1"/>
  <c r="Y183" i="6" a="1"/>
  <c r="Y183" i="6" s="1"/>
  <c r="Z183" i="6" a="1"/>
  <c r="Z183" i="6" s="1"/>
  <c r="W184" i="6" a="1"/>
  <c r="W184" i="6" s="1"/>
  <c r="X184" i="6" a="1"/>
  <c r="X184" i="6" s="1"/>
  <c r="Y184" i="6" a="1"/>
  <c r="Y184" i="6" s="1"/>
  <c r="Z184" i="6" a="1"/>
  <c r="Z184" i="6" s="1"/>
  <c r="W185" i="6" a="1"/>
  <c r="W185" i="6" s="1"/>
  <c r="X185" i="6" a="1"/>
  <c r="X185" i="6" s="1"/>
  <c r="Y185" i="6" a="1"/>
  <c r="Y185" i="6" s="1"/>
  <c r="Z185" i="6" a="1"/>
  <c r="Z185" i="6" s="1"/>
  <c r="W186" i="6" a="1"/>
  <c r="W186" i="6" s="1"/>
  <c r="X186" i="6" a="1"/>
  <c r="X186" i="6" s="1"/>
  <c r="Y186" i="6" a="1"/>
  <c r="Y186" i="6" s="1"/>
  <c r="Z186" i="6" a="1"/>
  <c r="Z186" i="6" s="1"/>
  <c r="W187" i="6" a="1"/>
  <c r="W187" i="6" s="1"/>
  <c r="X187" i="6" a="1"/>
  <c r="X187" i="6" s="1"/>
  <c r="Y187" i="6" a="1"/>
  <c r="Y187" i="6" s="1"/>
  <c r="Z187" i="6" a="1"/>
  <c r="Z187" i="6" s="1"/>
  <c r="W188" i="6" a="1"/>
  <c r="W188" i="6" s="1"/>
  <c r="X188" i="6" a="1"/>
  <c r="X188" i="6" s="1"/>
  <c r="Y188" i="6" a="1"/>
  <c r="Y188" i="6" s="1"/>
  <c r="Z188" i="6" a="1"/>
  <c r="Z188" i="6" s="1"/>
  <c r="W189" i="6" a="1"/>
  <c r="W189" i="6" s="1"/>
  <c r="X189" i="6" a="1"/>
  <c r="X189" i="6" s="1"/>
  <c r="Y189" i="6" a="1"/>
  <c r="Y189" i="6" s="1"/>
  <c r="Z189" i="6" a="1"/>
  <c r="Z189" i="6" s="1"/>
  <c r="W190" i="6" a="1"/>
  <c r="W190" i="6" s="1"/>
  <c r="X190" i="6" a="1"/>
  <c r="X190" i="6" s="1"/>
  <c r="Y190" i="6" a="1"/>
  <c r="Y190" i="6" s="1"/>
  <c r="Z190" i="6" a="1"/>
  <c r="Z190" i="6" s="1"/>
  <c r="W191" i="6" a="1"/>
  <c r="W191" i="6" s="1"/>
  <c r="X191" i="6" a="1"/>
  <c r="X191" i="6" s="1"/>
  <c r="Y191" i="6" a="1"/>
  <c r="Y191" i="6" s="1"/>
  <c r="Z191" i="6" a="1"/>
  <c r="Z191" i="6" s="1"/>
  <c r="W192" i="6" a="1"/>
  <c r="W192" i="6" s="1"/>
  <c r="X192" i="6" a="1"/>
  <c r="X192" i="6" s="1"/>
  <c r="Y192" i="6" a="1"/>
  <c r="Y192" i="6" s="1"/>
  <c r="Z192" i="6" a="1"/>
  <c r="Z192" i="6" s="1"/>
  <c r="W193" i="6" a="1"/>
  <c r="W193" i="6" s="1"/>
  <c r="X193" i="6" a="1"/>
  <c r="X193" i="6" s="1"/>
  <c r="Y193" i="6" a="1"/>
  <c r="Y193" i="6" s="1"/>
  <c r="Z193" i="6" a="1"/>
  <c r="Z193" i="6" s="1"/>
  <c r="W194" i="6" a="1"/>
  <c r="W194" i="6" s="1"/>
  <c r="X194" i="6" a="1"/>
  <c r="X194" i="6" s="1"/>
  <c r="Y194" i="6" a="1"/>
  <c r="Y194" i="6" s="1"/>
  <c r="Z194" i="6" a="1"/>
  <c r="Z194" i="6" s="1"/>
  <c r="W195" i="6" a="1"/>
  <c r="W195" i="6" s="1"/>
  <c r="X195" i="6" a="1"/>
  <c r="X195" i="6" s="1"/>
  <c r="Y195" i="6" a="1"/>
  <c r="Y195" i="6" s="1"/>
  <c r="Z195" i="6" a="1"/>
  <c r="Z195" i="6" s="1"/>
  <c r="W196" i="6" a="1"/>
  <c r="W196" i="6" s="1"/>
  <c r="X196" i="6" a="1"/>
  <c r="X196" i="6" s="1"/>
  <c r="Y196" i="6" a="1"/>
  <c r="Y196" i="6" s="1"/>
  <c r="Z196" i="6" a="1"/>
  <c r="Z196" i="6" s="1"/>
  <c r="W197" i="6" a="1"/>
  <c r="W197" i="6" s="1"/>
  <c r="X197" i="6" a="1"/>
  <c r="X197" i="6" s="1"/>
  <c r="Y197" i="6" a="1"/>
  <c r="Y197" i="6" s="1"/>
  <c r="Z197" i="6" a="1"/>
  <c r="Z197" i="6" s="1"/>
  <c r="W198" i="6" a="1"/>
  <c r="W198" i="6" s="1"/>
  <c r="X198" i="6" a="1"/>
  <c r="X198" i="6" s="1"/>
  <c r="Y198" i="6" a="1"/>
  <c r="Y198" i="6" s="1"/>
  <c r="Z198" i="6" a="1"/>
  <c r="Z198" i="6" s="1"/>
  <c r="W199" i="6" a="1"/>
  <c r="W199" i="6" s="1"/>
  <c r="X199" i="6" a="1"/>
  <c r="X199" i="6" s="1"/>
  <c r="Y199" i="6" a="1"/>
  <c r="Y199" i="6" s="1"/>
  <c r="Z199" i="6" a="1"/>
  <c r="Z199" i="6" s="1"/>
  <c r="W200" i="6" a="1"/>
  <c r="W200" i="6" s="1"/>
  <c r="X200" i="6" a="1"/>
  <c r="X200" i="6" s="1"/>
  <c r="Y200" i="6" a="1"/>
  <c r="Y200" i="6" s="1"/>
  <c r="Z200" i="6" a="1"/>
  <c r="Z200" i="6" s="1"/>
  <c r="W201" i="6" a="1"/>
  <c r="W201" i="6" s="1"/>
  <c r="X201" i="6" a="1"/>
  <c r="X201" i="6" s="1"/>
  <c r="Y201" i="6" a="1"/>
  <c r="Y201" i="6" s="1"/>
  <c r="Z201" i="6" a="1"/>
  <c r="Z201" i="6" s="1"/>
  <c r="W202" i="6" a="1"/>
  <c r="W202" i="6" s="1"/>
  <c r="X202" i="6" a="1"/>
  <c r="X202" i="6" s="1"/>
  <c r="Y202" i="6" a="1"/>
  <c r="Y202" i="6" s="1"/>
  <c r="Z202" i="6" a="1"/>
  <c r="Z202" i="6" s="1"/>
  <c r="W203" i="6" a="1"/>
  <c r="W203" i="6" s="1"/>
  <c r="X203" i="6" a="1"/>
  <c r="X203" i="6" s="1"/>
  <c r="Y203" i="6" a="1"/>
  <c r="Y203" i="6" s="1"/>
  <c r="Z203" i="6" a="1"/>
  <c r="Z203" i="6" s="1"/>
  <c r="W204" i="6" a="1"/>
  <c r="W204" i="6" s="1"/>
  <c r="X204" i="6" a="1"/>
  <c r="X204" i="6" s="1"/>
  <c r="Y204" i="6" a="1"/>
  <c r="Y204" i="6" s="1"/>
  <c r="Z204" i="6" a="1"/>
  <c r="Z204" i="6" s="1"/>
  <c r="W205" i="6" a="1"/>
  <c r="W205" i="6" s="1"/>
  <c r="X205" i="6" a="1"/>
  <c r="X205" i="6" s="1"/>
  <c r="Y205" i="6" a="1"/>
  <c r="Y205" i="6" s="1"/>
  <c r="Z205" i="6" a="1"/>
  <c r="Z205" i="6" s="1"/>
  <c r="W206" i="6" a="1"/>
  <c r="W206" i="6" s="1"/>
  <c r="X206" i="6" a="1"/>
  <c r="X206" i="6" s="1"/>
  <c r="Y206" i="6" a="1"/>
  <c r="Y206" i="6" s="1"/>
  <c r="Z206" i="6" a="1"/>
  <c r="Z206" i="6" s="1"/>
  <c r="W207" i="6" a="1"/>
  <c r="W207" i="6" s="1"/>
  <c r="X207" i="6" a="1"/>
  <c r="X207" i="6" s="1"/>
  <c r="Y207" i="6" a="1"/>
  <c r="Y207" i="6" s="1"/>
  <c r="Z207" i="6" a="1"/>
  <c r="Z207" i="6" s="1"/>
  <c r="W208" i="6" a="1"/>
  <c r="W208" i="6" s="1"/>
  <c r="X208" i="6" a="1"/>
  <c r="X208" i="6" s="1"/>
  <c r="Y208" i="6" a="1"/>
  <c r="Y208" i="6" s="1"/>
  <c r="Z208" i="6" a="1"/>
  <c r="Z208" i="6" s="1"/>
  <c r="W209" i="6" a="1"/>
  <c r="W209" i="6" s="1"/>
  <c r="X209" i="6" a="1"/>
  <c r="X209" i="6" s="1"/>
  <c r="Y209" i="6" a="1"/>
  <c r="Y209" i="6" s="1"/>
  <c r="Z209" i="6" a="1"/>
  <c r="Z209" i="6" s="1"/>
  <c r="W210" i="6" a="1"/>
  <c r="W210" i="6" s="1"/>
  <c r="X210" i="6" a="1"/>
  <c r="X210" i="6" s="1"/>
  <c r="Y210" i="6" a="1"/>
  <c r="Y210" i="6" s="1"/>
  <c r="Z210" i="6" a="1"/>
  <c r="Z210" i="6" s="1"/>
  <c r="W211" i="6" a="1"/>
  <c r="W211" i="6" s="1"/>
  <c r="X211" i="6" a="1"/>
  <c r="X211" i="6" s="1"/>
  <c r="Y211" i="6" a="1"/>
  <c r="Y211" i="6" s="1"/>
  <c r="Z211" i="6" a="1"/>
  <c r="Z211" i="6" s="1"/>
  <c r="W212" i="6" a="1"/>
  <c r="W212" i="6" s="1"/>
  <c r="X212" i="6" a="1"/>
  <c r="X212" i="6" s="1"/>
  <c r="Y212" i="6" a="1"/>
  <c r="Y212" i="6" s="1"/>
  <c r="Z212" i="6" a="1"/>
  <c r="Z212" i="6" s="1"/>
  <c r="W213" i="6" a="1"/>
  <c r="W213" i="6" s="1"/>
  <c r="X213" i="6" a="1"/>
  <c r="X213" i="6" s="1"/>
  <c r="Y213" i="6" a="1"/>
  <c r="Y213" i="6" s="1"/>
  <c r="Z213" i="6" a="1"/>
  <c r="Z213" i="6" s="1"/>
  <c r="W214" i="6" a="1"/>
  <c r="W214" i="6" s="1"/>
  <c r="X214" i="6" a="1"/>
  <c r="X214" i="6" s="1"/>
  <c r="Y214" i="6" a="1"/>
  <c r="Y214" i="6" s="1"/>
  <c r="Z214" i="6" a="1"/>
  <c r="Z214" i="6" s="1"/>
  <c r="W215" i="6" a="1"/>
  <c r="W215" i="6" s="1"/>
  <c r="X215" i="6" a="1"/>
  <c r="X215" i="6" s="1"/>
  <c r="Y215" i="6" a="1"/>
  <c r="Y215" i="6" s="1"/>
  <c r="Z215" i="6" a="1"/>
  <c r="Z215" i="6" s="1"/>
  <c r="W216" i="6" a="1"/>
  <c r="W216" i="6" s="1"/>
  <c r="X216" i="6" a="1"/>
  <c r="X216" i="6" s="1"/>
  <c r="Y216" i="6" a="1"/>
  <c r="Y216" i="6" s="1"/>
  <c r="Z216" i="6" a="1"/>
  <c r="Z216" i="6" s="1"/>
  <c r="W217" i="6" a="1"/>
  <c r="W217" i="6" s="1"/>
  <c r="X217" i="6" a="1"/>
  <c r="X217" i="6" s="1"/>
  <c r="Y217" i="6" a="1"/>
  <c r="Y217" i="6" s="1"/>
  <c r="Z217" i="6" a="1"/>
  <c r="Z217" i="6" s="1"/>
  <c r="W218" i="6" a="1"/>
  <c r="W218" i="6" s="1"/>
  <c r="X218" i="6" a="1"/>
  <c r="X218" i="6" s="1"/>
  <c r="Y218" i="6" a="1"/>
  <c r="Y218" i="6" s="1"/>
  <c r="Z218" i="6" a="1"/>
  <c r="Z218" i="6" s="1"/>
  <c r="W219" i="6" a="1"/>
  <c r="W219" i="6" s="1"/>
  <c r="X219" i="6" a="1"/>
  <c r="X219" i="6" s="1"/>
  <c r="Y219" i="6" a="1"/>
  <c r="Y219" i="6" s="1"/>
  <c r="Z219" i="6" a="1"/>
  <c r="Z219" i="6" s="1"/>
  <c r="W220" i="6" a="1"/>
  <c r="W220" i="6" s="1"/>
  <c r="X220" i="6" a="1"/>
  <c r="X220" i="6" s="1"/>
  <c r="Y220" i="6" a="1"/>
  <c r="Y220" i="6" s="1"/>
  <c r="Z220" i="6" a="1"/>
  <c r="Z220" i="6" s="1"/>
  <c r="W221" i="6" a="1"/>
  <c r="W221" i="6" s="1"/>
  <c r="X221" i="6" a="1"/>
  <c r="X221" i="6" s="1"/>
  <c r="Y221" i="6" a="1"/>
  <c r="Y221" i="6" s="1"/>
  <c r="Z221" i="6" a="1"/>
  <c r="Z221" i="6" s="1"/>
  <c r="W222" i="6" a="1"/>
  <c r="W222" i="6" s="1"/>
  <c r="X222" i="6" a="1"/>
  <c r="X222" i="6" s="1"/>
  <c r="Y222" i="6" a="1"/>
  <c r="Y222" i="6" s="1"/>
  <c r="Z222" i="6" a="1"/>
  <c r="Z222" i="6" s="1"/>
  <c r="W223" i="6" a="1"/>
  <c r="W223" i="6" s="1"/>
  <c r="X223" i="6" a="1"/>
  <c r="X223" i="6" s="1"/>
  <c r="Y223" i="6" a="1"/>
  <c r="Y223" i="6" s="1"/>
  <c r="Z223" i="6" a="1"/>
  <c r="Z223" i="6" s="1"/>
  <c r="W224" i="6" a="1"/>
  <c r="W224" i="6" s="1"/>
  <c r="X224" i="6" a="1"/>
  <c r="X224" i="6" s="1"/>
  <c r="Y224" i="6" a="1"/>
  <c r="Y224" i="6" s="1"/>
  <c r="Z224" i="6" a="1"/>
  <c r="Z224" i="6" s="1"/>
  <c r="W225" i="6" a="1"/>
  <c r="W225" i="6" s="1"/>
  <c r="X225" i="6" a="1"/>
  <c r="X225" i="6" s="1"/>
  <c r="Y225" i="6" a="1"/>
  <c r="Y225" i="6" s="1"/>
  <c r="Z225" i="6" a="1"/>
  <c r="Z225" i="6" s="1"/>
  <c r="BF225" i="6" a="1"/>
  <c r="BF225" i="6" s="1"/>
  <c r="BE225" i="6" a="1"/>
  <c r="BE225" i="6" s="1"/>
  <c r="BD225" i="6" a="1"/>
  <c r="BD225" i="6" s="1"/>
  <c r="BC225" i="6" a="1"/>
  <c r="BC225" i="6" s="1"/>
  <c r="BF224" i="6" a="1"/>
  <c r="BF224" i="6" s="1"/>
  <c r="BE224" i="6" a="1"/>
  <c r="BE224" i="6" s="1"/>
  <c r="BD224" i="6" a="1"/>
  <c r="BD224" i="6" s="1"/>
  <c r="BC224" i="6" a="1"/>
  <c r="BC224" i="6" s="1"/>
  <c r="BF223" i="6" a="1"/>
  <c r="BF223" i="6" s="1"/>
  <c r="BE223" i="6" a="1"/>
  <c r="BE223" i="6" s="1"/>
  <c r="BD223" i="6" a="1"/>
  <c r="BD223" i="6" s="1"/>
  <c r="BC223" i="6" a="1"/>
  <c r="BC223" i="6" s="1"/>
  <c r="BF222" i="6" a="1"/>
  <c r="BF222" i="6" s="1"/>
  <c r="BE222" i="6" a="1"/>
  <c r="BE222" i="6" s="1"/>
  <c r="BD222" i="6" a="1"/>
  <c r="BD222" i="6" s="1"/>
  <c r="BC222" i="6" a="1"/>
  <c r="BC222" i="6" s="1"/>
  <c r="BF221" i="6" a="1"/>
  <c r="BF221" i="6" s="1"/>
  <c r="BE221" i="6" a="1"/>
  <c r="BE221" i="6" s="1"/>
  <c r="BD221" i="6" a="1"/>
  <c r="BD221" i="6" s="1"/>
  <c r="BC221" i="6" a="1"/>
  <c r="BC221" i="6" s="1"/>
  <c r="BF220" i="6" a="1"/>
  <c r="BF220" i="6" s="1"/>
  <c r="BE220" i="6" a="1"/>
  <c r="BE220" i="6" s="1"/>
  <c r="BD220" i="6" a="1"/>
  <c r="BD220" i="6" s="1"/>
  <c r="BC220" i="6" a="1"/>
  <c r="BC220" i="6" s="1"/>
  <c r="BF219" i="6" a="1"/>
  <c r="BF219" i="6" s="1"/>
  <c r="BE219" i="6" a="1"/>
  <c r="BE219" i="6" s="1"/>
  <c r="BD219" i="6" a="1"/>
  <c r="BD219" i="6" s="1"/>
  <c r="BC219" i="6" a="1"/>
  <c r="BC219" i="6" s="1"/>
  <c r="BF218" i="6" a="1"/>
  <c r="BF218" i="6" s="1"/>
  <c r="BE218" i="6" a="1"/>
  <c r="BE218" i="6" s="1"/>
  <c r="BD218" i="6" a="1"/>
  <c r="BD218" i="6" s="1"/>
  <c r="BC218" i="6" a="1"/>
  <c r="BC218" i="6" s="1"/>
  <c r="BF217" i="6" a="1"/>
  <c r="BF217" i="6" s="1"/>
  <c r="BE217" i="6" a="1"/>
  <c r="BE217" i="6" s="1"/>
  <c r="BD217" i="6" a="1"/>
  <c r="BD217" i="6" s="1"/>
  <c r="BC217" i="6" a="1"/>
  <c r="BC217" i="6" s="1"/>
  <c r="BF216" i="6" a="1"/>
  <c r="BF216" i="6" s="1"/>
  <c r="BE216" i="6" a="1"/>
  <c r="BE216" i="6" s="1"/>
  <c r="BD216" i="6" a="1"/>
  <c r="BD216" i="6" s="1"/>
  <c r="BC216" i="6" a="1"/>
  <c r="BC216" i="6" s="1"/>
  <c r="BF215" i="6" a="1"/>
  <c r="BF215" i="6" s="1"/>
  <c r="BE215" i="6" a="1"/>
  <c r="BE215" i="6" s="1"/>
  <c r="BD215" i="6" a="1"/>
  <c r="BD215" i="6" s="1"/>
  <c r="BC215" i="6" a="1"/>
  <c r="BC215" i="6" s="1"/>
  <c r="BF214" i="6" a="1"/>
  <c r="BF214" i="6" s="1"/>
  <c r="BE214" i="6" a="1"/>
  <c r="BE214" i="6" s="1"/>
  <c r="BD214" i="6" a="1"/>
  <c r="BD214" i="6" s="1"/>
  <c r="BC214" i="6" a="1"/>
  <c r="BC214" i="6" s="1"/>
  <c r="BF213" i="6" a="1"/>
  <c r="BF213" i="6" s="1"/>
  <c r="BE213" i="6" a="1"/>
  <c r="BE213" i="6" s="1"/>
  <c r="BD213" i="6" a="1"/>
  <c r="BD213" i="6" s="1"/>
  <c r="BC213" i="6" a="1"/>
  <c r="BC213" i="6" s="1"/>
  <c r="BF212" i="6" a="1"/>
  <c r="BF212" i="6" s="1"/>
  <c r="BE212" i="6" a="1"/>
  <c r="BE212" i="6" s="1"/>
  <c r="BD212" i="6" a="1"/>
  <c r="BD212" i="6" s="1"/>
  <c r="BC212" i="6" a="1"/>
  <c r="BC212" i="6" s="1"/>
  <c r="BF211" i="6" a="1"/>
  <c r="BF211" i="6" s="1"/>
  <c r="BE211" i="6" a="1"/>
  <c r="BE211" i="6" s="1"/>
  <c r="BD211" i="6" a="1"/>
  <c r="BD211" i="6" s="1"/>
  <c r="BC211" i="6" a="1"/>
  <c r="BC211" i="6" s="1"/>
  <c r="BF210" i="6" a="1"/>
  <c r="BF210" i="6" s="1"/>
  <c r="BE210" i="6" a="1"/>
  <c r="BE210" i="6" s="1"/>
  <c r="BD210" i="6" a="1"/>
  <c r="BD210" i="6" s="1"/>
  <c r="BC210" i="6" a="1"/>
  <c r="BC210" i="6" s="1"/>
  <c r="BF209" i="6" a="1"/>
  <c r="BF209" i="6" s="1"/>
  <c r="BE209" i="6" a="1"/>
  <c r="BE209" i="6" s="1"/>
  <c r="BD209" i="6" a="1"/>
  <c r="BD209" i="6" s="1"/>
  <c r="BC209" i="6" a="1"/>
  <c r="BC209" i="6" s="1"/>
  <c r="BF208" i="6" a="1"/>
  <c r="BF208" i="6" s="1"/>
  <c r="BE208" i="6" a="1"/>
  <c r="BE208" i="6" s="1"/>
  <c r="BD208" i="6" a="1"/>
  <c r="BD208" i="6" s="1"/>
  <c r="BC208" i="6" a="1"/>
  <c r="BC208" i="6" s="1"/>
  <c r="BF207" i="6" a="1"/>
  <c r="BF207" i="6" s="1"/>
  <c r="BE207" i="6" a="1"/>
  <c r="BE207" i="6" s="1"/>
  <c r="BD207" i="6" a="1"/>
  <c r="BD207" i="6" s="1"/>
  <c r="BC207" i="6" a="1"/>
  <c r="BC207" i="6" s="1"/>
  <c r="BF206" i="6" a="1"/>
  <c r="BF206" i="6" s="1"/>
  <c r="BE206" i="6" a="1"/>
  <c r="BE206" i="6" s="1"/>
  <c r="BD206" i="6" a="1"/>
  <c r="BD206" i="6" s="1"/>
  <c r="BC206" i="6" a="1"/>
  <c r="BC206" i="6" s="1"/>
  <c r="BF205" i="6" a="1"/>
  <c r="BF205" i="6" s="1"/>
  <c r="BE205" i="6" a="1"/>
  <c r="BE205" i="6" s="1"/>
  <c r="BD205" i="6" a="1"/>
  <c r="BD205" i="6" s="1"/>
  <c r="BC205" i="6" a="1"/>
  <c r="BC205" i="6" s="1"/>
  <c r="BF204" i="6" a="1"/>
  <c r="BF204" i="6" s="1"/>
  <c r="BE204" i="6" a="1"/>
  <c r="BE204" i="6" s="1"/>
  <c r="BD204" i="6" a="1"/>
  <c r="BD204" i="6" s="1"/>
  <c r="BC204" i="6" a="1"/>
  <c r="BC204" i="6" s="1"/>
  <c r="BF203" i="6" a="1"/>
  <c r="BF203" i="6" s="1"/>
  <c r="BE203" i="6" a="1"/>
  <c r="BE203" i="6" s="1"/>
  <c r="BD203" i="6" a="1"/>
  <c r="BD203" i="6" s="1"/>
  <c r="BC203" i="6" a="1"/>
  <c r="BC203" i="6" s="1"/>
  <c r="BF202" i="6" a="1"/>
  <c r="BF202" i="6" s="1"/>
  <c r="BE202" i="6" a="1"/>
  <c r="BE202" i="6" s="1"/>
  <c r="BD202" i="6" a="1"/>
  <c r="BD202" i="6" s="1"/>
  <c r="BC202" i="6" a="1"/>
  <c r="BC202" i="6" s="1"/>
  <c r="BF201" i="6" a="1"/>
  <c r="BF201" i="6" s="1"/>
  <c r="BE201" i="6" a="1"/>
  <c r="BE201" i="6" s="1"/>
  <c r="BD201" i="6" a="1"/>
  <c r="BD201" i="6" s="1"/>
  <c r="BC201" i="6" a="1"/>
  <c r="BC201" i="6" s="1"/>
  <c r="BF200" i="6" a="1"/>
  <c r="BF200" i="6" s="1"/>
  <c r="BE200" i="6" a="1"/>
  <c r="BE200" i="6" s="1"/>
  <c r="BD200" i="6" a="1"/>
  <c r="BD200" i="6" s="1"/>
  <c r="BC200" i="6" a="1"/>
  <c r="BC200" i="6" s="1"/>
  <c r="BF199" i="6" a="1"/>
  <c r="BF199" i="6" s="1"/>
  <c r="BE199" i="6" a="1"/>
  <c r="BE199" i="6" s="1"/>
  <c r="BD199" i="6" a="1"/>
  <c r="BD199" i="6" s="1"/>
  <c r="BC199" i="6" a="1"/>
  <c r="BC199" i="6" s="1"/>
  <c r="BF198" i="6" a="1"/>
  <c r="BF198" i="6" s="1"/>
  <c r="BE198" i="6" a="1"/>
  <c r="BE198" i="6" s="1"/>
  <c r="BD198" i="6" a="1"/>
  <c r="BD198" i="6" s="1"/>
  <c r="BC198" i="6" a="1"/>
  <c r="BC198" i="6" s="1"/>
  <c r="BF197" i="6" a="1"/>
  <c r="BF197" i="6" s="1"/>
  <c r="BE197" i="6" a="1"/>
  <c r="BE197" i="6" s="1"/>
  <c r="BD197" i="6" a="1"/>
  <c r="BD197" i="6" s="1"/>
  <c r="BC197" i="6" a="1"/>
  <c r="BC197" i="6" s="1"/>
  <c r="BF196" i="6" a="1"/>
  <c r="BF196" i="6" s="1"/>
  <c r="BE196" i="6" a="1"/>
  <c r="BE196" i="6" s="1"/>
  <c r="BD196" i="6" a="1"/>
  <c r="BD196" i="6" s="1"/>
  <c r="BC196" i="6" a="1"/>
  <c r="BC196" i="6" s="1"/>
  <c r="BF195" i="6" a="1"/>
  <c r="BF195" i="6" s="1"/>
  <c r="BE195" i="6" a="1"/>
  <c r="BE195" i="6" s="1"/>
  <c r="BD195" i="6" a="1"/>
  <c r="BD195" i="6" s="1"/>
  <c r="BC195" i="6" a="1"/>
  <c r="BC195" i="6" s="1"/>
  <c r="BF194" i="6" a="1"/>
  <c r="BF194" i="6" s="1"/>
  <c r="BE194" i="6" a="1"/>
  <c r="BE194" i="6" s="1"/>
  <c r="BD194" i="6" a="1"/>
  <c r="BD194" i="6" s="1"/>
  <c r="BC194" i="6" a="1"/>
  <c r="BC194" i="6" s="1"/>
  <c r="BF193" i="6" a="1"/>
  <c r="BF193" i="6" s="1"/>
  <c r="BE193" i="6" a="1"/>
  <c r="BE193" i="6" s="1"/>
  <c r="BD193" i="6" a="1"/>
  <c r="BD193" i="6" s="1"/>
  <c r="BC193" i="6" a="1"/>
  <c r="BC193" i="6" s="1"/>
  <c r="BF192" i="6" a="1"/>
  <c r="BF192" i="6" s="1"/>
  <c r="BE192" i="6" a="1"/>
  <c r="BE192" i="6" s="1"/>
  <c r="BD192" i="6" a="1"/>
  <c r="BD192" i="6" s="1"/>
  <c r="BC192" i="6" a="1"/>
  <c r="BC192" i="6" s="1"/>
  <c r="BF191" i="6" a="1"/>
  <c r="BF191" i="6" s="1"/>
  <c r="BE191" i="6" a="1"/>
  <c r="BE191" i="6" s="1"/>
  <c r="BD191" i="6" a="1"/>
  <c r="BD191" i="6" s="1"/>
  <c r="BC191" i="6" a="1"/>
  <c r="BC191" i="6" s="1"/>
  <c r="BF190" i="6" a="1"/>
  <c r="BF190" i="6" s="1"/>
  <c r="BE190" i="6" a="1"/>
  <c r="BE190" i="6" s="1"/>
  <c r="BD190" i="6" a="1"/>
  <c r="BD190" i="6" s="1"/>
  <c r="BC190" i="6" a="1"/>
  <c r="BC190" i="6" s="1"/>
  <c r="BF189" i="6" a="1"/>
  <c r="BF189" i="6" s="1"/>
  <c r="BE189" i="6" a="1"/>
  <c r="BE189" i="6" s="1"/>
  <c r="BD189" i="6" a="1"/>
  <c r="BD189" i="6" s="1"/>
  <c r="BC189" i="6" a="1"/>
  <c r="BC189" i="6" s="1"/>
  <c r="BF188" i="6" a="1"/>
  <c r="BF188" i="6" s="1"/>
  <c r="BE188" i="6" a="1"/>
  <c r="BE188" i="6" s="1"/>
  <c r="BD188" i="6" a="1"/>
  <c r="BD188" i="6" s="1"/>
  <c r="BC188" i="6" a="1"/>
  <c r="BC188" i="6" s="1"/>
  <c r="BF187" i="6" a="1"/>
  <c r="BF187" i="6" s="1"/>
  <c r="BE187" i="6" a="1"/>
  <c r="BE187" i="6" s="1"/>
  <c r="BD187" i="6" a="1"/>
  <c r="BD187" i="6" s="1"/>
  <c r="BC187" i="6" a="1"/>
  <c r="BC187" i="6" s="1"/>
  <c r="BF186" i="6" a="1"/>
  <c r="BF186" i="6" s="1"/>
  <c r="BE186" i="6" a="1"/>
  <c r="BE186" i="6" s="1"/>
  <c r="BD186" i="6" a="1"/>
  <c r="BD186" i="6" s="1"/>
  <c r="BC186" i="6" a="1"/>
  <c r="BC186" i="6" s="1"/>
  <c r="BF185" i="6" a="1"/>
  <c r="BF185" i="6" s="1"/>
  <c r="BE185" i="6" a="1"/>
  <c r="BE185" i="6" s="1"/>
  <c r="BD185" i="6" a="1"/>
  <c r="BD185" i="6" s="1"/>
  <c r="BC185" i="6" a="1"/>
  <c r="BC185" i="6" s="1"/>
  <c r="BF184" i="6" a="1"/>
  <c r="BF184" i="6" s="1"/>
  <c r="BE184" i="6" a="1"/>
  <c r="BE184" i="6" s="1"/>
  <c r="BD184" i="6" a="1"/>
  <c r="BD184" i="6" s="1"/>
  <c r="BC184" i="6" a="1"/>
  <c r="BC184" i="6" s="1"/>
  <c r="BF183" i="6" a="1"/>
  <c r="BF183" i="6" s="1"/>
  <c r="BE183" i="6" a="1"/>
  <c r="BE183" i="6" s="1"/>
  <c r="BD183" i="6" a="1"/>
  <c r="BD183" i="6" s="1"/>
  <c r="BC183" i="6" a="1"/>
  <c r="BC183" i="6" s="1"/>
  <c r="BF182" i="6" a="1"/>
  <c r="BF182" i="6" s="1"/>
  <c r="BE182" i="6" a="1"/>
  <c r="BE182" i="6" s="1"/>
  <c r="BD182" i="6" a="1"/>
  <c r="BD182" i="6" s="1"/>
  <c r="BC182" i="6" a="1"/>
  <c r="BC182" i="6" s="1"/>
  <c r="BF181" i="6" a="1"/>
  <c r="BF181" i="6" s="1"/>
  <c r="BE181" i="6" a="1"/>
  <c r="BE181" i="6" s="1"/>
  <c r="BD181" i="6" a="1"/>
  <c r="BD181" i="6" s="1"/>
  <c r="BC181" i="6" a="1"/>
  <c r="BC181" i="6" s="1"/>
  <c r="BF180" i="6" a="1"/>
  <c r="BF180" i="6" s="1"/>
  <c r="BE180" i="6" a="1"/>
  <c r="BE180" i="6" s="1"/>
  <c r="BD180" i="6" a="1"/>
  <c r="BD180" i="6" s="1"/>
  <c r="BC180" i="6" a="1"/>
  <c r="BC180" i="6" s="1"/>
  <c r="BF179" i="6" a="1"/>
  <c r="BF179" i="6" s="1"/>
  <c r="BE179" i="6" a="1"/>
  <c r="BE179" i="6" s="1"/>
  <c r="BD179" i="6" a="1"/>
  <c r="BD179" i="6" s="1"/>
  <c r="BC179" i="6" a="1"/>
  <c r="BC179" i="6" s="1"/>
  <c r="BF178" i="6" a="1"/>
  <c r="BF178" i="6" s="1"/>
  <c r="BE178" i="6" a="1"/>
  <c r="BE178" i="6" s="1"/>
  <c r="BD178" i="6" a="1"/>
  <c r="BD178" i="6" s="1"/>
  <c r="BC178" i="6" a="1"/>
  <c r="BC178" i="6" s="1"/>
  <c r="BF177" i="6" a="1"/>
  <c r="BF177" i="6" s="1"/>
  <c r="BE177" i="6" a="1"/>
  <c r="BE177" i="6" s="1"/>
  <c r="BD177" i="6" a="1"/>
  <c r="BD177" i="6" s="1"/>
  <c r="BC177" i="6" a="1"/>
  <c r="BC177" i="6" s="1"/>
  <c r="BF176" i="6" a="1"/>
  <c r="BF176" i="6" s="1"/>
  <c r="BE176" i="6" a="1"/>
  <c r="BE176" i="6" s="1"/>
  <c r="BD176" i="6" a="1"/>
  <c r="BD176" i="6" s="1"/>
  <c r="BC176" i="6" a="1"/>
  <c r="BC176" i="6" s="1"/>
  <c r="BF175" i="6" a="1"/>
  <c r="BF175" i="6" s="1"/>
  <c r="BE175" i="6" a="1"/>
  <c r="BE175" i="6" s="1"/>
  <c r="BD175" i="6" a="1"/>
  <c r="BD175" i="6" s="1"/>
  <c r="BC175" i="6" a="1"/>
  <c r="BC175" i="6" s="1"/>
  <c r="BF174" i="6" a="1"/>
  <c r="BF174" i="6" s="1"/>
  <c r="BE174" i="6" a="1"/>
  <c r="BE174" i="6" s="1"/>
  <c r="BD174" i="6" a="1"/>
  <c r="BD174" i="6" s="1"/>
  <c r="BC174" i="6" a="1"/>
  <c r="BC174" i="6" s="1"/>
  <c r="BF173" i="6" a="1"/>
  <c r="BF173" i="6" s="1"/>
  <c r="BE173" i="6" a="1"/>
  <c r="BE173" i="6" s="1"/>
  <c r="BD173" i="6" a="1"/>
  <c r="BD173" i="6" s="1"/>
  <c r="BC173" i="6" a="1"/>
  <c r="BC173" i="6" s="1"/>
  <c r="BF172" i="6" a="1"/>
  <c r="BF172" i="6" s="1"/>
  <c r="BE172" i="6" a="1"/>
  <c r="BE172" i="6" s="1"/>
  <c r="BD172" i="6" a="1"/>
  <c r="BD172" i="6" s="1"/>
  <c r="BC172" i="6" a="1"/>
  <c r="BC172" i="6" s="1"/>
  <c r="BF171" i="6" a="1"/>
  <c r="BF171" i="6" s="1"/>
  <c r="BE171" i="6" a="1"/>
  <c r="BE171" i="6" s="1"/>
  <c r="BD171" i="6" a="1"/>
  <c r="BD171" i="6" s="1"/>
  <c r="BC171" i="6" a="1"/>
  <c r="BC171" i="6" s="1"/>
  <c r="BF170" i="6" a="1"/>
  <c r="BF170" i="6" s="1"/>
  <c r="BE170" i="6" a="1"/>
  <c r="BE170" i="6" s="1"/>
  <c r="BD170" i="6" a="1"/>
  <c r="BD170" i="6" s="1"/>
  <c r="BC170" i="6" a="1"/>
  <c r="BC170" i="6" s="1"/>
  <c r="BF169" i="6" a="1"/>
  <c r="BF169" i="6" s="1"/>
  <c r="BE169" i="6" a="1"/>
  <c r="BE169" i="6" s="1"/>
  <c r="BD169" i="6" a="1"/>
  <c r="BD169" i="6" s="1"/>
  <c r="BC169" i="6" a="1"/>
  <c r="BC169" i="6" s="1"/>
  <c r="BF168" i="6" a="1"/>
  <c r="BF168" i="6" s="1"/>
  <c r="BE168" i="6" a="1"/>
  <c r="BE168" i="6" s="1"/>
  <c r="BD168" i="6" a="1"/>
  <c r="BD168" i="6" s="1"/>
  <c r="BC168" i="6" a="1"/>
  <c r="BC168" i="6" s="1"/>
  <c r="BF167" i="6" a="1"/>
  <c r="BF167" i="6" s="1"/>
  <c r="BE167" i="6" a="1"/>
  <c r="BE167" i="6" s="1"/>
  <c r="BD167" i="6" a="1"/>
  <c r="BD167" i="6" s="1"/>
  <c r="BC167" i="6" a="1"/>
  <c r="BC167" i="6" s="1"/>
  <c r="BF166" i="6" a="1"/>
  <c r="BF166" i="6" s="1"/>
  <c r="BE166" i="6" a="1"/>
  <c r="BE166" i="6" s="1"/>
  <c r="BD166" i="6" a="1"/>
  <c r="BD166" i="6" s="1"/>
  <c r="BC166" i="6" a="1"/>
  <c r="BC166" i="6" s="1"/>
  <c r="BF165" i="6" a="1"/>
  <c r="BF165" i="6" s="1"/>
  <c r="BE165" i="6" a="1"/>
  <c r="BE165" i="6" s="1"/>
  <c r="BD165" i="6" a="1"/>
  <c r="BD165" i="6" s="1"/>
  <c r="BC165" i="6" a="1"/>
  <c r="BC165" i="6" s="1"/>
  <c r="BF164" i="6" a="1"/>
  <c r="BF164" i="6" s="1"/>
  <c r="BE164" i="6" a="1"/>
  <c r="BE164" i="6" s="1"/>
  <c r="BD164" i="6" a="1"/>
  <c r="BD164" i="6" s="1"/>
  <c r="BC164" i="6" a="1"/>
  <c r="BC164" i="6" s="1"/>
  <c r="BF163" i="6" a="1"/>
  <c r="BF163" i="6" s="1"/>
  <c r="BE163" i="6" a="1"/>
  <c r="BE163" i="6" s="1"/>
  <c r="BD163" i="6" a="1"/>
  <c r="BD163" i="6" s="1"/>
  <c r="BC163" i="6" a="1"/>
  <c r="BC163" i="6" s="1"/>
  <c r="BF162" i="6" a="1"/>
  <c r="BF162" i="6" s="1"/>
  <c r="BE162" i="6" a="1"/>
  <c r="BE162" i="6" s="1"/>
  <c r="BD162" i="6" a="1"/>
  <c r="BD162" i="6" s="1"/>
  <c r="BC162" i="6" a="1"/>
  <c r="BC162" i="6" s="1"/>
  <c r="BF161" i="6" a="1"/>
  <c r="BF161" i="6" s="1"/>
  <c r="BE161" i="6" a="1"/>
  <c r="BE161" i="6" s="1"/>
  <c r="BD161" i="6" a="1"/>
  <c r="BD161" i="6" s="1"/>
  <c r="BC161" i="6" a="1"/>
  <c r="BC161" i="6" s="1"/>
  <c r="BF160" i="6" a="1"/>
  <c r="BF160" i="6" s="1"/>
  <c r="BE160" i="6" a="1"/>
  <c r="BE160" i="6" s="1"/>
  <c r="BD160" i="6" a="1"/>
  <c r="BD160" i="6" s="1"/>
  <c r="BC160" i="6" a="1"/>
  <c r="BC160" i="6" s="1"/>
  <c r="BF159" i="6" a="1"/>
  <c r="BF159" i="6" s="1"/>
  <c r="BE159" i="6" a="1"/>
  <c r="BE159" i="6" s="1"/>
  <c r="BD159" i="6" a="1"/>
  <c r="BD159" i="6" s="1"/>
  <c r="BC159" i="6" a="1"/>
  <c r="BC159" i="6" s="1"/>
  <c r="BF158" i="6" a="1"/>
  <c r="BF158" i="6" s="1"/>
  <c r="BE158" i="6" a="1"/>
  <c r="BE158" i="6" s="1"/>
  <c r="BD158" i="6" a="1"/>
  <c r="BD158" i="6" s="1"/>
  <c r="BC158" i="6" a="1"/>
  <c r="BC158" i="6" s="1"/>
  <c r="BF157" i="6" a="1"/>
  <c r="BF157" i="6" s="1"/>
  <c r="BE157" i="6" a="1"/>
  <c r="BE157" i="6" s="1"/>
  <c r="BD157" i="6" a="1"/>
  <c r="BD157" i="6" s="1"/>
  <c r="BC157" i="6" a="1"/>
  <c r="BC157" i="6" s="1"/>
  <c r="BF156" i="6" a="1"/>
  <c r="BF156" i="6" s="1"/>
  <c r="BE156" i="6" a="1"/>
  <c r="BE156" i="6" s="1"/>
  <c r="BD156" i="6" a="1"/>
  <c r="BD156" i="6" s="1"/>
  <c r="BC156" i="6" a="1"/>
  <c r="BC156" i="6" s="1"/>
  <c r="BF155" i="6" a="1"/>
  <c r="BF155" i="6" s="1"/>
  <c r="BE155" i="6" a="1"/>
  <c r="BE155" i="6" s="1"/>
  <c r="BD155" i="6" a="1"/>
  <c r="BD155" i="6" s="1"/>
  <c r="BC155" i="6" a="1"/>
  <c r="BC155" i="6" s="1"/>
  <c r="BF154" i="6" a="1"/>
  <c r="BF154" i="6" s="1"/>
  <c r="BE154" i="6" a="1"/>
  <c r="BE154" i="6" s="1"/>
  <c r="BD154" i="6" a="1"/>
  <c r="BD154" i="6" s="1"/>
  <c r="BC154" i="6" a="1"/>
  <c r="BC154" i="6" s="1"/>
  <c r="BF153" i="6" a="1"/>
  <c r="BF153" i="6" s="1"/>
  <c r="BE153" i="6" a="1"/>
  <c r="BE153" i="6" s="1"/>
  <c r="BD153" i="6" a="1"/>
  <c r="BD153" i="6" s="1"/>
  <c r="BC153" i="6" a="1"/>
  <c r="BC153" i="6" s="1"/>
  <c r="BF152" i="6" a="1"/>
  <c r="BF152" i="6" s="1"/>
  <c r="BE152" i="6" a="1"/>
  <c r="BE152" i="6" s="1"/>
  <c r="BD152" i="6" a="1"/>
  <c r="BD152" i="6" s="1"/>
  <c r="BC152" i="6" a="1"/>
  <c r="BC152" i="6" s="1"/>
  <c r="BF151" i="6" a="1"/>
  <c r="BF151" i="6" s="1"/>
  <c r="BE151" i="6" a="1"/>
  <c r="BE151" i="6" s="1"/>
  <c r="BD151" i="6" a="1"/>
  <c r="BD151" i="6" s="1"/>
  <c r="BC151" i="6" a="1"/>
  <c r="BC151" i="6" s="1"/>
  <c r="BF150" i="6" a="1"/>
  <c r="BF150" i="6" s="1"/>
  <c r="BE150" i="6" a="1"/>
  <c r="BE150" i="6" s="1"/>
  <c r="BD150" i="6" a="1"/>
  <c r="BD150" i="6" s="1"/>
  <c r="BC150" i="6" a="1"/>
  <c r="BC150" i="6" s="1"/>
  <c r="BF149" i="6" a="1"/>
  <c r="BF149" i="6" s="1"/>
  <c r="BE149" i="6" a="1"/>
  <c r="BE149" i="6" s="1"/>
  <c r="BD149" i="6" a="1"/>
  <c r="BD149" i="6" s="1"/>
  <c r="BC149" i="6" a="1"/>
  <c r="BC149" i="6" s="1"/>
  <c r="BF148" i="6" a="1"/>
  <c r="BF148" i="6" s="1"/>
  <c r="BE148" i="6" a="1"/>
  <c r="BE148" i="6" s="1"/>
  <c r="BD148" i="6" a="1"/>
  <c r="BD148" i="6" s="1"/>
  <c r="BC148" i="6" a="1"/>
  <c r="BC148" i="6" s="1"/>
  <c r="BF147" i="6" a="1"/>
  <c r="BF147" i="6" s="1"/>
  <c r="BE147" i="6" a="1"/>
  <c r="BE147" i="6" s="1"/>
  <c r="BD147" i="6" a="1"/>
  <c r="BD147" i="6" s="1"/>
  <c r="BC147" i="6" a="1"/>
  <c r="BC147" i="6" s="1"/>
  <c r="BF146" i="6" a="1"/>
  <c r="BF146" i="6" s="1"/>
  <c r="BE146" i="6" a="1"/>
  <c r="BE146" i="6" s="1"/>
  <c r="BD146" i="6" a="1"/>
  <c r="BD146" i="6" s="1"/>
  <c r="BC146" i="6" a="1"/>
  <c r="BC146" i="6" s="1"/>
  <c r="BF145" i="6" a="1"/>
  <c r="BF145" i="6" s="1"/>
  <c r="BE145" i="6" a="1"/>
  <c r="BE145" i="6" s="1"/>
  <c r="BD145" i="6" a="1"/>
  <c r="BD145" i="6" s="1"/>
  <c r="BC145" i="6" a="1"/>
  <c r="BC145" i="6" s="1"/>
  <c r="BF144" i="6" a="1"/>
  <c r="BF144" i="6" s="1"/>
  <c r="BE144" i="6" a="1"/>
  <c r="BE144" i="6" s="1"/>
  <c r="BD144" i="6" a="1"/>
  <c r="BD144" i="6" s="1"/>
  <c r="BC144" i="6" a="1"/>
  <c r="BC144" i="6" s="1"/>
  <c r="BF143" i="6" a="1"/>
  <c r="BF143" i="6" s="1"/>
  <c r="BE143" i="6" a="1"/>
  <c r="BE143" i="6" s="1"/>
  <c r="BD143" i="6" a="1"/>
  <c r="BD143" i="6" s="1"/>
  <c r="BC143" i="6" a="1"/>
  <c r="BC143" i="6" s="1"/>
  <c r="BF142" i="6" a="1"/>
  <c r="BF142" i="6" s="1"/>
  <c r="BE142" i="6" a="1"/>
  <c r="BE142" i="6" s="1"/>
  <c r="BD142" i="6" a="1"/>
  <c r="BD142" i="6" s="1"/>
  <c r="BC142" i="6" a="1"/>
  <c r="BC142" i="6" s="1"/>
  <c r="BF141" i="6" a="1"/>
  <c r="BF141" i="6" s="1"/>
  <c r="BE141" i="6" a="1"/>
  <c r="BE141" i="6" s="1"/>
  <c r="BD141" i="6" a="1"/>
  <c r="BD141" i="6" s="1"/>
  <c r="BC141" i="6" a="1"/>
  <c r="BC141" i="6" s="1"/>
  <c r="BF140" i="6" a="1"/>
  <c r="BF140" i="6" s="1"/>
  <c r="BE140" i="6" a="1"/>
  <c r="BE140" i="6" s="1"/>
  <c r="BD140" i="6" a="1"/>
  <c r="BD140" i="6" s="1"/>
  <c r="BC140" i="6" a="1"/>
  <c r="BC140" i="6" s="1"/>
  <c r="BF139" i="6" a="1"/>
  <c r="BF139" i="6" s="1"/>
  <c r="BE139" i="6" a="1"/>
  <c r="BE139" i="6" s="1"/>
  <c r="BD139" i="6" a="1"/>
  <c r="BD139" i="6" s="1"/>
  <c r="BC139" i="6" a="1"/>
  <c r="BC139" i="6" s="1"/>
  <c r="BF138" i="6" a="1"/>
  <c r="BF138" i="6" s="1"/>
  <c r="BE138" i="6" a="1"/>
  <c r="BE138" i="6" s="1"/>
  <c r="BD138" i="6" a="1"/>
  <c r="BD138" i="6" s="1"/>
  <c r="BC138" i="6" a="1"/>
  <c r="BC138" i="6" s="1"/>
  <c r="BF137" i="6" a="1"/>
  <c r="BF137" i="6" s="1"/>
  <c r="BE137" i="6" a="1"/>
  <c r="BE137" i="6" s="1"/>
  <c r="BD137" i="6" a="1"/>
  <c r="BD137" i="6" s="1"/>
  <c r="BC137" i="6" a="1"/>
  <c r="BC137" i="6" s="1"/>
  <c r="BF136" i="6" a="1"/>
  <c r="BF136" i="6" s="1"/>
  <c r="BE136" i="6" a="1"/>
  <c r="BE136" i="6" s="1"/>
  <c r="BD136" i="6" a="1"/>
  <c r="BD136" i="6" s="1"/>
  <c r="BC136" i="6" a="1"/>
  <c r="BC136" i="6" s="1"/>
  <c r="BF135" i="6" a="1"/>
  <c r="BF135" i="6" s="1"/>
  <c r="BE135" i="6" a="1"/>
  <c r="BE135" i="6" s="1"/>
  <c r="BD135" i="6" a="1"/>
  <c r="BD135" i="6" s="1"/>
  <c r="BC135" i="6" a="1"/>
  <c r="BC135" i="6" s="1"/>
  <c r="BF134" i="6" a="1"/>
  <c r="BF134" i="6" s="1"/>
  <c r="BE134" i="6" a="1"/>
  <c r="BE134" i="6" s="1"/>
  <c r="BD134" i="6" a="1"/>
  <c r="BD134" i="6" s="1"/>
  <c r="BC134" i="6" a="1"/>
  <c r="BC134" i="6" s="1"/>
  <c r="BF133" i="6" a="1"/>
  <c r="BF133" i="6" s="1"/>
  <c r="BE133" i="6" a="1"/>
  <c r="BE133" i="6" s="1"/>
  <c r="BD133" i="6" a="1"/>
  <c r="BD133" i="6" s="1"/>
  <c r="BC133" i="6" a="1"/>
  <c r="BC133" i="6" s="1"/>
  <c r="BF132" i="6" a="1"/>
  <c r="BF132" i="6" s="1"/>
  <c r="BE132" i="6" a="1"/>
  <c r="BE132" i="6" s="1"/>
  <c r="BD132" i="6" a="1"/>
  <c r="BD132" i="6" s="1"/>
  <c r="BC132" i="6" a="1"/>
  <c r="BC132" i="6" s="1"/>
  <c r="BF131" i="6" a="1"/>
  <c r="BF131" i="6" s="1"/>
  <c r="BE131" i="6" a="1"/>
  <c r="BE131" i="6" s="1"/>
  <c r="BD131" i="6" a="1"/>
  <c r="BD131" i="6" s="1"/>
  <c r="BC131" i="6" a="1"/>
  <c r="BC131" i="6" s="1"/>
  <c r="BF130" i="6" a="1"/>
  <c r="BF130" i="6" s="1"/>
  <c r="BE130" i="6" a="1"/>
  <c r="BE130" i="6" s="1"/>
  <c r="BD130" i="6" a="1"/>
  <c r="BD130" i="6" s="1"/>
  <c r="BC130" i="6" a="1"/>
  <c r="BC130" i="6" s="1"/>
  <c r="BF129" i="6" a="1"/>
  <c r="BF129" i="6" s="1"/>
  <c r="BE129" i="6" a="1"/>
  <c r="BE129" i="6" s="1"/>
  <c r="BD129" i="6" a="1"/>
  <c r="BD129" i="6" s="1"/>
  <c r="BC129" i="6" a="1"/>
  <c r="BC129" i="6" s="1"/>
  <c r="BF128" i="6" a="1"/>
  <c r="BF128" i="6" s="1"/>
  <c r="BE128" i="6" a="1"/>
  <c r="BE128" i="6" s="1"/>
  <c r="BD128" i="6" a="1"/>
  <c r="BD128" i="6" s="1"/>
  <c r="BC128" i="6" a="1"/>
  <c r="BC128" i="6" s="1"/>
  <c r="BF127" i="6" a="1"/>
  <c r="BF127" i="6" s="1"/>
  <c r="BE127" i="6" a="1"/>
  <c r="BE127" i="6" s="1"/>
  <c r="BD127" i="6" a="1"/>
  <c r="BD127" i="6" s="1"/>
  <c r="BC127" i="6" a="1"/>
  <c r="BC127" i="6" s="1"/>
  <c r="BF126" i="6" a="1"/>
  <c r="BF126" i="6" s="1"/>
  <c r="BE126" i="6" a="1"/>
  <c r="BE126" i="6" s="1"/>
  <c r="BD126" i="6" a="1"/>
  <c r="BD126" i="6" s="1"/>
  <c r="BC126" i="6" a="1"/>
  <c r="BC126" i="6" s="1"/>
  <c r="BF125" i="6" a="1"/>
  <c r="BF125" i="6" s="1"/>
  <c r="BE125" i="6" a="1"/>
  <c r="BE125" i="6" s="1"/>
  <c r="BD125" i="6" a="1"/>
  <c r="BD125" i="6" s="1"/>
  <c r="BC125" i="6" a="1"/>
  <c r="BC125" i="6" s="1"/>
  <c r="BF124" i="6" a="1"/>
  <c r="BF124" i="6" s="1"/>
  <c r="BE124" i="6" a="1"/>
  <c r="BE124" i="6" s="1"/>
  <c r="BD124" i="6" a="1"/>
  <c r="BD124" i="6" s="1"/>
  <c r="BC124" i="6" a="1"/>
  <c r="BC124" i="6" s="1"/>
  <c r="BF123" i="6" a="1"/>
  <c r="BF123" i="6" s="1"/>
  <c r="BE123" i="6" a="1"/>
  <c r="BE123" i="6" s="1"/>
  <c r="BD123" i="6" a="1"/>
  <c r="BD123" i="6" s="1"/>
  <c r="BC123" i="6" a="1"/>
  <c r="BC123" i="6" s="1"/>
  <c r="BF122" i="6" a="1"/>
  <c r="BF122" i="6" s="1"/>
  <c r="BE122" i="6" a="1"/>
  <c r="BE122" i="6" s="1"/>
  <c r="BD122" i="6" a="1"/>
  <c r="BD122" i="6" s="1"/>
  <c r="BC122" i="6" a="1"/>
  <c r="BC122" i="6" s="1"/>
  <c r="BF121" i="6" a="1"/>
  <c r="BF121" i="6" s="1"/>
  <c r="BE121" i="6" a="1"/>
  <c r="BE121" i="6" s="1"/>
  <c r="BD121" i="6" a="1"/>
  <c r="BD121" i="6" s="1"/>
  <c r="BC121" i="6" a="1"/>
  <c r="BC121" i="6" s="1"/>
  <c r="BF120" i="6" a="1"/>
  <c r="BF120" i="6" s="1"/>
  <c r="BE120" i="6" a="1"/>
  <c r="BE120" i="6" s="1"/>
  <c r="BD120" i="6" a="1"/>
  <c r="BD120" i="6" s="1"/>
  <c r="BC120" i="6" a="1"/>
  <c r="BC120" i="6" s="1"/>
  <c r="BF119" i="6" a="1"/>
  <c r="BF119" i="6" s="1"/>
  <c r="BE119" i="6" a="1"/>
  <c r="BE119" i="6" s="1"/>
  <c r="BD119" i="6" a="1"/>
  <c r="BD119" i="6" s="1"/>
  <c r="BC119" i="6" a="1"/>
  <c r="BC119" i="6" s="1"/>
  <c r="BF118" i="6" a="1"/>
  <c r="BF118" i="6" s="1"/>
  <c r="BE118" i="6" a="1"/>
  <c r="BE118" i="6" s="1"/>
  <c r="BD118" i="6" a="1"/>
  <c r="BD118" i="6" s="1"/>
  <c r="BC118" i="6" a="1"/>
  <c r="BC118" i="6" s="1"/>
  <c r="BF117" i="6" a="1"/>
  <c r="BF117" i="6" s="1"/>
  <c r="BE117" i="6" a="1"/>
  <c r="BE117" i="6" s="1"/>
  <c r="BD117" i="6" a="1"/>
  <c r="BD117" i="6" s="1"/>
  <c r="BC117" i="6" a="1"/>
  <c r="BC117" i="6" s="1"/>
  <c r="BF116" i="6" a="1"/>
  <c r="BF116" i="6" s="1"/>
  <c r="BE116" i="6" a="1"/>
  <c r="BE116" i="6" s="1"/>
  <c r="BD116" i="6" a="1"/>
  <c r="BD116" i="6" s="1"/>
  <c r="BC116" i="6" a="1"/>
  <c r="BC116" i="6" s="1"/>
  <c r="BF115" i="6" a="1"/>
  <c r="BF115" i="6" s="1"/>
  <c r="BE115" i="6" a="1"/>
  <c r="BE115" i="6" s="1"/>
  <c r="BD115" i="6" a="1"/>
  <c r="BD115" i="6" s="1"/>
  <c r="BC115" i="6" a="1"/>
  <c r="BC115" i="6" s="1"/>
  <c r="BF114" i="6" a="1"/>
  <c r="BF114" i="6" s="1"/>
  <c r="BE114" i="6" a="1"/>
  <c r="BE114" i="6" s="1"/>
  <c r="BD114" i="6" a="1"/>
  <c r="BD114" i="6" s="1"/>
  <c r="BC114" i="6" a="1"/>
  <c r="BC114" i="6" s="1"/>
  <c r="BF113" i="6" a="1"/>
  <c r="BF113" i="6" s="1"/>
  <c r="BE113" i="6" a="1"/>
  <c r="BE113" i="6" s="1"/>
  <c r="BD113" i="6" a="1"/>
  <c r="BD113" i="6" s="1"/>
  <c r="BC113" i="6" a="1"/>
  <c r="BC113" i="6" s="1"/>
  <c r="BF112" i="6" a="1"/>
  <c r="BF112" i="6" s="1"/>
  <c r="BE112" i="6" a="1"/>
  <c r="BE112" i="6" s="1"/>
  <c r="BD112" i="6" a="1"/>
  <c r="BD112" i="6" s="1"/>
  <c r="BC112" i="6" a="1"/>
  <c r="BC112" i="6" s="1"/>
  <c r="BF111" i="6" a="1"/>
  <c r="BF111" i="6" s="1"/>
  <c r="BE111" i="6" a="1"/>
  <c r="BE111" i="6" s="1"/>
  <c r="BD111" i="6" a="1"/>
  <c r="BD111" i="6" s="1"/>
  <c r="BC111" i="6" a="1"/>
  <c r="BC111" i="6" s="1"/>
  <c r="BF110" i="6" a="1"/>
  <c r="BF110" i="6" s="1"/>
  <c r="BE110" i="6" a="1"/>
  <c r="BE110" i="6" s="1"/>
  <c r="BD110" i="6" a="1"/>
  <c r="BD110" i="6" s="1"/>
  <c r="BC110" i="6" a="1"/>
  <c r="BC110" i="6" s="1"/>
  <c r="BF109" i="6" a="1"/>
  <c r="BF109" i="6" s="1"/>
  <c r="BE109" i="6" a="1"/>
  <c r="BE109" i="6" s="1"/>
  <c r="BD109" i="6" a="1"/>
  <c r="BD109" i="6" s="1"/>
  <c r="BC109" i="6" a="1"/>
  <c r="BC109" i="6" s="1"/>
  <c r="BF108" i="6" a="1"/>
  <c r="BF108" i="6" s="1"/>
  <c r="BE108" i="6" a="1"/>
  <c r="BE108" i="6" s="1"/>
  <c r="BD108" i="6" a="1"/>
  <c r="BD108" i="6" s="1"/>
  <c r="BC108" i="6" a="1"/>
  <c r="BC108" i="6" s="1"/>
  <c r="BF107" i="6" a="1"/>
  <c r="BF107" i="6" s="1"/>
  <c r="BE107" i="6" a="1"/>
  <c r="BE107" i="6" s="1"/>
  <c r="BD107" i="6" a="1"/>
  <c r="BD107" i="6" s="1"/>
  <c r="BC107" i="6" a="1"/>
  <c r="BC107" i="6" s="1"/>
  <c r="BF106" i="6" a="1"/>
  <c r="BF106" i="6" s="1"/>
  <c r="BE106" i="6" a="1"/>
  <c r="BE106" i="6" s="1"/>
  <c r="BD106" i="6" a="1"/>
  <c r="BD106" i="6" s="1"/>
  <c r="BC106" i="6" a="1"/>
  <c r="BC106" i="6" s="1"/>
  <c r="BF105" i="6" a="1"/>
  <c r="BF105" i="6" s="1"/>
  <c r="BE105" i="6" a="1"/>
  <c r="BE105" i="6" s="1"/>
  <c r="BD105" i="6" a="1"/>
  <c r="BD105" i="6" s="1"/>
  <c r="BC105" i="6" a="1"/>
  <c r="BC105" i="6" s="1"/>
  <c r="BF104" i="6" a="1"/>
  <c r="BF104" i="6" s="1"/>
  <c r="BE104" i="6" a="1"/>
  <c r="BE104" i="6" s="1"/>
  <c r="BD104" i="6" a="1"/>
  <c r="BD104" i="6" s="1"/>
  <c r="BC104" i="6" a="1"/>
  <c r="BC104" i="6" s="1"/>
  <c r="BF103" i="6" a="1"/>
  <c r="BF103" i="6" s="1"/>
  <c r="BE103" i="6" a="1"/>
  <c r="BE103" i="6" s="1"/>
  <c r="BD103" i="6" a="1"/>
  <c r="BD103" i="6" s="1"/>
  <c r="BC103" i="6" a="1"/>
  <c r="BC103" i="6" s="1"/>
  <c r="BF102" i="6" a="1"/>
  <c r="BF102" i="6" s="1"/>
  <c r="BE102" i="6" a="1"/>
  <c r="BE102" i="6" s="1"/>
  <c r="BD102" i="6" a="1"/>
  <c r="BD102" i="6" s="1"/>
  <c r="BC102" i="6" a="1"/>
  <c r="BC102" i="6" s="1"/>
  <c r="BF101" i="6" a="1"/>
  <c r="BF101" i="6" s="1"/>
  <c r="BE101" i="6" a="1"/>
  <c r="BE101" i="6" s="1"/>
  <c r="BD101" i="6" a="1"/>
  <c r="BD101" i="6" s="1"/>
  <c r="BC101" i="6" a="1"/>
  <c r="BC101" i="6" s="1"/>
  <c r="BF100" i="6" a="1"/>
  <c r="BF100" i="6" s="1"/>
  <c r="BE100" i="6" a="1"/>
  <c r="BE100" i="6" s="1"/>
  <c r="BD100" i="6" a="1"/>
  <c r="BD100" i="6" s="1"/>
  <c r="BC100" i="6" a="1"/>
  <c r="BC100" i="6" s="1"/>
  <c r="BF99" i="6" a="1"/>
  <c r="BF99" i="6" s="1"/>
  <c r="BE99" i="6" a="1"/>
  <c r="BE99" i="6" s="1"/>
  <c r="BD99" i="6" a="1"/>
  <c r="BD99" i="6" s="1"/>
  <c r="BC99" i="6" a="1"/>
  <c r="BC99" i="6" s="1"/>
  <c r="BF98" i="6" a="1"/>
  <c r="BF98" i="6" s="1"/>
  <c r="BE98" i="6" a="1"/>
  <c r="BE98" i="6" s="1"/>
  <c r="BD98" i="6" a="1"/>
  <c r="BD98" i="6" s="1"/>
  <c r="BC98" i="6" a="1"/>
  <c r="BC98" i="6" s="1"/>
  <c r="BF97" i="6" a="1"/>
  <c r="BF97" i="6" s="1"/>
  <c r="BE97" i="6" a="1"/>
  <c r="BE97" i="6" s="1"/>
  <c r="BD97" i="6" a="1"/>
  <c r="BD97" i="6" s="1"/>
  <c r="BC97" i="6" a="1"/>
  <c r="BC97" i="6" s="1"/>
  <c r="BF96" i="6" a="1"/>
  <c r="BF96" i="6" s="1"/>
  <c r="BE96" i="6" a="1"/>
  <c r="BE96" i="6" s="1"/>
  <c r="BD96" i="6" a="1"/>
  <c r="BD96" i="6" s="1"/>
  <c r="BC96" i="6" a="1"/>
  <c r="BC96" i="6" s="1"/>
  <c r="BF95" i="6" a="1"/>
  <c r="BF95" i="6" s="1"/>
  <c r="BE95" i="6" a="1"/>
  <c r="BE95" i="6" s="1"/>
  <c r="BD95" i="6" a="1"/>
  <c r="BD95" i="6" s="1"/>
  <c r="BC95" i="6" a="1"/>
  <c r="BC95" i="6" s="1"/>
  <c r="BF94" i="6" a="1"/>
  <c r="BF94" i="6" s="1"/>
  <c r="BE94" i="6" a="1"/>
  <c r="BE94" i="6" s="1"/>
  <c r="BD94" i="6" a="1"/>
  <c r="BD94" i="6" s="1"/>
  <c r="BC94" i="6" a="1"/>
  <c r="BC94" i="6" s="1"/>
  <c r="BF93" i="6" a="1"/>
  <c r="BF93" i="6" s="1"/>
  <c r="BE93" i="6" a="1"/>
  <c r="BE93" i="6" s="1"/>
  <c r="BD93" i="6" a="1"/>
  <c r="BD93" i="6" s="1"/>
  <c r="BC93" i="6" a="1"/>
  <c r="BC93" i="6" s="1"/>
  <c r="BF92" i="6" a="1"/>
  <c r="BF92" i="6" s="1"/>
  <c r="BE92" i="6" a="1"/>
  <c r="BE92" i="6" s="1"/>
  <c r="BD92" i="6" a="1"/>
  <c r="BD92" i="6" s="1"/>
  <c r="BC92" i="6" a="1"/>
  <c r="BC92" i="6" s="1"/>
  <c r="BF91" i="6" a="1"/>
  <c r="BF91" i="6" s="1"/>
  <c r="BE91" i="6" a="1"/>
  <c r="BE91" i="6" s="1"/>
  <c r="BD91" i="6" a="1"/>
  <c r="BD91" i="6" s="1"/>
  <c r="BC91" i="6" a="1"/>
  <c r="BC91" i="6" s="1"/>
  <c r="BF90" i="6" a="1"/>
  <c r="BF90" i="6" s="1"/>
  <c r="BE90" i="6" a="1"/>
  <c r="BE90" i="6" s="1"/>
  <c r="BD90" i="6" a="1"/>
  <c r="BD90" i="6" s="1"/>
  <c r="BC90" i="6" a="1"/>
  <c r="BC90" i="6" s="1"/>
  <c r="BF89" i="6" a="1"/>
  <c r="BF89" i="6" s="1"/>
  <c r="BE89" i="6" a="1"/>
  <c r="BE89" i="6" s="1"/>
  <c r="BD89" i="6" a="1"/>
  <c r="BD89" i="6" s="1"/>
  <c r="BC89" i="6" a="1"/>
  <c r="BC89" i="6" s="1"/>
  <c r="BF88" i="6" a="1"/>
  <c r="BF88" i="6" s="1"/>
  <c r="BE88" i="6" a="1"/>
  <c r="BE88" i="6" s="1"/>
  <c r="BD88" i="6" a="1"/>
  <c r="BD88" i="6" s="1"/>
  <c r="BC88" i="6" a="1"/>
  <c r="BC88" i="6" s="1"/>
  <c r="BF87" i="6" a="1"/>
  <c r="BF87" i="6" s="1"/>
  <c r="BE87" i="6" a="1"/>
  <c r="BE87" i="6" s="1"/>
  <c r="BD87" i="6" a="1"/>
  <c r="BD87" i="6" s="1"/>
  <c r="BC87" i="6" a="1"/>
  <c r="BC87" i="6" s="1"/>
  <c r="BF86" i="6" a="1"/>
  <c r="BF86" i="6" s="1"/>
  <c r="BE86" i="6" a="1"/>
  <c r="BE86" i="6" s="1"/>
  <c r="BD86" i="6" a="1"/>
  <c r="BD86" i="6" s="1"/>
  <c r="BC86" i="6" a="1"/>
  <c r="BC86" i="6" s="1"/>
  <c r="BF85" i="6" a="1"/>
  <c r="BF85" i="6" s="1"/>
  <c r="BE85" i="6" a="1"/>
  <c r="BE85" i="6" s="1"/>
  <c r="BD85" i="6" a="1"/>
  <c r="BD85" i="6" s="1"/>
  <c r="BC85" i="6" a="1"/>
  <c r="BC85" i="6" s="1"/>
  <c r="BF84" i="6" a="1"/>
  <c r="BF84" i="6" s="1"/>
  <c r="BE84" i="6" a="1"/>
  <c r="BE84" i="6" s="1"/>
  <c r="BD84" i="6" a="1"/>
  <c r="BD84" i="6" s="1"/>
  <c r="BC84" i="6" a="1"/>
  <c r="BC84" i="6" s="1"/>
  <c r="BF83" i="6" a="1"/>
  <c r="BF83" i="6" s="1"/>
  <c r="BE83" i="6" a="1"/>
  <c r="BE83" i="6" s="1"/>
  <c r="BD83" i="6" a="1"/>
  <c r="BD83" i="6" s="1"/>
  <c r="BC83" i="6" a="1"/>
  <c r="BC83" i="6" s="1"/>
  <c r="BF82" i="6" a="1"/>
  <c r="BF82" i="6" s="1"/>
  <c r="BE82" i="6" a="1"/>
  <c r="BE82" i="6" s="1"/>
  <c r="BD82" i="6" a="1"/>
  <c r="BD82" i="6" s="1"/>
  <c r="BC82" i="6" a="1"/>
  <c r="BC82" i="6" s="1"/>
  <c r="BF81" i="6" a="1"/>
  <c r="BF81" i="6" s="1"/>
  <c r="BE81" i="6" a="1"/>
  <c r="BE81" i="6" s="1"/>
  <c r="BD81" i="6" a="1"/>
  <c r="BD81" i="6" s="1"/>
  <c r="BC81" i="6" a="1"/>
  <c r="BC81" i="6" s="1"/>
  <c r="BF80" i="6" a="1"/>
  <c r="BF80" i="6" s="1"/>
  <c r="BE80" i="6" a="1"/>
  <c r="BE80" i="6" s="1"/>
  <c r="BD80" i="6" a="1"/>
  <c r="BD80" i="6" s="1"/>
  <c r="BC80" i="6" a="1"/>
  <c r="BC80" i="6" s="1"/>
  <c r="BF79" i="6" a="1"/>
  <c r="BF79" i="6" s="1"/>
  <c r="BE79" i="6" a="1"/>
  <c r="BE79" i="6" s="1"/>
  <c r="BD79" i="6" a="1"/>
  <c r="BD79" i="6" s="1"/>
  <c r="BC79" i="6" a="1"/>
  <c r="BC79" i="6" s="1"/>
  <c r="BF78" i="6" a="1"/>
  <c r="BF78" i="6" s="1"/>
  <c r="BE78" i="6" a="1"/>
  <c r="BE78" i="6" s="1"/>
  <c r="BD78" i="6" a="1"/>
  <c r="BD78" i="6" s="1"/>
  <c r="BC78" i="6" a="1"/>
  <c r="BC78" i="6" s="1"/>
  <c r="BF77" i="6" a="1"/>
  <c r="BF77" i="6" s="1"/>
  <c r="BE77" i="6" a="1"/>
  <c r="BE77" i="6" s="1"/>
  <c r="BD77" i="6" a="1"/>
  <c r="BD77" i="6" s="1"/>
  <c r="BC77" i="6" a="1"/>
  <c r="BC77" i="6" s="1"/>
  <c r="BF76" i="6" a="1"/>
  <c r="BF76" i="6" s="1"/>
  <c r="BE76" i="6" a="1"/>
  <c r="BE76" i="6" s="1"/>
  <c r="BD76" i="6" a="1"/>
  <c r="BD76" i="6" s="1"/>
  <c r="BC76" i="6" a="1"/>
  <c r="BC76" i="6" s="1"/>
  <c r="BF75" i="6" a="1"/>
  <c r="BF75" i="6" s="1"/>
  <c r="BE75" i="6" a="1"/>
  <c r="BE75" i="6" s="1"/>
  <c r="BD75" i="6" a="1"/>
  <c r="BD75" i="6" s="1"/>
  <c r="BC75" i="6" a="1"/>
  <c r="BC75" i="6" s="1"/>
  <c r="BF74" i="6" a="1"/>
  <c r="BF74" i="6" s="1"/>
  <c r="BE74" i="6" a="1"/>
  <c r="BE74" i="6" s="1"/>
  <c r="BD74" i="6" a="1"/>
  <c r="BD74" i="6" s="1"/>
  <c r="BC74" i="6" a="1"/>
  <c r="BC74" i="6" s="1"/>
  <c r="BF73" i="6" a="1"/>
  <c r="BF73" i="6" s="1"/>
  <c r="BE73" i="6" a="1"/>
  <c r="BE73" i="6" s="1"/>
  <c r="BD73" i="6" a="1"/>
  <c r="BD73" i="6" s="1"/>
  <c r="BC73" i="6" a="1"/>
  <c r="BC73" i="6" s="1"/>
  <c r="BF72" i="6" a="1"/>
  <c r="BF72" i="6" s="1"/>
  <c r="BE72" i="6" a="1"/>
  <c r="BE72" i="6" s="1"/>
  <c r="BD72" i="6" a="1"/>
  <c r="BD72" i="6" s="1"/>
  <c r="BC72" i="6" a="1"/>
  <c r="BC72" i="6" s="1"/>
  <c r="BF71" i="6" a="1"/>
  <c r="BF71" i="6" s="1"/>
  <c r="BE71" i="6" a="1"/>
  <c r="BE71" i="6" s="1"/>
  <c r="BD71" i="6" a="1"/>
  <c r="BD71" i="6" s="1"/>
  <c r="BC71" i="6" a="1"/>
  <c r="BC71" i="6" s="1"/>
  <c r="BF70" i="6" a="1"/>
  <c r="BF70" i="6" s="1"/>
  <c r="BE70" i="6" a="1"/>
  <c r="BE70" i="6" s="1"/>
  <c r="BD70" i="6" a="1"/>
  <c r="BD70" i="6" s="1"/>
  <c r="BC70" i="6" a="1"/>
  <c r="BC70" i="6" s="1"/>
  <c r="BF69" i="6" a="1"/>
  <c r="BF69" i="6" s="1"/>
  <c r="BE69" i="6" a="1"/>
  <c r="BE69" i="6" s="1"/>
  <c r="BD69" i="6" a="1"/>
  <c r="BD69" i="6" s="1"/>
  <c r="BC69" i="6" a="1"/>
  <c r="BC69" i="6" s="1"/>
  <c r="BF68" i="6" a="1"/>
  <c r="BF68" i="6" s="1"/>
  <c r="BE68" i="6" a="1"/>
  <c r="BE68" i="6" s="1"/>
  <c r="BD68" i="6" a="1"/>
  <c r="BD68" i="6" s="1"/>
  <c r="BC68" i="6" a="1"/>
  <c r="BC68" i="6" s="1"/>
  <c r="BF67" i="6" a="1"/>
  <c r="BF67" i="6" s="1"/>
  <c r="BE67" i="6" a="1"/>
  <c r="BE67" i="6" s="1"/>
  <c r="BD67" i="6" a="1"/>
  <c r="BD67" i="6" s="1"/>
  <c r="BC67" i="6" a="1"/>
  <c r="BC67" i="6" s="1"/>
  <c r="BF66" i="6" a="1"/>
  <c r="BF66" i="6" s="1"/>
  <c r="BE66" i="6" a="1"/>
  <c r="BE66" i="6" s="1"/>
  <c r="BD66" i="6" a="1"/>
  <c r="BD66" i="6" s="1"/>
  <c r="BC66" i="6" a="1"/>
  <c r="BC66" i="6" s="1"/>
  <c r="BF65" i="6" a="1"/>
  <c r="BF65" i="6" s="1"/>
  <c r="BE65" i="6" a="1"/>
  <c r="BE65" i="6" s="1"/>
  <c r="BD65" i="6" a="1"/>
  <c r="BD65" i="6" s="1"/>
  <c r="BC65" i="6" a="1"/>
  <c r="BC65" i="6" s="1"/>
  <c r="BF64" i="6" a="1"/>
  <c r="BF64" i="6" s="1"/>
  <c r="BE64" i="6" a="1"/>
  <c r="BE64" i="6" s="1"/>
  <c r="BD64" i="6" a="1"/>
  <c r="BD64" i="6" s="1"/>
  <c r="BC64" i="6" a="1"/>
  <c r="BC64" i="6" s="1"/>
  <c r="BF63" i="6" a="1"/>
  <c r="BF63" i="6" s="1"/>
  <c r="BE63" i="6" a="1"/>
  <c r="BE63" i="6" s="1"/>
  <c r="BD63" i="6" a="1"/>
  <c r="BD63" i="6" s="1"/>
  <c r="BC63" i="6" a="1"/>
  <c r="BC63" i="6" s="1"/>
  <c r="BF62" i="6" a="1"/>
  <c r="BF62" i="6" s="1"/>
  <c r="BE62" i="6" a="1"/>
  <c r="BE62" i="6" s="1"/>
  <c r="BD62" i="6" a="1"/>
  <c r="BD62" i="6" s="1"/>
  <c r="BC62" i="6" a="1"/>
  <c r="BC62" i="6" s="1"/>
  <c r="BF61" i="6" a="1"/>
  <c r="BF61" i="6" s="1"/>
  <c r="BE61" i="6" a="1"/>
  <c r="BE61" i="6" s="1"/>
  <c r="BD61" i="6" a="1"/>
  <c r="BD61" i="6" s="1"/>
  <c r="BC61" i="6" a="1"/>
  <c r="BC61" i="6" s="1"/>
  <c r="BF60" i="6" a="1"/>
  <c r="BF60" i="6" s="1"/>
  <c r="BE60" i="6" a="1"/>
  <c r="BE60" i="6" s="1"/>
  <c r="BD60" i="6" a="1"/>
  <c r="BD60" i="6" s="1"/>
  <c r="BC60" i="6" a="1"/>
  <c r="BC60" i="6" s="1"/>
  <c r="BF59" i="6" a="1"/>
  <c r="BF59" i="6" s="1"/>
  <c r="BE59" i="6" a="1"/>
  <c r="BE59" i="6" s="1"/>
  <c r="BD59" i="6" a="1"/>
  <c r="BD59" i="6" s="1"/>
  <c r="BC59" i="6" a="1"/>
  <c r="BC59" i="6" s="1"/>
  <c r="BF58" i="6" a="1"/>
  <c r="BF58" i="6" s="1"/>
  <c r="BE58" i="6" a="1"/>
  <c r="BE58" i="6" s="1"/>
  <c r="BD58" i="6" a="1"/>
  <c r="BD58" i="6" s="1"/>
  <c r="BC58" i="6" a="1"/>
  <c r="BC58" i="6" s="1"/>
  <c r="BF57" i="6" a="1"/>
  <c r="BF57" i="6" s="1"/>
  <c r="BE57" i="6" a="1"/>
  <c r="BE57" i="6" s="1"/>
  <c r="BD57" i="6" a="1"/>
  <c r="BD57" i="6" s="1"/>
  <c r="BC57" i="6" a="1"/>
  <c r="BC57" i="6" s="1"/>
  <c r="BF56" i="6" a="1"/>
  <c r="BF56" i="6" s="1"/>
  <c r="BE56" i="6" a="1"/>
  <c r="BE56" i="6" s="1"/>
  <c r="BD56" i="6" a="1"/>
  <c r="BD56" i="6" s="1"/>
  <c r="BC56" i="6" a="1"/>
  <c r="BC56" i="6" s="1"/>
  <c r="BF55" i="6" a="1"/>
  <c r="BF55" i="6" s="1"/>
  <c r="BE55" i="6" a="1"/>
  <c r="BE55" i="6" s="1"/>
  <c r="BD55" i="6" a="1"/>
  <c r="BD55" i="6" s="1"/>
  <c r="BC55" i="6" a="1"/>
  <c r="BC55" i="6" s="1"/>
  <c r="BF54" i="6" a="1"/>
  <c r="BF54" i="6" s="1"/>
  <c r="BE54" i="6" a="1"/>
  <c r="BE54" i="6" s="1"/>
  <c r="BD54" i="6" a="1"/>
  <c r="BD54" i="6" s="1"/>
  <c r="BC54" i="6" a="1"/>
  <c r="BC54" i="6" s="1"/>
  <c r="BF53" i="6" a="1"/>
  <c r="BF53" i="6" s="1"/>
  <c r="BE53" i="6" a="1"/>
  <c r="BE53" i="6" s="1"/>
  <c r="BD53" i="6" a="1"/>
  <c r="BD53" i="6" s="1"/>
  <c r="BC53" i="6" a="1"/>
  <c r="BC53" i="6" s="1"/>
  <c r="BF52" i="6" a="1"/>
  <c r="BF52" i="6" s="1"/>
  <c r="BE52" i="6" a="1"/>
  <c r="BE52" i="6" s="1"/>
  <c r="BD52" i="6" a="1"/>
  <c r="BD52" i="6" s="1"/>
  <c r="BC52" i="6" a="1"/>
  <c r="BC52" i="6" s="1"/>
  <c r="BF51" i="6" a="1"/>
  <c r="BF51" i="6" s="1"/>
  <c r="BE51" i="6" a="1"/>
  <c r="BE51" i="6" s="1"/>
  <c r="BD51" i="6" a="1"/>
  <c r="BD51" i="6" s="1"/>
  <c r="BC51" i="6" a="1"/>
  <c r="BC51" i="6" s="1"/>
  <c r="BF50" i="6" a="1"/>
  <c r="BF50" i="6" s="1"/>
  <c r="BE50" i="6" a="1"/>
  <c r="BE50" i="6" s="1"/>
  <c r="BD50" i="6" a="1"/>
  <c r="BD50" i="6" s="1"/>
  <c r="BC50" i="6" a="1"/>
  <c r="BC50" i="6" s="1"/>
  <c r="BF49" i="6" a="1"/>
  <c r="BF49" i="6" s="1"/>
  <c r="BE49" i="6" a="1"/>
  <c r="BE49" i="6" s="1"/>
  <c r="BD49" i="6" a="1"/>
  <c r="BD49" i="6" s="1"/>
  <c r="BC49" i="6" a="1"/>
  <c r="BC49" i="6" s="1"/>
  <c r="BF48" i="6" a="1"/>
  <c r="BF48" i="6" s="1"/>
  <c r="BE48" i="6" a="1"/>
  <c r="BE48" i="6" s="1"/>
  <c r="BD48" i="6" a="1"/>
  <c r="BD48" i="6" s="1"/>
  <c r="BC48" i="6" a="1"/>
  <c r="BC48" i="6" s="1"/>
  <c r="BF47" i="6" a="1"/>
  <c r="BF47" i="6" s="1"/>
  <c r="BE47" i="6" a="1"/>
  <c r="BE47" i="6" s="1"/>
  <c r="BD47" i="6" a="1"/>
  <c r="BD47" i="6" s="1"/>
  <c r="BC47" i="6" a="1"/>
  <c r="BC47" i="6" s="1"/>
  <c r="BF46" i="6" a="1"/>
  <c r="BF46" i="6" s="1"/>
  <c r="BE46" i="6" a="1"/>
  <c r="BE46" i="6" s="1"/>
  <c r="BD46" i="6" a="1"/>
  <c r="BD46" i="6" s="1"/>
  <c r="BC46" i="6" a="1"/>
  <c r="BC46" i="6" s="1"/>
  <c r="BF45" i="6" a="1"/>
  <c r="BF45" i="6" s="1"/>
  <c r="BE45" i="6" a="1"/>
  <c r="BE45" i="6" s="1"/>
  <c r="BD45" i="6" a="1"/>
  <c r="BD45" i="6" s="1"/>
  <c r="BC45" i="6" a="1"/>
  <c r="BC45" i="6" s="1"/>
  <c r="BF44" i="6" a="1"/>
  <c r="BF44" i="6" s="1"/>
  <c r="BE44" i="6" a="1"/>
  <c r="BE44" i="6" s="1"/>
  <c r="BD44" i="6" a="1"/>
  <c r="BD44" i="6" s="1"/>
  <c r="BC44" i="6" a="1"/>
  <c r="BC44" i="6" s="1"/>
  <c r="BF43" i="6" a="1"/>
  <c r="BF43" i="6" s="1"/>
  <c r="BE43" i="6" a="1"/>
  <c r="BE43" i="6" s="1"/>
  <c r="BD43" i="6" a="1"/>
  <c r="BD43" i="6" s="1"/>
  <c r="BC43" i="6" a="1"/>
  <c r="BC43" i="6" s="1"/>
  <c r="BF42" i="6" a="1"/>
  <c r="BF42" i="6" s="1"/>
  <c r="BE42" i="6" a="1"/>
  <c r="BE42" i="6" s="1"/>
  <c r="BD42" i="6" a="1"/>
  <c r="BD42" i="6" s="1"/>
  <c r="BC42" i="6" a="1"/>
  <c r="BC42" i="6" s="1"/>
  <c r="AX225" i="6" a="1"/>
  <c r="AX225" i="6" s="1"/>
  <c r="AW225" i="6" a="1"/>
  <c r="AW225" i="6" s="1"/>
  <c r="AV225" i="6" a="1"/>
  <c r="AV225" i="6" s="1"/>
  <c r="AU225" i="6" a="1"/>
  <c r="AU225" i="6" s="1"/>
  <c r="AX224" i="6" a="1"/>
  <c r="AX224" i="6" s="1"/>
  <c r="AW224" i="6" a="1"/>
  <c r="AW224" i="6" s="1"/>
  <c r="AV224" i="6" a="1"/>
  <c r="AV224" i="6" s="1"/>
  <c r="AU224" i="6" a="1"/>
  <c r="AU224" i="6" s="1"/>
  <c r="AX223" i="6" a="1"/>
  <c r="AX223" i="6" s="1"/>
  <c r="AW223" i="6" a="1"/>
  <c r="AW223" i="6" s="1"/>
  <c r="AV223" i="6" a="1"/>
  <c r="AV223" i="6" s="1"/>
  <c r="AU223" i="6" a="1"/>
  <c r="AU223" i="6" s="1"/>
  <c r="AX222" i="6" a="1"/>
  <c r="AX222" i="6" s="1"/>
  <c r="AW222" i="6" a="1"/>
  <c r="AW222" i="6" s="1"/>
  <c r="AV222" i="6" a="1"/>
  <c r="AV222" i="6" s="1"/>
  <c r="AU222" i="6" a="1"/>
  <c r="AU222" i="6" s="1"/>
  <c r="AX221" i="6" a="1"/>
  <c r="AX221" i="6" s="1"/>
  <c r="AW221" i="6" a="1"/>
  <c r="AW221" i="6" s="1"/>
  <c r="AV221" i="6" a="1"/>
  <c r="AV221" i="6" s="1"/>
  <c r="AU221" i="6" a="1"/>
  <c r="AU221" i="6" s="1"/>
  <c r="AX220" i="6" a="1"/>
  <c r="AX220" i="6" s="1"/>
  <c r="AW220" i="6" a="1"/>
  <c r="AW220" i="6" s="1"/>
  <c r="AV220" i="6" a="1"/>
  <c r="AV220" i="6" s="1"/>
  <c r="AU220" i="6" a="1"/>
  <c r="AU220" i="6" s="1"/>
  <c r="AX219" i="6" a="1"/>
  <c r="AX219" i="6" s="1"/>
  <c r="AW219" i="6" a="1"/>
  <c r="AW219" i="6" s="1"/>
  <c r="AV219" i="6" a="1"/>
  <c r="AV219" i="6" s="1"/>
  <c r="AU219" i="6" a="1"/>
  <c r="AU219" i="6" s="1"/>
  <c r="AX218" i="6" a="1"/>
  <c r="AX218" i="6" s="1"/>
  <c r="AW218" i="6" a="1"/>
  <c r="AW218" i="6" s="1"/>
  <c r="AV218" i="6" a="1"/>
  <c r="AV218" i="6" s="1"/>
  <c r="AU218" i="6" a="1"/>
  <c r="AU218" i="6" s="1"/>
  <c r="AX217" i="6" a="1"/>
  <c r="AX217" i="6" s="1"/>
  <c r="AW217" i="6" a="1"/>
  <c r="AW217" i="6" s="1"/>
  <c r="AV217" i="6" a="1"/>
  <c r="AV217" i="6" s="1"/>
  <c r="AU217" i="6" a="1"/>
  <c r="AU217" i="6" s="1"/>
  <c r="AX216" i="6" a="1"/>
  <c r="AX216" i="6" s="1"/>
  <c r="AW216" i="6" a="1"/>
  <c r="AW216" i="6" s="1"/>
  <c r="AV216" i="6" a="1"/>
  <c r="AV216" i="6" s="1"/>
  <c r="AU216" i="6" a="1"/>
  <c r="AU216" i="6" s="1"/>
  <c r="AX215" i="6" a="1"/>
  <c r="AX215" i="6" s="1"/>
  <c r="AW215" i="6" a="1"/>
  <c r="AW215" i="6" s="1"/>
  <c r="AV215" i="6" a="1"/>
  <c r="AV215" i="6" s="1"/>
  <c r="AU215" i="6" a="1"/>
  <c r="AU215" i="6" s="1"/>
  <c r="AX214" i="6" a="1"/>
  <c r="AX214" i="6" s="1"/>
  <c r="AW214" i="6" a="1"/>
  <c r="AW214" i="6" s="1"/>
  <c r="AV214" i="6" a="1"/>
  <c r="AV214" i="6" s="1"/>
  <c r="AU214" i="6" a="1"/>
  <c r="AU214" i="6" s="1"/>
  <c r="AX213" i="6" a="1"/>
  <c r="AX213" i="6" s="1"/>
  <c r="AW213" i="6" a="1"/>
  <c r="AW213" i="6" s="1"/>
  <c r="AV213" i="6" a="1"/>
  <c r="AV213" i="6" s="1"/>
  <c r="AU213" i="6" a="1"/>
  <c r="AU213" i="6" s="1"/>
  <c r="AX212" i="6" a="1"/>
  <c r="AX212" i="6" s="1"/>
  <c r="AW212" i="6" a="1"/>
  <c r="AW212" i="6" s="1"/>
  <c r="AV212" i="6" a="1"/>
  <c r="AV212" i="6" s="1"/>
  <c r="AU212" i="6" a="1"/>
  <c r="AU212" i="6" s="1"/>
  <c r="AX211" i="6" a="1"/>
  <c r="AX211" i="6" s="1"/>
  <c r="AW211" i="6" a="1"/>
  <c r="AW211" i="6" s="1"/>
  <c r="AV211" i="6" a="1"/>
  <c r="AV211" i="6" s="1"/>
  <c r="AU211" i="6" a="1"/>
  <c r="AU211" i="6" s="1"/>
  <c r="AX210" i="6" a="1"/>
  <c r="AX210" i="6" s="1"/>
  <c r="AW210" i="6" a="1"/>
  <c r="AW210" i="6" s="1"/>
  <c r="AV210" i="6" a="1"/>
  <c r="AV210" i="6" s="1"/>
  <c r="AU210" i="6" a="1"/>
  <c r="AU210" i="6" s="1"/>
  <c r="AX209" i="6" a="1"/>
  <c r="AX209" i="6" s="1"/>
  <c r="AW209" i="6" a="1"/>
  <c r="AW209" i="6" s="1"/>
  <c r="AV209" i="6" a="1"/>
  <c r="AV209" i="6" s="1"/>
  <c r="AU209" i="6" a="1"/>
  <c r="AU209" i="6" s="1"/>
  <c r="AX208" i="6" a="1"/>
  <c r="AX208" i="6" s="1"/>
  <c r="AW208" i="6" a="1"/>
  <c r="AW208" i="6" s="1"/>
  <c r="AV208" i="6" a="1"/>
  <c r="AV208" i="6" s="1"/>
  <c r="AU208" i="6" a="1"/>
  <c r="AU208" i="6" s="1"/>
  <c r="AX207" i="6" a="1"/>
  <c r="AX207" i="6" s="1"/>
  <c r="AW207" i="6" a="1"/>
  <c r="AW207" i="6" s="1"/>
  <c r="AV207" i="6" a="1"/>
  <c r="AV207" i="6" s="1"/>
  <c r="AU207" i="6" a="1"/>
  <c r="AU207" i="6" s="1"/>
  <c r="AX206" i="6" a="1"/>
  <c r="AX206" i="6" s="1"/>
  <c r="AW206" i="6" a="1"/>
  <c r="AW206" i="6" s="1"/>
  <c r="AV206" i="6" a="1"/>
  <c r="AV206" i="6" s="1"/>
  <c r="AU206" i="6" a="1"/>
  <c r="AU206" i="6" s="1"/>
  <c r="AX205" i="6" a="1"/>
  <c r="AX205" i="6" s="1"/>
  <c r="AW205" i="6" a="1"/>
  <c r="AW205" i="6" s="1"/>
  <c r="AV205" i="6" a="1"/>
  <c r="AV205" i="6" s="1"/>
  <c r="AU205" i="6" a="1"/>
  <c r="AU205" i="6" s="1"/>
  <c r="AX204" i="6" a="1"/>
  <c r="AX204" i="6" s="1"/>
  <c r="AW204" i="6" a="1"/>
  <c r="AW204" i="6" s="1"/>
  <c r="AV204" i="6" a="1"/>
  <c r="AV204" i="6" s="1"/>
  <c r="AU204" i="6" a="1"/>
  <c r="AU204" i="6" s="1"/>
  <c r="AX203" i="6" a="1"/>
  <c r="AX203" i="6" s="1"/>
  <c r="AW203" i="6" a="1"/>
  <c r="AW203" i="6" s="1"/>
  <c r="AV203" i="6" a="1"/>
  <c r="AV203" i="6" s="1"/>
  <c r="AU203" i="6" a="1"/>
  <c r="AU203" i="6" s="1"/>
  <c r="AX202" i="6" a="1"/>
  <c r="AX202" i="6" s="1"/>
  <c r="AW202" i="6" a="1"/>
  <c r="AW202" i="6" s="1"/>
  <c r="AV202" i="6" a="1"/>
  <c r="AV202" i="6" s="1"/>
  <c r="AU202" i="6" a="1"/>
  <c r="AU202" i="6" s="1"/>
  <c r="AX201" i="6" a="1"/>
  <c r="AX201" i="6" s="1"/>
  <c r="AW201" i="6" a="1"/>
  <c r="AW201" i="6" s="1"/>
  <c r="AV201" i="6" a="1"/>
  <c r="AV201" i="6" s="1"/>
  <c r="AU201" i="6" a="1"/>
  <c r="AU201" i="6" s="1"/>
  <c r="AX200" i="6" a="1"/>
  <c r="AX200" i="6" s="1"/>
  <c r="AW200" i="6" a="1"/>
  <c r="AW200" i="6" s="1"/>
  <c r="AV200" i="6" a="1"/>
  <c r="AV200" i="6" s="1"/>
  <c r="AU200" i="6" a="1"/>
  <c r="AU200" i="6" s="1"/>
  <c r="AX199" i="6" a="1"/>
  <c r="AX199" i="6" s="1"/>
  <c r="AW199" i="6" a="1"/>
  <c r="AW199" i="6" s="1"/>
  <c r="AV199" i="6" a="1"/>
  <c r="AV199" i="6" s="1"/>
  <c r="AU199" i="6" a="1"/>
  <c r="AU199" i="6" s="1"/>
  <c r="AX198" i="6" a="1"/>
  <c r="AX198" i="6" s="1"/>
  <c r="AW198" i="6" a="1"/>
  <c r="AW198" i="6" s="1"/>
  <c r="AV198" i="6" a="1"/>
  <c r="AV198" i="6" s="1"/>
  <c r="AU198" i="6" a="1"/>
  <c r="AU198" i="6" s="1"/>
  <c r="AX197" i="6" a="1"/>
  <c r="AX197" i="6" s="1"/>
  <c r="AW197" i="6" a="1"/>
  <c r="AW197" i="6" s="1"/>
  <c r="AV197" i="6" a="1"/>
  <c r="AV197" i="6" s="1"/>
  <c r="AU197" i="6" a="1"/>
  <c r="AU197" i="6" s="1"/>
  <c r="AX196" i="6" a="1"/>
  <c r="AX196" i="6" s="1"/>
  <c r="AW196" i="6" a="1"/>
  <c r="AW196" i="6" s="1"/>
  <c r="AV196" i="6" a="1"/>
  <c r="AV196" i="6" s="1"/>
  <c r="AU196" i="6" a="1"/>
  <c r="AU196" i="6" s="1"/>
  <c r="AX195" i="6" a="1"/>
  <c r="AX195" i="6" s="1"/>
  <c r="AW195" i="6" a="1"/>
  <c r="AW195" i="6" s="1"/>
  <c r="AV195" i="6" a="1"/>
  <c r="AV195" i="6" s="1"/>
  <c r="AU195" i="6" a="1"/>
  <c r="AU195" i="6" s="1"/>
  <c r="AX194" i="6" a="1"/>
  <c r="AX194" i="6" s="1"/>
  <c r="AW194" i="6" a="1"/>
  <c r="AW194" i="6" s="1"/>
  <c r="AV194" i="6" a="1"/>
  <c r="AV194" i="6" s="1"/>
  <c r="AU194" i="6" a="1"/>
  <c r="AU194" i="6" s="1"/>
  <c r="AX193" i="6" a="1"/>
  <c r="AX193" i="6" s="1"/>
  <c r="AW193" i="6" a="1"/>
  <c r="AW193" i="6" s="1"/>
  <c r="AV193" i="6" a="1"/>
  <c r="AV193" i="6" s="1"/>
  <c r="AU193" i="6" a="1"/>
  <c r="AU193" i="6" s="1"/>
  <c r="AX192" i="6" a="1"/>
  <c r="AX192" i="6" s="1"/>
  <c r="AW192" i="6" a="1"/>
  <c r="AW192" i="6" s="1"/>
  <c r="AV192" i="6" a="1"/>
  <c r="AV192" i="6" s="1"/>
  <c r="AU192" i="6" a="1"/>
  <c r="AU192" i="6" s="1"/>
  <c r="AX191" i="6" a="1"/>
  <c r="AX191" i="6" s="1"/>
  <c r="AW191" i="6" a="1"/>
  <c r="AW191" i="6" s="1"/>
  <c r="AV191" i="6" a="1"/>
  <c r="AV191" i="6" s="1"/>
  <c r="AU191" i="6" a="1"/>
  <c r="AU191" i="6" s="1"/>
  <c r="AX190" i="6" a="1"/>
  <c r="AX190" i="6" s="1"/>
  <c r="AW190" i="6" a="1"/>
  <c r="AW190" i="6" s="1"/>
  <c r="AV190" i="6" a="1"/>
  <c r="AV190" i="6" s="1"/>
  <c r="AU190" i="6" a="1"/>
  <c r="AU190" i="6" s="1"/>
  <c r="AX189" i="6" a="1"/>
  <c r="AX189" i="6" s="1"/>
  <c r="AW189" i="6" a="1"/>
  <c r="AW189" i="6" s="1"/>
  <c r="AV189" i="6" a="1"/>
  <c r="AV189" i="6" s="1"/>
  <c r="AU189" i="6" a="1"/>
  <c r="AU189" i="6" s="1"/>
  <c r="AX188" i="6" a="1"/>
  <c r="AX188" i="6" s="1"/>
  <c r="AW188" i="6" a="1"/>
  <c r="AW188" i="6" s="1"/>
  <c r="AV188" i="6" a="1"/>
  <c r="AV188" i="6" s="1"/>
  <c r="AU188" i="6" a="1"/>
  <c r="AU188" i="6" s="1"/>
  <c r="AX187" i="6" a="1"/>
  <c r="AX187" i="6" s="1"/>
  <c r="AW187" i="6" a="1"/>
  <c r="AW187" i="6" s="1"/>
  <c r="AV187" i="6" a="1"/>
  <c r="AV187" i="6" s="1"/>
  <c r="AU187" i="6" a="1"/>
  <c r="AU187" i="6" s="1"/>
  <c r="AX186" i="6" a="1"/>
  <c r="AX186" i="6" s="1"/>
  <c r="AW186" i="6" a="1"/>
  <c r="AW186" i="6" s="1"/>
  <c r="AV186" i="6" a="1"/>
  <c r="AV186" i="6" s="1"/>
  <c r="AU186" i="6" a="1"/>
  <c r="AU186" i="6" s="1"/>
  <c r="AX185" i="6" a="1"/>
  <c r="AX185" i="6" s="1"/>
  <c r="AW185" i="6" a="1"/>
  <c r="AW185" i="6" s="1"/>
  <c r="AV185" i="6" a="1"/>
  <c r="AV185" i="6" s="1"/>
  <c r="AU185" i="6" a="1"/>
  <c r="AU185" i="6" s="1"/>
  <c r="AX184" i="6" a="1"/>
  <c r="AX184" i="6" s="1"/>
  <c r="AW184" i="6" a="1"/>
  <c r="AW184" i="6" s="1"/>
  <c r="AV184" i="6" a="1"/>
  <c r="AV184" i="6" s="1"/>
  <c r="AU184" i="6" a="1"/>
  <c r="AU184" i="6" s="1"/>
  <c r="AX183" i="6" a="1"/>
  <c r="AX183" i="6" s="1"/>
  <c r="AW183" i="6" a="1"/>
  <c r="AW183" i="6" s="1"/>
  <c r="AV183" i="6" a="1"/>
  <c r="AV183" i="6" s="1"/>
  <c r="AU183" i="6" a="1"/>
  <c r="AU183" i="6" s="1"/>
  <c r="AX182" i="6" a="1"/>
  <c r="AX182" i="6" s="1"/>
  <c r="AW182" i="6" a="1"/>
  <c r="AW182" i="6" s="1"/>
  <c r="AV182" i="6" a="1"/>
  <c r="AV182" i="6" s="1"/>
  <c r="AU182" i="6" a="1"/>
  <c r="AU182" i="6" s="1"/>
  <c r="AX181" i="6" a="1"/>
  <c r="AX181" i="6" s="1"/>
  <c r="AW181" i="6" a="1"/>
  <c r="AW181" i="6" s="1"/>
  <c r="AV181" i="6" a="1"/>
  <c r="AV181" i="6" s="1"/>
  <c r="AU181" i="6" a="1"/>
  <c r="AU181" i="6" s="1"/>
  <c r="AX180" i="6" a="1"/>
  <c r="AX180" i="6" s="1"/>
  <c r="AW180" i="6" a="1"/>
  <c r="AW180" i="6" s="1"/>
  <c r="AV180" i="6" a="1"/>
  <c r="AV180" i="6" s="1"/>
  <c r="AU180" i="6" a="1"/>
  <c r="AU180" i="6" s="1"/>
  <c r="AX179" i="6" a="1"/>
  <c r="AX179" i="6" s="1"/>
  <c r="AW179" i="6" a="1"/>
  <c r="AW179" i="6" s="1"/>
  <c r="AV179" i="6" a="1"/>
  <c r="AV179" i="6" s="1"/>
  <c r="AU179" i="6" a="1"/>
  <c r="AU179" i="6" s="1"/>
  <c r="AX178" i="6" a="1"/>
  <c r="AX178" i="6" s="1"/>
  <c r="AW178" i="6" a="1"/>
  <c r="AW178" i="6" s="1"/>
  <c r="AV178" i="6" a="1"/>
  <c r="AV178" i="6" s="1"/>
  <c r="AU178" i="6" a="1"/>
  <c r="AU178" i="6" s="1"/>
  <c r="AX177" i="6" a="1"/>
  <c r="AX177" i="6" s="1"/>
  <c r="AW177" i="6" a="1"/>
  <c r="AW177" i="6" s="1"/>
  <c r="AV177" i="6" a="1"/>
  <c r="AV177" i="6" s="1"/>
  <c r="AU177" i="6" a="1"/>
  <c r="AU177" i="6" s="1"/>
  <c r="AX176" i="6" a="1"/>
  <c r="AX176" i="6" s="1"/>
  <c r="AW176" i="6" a="1"/>
  <c r="AW176" i="6" s="1"/>
  <c r="AV176" i="6" a="1"/>
  <c r="AV176" i="6" s="1"/>
  <c r="AU176" i="6" a="1"/>
  <c r="AU176" i="6" s="1"/>
  <c r="AX175" i="6" a="1"/>
  <c r="AX175" i="6" s="1"/>
  <c r="AW175" i="6" a="1"/>
  <c r="AW175" i="6" s="1"/>
  <c r="AV175" i="6" a="1"/>
  <c r="AV175" i="6" s="1"/>
  <c r="AU175" i="6" a="1"/>
  <c r="AU175" i="6" s="1"/>
  <c r="AX174" i="6" a="1"/>
  <c r="AX174" i="6" s="1"/>
  <c r="AW174" i="6" a="1"/>
  <c r="AW174" i="6" s="1"/>
  <c r="AV174" i="6" a="1"/>
  <c r="AV174" i="6" s="1"/>
  <c r="AU174" i="6" a="1"/>
  <c r="AU174" i="6" s="1"/>
  <c r="AX173" i="6" a="1"/>
  <c r="AX173" i="6" s="1"/>
  <c r="AW173" i="6" a="1"/>
  <c r="AW173" i="6" s="1"/>
  <c r="AV173" i="6" a="1"/>
  <c r="AV173" i="6" s="1"/>
  <c r="AU173" i="6" a="1"/>
  <c r="AU173" i="6" s="1"/>
  <c r="AX172" i="6" a="1"/>
  <c r="AX172" i="6" s="1"/>
  <c r="AW172" i="6" a="1"/>
  <c r="AW172" i="6" s="1"/>
  <c r="AV172" i="6" a="1"/>
  <c r="AV172" i="6" s="1"/>
  <c r="AU172" i="6" a="1"/>
  <c r="AU172" i="6" s="1"/>
  <c r="AX171" i="6" a="1"/>
  <c r="AX171" i="6" s="1"/>
  <c r="AW171" i="6" a="1"/>
  <c r="AW171" i="6" s="1"/>
  <c r="AV171" i="6" a="1"/>
  <c r="AV171" i="6" s="1"/>
  <c r="AU171" i="6" a="1"/>
  <c r="AU171" i="6" s="1"/>
  <c r="AX170" i="6" a="1"/>
  <c r="AX170" i="6" s="1"/>
  <c r="AW170" i="6" a="1"/>
  <c r="AW170" i="6" s="1"/>
  <c r="AV170" i="6" a="1"/>
  <c r="AV170" i="6" s="1"/>
  <c r="AU170" i="6" a="1"/>
  <c r="AU170" i="6" s="1"/>
  <c r="AX169" i="6" a="1"/>
  <c r="AX169" i="6" s="1"/>
  <c r="AW169" i="6" a="1"/>
  <c r="AW169" i="6" s="1"/>
  <c r="AV169" i="6" a="1"/>
  <c r="AV169" i="6" s="1"/>
  <c r="AU169" i="6" a="1"/>
  <c r="AU169" i="6" s="1"/>
  <c r="AX168" i="6" a="1"/>
  <c r="AX168" i="6" s="1"/>
  <c r="AW168" i="6" a="1"/>
  <c r="AW168" i="6" s="1"/>
  <c r="AV168" i="6" a="1"/>
  <c r="AV168" i="6" s="1"/>
  <c r="AU168" i="6" a="1"/>
  <c r="AU168" i="6" s="1"/>
  <c r="AX167" i="6" a="1"/>
  <c r="AX167" i="6" s="1"/>
  <c r="AW167" i="6" a="1"/>
  <c r="AW167" i="6" s="1"/>
  <c r="AV167" i="6" a="1"/>
  <c r="AV167" i="6" s="1"/>
  <c r="AU167" i="6" a="1"/>
  <c r="AU167" i="6" s="1"/>
  <c r="AX166" i="6" a="1"/>
  <c r="AX166" i="6" s="1"/>
  <c r="AW166" i="6" a="1"/>
  <c r="AW166" i="6" s="1"/>
  <c r="AV166" i="6" a="1"/>
  <c r="AV166" i="6" s="1"/>
  <c r="AU166" i="6" a="1"/>
  <c r="AU166" i="6" s="1"/>
  <c r="AX165" i="6" a="1"/>
  <c r="AX165" i="6" s="1"/>
  <c r="AW165" i="6" a="1"/>
  <c r="AW165" i="6" s="1"/>
  <c r="AV165" i="6" a="1"/>
  <c r="AV165" i="6" s="1"/>
  <c r="AU165" i="6" a="1"/>
  <c r="AU165" i="6" s="1"/>
  <c r="AX164" i="6" a="1"/>
  <c r="AX164" i="6" s="1"/>
  <c r="AW164" i="6" a="1"/>
  <c r="AW164" i="6" s="1"/>
  <c r="AV164" i="6" a="1"/>
  <c r="AV164" i="6" s="1"/>
  <c r="AU164" i="6" a="1"/>
  <c r="AU164" i="6" s="1"/>
  <c r="AX163" i="6" a="1"/>
  <c r="AX163" i="6" s="1"/>
  <c r="AW163" i="6" a="1"/>
  <c r="AW163" i="6" s="1"/>
  <c r="AV163" i="6" a="1"/>
  <c r="AV163" i="6" s="1"/>
  <c r="AU163" i="6" a="1"/>
  <c r="AU163" i="6" s="1"/>
  <c r="AX162" i="6" a="1"/>
  <c r="AX162" i="6" s="1"/>
  <c r="AW162" i="6" a="1"/>
  <c r="AW162" i="6" s="1"/>
  <c r="AV162" i="6" a="1"/>
  <c r="AV162" i="6" s="1"/>
  <c r="AU162" i="6" a="1"/>
  <c r="AU162" i="6" s="1"/>
  <c r="AX161" i="6" a="1"/>
  <c r="AX161" i="6" s="1"/>
  <c r="AW161" i="6" a="1"/>
  <c r="AW161" i="6" s="1"/>
  <c r="AV161" i="6" a="1"/>
  <c r="AV161" i="6" s="1"/>
  <c r="AU161" i="6" a="1"/>
  <c r="AU161" i="6" s="1"/>
  <c r="AX160" i="6" a="1"/>
  <c r="AX160" i="6" s="1"/>
  <c r="AW160" i="6" a="1"/>
  <c r="AW160" i="6" s="1"/>
  <c r="AV160" i="6" a="1"/>
  <c r="AV160" i="6" s="1"/>
  <c r="AU160" i="6" a="1"/>
  <c r="AU160" i="6" s="1"/>
  <c r="AX159" i="6" a="1"/>
  <c r="AX159" i="6" s="1"/>
  <c r="AW159" i="6" a="1"/>
  <c r="AW159" i="6" s="1"/>
  <c r="AV159" i="6" a="1"/>
  <c r="AV159" i="6" s="1"/>
  <c r="AU159" i="6" a="1"/>
  <c r="AU159" i="6" s="1"/>
  <c r="AX158" i="6" a="1"/>
  <c r="AX158" i="6" s="1"/>
  <c r="AW158" i="6" a="1"/>
  <c r="AW158" i="6" s="1"/>
  <c r="AV158" i="6" a="1"/>
  <c r="AV158" i="6" s="1"/>
  <c r="AU158" i="6" a="1"/>
  <c r="AU158" i="6" s="1"/>
  <c r="AX157" i="6" a="1"/>
  <c r="AX157" i="6" s="1"/>
  <c r="AW157" i="6" a="1"/>
  <c r="AW157" i="6" s="1"/>
  <c r="AV157" i="6" a="1"/>
  <c r="AV157" i="6" s="1"/>
  <c r="AU157" i="6" a="1"/>
  <c r="AU157" i="6" s="1"/>
  <c r="AX156" i="6" a="1"/>
  <c r="AX156" i="6" s="1"/>
  <c r="AW156" i="6" a="1"/>
  <c r="AW156" i="6" s="1"/>
  <c r="AV156" i="6" a="1"/>
  <c r="AV156" i="6" s="1"/>
  <c r="AU156" i="6" a="1"/>
  <c r="AU156" i="6" s="1"/>
  <c r="AX155" i="6" a="1"/>
  <c r="AX155" i="6" s="1"/>
  <c r="AW155" i="6" a="1"/>
  <c r="AW155" i="6" s="1"/>
  <c r="AV155" i="6" a="1"/>
  <c r="AV155" i="6" s="1"/>
  <c r="AU155" i="6" a="1"/>
  <c r="AU155" i="6" s="1"/>
  <c r="AX154" i="6" a="1"/>
  <c r="AX154" i="6" s="1"/>
  <c r="AW154" i="6" a="1"/>
  <c r="AW154" i="6" s="1"/>
  <c r="AV154" i="6" a="1"/>
  <c r="AV154" i="6" s="1"/>
  <c r="AU154" i="6" a="1"/>
  <c r="AU154" i="6" s="1"/>
  <c r="AX153" i="6" a="1"/>
  <c r="AX153" i="6" s="1"/>
  <c r="AW153" i="6" a="1"/>
  <c r="AW153" i="6" s="1"/>
  <c r="AV153" i="6" a="1"/>
  <c r="AV153" i="6" s="1"/>
  <c r="AU153" i="6" a="1"/>
  <c r="AU153" i="6" s="1"/>
  <c r="AX152" i="6" a="1"/>
  <c r="AX152" i="6" s="1"/>
  <c r="AW152" i="6" a="1"/>
  <c r="AW152" i="6" s="1"/>
  <c r="AV152" i="6" a="1"/>
  <c r="AV152" i="6" s="1"/>
  <c r="AU152" i="6" a="1"/>
  <c r="AU152" i="6" s="1"/>
  <c r="AX151" i="6" a="1"/>
  <c r="AX151" i="6" s="1"/>
  <c r="AW151" i="6" a="1"/>
  <c r="AW151" i="6" s="1"/>
  <c r="AV151" i="6" a="1"/>
  <c r="AV151" i="6" s="1"/>
  <c r="AU151" i="6" a="1"/>
  <c r="AU151" i="6" s="1"/>
  <c r="AX150" i="6" a="1"/>
  <c r="AX150" i="6" s="1"/>
  <c r="AW150" i="6" a="1"/>
  <c r="AW150" i="6" s="1"/>
  <c r="AV150" i="6" a="1"/>
  <c r="AV150" i="6" s="1"/>
  <c r="AU150" i="6" a="1"/>
  <c r="AU150" i="6" s="1"/>
  <c r="AX149" i="6" a="1"/>
  <c r="AX149" i="6" s="1"/>
  <c r="AW149" i="6" a="1"/>
  <c r="AW149" i="6" s="1"/>
  <c r="AV149" i="6" a="1"/>
  <c r="AV149" i="6" s="1"/>
  <c r="AU149" i="6" a="1"/>
  <c r="AU149" i="6" s="1"/>
  <c r="AX148" i="6" a="1"/>
  <c r="AX148" i="6" s="1"/>
  <c r="AW148" i="6" a="1"/>
  <c r="AW148" i="6" s="1"/>
  <c r="AV148" i="6" a="1"/>
  <c r="AV148" i="6" s="1"/>
  <c r="AU148" i="6" a="1"/>
  <c r="AU148" i="6" s="1"/>
  <c r="AX147" i="6" a="1"/>
  <c r="AX147" i="6" s="1"/>
  <c r="AW147" i="6" a="1"/>
  <c r="AW147" i="6" s="1"/>
  <c r="AV147" i="6" a="1"/>
  <c r="AV147" i="6" s="1"/>
  <c r="AU147" i="6" a="1"/>
  <c r="AU147" i="6" s="1"/>
  <c r="AX146" i="6" a="1"/>
  <c r="AX146" i="6" s="1"/>
  <c r="AW146" i="6" a="1"/>
  <c r="AW146" i="6" s="1"/>
  <c r="AV146" i="6" a="1"/>
  <c r="AV146" i="6" s="1"/>
  <c r="AU146" i="6" a="1"/>
  <c r="AU146" i="6" s="1"/>
  <c r="AX145" i="6" a="1"/>
  <c r="AX145" i="6" s="1"/>
  <c r="AW145" i="6" a="1"/>
  <c r="AW145" i="6" s="1"/>
  <c r="AV145" i="6" a="1"/>
  <c r="AV145" i="6" s="1"/>
  <c r="AU145" i="6" a="1"/>
  <c r="AU145" i="6" s="1"/>
  <c r="AX144" i="6" a="1"/>
  <c r="AX144" i="6" s="1"/>
  <c r="AW144" i="6" a="1"/>
  <c r="AW144" i="6" s="1"/>
  <c r="AV144" i="6" a="1"/>
  <c r="AV144" i="6" s="1"/>
  <c r="AU144" i="6" a="1"/>
  <c r="AU144" i="6" s="1"/>
  <c r="AX143" i="6" a="1"/>
  <c r="AX143" i="6" s="1"/>
  <c r="AW143" i="6" a="1"/>
  <c r="AW143" i="6" s="1"/>
  <c r="AV143" i="6" a="1"/>
  <c r="AV143" i="6" s="1"/>
  <c r="AU143" i="6" a="1"/>
  <c r="AU143" i="6" s="1"/>
  <c r="AX142" i="6" a="1"/>
  <c r="AX142" i="6" s="1"/>
  <c r="AW142" i="6" a="1"/>
  <c r="AW142" i="6" s="1"/>
  <c r="AV142" i="6" a="1"/>
  <c r="AV142" i="6" s="1"/>
  <c r="AU142" i="6" a="1"/>
  <c r="AU142" i="6" s="1"/>
  <c r="AX141" i="6" a="1"/>
  <c r="AX141" i="6" s="1"/>
  <c r="AW141" i="6" a="1"/>
  <c r="AW141" i="6" s="1"/>
  <c r="AV141" i="6" a="1"/>
  <c r="AV141" i="6" s="1"/>
  <c r="AU141" i="6" a="1"/>
  <c r="AU141" i="6" s="1"/>
  <c r="AX140" i="6" a="1"/>
  <c r="AX140" i="6" s="1"/>
  <c r="AW140" i="6" a="1"/>
  <c r="AW140" i="6" s="1"/>
  <c r="AV140" i="6" a="1"/>
  <c r="AV140" i="6" s="1"/>
  <c r="AU140" i="6" a="1"/>
  <c r="AU140" i="6" s="1"/>
  <c r="AX139" i="6" a="1"/>
  <c r="AX139" i="6" s="1"/>
  <c r="AW139" i="6" a="1"/>
  <c r="AW139" i="6" s="1"/>
  <c r="AV139" i="6" a="1"/>
  <c r="AV139" i="6" s="1"/>
  <c r="AU139" i="6" a="1"/>
  <c r="AU139" i="6" s="1"/>
  <c r="AX138" i="6" a="1"/>
  <c r="AX138" i="6" s="1"/>
  <c r="AW138" i="6" a="1"/>
  <c r="AW138" i="6" s="1"/>
  <c r="AV138" i="6" a="1"/>
  <c r="AV138" i="6" s="1"/>
  <c r="AU138" i="6" a="1"/>
  <c r="AU138" i="6" s="1"/>
  <c r="AX137" i="6" a="1"/>
  <c r="AX137" i="6" s="1"/>
  <c r="AW137" i="6" a="1"/>
  <c r="AW137" i="6" s="1"/>
  <c r="AV137" i="6" a="1"/>
  <c r="AV137" i="6" s="1"/>
  <c r="AU137" i="6" a="1"/>
  <c r="AU137" i="6" s="1"/>
  <c r="AX136" i="6" a="1"/>
  <c r="AX136" i="6" s="1"/>
  <c r="AW136" i="6" a="1"/>
  <c r="AW136" i="6" s="1"/>
  <c r="AV136" i="6" a="1"/>
  <c r="AV136" i="6" s="1"/>
  <c r="AU136" i="6" a="1"/>
  <c r="AU136" i="6" s="1"/>
  <c r="AX135" i="6" a="1"/>
  <c r="AX135" i="6" s="1"/>
  <c r="AW135" i="6" a="1"/>
  <c r="AW135" i="6" s="1"/>
  <c r="AV135" i="6" a="1"/>
  <c r="AV135" i="6" s="1"/>
  <c r="AU135" i="6" a="1"/>
  <c r="AU135" i="6" s="1"/>
  <c r="AX134" i="6" a="1"/>
  <c r="AX134" i="6" s="1"/>
  <c r="AW134" i="6" a="1"/>
  <c r="AW134" i="6" s="1"/>
  <c r="AV134" i="6" a="1"/>
  <c r="AV134" i="6" s="1"/>
  <c r="AU134" i="6" a="1"/>
  <c r="AU134" i="6" s="1"/>
  <c r="AX133" i="6" a="1"/>
  <c r="AX133" i="6" s="1"/>
  <c r="AW133" i="6" a="1"/>
  <c r="AW133" i="6" s="1"/>
  <c r="AV133" i="6" a="1"/>
  <c r="AV133" i="6" s="1"/>
  <c r="AU133" i="6" a="1"/>
  <c r="AU133" i="6" s="1"/>
  <c r="AX132" i="6" a="1"/>
  <c r="AX132" i="6" s="1"/>
  <c r="AW132" i="6" a="1"/>
  <c r="AW132" i="6" s="1"/>
  <c r="AV132" i="6" a="1"/>
  <c r="AV132" i="6" s="1"/>
  <c r="AU132" i="6" a="1"/>
  <c r="AU132" i="6" s="1"/>
  <c r="AX131" i="6" a="1"/>
  <c r="AX131" i="6" s="1"/>
  <c r="AW131" i="6" a="1"/>
  <c r="AW131" i="6" s="1"/>
  <c r="AV131" i="6" a="1"/>
  <c r="AV131" i="6" s="1"/>
  <c r="AU131" i="6" a="1"/>
  <c r="AU131" i="6" s="1"/>
  <c r="AX130" i="6" a="1"/>
  <c r="AX130" i="6" s="1"/>
  <c r="AW130" i="6" a="1"/>
  <c r="AW130" i="6" s="1"/>
  <c r="AV130" i="6" a="1"/>
  <c r="AV130" i="6" s="1"/>
  <c r="AU130" i="6" a="1"/>
  <c r="AU130" i="6" s="1"/>
  <c r="AX129" i="6" a="1"/>
  <c r="AX129" i="6" s="1"/>
  <c r="AW129" i="6" a="1"/>
  <c r="AW129" i="6" s="1"/>
  <c r="AV129" i="6" a="1"/>
  <c r="AV129" i="6" s="1"/>
  <c r="AU129" i="6" a="1"/>
  <c r="AU129" i="6" s="1"/>
  <c r="AX128" i="6" a="1"/>
  <c r="AX128" i="6" s="1"/>
  <c r="AW128" i="6" a="1"/>
  <c r="AW128" i="6" s="1"/>
  <c r="AV128" i="6" a="1"/>
  <c r="AV128" i="6" s="1"/>
  <c r="AU128" i="6" a="1"/>
  <c r="AU128" i="6" s="1"/>
  <c r="AX127" i="6" a="1"/>
  <c r="AX127" i="6" s="1"/>
  <c r="AW127" i="6" a="1"/>
  <c r="AW127" i="6" s="1"/>
  <c r="AV127" i="6" a="1"/>
  <c r="AV127" i="6" s="1"/>
  <c r="AU127" i="6" a="1"/>
  <c r="AU127" i="6" s="1"/>
  <c r="AX126" i="6" a="1"/>
  <c r="AX126" i="6" s="1"/>
  <c r="AW126" i="6" a="1"/>
  <c r="AW126" i="6" s="1"/>
  <c r="AV126" i="6" a="1"/>
  <c r="AV126" i="6" s="1"/>
  <c r="AU126" i="6" a="1"/>
  <c r="AU126" i="6" s="1"/>
  <c r="AX125" i="6" a="1"/>
  <c r="AX125" i="6" s="1"/>
  <c r="AW125" i="6" a="1"/>
  <c r="AW125" i="6" s="1"/>
  <c r="AV125" i="6" a="1"/>
  <c r="AV125" i="6" s="1"/>
  <c r="AU125" i="6" a="1"/>
  <c r="AU125" i="6" s="1"/>
  <c r="AX124" i="6" a="1"/>
  <c r="AX124" i="6" s="1"/>
  <c r="AW124" i="6" a="1"/>
  <c r="AW124" i="6" s="1"/>
  <c r="AV124" i="6" a="1"/>
  <c r="AV124" i="6" s="1"/>
  <c r="AU124" i="6" a="1"/>
  <c r="AU124" i="6" s="1"/>
  <c r="AX123" i="6" a="1"/>
  <c r="AX123" i="6" s="1"/>
  <c r="AW123" i="6" a="1"/>
  <c r="AW123" i="6" s="1"/>
  <c r="AV123" i="6" a="1"/>
  <c r="AV123" i="6" s="1"/>
  <c r="AU123" i="6" a="1"/>
  <c r="AU123" i="6" s="1"/>
  <c r="AX122" i="6" a="1"/>
  <c r="AX122" i="6" s="1"/>
  <c r="AW122" i="6" a="1"/>
  <c r="AW122" i="6" s="1"/>
  <c r="AV122" i="6" a="1"/>
  <c r="AV122" i="6" s="1"/>
  <c r="AU122" i="6" a="1"/>
  <c r="AU122" i="6" s="1"/>
  <c r="AX121" i="6" a="1"/>
  <c r="AX121" i="6" s="1"/>
  <c r="AW121" i="6" a="1"/>
  <c r="AW121" i="6" s="1"/>
  <c r="AV121" i="6" a="1"/>
  <c r="AV121" i="6" s="1"/>
  <c r="AU121" i="6" a="1"/>
  <c r="AU121" i="6" s="1"/>
  <c r="AX120" i="6" a="1"/>
  <c r="AX120" i="6" s="1"/>
  <c r="AW120" i="6" a="1"/>
  <c r="AW120" i="6" s="1"/>
  <c r="AV120" i="6" a="1"/>
  <c r="AV120" i="6" s="1"/>
  <c r="AU120" i="6" a="1"/>
  <c r="AU120" i="6" s="1"/>
  <c r="AX119" i="6" a="1"/>
  <c r="AX119" i="6" s="1"/>
  <c r="AW119" i="6" a="1"/>
  <c r="AW119" i="6" s="1"/>
  <c r="AV119" i="6" a="1"/>
  <c r="AV119" i="6" s="1"/>
  <c r="AU119" i="6" a="1"/>
  <c r="AU119" i="6" s="1"/>
  <c r="AX118" i="6" a="1"/>
  <c r="AX118" i="6" s="1"/>
  <c r="AW118" i="6" a="1"/>
  <c r="AW118" i="6" s="1"/>
  <c r="AV118" i="6" a="1"/>
  <c r="AV118" i="6" s="1"/>
  <c r="AU118" i="6" a="1"/>
  <c r="AU118" i="6" s="1"/>
  <c r="AX117" i="6" a="1"/>
  <c r="AX117" i="6" s="1"/>
  <c r="AW117" i="6" a="1"/>
  <c r="AW117" i="6" s="1"/>
  <c r="AV117" i="6" a="1"/>
  <c r="AV117" i="6" s="1"/>
  <c r="AU117" i="6" a="1"/>
  <c r="AU117" i="6" s="1"/>
  <c r="AX116" i="6" a="1"/>
  <c r="AX116" i="6" s="1"/>
  <c r="AW116" i="6" a="1"/>
  <c r="AW116" i="6" s="1"/>
  <c r="AV116" i="6" a="1"/>
  <c r="AV116" i="6" s="1"/>
  <c r="AU116" i="6" a="1"/>
  <c r="AU116" i="6" s="1"/>
  <c r="AX115" i="6" a="1"/>
  <c r="AX115" i="6" s="1"/>
  <c r="AW115" i="6" a="1"/>
  <c r="AW115" i="6" s="1"/>
  <c r="AV115" i="6" a="1"/>
  <c r="AV115" i="6" s="1"/>
  <c r="AU115" i="6" a="1"/>
  <c r="AU115" i="6" s="1"/>
  <c r="AX114" i="6" a="1"/>
  <c r="AX114" i="6" s="1"/>
  <c r="AW114" i="6" a="1"/>
  <c r="AW114" i="6" s="1"/>
  <c r="AV114" i="6" a="1"/>
  <c r="AV114" i="6" s="1"/>
  <c r="AU114" i="6" a="1"/>
  <c r="AU114" i="6" s="1"/>
  <c r="AX113" i="6" a="1"/>
  <c r="AX113" i="6" s="1"/>
  <c r="AW113" i="6" a="1"/>
  <c r="AW113" i="6" s="1"/>
  <c r="AV113" i="6" a="1"/>
  <c r="AV113" i="6" s="1"/>
  <c r="AU113" i="6" a="1"/>
  <c r="AU113" i="6" s="1"/>
  <c r="AX112" i="6" a="1"/>
  <c r="AX112" i="6" s="1"/>
  <c r="AW112" i="6" a="1"/>
  <c r="AW112" i="6" s="1"/>
  <c r="AV112" i="6" a="1"/>
  <c r="AV112" i="6" s="1"/>
  <c r="AU112" i="6" a="1"/>
  <c r="AU112" i="6" s="1"/>
  <c r="AX111" i="6" a="1"/>
  <c r="AX111" i="6" s="1"/>
  <c r="AW111" i="6" a="1"/>
  <c r="AW111" i="6" s="1"/>
  <c r="AV111" i="6" a="1"/>
  <c r="AV111" i="6" s="1"/>
  <c r="AU111" i="6" a="1"/>
  <c r="AU111" i="6" s="1"/>
  <c r="AX110" i="6" a="1"/>
  <c r="AX110" i="6" s="1"/>
  <c r="AW110" i="6" a="1"/>
  <c r="AW110" i="6" s="1"/>
  <c r="AV110" i="6" a="1"/>
  <c r="AV110" i="6" s="1"/>
  <c r="AU110" i="6" a="1"/>
  <c r="AU110" i="6" s="1"/>
  <c r="AX109" i="6" a="1"/>
  <c r="AX109" i="6" s="1"/>
  <c r="AW109" i="6" a="1"/>
  <c r="AW109" i="6" s="1"/>
  <c r="AV109" i="6" a="1"/>
  <c r="AV109" i="6" s="1"/>
  <c r="AU109" i="6" a="1"/>
  <c r="AU109" i="6" s="1"/>
  <c r="AX108" i="6" a="1"/>
  <c r="AX108" i="6" s="1"/>
  <c r="AW108" i="6" a="1"/>
  <c r="AW108" i="6" s="1"/>
  <c r="AV108" i="6" a="1"/>
  <c r="AV108" i="6" s="1"/>
  <c r="AU108" i="6" a="1"/>
  <c r="AU108" i="6" s="1"/>
  <c r="AX107" i="6" a="1"/>
  <c r="AX107" i="6" s="1"/>
  <c r="AW107" i="6" a="1"/>
  <c r="AW107" i="6" s="1"/>
  <c r="AV107" i="6" a="1"/>
  <c r="AV107" i="6" s="1"/>
  <c r="AU107" i="6" a="1"/>
  <c r="AU107" i="6" s="1"/>
  <c r="AX106" i="6" a="1"/>
  <c r="AX106" i="6" s="1"/>
  <c r="AW106" i="6" a="1"/>
  <c r="AW106" i="6" s="1"/>
  <c r="AV106" i="6" a="1"/>
  <c r="AV106" i="6" s="1"/>
  <c r="AU106" i="6" a="1"/>
  <c r="AU106" i="6" s="1"/>
  <c r="AX105" i="6" a="1"/>
  <c r="AX105" i="6" s="1"/>
  <c r="AW105" i="6" a="1"/>
  <c r="AW105" i="6" s="1"/>
  <c r="AV105" i="6" a="1"/>
  <c r="AV105" i="6" s="1"/>
  <c r="AU105" i="6" a="1"/>
  <c r="AU105" i="6" s="1"/>
  <c r="AX104" i="6" a="1"/>
  <c r="AX104" i="6" s="1"/>
  <c r="AW104" i="6" a="1"/>
  <c r="AW104" i="6" s="1"/>
  <c r="AV104" i="6" a="1"/>
  <c r="AV104" i="6" s="1"/>
  <c r="AU104" i="6" a="1"/>
  <c r="AU104" i="6" s="1"/>
  <c r="AX103" i="6" a="1"/>
  <c r="AX103" i="6" s="1"/>
  <c r="AW103" i="6" a="1"/>
  <c r="AW103" i="6" s="1"/>
  <c r="AV103" i="6" a="1"/>
  <c r="AV103" i="6" s="1"/>
  <c r="AU103" i="6" a="1"/>
  <c r="AU103" i="6" s="1"/>
  <c r="AX102" i="6" a="1"/>
  <c r="AX102" i="6" s="1"/>
  <c r="AW102" i="6" a="1"/>
  <c r="AW102" i="6" s="1"/>
  <c r="AV102" i="6" a="1"/>
  <c r="AV102" i="6" s="1"/>
  <c r="AU102" i="6" a="1"/>
  <c r="AU102" i="6" s="1"/>
  <c r="AX101" i="6" a="1"/>
  <c r="AX101" i="6" s="1"/>
  <c r="AW101" i="6" a="1"/>
  <c r="AW101" i="6" s="1"/>
  <c r="AV101" i="6" a="1"/>
  <c r="AV101" i="6" s="1"/>
  <c r="AU101" i="6" a="1"/>
  <c r="AU101" i="6" s="1"/>
  <c r="AX100" i="6" a="1"/>
  <c r="AX100" i="6" s="1"/>
  <c r="AW100" i="6" a="1"/>
  <c r="AW100" i="6" s="1"/>
  <c r="AV100" i="6" a="1"/>
  <c r="AV100" i="6" s="1"/>
  <c r="AU100" i="6" a="1"/>
  <c r="AU100" i="6" s="1"/>
  <c r="AX99" i="6" a="1"/>
  <c r="AX99" i="6" s="1"/>
  <c r="AW99" i="6" a="1"/>
  <c r="AW99" i="6" s="1"/>
  <c r="AV99" i="6" a="1"/>
  <c r="AV99" i="6" s="1"/>
  <c r="AU99" i="6" a="1"/>
  <c r="AU99" i="6" s="1"/>
  <c r="AX98" i="6" a="1"/>
  <c r="AX98" i="6" s="1"/>
  <c r="AW98" i="6" a="1"/>
  <c r="AW98" i="6" s="1"/>
  <c r="AV98" i="6" a="1"/>
  <c r="AV98" i="6" s="1"/>
  <c r="AU98" i="6" a="1"/>
  <c r="AU98" i="6" s="1"/>
  <c r="AX97" i="6" a="1"/>
  <c r="AX97" i="6" s="1"/>
  <c r="AW97" i="6" a="1"/>
  <c r="AW97" i="6" s="1"/>
  <c r="AV97" i="6" a="1"/>
  <c r="AV97" i="6" s="1"/>
  <c r="AU97" i="6" a="1"/>
  <c r="AU97" i="6" s="1"/>
  <c r="AX96" i="6" a="1"/>
  <c r="AX96" i="6" s="1"/>
  <c r="AW96" i="6" a="1"/>
  <c r="AW96" i="6" s="1"/>
  <c r="AV96" i="6" a="1"/>
  <c r="AV96" i="6" s="1"/>
  <c r="AU96" i="6" a="1"/>
  <c r="AU96" i="6" s="1"/>
  <c r="AX95" i="6" a="1"/>
  <c r="AX95" i="6" s="1"/>
  <c r="AW95" i="6" a="1"/>
  <c r="AW95" i="6" s="1"/>
  <c r="AV95" i="6" a="1"/>
  <c r="AV95" i="6" s="1"/>
  <c r="AU95" i="6" a="1"/>
  <c r="AU95" i="6" s="1"/>
  <c r="AX94" i="6" a="1"/>
  <c r="AX94" i="6" s="1"/>
  <c r="AW94" i="6" a="1"/>
  <c r="AW94" i="6" s="1"/>
  <c r="AV94" i="6" a="1"/>
  <c r="AV94" i="6" s="1"/>
  <c r="AU94" i="6" a="1"/>
  <c r="AU94" i="6" s="1"/>
  <c r="AX93" i="6" a="1"/>
  <c r="AX93" i="6" s="1"/>
  <c r="AW93" i="6" a="1"/>
  <c r="AW93" i="6" s="1"/>
  <c r="AV93" i="6" a="1"/>
  <c r="AV93" i="6" s="1"/>
  <c r="AU93" i="6" a="1"/>
  <c r="AU93" i="6" s="1"/>
  <c r="AX92" i="6" a="1"/>
  <c r="AX92" i="6" s="1"/>
  <c r="AW92" i="6" a="1"/>
  <c r="AW92" i="6" s="1"/>
  <c r="AV92" i="6" a="1"/>
  <c r="AV92" i="6" s="1"/>
  <c r="AU92" i="6" a="1"/>
  <c r="AU92" i="6" s="1"/>
  <c r="AX91" i="6" a="1"/>
  <c r="AX91" i="6" s="1"/>
  <c r="AW91" i="6" a="1"/>
  <c r="AW91" i="6" s="1"/>
  <c r="AV91" i="6" a="1"/>
  <c r="AV91" i="6" s="1"/>
  <c r="AU91" i="6" a="1"/>
  <c r="AU91" i="6" s="1"/>
  <c r="AX90" i="6" a="1"/>
  <c r="AX90" i="6" s="1"/>
  <c r="AW90" i="6" a="1"/>
  <c r="AW90" i="6" s="1"/>
  <c r="AV90" i="6" a="1"/>
  <c r="AV90" i="6" s="1"/>
  <c r="AU90" i="6" a="1"/>
  <c r="AU90" i="6" s="1"/>
  <c r="AX89" i="6" a="1"/>
  <c r="AX89" i="6" s="1"/>
  <c r="AW89" i="6" a="1"/>
  <c r="AW89" i="6" s="1"/>
  <c r="AV89" i="6" a="1"/>
  <c r="AV89" i="6" s="1"/>
  <c r="AU89" i="6" a="1"/>
  <c r="AU89" i="6" s="1"/>
  <c r="AX88" i="6" a="1"/>
  <c r="AX88" i="6" s="1"/>
  <c r="AW88" i="6" a="1"/>
  <c r="AW88" i="6" s="1"/>
  <c r="AV88" i="6" a="1"/>
  <c r="AV88" i="6" s="1"/>
  <c r="AU88" i="6" a="1"/>
  <c r="AU88" i="6" s="1"/>
  <c r="AX87" i="6" a="1"/>
  <c r="AX87" i="6" s="1"/>
  <c r="AW87" i="6" a="1"/>
  <c r="AW87" i="6" s="1"/>
  <c r="AV87" i="6" a="1"/>
  <c r="AV87" i="6" s="1"/>
  <c r="AU87" i="6" a="1"/>
  <c r="AU87" i="6" s="1"/>
  <c r="AX86" i="6" a="1"/>
  <c r="AX86" i="6" s="1"/>
  <c r="AW86" i="6" a="1"/>
  <c r="AW86" i="6" s="1"/>
  <c r="AV86" i="6" a="1"/>
  <c r="AV86" i="6" s="1"/>
  <c r="AU86" i="6" a="1"/>
  <c r="AU86" i="6" s="1"/>
  <c r="AX85" i="6" a="1"/>
  <c r="AX85" i="6" s="1"/>
  <c r="AW85" i="6" a="1"/>
  <c r="AW85" i="6" s="1"/>
  <c r="AV85" i="6" a="1"/>
  <c r="AV85" i="6" s="1"/>
  <c r="AU85" i="6" a="1"/>
  <c r="AU85" i="6" s="1"/>
  <c r="AX84" i="6" a="1"/>
  <c r="AX84" i="6" s="1"/>
  <c r="AW84" i="6" a="1"/>
  <c r="AW84" i="6" s="1"/>
  <c r="AV84" i="6" a="1"/>
  <c r="AV84" i="6" s="1"/>
  <c r="AU84" i="6" a="1"/>
  <c r="AU84" i="6" s="1"/>
  <c r="AX83" i="6" a="1"/>
  <c r="AX83" i="6" s="1"/>
  <c r="AW83" i="6" a="1"/>
  <c r="AW83" i="6" s="1"/>
  <c r="AV83" i="6" a="1"/>
  <c r="AV83" i="6" s="1"/>
  <c r="AU83" i="6" a="1"/>
  <c r="AU83" i="6" s="1"/>
  <c r="AX82" i="6" a="1"/>
  <c r="AX82" i="6" s="1"/>
  <c r="AW82" i="6" a="1"/>
  <c r="AW82" i="6" s="1"/>
  <c r="AV82" i="6" a="1"/>
  <c r="AV82" i="6" s="1"/>
  <c r="AU82" i="6" a="1"/>
  <c r="AU82" i="6" s="1"/>
  <c r="AX81" i="6" a="1"/>
  <c r="AX81" i="6" s="1"/>
  <c r="AW81" i="6" a="1"/>
  <c r="AW81" i="6" s="1"/>
  <c r="AV81" i="6" a="1"/>
  <c r="AV81" i="6" s="1"/>
  <c r="AU81" i="6" a="1"/>
  <c r="AU81" i="6" s="1"/>
  <c r="AX80" i="6" a="1"/>
  <c r="AX80" i="6" s="1"/>
  <c r="AW80" i="6" a="1"/>
  <c r="AW80" i="6" s="1"/>
  <c r="AV80" i="6" a="1"/>
  <c r="AV80" i="6" s="1"/>
  <c r="AU80" i="6" a="1"/>
  <c r="AU80" i="6" s="1"/>
  <c r="AX79" i="6" a="1"/>
  <c r="AX79" i="6" s="1"/>
  <c r="AW79" i="6" a="1"/>
  <c r="AW79" i="6" s="1"/>
  <c r="AV79" i="6" a="1"/>
  <c r="AV79" i="6" s="1"/>
  <c r="AU79" i="6" a="1"/>
  <c r="AU79" i="6" s="1"/>
  <c r="AX78" i="6" a="1"/>
  <c r="AX78" i="6" s="1"/>
  <c r="AW78" i="6" a="1"/>
  <c r="AW78" i="6" s="1"/>
  <c r="AV78" i="6" a="1"/>
  <c r="AV78" i="6" s="1"/>
  <c r="AU78" i="6" a="1"/>
  <c r="AU78" i="6" s="1"/>
  <c r="AX77" i="6" a="1"/>
  <c r="AX77" i="6" s="1"/>
  <c r="AW77" i="6" a="1"/>
  <c r="AW77" i="6" s="1"/>
  <c r="AV77" i="6" a="1"/>
  <c r="AV77" i="6" s="1"/>
  <c r="AU77" i="6" a="1"/>
  <c r="AU77" i="6" s="1"/>
  <c r="AX76" i="6" a="1"/>
  <c r="AX76" i="6" s="1"/>
  <c r="AW76" i="6" a="1"/>
  <c r="AW76" i="6" s="1"/>
  <c r="AV76" i="6" a="1"/>
  <c r="AV76" i="6" s="1"/>
  <c r="AU76" i="6" a="1"/>
  <c r="AU76" i="6" s="1"/>
  <c r="AX75" i="6" a="1"/>
  <c r="AX75" i="6" s="1"/>
  <c r="AW75" i="6" a="1"/>
  <c r="AW75" i="6" s="1"/>
  <c r="AV75" i="6" a="1"/>
  <c r="AV75" i="6" s="1"/>
  <c r="AU75" i="6" a="1"/>
  <c r="AU75" i="6" s="1"/>
  <c r="AX74" i="6" a="1"/>
  <c r="AX74" i="6" s="1"/>
  <c r="AW74" i="6" a="1"/>
  <c r="AW74" i="6" s="1"/>
  <c r="AV74" i="6" a="1"/>
  <c r="AV74" i="6" s="1"/>
  <c r="AU74" i="6" a="1"/>
  <c r="AU74" i="6" s="1"/>
  <c r="AX73" i="6" a="1"/>
  <c r="AX73" i="6" s="1"/>
  <c r="AW73" i="6" a="1"/>
  <c r="AW73" i="6" s="1"/>
  <c r="AV73" i="6" a="1"/>
  <c r="AV73" i="6" s="1"/>
  <c r="AU73" i="6" a="1"/>
  <c r="AU73" i="6" s="1"/>
  <c r="AX72" i="6" a="1"/>
  <c r="AX72" i="6" s="1"/>
  <c r="AW72" i="6" a="1"/>
  <c r="AW72" i="6" s="1"/>
  <c r="AV72" i="6" a="1"/>
  <c r="AV72" i="6" s="1"/>
  <c r="AU72" i="6" a="1"/>
  <c r="AU72" i="6" s="1"/>
  <c r="AX71" i="6" a="1"/>
  <c r="AX71" i="6" s="1"/>
  <c r="AW71" i="6" a="1"/>
  <c r="AW71" i="6" s="1"/>
  <c r="AV71" i="6" a="1"/>
  <c r="AV71" i="6" s="1"/>
  <c r="AU71" i="6" a="1"/>
  <c r="AU71" i="6" s="1"/>
  <c r="AX70" i="6" a="1"/>
  <c r="AX70" i="6" s="1"/>
  <c r="AW70" i="6" a="1"/>
  <c r="AW70" i="6" s="1"/>
  <c r="AV70" i="6" a="1"/>
  <c r="AV70" i="6" s="1"/>
  <c r="AU70" i="6" a="1"/>
  <c r="AU70" i="6" s="1"/>
  <c r="AX69" i="6" a="1"/>
  <c r="AX69" i="6" s="1"/>
  <c r="AW69" i="6" a="1"/>
  <c r="AW69" i="6" s="1"/>
  <c r="AV69" i="6" a="1"/>
  <c r="AV69" i="6" s="1"/>
  <c r="AU69" i="6" a="1"/>
  <c r="AU69" i="6" s="1"/>
  <c r="AX68" i="6" a="1"/>
  <c r="AX68" i="6" s="1"/>
  <c r="AW68" i="6" a="1"/>
  <c r="AW68" i="6" s="1"/>
  <c r="AV68" i="6" a="1"/>
  <c r="AV68" i="6" s="1"/>
  <c r="AU68" i="6" a="1"/>
  <c r="AU68" i="6" s="1"/>
  <c r="AX67" i="6" a="1"/>
  <c r="AX67" i="6" s="1"/>
  <c r="AW67" i="6" a="1"/>
  <c r="AW67" i="6" s="1"/>
  <c r="AV67" i="6" a="1"/>
  <c r="AV67" i="6" s="1"/>
  <c r="AU67" i="6" a="1"/>
  <c r="AU67" i="6" s="1"/>
  <c r="AX66" i="6" a="1"/>
  <c r="AX66" i="6" s="1"/>
  <c r="AW66" i="6" a="1"/>
  <c r="AW66" i="6" s="1"/>
  <c r="AV66" i="6" a="1"/>
  <c r="AV66" i="6" s="1"/>
  <c r="AU66" i="6" a="1"/>
  <c r="AU66" i="6" s="1"/>
  <c r="AX65" i="6" a="1"/>
  <c r="AX65" i="6" s="1"/>
  <c r="AW65" i="6" a="1"/>
  <c r="AW65" i="6" s="1"/>
  <c r="AV65" i="6" a="1"/>
  <c r="AV65" i="6" s="1"/>
  <c r="AU65" i="6" a="1"/>
  <c r="AU65" i="6" s="1"/>
  <c r="AX64" i="6" a="1"/>
  <c r="AX64" i="6" s="1"/>
  <c r="AW64" i="6" a="1"/>
  <c r="AW64" i="6" s="1"/>
  <c r="AV64" i="6" a="1"/>
  <c r="AV64" i="6" s="1"/>
  <c r="AU64" i="6" a="1"/>
  <c r="AU64" i="6" s="1"/>
  <c r="AX63" i="6" a="1"/>
  <c r="AX63" i="6" s="1"/>
  <c r="AW63" i="6" a="1"/>
  <c r="AW63" i="6" s="1"/>
  <c r="AV63" i="6" a="1"/>
  <c r="AV63" i="6" s="1"/>
  <c r="AU63" i="6" a="1"/>
  <c r="AU63" i="6" s="1"/>
  <c r="AX62" i="6" a="1"/>
  <c r="AX62" i="6" s="1"/>
  <c r="AW62" i="6" a="1"/>
  <c r="AW62" i="6" s="1"/>
  <c r="AV62" i="6" a="1"/>
  <c r="AV62" i="6" s="1"/>
  <c r="AU62" i="6" a="1"/>
  <c r="AU62" i="6" s="1"/>
  <c r="AP225" i="6" a="1"/>
  <c r="AP225" i="6" s="1"/>
  <c r="AO225" i="6" a="1"/>
  <c r="AO225" i="6" s="1"/>
  <c r="AN225" i="6" a="1"/>
  <c r="AN225" i="6" s="1"/>
  <c r="AM225" i="6" a="1"/>
  <c r="AM225" i="6" s="1"/>
  <c r="AP224" i="6" a="1"/>
  <c r="AP224" i="6" s="1"/>
  <c r="AO224" i="6" a="1"/>
  <c r="AO224" i="6" s="1"/>
  <c r="AN224" i="6" a="1"/>
  <c r="AN224" i="6" s="1"/>
  <c r="AM224" i="6" a="1"/>
  <c r="AM224" i="6" s="1"/>
  <c r="AP223" i="6" a="1"/>
  <c r="AP223" i="6" s="1"/>
  <c r="AO223" i="6" a="1"/>
  <c r="AO223" i="6" s="1"/>
  <c r="AN223" i="6" a="1"/>
  <c r="AN223" i="6" s="1"/>
  <c r="AM223" i="6" a="1"/>
  <c r="AM223" i="6" s="1"/>
  <c r="AP222" i="6" a="1"/>
  <c r="AP222" i="6" s="1"/>
  <c r="AO222" i="6" a="1"/>
  <c r="AO222" i="6" s="1"/>
  <c r="AN222" i="6" a="1"/>
  <c r="AN222" i="6" s="1"/>
  <c r="AM222" i="6" a="1"/>
  <c r="AM222" i="6" s="1"/>
  <c r="AP221" i="6" a="1"/>
  <c r="AP221" i="6" s="1"/>
  <c r="AO221" i="6" a="1"/>
  <c r="AO221" i="6" s="1"/>
  <c r="AN221" i="6" a="1"/>
  <c r="AN221" i="6" s="1"/>
  <c r="AM221" i="6" a="1"/>
  <c r="AM221" i="6" s="1"/>
  <c r="AP220" i="6" a="1"/>
  <c r="AP220" i="6" s="1"/>
  <c r="AO220" i="6" a="1"/>
  <c r="AO220" i="6" s="1"/>
  <c r="AN220" i="6" a="1"/>
  <c r="AN220" i="6" s="1"/>
  <c r="AM220" i="6" a="1"/>
  <c r="AM220" i="6" s="1"/>
  <c r="AP219" i="6" a="1"/>
  <c r="AP219" i="6" s="1"/>
  <c r="AO219" i="6" a="1"/>
  <c r="AO219" i="6" s="1"/>
  <c r="AN219" i="6" a="1"/>
  <c r="AN219" i="6" s="1"/>
  <c r="AM219" i="6" a="1"/>
  <c r="AM219" i="6" s="1"/>
  <c r="AP218" i="6" a="1"/>
  <c r="AP218" i="6" s="1"/>
  <c r="AO218" i="6" a="1"/>
  <c r="AO218" i="6" s="1"/>
  <c r="AN218" i="6" a="1"/>
  <c r="AN218" i="6" s="1"/>
  <c r="AM218" i="6" a="1"/>
  <c r="AM218" i="6" s="1"/>
  <c r="AP217" i="6" a="1"/>
  <c r="AP217" i="6" s="1"/>
  <c r="AO217" i="6" a="1"/>
  <c r="AO217" i="6" s="1"/>
  <c r="AN217" i="6" a="1"/>
  <c r="AN217" i="6" s="1"/>
  <c r="AM217" i="6" a="1"/>
  <c r="AM217" i="6" s="1"/>
  <c r="AP216" i="6" a="1"/>
  <c r="AP216" i="6" s="1"/>
  <c r="AO216" i="6" a="1"/>
  <c r="AO216" i="6" s="1"/>
  <c r="AN216" i="6" a="1"/>
  <c r="AN216" i="6" s="1"/>
  <c r="AM216" i="6" a="1"/>
  <c r="AM216" i="6" s="1"/>
  <c r="AP215" i="6" a="1"/>
  <c r="AP215" i="6" s="1"/>
  <c r="AO215" i="6" a="1"/>
  <c r="AO215" i="6" s="1"/>
  <c r="AN215" i="6" a="1"/>
  <c r="AN215" i="6" s="1"/>
  <c r="AM215" i="6" a="1"/>
  <c r="AM215" i="6" s="1"/>
  <c r="AP214" i="6" a="1"/>
  <c r="AP214" i="6" s="1"/>
  <c r="AO214" i="6" a="1"/>
  <c r="AO214" i="6" s="1"/>
  <c r="AN214" i="6" a="1"/>
  <c r="AN214" i="6" s="1"/>
  <c r="AM214" i="6" a="1"/>
  <c r="AM214" i="6" s="1"/>
  <c r="AP213" i="6" a="1"/>
  <c r="AP213" i="6" s="1"/>
  <c r="AO213" i="6" a="1"/>
  <c r="AO213" i="6" s="1"/>
  <c r="AN213" i="6" a="1"/>
  <c r="AN213" i="6" s="1"/>
  <c r="AM213" i="6" a="1"/>
  <c r="AM213" i="6" s="1"/>
  <c r="AP212" i="6" a="1"/>
  <c r="AP212" i="6" s="1"/>
  <c r="AO212" i="6" a="1"/>
  <c r="AO212" i="6" s="1"/>
  <c r="AN212" i="6" a="1"/>
  <c r="AN212" i="6" s="1"/>
  <c r="AM212" i="6" a="1"/>
  <c r="AM212" i="6" s="1"/>
  <c r="AP211" i="6" a="1"/>
  <c r="AP211" i="6" s="1"/>
  <c r="AO211" i="6" a="1"/>
  <c r="AO211" i="6" s="1"/>
  <c r="AN211" i="6" a="1"/>
  <c r="AN211" i="6" s="1"/>
  <c r="AM211" i="6" a="1"/>
  <c r="AM211" i="6" s="1"/>
  <c r="AP210" i="6" a="1"/>
  <c r="AP210" i="6" s="1"/>
  <c r="AO210" i="6" a="1"/>
  <c r="AO210" i="6" s="1"/>
  <c r="AN210" i="6" a="1"/>
  <c r="AN210" i="6" s="1"/>
  <c r="AM210" i="6" a="1"/>
  <c r="AM210" i="6" s="1"/>
  <c r="AP209" i="6" a="1"/>
  <c r="AP209" i="6" s="1"/>
  <c r="AO209" i="6" a="1"/>
  <c r="AO209" i="6" s="1"/>
  <c r="AN209" i="6" a="1"/>
  <c r="AN209" i="6" s="1"/>
  <c r="AM209" i="6" a="1"/>
  <c r="AM209" i="6" s="1"/>
  <c r="AP208" i="6" a="1"/>
  <c r="AP208" i="6" s="1"/>
  <c r="AO208" i="6" a="1"/>
  <c r="AO208" i="6" s="1"/>
  <c r="AN208" i="6" a="1"/>
  <c r="AN208" i="6" s="1"/>
  <c r="AM208" i="6" a="1"/>
  <c r="AM208" i="6" s="1"/>
  <c r="AP207" i="6" a="1"/>
  <c r="AP207" i="6" s="1"/>
  <c r="AO207" i="6" a="1"/>
  <c r="AO207" i="6" s="1"/>
  <c r="AN207" i="6" a="1"/>
  <c r="AN207" i="6" s="1"/>
  <c r="AM207" i="6" a="1"/>
  <c r="AM207" i="6" s="1"/>
  <c r="AP206" i="6" a="1"/>
  <c r="AP206" i="6" s="1"/>
  <c r="AO206" i="6" a="1"/>
  <c r="AO206" i="6" s="1"/>
  <c r="AN206" i="6" a="1"/>
  <c r="AN206" i="6" s="1"/>
  <c r="AM206" i="6" a="1"/>
  <c r="AM206" i="6" s="1"/>
  <c r="AP205" i="6" a="1"/>
  <c r="AP205" i="6" s="1"/>
  <c r="AO205" i="6" a="1"/>
  <c r="AO205" i="6" s="1"/>
  <c r="AN205" i="6" a="1"/>
  <c r="AN205" i="6" s="1"/>
  <c r="AM205" i="6" a="1"/>
  <c r="AM205" i="6" s="1"/>
  <c r="AP204" i="6" a="1"/>
  <c r="AP204" i="6" s="1"/>
  <c r="AO204" i="6" a="1"/>
  <c r="AO204" i="6" s="1"/>
  <c r="AN204" i="6" a="1"/>
  <c r="AN204" i="6" s="1"/>
  <c r="AM204" i="6" a="1"/>
  <c r="AM204" i="6" s="1"/>
  <c r="AP203" i="6" a="1"/>
  <c r="AP203" i="6" s="1"/>
  <c r="AO203" i="6" a="1"/>
  <c r="AO203" i="6" s="1"/>
  <c r="AN203" i="6" a="1"/>
  <c r="AN203" i="6" s="1"/>
  <c r="AM203" i="6" a="1"/>
  <c r="AM203" i="6" s="1"/>
  <c r="AP202" i="6" a="1"/>
  <c r="AP202" i="6" s="1"/>
  <c r="AO202" i="6" a="1"/>
  <c r="AO202" i="6" s="1"/>
  <c r="AN202" i="6" a="1"/>
  <c r="AN202" i="6" s="1"/>
  <c r="AM202" i="6" a="1"/>
  <c r="AM202" i="6" s="1"/>
  <c r="AP201" i="6" a="1"/>
  <c r="AP201" i="6" s="1"/>
  <c r="AO201" i="6" a="1"/>
  <c r="AO201" i="6" s="1"/>
  <c r="AN201" i="6" a="1"/>
  <c r="AN201" i="6" s="1"/>
  <c r="AM201" i="6" a="1"/>
  <c r="AM201" i="6" s="1"/>
  <c r="AP200" i="6" a="1"/>
  <c r="AP200" i="6" s="1"/>
  <c r="AO200" i="6" a="1"/>
  <c r="AO200" i="6" s="1"/>
  <c r="AN200" i="6" a="1"/>
  <c r="AN200" i="6" s="1"/>
  <c r="AM200" i="6" a="1"/>
  <c r="AM200" i="6" s="1"/>
  <c r="AP199" i="6" a="1"/>
  <c r="AP199" i="6" s="1"/>
  <c r="AO199" i="6" a="1"/>
  <c r="AO199" i="6" s="1"/>
  <c r="AN199" i="6" a="1"/>
  <c r="AN199" i="6" s="1"/>
  <c r="AM199" i="6" a="1"/>
  <c r="AM199" i="6" s="1"/>
  <c r="AP198" i="6" a="1"/>
  <c r="AP198" i="6" s="1"/>
  <c r="AO198" i="6" a="1"/>
  <c r="AO198" i="6" s="1"/>
  <c r="AN198" i="6" a="1"/>
  <c r="AN198" i="6" s="1"/>
  <c r="AM198" i="6" a="1"/>
  <c r="AM198" i="6" s="1"/>
  <c r="AP197" i="6" a="1"/>
  <c r="AP197" i="6" s="1"/>
  <c r="AO197" i="6" a="1"/>
  <c r="AO197" i="6" s="1"/>
  <c r="AN197" i="6" a="1"/>
  <c r="AN197" i="6" s="1"/>
  <c r="AM197" i="6" a="1"/>
  <c r="AM197" i="6" s="1"/>
  <c r="AP196" i="6" a="1"/>
  <c r="AP196" i="6" s="1"/>
  <c r="AO196" i="6" a="1"/>
  <c r="AO196" i="6" s="1"/>
  <c r="AN196" i="6" a="1"/>
  <c r="AN196" i="6" s="1"/>
  <c r="AM196" i="6" a="1"/>
  <c r="AM196" i="6" s="1"/>
  <c r="AP195" i="6" a="1"/>
  <c r="AP195" i="6" s="1"/>
  <c r="AO195" i="6" a="1"/>
  <c r="AO195" i="6" s="1"/>
  <c r="AN195" i="6" a="1"/>
  <c r="AN195" i="6" s="1"/>
  <c r="AM195" i="6" a="1"/>
  <c r="AM195" i="6" s="1"/>
  <c r="AP194" i="6" a="1"/>
  <c r="AP194" i="6" s="1"/>
  <c r="AO194" i="6" a="1"/>
  <c r="AO194" i="6" s="1"/>
  <c r="AN194" i="6" a="1"/>
  <c r="AN194" i="6" s="1"/>
  <c r="AM194" i="6" a="1"/>
  <c r="AM194" i="6" s="1"/>
  <c r="AP193" i="6" a="1"/>
  <c r="AP193" i="6" s="1"/>
  <c r="AO193" i="6" a="1"/>
  <c r="AO193" i="6" s="1"/>
  <c r="AN193" i="6" a="1"/>
  <c r="AN193" i="6" s="1"/>
  <c r="AM193" i="6" a="1"/>
  <c r="AM193" i="6" s="1"/>
  <c r="AP192" i="6" a="1"/>
  <c r="AP192" i="6" s="1"/>
  <c r="AO192" i="6" a="1"/>
  <c r="AO192" i="6" s="1"/>
  <c r="AN192" i="6" a="1"/>
  <c r="AN192" i="6" s="1"/>
  <c r="AM192" i="6" a="1"/>
  <c r="AM192" i="6" s="1"/>
  <c r="AP191" i="6" a="1"/>
  <c r="AP191" i="6" s="1"/>
  <c r="AO191" i="6" a="1"/>
  <c r="AO191" i="6" s="1"/>
  <c r="AN191" i="6" a="1"/>
  <c r="AN191" i="6" s="1"/>
  <c r="AM191" i="6" a="1"/>
  <c r="AM191" i="6" s="1"/>
  <c r="AP190" i="6" a="1"/>
  <c r="AP190" i="6" s="1"/>
  <c r="AO190" i="6" a="1"/>
  <c r="AO190" i="6" s="1"/>
  <c r="AN190" i="6" a="1"/>
  <c r="AN190" i="6" s="1"/>
  <c r="AM190" i="6" a="1"/>
  <c r="AM190" i="6" s="1"/>
  <c r="AP189" i="6" a="1"/>
  <c r="AP189" i="6" s="1"/>
  <c r="AO189" i="6" a="1"/>
  <c r="AO189" i="6" s="1"/>
  <c r="AN189" i="6" a="1"/>
  <c r="AN189" i="6" s="1"/>
  <c r="AM189" i="6" a="1"/>
  <c r="AM189" i="6" s="1"/>
  <c r="AP188" i="6" a="1"/>
  <c r="AP188" i="6" s="1"/>
  <c r="AO188" i="6" a="1"/>
  <c r="AO188" i="6" s="1"/>
  <c r="AN188" i="6" a="1"/>
  <c r="AN188" i="6" s="1"/>
  <c r="AM188" i="6" a="1"/>
  <c r="AM188" i="6" s="1"/>
  <c r="AP187" i="6" a="1"/>
  <c r="AP187" i="6" s="1"/>
  <c r="AO187" i="6" a="1"/>
  <c r="AO187" i="6" s="1"/>
  <c r="AN187" i="6" a="1"/>
  <c r="AN187" i="6" s="1"/>
  <c r="AM187" i="6" a="1"/>
  <c r="AM187" i="6" s="1"/>
  <c r="AP186" i="6" a="1"/>
  <c r="AP186" i="6" s="1"/>
  <c r="AO186" i="6" a="1"/>
  <c r="AO186" i="6" s="1"/>
  <c r="AN186" i="6" a="1"/>
  <c r="AN186" i="6" s="1"/>
  <c r="AM186" i="6" a="1"/>
  <c r="AM186" i="6" s="1"/>
  <c r="AP185" i="6" a="1"/>
  <c r="AP185" i="6" s="1"/>
  <c r="AO185" i="6" a="1"/>
  <c r="AO185" i="6" s="1"/>
  <c r="AN185" i="6" a="1"/>
  <c r="AN185" i="6" s="1"/>
  <c r="AM185" i="6" a="1"/>
  <c r="AM185" i="6" s="1"/>
  <c r="AP184" i="6" a="1"/>
  <c r="AP184" i="6" s="1"/>
  <c r="AO184" i="6" a="1"/>
  <c r="AO184" i="6" s="1"/>
  <c r="AN184" i="6" a="1"/>
  <c r="AN184" i="6" s="1"/>
  <c r="AM184" i="6" a="1"/>
  <c r="AM184" i="6" s="1"/>
  <c r="AP183" i="6" a="1"/>
  <c r="AP183" i="6" s="1"/>
  <c r="AO183" i="6" a="1"/>
  <c r="AO183" i="6" s="1"/>
  <c r="AN183" i="6" a="1"/>
  <c r="AN183" i="6" s="1"/>
  <c r="AM183" i="6" a="1"/>
  <c r="AM183" i="6" s="1"/>
  <c r="AP182" i="6" a="1"/>
  <c r="AP182" i="6" s="1"/>
  <c r="AO182" i="6" a="1"/>
  <c r="AO182" i="6" s="1"/>
  <c r="AN182" i="6" a="1"/>
  <c r="AN182" i="6" s="1"/>
  <c r="AM182" i="6" a="1"/>
  <c r="AM182" i="6" s="1"/>
  <c r="AP181" i="6" a="1"/>
  <c r="AP181" i="6" s="1"/>
  <c r="AO181" i="6" a="1"/>
  <c r="AO181" i="6" s="1"/>
  <c r="AN181" i="6" a="1"/>
  <c r="AN181" i="6" s="1"/>
  <c r="AM181" i="6" a="1"/>
  <c r="AM181" i="6" s="1"/>
  <c r="AP180" i="6" a="1"/>
  <c r="AP180" i="6" s="1"/>
  <c r="AO180" i="6" a="1"/>
  <c r="AO180" i="6" s="1"/>
  <c r="AN180" i="6" a="1"/>
  <c r="AN180" i="6" s="1"/>
  <c r="AM180" i="6" a="1"/>
  <c r="AM180" i="6" s="1"/>
  <c r="AP179" i="6" a="1"/>
  <c r="AP179" i="6" s="1"/>
  <c r="AO179" i="6" a="1"/>
  <c r="AO179" i="6" s="1"/>
  <c r="AN179" i="6" a="1"/>
  <c r="AN179" i="6" s="1"/>
  <c r="AM179" i="6" a="1"/>
  <c r="AM179" i="6" s="1"/>
  <c r="AP178" i="6" a="1"/>
  <c r="AP178" i="6" s="1"/>
  <c r="AO178" i="6" a="1"/>
  <c r="AO178" i="6" s="1"/>
  <c r="AN178" i="6" a="1"/>
  <c r="AN178" i="6" s="1"/>
  <c r="AM178" i="6" a="1"/>
  <c r="AM178" i="6" s="1"/>
  <c r="AP177" i="6" a="1"/>
  <c r="AP177" i="6" s="1"/>
  <c r="AO177" i="6" a="1"/>
  <c r="AO177" i="6" s="1"/>
  <c r="AN177" i="6" a="1"/>
  <c r="AN177" i="6" s="1"/>
  <c r="AM177" i="6" a="1"/>
  <c r="AM177" i="6" s="1"/>
  <c r="AP176" i="6" a="1"/>
  <c r="AP176" i="6" s="1"/>
  <c r="AO176" i="6" a="1"/>
  <c r="AO176" i="6" s="1"/>
  <c r="AN176" i="6" a="1"/>
  <c r="AN176" i="6" s="1"/>
  <c r="AM176" i="6" a="1"/>
  <c r="AM176" i="6" s="1"/>
  <c r="AP175" i="6" a="1"/>
  <c r="AP175" i="6" s="1"/>
  <c r="AO175" i="6" a="1"/>
  <c r="AO175" i="6" s="1"/>
  <c r="AN175" i="6" a="1"/>
  <c r="AN175" i="6" s="1"/>
  <c r="AM175" i="6" a="1"/>
  <c r="AM175" i="6" s="1"/>
  <c r="AP174" i="6" a="1"/>
  <c r="AP174" i="6" s="1"/>
  <c r="AO174" i="6" a="1"/>
  <c r="AO174" i="6" s="1"/>
  <c r="AN174" i="6" a="1"/>
  <c r="AN174" i="6" s="1"/>
  <c r="AM174" i="6" a="1"/>
  <c r="AM174" i="6" s="1"/>
  <c r="AP173" i="6" a="1"/>
  <c r="AP173" i="6" s="1"/>
  <c r="AO173" i="6" a="1"/>
  <c r="AO173" i="6" s="1"/>
  <c r="AN173" i="6" a="1"/>
  <c r="AN173" i="6" s="1"/>
  <c r="AM173" i="6" a="1"/>
  <c r="AM173" i="6" s="1"/>
  <c r="AP172" i="6" a="1"/>
  <c r="AP172" i="6" s="1"/>
  <c r="AO172" i="6" a="1"/>
  <c r="AO172" i="6" s="1"/>
  <c r="AN172" i="6" a="1"/>
  <c r="AN172" i="6" s="1"/>
  <c r="AM172" i="6" a="1"/>
  <c r="AM172" i="6" s="1"/>
  <c r="AP171" i="6" a="1"/>
  <c r="AP171" i="6" s="1"/>
  <c r="AO171" i="6" a="1"/>
  <c r="AO171" i="6" s="1"/>
  <c r="AN171" i="6" a="1"/>
  <c r="AN171" i="6" s="1"/>
  <c r="AM171" i="6" a="1"/>
  <c r="AM171" i="6" s="1"/>
  <c r="AP170" i="6" a="1"/>
  <c r="AP170" i="6" s="1"/>
  <c r="AO170" i="6" a="1"/>
  <c r="AO170" i="6" s="1"/>
  <c r="AN170" i="6" a="1"/>
  <c r="AN170" i="6" s="1"/>
  <c r="AM170" i="6" a="1"/>
  <c r="AM170" i="6" s="1"/>
  <c r="AP169" i="6" a="1"/>
  <c r="AP169" i="6" s="1"/>
  <c r="AO169" i="6" a="1"/>
  <c r="AO169" i="6" s="1"/>
  <c r="AN169" i="6" a="1"/>
  <c r="AN169" i="6" s="1"/>
  <c r="AM169" i="6" a="1"/>
  <c r="AM169" i="6" s="1"/>
  <c r="AP168" i="6" a="1"/>
  <c r="AP168" i="6" s="1"/>
  <c r="AO168" i="6" a="1"/>
  <c r="AO168" i="6" s="1"/>
  <c r="AN168" i="6" a="1"/>
  <c r="AN168" i="6" s="1"/>
  <c r="AM168" i="6" a="1"/>
  <c r="AM168" i="6" s="1"/>
  <c r="AP167" i="6" a="1"/>
  <c r="AP167" i="6" s="1"/>
  <c r="AO167" i="6" a="1"/>
  <c r="AO167" i="6" s="1"/>
  <c r="AN167" i="6" a="1"/>
  <c r="AN167" i="6" s="1"/>
  <c r="AM167" i="6" a="1"/>
  <c r="AM167" i="6" s="1"/>
  <c r="AP166" i="6" a="1"/>
  <c r="AP166" i="6" s="1"/>
  <c r="AO166" i="6" a="1"/>
  <c r="AO166" i="6" s="1"/>
  <c r="AN166" i="6" a="1"/>
  <c r="AN166" i="6" s="1"/>
  <c r="AM166" i="6" a="1"/>
  <c r="AM166" i="6" s="1"/>
  <c r="AP165" i="6" a="1"/>
  <c r="AP165" i="6" s="1"/>
  <c r="AO165" i="6" a="1"/>
  <c r="AO165" i="6" s="1"/>
  <c r="AN165" i="6" a="1"/>
  <c r="AN165" i="6" s="1"/>
  <c r="AM165" i="6" a="1"/>
  <c r="AM165" i="6" s="1"/>
  <c r="AP164" i="6" a="1"/>
  <c r="AP164" i="6" s="1"/>
  <c r="AO164" i="6" a="1"/>
  <c r="AO164" i="6" s="1"/>
  <c r="AN164" i="6" a="1"/>
  <c r="AN164" i="6" s="1"/>
  <c r="AM164" i="6" a="1"/>
  <c r="AM164" i="6" s="1"/>
  <c r="AP163" i="6" a="1"/>
  <c r="AP163" i="6" s="1"/>
  <c r="AO163" i="6" a="1"/>
  <c r="AO163" i="6" s="1"/>
  <c r="AN163" i="6" a="1"/>
  <c r="AN163" i="6" s="1"/>
  <c r="AM163" i="6" a="1"/>
  <c r="AM163" i="6" s="1"/>
  <c r="AP162" i="6" a="1"/>
  <c r="AP162" i="6" s="1"/>
  <c r="AO162" i="6" a="1"/>
  <c r="AO162" i="6" s="1"/>
  <c r="AN162" i="6" a="1"/>
  <c r="AN162" i="6" s="1"/>
  <c r="AM162" i="6" a="1"/>
  <c r="AM162" i="6" s="1"/>
  <c r="AP161" i="6" a="1"/>
  <c r="AP161" i="6" s="1"/>
  <c r="AO161" i="6" a="1"/>
  <c r="AO161" i="6" s="1"/>
  <c r="AN161" i="6" a="1"/>
  <c r="AN161" i="6" s="1"/>
  <c r="AM161" i="6" a="1"/>
  <c r="AM161" i="6" s="1"/>
  <c r="AP160" i="6" a="1"/>
  <c r="AP160" i="6" s="1"/>
  <c r="AO160" i="6" a="1"/>
  <c r="AO160" i="6" s="1"/>
  <c r="AN160" i="6" a="1"/>
  <c r="AN160" i="6" s="1"/>
  <c r="AM160" i="6" a="1"/>
  <c r="AM160" i="6" s="1"/>
  <c r="AP159" i="6" a="1"/>
  <c r="AP159" i="6" s="1"/>
  <c r="AO159" i="6" a="1"/>
  <c r="AO159" i="6" s="1"/>
  <c r="AN159" i="6" a="1"/>
  <c r="AN159" i="6" s="1"/>
  <c r="AM159" i="6" a="1"/>
  <c r="AM159" i="6" s="1"/>
  <c r="AP158" i="6" a="1"/>
  <c r="AP158" i="6" s="1"/>
  <c r="AO158" i="6" a="1"/>
  <c r="AO158" i="6" s="1"/>
  <c r="AN158" i="6" a="1"/>
  <c r="AN158" i="6" s="1"/>
  <c r="AM158" i="6" a="1"/>
  <c r="AM158" i="6" s="1"/>
  <c r="AP157" i="6" a="1"/>
  <c r="AP157" i="6" s="1"/>
  <c r="AO157" i="6" a="1"/>
  <c r="AO157" i="6" s="1"/>
  <c r="AN157" i="6" a="1"/>
  <c r="AN157" i="6" s="1"/>
  <c r="AM157" i="6" a="1"/>
  <c r="AM157" i="6" s="1"/>
  <c r="AP156" i="6" a="1"/>
  <c r="AP156" i="6" s="1"/>
  <c r="AO156" i="6" a="1"/>
  <c r="AO156" i="6" s="1"/>
  <c r="AN156" i="6" a="1"/>
  <c r="AN156" i="6" s="1"/>
  <c r="AM156" i="6" a="1"/>
  <c r="AM156" i="6" s="1"/>
  <c r="AP155" i="6" a="1"/>
  <c r="AP155" i="6" s="1"/>
  <c r="AO155" i="6" a="1"/>
  <c r="AO155" i="6" s="1"/>
  <c r="AN155" i="6" a="1"/>
  <c r="AN155" i="6" s="1"/>
  <c r="AM155" i="6" a="1"/>
  <c r="AM155" i="6" s="1"/>
  <c r="AP154" i="6" a="1"/>
  <c r="AP154" i="6" s="1"/>
  <c r="AO154" i="6" a="1"/>
  <c r="AO154" i="6" s="1"/>
  <c r="AN154" i="6" a="1"/>
  <c r="AN154" i="6" s="1"/>
  <c r="AM154" i="6" a="1"/>
  <c r="AM154" i="6" s="1"/>
  <c r="AP153" i="6" a="1"/>
  <c r="AP153" i="6" s="1"/>
  <c r="AO153" i="6" a="1"/>
  <c r="AO153" i="6" s="1"/>
  <c r="AN153" i="6" a="1"/>
  <c r="AN153" i="6" s="1"/>
  <c r="AM153" i="6" a="1"/>
  <c r="AM153" i="6" s="1"/>
  <c r="AP152" i="6" a="1"/>
  <c r="AP152" i="6" s="1"/>
  <c r="AO152" i="6" a="1"/>
  <c r="AO152" i="6" s="1"/>
  <c r="AN152" i="6" a="1"/>
  <c r="AN152" i="6" s="1"/>
  <c r="AM152" i="6" a="1"/>
  <c r="AM152" i="6" s="1"/>
  <c r="AP151" i="6" a="1"/>
  <c r="AP151" i="6" s="1"/>
  <c r="AO151" i="6" a="1"/>
  <c r="AO151" i="6" s="1"/>
  <c r="AN151" i="6" a="1"/>
  <c r="AN151" i="6" s="1"/>
  <c r="AM151" i="6" a="1"/>
  <c r="AM151" i="6" s="1"/>
  <c r="AP150" i="6" a="1"/>
  <c r="AP150" i="6" s="1"/>
  <c r="AO150" i="6" a="1"/>
  <c r="AO150" i="6" s="1"/>
  <c r="AN150" i="6" a="1"/>
  <c r="AN150" i="6" s="1"/>
  <c r="AM150" i="6" a="1"/>
  <c r="AM150" i="6" s="1"/>
  <c r="AP149" i="6" a="1"/>
  <c r="AP149" i="6" s="1"/>
  <c r="AO149" i="6" a="1"/>
  <c r="AO149" i="6" s="1"/>
  <c r="AN149" i="6" a="1"/>
  <c r="AN149" i="6" s="1"/>
  <c r="AM149" i="6" a="1"/>
  <c r="AM149" i="6" s="1"/>
  <c r="AP148" i="6" a="1"/>
  <c r="AP148" i="6" s="1"/>
  <c r="AO148" i="6" a="1"/>
  <c r="AO148" i="6" s="1"/>
  <c r="AN148" i="6" a="1"/>
  <c r="AN148" i="6" s="1"/>
  <c r="AM148" i="6" a="1"/>
  <c r="AM148" i="6" s="1"/>
  <c r="AP147" i="6" a="1"/>
  <c r="AP147" i="6" s="1"/>
  <c r="AO147" i="6" a="1"/>
  <c r="AO147" i="6" s="1"/>
  <c r="AN147" i="6" a="1"/>
  <c r="AN147" i="6" s="1"/>
  <c r="AM147" i="6" a="1"/>
  <c r="AM147" i="6" s="1"/>
  <c r="AP146" i="6" a="1"/>
  <c r="AP146" i="6" s="1"/>
  <c r="AO146" i="6" a="1"/>
  <c r="AO146" i="6" s="1"/>
  <c r="AN146" i="6" a="1"/>
  <c r="AN146" i="6" s="1"/>
  <c r="AM146" i="6" a="1"/>
  <c r="AM146" i="6" s="1"/>
  <c r="AP145" i="6" a="1"/>
  <c r="AP145" i="6" s="1"/>
  <c r="AO145" i="6" a="1"/>
  <c r="AO145" i="6" s="1"/>
  <c r="AN145" i="6" a="1"/>
  <c r="AN145" i="6" s="1"/>
  <c r="AM145" i="6" a="1"/>
  <c r="AM145" i="6" s="1"/>
  <c r="AP144" i="6" a="1"/>
  <c r="AP144" i="6" s="1"/>
  <c r="AO144" i="6" a="1"/>
  <c r="AO144" i="6" s="1"/>
  <c r="AN144" i="6" a="1"/>
  <c r="AN144" i="6" s="1"/>
  <c r="AM144" i="6" a="1"/>
  <c r="AM144" i="6" s="1"/>
  <c r="AP143" i="6" a="1"/>
  <c r="AP143" i="6" s="1"/>
  <c r="AO143" i="6" a="1"/>
  <c r="AO143" i="6" s="1"/>
  <c r="AN143" i="6" a="1"/>
  <c r="AN143" i="6" s="1"/>
  <c r="AM143" i="6" a="1"/>
  <c r="AM143" i="6" s="1"/>
  <c r="AP142" i="6" a="1"/>
  <c r="AP142" i="6" s="1"/>
  <c r="AO142" i="6" a="1"/>
  <c r="AO142" i="6" s="1"/>
  <c r="AN142" i="6" a="1"/>
  <c r="AN142" i="6" s="1"/>
  <c r="AM142" i="6" a="1"/>
  <c r="AM142" i="6" s="1"/>
  <c r="AP141" i="6" a="1"/>
  <c r="AP141" i="6" s="1"/>
  <c r="AO141" i="6" a="1"/>
  <c r="AO141" i="6" s="1"/>
  <c r="AN141" i="6" a="1"/>
  <c r="AN141" i="6" s="1"/>
  <c r="AM141" i="6" a="1"/>
  <c r="AM141" i="6" s="1"/>
  <c r="AP140" i="6" a="1"/>
  <c r="AP140" i="6" s="1"/>
  <c r="AO140" i="6" a="1"/>
  <c r="AO140" i="6" s="1"/>
  <c r="AN140" i="6" a="1"/>
  <c r="AN140" i="6" s="1"/>
  <c r="AM140" i="6" a="1"/>
  <c r="AM140" i="6" s="1"/>
  <c r="AP139" i="6" a="1"/>
  <c r="AP139" i="6" s="1"/>
  <c r="AO139" i="6" a="1"/>
  <c r="AO139" i="6" s="1"/>
  <c r="AN139" i="6" a="1"/>
  <c r="AN139" i="6" s="1"/>
  <c r="AM139" i="6" a="1"/>
  <c r="AM139" i="6" s="1"/>
  <c r="AP138" i="6" a="1"/>
  <c r="AP138" i="6" s="1"/>
  <c r="AO138" i="6" a="1"/>
  <c r="AO138" i="6" s="1"/>
  <c r="AN138" i="6" a="1"/>
  <c r="AN138" i="6" s="1"/>
  <c r="AM138" i="6" a="1"/>
  <c r="AM138" i="6" s="1"/>
  <c r="AP137" i="6" a="1"/>
  <c r="AP137" i="6" s="1"/>
  <c r="AO137" i="6" a="1"/>
  <c r="AO137" i="6" s="1"/>
  <c r="AN137" i="6" a="1"/>
  <c r="AN137" i="6" s="1"/>
  <c r="AM137" i="6" a="1"/>
  <c r="AM137" i="6" s="1"/>
  <c r="AP136" i="6" a="1"/>
  <c r="AP136" i="6" s="1"/>
  <c r="AO136" i="6" a="1"/>
  <c r="AO136" i="6" s="1"/>
  <c r="AN136" i="6" a="1"/>
  <c r="AN136" i="6" s="1"/>
  <c r="AM136" i="6" a="1"/>
  <c r="AM136" i="6" s="1"/>
  <c r="AP135" i="6" a="1"/>
  <c r="AP135" i="6" s="1"/>
  <c r="AO135" i="6" a="1"/>
  <c r="AO135" i="6" s="1"/>
  <c r="AN135" i="6" a="1"/>
  <c r="AN135" i="6" s="1"/>
  <c r="AM135" i="6" a="1"/>
  <c r="AM135" i="6" s="1"/>
  <c r="AP134" i="6" a="1"/>
  <c r="AP134" i="6" s="1"/>
  <c r="AO134" i="6" a="1"/>
  <c r="AO134" i="6" s="1"/>
  <c r="AN134" i="6" a="1"/>
  <c r="AN134" i="6" s="1"/>
  <c r="AM134" i="6" a="1"/>
  <c r="AM134" i="6" s="1"/>
  <c r="AP133" i="6" a="1"/>
  <c r="AP133" i="6" s="1"/>
  <c r="AO133" i="6" a="1"/>
  <c r="AO133" i="6" s="1"/>
  <c r="AN133" i="6" a="1"/>
  <c r="AN133" i="6" s="1"/>
  <c r="AM133" i="6" a="1"/>
  <c r="AM133" i="6" s="1"/>
  <c r="AP132" i="6" a="1"/>
  <c r="AP132" i="6" s="1"/>
  <c r="AO132" i="6" a="1"/>
  <c r="AO132" i="6" s="1"/>
  <c r="AN132" i="6" a="1"/>
  <c r="AN132" i="6" s="1"/>
  <c r="AM132" i="6" a="1"/>
  <c r="AM132" i="6" s="1"/>
  <c r="AP131" i="6" a="1"/>
  <c r="AP131" i="6" s="1"/>
  <c r="AO131" i="6" a="1"/>
  <c r="AO131" i="6" s="1"/>
  <c r="AN131" i="6" a="1"/>
  <c r="AN131" i="6" s="1"/>
  <c r="AM131" i="6" a="1"/>
  <c r="AM131" i="6" s="1"/>
  <c r="AP130" i="6" a="1"/>
  <c r="AP130" i="6" s="1"/>
  <c r="AO130" i="6" a="1"/>
  <c r="AO130" i="6" s="1"/>
  <c r="AN130" i="6" a="1"/>
  <c r="AN130" i="6" s="1"/>
  <c r="AM130" i="6" a="1"/>
  <c r="AM130" i="6" s="1"/>
  <c r="AP129" i="6" a="1"/>
  <c r="AP129" i="6" s="1"/>
  <c r="AO129" i="6" a="1"/>
  <c r="AO129" i="6" s="1"/>
  <c r="AN129" i="6" a="1"/>
  <c r="AN129" i="6" s="1"/>
  <c r="AM129" i="6" a="1"/>
  <c r="AM129" i="6" s="1"/>
  <c r="AP128" i="6" a="1"/>
  <c r="AP128" i="6" s="1"/>
  <c r="AO128" i="6" a="1"/>
  <c r="AO128" i="6" s="1"/>
  <c r="AN128" i="6" a="1"/>
  <c r="AN128" i="6" s="1"/>
  <c r="AM128" i="6" a="1"/>
  <c r="AM128" i="6" s="1"/>
  <c r="AP127" i="6" a="1"/>
  <c r="AP127" i="6" s="1"/>
  <c r="AO127" i="6" a="1"/>
  <c r="AO127" i="6" s="1"/>
  <c r="AN127" i="6" a="1"/>
  <c r="AN127" i="6" s="1"/>
  <c r="AM127" i="6" a="1"/>
  <c r="AM127" i="6" s="1"/>
  <c r="AP126" i="6" a="1"/>
  <c r="AP126" i="6" s="1"/>
  <c r="AO126" i="6" a="1"/>
  <c r="AO126" i="6" s="1"/>
  <c r="AN126" i="6" a="1"/>
  <c r="AN126" i="6" s="1"/>
  <c r="AM126" i="6" a="1"/>
  <c r="AM126" i="6" s="1"/>
  <c r="AP125" i="6" a="1"/>
  <c r="AP125" i="6" s="1"/>
  <c r="AO125" i="6" a="1"/>
  <c r="AO125" i="6" s="1"/>
  <c r="AN125" i="6" a="1"/>
  <c r="AN125" i="6" s="1"/>
  <c r="AM125" i="6" a="1"/>
  <c r="AM125" i="6" s="1"/>
  <c r="AP124" i="6" a="1"/>
  <c r="AP124" i="6" s="1"/>
  <c r="AO124" i="6" a="1"/>
  <c r="AO124" i="6" s="1"/>
  <c r="AN124" i="6" a="1"/>
  <c r="AN124" i="6" s="1"/>
  <c r="AM124" i="6" a="1"/>
  <c r="AM124" i="6" s="1"/>
  <c r="AP123" i="6" a="1"/>
  <c r="AP123" i="6" s="1"/>
  <c r="AO123" i="6" a="1"/>
  <c r="AO123" i="6" s="1"/>
  <c r="AN123" i="6" a="1"/>
  <c r="AN123" i="6" s="1"/>
  <c r="AM123" i="6" a="1"/>
  <c r="AM123" i="6" s="1"/>
  <c r="AP122" i="6" a="1"/>
  <c r="AP122" i="6" s="1"/>
  <c r="AO122" i="6" a="1"/>
  <c r="AO122" i="6" s="1"/>
  <c r="AN122" i="6" a="1"/>
  <c r="AN122" i="6" s="1"/>
  <c r="AM122" i="6" a="1"/>
  <c r="AM122" i="6" s="1"/>
  <c r="AP121" i="6" a="1"/>
  <c r="AP121" i="6" s="1"/>
  <c r="AO121" i="6" a="1"/>
  <c r="AO121" i="6" s="1"/>
  <c r="AN121" i="6" a="1"/>
  <c r="AN121" i="6" s="1"/>
  <c r="AM121" i="6" a="1"/>
  <c r="AM121" i="6" s="1"/>
  <c r="AP120" i="6" a="1"/>
  <c r="AP120" i="6" s="1"/>
  <c r="AO120" i="6" a="1"/>
  <c r="AO120" i="6" s="1"/>
  <c r="AN120" i="6" a="1"/>
  <c r="AN120" i="6" s="1"/>
  <c r="AM120" i="6" a="1"/>
  <c r="AM120" i="6" s="1"/>
  <c r="AP119" i="6" a="1"/>
  <c r="AP119" i="6" s="1"/>
  <c r="AO119" i="6" a="1"/>
  <c r="AO119" i="6" s="1"/>
  <c r="AN119" i="6" a="1"/>
  <c r="AN119" i="6" s="1"/>
  <c r="AM119" i="6" a="1"/>
  <c r="AM119" i="6" s="1"/>
  <c r="AP118" i="6" a="1"/>
  <c r="AP118" i="6" s="1"/>
  <c r="AO118" i="6" a="1"/>
  <c r="AO118" i="6" s="1"/>
  <c r="AN118" i="6" a="1"/>
  <c r="AN118" i="6" s="1"/>
  <c r="AM118" i="6" a="1"/>
  <c r="AM118" i="6" s="1"/>
  <c r="AP117" i="6" a="1"/>
  <c r="AP117" i="6" s="1"/>
  <c r="AO117" i="6" a="1"/>
  <c r="AO117" i="6" s="1"/>
  <c r="AN117" i="6" a="1"/>
  <c r="AN117" i="6" s="1"/>
  <c r="AM117" i="6" a="1"/>
  <c r="AM117" i="6" s="1"/>
  <c r="AP116" i="6" a="1"/>
  <c r="AP116" i="6" s="1"/>
  <c r="AO116" i="6" a="1"/>
  <c r="AO116" i="6" s="1"/>
  <c r="AN116" i="6" a="1"/>
  <c r="AN116" i="6" s="1"/>
  <c r="AM116" i="6" a="1"/>
  <c r="AM116" i="6" s="1"/>
  <c r="AP115" i="6" a="1"/>
  <c r="AP115" i="6" s="1"/>
  <c r="AO115" i="6" a="1"/>
  <c r="AO115" i="6" s="1"/>
  <c r="AN115" i="6" a="1"/>
  <c r="AN115" i="6" s="1"/>
  <c r="AM115" i="6" a="1"/>
  <c r="AM115" i="6" s="1"/>
  <c r="AP114" i="6" a="1"/>
  <c r="AP114" i="6" s="1"/>
  <c r="AO114" i="6" a="1"/>
  <c r="AO114" i="6" s="1"/>
  <c r="AN114" i="6" a="1"/>
  <c r="AN114" i="6" s="1"/>
  <c r="AM114" i="6" a="1"/>
  <c r="AM114" i="6" s="1"/>
  <c r="AP113" i="6" a="1"/>
  <c r="AP113" i="6" s="1"/>
  <c r="AO113" i="6" a="1"/>
  <c r="AO113" i="6" s="1"/>
  <c r="AN113" i="6" a="1"/>
  <c r="AN113" i="6" s="1"/>
  <c r="AM113" i="6" a="1"/>
  <c r="AM113" i="6" s="1"/>
  <c r="AP112" i="6" a="1"/>
  <c r="AP112" i="6" s="1"/>
  <c r="AO112" i="6" a="1"/>
  <c r="AO112" i="6" s="1"/>
  <c r="AN112" i="6" a="1"/>
  <c r="AN112" i="6" s="1"/>
  <c r="AM112" i="6" a="1"/>
  <c r="AM112" i="6" s="1"/>
  <c r="AP111" i="6" a="1"/>
  <c r="AP111" i="6" s="1"/>
  <c r="AO111" i="6" a="1"/>
  <c r="AO111" i="6" s="1"/>
  <c r="AN111" i="6" a="1"/>
  <c r="AN111" i="6" s="1"/>
  <c r="AM111" i="6" a="1"/>
  <c r="AM111" i="6" s="1"/>
  <c r="AP110" i="6" a="1"/>
  <c r="AP110" i="6" s="1"/>
  <c r="AO110" i="6" a="1"/>
  <c r="AO110" i="6" s="1"/>
  <c r="AN110" i="6" a="1"/>
  <c r="AN110" i="6" s="1"/>
  <c r="AM110" i="6" a="1"/>
  <c r="AM110" i="6" s="1"/>
  <c r="AP109" i="6" a="1"/>
  <c r="AP109" i="6" s="1"/>
  <c r="AO109" i="6" a="1"/>
  <c r="AO109" i="6" s="1"/>
  <c r="AN109" i="6" a="1"/>
  <c r="AN109" i="6" s="1"/>
  <c r="AM109" i="6" a="1"/>
  <c r="AM109" i="6" s="1"/>
  <c r="AP108" i="6" a="1"/>
  <c r="AP108" i="6" s="1"/>
  <c r="AO108" i="6" a="1"/>
  <c r="AO108" i="6" s="1"/>
  <c r="AN108" i="6" a="1"/>
  <c r="AN108" i="6" s="1"/>
  <c r="AM108" i="6" a="1"/>
  <c r="AM108" i="6" s="1"/>
  <c r="AP107" i="6" a="1"/>
  <c r="AP107" i="6" s="1"/>
  <c r="AO107" i="6" a="1"/>
  <c r="AO107" i="6" s="1"/>
  <c r="AN107" i="6" a="1"/>
  <c r="AN107" i="6" s="1"/>
  <c r="AM107" i="6" a="1"/>
  <c r="AM107" i="6" s="1"/>
  <c r="AP106" i="6" a="1"/>
  <c r="AP106" i="6" s="1"/>
  <c r="AO106" i="6" a="1"/>
  <c r="AO106" i="6" s="1"/>
  <c r="AN106" i="6" a="1"/>
  <c r="AN106" i="6" s="1"/>
  <c r="AM106" i="6" a="1"/>
  <c r="AM106" i="6" s="1"/>
  <c r="AP105" i="6" a="1"/>
  <c r="AP105" i="6" s="1"/>
  <c r="AO105" i="6" a="1"/>
  <c r="AO105" i="6" s="1"/>
  <c r="AN105" i="6" a="1"/>
  <c r="AN105" i="6" s="1"/>
  <c r="AM105" i="6" a="1"/>
  <c r="AM105" i="6" s="1"/>
  <c r="AP104" i="6" a="1"/>
  <c r="AP104" i="6" s="1"/>
  <c r="AO104" i="6" a="1"/>
  <c r="AO104" i="6" s="1"/>
  <c r="AN104" i="6" a="1"/>
  <c r="AN104" i="6" s="1"/>
  <c r="AM104" i="6" a="1"/>
  <c r="AM104" i="6" s="1"/>
  <c r="AP103" i="6" a="1"/>
  <c r="AP103" i="6" s="1"/>
  <c r="AO103" i="6" a="1"/>
  <c r="AO103" i="6" s="1"/>
  <c r="AN103" i="6" a="1"/>
  <c r="AN103" i="6" s="1"/>
  <c r="AM103" i="6" a="1"/>
  <c r="AM103" i="6" s="1"/>
  <c r="AP102" i="6" a="1"/>
  <c r="AP102" i="6" s="1"/>
  <c r="AO102" i="6" a="1"/>
  <c r="AO102" i="6" s="1"/>
  <c r="AN102" i="6" a="1"/>
  <c r="AN102" i="6" s="1"/>
  <c r="AM102" i="6" a="1"/>
  <c r="AM102" i="6" s="1"/>
  <c r="AP101" i="6" a="1"/>
  <c r="AP101" i="6" s="1"/>
  <c r="AO101" i="6" a="1"/>
  <c r="AO101" i="6" s="1"/>
  <c r="AN101" i="6" a="1"/>
  <c r="AN101" i="6" s="1"/>
  <c r="AM101" i="6" a="1"/>
  <c r="AM101" i="6" s="1"/>
  <c r="AP100" i="6" a="1"/>
  <c r="AP100" i="6" s="1"/>
  <c r="AO100" i="6" a="1"/>
  <c r="AO100" i="6" s="1"/>
  <c r="AN100" i="6" a="1"/>
  <c r="AN100" i="6" s="1"/>
  <c r="AM100" i="6" a="1"/>
  <c r="AM100" i="6" s="1"/>
  <c r="AP99" i="6" a="1"/>
  <c r="AP99" i="6" s="1"/>
  <c r="AO99" i="6" a="1"/>
  <c r="AO99" i="6" s="1"/>
  <c r="AN99" i="6" a="1"/>
  <c r="AN99" i="6" s="1"/>
  <c r="AM99" i="6" a="1"/>
  <c r="AM99" i="6" s="1"/>
  <c r="AP98" i="6" a="1"/>
  <c r="AP98" i="6" s="1"/>
  <c r="AO98" i="6" a="1"/>
  <c r="AO98" i="6" s="1"/>
  <c r="AN98" i="6" a="1"/>
  <c r="AN98" i="6" s="1"/>
  <c r="AM98" i="6" a="1"/>
  <c r="AM98" i="6" s="1"/>
  <c r="AP97" i="6" a="1"/>
  <c r="AP97" i="6" s="1"/>
  <c r="AO97" i="6" a="1"/>
  <c r="AO97" i="6" s="1"/>
  <c r="AN97" i="6" a="1"/>
  <c r="AN97" i="6" s="1"/>
  <c r="AM97" i="6" a="1"/>
  <c r="AM97" i="6" s="1"/>
  <c r="AP96" i="6" a="1"/>
  <c r="AP96" i="6" s="1"/>
  <c r="AO96" i="6" a="1"/>
  <c r="AO96" i="6" s="1"/>
  <c r="AN96" i="6" a="1"/>
  <c r="AN96" i="6" s="1"/>
  <c r="AM96" i="6" a="1"/>
  <c r="AM96" i="6" s="1"/>
  <c r="AP95" i="6" a="1"/>
  <c r="AP95" i="6" s="1"/>
  <c r="AO95" i="6" a="1"/>
  <c r="AO95" i="6" s="1"/>
  <c r="AN95" i="6" a="1"/>
  <c r="AN95" i="6" s="1"/>
  <c r="AM95" i="6" a="1"/>
  <c r="AM95" i="6" s="1"/>
  <c r="AP94" i="6" a="1"/>
  <c r="AP94" i="6" s="1"/>
  <c r="AO94" i="6" a="1"/>
  <c r="AO94" i="6" s="1"/>
  <c r="AN94" i="6" a="1"/>
  <c r="AN94" i="6" s="1"/>
  <c r="AM94" i="6" a="1"/>
  <c r="AM94" i="6" s="1"/>
  <c r="AP93" i="6" a="1"/>
  <c r="AP93" i="6" s="1"/>
  <c r="AO93" i="6" a="1"/>
  <c r="AO93" i="6" s="1"/>
  <c r="AN93" i="6" a="1"/>
  <c r="AN93" i="6" s="1"/>
  <c r="AM93" i="6" a="1"/>
  <c r="AM93" i="6" s="1"/>
  <c r="AP92" i="6" a="1"/>
  <c r="AP92" i="6" s="1"/>
  <c r="AO92" i="6" a="1"/>
  <c r="AO92" i="6" s="1"/>
  <c r="AN92" i="6" a="1"/>
  <c r="AN92" i="6" s="1"/>
  <c r="AM92" i="6" a="1"/>
  <c r="AM92" i="6" s="1"/>
  <c r="AP91" i="6" a="1"/>
  <c r="AP91" i="6" s="1"/>
  <c r="AO91" i="6" a="1"/>
  <c r="AO91" i="6" s="1"/>
  <c r="AN91" i="6" a="1"/>
  <c r="AN91" i="6" s="1"/>
  <c r="AM91" i="6" a="1"/>
  <c r="AM91" i="6" s="1"/>
  <c r="AP90" i="6" a="1"/>
  <c r="AP90" i="6" s="1"/>
  <c r="AO90" i="6" a="1"/>
  <c r="AO90" i="6" s="1"/>
  <c r="AN90" i="6" a="1"/>
  <c r="AN90" i="6" s="1"/>
  <c r="AM90" i="6" a="1"/>
  <c r="AM90" i="6" s="1"/>
  <c r="AP89" i="6" a="1"/>
  <c r="AP89" i="6" s="1"/>
  <c r="AO89" i="6" a="1"/>
  <c r="AO89" i="6" s="1"/>
  <c r="AN89" i="6" a="1"/>
  <c r="AN89" i="6" s="1"/>
  <c r="AM89" i="6" a="1"/>
  <c r="AM89" i="6" s="1"/>
  <c r="AP88" i="6" a="1"/>
  <c r="AP88" i="6" s="1"/>
  <c r="AO88" i="6" a="1"/>
  <c r="AO88" i="6" s="1"/>
  <c r="AN88" i="6" a="1"/>
  <c r="AN88" i="6" s="1"/>
  <c r="AM88" i="6" a="1"/>
  <c r="AM88" i="6" s="1"/>
  <c r="AP87" i="6" a="1"/>
  <c r="AP87" i="6" s="1"/>
  <c r="AO87" i="6" a="1"/>
  <c r="AO87" i="6" s="1"/>
  <c r="AN87" i="6" a="1"/>
  <c r="AN87" i="6" s="1"/>
  <c r="AM87" i="6" a="1"/>
  <c r="AM87" i="6" s="1"/>
  <c r="AP86" i="6" a="1"/>
  <c r="AP86" i="6" s="1"/>
  <c r="AO86" i="6" a="1"/>
  <c r="AO86" i="6" s="1"/>
  <c r="AN86" i="6" a="1"/>
  <c r="AN86" i="6" s="1"/>
  <c r="AM86" i="6" a="1"/>
  <c r="AM86" i="6" s="1"/>
  <c r="AP85" i="6" a="1"/>
  <c r="AP85" i="6" s="1"/>
  <c r="AO85" i="6" a="1"/>
  <c r="AO85" i="6" s="1"/>
  <c r="AN85" i="6" a="1"/>
  <c r="AN85" i="6" s="1"/>
  <c r="AM85" i="6" a="1"/>
  <c r="AM85" i="6" s="1"/>
  <c r="AP84" i="6" a="1"/>
  <c r="AP84" i="6" s="1"/>
  <c r="AO84" i="6" a="1"/>
  <c r="AO84" i="6" s="1"/>
  <c r="AN84" i="6" a="1"/>
  <c r="AN84" i="6" s="1"/>
  <c r="AM84" i="6" a="1"/>
  <c r="AM84" i="6" s="1"/>
  <c r="AP83" i="6" a="1"/>
  <c r="AP83" i="6" s="1"/>
  <c r="AO83" i="6" a="1"/>
  <c r="AO83" i="6" s="1"/>
  <c r="AN83" i="6" a="1"/>
  <c r="AN83" i="6" s="1"/>
  <c r="AM83" i="6" a="1"/>
  <c r="AM83" i="6" s="1"/>
  <c r="AP82" i="6" a="1"/>
  <c r="AP82" i="6" s="1"/>
  <c r="AO82" i="6" a="1"/>
  <c r="AO82" i="6" s="1"/>
  <c r="AN82" i="6" a="1"/>
  <c r="AN82" i="6" s="1"/>
  <c r="AM82" i="6" a="1"/>
  <c r="AM82" i="6" s="1"/>
  <c r="AP81" i="6" a="1"/>
  <c r="AP81" i="6" s="1"/>
  <c r="AO81" i="6" a="1"/>
  <c r="AO81" i="6" s="1"/>
  <c r="AN81" i="6" a="1"/>
  <c r="AN81" i="6" s="1"/>
  <c r="AM81" i="6" a="1"/>
  <c r="AM81" i="6" s="1"/>
  <c r="AP80" i="6" a="1"/>
  <c r="AP80" i="6" s="1"/>
  <c r="AO80" i="6" a="1"/>
  <c r="AO80" i="6" s="1"/>
  <c r="AN80" i="6" a="1"/>
  <c r="AN80" i="6" s="1"/>
  <c r="AM80" i="6" a="1"/>
  <c r="AM80" i="6" s="1"/>
  <c r="AP79" i="6" a="1"/>
  <c r="AP79" i="6" s="1"/>
  <c r="AO79" i="6" a="1"/>
  <c r="AO79" i="6" s="1"/>
  <c r="AN79" i="6" a="1"/>
  <c r="AN79" i="6" s="1"/>
  <c r="AM79" i="6" a="1"/>
  <c r="AM79" i="6" s="1"/>
  <c r="AP78" i="6" a="1"/>
  <c r="AP78" i="6" s="1"/>
  <c r="AO78" i="6" a="1"/>
  <c r="AO78" i="6" s="1"/>
  <c r="AN78" i="6" a="1"/>
  <c r="AN78" i="6" s="1"/>
  <c r="AM78" i="6" a="1"/>
  <c r="AM78" i="6" s="1"/>
  <c r="AP77" i="6" a="1"/>
  <c r="AP77" i="6" s="1"/>
  <c r="AO77" i="6" a="1"/>
  <c r="AO77" i="6" s="1"/>
  <c r="AN77" i="6" a="1"/>
  <c r="AN77" i="6" s="1"/>
  <c r="AM77" i="6" a="1"/>
  <c r="AM77" i="6" s="1"/>
  <c r="AP76" i="6" a="1"/>
  <c r="AP76" i="6" s="1"/>
  <c r="AO76" i="6" a="1"/>
  <c r="AO76" i="6" s="1"/>
  <c r="AN76" i="6" a="1"/>
  <c r="AN76" i="6" s="1"/>
  <c r="AM76" i="6" a="1"/>
  <c r="AM76" i="6" s="1"/>
  <c r="AP75" i="6" a="1"/>
  <c r="AP75" i="6" s="1"/>
  <c r="AO75" i="6" a="1"/>
  <c r="AO75" i="6" s="1"/>
  <c r="AN75" i="6" a="1"/>
  <c r="AN75" i="6" s="1"/>
  <c r="AM75" i="6" a="1"/>
  <c r="AM75" i="6" s="1"/>
  <c r="AP74" i="6" a="1"/>
  <c r="AP74" i="6" s="1"/>
  <c r="AO74" i="6" a="1"/>
  <c r="AO74" i="6" s="1"/>
  <c r="AN74" i="6" a="1"/>
  <c r="AN74" i="6" s="1"/>
  <c r="AM74" i="6" a="1"/>
  <c r="AM74" i="6" s="1"/>
  <c r="AP73" i="6" a="1"/>
  <c r="AP73" i="6" s="1"/>
  <c r="AO73" i="6" a="1"/>
  <c r="AO73" i="6" s="1"/>
  <c r="AN73" i="6" a="1"/>
  <c r="AN73" i="6" s="1"/>
  <c r="AM73" i="6" a="1"/>
  <c r="AM73" i="6" s="1"/>
  <c r="AP72" i="6" a="1"/>
  <c r="AP72" i="6" s="1"/>
  <c r="AO72" i="6" a="1"/>
  <c r="AO72" i="6" s="1"/>
  <c r="AN72" i="6" a="1"/>
  <c r="AN72" i="6" s="1"/>
  <c r="AM72" i="6" a="1"/>
  <c r="AM72" i="6" s="1"/>
  <c r="AP71" i="6" a="1"/>
  <c r="AP71" i="6" s="1"/>
  <c r="AO71" i="6" a="1"/>
  <c r="AO71" i="6" s="1"/>
  <c r="AN71" i="6" a="1"/>
  <c r="AN71" i="6" s="1"/>
  <c r="AM71" i="6" a="1"/>
  <c r="AM71" i="6" s="1"/>
  <c r="AP70" i="6" a="1"/>
  <c r="AP70" i="6" s="1"/>
  <c r="AO70" i="6" a="1"/>
  <c r="AO70" i="6" s="1"/>
  <c r="AN70" i="6" a="1"/>
  <c r="AN70" i="6" s="1"/>
  <c r="AM70" i="6" a="1"/>
  <c r="AM70" i="6" s="1"/>
  <c r="AP69" i="6" a="1"/>
  <c r="AP69" i="6" s="1"/>
  <c r="AO69" i="6" a="1"/>
  <c r="AO69" i="6" s="1"/>
  <c r="AN69" i="6" a="1"/>
  <c r="AN69" i="6" s="1"/>
  <c r="AM69" i="6" a="1"/>
  <c r="AM69" i="6" s="1"/>
  <c r="AP68" i="6" a="1"/>
  <c r="AP68" i="6" s="1"/>
  <c r="AO68" i="6" a="1"/>
  <c r="AO68" i="6" s="1"/>
  <c r="AN68" i="6" a="1"/>
  <c r="AN68" i="6" s="1"/>
  <c r="AM68" i="6" a="1"/>
  <c r="AM68" i="6" s="1"/>
  <c r="AP67" i="6" a="1"/>
  <c r="AP67" i="6" s="1"/>
  <c r="AO67" i="6" a="1"/>
  <c r="AO67" i="6" s="1"/>
  <c r="AN67" i="6" a="1"/>
  <c r="AN67" i="6" s="1"/>
  <c r="AM67" i="6" a="1"/>
  <c r="AM67" i="6" s="1"/>
  <c r="AP66" i="6" a="1"/>
  <c r="AP66" i="6" s="1"/>
  <c r="AO66" i="6" a="1"/>
  <c r="AO66" i="6" s="1"/>
  <c r="AN66" i="6" a="1"/>
  <c r="AN66" i="6" s="1"/>
  <c r="AM66" i="6" a="1"/>
  <c r="AM66" i="6" s="1"/>
  <c r="AP65" i="6" a="1"/>
  <c r="AP65" i="6" s="1"/>
  <c r="AO65" i="6" a="1"/>
  <c r="AO65" i="6" s="1"/>
  <c r="AN65" i="6" a="1"/>
  <c r="AN65" i="6" s="1"/>
  <c r="AM65" i="6" a="1"/>
  <c r="AM65" i="6" s="1"/>
  <c r="AP64" i="6" a="1"/>
  <c r="AP64" i="6" s="1"/>
  <c r="AO64" i="6" a="1"/>
  <c r="AO64" i="6" s="1"/>
  <c r="AN64" i="6" a="1"/>
  <c r="AN64" i="6" s="1"/>
  <c r="AM64" i="6" a="1"/>
  <c r="AM64" i="6" s="1"/>
  <c r="AP63" i="6" a="1"/>
  <c r="AP63" i="6" s="1"/>
  <c r="AO63" i="6" a="1"/>
  <c r="AO63" i="6" s="1"/>
  <c r="AN63" i="6" a="1"/>
  <c r="AN63" i="6" s="1"/>
  <c r="AM63" i="6" a="1"/>
  <c r="AM63" i="6" s="1"/>
  <c r="AP62" i="6" a="1"/>
  <c r="AP62" i="6" s="1"/>
  <c r="AO62" i="6" a="1"/>
  <c r="AO62" i="6" s="1"/>
  <c r="AN62" i="6" a="1"/>
  <c r="AN62" i="6" s="1"/>
  <c r="AM62" i="6" a="1"/>
  <c r="AM62" i="6" s="1"/>
  <c r="AH225" i="6" a="1"/>
  <c r="AH225" i="6" s="1"/>
  <c r="AG225" i="6" a="1"/>
  <c r="AG225" i="6" s="1"/>
  <c r="AF225" i="6" a="1"/>
  <c r="AF225" i="6" s="1"/>
  <c r="AE225" i="6" a="1"/>
  <c r="AE225" i="6" s="1"/>
  <c r="AH224" i="6" a="1"/>
  <c r="AH224" i="6" s="1"/>
  <c r="AG224" i="6" a="1"/>
  <c r="AG224" i="6" s="1"/>
  <c r="AF224" i="6" a="1"/>
  <c r="AF224" i="6" s="1"/>
  <c r="AE224" i="6" a="1"/>
  <c r="AE224" i="6" s="1"/>
  <c r="AH223" i="6" a="1"/>
  <c r="AH223" i="6" s="1"/>
  <c r="AG223" i="6" a="1"/>
  <c r="AG223" i="6" s="1"/>
  <c r="AF223" i="6" a="1"/>
  <c r="AF223" i="6" s="1"/>
  <c r="AE223" i="6" a="1"/>
  <c r="AE223" i="6" s="1"/>
  <c r="AH222" i="6" a="1"/>
  <c r="AH222" i="6" s="1"/>
  <c r="AG222" i="6" a="1"/>
  <c r="AG222" i="6" s="1"/>
  <c r="AF222" i="6" a="1"/>
  <c r="AF222" i="6" s="1"/>
  <c r="AE222" i="6" a="1"/>
  <c r="AE222" i="6" s="1"/>
  <c r="AH221" i="6" a="1"/>
  <c r="AH221" i="6" s="1"/>
  <c r="AG221" i="6" a="1"/>
  <c r="AG221" i="6" s="1"/>
  <c r="AF221" i="6" a="1"/>
  <c r="AF221" i="6" s="1"/>
  <c r="AE221" i="6" a="1"/>
  <c r="AE221" i="6" s="1"/>
  <c r="AH220" i="6" a="1"/>
  <c r="AH220" i="6" s="1"/>
  <c r="AG220" i="6" a="1"/>
  <c r="AG220" i="6" s="1"/>
  <c r="AF220" i="6" a="1"/>
  <c r="AF220" i="6" s="1"/>
  <c r="AE220" i="6" a="1"/>
  <c r="AE220" i="6" s="1"/>
  <c r="AH219" i="6" a="1"/>
  <c r="AH219" i="6" s="1"/>
  <c r="AG219" i="6" a="1"/>
  <c r="AG219" i="6" s="1"/>
  <c r="AF219" i="6" a="1"/>
  <c r="AF219" i="6" s="1"/>
  <c r="AE219" i="6" a="1"/>
  <c r="AE219" i="6" s="1"/>
  <c r="AH218" i="6" a="1"/>
  <c r="AH218" i="6" s="1"/>
  <c r="AG218" i="6" a="1"/>
  <c r="AG218" i="6" s="1"/>
  <c r="AF218" i="6" a="1"/>
  <c r="AF218" i="6" s="1"/>
  <c r="AE218" i="6" a="1"/>
  <c r="AE218" i="6" s="1"/>
  <c r="AH217" i="6" a="1"/>
  <c r="AH217" i="6" s="1"/>
  <c r="AG217" i="6" a="1"/>
  <c r="AG217" i="6" s="1"/>
  <c r="AF217" i="6" a="1"/>
  <c r="AF217" i="6" s="1"/>
  <c r="AE217" i="6" a="1"/>
  <c r="AE217" i="6" s="1"/>
  <c r="AH216" i="6" a="1"/>
  <c r="AH216" i="6" s="1"/>
  <c r="AG216" i="6" a="1"/>
  <c r="AG216" i="6" s="1"/>
  <c r="AF216" i="6" a="1"/>
  <c r="AF216" i="6" s="1"/>
  <c r="AE216" i="6" a="1"/>
  <c r="AE216" i="6" s="1"/>
  <c r="AH215" i="6" a="1"/>
  <c r="AH215" i="6" s="1"/>
  <c r="AG215" i="6" a="1"/>
  <c r="AG215" i="6" s="1"/>
  <c r="AF215" i="6" a="1"/>
  <c r="AF215" i="6" s="1"/>
  <c r="AE215" i="6" a="1"/>
  <c r="AE215" i="6" s="1"/>
  <c r="AH214" i="6" a="1"/>
  <c r="AH214" i="6" s="1"/>
  <c r="AG214" i="6" a="1"/>
  <c r="AG214" i="6" s="1"/>
  <c r="AF214" i="6" a="1"/>
  <c r="AF214" i="6" s="1"/>
  <c r="AE214" i="6" a="1"/>
  <c r="AE214" i="6" s="1"/>
  <c r="AH213" i="6" a="1"/>
  <c r="AH213" i="6" s="1"/>
  <c r="AG213" i="6" a="1"/>
  <c r="AG213" i="6" s="1"/>
  <c r="AF213" i="6" a="1"/>
  <c r="AF213" i="6" s="1"/>
  <c r="AE213" i="6" a="1"/>
  <c r="AE213" i="6" s="1"/>
  <c r="AH212" i="6" a="1"/>
  <c r="AH212" i="6" s="1"/>
  <c r="AG212" i="6" a="1"/>
  <c r="AG212" i="6" s="1"/>
  <c r="AF212" i="6" a="1"/>
  <c r="AF212" i="6" s="1"/>
  <c r="AE212" i="6" a="1"/>
  <c r="AE212" i="6" s="1"/>
  <c r="AH211" i="6" a="1"/>
  <c r="AH211" i="6" s="1"/>
  <c r="AG211" i="6" a="1"/>
  <c r="AG211" i="6" s="1"/>
  <c r="AF211" i="6" a="1"/>
  <c r="AF211" i="6" s="1"/>
  <c r="AE211" i="6" a="1"/>
  <c r="AE211" i="6" s="1"/>
  <c r="AH210" i="6" a="1"/>
  <c r="AH210" i="6" s="1"/>
  <c r="AG210" i="6" a="1"/>
  <c r="AG210" i="6" s="1"/>
  <c r="AF210" i="6" a="1"/>
  <c r="AF210" i="6" s="1"/>
  <c r="AE210" i="6" a="1"/>
  <c r="AE210" i="6" s="1"/>
  <c r="AH209" i="6" a="1"/>
  <c r="AH209" i="6" s="1"/>
  <c r="AG209" i="6" a="1"/>
  <c r="AG209" i="6" s="1"/>
  <c r="AF209" i="6" a="1"/>
  <c r="AF209" i="6" s="1"/>
  <c r="AE209" i="6" a="1"/>
  <c r="AE209" i="6" s="1"/>
  <c r="AH208" i="6" a="1"/>
  <c r="AH208" i="6" s="1"/>
  <c r="AG208" i="6" a="1"/>
  <c r="AG208" i="6" s="1"/>
  <c r="AF208" i="6" a="1"/>
  <c r="AF208" i="6" s="1"/>
  <c r="AE208" i="6" a="1"/>
  <c r="AE208" i="6" s="1"/>
  <c r="AH207" i="6" a="1"/>
  <c r="AH207" i="6" s="1"/>
  <c r="AG207" i="6" a="1"/>
  <c r="AG207" i="6" s="1"/>
  <c r="AF207" i="6" a="1"/>
  <c r="AF207" i="6" s="1"/>
  <c r="AE207" i="6" a="1"/>
  <c r="AE207" i="6" s="1"/>
  <c r="AH206" i="6" a="1"/>
  <c r="AH206" i="6" s="1"/>
  <c r="AG206" i="6" a="1"/>
  <c r="AG206" i="6" s="1"/>
  <c r="AF206" i="6" a="1"/>
  <c r="AF206" i="6" s="1"/>
  <c r="AE206" i="6" a="1"/>
  <c r="AE206" i="6" s="1"/>
  <c r="AH205" i="6" a="1"/>
  <c r="AH205" i="6" s="1"/>
  <c r="AG205" i="6" a="1"/>
  <c r="AG205" i="6" s="1"/>
  <c r="AF205" i="6" a="1"/>
  <c r="AF205" i="6" s="1"/>
  <c r="AE205" i="6" a="1"/>
  <c r="AE205" i="6" s="1"/>
  <c r="AH204" i="6" a="1"/>
  <c r="AH204" i="6" s="1"/>
  <c r="AG204" i="6" a="1"/>
  <c r="AG204" i="6" s="1"/>
  <c r="AF204" i="6" a="1"/>
  <c r="AF204" i="6" s="1"/>
  <c r="AE204" i="6" a="1"/>
  <c r="AE204" i="6" s="1"/>
  <c r="AH203" i="6" a="1"/>
  <c r="AH203" i="6" s="1"/>
  <c r="AG203" i="6" a="1"/>
  <c r="AG203" i="6" s="1"/>
  <c r="AF203" i="6" a="1"/>
  <c r="AF203" i="6" s="1"/>
  <c r="AE203" i="6" a="1"/>
  <c r="AE203" i="6" s="1"/>
  <c r="AH202" i="6" a="1"/>
  <c r="AH202" i="6" s="1"/>
  <c r="AG202" i="6" a="1"/>
  <c r="AG202" i="6" s="1"/>
  <c r="AF202" i="6" a="1"/>
  <c r="AF202" i="6" s="1"/>
  <c r="AE202" i="6" a="1"/>
  <c r="AE202" i="6" s="1"/>
  <c r="AH201" i="6" a="1"/>
  <c r="AH201" i="6" s="1"/>
  <c r="AG201" i="6" a="1"/>
  <c r="AG201" i="6" s="1"/>
  <c r="AF201" i="6" a="1"/>
  <c r="AF201" i="6" s="1"/>
  <c r="AE201" i="6" a="1"/>
  <c r="AE201" i="6" s="1"/>
  <c r="AH200" i="6" a="1"/>
  <c r="AH200" i="6" s="1"/>
  <c r="AG200" i="6" a="1"/>
  <c r="AG200" i="6" s="1"/>
  <c r="AF200" i="6" a="1"/>
  <c r="AF200" i="6" s="1"/>
  <c r="AE200" i="6" a="1"/>
  <c r="AE200" i="6" s="1"/>
  <c r="AH199" i="6" a="1"/>
  <c r="AH199" i="6" s="1"/>
  <c r="AG199" i="6" a="1"/>
  <c r="AG199" i="6" s="1"/>
  <c r="AF199" i="6" a="1"/>
  <c r="AF199" i="6" s="1"/>
  <c r="AE199" i="6" a="1"/>
  <c r="AE199" i="6" s="1"/>
  <c r="AH198" i="6" a="1"/>
  <c r="AH198" i="6" s="1"/>
  <c r="AG198" i="6" a="1"/>
  <c r="AG198" i="6" s="1"/>
  <c r="AF198" i="6" a="1"/>
  <c r="AF198" i="6" s="1"/>
  <c r="AE198" i="6" a="1"/>
  <c r="AE198" i="6" s="1"/>
  <c r="AH197" i="6" a="1"/>
  <c r="AH197" i="6" s="1"/>
  <c r="AG197" i="6" a="1"/>
  <c r="AG197" i="6" s="1"/>
  <c r="AF197" i="6" a="1"/>
  <c r="AF197" i="6" s="1"/>
  <c r="AE197" i="6" a="1"/>
  <c r="AE197" i="6" s="1"/>
  <c r="AH196" i="6" a="1"/>
  <c r="AH196" i="6" s="1"/>
  <c r="AG196" i="6" a="1"/>
  <c r="AG196" i="6" s="1"/>
  <c r="AF196" i="6" a="1"/>
  <c r="AF196" i="6" s="1"/>
  <c r="AE196" i="6" a="1"/>
  <c r="AE196" i="6" s="1"/>
  <c r="AH195" i="6" a="1"/>
  <c r="AH195" i="6" s="1"/>
  <c r="AG195" i="6" a="1"/>
  <c r="AG195" i="6" s="1"/>
  <c r="AF195" i="6" a="1"/>
  <c r="AF195" i="6" s="1"/>
  <c r="AE195" i="6" a="1"/>
  <c r="AE195" i="6" s="1"/>
  <c r="AH194" i="6" a="1"/>
  <c r="AH194" i="6" s="1"/>
  <c r="AG194" i="6" a="1"/>
  <c r="AG194" i="6" s="1"/>
  <c r="AF194" i="6" a="1"/>
  <c r="AF194" i="6" s="1"/>
  <c r="AE194" i="6" a="1"/>
  <c r="AE194" i="6" s="1"/>
  <c r="AH193" i="6" a="1"/>
  <c r="AH193" i="6" s="1"/>
  <c r="AG193" i="6" a="1"/>
  <c r="AG193" i="6" s="1"/>
  <c r="AF193" i="6" a="1"/>
  <c r="AF193" i="6" s="1"/>
  <c r="AE193" i="6" a="1"/>
  <c r="AE193" i="6" s="1"/>
  <c r="AH192" i="6" a="1"/>
  <c r="AH192" i="6" s="1"/>
  <c r="AG192" i="6" a="1"/>
  <c r="AG192" i="6" s="1"/>
  <c r="AF192" i="6" a="1"/>
  <c r="AF192" i="6" s="1"/>
  <c r="AE192" i="6" a="1"/>
  <c r="AE192" i="6" s="1"/>
  <c r="AH191" i="6" a="1"/>
  <c r="AH191" i="6" s="1"/>
  <c r="AG191" i="6" a="1"/>
  <c r="AG191" i="6" s="1"/>
  <c r="AF191" i="6" a="1"/>
  <c r="AF191" i="6" s="1"/>
  <c r="AE191" i="6" a="1"/>
  <c r="AE191" i="6" s="1"/>
  <c r="AH190" i="6" a="1"/>
  <c r="AH190" i="6" s="1"/>
  <c r="AG190" i="6" a="1"/>
  <c r="AG190" i="6" s="1"/>
  <c r="AF190" i="6" a="1"/>
  <c r="AF190" i="6" s="1"/>
  <c r="AE190" i="6" a="1"/>
  <c r="AE190" i="6" s="1"/>
  <c r="AH189" i="6" a="1"/>
  <c r="AH189" i="6" s="1"/>
  <c r="AG189" i="6" a="1"/>
  <c r="AG189" i="6" s="1"/>
  <c r="AF189" i="6" a="1"/>
  <c r="AF189" i="6" s="1"/>
  <c r="AE189" i="6" a="1"/>
  <c r="AE189" i="6" s="1"/>
  <c r="AH188" i="6" a="1"/>
  <c r="AH188" i="6" s="1"/>
  <c r="AG188" i="6" a="1"/>
  <c r="AG188" i="6" s="1"/>
  <c r="AF188" i="6" a="1"/>
  <c r="AF188" i="6" s="1"/>
  <c r="AE188" i="6" a="1"/>
  <c r="AE188" i="6" s="1"/>
  <c r="AH187" i="6" a="1"/>
  <c r="AH187" i="6" s="1"/>
  <c r="AG187" i="6" a="1"/>
  <c r="AG187" i="6" s="1"/>
  <c r="AF187" i="6" a="1"/>
  <c r="AF187" i="6" s="1"/>
  <c r="AE187" i="6" a="1"/>
  <c r="AE187" i="6" s="1"/>
  <c r="AH186" i="6" a="1"/>
  <c r="AH186" i="6" s="1"/>
  <c r="AG186" i="6" a="1"/>
  <c r="AG186" i="6" s="1"/>
  <c r="AF186" i="6" a="1"/>
  <c r="AF186" i="6" s="1"/>
  <c r="AE186" i="6" a="1"/>
  <c r="AE186" i="6" s="1"/>
  <c r="AH185" i="6" a="1"/>
  <c r="AH185" i="6" s="1"/>
  <c r="AG185" i="6" a="1"/>
  <c r="AG185" i="6" s="1"/>
  <c r="AF185" i="6" a="1"/>
  <c r="AF185" i="6" s="1"/>
  <c r="AE185" i="6" a="1"/>
  <c r="AE185" i="6" s="1"/>
  <c r="AH184" i="6" a="1"/>
  <c r="AH184" i="6" s="1"/>
  <c r="AG184" i="6" a="1"/>
  <c r="AG184" i="6" s="1"/>
  <c r="AF184" i="6" a="1"/>
  <c r="AF184" i="6" s="1"/>
  <c r="AE184" i="6" a="1"/>
  <c r="AE184" i="6" s="1"/>
  <c r="AH183" i="6" a="1"/>
  <c r="AH183" i="6" s="1"/>
  <c r="AG183" i="6" a="1"/>
  <c r="AG183" i="6" s="1"/>
  <c r="AF183" i="6" a="1"/>
  <c r="AF183" i="6" s="1"/>
  <c r="AE183" i="6" a="1"/>
  <c r="AE183" i="6" s="1"/>
  <c r="AH182" i="6" a="1"/>
  <c r="AH182" i="6" s="1"/>
  <c r="AG182" i="6" a="1"/>
  <c r="AG182" i="6" s="1"/>
  <c r="AF182" i="6" a="1"/>
  <c r="AF182" i="6" s="1"/>
  <c r="AE182" i="6" a="1"/>
  <c r="AE182" i="6" s="1"/>
  <c r="AH181" i="6" a="1"/>
  <c r="AH181" i="6" s="1"/>
  <c r="AG181" i="6" a="1"/>
  <c r="AG181" i="6" s="1"/>
  <c r="AF181" i="6" a="1"/>
  <c r="AF181" i="6" s="1"/>
  <c r="AE181" i="6" a="1"/>
  <c r="AE181" i="6" s="1"/>
  <c r="AH180" i="6" a="1"/>
  <c r="AH180" i="6" s="1"/>
  <c r="AG180" i="6" a="1"/>
  <c r="AG180" i="6" s="1"/>
  <c r="AF180" i="6" a="1"/>
  <c r="AF180" i="6" s="1"/>
  <c r="AE180" i="6" a="1"/>
  <c r="AE180" i="6" s="1"/>
  <c r="AH179" i="6" a="1"/>
  <c r="AH179" i="6" s="1"/>
  <c r="AG179" i="6" a="1"/>
  <c r="AG179" i="6" s="1"/>
  <c r="AF179" i="6" a="1"/>
  <c r="AF179" i="6" s="1"/>
  <c r="AE179" i="6" a="1"/>
  <c r="AE179" i="6" s="1"/>
  <c r="AH178" i="6" a="1"/>
  <c r="AH178" i="6" s="1"/>
  <c r="AG178" i="6" a="1"/>
  <c r="AG178" i="6" s="1"/>
  <c r="AF178" i="6" a="1"/>
  <c r="AF178" i="6" s="1"/>
  <c r="AE178" i="6" a="1"/>
  <c r="AE178" i="6" s="1"/>
  <c r="AH177" i="6" a="1"/>
  <c r="AH177" i="6" s="1"/>
  <c r="AG177" i="6" a="1"/>
  <c r="AG177" i="6" s="1"/>
  <c r="AF177" i="6" a="1"/>
  <c r="AF177" i="6" s="1"/>
  <c r="AE177" i="6" a="1"/>
  <c r="AE177" i="6" s="1"/>
  <c r="AH176" i="6" a="1"/>
  <c r="AH176" i="6" s="1"/>
  <c r="AG176" i="6" a="1"/>
  <c r="AG176" i="6" s="1"/>
  <c r="AF176" i="6" a="1"/>
  <c r="AF176" i="6" s="1"/>
  <c r="AE176" i="6" a="1"/>
  <c r="AE176" i="6" s="1"/>
  <c r="AH175" i="6" a="1"/>
  <c r="AH175" i="6" s="1"/>
  <c r="AG175" i="6" a="1"/>
  <c r="AG175" i="6" s="1"/>
  <c r="AF175" i="6" a="1"/>
  <c r="AF175" i="6" s="1"/>
  <c r="AE175" i="6" a="1"/>
  <c r="AE175" i="6" s="1"/>
  <c r="AH174" i="6" a="1"/>
  <c r="AH174" i="6" s="1"/>
  <c r="AG174" i="6" a="1"/>
  <c r="AG174" i="6" s="1"/>
  <c r="AF174" i="6" a="1"/>
  <c r="AF174" i="6" s="1"/>
  <c r="AE174" i="6" a="1"/>
  <c r="AE174" i="6" s="1"/>
  <c r="AH173" i="6" a="1"/>
  <c r="AH173" i="6" s="1"/>
  <c r="AG173" i="6" a="1"/>
  <c r="AG173" i="6" s="1"/>
  <c r="AF173" i="6" a="1"/>
  <c r="AF173" i="6" s="1"/>
  <c r="AE173" i="6" a="1"/>
  <c r="AE173" i="6" s="1"/>
  <c r="AH172" i="6" a="1"/>
  <c r="AH172" i="6" s="1"/>
  <c r="AG172" i="6" a="1"/>
  <c r="AG172" i="6" s="1"/>
  <c r="AF172" i="6" a="1"/>
  <c r="AF172" i="6" s="1"/>
  <c r="AE172" i="6" a="1"/>
  <c r="AE172" i="6" s="1"/>
  <c r="AH171" i="6" a="1"/>
  <c r="AH171" i="6" s="1"/>
  <c r="AG171" i="6" a="1"/>
  <c r="AG171" i="6" s="1"/>
  <c r="AF171" i="6" a="1"/>
  <c r="AF171" i="6" s="1"/>
  <c r="AE171" i="6" a="1"/>
  <c r="AE171" i="6" s="1"/>
  <c r="AH170" i="6" a="1"/>
  <c r="AH170" i="6" s="1"/>
  <c r="AG170" i="6" a="1"/>
  <c r="AG170" i="6" s="1"/>
  <c r="AF170" i="6" a="1"/>
  <c r="AF170" i="6" s="1"/>
  <c r="AE170" i="6" a="1"/>
  <c r="AE170" i="6" s="1"/>
  <c r="AH169" i="6" a="1"/>
  <c r="AH169" i="6" s="1"/>
  <c r="AG169" i="6" a="1"/>
  <c r="AG169" i="6" s="1"/>
  <c r="AF169" i="6" a="1"/>
  <c r="AF169" i="6" s="1"/>
  <c r="AE169" i="6" a="1"/>
  <c r="AE169" i="6" s="1"/>
  <c r="AH168" i="6" a="1"/>
  <c r="AH168" i="6" s="1"/>
  <c r="AG168" i="6" a="1"/>
  <c r="AG168" i="6" s="1"/>
  <c r="AF168" i="6" a="1"/>
  <c r="AF168" i="6" s="1"/>
  <c r="AE168" i="6" a="1"/>
  <c r="AE168" i="6" s="1"/>
  <c r="AH167" i="6" a="1"/>
  <c r="AH167" i="6" s="1"/>
  <c r="AG167" i="6" a="1"/>
  <c r="AG167" i="6" s="1"/>
  <c r="AF167" i="6" a="1"/>
  <c r="AF167" i="6" s="1"/>
  <c r="AE167" i="6" a="1"/>
  <c r="AE167" i="6" s="1"/>
  <c r="AH166" i="6" a="1"/>
  <c r="AH166" i="6" s="1"/>
  <c r="AG166" i="6" a="1"/>
  <c r="AG166" i="6" s="1"/>
  <c r="AF166" i="6" a="1"/>
  <c r="AF166" i="6" s="1"/>
  <c r="AE166" i="6" a="1"/>
  <c r="AE166" i="6" s="1"/>
  <c r="AH165" i="6" a="1"/>
  <c r="AH165" i="6" s="1"/>
  <c r="AG165" i="6" a="1"/>
  <c r="AG165" i="6" s="1"/>
  <c r="AF165" i="6" a="1"/>
  <c r="AF165" i="6" s="1"/>
  <c r="AE165" i="6" a="1"/>
  <c r="AE165" i="6" s="1"/>
  <c r="AH164" i="6" a="1"/>
  <c r="AH164" i="6" s="1"/>
  <c r="AG164" i="6" a="1"/>
  <c r="AG164" i="6" s="1"/>
  <c r="AF164" i="6" a="1"/>
  <c r="AF164" i="6" s="1"/>
  <c r="AE164" i="6" a="1"/>
  <c r="AE164" i="6" s="1"/>
  <c r="AH163" i="6" a="1"/>
  <c r="AH163" i="6" s="1"/>
  <c r="AG163" i="6" a="1"/>
  <c r="AG163" i="6" s="1"/>
  <c r="AF163" i="6" a="1"/>
  <c r="AF163" i="6" s="1"/>
  <c r="AE163" i="6" a="1"/>
  <c r="AE163" i="6" s="1"/>
  <c r="AH162" i="6" a="1"/>
  <c r="AH162" i="6" s="1"/>
  <c r="AG162" i="6" a="1"/>
  <c r="AG162" i="6" s="1"/>
  <c r="AF162" i="6" a="1"/>
  <c r="AF162" i="6" s="1"/>
  <c r="AE162" i="6" a="1"/>
  <c r="AE162" i="6" s="1"/>
  <c r="AH161" i="6" a="1"/>
  <c r="AH161" i="6" s="1"/>
  <c r="AG161" i="6" a="1"/>
  <c r="AG161" i="6" s="1"/>
  <c r="AF161" i="6" a="1"/>
  <c r="AF161" i="6" s="1"/>
  <c r="AE161" i="6" a="1"/>
  <c r="AE161" i="6" s="1"/>
  <c r="AH160" i="6" a="1"/>
  <c r="AH160" i="6" s="1"/>
  <c r="AG160" i="6" a="1"/>
  <c r="AG160" i="6" s="1"/>
  <c r="AF160" i="6" a="1"/>
  <c r="AF160" i="6" s="1"/>
  <c r="AE160" i="6" a="1"/>
  <c r="AE160" i="6" s="1"/>
  <c r="AH159" i="6" a="1"/>
  <c r="AH159" i="6" s="1"/>
  <c r="AG159" i="6" a="1"/>
  <c r="AG159" i="6" s="1"/>
  <c r="AF159" i="6" a="1"/>
  <c r="AF159" i="6" s="1"/>
  <c r="AE159" i="6" a="1"/>
  <c r="AE159" i="6" s="1"/>
  <c r="AH158" i="6" a="1"/>
  <c r="AH158" i="6" s="1"/>
  <c r="AG158" i="6" a="1"/>
  <c r="AG158" i="6" s="1"/>
  <c r="AF158" i="6" a="1"/>
  <c r="AF158" i="6" s="1"/>
  <c r="AE158" i="6" a="1"/>
  <c r="AE158" i="6" s="1"/>
  <c r="AH157" i="6" a="1"/>
  <c r="AH157" i="6" s="1"/>
  <c r="AG157" i="6" a="1"/>
  <c r="AG157" i="6" s="1"/>
  <c r="AF157" i="6" a="1"/>
  <c r="AF157" i="6" s="1"/>
  <c r="AE157" i="6" a="1"/>
  <c r="AE157" i="6" s="1"/>
  <c r="AH156" i="6" a="1"/>
  <c r="AH156" i="6" s="1"/>
  <c r="AG156" i="6" a="1"/>
  <c r="AG156" i="6" s="1"/>
  <c r="AF156" i="6" a="1"/>
  <c r="AF156" i="6" s="1"/>
  <c r="AE156" i="6" a="1"/>
  <c r="AE156" i="6" s="1"/>
  <c r="AH155" i="6" a="1"/>
  <c r="AH155" i="6" s="1"/>
  <c r="AG155" i="6" a="1"/>
  <c r="AG155" i="6" s="1"/>
  <c r="AF155" i="6" a="1"/>
  <c r="AF155" i="6" s="1"/>
  <c r="AE155" i="6" a="1"/>
  <c r="AE155" i="6" s="1"/>
  <c r="AH154" i="6" a="1"/>
  <c r="AH154" i="6" s="1"/>
  <c r="AG154" i="6" a="1"/>
  <c r="AG154" i="6" s="1"/>
  <c r="AF154" i="6" a="1"/>
  <c r="AF154" i="6" s="1"/>
  <c r="AE154" i="6" a="1"/>
  <c r="AE154" i="6" s="1"/>
  <c r="AH153" i="6" a="1"/>
  <c r="AH153" i="6" s="1"/>
  <c r="AG153" i="6" a="1"/>
  <c r="AG153" i="6" s="1"/>
  <c r="AF153" i="6" a="1"/>
  <c r="AF153" i="6" s="1"/>
  <c r="AE153" i="6" a="1"/>
  <c r="AE153" i="6" s="1"/>
  <c r="AH152" i="6" a="1"/>
  <c r="AH152" i="6" s="1"/>
  <c r="AG152" i="6" a="1"/>
  <c r="AG152" i="6" s="1"/>
  <c r="AF152" i="6" a="1"/>
  <c r="AF152" i="6" s="1"/>
  <c r="AE152" i="6" a="1"/>
  <c r="AE152" i="6" s="1"/>
  <c r="AH151" i="6" a="1"/>
  <c r="AH151" i="6" s="1"/>
  <c r="AG151" i="6" a="1"/>
  <c r="AG151" i="6" s="1"/>
  <c r="AF151" i="6" a="1"/>
  <c r="AF151" i="6" s="1"/>
  <c r="AE151" i="6" a="1"/>
  <c r="AE151" i="6" s="1"/>
  <c r="AH150" i="6" a="1"/>
  <c r="AH150" i="6" s="1"/>
  <c r="AG150" i="6" a="1"/>
  <c r="AG150" i="6" s="1"/>
  <c r="AF150" i="6" a="1"/>
  <c r="AF150" i="6" s="1"/>
  <c r="AE150" i="6" a="1"/>
  <c r="AE150" i="6" s="1"/>
  <c r="AH149" i="6" a="1"/>
  <c r="AH149" i="6" s="1"/>
  <c r="AG149" i="6" a="1"/>
  <c r="AG149" i="6" s="1"/>
  <c r="AF149" i="6" a="1"/>
  <c r="AF149" i="6" s="1"/>
  <c r="AE149" i="6" a="1"/>
  <c r="AE149" i="6" s="1"/>
  <c r="AH148" i="6" a="1"/>
  <c r="AH148" i="6" s="1"/>
  <c r="AG148" i="6" a="1"/>
  <c r="AG148" i="6" s="1"/>
  <c r="AF148" i="6" a="1"/>
  <c r="AF148" i="6" s="1"/>
  <c r="AE148" i="6" a="1"/>
  <c r="AE148" i="6" s="1"/>
  <c r="AH147" i="6" a="1"/>
  <c r="AH147" i="6" s="1"/>
  <c r="AG147" i="6" a="1"/>
  <c r="AG147" i="6" s="1"/>
  <c r="AF147" i="6" a="1"/>
  <c r="AF147" i="6" s="1"/>
  <c r="AE147" i="6" a="1"/>
  <c r="AE147" i="6" s="1"/>
  <c r="AH146" i="6" a="1"/>
  <c r="AH146" i="6" s="1"/>
  <c r="AG146" i="6" a="1"/>
  <c r="AG146" i="6" s="1"/>
  <c r="AF146" i="6" a="1"/>
  <c r="AF146" i="6" s="1"/>
  <c r="AE146" i="6" a="1"/>
  <c r="AE146" i="6" s="1"/>
  <c r="AH145" i="6" a="1"/>
  <c r="AH145" i="6" s="1"/>
  <c r="AG145" i="6" a="1"/>
  <c r="AG145" i="6" s="1"/>
  <c r="AF145" i="6" a="1"/>
  <c r="AF145" i="6" s="1"/>
  <c r="AE145" i="6" a="1"/>
  <c r="AE145" i="6" s="1"/>
  <c r="AH144" i="6" a="1"/>
  <c r="AH144" i="6" s="1"/>
  <c r="AG144" i="6" a="1"/>
  <c r="AG144" i="6" s="1"/>
  <c r="AF144" i="6" a="1"/>
  <c r="AF144" i="6" s="1"/>
  <c r="AE144" i="6" a="1"/>
  <c r="AE144" i="6" s="1"/>
  <c r="AH143" i="6" a="1"/>
  <c r="AH143" i="6" s="1"/>
  <c r="AG143" i="6" a="1"/>
  <c r="AG143" i="6" s="1"/>
  <c r="AF143" i="6" a="1"/>
  <c r="AF143" i="6" s="1"/>
  <c r="AE143" i="6" a="1"/>
  <c r="AE143" i="6" s="1"/>
  <c r="AH142" i="6" a="1"/>
  <c r="AH142" i="6" s="1"/>
  <c r="AG142" i="6" a="1"/>
  <c r="AG142" i="6" s="1"/>
  <c r="AF142" i="6" a="1"/>
  <c r="AF142" i="6" s="1"/>
  <c r="AE142" i="6" a="1"/>
  <c r="AE142" i="6" s="1"/>
  <c r="AH141" i="6" a="1"/>
  <c r="AH141" i="6" s="1"/>
  <c r="AG141" i="6" a="1"/>
  <c r="AG141" i="6" s="1"/>
  <c r="AF141" i="6" a="1"/>
  <c r="AF141" i="6" s="1"/>
  <c r="AE141" i="6" a="1"/>
  <c r="AE141" i="6" s="1"/>
  <c r="AH140" i="6" a="1"/>
  <c r="AH140" i="6" s="1"/>
  <c r="AG140" i="6" a="1"/>
  <c r="AG140" i="6" s="1"/>
  <c r="AF140" i="6" a="1"/>
  <c r="AF140" i="6" s="1"/>
  <c r="AE140" i="6" a="1"/>
  <c r="AE140" i="6" s="1"/>
  <c r="AH139" i="6" a="1"/>
  <c r="AH139" i="6" s="1"/>
  <c r="AG139" i="6" a="1"/>
  <c r="AG139" i="6" s="1"/>
  <c r="AF139" i="6" a="1"/>
  <c r="AF139" i="6" s="1"/>
  <c r="AE139" i="6" a="1"/>
  <c r="AE139" i="6" s="1"/>
  <c r="AH138" i="6" a="1"/>
  <c r="AH138" i="6" s="1"/>
  <c r="AG138" i="6" a="1"/>
  <c r="AG138" i="6" s="1"/>
  <c r="AF138" i="6" a="1"/>
  <c r="AF138" i="6" s="1"/>
  <c r="AE138" i="6" a="1"/>
  <c r="AE138" i="6" s="1"/>
  <c r="AH137" i="6" a="1"/>
  <c r="AH137" i="6" s="1"/>
  <c r="AG137" i="6" a="1"/>
  <c r="AG137" i="6" s="1"/>
  <c r="AF137" i="6" a="1"/>
  <c r="AF137" i="6" s="1"/>
  <c r="AE137" i="6" a="1"/>
  <c r="AE137" i="6" s="1"/>
  <c r="AH136" i="6" a="1"/>
  <c r="AH136" i="6" s="1"/>
  <c r="AG136" i="6" a="1"/>
  <c r="AG136" i="6" s="1"/>
  <c r="AF136" i="6" a="1"/>
  <c r="AF136" i="6" s="1"/>
  <c r="AE136" i="6" a="1"/>
  <c r="AE136" i="6" s="1"/>
  <c r="AH135" i="6" a="1"/>
  <c r="AH135" i="6" s="1"/>
  <c r="AG135" i="6" a="1"/>
  <c r="AG135" i="6" s="1"/>
  <c r="AF135" i="6" a="1"/>
  <c r="AF135" i="6" s="1"/>
  <c r="AE135" i="6" a="1"/>
  <c r="AE135" i="6" s="1"/>
  <c r="AH134" i="6" a="1"/>
  <c r="AH134" i="6" s="1"/>
  <c r="AG134" i="6" a="1"/>
  <c r="AG134" i="6" s="1"/>
  <c r="AF134" i="6" a="1"/>
  <c r="AF134" i="6" s="1"/>
  <c r="AE134" i="6" a="1"/>
  <c r="AE134" i="6" s="1"/>
  <c r="AH133" i="6" a="1"/>
  <c r="AH133" i="6" s="1"/>
  <c r="AG133" i="6" a="1"/>
  <c r="AG133" i="6" s="1"/>
  <c r="AF133" i="6" a="1"/>
  <c r="AF133" i="6" s="1"/>
  <c r="AE133" i="6" a="1"/>
  <c r="AE133" i="6" s="1"/>
  <c r="AH132" i="6" a="1"/>
  <c r="AH132" i="6" s="1"/>
  <c r="AG132" i="6" a="1"/>
  <c r="AG132" i="6" s="1"/>
  <c r="AF132" i="6" a="1"/>
  <c r="AF132" i="6" s="1"/>
  <c r="AE132" i="6" a="1"/>
  <c r="AE132" i="6" s="1"/>
  <c r="AH131" i="6" a="1"/>
  <c r="AH131" i="6" s="1"/>
  <c r="AG131" i="6" a="1"/>
  <c r="AG131" i="6" s="1"/>
  <c r="AF131" i="6" a="1"/>
  <c r="AF131" i="6" s="1"/>
  <c r="AE131" i="6" a="1"/>
  <c r="AE131" i="6" s="1"/>
  <c r="AH130" i="6" a="1"/>
  <c r="AH130" i="6" s="1"/>
  <c r="AG130" i="6" a="1"/>
  <c r="AG130" i="6" s="1"/>
  <c r="AF130" i="6" a="1"/>
  <c r="AF130" i="6" s="1"/>
  <c r="AE130" i="6" a="1"/>
  <c r="AE130" i="6" s="1"/>
  <c r="AH129" i="6" a="1"/>
  <c r="AH129" i="6" s="1"/>
  <c r="AG129" i="6" a="1"/>
  <c r="AG129" i="6" s="1"/>
  <c r="AF129" i="6" a="1"/>
  <c r="AF129" i="6" s="1"/>
  <c r="AE129" i="6" a="1"/>
  <c r="AE129" i="6" s="1"/>
  <c r="AH128" i="6" a="1"/>
  <c r="AH128" i="6" s="1"/>
  <c r="AG128" i="6" a="1"/>
  <c r="AG128" i="6" s="1"/>
  <c r="AF128" i="6" a="1"/>
  <c r="AF128" i="6" s="1"/>
  <c r="AE128" i="6" a="1"/>
  <c r="AE128" i="6" s="1"/>
  <c r="AH127" i="6" a="1"/>
  <c r="AH127" i="6" s="1"/>
  <c r="AG127" i="6" a="1"/>
  <c r="AG127" i="6" s="1"/>
  <c r="AF127" i="6" a="1"/>
  <c r="AF127" i="6" s="1"/>
  <c r="AE127" i="6" a="1"/>
  <c r="AE127" i="6" s="1"/>
  <c r="AH126" i="6" a="1"/>
  <c r="AH126" i="6" s="1"/>
  <c r="AG126" i="6" a="1"/>
  <c r="AG126" i="6" s="1"/>
  <c r="AF126" i="6" a="1"/>
  <c r="AF126" i="6" s="1"/>
  <c r="AE126" i="6" a="1"/>
  <c r="AE126" i="6" s="1"/>
  <c r="AH125" i="6" a="1"/>
  <c r="AH125" i="6" s="1"/>
  <c r="AG125" i="6" a="1"/>
  <c r="AG125" i="6" s="1"/>
  <c r="AF125" i="6" a="1"/>
  <c r="AF125" i="6" s="1"/>
  <c r="AE125" i="6" a="1"/>
  <c r="AE125" i="6" s="1"/>
  <c r="AH124" i="6" a="1"/>
  <c r="AH124" i="6" s="1"/>
  <c r="AG124" i="6" a="1"/>
  <c r="AG124" i="6" s="1"/>
  <c r="AF124" i="6" a="1"/>
  <c r="AF124" i="6" s="1"/>
  <c r="AE124" i="6" a="1"/>
  <c r="AE124" i="6" s="1"/>
  <c r="AH123" i="6" a="1"/>
  <c r="AH123" i="6" s="1"/>
  <c r="AG123" i="6" a="1"/>
  <c r="AG123" i="6" s="1"/>
  <c r="AF123" i="6" a="1"/>
  <c r="AF123" i="6" s="1"/>
  <c r="AE123" i="6" a="1"/>
  <c r="AE123" i="6" s="1"/>
  <c r="AH122" i="6" a="1"/>
  <c r="AH122" i="6" s="1"/>
  <c r="AG122" i="6" a="1"/>
  <c r="AG122" i="6" s="1"/>
  <c r="AF122" i="6" a="1"/>
  <c r="AF122" i="6" s="1"/>
  <c r="AE122" i="6" a="1"/>
  <c r="AE122" i="6" s="1"/>
  <c r="AH121" i="6" a="1"/>
  <c r="AH121" i="6" s="1"/>
  <c r="AG121" i="6" a="1"/>
  <c r="AG121" i="6" s="1"/>
  <c r="AF121" i="6" a="1"/>
  <c r="AF121" i="6" s="1"/>
  <c r="AE121" i="6" a="1"/>
  <c r="AE121" i="6" s="1"/>
  <c r="AH120" i="6" a="1"/>
  <c r="AH120" i="6" s="1"/>
  <c r="AG120" i="6" a="1"/>
  <c r="AG120" i="6" s="1"/>
  <c r="AF120" i="6" a="1"/>
  <c r="AF120" i="6" s="1"/>
  <c r="AE120" i="6" a="1"/>
  <c r="AE120" i="6" s="1"/>
  <c r="AH119" i="6" a="1"/>
  <c r="AH119" i="6" s="1"/>
  <c r="AG119" i="6" a="1"/>
  <c r="AG119" i="6" s="1"/>
  <c r="AF119" i="6" a="1"/>
  <c r="AF119" i="6" s="1"/>
  <c r="AE119" i="6" a="1"/>
  <c r="AE119" i="6" s="1"/>
  <c r="AH118" i="6" a="1"/>
  <c r="AH118" i="6" s="1"/>
  <c r="AG118" i="6" a="1"/>
  <c r="AG118" i="6" s="1"/>
  <c r="AF118" i="6" a="1"/>
  <c r="AF118" i="6" s="1"/>
  <c r="AE118" i="6" a="1"/>
  <c r="AE118" i="6" s="1"/>
  <c r="AH117" i="6" a="1"/>
  <c r="AH117" i="6" s="1"/>
  <c r="AG117" i="6" a="1"/>
  <c r="AG117" i="6" s="1"/>
  <c r="AF117" i="6" a="1"/>
  <c r="AF117" i="6" s="1"/>
  <c r="AE117" i="6" a="1"/>
  <c r="AE117" i="6" s="1"/>
  <c r="AH116" i="6" a="1"/>
  <c r="AH116" i="6" s="1"/>
  <c r="AG116" i="6" a="1"/>
  <c r="AG116" i="6" s="1"/>
  <c r="AF116" i="6" a="1"/>
  <c r="AF116" i="6" s="1"/>
  <c r="AE116" i="6" a="1"/>
  <c r="AE116" i="6" s="1"/>
  <c r="AH115" i="6" a="1"/>
  <c r="AH115" i="6" s="1"/>
  <c r="AG115" i="6" a="1"/>
  <c r="AG115" i="6" s="1"/>
  <c r="AF115" i="6" a="1"/>
  <c r="AF115" i="6" s="1"/>
  <c r="AE115" i="6" a="1"/>
  <c r="AE115" i="6" s="1"/>
  <c r="AH114" i="6" a="1"/>
  <c r="AH114" i="6" s="1"/>
  <c r="AG114" i="6" a="1"/>
  <c r="AG114" i="6" s="1"/>
  <c r="AF114" i="6" a="1"/>
  <c r="AF114" i="6" s="1"/>
  <c r="AE114" i="6" a="1"/>
  <c r="AE114" i="6" s="1"/>
  <c r="AH113" i="6" a="1"/>
  <c r="AH113" i="6" s="1"/>
  <c r="AG113" i="6" a="1"/>
  <c r="AG113" i="6" s="1"/>
  <c r="AF113" i="6" a="1"/>
  <c r="AF113" i="6" s="1"/>
  <c r="AE113" i="6" a="1"/>
  <c r="AE113" i="6" s="1"/>
  <c r="AH112" i="6" a="1"/>
  <c r="AH112" i="6" s="1"/>
  <c r="AG112" i="6" a="1"/>
  <c r="AG112" i="6" s="1"/>
  <c r="AF112" i="6" a="1"/>
  <c r="AF112" i="6" s="1"/>
  <c r="AE112" i="6" a="1"/>
  <c r="AE112" i="6" s="1"/>
  <c r="AH111" i="6" a="1"/>
  <c r="AH111" i="6" s="1"/>
  <c r="AG111" i="6" a="1"/>
  <c r="AG111" i="6" s="1"/>
  <c r="AF111" i="6" a="1"/>
  <c r="AF111" i="6" s="1"/>
  <c r="AE111" i="6" a="1"/>
  <c r="AE111" i="6" s="1"/>
  <c r="AH110" i="6" a="1"/>
  <c r="AH110" i="6" s="1"/>
  <c r="AG110" i="6" a="1"/>
  <c r="AG110" i="6" s="1"/>
  <c r="AF110" i="6" a="1"/>
  <c r="AF110" i="6" s="1"/>
  <c r="AE110" i="6" a="1"/>
  <c r="AE110" i="6" s="1"/>
  <c r="AH109" i="6" a="1"/>
  <c r="AH109" i="6" s="1"/>
  <c r="AG109" i="6" a="1"/>
  <c r="AG109" i="6" s="1"/>
  <c r="AF109" i="6" a="1"/>
  <c r="AF109" i="6" s="1"/>
  <c r="AE109" i="6" a="1"/>
  <c r="AE109" i="6" s="1"/>
  <c r="AH108" i="6" a="1"/>
  <c r="AH108" i="6" s="1"/>
  <c r="AG108" i="6" a="1"/>
  <c r="AG108" i="6" s="1"/>
  <c r="AF108" i="6" a="1"/>
  <c r="AF108" i="6" s="1"/>
  <c r="AE108" i="6" a="1"/>
  <c r="AE108" i="6" s="1"/>
  <c r="AH107" i="6" a="1"/>
  <c r="AH107" i="6" s="1"/>
  <c r="AG107" i="6" a="1"/>
  <c r="AG107" i="6" s="1"/>
  <c r="AF107" i="6" a="1"/>
  <c r="AF107" i="6" s="1"/>
  <c r="AE107" i="6" a="1"/>
  <c r="AE107" i="6" s="1"/>
  <c r="AH106" i="6" a="1"/>
  <c r="AH106" i="6" s="1"/>
  <c r="AG106" i="6" a="1"/>
  <c r="AG106" i="6" s="1"/>
  <c r="AF106" i="6" a="1"/>
  <c r="AF106" i="6" s="1"/>
  <c r="AE106" i="6" a="1"/>
  <c r="AE106" i="6" s="1"/>
  <c r="AH105" i="6" a="1"/>
  <c r="AH105" i="6" s="1"/>
  <c r="AG105" i="6" a="1"/>
  <c r="AG105" i="6" s="1"/>
  <c r="AF105" i="6" a="1"/>
  <c r="AF105" i="6" s="1"/>
  <c r="AE105" i="6" a="1"/>
  <c r="AE105" i="6" s="1"/>
  <c r="AH104" i="6" a="1"/>
  <c r="AH104" i="6" s="1"/>
  <c r="AG104" i="6" a="1"/>
  <c r="AG104" i="6" s="1"/>
  <c r="AF104" i="6" a="1"/>
  <c r="AF104" i="6" s="1"/>
  <c r="AE104" i="6" a="1"/>
  <c r="AE104" i="6" s="1"/>
  <c r="AH103" i="6" a="1"/>
  <c r="AH103" i="6" s="1"/>
  <c r="AG103" i="6" a="1"/>
  <c r="AG103" i="6" s="1"/>
  <c r="AF103" i="6" a="1"/>
  <c r="AF103" i="6" s="1"/>
  <c r="AE103" i="6" a="1"/>
  <c r="AE103" i="6" s="1"/>
  <c r="AH102" i="6" a="1"/>
  <c r="AH102" i="6" s="1"/>
  <c r="AG102" i="6" a="1"/>
  <c r="AG102" i="6" s="1"/>
  <c r="AF102" i="6" a="1"/>
  <c r="AF102" i="6" s="1"/>
  <c r="AE102" i="6" a="1"/>
  <c r="AE102" i="6" s="1"/>
  <c r="AH101" i="6" a="1"/>
  <c r="AH101" i="6" s="1"/>
  <c r="AG101" i="6" a="1"/>
  <c r="AG101" i="6" s="1"/>
  <c r="AF101" i="6" a="1"/>
  <c r="AF101" i="6" s="1"/>
  <c r="AE101" i="6" a="1"/>
  <c r="AE101" i="6" s="1"/>
  <c r="AH100" i="6" a="1"/>
  <c r="AH100" i="6" s="1"/>
  <c r="AG100" i="6" a="1"/>
  <c r="AG100" i="6" s="1"/>
  <c r="AF100" i="6" a="1"/>
  <c r="AF100" i="6" s="1"/>
  <c r="AE100" i="6" a="1"/>
  <c r="AE100" i="6" s="1"/>
  <c r="AH99" i="6" a="1"/>
  <c r="AH99" i="6" s="1"/>
  <c r="AG99" i="6" a="1"/>
  <c r="AG99" i="6" s="1"/>
  <c r="AF99" i="6" a="1"/>
  <c r="AF99" i="6" s="1"/>
  <c r="AE99" i="6" a="1"/>
  <c r="AE99" i="6" s="1"/>
  <c r="AH98" i="6" a="1"/>
  <c r="AH98" i="6" s="1"/>
  <c r="AG98" i="6" a="1"/>
  <c r="AG98" i="6" s="1"/>
  <c r="AF98" i="6" a="1"/>
  <c r="AF98" i="6" s="1"/>
  <c r="AE98" i="6" a="1"/>
  <c r="AE98" i="6" s="1"/>
  <c r="AH97" i="6" a="1"/>
  <c r="AH97" i="6" s="1"/>
  <c r="AG97" i="6" a="1"/>
  <c r="AG97" i="6" s="1"/>
  <c r="AF97" i="6" a="1"/>
  <c r="AF97" i="6" s="1"/>
  <c r="AE97" i="6" a="1"/>
  <c r="AE97" i="6" s="1"/>
  <c r="AH96" i="6" a="1"/>
  <c r="AH96" i="6" s="1"/>
  <c r="AG96" i="6" a="1"/>
  <c r="AG96" i="6" s="1"/>
  <c r="AF96" i="6" a="1"/>
  <c r="AF96" i="6" s="1"/>
  <c r="AE96" i="6" a="1"/>
  <c r="AE96" i="6" s="1"/>
  <c r="AH95" i="6" a="1"/>
  <c r="AH95" i="6" s="1"/>
  <c r="AG95" i="6" a="1"/>
  <c r="AG95" i="6" s="1"/>
  <c r="AF95" i="6" a="1"/>
  <c r="AF95" i="6" s="1"/>
  <c r="AE95" i="6" a="1"/>
  <c r="AE95" i="6" s="1"/>
  <c r="AH94" i="6" a="1"/>
  <c r="AH94" i="6" s="1"/>
  <c r="AG94" i="6" a="1"/>
  <c r="AG94" i="6" s="1"/>
  <c r="AF94" i="6" a="1"/>
  <c r="AF94" i="6" s="1"/>
  <c r="AE94" i="6" a="1"/>
  <c r="AE94" i="6" s="1"/>
  <c r="AH93" i="6" a="1"/>
  <c r="AH93" i="6" s="1"/>
  <c r="AG93" i="6" a="1"/>
  <c r="AG93" i="6" s="1"/>
  <c r="AF93" i="6" a="1"/>
  <c r="AF93" i="6" s="1"/>
  <c r="AE93" i="6" a="1"/>
  <c r="AE93" i="6" s="1"/>
  <c r="AH92" i="6" a="1"/>
  <c r="AH92" i="6" s="1"/>
  <c r="AG92" i="6" a="1"/>
  <c r="AG92" i="6" s="1"/>
  <c r="AF92" i="6" a="1"/>
  <c r="AF92" i="6" s="1"/>
  <c r="AE92" i="6" a="1"/>
  <c r="AE92" i="6" s="1"/>
  <c r="AH91" i="6" a="1"/>
  <c r="AH91" i="6" s="1"/>
  <c r="AG91" i="6" a="1"/>
  <c r="AG91" i="6" s="1"/>
  <c r="AF91" i="6" a="1"/>
  <c r="AF91" i="6" s="1"/>
  <c r="AE91" i="6" a="1"/>
  <c r="AE91" i="6" s="1"/>
  <c r="AH90" i="6" a="1"/>
  <c r="AH90" i="6" s="1"/>
  <c r="AG90" i="6" a="1"/>
  <c r="AG90" i="6" s="1"/>
  <c r="AF90" i="6" a="1"/>
  <c r="AF90" i="6" s="1"/>
  <c r="AE90" i="6" a="1"/>
  <c r="AE90" i="6" s="1"/>
  <c r="AH89" i="6" a="1"/>
  <c r="AH89" i="6" s="1"/>
  <c r="AG89" i="6" a="1"/>
  <c r="AG89" i="6" s="1"/>
  <c r="AF89" i="6" a="1"/>
  <c r="AF89" i="6" s="1"/>
  <c r="AE89" i="6" a="1"/>
  <c r="AE89" i="6" s="1"/>
  <c r="AH88" i="6" a="1"/>
  <c r="AH88" i="6" s="1"/>
  <c r="AG88" i="6" a="1"/>
  <c r="AG88" i="6" s="1"/>
  <c r="AF88" i="6" a="1"/>
  <c r="AF88" i="6" s="1"/>
  <c r="AE88" i="6" a="1"/>
  <c r="AE88" i="6" s="1"/>
  <c r="AH87" i="6" a="1"/>
  <c r="AH87" i="6" s="1"/>
  <c r="AG87" i="6" a="1"/>
  <c r="AG87" i="6" s="1"/>
  <c r="AF87" i="6" a="1"/>
  <c r="AF87" i="6" s="1"/>
  <c r="AE87" i="6" a="1"/>
  <c r="AE87" i="6" s="1"/>
  <c r="AH86" i="6" a="1"/>
  <c r="AH86" i="6" s="1"/>
  <c r="AG86" i="6" a="1"/>
  <c r="AG86" i="6" s="1"/>
  <c r="AF86" i="6" a="1"/>
  <c r="AF86" i="6" s="1"/>
  <c r="AE86" i="6" a="1"/>
  <c r="AE86" i="6" s="1"/>
  <c r="AH85" i="6" a="1"/>
  <c r="AH85" i="6" s="1"/>
  <c r="AG85" i="6" a="1"/>
  <c r="AG85" i="6" s="1"/>
  <c r="AF85" i="6" a="1"/>
  <c r="AF85" i="6" s="1"/>
  <c r="AE85" i="6" a="1"/>
  <c r="AE85" i="6" s="1"/>
  <c r="AH84" i="6" a="1"/>
  <c r="AH84" i="6" s="1"/>
  <c r="AG84" i="6" a="1"/>
  <c r="AG84" i="6" s="1"/>
  <c r="AF84" i="6" a="1"/>
  <c r="AF84" i="6" s="1"/>
  <c r="AE84" i="6" a="1"/>
  <c r="AE84" i="6" s="1"/>
  <c r="AH83" i="6" a="1"/>
  <c r="AH83" i="6" s="1"/>
  <c r="AG83" i="6" a="1"/>
  <c r="AG83" i="6" s="1"/>
  <c r="AF83" i="6" a="1"/>
  <c r="AF83" i="6" s="1"/>
  <c r="AE83" i="6" a="1"/>
  <c r="AE83" i="6" s="1"/>
  <c r="AH82" i="6" a="1"/>
  <c r="AH82" i="6" s="1"/>
  <c r="AG82" i="6" a="1"/>
  <c r="AG82" i="6" s="1"/>
  <c r="AF82" i="6" a="1"/>
  <c r="AF82" i="6" s="1"/>
  <c r="AE82" i="6" a="1"/>
  <c r="AE82" i="6" s="1"/>
  <c r="AH81" i="6" a="1"/>
  <c r="AH81" i="6" s="1"/>
  <c r="AG81" i="6" a="1"/>
  <c r="AG81" i="6" s="1"/>
  <c r="AF81" i="6" a="1"/>
  <c r="AF81" i="6" s="1"/>
  <c r="AE81" i="6" a="1"/>
  <c r="AE81" i="6" s="1"/>
  <c r="AH80" i="6" a="1"/>
  <c r="AH80" i="6" s="1"/>
  <c r="AG80" i="6" a="1"/>
  <c r="AG80" i="6" s="1"/>
  <c r="AF80" i="6" a="1"/>
  <c r="AF80" i="6" s="1"/>
  <c r="AE80" i="6" a="1"/>
  <c r="AE80" i="6" s="1"/>
  <c r="AH79" i="6" a="1"/>
  <c r="AH79" i="6" s="1"/>
  <c r="AG79" i="6" a="1"/>
  <c r="AG79" i="6" s="1"/>
  <c r="AF79" i="6" a="1"/>
  <c r="AF79" i="6" s="1"/>
  <c r="AE79" i="6" a="1"/>
  <c r="AE79" i="6" s="1"/>
  <c r="AH78" i="6" a="1"/>
  <c r="AH78" i="6" s="1"/>
  <c r="AG78" i="6" a="1"/>
  <c r="AG78" i="6" s="1"/>
  <c r="AF78" i="6" a="1"/>
  <c r="AF78" i="6" s="1"/>
  <c r="AE78" i="6" a="1"/>
  <c r="AE78" i="6" s="1"/>
  <c r="AH77" i="6" a="1"/>
  <c r="AH77" i="6" s="1"/>
  <c r="AG77" i="6" a="1"/>
  <c r="AG77" i="6" s="1"/>
  <c r="AF77" i="6" a="1"/>
  <c r="AF77" i="6" s="1"/>
  <c r="AE77" i="6" a="1"/>
  <c r="AE77" i="6" s="1"/>
  <c r="AH76" i="6" a="1"/>
  <c r="AH76" i="6" s="1"/>
  <c r="AG76" i="6" a="1"/>
  <c r="AG76" i="6" s="1"/>
  <c r="AF76" i="6" a="1"/>
  <c r="AF76" i="6" s="1"/>
  <c r="AE76" i="6" a="1"/>
  <c r="AE76" i="6" s="1"/>
  <c r="AH75" i="6" a="1"/>
  <c r="AH75" i="6" s="1"/>
  <c r="AG75" i="6" a="1"/>
  <c r="AG75" i="6" s="1"/>
  <c r="AF75" i="6" a="1"/>
  <c r="AF75" i="6" s="1"/>
  <c r="AE75" i="6" a="1"/>
  <c r="AE75" i="6" s="1"/>
  <c r="AH74" i="6" a="1"/>
  <c r="AH74" i="6" s="1"/>
  <c r="AG74" i="6" a="1"/>
  <c r="AG74" i="6" s="1"/>
  <c r="AF74" i="6" a="1"/>
  <c r="AF74" i="6" s="1"/>
  <c r="AE74" i="6" a="1"/>
  <c r="AE74" i="6" s="1"/>
  <c r="AH73" i="6" a="1"/>
  <c r="AH73" i="6" s="1"/>
  <c r="AG73" i="6" a="1"/>
  <c r="AG73" i="6" s="1"/>
  <c r="AF73" i="6" a="1"/>
  <c r="AF73" i="6" s="1"/>
  <c r="AE73" i="6" a="1"/>
  <c r="AE73" i="6" s="1"/>
  <c r="AH72" i="6" a="1"/>
  <c r="AH72" i="6" s="1"/>
  <c r="AG72" i="6" a="1"/>
  <c r="AG72" i="6" s="1"/>
  <c r="AF72" i="6" a="1"/>
  <c r="AF72" i="6" s="1"/>
  <c r="AE72" i="6" a="1"/>
  <c r="AE72" i="6" s="1"/>
  <c r="AH71" i="6" a="1"/>
  <c r="AH71" i="6" s="1"/>
  <c r="AG71" i="6" a="1"/>
  <c r="AG71" i="6" s="1"/>
  <c r="AF71" i="6" a="1"/>
  <c r="AF71" i="6" s="1"/>
  <c r="AE71" i="6" a="1"/>
  <c r="AE71" i="6" s="1"/>
  <c r="AH70" i="6" a="1"/>
  <c r="AH70" i="6" s="1"/>
  <c r="AG70" i="6" a="1"/>
  <c r="AG70" i="6" s="1"/>
  <c r="AF70" i="6" a="1"/>
  <c r="AF70" i="6" s="1"/>
  <c r="AE70" i="6" a="1"/>
  <c r="AE70" i="6" s="1"/>
  <c r="AH69" i="6" a="1"/>
  <c r="AH69" i="6" s="1"/>
  <c r="AG69" i="6" a="1"/>
  <c r="AG69" i="6" s="1"/>
  <c r="AF69" i="6" a="1"/>
  <c r="AF69" i="6" s="1"/>
  <c r="AE69" i="6" a="1"/>
  <c r="AE69" i="6" s="1"/>
  <c r="AH68" i="6" a="1"/>
  <c r="AH68" i="6" s="1"/>
  <c r="AG68" i="6" a="1"/>
  <c r="AG68" i="6" s="1"/>
  <c r="AF68" i="6" a="1"/>
  <c r="AF68" i="6" s="1"/>
  <c r="AE68" i="6" a="1"/>
  <c r="AE68" i="6" s="1"/>
  <c r="AH67" i="6" a="1"/>
  <c r="AH67" i="6" s="1"/>
  <c r="AG67" i="6" a="1"/>
  <c r="AG67" i="6" s="1"/>
  <c r="AF67" i="6" a="1"/>
  <c r="AF67" i="6" s="1"/>
  <c r="AE67" i="6" a="1"/>
  <c r="AE67" i="6" s="1"/>
  <c r="AH66" i="6" a="1"/>
  <c r="AH66" i="6" s="1"/>
  <c r="AG66" i="6" a="1"/>
  <c r="AG66" i="6" s="1"/>
  <c r="AF66" i="6" a="1"/>
  <c r="AF66" i="6" s="1"/>
  <c r="AE66" i="6" a="1"/>
  <c r="AE66" i="6" s="1"/>
  <c r="AH65" i="6" a="1"/>
  <c r="AH65" i="6" s="1"/>
  <c r="AG65" i="6" a="1"/>
  <c r="AG65" i="6" s="1"/>
  <c r="AF65" i="6" a="1"/>
  <c r="AF65" i="6" s="1"/>
  <c r="AE65" i="6" a="1"/>
  <c r="AE65" i="6" s="1"/>
  <c r="AH64" i="6" a="1"/>
  <c r="AH64" i="6" s="1"/>
  <c r="AG64" i="6" a="1"/>
  <c r="AG64" i="6" s="1"/>
  <c r="AF64" i="6" a="1"/>
  <c r="AF64" i="6" s="1"/>
  <c r="AE64" i="6" a="1"/>
  <c r="AE64" i="6" s="1"/>
  <c r="AH63" i="6" a="1"/>
  <c r="AH63" i="6" s="1"/>
  <c r="AG63" i="6" a="1"/>
  <c r="AG63" i="6" s="1"/>
  <c r="AF63" i="6" a="1"/>
  <c r="AF63" i="6" s="1"/>
  <c r="AE63" i="6" a="1"/>
  <c r="AE63" i="6" s="1"/>
  <c r="AH62" i="6" a="1"/>
  <c r="AH62" i="6" s="1"/>
  <c r="AG62" i="6" a="1"/>
  <c r="AG62" i="6" s="1"/>
  <c r="AF62" i="6" a="1"/>
  <c r="AF62" i="6" s="1"/>
  <c r="AE62" i="6" a="1"/>
  <c r="AE62" i="6" s="1"/>
  <c r="R225" i="6" a="1"/>
  <c r="R225" i="6" s="1"/>
  <c r="Q225" i="6" a="1"/>
  <c r="Q225" i="6" s="1"/>
  <c r="P225" i="6" a="1"/>
  <c r="P225" i="6" s="1"/>
  <c r="O225" i="6" a="1"/>
  <c r="O225" i="6" s="1"/>
  <c r="R224" i="6" a="1"/>
  <c r="R224" i="6" s="1"/>
  <c r="Q224" i="6" a="1"/>
  <c r="Q224" i="6" s="1"/>
  <c r="P224" i="6" a="1"/>
  <c r="P224" i="6" s="1"/>
  <c r="O224" i="6" a="1"/>
  <c r="O224" i="6" s="1"/>
  <c r="R223" i="6" a="1"/>
  <c r="R223" i="6" s="1"/>
  <c r="Q223" i="6" a="1"/>
  <c r="Q223" i="6" s="1"/>
  <c r="P223" i="6" a="1"/>
  <c r="P223" i="6" s="1"/>
  <c r="O223" i="6" a="1"/>
  <c r="O223" i="6" s="1"/>
  <c r="R222" i="6" a="1"/>
  <c r="R222" i="6" s="1"/>
  <c r="Q222" i="6" a="1"/>
  <c r="Q222" i="6" s="1"/>
  <c r="P222" i="6" a="1"/>
  <c r="P222" i="6" s="1"/>
  <c r="O222" i="6" a="1"/>
  <c r="O222" i="6" s="1"/>
  <c r="R221" i="6" a="1"/>
  <c r="R221" i="6" s="1"/>
  <c r="Q221" i="6" a="1"/>
  <c r="Q221" i="6" s="1"/>
  <c r="P221" i="6" a="1"/>
  <c r="P221" i="6" s="1"/>
  <c r="O221" i="6" a="1"/>
  <c r="O221" i="6" s="1"/>
  <c r="R220" i="6" a="1"/>
  <c r="R220" i="6" s="1"/>
  <c r="Q220" i="6" a="1"/>
  <c r="Q220" i="6" s="1"/>
  <c r="P220" i="6" a="1"/>
  <c r="P220" i="6" s="1"/>
  <c r="O220" i="6" a="1"/>
  <c r="O220" i="6" s="1"/>
  <c r="R219" i="6" a="1"/>
  <c r="R219" i="6" s="1"/>
  <c r="Q219" i="6" a="1"/>
  <c r="Q219" i="6" s="1"/>
  <c r="P219" i="6" a="1"/>
  <c r="P219" i="6" s="1"/>
  <c r="O219" i="6" a="1"/>
  <c r="O219" i="6" s="1"/>
  <c r="R218" i="6" a="1"/>
  <c r="R218" i="6" s="1"/>
  <c r="Q218" i="6" a="1"/>
  <c r="Q218" i="6" s="1"/>
  <c r="P218" i="6" a="1"/>
  <c r="P218" i="6" s="1"/>
  <c r="O218" i="6" a="1"/>
  <c r="O218" i="6" s="1"/>
  <c r="R217" i="6" a="1"/>
  <c r="R217" i="6" s="1"/>
  <c r="Q217" i="6" a="1"/>
  <c r="Q217" i="6" s="1"/>
  <c r="P217" i="6" a="1"/>
  <c r="P217" i="6" s="1"/>
  <c r="O217" i="6" a="1"/>
  <c r="O217" i="6" s="1"/>
  <c r="R216" i="6" a="1"/>
  <c r="R216" i="6" s="1"/>
  <c r="Q216" i="6" a="1"/>
  <c r="Q216" i="6" s="1"/>
  <c r="P216" i="6" a="1"/>
  <c r="P216" i="6" s="1"/>
  <c r="O216" i="6" a="1"/>
  <c r="O216" i="6" s="1"/>
  <c r="R215" i="6" a="1"/>
  <c r="R215" i="6" s="1"/>
  <c r="Q215" i="6" a="1"/>
  <c r="Q215" i="6" s="1"/>
  <c r="P215" i="6" a="1"/>
  <c r="P215" i="6" s="1"/>
  <c r="O215" i="6" a="1"/>
  <c r="O215" i="6" s="1"/>
  <c r="R214" i="6" a="1"/>
  <c r="R214" i="6" s="1"/>
  <c r="Q214" i="6" a="1"/>
  <c r="Q214" i="6" s="1"/>
  <c r="P214" i="6" a="1"/>
  <c r="P214" i="6" s="1"/>
  <c r="O214" i="6" a="1"/>
  <c r="O214" i="6" s="1"/>
  <c r="R213" i="6" a="1"/>
  <c r="R213" i="6" s="1"/>
  <c r="Q213" i="6" a="1"/>
  <c r="Q213" i="6" s="1"/>
  <c r="P213" i="6" a="1"/>
  <c r="P213" i="6" s="1"/>
  <c r="O213" i="6" a="1"/>
  <c r="O213" i="6" s="1"/>
  <c r="R212" i="6" a="1"/>
  <c r="R212" i="6" s="1"/>
  <c r="Q212" i="6" a="1"/>
  <c r="Q212" i="6" s="1"/>
  <c r="P212" i="6" a="1"/>
  <c r="P212" i="6" s="1"/>
  <c r="O212" i="6" a="1"/>
  <c r="O212" i="6" s="1"/>
  <c r="R211" i="6" a="1"/>
  <c r="R211" i="6" s="1"/>
  <c r="Q211" i="6" a="1"/>
  <c r="Q211" i="6" s="1"/>
  <c r="P211" i="6" a="1"/>
  <c r="P211" i="6" s="1"/>
  <c r="O211" i="6" a="1"/>
  <c r="O211" i="6" s="1"/>
  <c r="R210" i="6" a="1"/>
  <c r="R210" i="6" s="1"/>
  <c r="Q210" i="6" a="1"/>
  <c r="Q210" i="6" s="1"/>
  <c r="P210" i="6" a="1"/>
  <c r="P210" i="6" s="1"/>
  <c r="O210" i="6" a="1"/>
  <c r="O210" i="6" s="1"/>
  <c r="R209" i="6" a="1"/>
  <c r="R209" i="6" s="1"/>
  <c r="Q209" i="6" a="1"/>
  <c r="Q209" i="6" s="1"/>
  <c r="P209" i="6" a="1"/>
  <c r="P209" i="6" s="1"/>
  <c r="O209" i="6" a="1"/>
  <c r="O209" i="6" s="1"/>
  <c r="R208" i="6" a="1"/>
  <c r="R208" i="6" s="1"/>
  <c r="Q208" i="6" a="1"/>
  <c r="Q208" i="6" s="1"/>
  <c r="P208" i="6" a="1"/>
  <c r="P208" i="6" s="1"/>
  <c r="O208" i="6" a="1"/>
  <c r="O208" i="6" s="1"/>
  <c r="R207" i="6" a="1"/>
  <c r="R207" i="6" s="1"/>
  <c r="Q207" i="6" a="1"/>
  <c r="Q207" i="6" s="1"/>
  <c r="P207" i="6" a="1"/>
  <c r="P207" i="6" s="1"/>
  <c r="O207" i="6" a="1"/>
  <c r="O207" i="6" s="1"/>
  <c r="R206" i="6" a="1"/>
  <c r="R206" i="6" s="1"/>
  <c r="Q206" i="6" a="1"/>
  <c r="Q206" i="6" s="1"/>
  <c r="P206" i="6" a="1"/>
  <c r="P206" i="6" s="1"/>
  <c r="O206" i="6" a="1"/>
  <c r="O206" i="6" s="1"/>
  <c r="R205" i="6" a="1"/>
  <c r="R205" i="6" s="1"/>
  <c r="Q205" i="6" a="1"/>
  <c r="Q205" i="6" s="1"/>
  <c r="P205" i="6" a="1"/>
  <c r="P205" i="6" s="1"/>
  <c r="O205" i="6" a="1"/>
  <c r="O205" i="6" s="1"/>
  <c r="R204" i="6" a="1"/>
  <c r="R204" i="6" s="1"/>
  <c r="Q204" i="6" a="1"/>
  <c r="Q204" i="6" s="1"/>
  <c r="P204" i="6" a="1"/>
  <c r="P204" i="6" s="1"/>
  <c r="O204" i="6" a="1"/>
  <c r="O204" i="6" s="1"/>
  <c r="R203" i="6" a="1"/>
  <c r="R203" i="6" s="1"/>
  <c r="Q203" i="6" a="1"/>
  <c r="Q203" i="6" s="1"/>
  <c r="P203" i="6" a="1"/>
  <c r="P203" i="6" s="1"/>
  <c r="O203" i="6" a="1"/>
  <c r="O203" i="6" s="1"/>
  <c r="R202" i="6" a="1"/>
  <c r="R202" i="6" s="1"/>
  <c r="Q202" i="6" a="1"/>
  <c r="Q202" i="6" s="1"/>
  <c r="P202" i="6" a="1"/>
  <c r="P202" i="6" s="1"/>
  <c r="O202" i="6" a="1"/>
  <c r="O202" i="6" s="1"/>
  <c r="R201" i="6" a="1"/>
  <c r="R201" i="6" s="1"/>
  <c r="Q201" i="6" a="1"/>
  <c r="Q201" i="6" s="1"/>
  <c r="P201" i="6" a="1"/>
  <c r="P201" i="6" s="1"/>
  <c r="O201" i="6" a="1"/>
  <c r="O201" i="6" s="1"/>
  <c r="R200" i="6" a="1"/>
  <c r="R200" i="6" s="1"/>
  <c r="Q200" i="6" a="1"/>
  <c r="Q200" i="6" s="1"/>
  <c r="P200" i="6" a="1"/>
  <c r="P200" i="6" s="1"/>
  <c r="O200" i="6" a="1"/>
  <c r="O200" i="6" s="1"/>
  <c r="R199" i="6" a="1"/>
  <c r="R199" i="6" s="1"/>
  <c r="Q199" i="6" a="1"/>
  <c r="Q199" i="6" s="1"/>
  <c r="P199" i="6" a="1"/>
  <c r="P199" i="6" s="1"/>
  <c r="O199" i="6" a="1"/>
  <c r="O199" i="6" s="1"/>
  <c r="R198" i="6" a="1"/>
  <c r="R198" i="6" s="1"/>
  <c r="Q198" i="6" a="1"/>
  <c r="Q198" i="6" s="1"/>
  <c r="P198" i="6" a="1"/>
  <c r="P198" i="6" s="1"/>
  <c r="O198" i="6" a="1"/>
  <c r="O198" i="6" s="1"/>
  <c r="R197" i="6" a="1"/>
  <c r="R197" i="6" s="1"/>
  <c r="Q197" i="6" a="1"/>
  <c r="Q197" i="6" s="1"/>
  <c r="P197" i="6" a="1"/>
  <c r="P197" i="6" s="1"/>
  <c r="O197" i="6" a="1"/>
  <c r="O197" i="6" s="1"/>
  <c r="R196" i="6" a="1"/>
  <c r="R196" i="6" s="1"/>
  <c r="Q196" i="6" a="1"/>
  <c r="Q196" i="6" s="1"/>
  <c r="P196" i="6" a="1"/>
  <c r="P196" i="6" s="1"/>
  <c r="O196" i="6" a="1"/>
  <c r="O196" i="6" s="1"/>
  <c r="R195" i="6" a="1"/>
  <c r="R195" i="6" s="1"/>
  <c r="Q195" i="6" a="1"/>
  <c r="Q195" i="6" s="1"/>
  <c r="P195" i="6" a="1"/>
  <c r="P195" i="6" s="1"/>
  <c r="O195" i="6" a="1"/>
  <c r="O195" i="6" s="1"/>
  <c r="R194" i="6" a="1"/>
  <c r="R194" i="6" s="1"/>
  <c r="Q194" i="6" a="1"/>
  <c r="Q194" i="6" s="1"/>
  <c r="P194" i="6" a="1"/>
  <c r="P194" i="6" s="1"/>
  <c r="O194" i="6" a="1"/>
  <c r="O194" i="6" s="1"/>
  <c r="R193" i="6" a="1"/>
  <c r="R193" i="6" s="1"/>
  <c r="Q193" i="6" a="1"/>
  <c r="Q193" i="6" s="1"/>
  <c r="P193" i="6" a="1"/>
  <c r="P193" i="6" s="1"/>
  <c r="O193" i="6" a="1"/>
  <c r="O193" i="6" s="1"/>
  <c r="R192" i="6" a="1"/>
  <c r="R192" i="6" s="1"/>
  <c r="Q192" i="6" a="1"/>
  <c r="Q192" i="6" s="1"/>
  <c r="P192" i="6" a="1"/>
  <c r="P192" i="6" s="1"/>
  <c r="O192" i="6" a="1"/>
  <c r="O192" i="6" s="1"/>
  <c r="R191" i="6" a="1"/>
  <c r="R191" i="6" s="1"/>
  <c r="Q191" i="6" a="1"/>
  <c r="Q191" i="6" s="1"/>
  <c r="P191" i="6" a="1"/>
  <c r="P191" i="6" s="1"/>
  <c r="O191" i="6" a="1"/>
  <c r="O191" i="6" s="1"/>
  <c r="R190" i="6" a="1"/>
  <c r="R190" i="6" s="1"/>
  <c r="Q190" i="6" a="1"/>
  <c r="Q190" i="6" s="1"/>
  <c r="P190" i="6" a="1"/>
  <c r="P190" i="6" s="1"/>
  <c r="O190" i="6" a="1"/>
  <c r="O190" i="6" s="1"/>
  <c r="R189" i="6" a="1"/>
  <c r="R189" i="6" s="1"/>
  <c r="Q189" i="6" a="1"/>
  <c r="Q189" i="6" s="1"/>
  <c r="P189" i="6" a="1"/>
  <c r="P189" i="6" s="1"/>
  <c r="O189" i="6" a="1"/>
  <c r="O189" i="6" s="1"/>
  <c r="R188" i="6" a="1"/>
  <c r="R188" i="6" s="1"/>
  <c r="Q188" i="6" a="1"/>
  <c r="Q188" i="6" s="1"/>
  <c r="P188" i="6" a="1"/>
  <c r="P188" i="6" s="1"/>
  <c r="O188" i="6" a="1"/>
  <c r="O188" i="6" s="1"/>
  <c r="R187" i="6" a="1"/>
  <c r="R187" i="6" s="1"/>
  <c r="Q187" i="6" a="1"/>
  <c r="Q187" i="6" s="1"/>
  <c r="P187" i="6" a="1"/>
  <c r="P187" i="6" s="1"/>
  <c r="O187" i="6" a="1"/>
  <c r="O187" i="6" s="1"/>
  <c r="R186" i="6" a="1"/>
  <c r="R186" i="6" s="1"/>
  <c r="Q186" i="6" a="1"/>
  <c r="Q186" i="6" s="1"/>
  <c r="P186" i="6" a="1"/>
  <c r="P186" i="6" s="1"/>
  <c r="O186" i="6" a="1"/>
  <c r="O186" i="6" s="1"/>
  <c r="R185" i="6" a="1"/>
  <c r="R185" i="6" s="1"/>
  <c r="Q185" i="6" a="1"/>
  <c r="Q185" i="6" s="1"/>
  <c r="P185" i="6" a="1"/>
  <c r="P185" i="6" s="1"/>
  <c r="O185" i="6" a="1"/>
  <c r="O185" i="6" s="1"/>
  <c r="R184" i="6" a="1"/>
  <c r="R184" i="6" s="1"/>
  <c r="Q184" i="6" a="1"/>
  <c r="Q184" i="6" s="1"/>
  <c r="P184" i="6" a="1"/>
  <c r="P184" i="6" s="1"/>
  <c r="O184" i="6" a="1"/>
  <c r="O184" i="6" s="1"/>
  <c r="R183" i="6" a="1"/>
  <c r="R183" i="6" s="1"/>
  <c r="Q183" i="6" a="1"/>
  <c r="Q183" i="6" s="1"/>
  <c r="P183" i="6" a="1"/>
  <c r="P183" i="6" s="1"/>
  <c r="O183" i="6" a="1"/>
  <c r="O183" i="6" s="1"/>
  <c r="R182" i="6" a="1"/>
  <c r="R182" i="6" s="1"/>
  <c r="Q182" i="6" a="1"/>
  <c r="Q182" i="6" s="1"/>
  <c r="P182" i="6" a="1"/>
  <c r="P182" i="6" s="1"/>
  <c r="O182" i="6" a="1"/>
  <c r="O182" i="6" s="1"/>
  <c r="R181" i="6" a="1"/>
  <c r="R181" i="6" s="1"/>
  <c r="Q181" i="6" a="1"/>
  <c r="Q181" i="6" s="1"/>
  <c r="P181" i="6" a="1"/>
  <c r="P181" i="6" s="1"/>
  <c r="O181" i="6" a="1"/>
  <c r="O181" i="6" s="1"/>
  <c r="R180" i="6" a="1"/>
  <c r="R180" i="6" s="1"/>
  <c r="Q180" i="6" a="1"/>
  <c r="Q180" i="6" s="1"/>
  <c r="P180" i="6" a="1"/>
  <c r="P180" i="6" s="1"/>
  <c r="O180" i="6" a="1"/>
  <c r="O180" i="6" s="1"/>
  <c r="R179" i="6" a="1"/>
  <c r="R179" i="6" s="1"/>
  <c r="Q179" i="6" a="1"/>
  <c r="Q179" i="6" s="1"/>
  <c r="P179" i="6" a="1"/>
  <c r="P179" i="6" s="1"/>
  <c r="O179" i="6" a="1"/>
  <c r="O179" i="6" s="1"/>
  <c r="R178" i="6" a="1"/>
  <c r="R178" i="6" s="1"/>
  <c r="Q178" i="6" a="1"/>
  <c r="Q178" i="6" s="1"/>
  <c r="P178" i="6" a="1"/>
  <c r="P178" i="6" s="1"/>
  <c r="O178" i="6" a="1"/>
  <c r="O178" i="6" s="1"/>
  <c r="R177" i="6" a="1"/>
  <c r="R177" i="6" s="1"/>
  <c r="Q177" i="6" a="1"/>
  <c r="Q177" i="6" s="1"/>
  <c r="P177" i="6" a="1"/>
  <c r="P177" i="6" s="1"/>
  <c r="O177" i="6" a="1"/>
  <c r="O177" i="6" s="1"/>
  <c r="R176" i="6" a="1"/>
  <c r="R176" i="6" s="1"/>
  <c r="Q176" i="6" a="1"/>
  <c r="Q176" i="6" s="1"/>
  <c r="P176" i="6" a="1"/>
  <c r="P176" i="6" s="1"/>
  <c r="O176" i="6" a="1"/>
  <c r="O176" i="6" s="1"/>
  <c r="R175" i="6" a="1"/>
  <c r="R175" i="6" s="1"/>
  <c r="Q175" i="6" a="1"/>
  <c r="Q175" i="6" s="1"/>
  <c r="P175" i="6" a="1"/>
  <c r="P175" i="6" s="1"/>
  <c r="O175" i="6" a="1"/>
  <c r="O175" i="6" s="1"/>
  <c r="R174" i="6" a="1"/>
  <c r="R174" i="6" s="1"/>
  <c r="Q174" i="6" a="1"/>
  <c r="Q174" i="6" s="1"/>
  <c r="P174" i="6" a="1"/>
  <c r="P174" i="6" s="1"/>
  <c r="O174" i="6" a="1"/>
  <c r="O174" i="6" s="1"/>
  <c r="R173" i="6" a="1"/>
  <c r="R173" i="6" s="1"/>
  <c r="Q173" i="6" a="1"/>
  <c r="Q173" i="6" s="1"/>
  <c r="P173" i="6" a="1"/>
  <c r="P173" i="6" s="1"/>
  <c r="O173" i="6" a="1"/>
  <c r="O173" i="6" s="1"/>
  <c r="R172" i="6" a="1"/>
  <c r="R172" i="6" s="1"/>
  <c r="Q172" i="6" a="1"/>
  <c r="Q172" i="6" s="1"/>
  <c r="P172" i="6" a="1"/>
  <c r="P172" i="6" s="1"/>
  <c r="O172" i="6" a="1"/>
  <c r="O172" i="6" s="1"/>
  <c r="R171" i="6" a="1"/>
  <c r="R171" i="6" s="1"/>
  <c r="Q171" i="6" a="1"/>
  <c r="Q171" i="6" s="1"/>
  <c r="P171" i="6" a="1"/>
  <c r="P171" i="6" s="1"/>
  <c r="O171" i="6" a="1"/>
  <c r="O171" i="6" s="1"/>
  <c r="R170" i="6" a="1"/>
  <c r="R170" i="6" s="1"/>
  <c r="Q170" i="6" a="1"/>
  <c r="Q170" i="6" s="1"/>
  <c r="P170" i="6" a="1"/>
  <c r="P170" i="6" s="1"/>
  <c r="O170" i="6" a="1"/>
  <c r="O170" i="6" s="1"/>
  <c r="R169" i="6" a="1"/>
  <c r="R169" i="6" s="1"/>
  <c r="Q169" i="6" a="1"/>
  <c r="Q169" i="6" s="1"/>
  <c r="P169" i="6" a="1"/>
  <c r="P169" i="6" s="1"/>
  <c r="O169" i="6" a="1"/>
  <c r="O169" i="6" s="1"/>
  <c r="R168" i="6" a="1"/>
  <c r="R168" i="6" s="1"/>
  <c r="Q168" i="6" a="1"/>
  <c r="Q168" i="6" s="1"/>
  <c r="P168" i="6" a="1"/>
  <c r="P168" i="6" s="1"/>
  <c r="O168" i="6" a="1"/>
  <c r="O168" i="6" s="1"/>
  <c r="R167" i="6" a="1"/>
  <c r="R167" i="6" s="1"/>
  <c r="Q167" i="6" a="1"/>
  <c r="Q167" i="6" s="1"/>
  <c r="P167" i="6" a="1"/>
  <c r="P167" i="6" s="1"/>
  <c r="O167" i="6" a="1"/>
  <c r="O167" i="6" s="1"/>
  <c r="R166" i="6" a="1"/>
  <c r="R166" i="6" s="1"/>
  <c r="Q166" i="6" a="1"/>
  <c r="Q166" i="6" s="1"/>
  <c r="P166" i="6" a="1"/>
  <c r="P166" i="6" s="1"/>
  <c r="O166" i="6" a="1"/>
  <c r="O166" i="6" s="1"/>
  <c r="R165" i="6" a="1"/>
  <c r="R165" i="6" s="1"/>
  <c r="Q165" i="6" a="1"/>
  <c r="Q165" i="6" s="1"/>
  <c r="P165" i="6" a="1"/>
  <c r="P165" i="6" s="1"/>
  <c r="O165" i="6" a="1"/>
  <c r="O165" i="6" s="1"/>
  <c r="R164" i="6" a="1"/>
  <c r="R164" i="6" s="1"/>
  <c r="Q164" i="6" a="1"/>
  <c r="Q164" i="6" s="1"/>
  <c r="P164" i="6" a="1"/>
  <c r="P164" i="6" s="1"/>
  <c r="O164" i="6" a="1"/>
  <c r="O164" i="6" s="1"/>
  <c r="R163" i="6" a="1"/>
  <c r="R163" i="6" s="1"/>
  <c r="Q163" i="6" a="1"/>
  <c r="Q163" i="6" s="1"/>
  <c r="P163" i="6" a="1"/>
  <c r="P163" i="6" s="1"/>
  <c r="O163" i="6" a="1"/>
  <c r="O163" i="6" s="1"/>
  <c r="R162" i="6" a="1"/>
  <c r="R162" i="6" s="1"/>
  <c r="Q162" i="6" a="1"/>
  <c r="Q162" i="6" s="1"/>
  <c r="P162" i="6" a="1"/>
  <c r="P162" i="6" s="1"/>
  <c r="O162" i="6" a="1"/>
  <c r="O162" i="6" s="1"/>
  <c r="R161" i="6" a="1"/>
  <c r="R161" i="6" s="1"/>
  <c r="Q161" i="6" a="1"/>
  <c r="Q161" i="6" s="1"/>
  <c r="P161" i="6" a="1"/>
  <c r="P161" i="6" s="1"/>
  <c r="O161" i="6" a="1"/>
  <c r="O161" i="6" s="1"/>
  <c r="R160" i="6" a="1"/>
  <c r="R160" i="6" s="1"/>
  <c r="Q160" i="6" a="1"/>
  <c r="Q160" i="6" s="1"/>
  <c r="P160" i="6" a="1"/>
  <c r="P160" i="6" s="1"/>
  <c r="O160" i="6" a="1"/>
  <c r="O160" i="6" s="1"/>
  <c r="R159" i="6" a="1"/>
  <c r="R159" i="6" s="1"/>
  <c r="Q159" i="6" a="1"/>
  <c r="Q159" i="6" s="1"/>
  <c r="P159" i="6" a="1"/>
  <c r="P159" i="6" s="1"/>
  <c r="O159" i="6" a="1"/>
  <c r="O159" i="6" s="1"/>
  <c r="R158" i="6" a="1"/>
  <c r="R158" i="6" s="1"/>
  <c r="Q158" i="6" a="1"/>
  <c r="Q158" i="6" s="1"/>
  <c r="P158" i="6" a="1"/>
  <c r="P158" i="6" s="1"/>
  <c r="O158" i="6" a="1"/>
  <c r="O158" i="6" s="1"/>
  <c r="R157" i="6" a="1"/>
  <c r="R157" i="6" s="1"/>
  <c r="Q157" i="6" a="1"/>
  <c r="Q157" i="6" s="1"/>
  <c r="P157" i="6" a="1"/>
  <c r="P157" i="6" s="1"/>
  <c r="O157" i="6" a="1"/>
  <c r="O157" i="6" s="1"/>
  <c r="R156" i="6" a="1"/>
  <c r="R156" i="6" s="1"/>
  <c r="Q156" i="6" a="1"/>
  <c r="Q156" i="6" s="1"/>
  <c r="P156" i="6" a="1"/>
  <c r="P156" i="6" s="1"/>
  <c r="O156" i="6" a="1"/>
  <c r="O156" i="6" s="1"/>
  <c r="R155" i="6" a="1"/>
  <c r="R155" i="6" s="1"/>
  <c r="Q155" i="6" a="1"/>
  <c r="Q155" i="6" s="1"/>
  <c r="P155" i="6" a="1"/>
  <c r="P155" i="6" s="1"/>
  <c r="O155" i="6" a="1"/>
  <c r="O155" i="6" s="1"/>
  <c r="R154" i="6" a="1"/>
  <c r="R154" i="6" s="1"/>
  <c r="Q154" i="6" a="1"/>
  <c r="Q154" i="6" s="1"/>
  <c r="P154" i="6" a="1"/>
  <c r="P154" i="6" s="1"/>
  <c r="O154" i="6" a="1"/>
  <c r="O154" i="6" s="1"/>
  <c r="R153" i="6" a="1"/>
  <c r="R153" i="6" s="1"/>
  <c r="Q153" i="6" a="1"/>
  <c r="Q153" i="6" s="1"/>
  <c r="P153" i="6" a="1"/>
  <c r="P153" i="6" s="1"/>
  <c r="O153" i="6" a="1"/>
  <c r="O153" i="6" s="1"/>
  <c r="R152" i="6" a="1"/>
  <c r="R152" i="6" s="1"/>
  <c r="Q152" i="6" a="1"/>
  <c r="Q152" i="6" s="1"/>
  <c r="P152" i="6" a="1"/>
  <c r="P152" i="6" s="1"/>
  <c r="O152" i="6" a="1"/>
  <c r="O152" i="6" s="1"/>
  <c r="R151" i="6" a="1"/>
  <c r="R151" i="6" s="1"/>
  <c r="Q151" i="6" a="1"/>
  <c r="Q151" i="6" s="1"/>
  <c r="P151" i="6" a="1"/>
  <c r="P151" i="6" s="1"/>
  <c r="O151" i="6" a="1"/>
  <c r="O151" i="6" s="1"/>
  <c r="R150" i="6" a="1"/>
  <c r="R150" i="6" s="1"/>
  <c r="Q150" i="6" a="1"/>
  <c r="Q150" i="6" s="1"/>
  <c r="P150" i="6" a="1"/>
  <c r="P150" i="6" s="1"/>
  <c r="O150" i="6" a="1"/>
  <c r="O150" i="6" s="1"/>
  <c r="R149" i="6" a="1"/>
  <c r="R149" i="6" s="1"/>
  <c r="Q149" i="6" a="1"/>
  <c r="Q149" i="6" s="1"/>
  <c r="P149" i="6" a="1"/>
  <c r="P149" i="6" s="1"/>
  <c r="O149" i="6" a="1"/>
  <c r="O149" i="6" s="1"/>
  <c r="R148" i="6" a="1"/>
  <c r="R148" i="6" s="1"/>
  <c r="Q148" i="6" a="1"/>
  <c r="Q148" i="6" s="1"/>
  <c r="P148" i="6" a="1"/>
  <c r="P148" i="6" s="1"/>
  <c r="O148" i="6" a="1"/>
  <c r="O148" i="6" s="1"/>
  <c r="R147" i="6" a="1"/>
  <c r="R147" i="6" s="1"/>
  <c r="Q147" i="6" a="1"/>
  <c r="Q147" i="6" s="1"/>
  <c r="P147" i="6" a="1"/>
  <c r="P147" i="6" s="1"/>
  <c r="O147" i="6" a="1"/>
  <c r="O147" i="6" s="1"/>
  <c r="R146" i="6" a="1"/>
  <c r="R146" i="6" s="1"/>
  <c r="Q146" i="6" a="1"/>
  <c r="Q146" i="6" s="1"/>
  <c r="P146" i="6" a="1"/>
  <c r="P146" i="6" s="1"/>
  <c r="O146" i="6" a="1"/>
  <c r="O146" i="6" s="1"/>
  <c r="R145" i="6" a="1"/>
  <c r="R145" i="6" s="1"/>
  <c r="Q145" i="6" a="1"/>
  <c r="Q145" i="6" s="1"/>
  <c r="P145" i="6" a="1"/>
  <c r="P145" i="6" s="1"/>
  <c r="O145" i="6" a="1"/>
  <c r="O145" i="6" s="1"/>
  <c r="R144" i="6" a="1"/>
  <c r="R144" i="6" s="1"/>
  <c r="Q144" i="6" a="1"/>
  <c r="Q144" i="6" s="1"/>
  <c r="P144" i="6" a="1"/>
  <c r="P144" i="6" s="1"/>
  <c r="O144" i="6" a="1"/>
  <c r="O144" i="6" s="1"/>
  <c r="R143" i="6" a="1"/>
  <c r="R143" i="6" s="1"/>
  <c r="Q143" i="6" a="1"/>
  <c r="Q143" i="6" s="1"/>
  <c r="P143" i="6" a="1"/>
  <c r="P143" i="6" s="1"/>
  <c r="O143" i="6" a="1"/>
  <c r="O143" i="6" s="1"/>
  <c r="R142" i="6" a="1"/>
  <c r="R142" i="6" s="1"/>
  <c r="Q142" i="6" a="1"/>
  <c r="Q142" i="6" s="1"/>
  <c r="P142" i="6" a="1"/>
  <c r="P142" i="6" s="1"/>
  <c r="O142" i="6" a="1"/>
  <c r="O142" i="6" s="1"/>
  <c r="R141" i="6" a="1"/>
  <c r="R141" i="6" s="1"/>
  <c r="Q141" i="6" a="1"/>
  <c r="Q141" i="6" s="1"/>
  <c r="P141" i="6" a="1"/>
  <c r="P141" i="6" s="1"/>
  <c r="O141" i="6" a="1"/>
  <c r="O141" i="6" s="1"/>
  <c r="R140" i="6" a="1"/>
  <c r="R140" i="6" s="1"/>
  <c r="Q140" i="6" a="1"/>
  <c r="Q140" i="6" s="1"/>
  <c r="P140" i="6" a="1"/>
  <c r="P140" i="6" s="1"/>
  <c r="O140" i="6" a="1"/>
  <c r="O140" i="6" s="1"/>
  <c r="R139" i="6" a="1"/>
  <c r="R139" i="6" s="1"/>
  <c r="Q139" i="6" a="1"/>
  <c r="Q139" i="6" s="1"/>
  <c r="P139" i="6" a="1"/>
  <c r="P139" i="6" s="1"/>
  <c r="O139" i="6" a="1"/>
  <c r="O139" i="6" s="1"/>
  <c r="R138" i="6" a="1"/>
  <c r="R138" i="6" s="1"/>
  <c r="Q138" i="6" a="1"/>
  <c r="Q138" i="6" s="1"/>
  <c r="P138" i="6" a="1"/>
  <c r="P138" i="6" s="1"/>
  <c r="O138" i="6" a="1"/>
  <c r="O138" i="6" s="1"/>
  <c r="R137" i="6" a="1"/>
  <c r="R137" i="6" s="1"/>
  <c r="Q137" i="6" a="1"/>
  <c r="Q137" i="6" s="1"/>
  <c r="P137" i="6" a="1"/>
  <c r="P137" i="6" s="1"/>
  <c r="O137" i="6" a="1"/>
  <c r="O137" i="6" s="1"/>
  <c r="R136" i="6" a="1"/>
  <c r="R136" i="6" s="1"/>
  <c r="Q136" i="6" a="1"/>
  <c r="Q136" i="6" s="1"/>
  <c r="P136" i="6" a="1"/>
  <c r="P136" i="6" s="1"/>
  <c r="O136" i="6" a="1"/>
  <c r="O136" i="6" s="1"/>
  <c r="R135" i="6" a="1"/>
  <c r="R135" i="6" s="1"/>
  <c r="Q135" i="6" a="1"/>
  <c r="Q135" i="6" s="1"/>
  <c r="P135" i="6" a="1"/>
  <c r="P135" i="6" s="1"/>
  <c r="O135" i="6" a="1"/>
  <c r="O135" i="6" s="1"/>
  <c r="R134" i="6" a="1"/>
  <c r="R134" i="6" s="1"/>
  <c r="Q134" i="6" a="1"/>
  <c r="Q134" i="6" s="1"/>
  <c r="P134" i="6" a="1"/>
  <c r="P134" i="6" s="1"/>
  <c r="O134" i="6" a="1"/>
  <c r="O134" i="6" s="1"/>
  <c r="R133" i="6" a="1"/>
  <c r="R133" i="6" s="1"/>
  <c r="Q133" i="6" a="1"/>
  <c r="Q133" i="6" s="1"/>
  <c r="P133" i="6" a="1"/>
  <c r="P133" i="6" s="1"/>
  <c r="O133" i="6" a="1"/>
  <c r="O133" i="6" s="1"/>
  <c r="R132" i="6" a="1"/>
  <c r="R132" i="6" s="1"/>
  <c r="Q132" i="6" a="1"/>
  <c r="Q132" i="6" s="1"/>
  <c r="P132" i="6" a="1"/>
  <c r="P132" i="6" s="1"/>
  <c r="O132" i="6" a="1"/>
  <c r="O132" i="6" s="1"/>
  <c r="R131" i="6" a="1"/>
  <c r="R131" i="6" s="1"/>
  <c r="Q131" i="6" a="1"/>
  <c r="Q131" i="6" s="1"/>
  <c r="P131" i="6" a="1"/>
  <c r="P131" i="6" s="1"/>
  <c r="O131" i="6" a="1"/>
  <c r="O131" i="6" s="1"/>
  <c r="R130" i="6" a="1"/>
  <c r="R130" i="6" s="1"/>
  <c r="Q130" i="6" a="1"/>
  <c r="Q130" i="6" s="1"/>
  <c r="P130" i="6" a="1"/>
  <c r="P130" i="6" s="1"/>
  <c r="O130" i="6" a="1"/>
  <c r="O130" i="6" s="1"/>
  <c r="R129" i="6" a="1"/>
  <c r="R129" i="6" s="1"/>
  <c r="Q129" i="6" a="1"/>
  <c r="Q129" i="6" s="1"/>
  <c r="P129" i="6" a="1"/>
  <c r="P129" i="6" s="1"/>
  <c r="O129" i="6" a="1"/>
  <c r="O129" i="6" s="1"/>
  <c r="R128" i="6" a="1"/>
  <c r="R128" i="6" s="1"/>
  <c r="Q128" i="6" a="1"/>
  <c r="Q128" i="6" s="1"/>
  <c r="P128" i="6" a="1"/>
  <c r="P128" i="6" s="1"/>
  <c r="O128" i="6" a="1"/>
  <c r="O128" i="6" s="1"/>
  <c r="R127" i="6" a="1"/>
  <c r="R127" i="6" s="1"/>
  <c r="Q127" i="6" a="1"/>
  <c r="Q127" i="6" s="1"/>
  <c r="P127" i="6" a="1"/>
  <c r="P127" i="6" s="1"/>
  <c r="O127" i="6" a="1"/>
  <c r="O127" i="6" s="1"/>
  <c r="R126" i="6" a="1"/>
  <c r="R126" i="6" s="1"/>
  <c r="Q126" i="6" a="1"/>
  <c r="Q126" i="6" s="1"/>
  <c r="P126" i="6" a="1"/>
  <c r="P126" i="6" s="1"/>
  <c r="O126" i="6" a="1"/>
  <c r="O126" i="6" s="1"/>
  <c r="R125" i="6" a="1"/>
  <c r="R125" i="6" s="1"/>
  <c r="Q125" i="6" a="1"/>
  <c r="Q125" i="6" s="1"/>
  <c r="P125" i="6" a="1"/>
  <c r="P125" i="6" s="1"/>
  <c r="O125" i="6" a="1"/>
  <c r="O125" i="6" s="1"/>
  <c r="R124" i="6" a="1"/>
  <c r="R124" i="6" s="1"/>
  <c r="Q124" i="6" a="1"/>
  <c r="Q124" i="6" s="1"/>
  <c r="P124" i="6" a="1"/>
  <c r="P124" i="6" s="1"/>
  <c r="O124" i="6" a="1"/>
  <c r="O124" i="6" s="1"/>
  <c r="R123" i="6" a="1"/>
  <c r="R123" i="6" s="1"/>
  <c r="Q123" i="6" a="1"/>
  <c r="Q123" i="6" s="1"/>
  <c r="P123" i="6" a="1"/>
  <c r="P123" i="6" s="1"/>
  <c r="O123" i="6" a="1"/>
  <c r="O123" i="6" s="1"/>
  <c r="R122" i="6" a="1"/>
  <c r="R122" i="6" s="1"/>
  <c r="Q122" i="6" a="1"/>
  <c r="Q122" i="6" s="1"/>
  <c r="P122" i="6" a="1"/>
  <c r="P122" i="6" s="1"/>
  <c r="O122" i="6" a="1"/>
  <c r="O122" i="6" s="1"/>
  <c r="R121" i="6" a="1"/>
  <c r="R121" i="6" s="1"/>
  <c r="Q121" i="6" a="1"/>
  <c r="Q121" i="6" s="1"/>
  <c r="P121" i="6" a="1"/>
  <c r="P121" i="6" s="1"/>
  <c r="O121" i="6" a="1"/>
  <c r="O121" i="6" s="1"/>
  <c r="R120" i="6" a="1"/>
  <c r="R120" i="6" s="1"/>
  <c r="Q120" i="6" a="1"/>
  <c r="Q120" i="6" s="1"/>
  <c r="P120" i="6" a="1"/>
  <c r="P120" i="6" s="1"/>
  <c r="O120" i="6" a="1"/>
  <c r="O120" i="6" s="1"/>
  <c r="R119" i="6" a="1"/>
  <c r="R119" i="6" s="1"/>
  <c r="Q119" i="6" a="1"/>
  <c r="Q119" i="6" s="1"/>
  <c r="P119" i="6" a="1"/>
  <c r="P119" i="6" s="1"/>
  <c r="O119" i="6" a="1"/>
  <c r="O119" i="6" s="1"/>
  <c r="R118" i="6" a="1"/>
  <c r="R118" i="6" s="1"/>
  <c r="Q118" i="6" a="1"/>
  <c r="Q118" i="6" s="1"/>
  <c r="P118" i="6" a="1"/>
  <c r="P118" i="6" s="1"/>
  <c r="O118" i="6" a="1"/>
  <c r="O118" i="6" s="1"/>
  <c r="R117" i="6" a="1"/>
  <c r="R117" i="6" s="1"/>
  <c r="Q117" i="6" a="1"/>
  <c r="Q117" i="6" s="1"/>
  <c r="P117" i="6" a="1"/>
  <c r="P117" i="6" s="1"/>
  <c r="O117" i="6" a="1"/>
  <c r="O117" i="6" s="1"/>
  <c r="R116" i="6" a="1"/>
  <c r="R116" i="6" s="1"/>
  <c r="Q116" i="6" a="1"/>
  <c r="Q116" i="6" s="1"/>
  <c r="P116" i="6" a="1"/>
  <c r="P116" i="6" s="1"/>
  <c r="O116" i="6" a="1"/>
  <c r="O116" i="6" s="1"/>
  <c r="R115" i="6" a="1"/>
  <c r="R115" i="6" s="1"/>
  <c r="Q115" i="6" a="1"/>
  <c r="Q115" i="6" s="1"/>
  <c r="P115" i="6" a="1"/>
  <c r="P115" i="6" s="1"/>
  <c r="O115" i="6" a="1"/>
  <c r="O115" i="6" s="1"/>
  <c r="R114" i="6" a="1"/>
  <c r="R114" i="6" s="1"/>
  <c r="Q114" i="6" a="1"/>
  <c r="Q114" i="6" s="1"/>
  <c r="P114" i="6" a="1"/>
  <c r="P114" i="6" s="1"/>
  <c r="O114" i="6" a="1"/>
  <c r="O114" i="6" s="1"/>
  <c r="R113" i="6" a="1"/>
  <c r="R113" i="6" s="1"/>
  <c r="Q113" i="6" a="1"/>
  <c r="Q113" i="6" s="1"/>
  <c r="P113" i="6" a="1"/>
  <c r="P113" i="6" s="1"/>
  <c r="O113" i="6" a="1"/>
  <c r="O113" i="6" s="1"/>
  <c r="R112" i="6" a="1"/>
  <c r="R112" i="6" s="1"/>
  <c r="Q112" i="6" a="1"/>
  <c r="Q112" i="6" s="1"/>
  <c r="P112" i="6" a="1"/>
  <c r="P112" i="6" s="1"/>
  <c r="O112" i="6" a="1"/>
  <c r="O112" i="6" s="1"/>
  <c r="R111" i="6" a="1"/>
  <c r="R111" i="6" s="1"/>
  <c r="Q111" i="6" a="1"/>
  <c r="Q111" i="6" s="1"/>
  <c r="P111" i="6" a="1"/>
  <c r="P111" i="6" s="1"/>
  <c r="O111" i="6" a="1"/>
  <c r="O111" i="6" s="1"/>
  <c r="R110" i="6" a="1"/>
  <c r="R110" i="6" s="1"/>
  <c r="Q110" i="6" a="1"/>
  <c r="Q110" i="6" s="1"/>
  <c r="P110" i="6" a="1"/>
  <c r="P110" i="6" s="1"/>
  <c r="O110" i="6" a="1"/>
  <c r="O110" i="6" s="1"/>
  <c r="R109" i="6" a="1"/>
  <c r="R109" i="6" s="1"/>
  <c r="Q109" i="6" a="1"/>
  <c r="Q109" i="6" s="1"/>
  <c r="P109" i="6" a="1"/>
  <c r="P109" i="6" s="1"/>
  <c r="O109" i="6" a="1"/>
  <c r="O109" i="6" s="1"/>
  <c r="R108" i="6" a="1"/>
  <c r="R108" i="6" s="1"/>
  <c r="Q108" i="6" a="1"/>
  <c r="Q108" i="6" s="1"/>
  <c r="P108" i="6" a="1"/>
  <c r="P108" i="6" s="1"/>
  <c r="O108" i="6" a="1"/>
  <c r="O108" i="6" s="1"/>
  <c r="R107" i="6" a="1"/>
  <c r="R107" i="6" s="1"/>
  <c r="Q107" i="6" a="1"/>
  <c r="Q107" i="6" s="1"/>
  <c r="P107" i="6" a="1"/>
  <c r="P107" i="6" s="1"/>
  <c r="O107" i="6" a="1"/>
  <c r="O107" i="6" s="1"/>
  <c r="R106" i="6" a="1"/>
  <c r="R106" i="6" s="1"/>
  <c r="Q106" i="6" a="1"/>
  <c r="Q106" i="6" s="1"/>
  <c r="P106" i="6" a="1"/>
  <c r="P106" i="6" s="1"/>
  <c r="O106" i="6" a="1"/>
  <c r="O106" i="6" s="1"/>
  <c r="R105" i="6" a="1"/>
  <c r="R105" i="6" s="1"/>
  <c r="Q105" i="6" a="1"/>
  <c r="Q105" i="6" s="1"/>
  <c r="P105" i="6" a="1"/>
  <c r="P105" i="6" s="1"/>
  <c r="O105" i="6" a="1"/>
  <c r="O105" i="6" s="1"/>
  <c r="R104" i="6" a="1"/>
  <c r="R104" i="6" s="1"/>
  <c r="Q104" i="6" a="1"/>
  <c r="Q104" i="6" s="1"/>
  <c r="P104" i="6" a="1"/>
  <c r="P104" i="6" s="1"/>
  <c r="O104" i="6" a="1"/>
  <c r="O104" i="6" s="1"/>
  <c r="R103" i="6" a="1"/>
  <c r="R103" i="6" s="1"/>
  <c r="Q103" i="6" a="1"/>
  <c r="Q103" i="6" s="1"/>
  <c r="P103" i="6" a="1"/>
  <c r="P103" i="6" s="1"/>
  <c r="O103" i="6" a="1"/>
  <c r="O103" i="6" s="1"/>
  <c r="R102" i="6" a="1"/>
  <c r="R102" i="6" s="1"/>
  <c r="Q102" i="6" a="1"/>
  <c r="Q102" i="6" s="1"/>
  <c r="P102" i="6" a="1"/>
  <c r="P102" i="6" s="1"/>
  <c r="O102" i="6" a="1"/>
  <c r="O102" i="6" s="1"/>
  <c r="R101" i="6" a="1"/>
  <c r="R101" i="6" s="1"/>
  <c r="Q101" i="6" a="1"/>
  <c r="Q101" i="6" s="1"/>
  <c r="P101" i="6" a="1"/>
  <c r="P101" i="6" s="1"/>
  <c r="O101" i="6" a="1"/>
  <c r="O101" i="6" s="1"/>
  <c r="R100" i="6" a="1"/>
  <c r="R100" i="6" s="1"/>
  <c r="Q100" i="6" a="1"/>
  <c r="Q100" i="6" s="1"/>
  <c r="P100" i="6" a="1"/>
  <c r="P100" i="6" s="1"/>
  <c r="O100" i="6" a="1"/>
  <c r="O100" i="6" s="1"/>
  <c r="R99" i="6" a="1"/>
  <c r="R99" i="6" s="1"/>
  <c r="Q99" i="6" a="1"/>
  <c r="Q99" i="6" s="1"/>
  <c r="P99" i="6" a="1"/>
  <c r="P99" i="6" s="1"/>
  <c r="O99" i="6" a="1"/>
  <c r="O99" i="6" s="1"/>
  <c r="R98" i="6" a="1"/>
  <c r="R98" i="6" s="1"/>
  <c r="Q98" i="6" a="1"/>
  <c r="Q98" i="6" s="1"/>
  <c r="P98" i="6" a="1"/>
  <c r="P98" i="6" s="1"/>
  <c r="O98" i="6" a="1"/>
  <c r="O98" i="6" s="1"/>
  <c r="R97" i="6" a="1"/>
  <c r="R97" i="6" s="1"/>
  <c r="Q97" i="6" a="1"/>
  <c r="Q97" i="6" s="1"/>
  <c r="P97" i="6" a="1"/>
  <c r="P97" i="6" s="1"/>
  <c r="O97" i="6" a="1"/>
  <c r="O97" i="6" s="1"/>
  <c r="R96" i="6" a="1"/>
  <c r="R96" i="6" s="1"/>
  <c r="Q96" i="6" a="1"/>
  <c r="Q96" i="6" s="1"/>
  <c r="P96" i="6" a="1"/>
  <c r="P96" i="6" s="1"/>
  <c r="O96" i="6" a="1"/>
  <c r="O96" i="6" s="1"/>
  <c r="R95" i="6" a="1"/>
  <c r="R95" i="6" s="1"/>
  <c r="Q95" i="6" a="1"/>
  <c r="Q95" i="6" s="1"/>
  <c r="P95" i="6" a="1"/>
  <c r="P95" i="6" s="1"/>
  <c r="O95" i="6" a="1"/>
  <c r="O95" i="6" s="1"/>
  <c r="R94" i="6" a="1"/>
  <c r="R94" i="6" s="1"/>
  <c r="Q94" i="6" a="1"/>
  <c r="Q94" i="6" s="1"/>
  <c r="P94" i="6" a="1"/>
  <c r="P94" i="6" s="1"/>
  <c r="O94" i="6" a="1"/>
  <c r="O94" i="6" s="1"/>
  <c r="R93" i="6" a="1"/>
  <c r="R93" i="6" s="1"/>
  <c r="Q93" i="6" a="1"/>
  <c r="Q93" i="6" s="1"/>
  <c r="P93" i="6" a="1"/>
  <c r="P93" i="6" s="1"/>
  <c r="O93" i="6" a="1"/>
  <c r="O93" i="6" s="1"/>
  <c r="R92" i="6" a="1"/>
  <c r="R92" i="6" s="1"/>
  <c r="Q92" i="6" a="1"/>
  <c r="Q92" i="6" s="1"/>
  <c r="P92" i="6" a="1"/>
  <c r="P92" i="6" s="1"/>
  <c r="O92" i="6" a="1"/>
  <c r="O92" i="6" s="1"/>
  <c r="R91" i="6" a="1"/>
  <c r="R91" i="6" s="1"/>
  <c r="Q91" i="6" a="1"/>
  <c r="Q91" i="6" s="1"/>
  <c r="P91" i="6" a="1"/>
  <c r="P91" i="6" s="1"/>
  <c r="O91" i="6" a="1"/>
  <c r="O91" i="6" s="1"/>
  <c r="R90" i="6" a="1"/>
  <c r="R90" i="6" s="1"/>
  <c r="Q90" i="6" a="1"/>
  <c r="Q90" i="6" s="1"/>
  <c r="P90" i="6" a="1"/>
  <c r="P90" i="6" s="1"/>
  <c r="O90" i="6" a="1"/>
  <c r="O90" i="6" s="1"/>
  <c r="R89" i="6" a="1"/>
  <c r="R89" i="6" s="1"/>
  <c r="Q89" i="6" a="1"/>
  <c r="Q89" i="6" s="1"/>
  <c r="P89" i="6" a="1"/>
  <c r="P89" i="6" s="1"/>
  <c r="O89" i="6" a="1"/>
  <c r="O89" i="6" s="1"/>
  <c r="R88" i="6" a="1"/>
  <c r="R88" i="6" s="1"/>
  <c r="Q88" i="6" a="1"/>
  <c r="Q88" i="6" s="1"/>
  <c r="P88" i="6" a="1"/>
  <c r="P88" i="6" s="1"/>
  <c r="O88" i="6" a="1"/>
  <c r="O88" i="6" s="1"/>
  <c r="R87" i="6" a="1"/>
  <c r="R87" i="6" s="1"/>
  <c r="Q87" i="6" a="1"/>
  <c r="Q87" i="6" s="1"/>
  <c r="P87" i="6" a="1"/>
  <c r="P87" i="6" s="1"/>
  <c r="O87" i="6" a="1"/>
  <c r="O87" i="6" s="1"/>
  <c r="R86" i="6" a="1"/>
  <c r="R86" i="6" s="1"/>
  <c r="Q86" i="6" a="1"/>
  <c r="Q86" i="6" s="1"/>
  <c r="P86" i="6" a="1"/>
  <c r="P86" i="6" s="1"/>
  <c r="O86" i="6" a="1"/>
  <c r="O86" i="6" s="1"/>
  <c r="R85" i="6" a="1"/>
  <c r="R85" i="6" s="1"/>
  <c r="Q85" i="6" a="1"/>
  <c r="Q85" i="6" s="1"/>
  <c r="P85" i="6" a="1"/>
  <c r="P85" i="6" s="1"/>
  <c r="O85" i="6" a="1"/>
  <c r="O85" i="6" s="1"/>
  <c r="R84" i="6" a="1"/>
  <c r="R84" i="6" s="1"/>
  <c r="Q84" i="6" a="1"/>
  <c r="Q84" i="6" s="1"/>
  <c r="P84" i="6" a="1"/>
  <c r="P84" i="6" s="1"/>
  <c r="O84" i="6" a="1"/>
  <c r="O84" i="6" s="1"/>
  <c r="R83" i="6" a="1"/>
  <c r="R83" i="6" s="1"/>
  <c r="Q83" i="6" a="1"/>
  <c r="Q83" i="6" s="1"/>
  <c r="P83" i="6" a="1"/>
  <c r="P83" i="6" s="1"/>
  <c r="O83" i="6" a="1"/>
  <c r="O83" i="6" s="1"/>
  <c r="R82" i="6" a="1"/>
  <c r="R82" i="6" s="1"/>
  <c r="Q82" i="6" a="1"/>
  <c r="Q82" i="6" s="1"/>
  <c r="P82" i="6" a="1"/>
  <c r="P82" i="6" s="1"/>
  <c r="O82" i="6" a="1"/>
  <c r="O82" i="6" s="1"/>
  <c r="R81" i="6" a="1"/>
  <c r="R81" i="6" s="1"/>
  <c r="Q81" i="6" a="1"/>
  <c r="Q81" i="6" s="1"/>
  <c r="P81" i="6" a="1"/>
  <c r="P81" i="6" s="1"/>
  <c r="O81" i="6" a="1"/>
  <c r="O81" i="6" s="1"/>
  <c r="R80" i="6" a="1"/>
  <c r="R80" i="6" s="1"/>
  <c r="Q80" i="6" a="1"/>
  <c r="Q80" i="6" s="1"/>
  <c r="P80" i="6" a="1"/>
  <c r="P80" i="6" s="1"/>
  <c r="O80" i="6" a="1"/>
  <c r="O80" i="6" s="1"/>
  <c r="R79" i="6" a="1"/>
  <c r="R79" i="6" s="1"/>
  <c r="Q79" i="6" a="1"/>
  <c r="Q79" i="6" s="1"/>
  <c r="P79" i="6" a="1"/>
  <c r="P79" i="6" s="1"/>
  <c r="O79" i="6" a="1"/>
  <c r="O79" i="6" s="1"/>
  <c r="R78" i="6" a="1"/>
  <c r="R78" i="6" s="1"/>
  <c r="Q78" i="6" a="1"/>
  <c r="Q78" i="6" s="1"/>
  <c r="P78" i="6" a="1"/>
  <c r="P78" i="6" s="1"/>
  <c r="O78" i="6" a="1"/>
  <c r="O78" i="6" s="1"/>
  <c r="R77" i="6" a="1"/>
  <c r="R77" i="6" s="1"/>
  <c r="Q77" i="6" a="1"/>
  <c r="Q77" i="6" s="1"/>
  <c r="P77" i="6" a="1"/>
  <c r="P77" i="6" s="1"/>
  <c r="O77" i="6" a="1"/>
  <c r="O77" i="6" s="1"/>
  <c r="R76" i="6" a="1"/>
  <c r="R76" i="6" s="1"/>
  <c r="Q76" i="6" a="1"/>
  <c r="Q76" i="6" s="1"/>
  <c r="P76" i="6" a="1"/>
  <c r="P76" i="6" s="1"/>
  <c r="O76" i="6" a="1"/>
  <c r="O76" i="6" s="1"/>
  <c r="R75" i="6" a="1"/>
  <c r="R75" i="6" s="1"/>
  <c r="Q75" i="6" a="1"/>
  <c r="Q75" i="6" s="1"/>
  <c r="P75" i="6" a="1"/>
  <c r="P75" i="6" s="1"/>
  <c r="O75" i="6" a="1"/>
  <c r="O75" i="6" s="1"/>
  <c r="R74" i="6" a="1"/>
  <c r="R74" i="6" s="1"/>
  <c r="Q74" i="6" a="1"/>
  <c r="Q74" i="6" s="1"/>
  <c r="P74" i="6" a="1"/>
  <c r="P74" i="6" s="1"/>
  <c r="O74" i="6" a="1"/>
  <c r="O74" i="6" s="1"/>
  <c r="R73" i="6" a="1"/>
  <c r="R73" i="6" s="1"/>
  <c r="Q73" i="6" a="1"/>
  <c r="Q73" i="6" s="1"/>
  <c r="P73" i="6" a="1"/>
  <c r="P73" i="6" s="1"/>
  <c r="O73" i="6" a="1"/>
  <c r="O73" i="6" s="1"/>
  <c r="R72" i="6" a="1"/>
  <c r="R72" i="6" s="1"/>
  <c r="Q72" i="6" a="1"/>
  <c r="Q72" i="6" s="1"/>
  <c r="P72" i="6" a="1"/>
  <c r="P72" i="6" s="1"/>
  <c r="O72" i="6" a="1"/>
  <c r="O72" i="6" s="1"/>
  <c r="R71" i="6" a="1"/>
  <c r="R71" i="6" s="1"/>
  <c r="Q71" i="6" a="1"/>
  <c r="Q71" i="6" s="1"/>
  <c r="P71" i="6" a="1"/>
  <c r="P71" i="6" s="1"/>
  <c r="O71" i="6" a="1"/>
  <c r="O71" i="6" s="1"/>
  <c r="R70" i="6" a="1"/>
  <c r="R70" i="6" s="1"/>
  <c r="Q70" i="6" a="1"/>
  <c r="Q70" i="6" s="1"/>
  <c r="P70" i="6" a="1"/>
  <c r="P70" i="6" s="1"/>
  <c r="O70" i="6" a="1"/>
  <c r="O70" i="6" s="1"/>
  <c r="R69" i="6" a="1"/>
  <c r="R69" i="6" s="1"/>
  <c r="Q69" i="6" a="1"/>
  <c r="Q69" i="6" s="1"/>
  <c r="P69" i="6" a="1"/>
  <c r="P69" i="6" s="1"/>
  <c r="O69" i="6" a="1"/>
  <c r="O69" i="6" s="1"/>
  <c r="R68" i="6" a="1"/>
  <c r="R68" i="6" s="1"/>
  <c r="Q68" i="6" a="1"/>
  <c r="Q68" i="6" s="1"/>
  <c r="P68" i="6" a="1"/>
  <c r="P68" i="6" s="1"/>
  <c r="O68" i="6" a="1"/>
  <c r="O68" i="6" s="1"/>
  <c r="R67" i="6" a="1"/>
  <c r="R67" i="6" s="1"/>
  <c r="Q67" i="6" a="1"/>
  <c r="Q67" i="6" s="1"/>
  <c r="P67" i="6" a="1"/>
  <c r="P67" i="6" s="1"/>
  <c r="O67" i="6" a="1"/>
  <c r="O67" i="6" s="1"/>
  <c r="R66" i="6" a="1"/>
  <c r="R66" i="6" s="1"/>
  <c r="Q66" i="6" a="1"/>
  <c r="Q66" i="6" s="1"/>
  <c r="P66" i="6" a="1"/>
  <c r="P66" i="6" s="1"/>
  <c r="O66" i="6" a="1"/>
  <c r="O66" i="6" s="1"/>
  <c r="R65" i="6" a="1"/>
  <c r="R65" i="6" s="1"/>
  <c r="Q65" i="6" a="1"/>
  <c r="Q65" i="6" s="1"/>
  <c r="P65" i="6" a="1"/>
  <c r="P65" i="6" s="1"/>
  <c r="O65" i="6" a="1"/>
  <c r="O65" i="6" s="1"/>
  <c r="R64" i="6" a="1"/>
  <c r="R64" i="6" s="1"/>
  <c r="Q64" i="6" a="1"/>
  <c r="Q64" i="6" s="1"/>
  <c r="P64" i="6" a="1"/>
  <c r="P64" i="6" s="1"/>
  <c r="O64" i="6" a="1"/>
  <c r="O64" i="6" s="1"/>
  <c r="R63" i="6" a="1"/>
  <c r="R63" i="6" s="1"/>
  <c r="Q63" i="6" a="1"/>
  <c r="Q63" i="6" s="1"/>
  <c r="P63" i="6" a="1"/>
  <c r="P63" i="6" s="1"/>
  <c r="O63" i="6" a="1"/>
  <c r="O63" i="6" s="1"/>
  <c r="R62" i="6" a="1"/>
  <c r="R62" i="6" s="1"/>
  <c r="Q62" i="6" a="1"/>
  <c r="Q62" i="6" s="1"/>
  <c r="P62" i="6" a="1"/>
  <c r="P62" i="6" s="1"/>
  <c r="O62" i="6" a="1"/>
  <c r="O62" i="6" s="1"/>
  <c r="R61" i="6" a="1"/>
  <c r="R61" i="6" s="1"/>
  <c r="Q61" i="6" a="1"/>
  <c r="Q61" i="6" s="1"/>
  <c r="P61" i="6" a="1"/>
  <c r="P61" i="6" s="1"/>
  <c r="O61" i="6" a="1"/>
  <c r="O61" i="6" s="1"/>
  <c r="R60" i="6" a="1"/>
  <c r="R60" i="6" s="1"/>
  <c r="Q60" i="6" a="1"/>
  <c r="Q60" i="6" s="1"/>
  <c r="P60" i="6" a="1"/>
  <c r="P60" i="6" s="1"/>
  <c r="O60" i="6" a="1"/>
  <c r="O60" i="6" s="1"/>
  <c r="R59" i="6" a="1"/>
  <c r="R59" i="6" s="1"/>
  <c r="Q59" i="6" a="1"/>
  <c r="Q59" i="6" s="1"/>
  <c r="P59" i="6" a="1"/>
  <c r="P59" i="6" s="1"/>
  <c r="O59" i="6" a="1"/>
  <c r="O59" i="6" s="1"/>
  <c r="R58" i="6" a="1"/>
  <c r="R58" i="6" s="1"/>
  <c r="Q58" i="6" a="1"/>
  <c r="Q58" i="6" s="1"/>
  <c r="P58" i="6" a="1"/>
  <c r="P58" i="6" s="1"/>
  <c r="O58" i="6" a="1"/>
  <c r="O58" i="6" s="1"/>
  <c r="R57" i="6" a="1"/>
  <c r="R57" i="6" s="1"/>
  <c r="Q57" i="6" a="1"/>
  <c r="Q57" i="6" s="1"/>
  <c r="P57" i="6" a="1"/>
  <c r="P57" i="6" s="1"/>
  <c r="O57" i="6" a="1"/>
  <c r="O57" i="6" s="1"/>
  <c r="R56" i="6" a="1"/>
  <c r="R56" i="6" s="1"/>
  <c r="Q56" i="6" a="1"/>
  <c r="Q56" i="6" s="1"/>
  <c r="P56" i="6" a="1"/>
  <c r="P56" i="6" s="1"/>
  <c r="O56" i="6" a="1"/>
  <c r="O56" i="6" s="1"/>
  <c r="R55" i="6" a="1"/>
  <c r="R55" i="6" s="1"/>
  <c r="Q55" i="6" a="1"/>
  <c r="Q55" i="6" s="1"/>
  <c r="P55" i="6" a="1"/>
  <c r="P55" i="6" s="1"/>
  <c r="O55" i="6" a="1"/>
  <c r="O55" i="6" s="1"/>
  <c r="R54" i="6" a="1"/>
  <c r="R54" i="6" s="1"/>
  <c r="Q54" i="6" a="1"/>
  <c r="Q54" i="6" s="1"/>
  <c r="P54" i="6" a="1"/>
  <c r="P54" i="6" s="1"/>
  <c r="O54" i="6" a="1"/>
  <c r="O54" i="6" s="1"/>
  <c r="R53" i="6" a="1"/>
  <c r="R53" i="6" s="1"/>
  <c r="Q53" i="6" a="1"/>
  <c r="Q53" i="6" s="1"/>
  <c r="P53" i="6" a="1"/>
  <c r="P53" i="6" s="1"/>
  <c r="O53" i="6" a="1"/>
  <c r="O53" i="6" s="1"/>
  <c r="G53" i="6" a="1"/>
  <c r="G53" i="6" s="1"/>
  <c r="H53" i="6" a="1"/>
  <c r="H53" i="6" s="1"/>
  <c r="I53" i="6" a="1"/>
  <c r="I53" i="6" s="1"/>
  <c r="J53" i="6" a="1"/>
  <c r="J53" i="6" s="1"/>
  <c r="G54" i="6" a="1"/>
  <c r="G54" i="6" s="1"/>
  <c r="H54" i="6" a="1"/>
  <c r="H54" i="6" s="1"/>
  <c r="I54" i="6" a="1"/>
  <c r="I54" i="6" s="1"/>
  <c r="J54" i="6" a="1"/>
  <c r="J54" i="6" s="1"/>
  <c r="G55" i="6" a="1"/>
  <c r="G55" i="6" s="1"/>
  <c r="H55" i="6" a="1"/>
  <c r="H55" i="6" s="1"/>
  <c r="I55" i="6" a="1"/>
  <c r="I55" i="6" s="1"/>
  <c r="J55" i="6" a="1"/>
  <c r="J55" i="6" s="1"/>
  <c r="G56" i="6" a="1"/>
  <c r="G56" i="6" s="1"/>
  <c r="H56" i="6" a="1"/>
  <c r="H56" i="6" s="1"/>
  <c r="I56" i="6" a="1"/>
  <c r="I56" i="6" s="1"/>
  <c r="J56" i="6" a="1"/>
  <c r="J56" i="6" s="1"/>
  <c r="G57" i="6" a="1"/>
  <c r="G57" i="6" s="1"/>
  <c r="H57" i="6" a="1"/>
  <c r="H57" i="6" s="1"/>
  <c r="I57" i="6" a="1"/>
  <c r="I57" i="6" s="1"/>
  <c r="J57" i="6" a="1"/>
  <c r="J57" i="6" s="1"/>
  <c r="G58" i="6" a="1"/>
  <c r="G58" i="6" s="1"/>
  <c r="H58" i="6" a="1"/>
  <c r="H58" i="6" s="1"/>
  <c r="I58" i="6" a="1"/>
  <c r="I58" i="6" s="1"/>
  <c r="J58" i="6" a="1"/>
  <c r="J58" i="6" s="1"/>
  <c r="G59" i="6" a="1"/>
  <c r="G59" i="6" s="1"/>
  <c r="H59" i="6" a="1"/>
  <c r="H59" i="6" s="1"/>
  <c r="I59" i="6" a="1"/>
  <c r="I59" i="6" s="1"/>
  <c r="J59" i="6" a="1"/>
  <c r="J59" i="6" s="1"/>
  <c r="G60" i="6" a="1"/>
  <c r="G60" i="6" s="1"/>
  <c r="H60" i="6" a="1"/>
  <c r="H60" i="6" s="1"/>
  <c r="I60" i="6" a="1"/>
  <c r="I60" i="6" s="1"/>
  <c r="J60" i="6" a="1"/>
  <c r="J60" i="6" s="1"/>
  <c r="G61" i="6" a="1"/>
  <c r="G61" i="6" s="1"/>
  <c r="H61" i="6" a="1"/>
  <c r="H61" i="6" s="1"/>
  <c r="I61" i="6" a="1"/>
  <c r="I61" i="6" s="1"/>
  <c r="J61" i="6" a="1"/>
  <c r="J61" i="6" s="1"/>
  <c r="G62" i="6" a="1"/>
  <c r="G62" i="6" s="1"/>
  <c r="H62" i="6" a="1"/>
  <c r="H62" i="6" s="1"/>
  <c r="I62" i="6" a="1"/>
  <c r="I62" i="6" s="1"/>
  <c r="J62" i="6" a="1"/>
  <c r="J62" i="6" s="1"/>
  <c r="G63" i="6" a="1"/>
  <c r="G63" i="6" s="1"/>
  <c r="H63" i="6" a="1"/>
  <c r="H63" i="6" s="1"/>
  <c r="I63" i="6" a="1"/>
  <c r="I63" i="6" s="1"/>
  <c r="J63" i="6" a="1"/>
  <c r="J63" i="6" s="1"/>
  <c r="G64" i="6" a="1"/>
  <c r="G64" i="6" s="1"/>
  <c r="H64" i="6" a="1"/>
  <c r="H64" i="6" s="1"/>
  <c r="I64" i="6" a="1"/>
  <c r="I64" i="6" s="1"/>
  <c r="J64" i="6" a="1"/>
  <c r="J64" i="6" s="1"/>
  <c r="G65" i="6" a="1"/>
  <c r="G65" i="6" s="1"/>
  <c r="H65" i="6" a="1"/>
  <c r="H65" i="6" s="1"/>
  <c r="I65" i="6" a="1"/>
  <c r="I65" i="6" s="1"/>
  <c r="J65" i="6" a="1"/>
  <c r="J65" i="6" s="1"/>
  <c r="G66" i="6" a="1"/>
  <c r="G66" i="6" s="1"/>
  <c r="H66" i="6" a="1"/>
  <c r="H66" i="6" s="1"/>
  <c r="I66" i="6" a="1"/>
  <c r="I66" i="6" s="1"/>
  <c r="J66" i="6" a="1"/>
  <c r="J66" i="6" s="1"/>
  <c r="G67" i="6" a="1"/>
  <c r="G67" i="6" s="1"/>
  <c r="H67" i="6" a="1"/>
  <c r="H67" i="6" s="1"/>
  <c r="I67" i="6" a="1"/>
  <c r="I67" i="6" s="1"/>
  <c r="J67" i="6" a="1"/>
  <c r="J67" i="6" s="1"/>
  <c r="G68" i="6" a="1"/>
  <c r="G68" i="6" s="1"/>
  <c r="H68" i="6" a="1"/>
  <c r="H68" i="6" s="1"/>
  <c r="I68" i="6" a="1"/>
  <c r="I68" i="6" s="1"/>
  <c r="J68" i="6" a="1"/>
  <c r="J68" i="6" s="1"/>
  <c r="G69" i="6" a="1"/>
  <c r="G69" i="6" s="1"/>
  <c r="H69" i="6" a="1"/>
  <c r="H69" i="6" s="1"/>
  <c r="I69" i="6" a="1"/>
  <c r="I69" i="6" s="1"/>
  <c r="J69" i="6" a="1"/>
  <c r="J69" i="6" s="1"/>
  <c r="G70" i="6" a="1"/>
  <c r="G70" i="6" s="1"/>
  <c r="H70" i="6" a="1"/>
  <c r="H70" i="6" s="1"/>
  <c r="I70" i="6" a="1"/>
  <c r="I70" i="6" s="1"/>
  <c r="J70" i="6" a="1"/>
  <c r="J70" i="6" s="1"/>
  <c r="G71" i="6" a="1"/>
  <c r="G71" i="6" s="1"/>
  <c r="H71" i="6" a="1"/>
  <c r="H71" i="6" s="1"/>
  <c r="I71" i="6" a="1"/>
  <c r="I71" i="6" s="1"/>
  <c r="J71" i="6" a="1"/>
  <c r="J71" i="6" s="1"/>
  <c r="G72" i="6" a="1"/>
  <c r="G72" i="6" s="1"/>
  <c r="H72" i="6" a="1"/>
  <c r="H72" i="6" s="1"/>
  <c r="I72" i="6" a="1"/>
  <c r="I72" i="6" s="1"/>
  <c r="J72" i="6" a="1"/>
  <c r="J72" i="6" s="1"/>
  <c r="G73" i="6" a="1"/>
  <c r="G73" i="6" s="1"/>
  <c r="H73" i="6" a="1"/>
  <c r="H73" i="6" s="1"/>
  <c r="I73" i="6" a="1"/>
  <c r="I73" i="6" s="1"/>
  <c r="J73" i="6" a="1"/>
  <c r="J73" i="6" s="1"/>
  <c r="G74" i="6" a="1"/>
  <c r="G74" i="6" s="1"/>
  <c r="H74" i="6" a="1"/>
  <c r="H74" i="6" s="1"/>
  <c r="I74" i="6" a="1"/>
  <c r="I74" i="6" s="1"/>
  <c r="J74" i="6" a="1"/>
  <c r="J74" i="6" s="1"/>
  <c r="G75" i="6" a="1"/>
  <c r="G75" i="6" s="1"/>
  <c r="H75" i="6" a="1"/>
  <c r="H75" i="6" s="1"/>
  <c r="I75" i="6" a="1"/>
  <c r="I75" i="6" s="1"/>
  <c r="J75" i="6" a="1"/>
  <c r="J75" i="6" s="1"/>
  <c r="G76" i="6" a="1"/>
  <c r="G76" i="6" s="1"/>
  <c r="H76" i="6" a="1"/>
  <c r="H76" i="6" s="1"/>
  <c r="I76" i="6" a="1"/>
  <c r="I76" i="6" s="1"/>
  <c r="J76" i="6" a="1"/>
  <c r="J76" i="6" s="1"/>
  <c r="G77" i="6" a="1"/>
  <c r="G77" i="6" s="1"/>
  <c r="H77" i="6" a="1"/>
  <c r="H77" i="6" s="1"/>
  <c r="I77" i="6" a="1"/>
  <c r="I77" i="6" s="1"/>
  <c r="J77" i="6" a="1"/>
  <c r="J77" i="6" s="1"/>
  <c r="G78" i="6" a="1"/>
  <c r="G78" i="6" s="1"/>
  <c r="H78" i="6" a="1"/>
  <c r="H78" i="6" s="1"/>
  <c r="I78" i="6" a="1"/>
  <c r="I78" i="6" s="1"/>
  <c r="J78" i="6" a="1"/>
  <c r="J78" i="6" s="1"/>
  <c r="G79" i="6" a="1"/>
  <c r="G79" i="6" s="1"/>
  <c r="H79" i="6" a="1"/>
  <c r="H79" i="6" s="1"/>
  <c r="I79" i="6" a="1"/>
  <c r="I79" i="6" s="1"/>
  <c r="J79" i="6" a="1"/>
  <c r="J79" i="6" s="1"/>
  <c r="G80" i="6" a="1"/>
  <c r="G80" i="6" s="1"/>
  <c r="H80" i="6" a="1"/>
  <c r="H80" i="6" s="1"/>
  <c r="I80" i="6" a="1"/>
  <c r="I80" i="6" s="1"/>
  <c r="J80" i="6" a="1"/>
  <c r="J80" i="6" s="1"/>
  <c r="G81" i="6" a="1"/>
  <c r="G81" i="6" s="1"/>
  <c r="H81" i="6" a="1"/>
  <c r="H81" i="6" s="1"/>
  <c r="I81" i="6" a="1"/>
  <c r="I81" i="6" s="1"/>
  <c r="J81" i="6" a="1"/>
  <c r="J81" i="6" s="1"/>
  <c r="G82" i="6" a="1"/>
  <c r="G82" i="6" s="1"/>
  <c r="H82" i="6" a="1"/>
  <c r="H82" i="6" s="1"/>
  <c r="I82" i="6" a="1"/>
  <c r="I82" i="6" s="1"/>
  <c r="J82" i="6" a="1"/>
  <c r="J82" i="6" s="1"/>
  <c r="G83" i="6" a="1"/>
  <c r="G83" i="6" s="1"/>
  <c r="H83" i="6" a="1"/>
  <c r="H83" i="6" s="1"/>
  <c r="I83" i="6" a="1"/>
  <c r="I83" i="6" s="1"/>
  <c r="J83" i="6" a="1"/>
  <c r="J83" i="6" s="1"/>
  <c r="G84" i="6" a="1"/>
  <c r="G84" i="6" s="1"/>
  <c r="H84" i="6" a="1"/>
  <c r="H84" i="6" s="1"/>
  <c r="I84" i="6" a="1"/>
  <c r="I84" i="6" s="1"/>
  <c r="J84" i="6" a="1"/>
  <c r="J84" i="6" s="1"/>
  <c r="G85" i="6" a="1"/>
  <c r="G85" i="6" s="1"/>
  <c r="H85" i="6" a="1"/>
  <c r="H85" i="6" s="1"/>
  <c r="I85" i="6" a="1"/>
  <c r="I85" i="6" s="1"/>
  <c r="J85" i="6" a="1"/>
  <c r="J85" i="6" s="1"/>
  <c r="G86" i="6" a="1"/>
  <c r="G86" i="6" s="1"/>
  <c r="H86" i="6" a="1"/>
  <c r="H86" i="6" s="1"/>
  <c r="I86" i="6" a="1"/>
  <c r="I86" i="6" s="1"/>
  <c r="J86" i="6" a="1"/>
  <c r="J86" i="6" s="1"/>
  <c r="G87" i="6" a="1"/>
  <c r="G87" i="6" s="1"/>
  <c r="H87" i="6" a="1"/>
  <c r="H87" i="6" s="1"/>
  <c r="I87" i="6" a="1"/>
  <c r="I87" i="6" s="1"/>
  <c r="J87" i="6" a="1"/>
  <c r="J87" i="6" s="1"/>
  <c r="G88" i="6" a="1"/>
  <c r="G88" i="6" s="1"/>
  <c r="H88" i="6" a="1"/>
  <c r="H88" i="6" s="1"/>
  <c r="I88" i="6" a="1"/>
  <c r="I88" i="6" s="1"/>
  <c r="J88" i="6" a="1"/>
  <c r="J88" i="6" s="1"/>
  <c r="G89" i="6" a="1"/>
  <c r="G89" i="6" s="1"/>
  <c r="H89" i="6" a="1"/>
  <c r="H89" i="6" s="1"/>
  <c r="I89" i="6" a="1"/>
  <c r="I89" i="6" s="1"/>
  <c r="J89" i="6" a="1"/>
  <c r="J89" i="6" s="1"/>
  <c r="G90" i="6" a="1"/>
  <c r="G90" i="6" s="1"/>
  <c r="H90" i="6" a="1"/>
  <c r="H90" i="6" s="1"/>
  <c r="I90" i="6" a="1"/>
  <c r="I90" i="6" s="1"/>
  <c r="J90" i="6" a="1"/>
  <c r="J90" i="6" s="1"/>
  <c r="G91" i="6" a="1"/>
  <c r="G91" i="6" s="1"/>
  <c r="H91" i="6" a="1"/>
  <c r="H91" i="6" s="1"/>
  <c r="I91" i="6" a="1"/>
  <c r="I91" i="6" s="1"/>
  <c r="J91" i="6" a="1"/>
  <c r="J91" i="6" s="1"/>
  <c r="G92" i="6" a="1"/>
  <c r="G92" i="6" s="1"/>
  <c r="H92" i="6" a="1"/>
  <c r="H92" i="6" s="1"/>
  <c r="I92" i="6" a="1"/>
  <c r="I92" i="6" s="1"/>
  <c r="J92" i="6" a="1"/>
  <c r="J92" i="6" s="1"/>
  <c r="G93" i="6" a="1"/>
  <c r="G93" i="6" s="1"/>
  <c r="H93" i="6" a="1"/>
  <c r="H93" i="6" s="1"/>
  <c r="I93" i="6" a="1"/>
  <c r="I93" i="6" s="1"/>
  <c r="J93" i="6" a="1"/>
  <c r="J93" i="6" s="1"/>
  <c r="G94" i="6" a="1"/>
  <c r="G94" i="6" s="1"/>
  <c r="H94" i="6" a="1"/>
  <c r="H94" i="6" s="1"/>
  <c r="I94" i="6" a="1"/>
  <c r="I94" i="6" s="1"/>
  <c r="J94" i="6" a="1"/>
  <c r="J94" i="6" s="1"/>
  <c r="G95" i="6" a="1"/>
  <c r="G95" i="6" s="1"/>
  <c r="H95" i="6" a="1"/>
  <c r="H95" i="6" s="1"/>
  <c r="I95" i="6" a="1"/>
  <c r="I95" i="6" s="1"/>
  <c r="J95" i="6" a="1"/>
  <c r="J95" i="6" s="1"/>
  <c r="G96" i="6" a="1"/>
  <c r="G96" i="6" s="1"/>
  <c r="H96" i="6" a="1"/>
  <c r="H96" i="6" s="1"/>
  <c r="I96" i="6" a="1"/>
  <c r="I96" i="6" s="1"/>
  <c r="J96" i="6" a="1"/>
  <c r="J96" i="6" s="1"/>
  <c r="G97" i="6" a="1"/>
  <c r="G97" i="6" s="1"/>
  <c r="H97" i="6" a="1"/>
  <c r="H97" i="6" s="1"/>
  <c r="I97" i="6" a="1"/>
  <c r="I97" i="6" s="1"/>
  <c r="J97" i="6" a="1"/>
  <c r="J97" i="6" s="1"/>
  <c r="G98" i="6" a="1"/>
  <c r="G98" i="6" s="1"/>
  <c r="H98" i="6" a="1"/>
  <c r="H98" i="6" s="1"/>
  <c r="I98" i="6" a="1"/>
  <c r="I98" i="6" s="1"/>
  <c r="J98" i="6" a="1"/>
  <c r="J98" i="6" s="1"/>
  <c r="G99" i="6" a="1"/>
  <c r="G99" i="6" s="1"/>
  <c r="H99" i="6" a="1"/>
  <c r="H99" i="6" s="1"/>
  <c r="I99" i="6" a="1"/>
  <c r="I99" i="6" s="1"/>
  <c r="J99" i="6" a="1"/>
  <c r="J99" i="6" s="1"/>
  <c r="G100" i="6" a="1"/>
  <c r="G100" i="6" s="1"/>
  <c r="H100" i="6" a="1"/>
  <c r="H100" i="6" s="1"/>
  <c r="I100" i="6" a="1"/>
  <c r="I100" i="6" s="1"/>
  <c r="J100" i="6" a="1"/>
  <c r="J100" i="6" s="1"/>
  <c r="G101" i="6" a="1"/>
  <c r="G101" i="6" s="1"/>
  <c r="H101" i="6" a="1"/>
  <c r="H101" i="6" s="1"/>
  <c r="I101" i="6" a="1"/>
  <c r="I101" i="6" s="1"/>
  <c r="J101" i="6" a="1"/>
  <c r="J101" i="6" s="1"/>
  <c r="G102" i="6" a="1"/>
  <c r="G102" i="6" s="1"/>
  <c r="H102" i="6" a="1"/>
  <c r="H102" i="6" s="1"/>
  <c r="I102" i="6" a="1"/>
  <c r="I102" i="6" s="1"/>
  <c r="J102" i="6" a="1"/>
  <c r="J102" i="6" s="1"/>
  <c r="G103" i="6" a="1"/>
  <c r="G103" i="6" s="1"/>
  <c r="H103" i="6" a="1"/>
  <c r="H103" i="6" s="1"/>
  <c r="I103" i="6" a="1"/>
  <c r="I103" i="6" s="1"/>
  <c r="J103" i="6" a="1"/>
  <c r="J103" i="6" s="1"/>
  <c r="G104" i="6" a="1"/>
  <c r="G104" i="6" s="1"/>
  <c r="H104" i="6" a="1"/>
  <c r="H104" i="6" s="1"/>
  <c r="I104" i="6" a="1"/>
  <c r="I104" i="6" s="1"/>
  <c r="J104" i="6" a="1"/>
  <c r="J104" i="6" s="1"/>
  <c r="G105" i="6" a="1"/>
  <c r="G105" i="6" s="1"/>
  <c r="H105" i="6" a="1"/>
  <c r="H105" i="6" s="1"/>
  <c r="I105" i="6" a="1"/>
  <c r="I105" i="6" s="1"/>
  <c r="J105" i="6" a="1"/>
  <c r="J105" i="6" s="1"/>
  <c r="G106" i="6" a="1"/>
  <c r="G106" i="6" s="1"/>
  <c r="H106" i="6" a="1"/>
  <c r="H106" i="6" s="1"/>
  <c r="I106" i="6" a="1"/>
  <c r="I106" i="6" s="1"/>
  <c r="J106" i="6" a="1"/>
  <c r="J106" i="6" s="1"/>
  <c r="G107" i="6" a="1"/>
  <c r="G107" i="6" s="1"/>
  <c r="H107" i="6" a="1"/>
  <c r="H107" i="6" s="1"/>
  <c r="I107" i="6" a="1"/>
  <c r="I107" i="6" s="1"/>
  <c r="J107" i="6" a="1"/>
  <c r="J107" i="6" s="1"/>
  <c r="G108" i="6" a="1"/>
  <c r="G108" i="6" s="1"/>
  <c r="H108" i="6" a="1"/>
  <c r="H108" i="6" s="1"/>
  <c r="I108" i="6" a="1"/>
  <c r="I108" i="6" s="1"/>
  <c r="J108" i="6" a="1"/>
  <c r="J108" i="6" s="1"/>
  <c r="G109" i="6" a="1"/>
  <c r="G109" i="6" s="1"/>
  <c r="H109" i="6" a="1"/>
  <c r="H109" i="6" s="1"/>
  <c r="I109" i="6" a="1"/>
  <c r="I109" i="6" s="1"/>
  <c r="J109" i="6" a="1"/>
  <c r="J109" i="6" s="1"/>
  <c r="G110" i="6" a="1"/>
  <c r="G110" i="6" s="1"/>
  <c r="H110" i="6" a="1"/>
  <c r="H110" i="6" s="1"/>
  <c r="I110" i="6" a="1"/>
  <c r="I110" i="6" s="1"/>
  <c r="J110" i="6" a="1"/>
  <c r="J110" i="6" s="1"/>
  <c r="G111" i="6" a="1"/>
  <c r="G111" i="6" s="1"/>
  <c r="H111" i="6" a="1"/>
  <c r="H111" i="6" s="1"/>
  <c r="I111" i="6" a="1"/>
  <c r="I111" i="6" s="1"/>
  <c r="J111" i="6" a="1"/>
  <c r="J111" i="6" s="1"/>
  <c r="G112" i="6" a="1"/>
  <c r="G112" i="6" s="1"/>
  <c r="H112" i="6" a="1"/>
  <c r="H112" i="6" s="1"/>
  <c r="I112" i="6" a="1"/>
  <c r="I112" i="6" s="1"/>
  <c r="J112" i="6" a="1"/>
  <c r="J112" i="6" s="1"/>
  <c r="G113" i="6" a="1"/>
  <c r="G113" i="6" s="1"/>
  <c r="H113" i="6" a="1"/>
  <c r="H113" i="6" s="1"/>
  <c r="I113" i="6" a="1"/>
  <c r="I113" i="6" s="1"/>
  <c r="J113" i="6" a="1"/>
  <c r="J113" i="6" s="1"/>
  <c r="G114" i="6" a="1"/>
  <c r="G114" i="6" s="1"/>
  <c r="H114" i="6" a="1"/>
  <c r="H114" i="6" s="1"/>
  <c r="I114" i="6" a="1"/>
  <c r="I114" i="6" s="1"/>
  <c r="J114" i="6" a="1"/>
  <c r="J114" i="6" s="1"/>
  <c r="G115" i="6" a="1"/>
  <c r="G115" i="6" s="1"/>
  <c r="H115" i="6" a="1"/>
  <c r="H115" i="6" s="1"/>
  <c r="I115" i="6" a="1"/>
  <c r="I115" i="6" s="1"/>
  <c r="J115" i="6" a="1"/>
  <c r="J115" i="6" s="1"/>
  <c r="G116" i="6" a="1"/>
  <c r="G116" i="6" s="1"/>
  <c r="H116" i="6" a="1"/>
  <c r="H116" i="6" s="1"/>
  <c r="I116" i="6" a="1"/>
  <c r="I116" i="6" s="1"/>
  <c r="J116" i="6" a="1"/>
  <c r="J116" i="6" s="1"/>
  <c r="G117" i="6" a="1"/>
  <c r="G117" i="6" s="1"/>
  <c r="H117" i="6" a="1"/>
  <c r="H117" i="6" s="1"/>
  <c r="I117" i="6" a="1"/>
  <c r="I117" i="6" s="1"/>
  <c r="J117" i="6" a="1"/>
  <c r="J117" i="6" s="1"/>
  <c r="G118" i="6" a="1"/>
  <c r="G118" i="6" s="1"/>
  <c r="H118" i="6" a="1"/>
  <c r="H118" i="6" s="1"/>
  <c r="I118" i="6" a="1"/>
  <c r="I118" i="6" s="1"/>
  <c r="J118" i="6" a="1"/>
  <c r="J118" i="6" s="1"/>
  <c r="G119" i="6" a="1"/>
  <c r="G119" i="6" s="1"/>
  <c r="H119" i="6" a="1"/>
  <c r="H119" i="6" s="1"/>
  <c r="I119" i="6" a="1"/>
  <c r="I119" i="6" s="1"/>
  <c r="J119" i="6" a="1"/>
  <c r="J119" i="6" s="1"/>
  <c r="G120" i="6" a="1"/>
  <c r="G120" i="6" s="1"/>
  <c r="H120" i="6" a="1"/>
  <c r="H120" i="6" s="1"/>
  <c r="I120" i="6" a="1"/>
  <c r="I120" i="6" s="1"/>
  <c r="J120" i="6" a="1"/>
  <c r="J120" i="6" s="1"/>
  <c r="G121" i="6" a="1"/>
  <c r="G121" i="6" s="1"/>
  <c r="H121" i="6" a="1"/>
  <c r="H121" i="6" s="1"/>
  <c r="I121" i="6" a="1"/>
  <c r="I121" i="6" s="1"/>
  <c r="J121" i="6" a="1"/>
  <c r="J121" i="6" s="1"/>
  <c r="G122" i="6" a="1"/>
  <c r="G122" i="6" s="1"/>
  <c r="H122" i="6" a="1"/>
  <c r="H122" i="6" s="1"/>
  <c r="I122" i="6" a="1"/>
  <c r="I122" i="6" s="1"/>
  <c r="J122" i="6" a="1"/>
  <c r="J122" i="6" s="1"/>
  <c r="G123" i="6" a="1"/>
  <c r="G123" i="6" s="1"/>
  <c r="H123" i="6" a="1"/>
  <c r="H123" i="6" s="1"/>
  <c r="I123" i="6" a="1"/>
  <c r="I123" i="6" s="1"/>
  <c r="J123" i="6" a="1"/>
  <c r="J123" i="6" s="1"/>
  <c r="G124" i="6" a="1"/>
  <c r="G124" i="6" s="1"/>
  <c r="H124" i="6" a="1"/>
  <c r="H124" i="6" s="1"/>
  <c r="I124" i="6" a="1"/>
  <c r="I124" i="6" s="1"/>
  <c r="J124" i="6" a="1"/>
  <c r="J124" i="6" s="1"/>
  <c r="G125" i="6" a="1"/>
  <c r="G125" i="6" s="1"/>
  <c r="H125" i="6" a="1"/>
  <c r="H125" i="6" s="1"/>
  <c r="I125" i="6" a="1"/>
  <c r="I125" i="6" s="1"/>
  <c r="J125" i="6" a="1"/>
  <c r="J125" i="6" s="1"/>
  <c r="G126" i="6" a="1"/>
  <c r="G126" i="6" s="1"/>
  <c r="H126" i="6" a="1"/>
  <c r="H126" i="6" s="1"/>
  <c r="I126" i="6" a="1"/>
  <c r="I126" i="6" s="1"/>
  <c r="J126" i="6" a="1"/>
  <c r="J126" i="6" s="1"/>
  <c r="G127" i="6" a="1"/>
  <c r="G127" i="6" s="1"/>
  <c r="H127" i="6" a="1"/>
  <c r="H127" i="6" s="1"/>
  <c r="I127" i="6" a="1"/>
  <c r="I127" i="6" s="1"/>
  <c r="J127" i="6" a="1"/>
  <c r="J127" i="6" s="1"/>
  <c r="G128" i="6" a="1"/>
  <c r="G128" i="6" s="1"/>
  <c r="H128" i="6" a="1"/>
  <c r="H128" i="6" s="1"/>
  <c r="I128" i="6" a="1"/>
  <c r="I128" i="6" s="1"/>
  <c r="J128" i="6" a="1"/>
  <c r="J128" i="6" s="1"/>
  <c r="G129" i="6" a="1"/>
  <c r="G129" i="6" s="1"/>
  <c r="H129" i="6" a="1"/>
  <c r="H129" i="6" s="1"/>
  <c r="I129" i="6" a="1"/>
  <c r="I129" i="6" s="1"/>
  <c r="J129" i="6" a="1"/>
  <c r="J129" i="6" s="1"/>
  <c r="G130" i="6" a="1"/>
  <c r="G130" i="6" s="1"/>
  <c r="H130" i="6" a="1"/>
  <c r="H130" i="6" s="1"/>
  <c r="I130" i="6" a="1"/>
  <c r="I130" i="6" s="1"/>
  <c r="J130" i="6" a="1"/>
  <c r="J130" i="6" s="1"/>
  <c r="G131" i="6" a="1"/>
  <c r="G131" i="6" s="1"/>
  <c r="H131" i="6" a="1"/>
  <c r="H131" i="6" s="1"/>
  <c r="I131" i="6" a="1"/>
  <c r="I131" i="6" s="1"/>
  <c r="J131" i="6" a="1"/>
  <c r="J131" i="6" s="1"/>
  <c r="G132" i="6" a="1"/>
  <c r="G132" i="6" s="1"/>
  <c r="H132" i="6" a="1"/>
  <c r="H132" i="6" s="1"/>
  <c r="I132" i="6" a="1"/>
  <c r="I132" i="6" s="1"/>
  <c r="J132" i="6" a="1"/>
  <c r="J132" i="6" s="1"/>
  <c r="G133" i="6" a="1"/>
  <c r="G133" i="6" s="1"/>
  <c r="H133" i="6" a="1"/>
  <c r="H133" i="6" s="1"/>
  <c r="I133" i="6" a="1"/>
  <c r="I133" i="6" s="1"/>
  <c r="J133" i="6" a="1"/>
  <c r="J133" i="6" s="1"/>
  <c r="G134" i="6" a="1"/>
  <c r="G134" i="6" s="1"/>
  <c r="H134" i="6" a="1"/>
  <c r="H134" i="6" s="1"/>
  <c r="I134" i="6" a="1"/>
  <c r="I134" i="6" s="1"/>
  <c r="J134" i="6" a="1"/>
  <c r="J134" i="6" s="1"/>
  <c r="G135" i="6" a="1"/>
  <c r="G135" i="6" s="1"/>
  <c r="H135" i="6" a="1"/>
  <c r="H135" i="6" s="1"/>
  <c r="I135" i="6" a="1"/>
  <c r="I135" i="6" s="1"/>
  <c r="J135" i="6" a="1"/>
  <c r="J135" i="6" s="1"/>
  <c r="G136" i="6" a="1"/>
  <c r="G136" i="6" s="1"/>
  <c r="H136" i="6" a="1"/>
  <c r="H136" i="6" s="1"/>
  <c r="I136" i="6" a="1"/>
  <c r="I136" i="6" s="1"/>
  <c r="J136" i="6" a="1"/>
  <c r="J136" i="6" s="1"/>
  <c r="G137" i="6" a="1"/>
  <c r="G137" i="6" s="1"/>
  <c r="H137" i="6" a="1"/>
  <c r="H137" i="6" s="1"/>
  <c r="I137" i="6" a="1"/>
  <c r="I137" i="6" s="1"/>
  <c r="J137" i="6" a="1"/>
  <c r="J137" i="6" s="1"/>
  <c r="G138" i="6" a="1"/>
  <c r="G138" i="6" s="1"/>
  <c r="H138" i="6" a="1"/>
  <c r="H138" i="6" s="1"/>
  <c r="I138" i="6" a="1"/>
  <c r="I138" i="6" s="1"/>
  <c r="J138" i="6" a="1"/>
  <c r="J138" i="6" s="1"/>
  <c r="G139" i="6" a="1"/>
  <c r="G139" i="6" s="1"/>
  <c r="H139" i="6" a="1"/>
  <c r="H139" i="6" s="1"/>
  <c r="I139" i="6" a="1"/>
  <c r="I139" i="6" s="1"/>
  <c r="J139" i="6" a="1"/>
  <c r="J139" i="6" s="1"/>
  <c r="G140" i="6" a="1"/>
  <c r="G140" i="6" s="1"/>
  <c r="H140" i="6" a="1"/>
  <c r="H140" i="6" s="1"/>
  <c r="I140" i="6" a="1"/>
  <c r="I140" i="6" s="1"/>
  <c r="J140" i="6" a="1"/>
  <c r="J140" i="6" s="1"/>
  <c r="G141" i="6" a="1"/>
  <c r="G141" i="6" s="1"/>
  <c r="H141" i="6" a="1"/>
  <c r="H141" i="6" s="1"/>
  <c r="I141" i="6" a="1"/>
  <c r="I141" i="6" s="1"/>
  <c r="J141" i="6" a="1"/>
  <c r="J141" i="6" s="1"/>
  <c r="G142" i="6" a="1"/>
  <c r="G142" i="6" s="1"/>
  <c r="H142" i="6" a="1"/>
  <c r="H142" i="6" s="1"/>
  <c r="I142" i="6" a="1"/>
  <c r="I142" i="6" s="1"/>
  <c r="J142" i="6" a="1"/>
  <c r="J142" i="6" s="1"/>
  <c r="G143" i="6" a="1"/>
  <c r="G143" i="6" s="1"/>
  <c r="H143" i="6" a="1"/>
  <c r="H143" i="6" s="1"/>
  <c r="I143" i="6" a="1"/>
  <c r="I143" i="6" s="1"/>
  <c r="J143" i="6" a="1"/>
  <c r="J143" i="6" s="1"/>
  <c r="G144" i="6" a="1"/>
  <c r="G144" i="6" s="1"/>
  <c r="H144" i="6" a="1"/>
  <c r="H144" i="6" s="1"/>
  <c r="I144" i="6" a="1"/>
  <c r="I144" i="6" s="1"/>
  <c r="J144" i="6" a="1"/>
  <c r="J144" i="6" s="1"/>
  <c r="G145" i="6" a="1"/>
  <c r="G145" i="6" s="1"/>
  <c r="H145" i="6" a="1"/>
  <c r="H145" i="6" s="1"/>
  <c r="I145" i="6" a="1"/>
  <c r="I145" i="6" s="1"/>
  <c r="J145" i="6" a="1"/>
  <c r="J145" i="6" s="1"/>
  <c r="G146" i="6" a="1"/>
  <c r="G146" i="6" s="1"/>
  <c r="H146" i="6" a="1"/>
  <c r="H146" i="6" s="1"/>
  <c r="I146" i="6" a="1"/>
  <c r="I146" i="6" s="1"/>
  <c r="J146" i="6" a="1"/>
  <c r="J146" i="6" s="1"/>
  <c r="G147" i="6" a="1"/>
  <c r="G147" i="6" s="1"/>
  <c r="H147" i="6" a="1"/>
  <c r="H147" i="6" s="1"/>
  <c r="I147" i="6" a="1"/>
  <c r="I147" i="6" s="1"/>
  <c r="J147" i="6" a="1"/>
  <c r="J147" i="6" s="1"/>
  <c r="G148" i="6" a="1"/>
  <c r="G148" i="6" s="1"/>
  <c r="H148" i="6" a="1"/>
  <c r="H148" i="6" s="1"/>
  <c r="I148" i="6" a="1"/>
  <c r="I148" i="6" s="1"/>
  <c r="J148" i="6" a="1"/>
  <c r="J148" i="6" s="1"/>
  <c r="G149" i="6" a="1"/>
  <c r="G149" i="6" s="1"/>
  <c r="H149" i="6" a="1"/>
  <c r="H149" i="6" s="1"/>
  <c r="I149" i="6" a="1"/>
  <c r="I149" i="6" s="1"/>
  <c r="J149" i="6" a="1"/>
  <c r="J149" i="6" s="1"/>
  <c r="G150" i="6" a="1"/>
  <c r="G150" i="6" s="1"/>
  <c r="H150" i="6" a="1"/>
  <c r="H150" i="6" s="1"/>
  <c r="I150" i="6" a="1"/>
  <c r="I150" i="6" s="1"/>
  <c r="J150" i="6" a="1"/>
  <c r="J150" i="6" s="1"/>
  <c r="G151" i="6" a="1"/>
  <c r="G151" i="6" s="1"/>
  <c r="H151" i="6" a="1"/>
  <c r="H151" i="6" s="1"/>
  <c r="I151" i="6" a="1"/>
  <c r="I151" i="6" s="1"/>
  <c r="J151" i="6" a="1"/>
  <c r="J151" i="6" s="1"/>
  <c r="G152" i="6" a="1"/>
  <c r="G152" i="6" s="1"/>
  <c r="H152" i="6" a="1"/>
  <c r="H152" i="6" s="1"/>
  <c r="I152" i="6" a="1"/>
  <c r="I152" i="6" s="1"/>
  <c r="J152" i="6" a="1"/>
  <c r="J152" i="6" s="1"/>
  <c r="G153" i="6" a="1"/>
  <c r="G153" i="6" s="1"/>
  <c r="H153" i="6" a="1"/>
  <c r="H153" i="6" s="1"/>
  <c r="I153" i="6" a="1"/>
  <c r="I153" i="6" s="1"/>
  <c r="J153" i="6" a="1"/>
  <c r="J153" i="6" s="1"/>
  <c r="G154" i="6" a="1"/>
  <c r="G154" i="6" s="1"/>
  <c r="H154" i="6" a="1"/>
  <c r="H154" i="6" s="1"/>
  <c r="I154" i="6" a="1"/>
  <c r="I154" i="6" s="1"/>
  <c r="J154" i="6" a="1"/>
  <c r="J154" i="6" s="1"/>
  <c r="G155" i="6" a="1"/>
  <c r="G155" i="6" s="1"/>
  <c r="H155" i="6" a="1"/>
  <c r="H155" i="6" s="1"/>
  <c r="I155" i="6" a="1"/>
  <c r="I155" i="6" s="1"/>
  <c r="J155" i="6" a="1"/>
  <c r="J155" i="6" s="1"/>
  <c r="G156" i="6" a="1"/>
  <c r="G156" i="6" s="1"/>
  <c r="H156" i="6" a="1"/>
  <c r="H156" i="6" s="1"/>
  <c r="I156" i="6" a="1"/>
  <c r="I156" i="6" s="1"/>
  <c r="J156" i="6" a="1"/>
  <c r="J156" i="6" s="1"/>
  <c r="G157" i="6" a="1"/>
  <c r="G157" i="6" s="1"/>
  <c r="H157" i="6" a="1"/>
  <c r="H157" i="6" s="1"/>
  <c r="I157" i="6" a="1"/>
  <c r="I157" i="6" s="1"/>
  <c r="J157" i="6" a="1"/>
  <c r="J157" i="6" s="1"/>
  <c r="G158" i="6" a="1"/>
  <c r="G158" i="6" s="1"/>
  <c r="H158" i="6" a="1"/>
  <c r="H158" i="6" s="1"/>
  <c r="I158" i="6" a="1"/>
  <c r="I158" i="6" s="1"/>
  <c r="J158" i="6" a="1"/>
  <c r="J158" i="6" s="1"/>
  <c r="G159" i="6" a="1"/>
  <c r="G159" i="6" s="1"/>
  <c r="H159" i="6" a="1"/>
  <c r="H159" i="6" s="1"/>
  <c r="I159" i="6" a="1"/>
  <c r="I159" i="6" s="1"/>
  <c r="J159" i="6" a="1"/>
  <c r="J159" i="6" s="1"/>
  <c r="G160" i="6" a="1"/>
  <c r="G160" i="6" s="1"/>
  <c r="H160" i="6" a="1"/>
  <c r="H160" i="6" s="1"/>
  <c r="I160" i="6" a="1"/>
  <c r="I160" i="6" s="1"/>
  <c r="J160" i="6" a="1"/>
  <c r="J160" i="6" s="1"/>
  <c r="G161" i="6" a="1"/>
  <c r="G161" i="6" s="1"/>
  <c r="H161" i="6" a="1"/>
  <c r="H161" i="6" s="1"/>
  <c r="I161" i="6" a="1"/>
  <c r="I161" i="6" s="1"/>
  <c r="J161" i="6" a="1"/>
  <c r="J161" i="6" s="1"/>
  <c r="G162" i="6" a="1"/>
  <c r="G162" i="6" s="1"/>
  <c r="H162" i="6" a="1"/>
  <c r="H162" i="6" s="1"/>
  <c r="I162" i="6" a="1"/>
  <c r="I162" i="6" s="1"/>
  <c r="J162" i="6" a="1"/>
  <c r="J162" i="6" s="1"/>
  <c r="G163" i="6" a="1"/>
  <c r="G163" i="6" s="1"/>
  <c r="H163" i="6" a="1"/>
  <c r="H163" i="6" s="1"/>
  <c r="I163" i="6" a="1"/>
  <c r="I163" i="6" s="1"/>
  <c r="J163" i="6" a="1"/>
  <c r="J163" i="6" s="1"/>
  <c r="G164" i="6" a="1"/>
  <c r="G164" i="6" s="1"/>
  <c r="H164" i="6" a="1"/>
  <c r="H164" i="6" s="1"/>
  <c r="I164" i="6" a="1"/>
  <c r="I164" i="6" s="1"/>
  <c r="J164" i="6" a="1"/>
  <c r="J164" i="6" s="1"/>
  <c r="G165" i="6" a="1"/>
  <c r="G165" i="6" s="1"/>
  <c r="H165" i="6" a="1"/>
  <c r="H165" i="6" s="1"/>
  <c r="I165" i="6" a="1"/>
  <c r="I165" i="6" s="1"/>
  <c r="J165" i="6" a="1"/>
  <c r="J165" i="6" s="1"/>
  <c r="G166" i="6" a="1"/>
  <c r="G166" i="6" s="1"/>
  <c r="H166" i="6" a="1"/>
  <c r="H166" i="6" s="1"/>
  <c r="I166" i="6" a="1"/>
  <c r="I166" i="6" s="1"/>
  <c r="J166" i="6" a="1"/>
  <c r="J166" i="6" s="1"/>
  <c r="G167" i="6" a="1"/>
  <c r="G167" i="6" s="1"/>
  <c r="H167" i="6" a="1"/>
  <c r="H167" i="6" s="1"/>
  <c r="I167" i="6" a="1"/>
  <c r="I167" i="6" s="1"/>
  <c r="J167" i="6" a="1"/>
  <c r="J167" i="6" s="1"/>
  <c r="G168" i="6" a="1"/>
  <c r="G168" i="6" s="1"/>
  <c r="H168" i="6" a="1"/>
  <c r="H168" i="6" s="1"/>
  <c r="I168" i="6" a="1"/>
  <c r="I168" i="6" s="1"/>
  <c r="J168" i="6" a="1"/>
  <c r="J168" i="6" s="1"/>
  <c r="G169" i="6" a="1"/>
  <c r="G169" i="6" s="1"/>
  <c r="H169" i="6" a="1"/>
  <c r="H169" i="6" s="1"/>
  <c r="I169" i="6" a="1"/>
  <c r="I169" i="6" s="1"/>
  <c r="J169" i="6" a="1"/>
  <c r="J169" i="6" s="1"/>
  <c r="G170" i="6" a="1"/>
  <c r="G170" i="6" s="1"/>
  <c r="H170" i="6" a="1"/>
  <c r="H170" i="6" s="1"/>
  <c r="I170" i="6" a="1"/>
  <c r="I170" i="6" s="1"/>
  <c r="J170" i="6" a="1"/>
  <c r="J170" i="6" s="1"/>
  <c r="G171" i="6" a="1"/>
  <c r="G171" i="6" s="1"/>
  <c r="H171" i="6" a="1"/>
  <c r="H171" i="6" s="1"/>
  <c r="I171" i="6" a="1"/>
  <c r="I171" i="6" s="1"/>
  <c r="J171" i="6" a="1"/>
  <c r="J171" i="6" s="1"/>
  <c r="G172" i="6" a="1"/>
  <c r="G172" i="6" s="1"/>
  <c r="H172" i="6" a="1"/>
  <c r="H172" i="6" s="1"/>
  <c r="I172" i="6" a="1"/>
  <c r="I172" i="6" s="1"/>
  <c r="J172" i="6" a="1"/>
  <c r="J172" i="6" s="1"/>
  <c r="G173" i="6" a="1"/>
  <c r="G173" i="6" s="1"/>
  <c r="H173" i="6" a="1"/>
  <c r="H173" i="6" s="1"/>
  <c r="I173" i="6" a="1"/>
  <c r="I173" i="6" s="1"/>
  <c r="J173" i="6" a="1"/>
  <c r="J173" i="6" s="1"/>
  <c r="G174" i="6" a="1"/>
  <c r="G174" i="6" s="1"/>
  <c r="H174" i="6" a="1"/>
  <c r="H174" i="6" s="1"/>
  <c r="I174" i="6" a="1"/>
  <c r="I174" i="6" s="1"/>
  <c r="J174" i="6" a="1"/>
  <c r="J174" i="6" s="1"/>
  <c r="G175" i="6" a="1"/>
  <c r="G175" i="6" s="1"/>
  <c r="H175" i="6" a="1"/>
  <c r="H175" i="6" s="1"/>
  <c r="I175" i="6" a="1"/>
  <c r="I175" i="6" s="1"/>
  <c r="J175" i="6" a="1"/>
  <c r="J175" i="6" s="1"/>
  <c r="G176" i="6" a="1"/>
  <c r="G176" i="6" s="1"/>
  <c r="H176" i="6" a="1"/>
  <c r="H176" i="6" s="1"/>
  <c r="I176" i="6" a="1"/>
  <c r="I176" i="6" s="1"/>
  <c r="J176" i="6" a="1"/>
  <c r="J176" i="6" s="1"/>
  <c r="G177" i="6" a="1"/>
  <c r="G177" i="6" s="1"/>
  <c r="H177" i="6" a="1"/>
  <c r="H177" i="6" s="1"/>
  <c r="I177" i="6" a="1"/>
  <c r="I177" i="6" s="1"/>
  <c r="J177" i="6" a="1"/>
  <c r="J177" i="6" s="1"/>
  <c r="G178" i="6" a="1"/>
  <c r="G178" i="6" s="1"/>
  <c r="H178" i="6" a="1"/>
  <c r="H178" i="6" s="1"/>
  <c r="I178" i="6" a="1"/>
  <c r="I178" i="6" s="1"/>
  <c r="J178" i="6" a="1"/>
  <c r="J178" i="6" s="1"/>
  <c r="G179" i="6" a="1"/>
  <c r="G179" i="6" s="1"/>
  <c r="H179" i="6" a="1"/>
  <c r="H179" i="6" s="1"/>
  <c r="I179" i="6" a="1"/>
  <c r="I179" i="6" s="1"/>
  <c r="J179" i="6" a="1"/>
  <c r="J179" i="6" s="1"/>
  <c r="G180" i="6" a="1"/>
  <c r="G180" i="6" s="1"/>
  <c r="H180" i="6" a="1"/>
  <c r="H180" i="6" s="1"/>
  <c r="I180" i="6" a="1"/>
  <c r="I180" i="6" s="1"/>
  <c r="J180" i="6" a="1"/>
  <c r="J180" i="6" s="1"/>
  <c r="G181" i="6" a="1"/>
  <c r="G181" i="6" s="1"/>
  <c r="H181" i="6" a="1"/>
  <c r="H181" i="6" s="1"/>
  <c r="I181" i="6" a="1"/>
  <c r="I181" i="6" s="1"/>
  <c r="J181" i="6" a="1"/>
  <c r="J181" i="6" s="1"/>
  <c r="G182" i="6" a="1"/>
  <c r="G182" i="6" s="1"/>
  <c r="H182" i="6" a="1"/>
  <c r="H182" i="6" s="1"/>
  <c r="I182" i="6" a="1"/>
  <c r="I182" i="6" s="1"/>
  <c r="J182" i="6" a="1"/>
  <c r="J182" i="6" s="1"/>
  <c r="G183" i="6" a="1"/>
  <c r="G183" i="6" s="1"/>
  <c r="H183" i="6" a="1"/>
  <c r="H183" i="6" s="1"/>
  <c r="I183" i="6" a="1"/>
  <c r="I183" i="6" s="1"/>
  <c r="J183" i="6" a="1"/>
  <c r="J183" i="6" s="1"/>
  <c r="G184" i="6" a="1"/>
  <c r="G184" i="6" s="1"/>
  <c r="H184" i="6" a="1"/>
  <c r="H184" i="6" s="1"/>
  <c r="I184" i="6" a="1"/>
  <c r="I184" i="6" s="1"/>
  <c r="J184" i="6" a="1"/>
  <c r="J184" i="6" s="1"/>
  <c r="G185" i="6" a="1"/>
  <c r="G185" i="6" s="1"/>
  <c r="H185" i="6" a="1"/>
  <c r="H185" i="6" s="1"/>
  <c r="I185" i="6" a="1"/>
  <c r="I185" i="6" s="1"/>
  <c r="J185" i="6" a="1"/>
  <c r="J185" i="6" s="1"/>
  <c r="G186" i="6" a="1"/>
  <c r="G186" i="6" s="1"/>
  <c r="H186" i="6" a="1"/>
  <c r="H186" i="6" s="1"/>
  <c r="I186" i="6" a="1"/>
  <c r="I186" i="6" s="1"/>
  <c r="J186" i="6" a="1"/>
  <c r="J186" i="6" s="1"/>
  <c r="G187" i="6" a="1"/>
  <c r="G187" i="6" s="1"/>
  <c r="H187" i="6" a="1"/>
  <c r="H187" i="6" s="1"/>
  <c r="I187" i="6" a="1"/>
  <c r="I187" i="6" s="1"/>
  <c r="J187" i="6" a="1"/>
  <c r="J187" i="6" s="1"/>
  <c r="G188" i="6" a="1"/>
  <c r="G188" i="6" s="1"/>
  <c r="H188" i="6" a="1"/>
  <c r="H188" i="6" s="1"/>
  <c r="I188" i="6" a="1"/>
  <c r="I188" i="6" s="1"/>
  <c r="J188" i="6" a="1"/>
  <c r="J188" i="6" s="1"/>
  <c r="G189" i="6" a="1"/>
  <c r="G189" i="6" s="1"/>
  <c r="H189" i="6" a="1"/>
  <c r="H189" i="6" s="1"/>
  <c r="I189" i="6" a="1"/>
  <c r="I189" i="6" s="1"/>
  <c r="J189" i="6" a="1"/>
  <c r="J189" i="6" s="1"/>
  <c r="G190" i="6" a="1"/>
  <c r="G190" i="6" s="1"/>
  <c r="H190" i="6" a="1"/>
  <c r="H190" i="6" s="1"/>
  <c r="I190" i="6" a="1"/>
  <c r="I190" i="6" s="1"/>
  <c r="J190" i="6" a="1"/>
  <c r="J190" i="6" s="1"/>
  <c r="G191" i="6" a="1"/>
  <c r="G191" i="6" s="1"/>
  <c r="H191" i="6" a="1"/>
  <c r="H191" i="6" s="1"/>
  <c r="I191" i="6" a="1"/>
  <c r="I191" i="6" s="1"/>
  <c r="J191" i="6" a="1"/>
  <c r="J191" i="6" s="1"/>
  <c r="G192" i="6" a="1"/>
  <c r="G192" i="6" s="1"/>
  <c r="H192" i="6" a="1"/>
  <c r="H192" i="6" s="1"/>
  <c r="I192" i="6" a="1"/>
  <c r="I192" i="6" s="1"/>
  <c r="J192" i="6" a="1"/>
  <c r="J192" i="6" s="1"/>
  <c r="G193" i="6" a="1"/>
  <c r="G193" i="6" s="1"/>
  <c r="H193" i="6" a="1"/>
  <c r="H193" i="6" s="1"/>
  <c r="I193" i="6" a="1"/>
  <c r="I193" i="6" s="1"/>
  <c r="J193" i="6" a="1"/>
  <c r="J193" i="6" s="1"/>
  <c r="G194" i="6" a="1"/>
  <c r="G194" i="6" s="1"/>
  <c r="H194" i="6" a="1"/>
  <c r="H194" i="6" s="1"/>
  <c r="I194" i="6" a="1"/>
  <c r="I194" i="6" s="1"/>
  <c r="J194" i="6" a="1"/>
  <c r="J194" i="6" s="1"/>
  <c r="G195" i="6" a="1"/>
  <c r="G195" i="6" s="1"/>
  <c r="H195" i="6" a="1"/>
  <c r="H195" i="6" s="1"/>
  <c r="I195" i="6" a="1"/>
  <c r="I195" i="6" s="1"/>
  <c r="J195" i="6" a="1"/>
  <c r="J195" i="6" s="1"/>
  <c r="G196" i="6" a="1"/>
  <c r="G196" i="6" s="1"/>
  <c r="H196" i="6" a="1"/>
  <c r="H196" i="6" s="1"/>
  <c r="I196" i="6" a="1"/>
  <c r="I196" i="6" s="1"/>
  <c r="J196" i="6" a="1"/>
  <c r="J196" i="6" s="1"/>
  <c r="G197" i="6" a="1"/>
  <c r="G197" i="6" s="1"/>
  <c r="H197" i="6" a="1"/>
  <c r="H197" i="6" s="1"/>
  <c r="I197" i="6" a="1"/>
  <c r="I197" i="6" s="1"/>
  <c r="J197" i="6" a="1"/>
  <c r="J197" i="6" s="1"/>
  <c r="G198" i="6" a="1"/>
  <c r="G198" i="6" s="1"/>
  <c r="H198" i="6" a="1"/>
  <c r="H198" i="6" s="1"/>
  <c r="I198" i="6" a="1"/>
  <c r="I198" i="6" s="1"/>
  <c r="J198" i="6" a="1"/>
  <c r="J198" i="6" s="1"/>
  <c r="G199" i="6" a="1"/>
  <c r="G199" i="6" s="1"/>
  <c r="H199" i="6" a="1"/>
  <c r="H199" i="6" s="1"/>
  <c r="I199" i="6" a="1"/>
  <c r="I199" i="6" s="1"/>
  <c r="J199" i="6" a="1"/>
  <c r="J199" i="6" s="1"/>
  <c r="G200" i="6" a="1"/>
  <c r="G200" i="6" s="1"/>
  <c r="H200" i="6" a="1"/>
  <c r="H200" i="6" s="1"/>
  <c r="I200" i="6" a="1"/>
  <c r="I200" i="6" s="1"/>
  <c r="J200" i="6" a="1"/>
  <c r="J200" i="6" s="1"/>
  <c r="G201" i="6" a="1"/>
  <c r="G201" i="6" s="1"/>
  <c r="H201" i="6" a="1"/>
  <c r="H201" i="6" s="1"/>
  <c r="I201" i="6" a="1"/>
  <c r="I201" i="6" s="1"/>
  <c r="J201" i="6" a="1"/>
  <c r="J201" i="6" s="1"/>
  <c r="G202" i="6" a="1"/>
  <c r="G202" i="6" s="1"/>
  <c r="H202" i="6" a="1"/>
  <c r="H202" i="6" s="1"/>
  <c r="I202" i="6" a="1"/>
  <c r="I202" i="6" s="1"/>
  <c r="J202" i="6" a="1"/>
  <c r="J202" i="6" s="1"/>
  <c r="G203" i="6" a="1"/>
  <c r="G203" i="6" s="1"/>
  <c r="H203" i="6" a="1"/>
  <c r="H203" i="6" s="1"/>
  <c r="I203" i="6" a="1"/>
  <c r="I203" i="6" s="1"/>
  <c r="J203" i="6" a="1"/>
  <c r="J203" i="6" s="1"/>
  <c r="G204" i="6" a="1"/>
  <c r="G204" i="6" s="1"/>
  <c r="H204" i="6" a="1"/>
  <c r="H204" i="6" s="1"/>
  <c r="I204" i="6" a="1"/>
  <c r="I204" i="6" s="1"/>
  <c r="J204" i="6" a="1"/>
  <c r="J204" i="6" s="1"/>
  <c r="G205" i="6" a="1"/>
  <c r="G205" i="6" s="1"/>
  <c r="H205" i="6" a="1"/>
  <c r="H205" i="6" s="1"/>
  <c r="I205" i="6" a="1"/>
  <c r="I205" i="6" s="1"/>
  <c r="J205" i="6" a="1"/>
  <c r="J205" i="6" s="1"/>
  <c r="G206" i="6" a="1"/>
  <c r="G206" i="6" s="1"/>
  <c r="H206" i="6" a="1"/>
  <c r="H206" i="6" s="1"/>
  <c r="I206" i="6" a="1"/>
  <c r="I206" i="6" s="1"/>
  <c r="J206" i="6" a="1"/>
  <c r="J206" i="6" s="1"/>
  <c r="G207" i="6" a="1"/>
  <c r="G207" i="6" s="1"/>
  <c r="H207" i="6" a="1"/>
  <c r="H207" i="6" s="1"/>
  <c r="I207" i="6" a="1"/>
  <c r="I207" i="6" s="1"/>
  <c r="J207" i="6" a="1"/>
  <c r="J207" i="6" s="1"/>
  <c r="G208" i="6" a="1"/>
  <c r="G208" i="6" s="1"/>
  <c r="H208" i="6" a="1"/>
  <c r="H208" i="6" s="1"/>
  <c r="I208" i="6" a="1"/>
  <c r="I208" i="6" s="1"/>
  <c r="J208" i="6" a="1"/>
  <c r="J208" i="6" s="1"/>
  <c r="G209" i="6" a="1"/>
  <c r="G209" i="6" s="1"/>
  <c r="H209" i="6" a="1"/>
  <c r="H209" i="6" s="1"/>
  <c r="I209" i="6" a="1"/>
  <c r="I209" i="6" s="1"/>
  <c r="J209" i="6" a="1"/>
  <c r="J209" i="6" s="1"/>
  <c r="G210" i="6" a="1"/>
  <c r="G210" i="6" s="1"/>
  <c r="H210" i="6" a="1"/>
  <c r="H210" i="6" s="1"/>
  <c r="I210" i="6" a="1"/>
  <c r="I210" i="6" s="1"/>
  <c r="J210" i="6" a="1"/>
  <c r="J210" i="6" s="1"/>
  <c r="G211" i="6" a="1"/>
  <c r="G211" i="6" s="1"/>
  <c r="H211" i="6" a="1"/>
  <c r="H211" i="6" s="1"/>
  <c r="I211" i="6" a="1"/>
  <c r="I211" i="6" s="1"/>
  <c r="J211" i="6" a="1"/>
  <c r="J211" i="6" s="1"/>
  <c r="G212" i="6" a="1"/>
  <c r="G212" i="6" s="1"/>
  <c r="H212" i="6" a="1"/>
  <c r="H212" i="6" s="1"/>
  <c r="I212" i="6" a="1"/>
  <c r="I212" i="6" s="1"/>
  <c r="J212" i="6" a="1"/>
  <c r="J212" i="6" s="1"/>
  <c r="G213" i="6" a="1"/>
  <c r="G213" i="6" s="1"/>
  <c r="H213" i="6" a="1"/>
  <c r="H213" i="6" s="1"/>
  <c r="I213" i="6" a="1"/>
  <c r="I213" i="6" s="1"/>
  <c r="J213" i="6" a="1"/>
  <c r="J213" i="6" s="1"/>
  <c r="G214" i="6" a="1"/>
  <c r="G214" i="6" s="1"/>
  <c r="H214" i="6" a="1"/>
  <c r="H214" i="6" s="1"/>
  <c r="I214" i="6" a="1"/>
  <c r="I214" i="6" s="1"/>
  <c r="J214" i="6" a="1"/>
  <c r="J214" i="6" s="1"/>
  <c r="G215" i="6" a="1"/>
  <c r="G215" i="6" s="1"/>
  <c r="H215" i="6" a="1"/>
  <c r="H215" i="6" s="1"/>
  <c r="I215" i="6" a="1"/>
  <c r="I215" i="6" s="1"/>
  <c r="J215" i="6" a="1"/>
  <c r="J215" i="6" s="1"/>
  <c r="G216" i="6" a="1"/>
  <c r="G216" i="6" s="1"/>
  <c r="H216" i="6" a="1"/>
  <c r="H216" i="6" s="1"/>
  <c r="I216" i="6" a="1"/>
  <c r="I216" i="6" s="1"/>
  <c r="J216" i="6" a="1"/>
  <c r="J216" i="6" s="1"/>
  <c r="G217" i="6" a="1"/>
  <c r="G217" i="6" s="1"/>
  <c r="H217" i="6" a="1"/>
  <c r="H217" i="6" s="1"/>
  <c r="I217" i="6" a="1"/>
  <c r="I217" i="6" s="1"/>
  <c r="J217" i="6" a="1"/>
  <c r="J217" i="6" s="1"/>
  <c r="G218" i="6" a="1"/>
  <c r="G218" i="6" s="1"/>
  <c r="H218" i="6" a="1"/>
  <c r="H218" i="6" s="1"/>
  <c r="I218" i="6" a="1"/>
  <c r="I218" i="6" s="1"/>
  <c r="J218" i="6" a="1"/>
  <c r="J218" i="6" s="1"/>
  <c r="G219" i="6" a="1"/>
  <c r="G219" i="6" s="1"/>
  <c r="H219" i="6" a="1"/>
  <c r="H219" i="6" s="1"/>
  <c r="I219" i="6" a="1"/>
  <c r="I219" i="6" s="1"/>
  <c r="J219" i="6" a="1"/>
  <c r="J219" i="6" s="1"/>
  <c r="G220" i="6" a="1"/>
  <c r="G220" i="6" s="1"/>
  <c r="H220" i="6" a="1"/>
  <c r="H220" i="6" s="1"/>
  <c r="I220" i="6" a="1"/>
  <c r="I220" i="6" s="1"/>
  <c r="J220" i="6" a="1"/>
  <c r="J220" i="6" s="1"/>
  <c r="G221" i="6" a="1"/>
  <c r="G221" i="6" s="1"/>
  <c r="H221" i="6" a="1"/>
  <c r="H221" i="6" s="1"/>
  <c r="I221" i="6" a="1"/>
  <c r="I221" i="6" s="1"/>
  <c r="J221" i="6" a="1"/>
  <c r="J221" i="6" s="1"/>
  <c r="G222" i="6" a="1"/>
  <c r="G222" i="6" s="1"/>
  <c r="H222" i="6" a="1"/>
  <c r="H222" i="6" s="1"/>
  <c r="I222" i="6" a="1"/>
  <c r="I222" i="6" s="1"/>
  <c r="J222" i="6" a="1"/>
  <c r="J222" i="6" s="1"/>
  <c r="G223" i="6" a="1"/>
  <c r="G223" i="6" s="1"/>
  <c r="H223" i="6" a="1"/>
  <c r="H223" i="6" s="1"/>
  <c r="I223" i="6" a="1"/>
  <c r="I223" i="6" s="1"/>
  <c r="J223" i="6" a="1"/>
  <c r="J223" i="6" s="1"/>
  <c r="G224" i="6" a="1"/>
  <c r="G224" i="6" s="1"/>
  <c r="H224" i="6" a="1"/>
  <c r="H224" i="6" s="1"/>
  <c r="I224" i="6" a="1"/>
  <c r="I224" i="6" s="1"/>
  <c r="J224" i="6" a="1"/>
  <c r="J224" i="6" s="1"/>
  <c r="G225" i="6" a="1"/>
  <c r="G225" i="6" s="1"/>
  <c r="H225" i="6" a="1"/>
  <c r="H225" i="6" s="1"/>
  <c r="I225" i="6" a="1"/>
  <c r="I225" i="6" s="1"/>
  <c r="J225" i="6" a="1"/>
  <c r="J225" i="6" s="1"/>
  <c r="C4" i="6"/>
  <c r="AV61" i="6" a="1"/>
  <c r="AV59" i="6" a="1"/>
  <c r="AV57" i="6" a="1"/>
  <c r="AV55" i="6" a="1"/>
  <c r="AV53" i="6" a="1"/>
  <c r="AV51" i="6" a="1"/>
  <c r="AV49" i="6" a="1"/>
  <c r="AV47" i="6" a="1"/>
  <c r="AV45" i="6" a="1"/>
  <c r="AV54" i="6" a="1"/>
  <c r="AU61" i="6" a="1"/>
  <c r="AU59" i="6" a="1"/>
  <c r="AU57" i="6" a="1"/>
  <c r="AU55" i="6" a="1"/>
  <c r="AU53" i="6" a="1"/>
  <c r="AU51" i="6" a="1"/>
  <c r="AU49" i="6" a="1"/>
  <c r="AU47" i="6" a="1"/>
  <c r="AU45" i="6" a="1"/>
  <c r="AV52" i="6" a="1"/>
  <c r="AV44" i="6" a="1"/>
  <c r="AX60" i="6" a="1"/>
  <c r="AX58" i="6" a="1"/>
  <c r="AX56" i="6" a="1"/>
  <c r="AX54" i="6" a="1"/>
  <c r="AX52" i="6" a="1"/>
  <c r="AX50" i="6" a="1"/>
  <c r="AX48" i="6" a="1"/>
  <c r="AX46" i="6" a="1"/>
  <c r="AX44" i="6" a="1"/>
  <c r="AV56" i="6" a="1"/>
  <c r="AV48" i="6" a="1"/>
  <c r="AV58" i="6" a="1"/>
  <c r="AV50" i="6" a="1"/>
  <c r="AU60" i="6" a="1"/>
  <c r="AU58" i="6" a="1"/>
  <c r="AU56" i="6" a="1"/>
  <c r="AU54" i="6" a="1"/>
  <c r="AU52" i="6" a="1"/>
  <c r="AU50" i="6" a="1"/>
  <c r="AU48" i="6" a="1"/>
  <c r="AU46" i="6" a="1"/>
  <c r="AU44" i="6" a="1"/>
  <c r="AX61" i="6" a="1"/>
  <c r="AX59" i="6" a="1"/>
  <c r="AX57" i="6" a="1"/>
  <c r="AX55" i="6" a="1"/>
  <c r="AX53" i="6" a="1"/>
  <c r="AX51" i="6" a="1"/>
  <c r="AX49" i="6" a="1"/>
  <c r="AX47" i="6" a="1"/>
  <c r="AX45" i="6" a="1"/>
  <c r="AV60" i="6" a="1"/>
  <c r="AV46" i="6" a="1"/>
  <c r="AP43" i="6" a="1"/>
  <c r="AN61" i="6" a="1"/>
  <c r="AM31" i="6" a="1"/>
  <c r="AP32" i="6" a="1"/>
  <c r="AN34" i="6" a="1"/>
  <c r="AM39" i="6" a="1"/>
  <c r="AP40" i="6" a="1"/>
  <c r="AN42" i="6" a="1"/>
  <c r="AM47" i="6" a="1"/>
  <c r="AP48" i="6" a="1"/>
  <c r="AN50" i="6" a="1"/>
  <c r="AM55" i="6" a="1"/>
  <c r="AP56" i="6" a="1"/>
  <c r="AN58" i="6" a="1"/>
  <c r="AN31" i="6" a="1"/>
  <c r="AM36" i="6" a="1"/>
  <c r="AP37" i="6" a="1"/>
  <c r="AN39" i="6" a="1"/>
  <c r="AM44" i="6" a="1"/>
  <c r="AP45" i="6" a="1"/>
  <c r="AN47" i="6" a="1"/>
  <c r="AM52" i="6" a="1"/>
  <c r="AP53" i="6" a="1"/>
  <c r="AN55" i="6" a="1"/>
  <c r="AM60" i="6" a="1"/>
  <c r="AP61" i="6" a="1"/>
  <c r="AP35" i="6" a="1"/>
  <c r="AN45" i="6" a="1"/>
  <c r="AP51" i="6" a="1"/>
  <c r="AP59" i="6" a="1"/>
  <c r="AM33" i="6" a="1"/>
  <c r="AP34" i="6" a="1"/>
  <c r="AN36" i="6" a="1"/>
  <c r="AM41" i="6" a="1"/>
  <c r="AP42" i="6" a="1"/>
  <c r="AN44" i="6" a="1"/>
  <c r="AM49" i="6" a="1"/>
  <c r="AP50" i="6" a="1"/>
  <c r="AN52" i="6" a="1"/>
  <c r="AM57" i="6" a="1"/>
  <c r="AP58" i="6" a="1"/>
  <c r="AN60" i="6" a="1"/>
  <c r="AM34" i="6" a="1"/>
  <c r="AM58" i="6" a="1"/>
  <c r="AP31" i="6" a="1"/>
  <c r="AN33" i="6" a="1"/>
  <c r="AM38" i="6" a="1"/>
  <c r="AP39" i="6" a="1"/>
  <c r="AN41" i="6" a="1"/>
  <c r="AM46" i="6" a="1"/>
  <c r="AP47" i="6" a="1"/>
  <c r="AN49" i="6" a="1"/>
  <c r="AM54" i="6" a="1"/>
  <c r="AP55" i="6" a="1"/>
  <c r="AN57" i="6" a="1"/>
  <c r="AM42" i="6" a="1"/>
  <c r="AM50" i="6" a="1"/>
  <c r="AM35" i="6" a="1"/>
  <c r="AP36" i="6" a="1"/>
  <c r="AN38" i="6" a="1"/>
  <c r="AM43" i="6" a="1"/>
  <c r="AP44" i="6" a="1"/>
  <c r="AN46" i="6" a="1"/>
  <c r="AM51" i="6" a="1"/>
  <c r="AP52" i="6" a="1"/>
  <c r="AN54" i="6" a="1"/>
  <c r="AM59" i="6" a="1"/>
  <c r="AP60" i="6" a="1"/>
  <c r="AN53" i="6" a="1"/>
  <c r="AM32" i="6" a="1"/>
  <c r="AP33" i="6" a="1"/>
  <c r="AN35" i="6" a="1"/>
  <c r="AM40" i="6" a="1"/>
  <c r="AP41" i="6" a="1"/>
  <c r="AN43" i="6" a="1"/>
  <c r="AM48" i="6" a="1"/>
  <c r="AP49" i="6" a="1"/>
  <c r="AN51" i="6" a="1"/>
  <c r="AM56" i="6" a="1"/>
  <c r="AP57" i="6" a="1"/>
  <c r="AN59" i="6" a="1"/>
  <c r="AN37" i="6" a="1"/>
  <c r="AN32" i="6" a="1"/>
  <c r="AM37" i="6" a="1"/>
  <c r="AP38" i="6" a="1"/>
  <c r="AN40" i="6" a="1"/>
  <c r="AM45" i="6" a="1"/>
  <c r="AP46" i="6" a="1"/>
  <c r="AN48" i="6" a="1"/>
  <c r="AM53" i="6" a="1"/>
  <c r="AP54" i="6" a="1"/>
  <c r="AN56" i="6" a="1"/>
  <c r="AM61" i="6" a="1"/>
  <c r="MI20" i="6" l="1" a="1"/>
  <c r="MI20" i="6" s="1"/>
  <c r="K45" i="4" s="1" a="1"/>
  <c r="K45" i="4" s="1"/>
  <c r="MA20" i="6" a="1"/>
  <c r="MA20" i="6" s="1"/>
  <c r="K44" i="4" s="1" a="1"/>
  <c r="K44" i="4" s="1"/>
  <c r="KM20" i="6" a="1"/>
  <c r="KM20" i="6" s="1"/>
  <c r="K39" i="4" s="1" a="1"/>
  <c r="K39" i="4" s="1"/>
  <c r="LS20" i="6" a="1"/>
  <c r="LS20" i="6" s="1"/>
  <c r="K43" i="4" s="1" a="1"/>
  <c r="K43" i="4" s="1"/>
  <c r="LK20" i="6" a="1"/>
  <c r="LK20" i="6" s="1"/>
  <c r="K42" i="4" s="1" a="1"/>
  <c r="K42" i="4" s="1"/>
  <c r="KU20" i="6" a="1"/>
  <c r="KU20" i="6" s="1"/>
  <c r="K40" i="4" s="1" a="1"/>
  <c r="K40" i="4" s="1"/>
  <c r="LC20" i="6" a="1"/>
  <c r="LC20" i="6" s="1"/>
  <c r="K41" i="4" s="1" a="1"/>
  <c r="K41" i="4" s="1"/>
  <c r="JG20" i="6" a="1"/>
  <c r="JG20" i="6" s="1"/>
  <c r="K35" i="4" s="1" a="1"/>
  <c r="K35" i="4" s="1"/>
  <c r="GU20" i="6" a="1"/>
  <c r="GU20" i="6" s="1"/>
  <c r="K27" i="4" s="1" a="1"/>
  <c r="K27" i="4" s="1"/>
  <c r="IY20" i="6" a="1"/>
  <c r="IY20" i="6" s="1"/>
  <c r="K34" i="4" s="1" a="1"/>
  <c r="K34" i="4" s="1"/>
  <c r="GM20" i="6" a="1"/>
  <c r="GM20" i="6" s="1"/>
  <c r="K26" i="4" s="1" a="1"/>
  <c r="K26" i="4" s="1"/>
  <c r="IQ20" i="6" a="1"/>
  <c r="IQ20" i="6" s="1"/>
  <c r="K33" i="4" s="1" a="1"/>
  <c r="K33" i="4" s="1"/>
  <c r="GE20" i="6" a="1"/>
  <c r="GE20" i="6" s="1"/>
  <c r="K25" i="4" s="1" a="1"/>
  <c r="K25" i="4" s="1"/>
  <c r="EY20" i="6" a="1"/>
  <c r="EY20" i="6" s="1"/>
  <c r="K21" i="4" s="1" a="1"/>
  <c r="K21" i="4" s="1"/>
  <c r="II20" i="6" a="1"/>
  <c r="II20" i="6" s="1"/>
  <c r="K32" i="4" s="1" a="1"/>
  <c r="K32" i="4" s="1"/>
  <c r="FW20" i="6" a="1"/>
  <c r="FW20" i="6" s="1"/>
  <c r="K24" i="4" s="1" a="1"/>
  <c r="K24" i="4" s="1"/>
  <c r="IA20" i="6" a="1"/>
  <c r="IA20" i="6" s="1"/>
  <c r="K31" i="4" s="1" a="1"/>
  <c r="K31" i="4" s="1"/>
  <c r="FO20" i="6" a="1"/>
  <c r="FO20" i="6" s="1"/>
  <c r="K23" i="4" s="1" a="1"/>
  <c r="K23" i="4" s="1"/>
  <c r="KE20" i="6" a="1"/>
  <c r="KE20" i="6" s="1"/>
  <c r="K38" i="4" s="1" a="1"/>
  <c r="K38" i="4" s="1"/>
  <c r="HS20" i="6" a="1"/>
  <c r="HS20" i="6" s="1"/>
  <c r="K30" i="4" s="1" a="1"/>
  <c r="K30" i="4" s="1"/>
  <c r="JW20" i="6" a="1"/>
  <c r="JW20" i="6" s="1"/>
  <c r="K37" i="4" s="1" a="1"/>
  <c r="K37" i="4" s="1"/>
  <c r="HK20" i="6" a="1"/>
  <c r="HK20" i="6" s="1"/>
  <c r="K29" i="4" s="1" a="1"/>
  <c r="K29" i="4" s="1"/>
  <c r="JO20" i="6" a="1"/>
  <c r="JO20" i="6" s="1"/>
  <c r="K36" i="4" s="1" a="1"/>
  <c r="K36" i="4" s="1"/>
  <c r="HC20" i="6" a="1"/>
  <c r="HC20" i="6" s="1"/>
  <c r="K28" i="4" s="1" a="1"/>
  <c r="K28" i="4" s="1"/>
  <c r="FG20" i="6" a="1"/>
  <c r="FG20" i="6" s="1"/>
  <c r="K22" i="4" s="1" a="1"/>
  <c r="K22" i="4" s="1"/>
  <c r="DS20" i="6" a="1"/>
  <c r="DS20" i="6" s="1"/>
  <c r="K17" i="4" s="1" a="1"/>
  <c r="K17" i="4" s="1"/>
  <c r="EQ20" i="6" a="1"/>
  <c r="EQ20" i="6" s="1"/>
  <c r="K20" i="4" s="1" a="1"/>
  <c r="K20" i="4" s="1"/>
  <c r="EA20" i="6" a="1"/>
  <c r="EA20" i="6" s="1"/>
  <c r="K18" i="4" s="1" a="1"/>
  <c r="K18" i="4" s="1"/>
  <c r="EI20" i="6" a="1"/>
  <c r="EI20" i="6" s="1"/>
  <c r="K19" i="4" s="1" a="1"/>
  <c r="K19" i="4" s="1"/>
  <c r="AV46" i="6"/>
  <c r="AV60" i="6"/>
  <c r="AX45" i="6"/>
  <c r="AX47" i="6"/>
  <c r="AX49" i="6"/>
  <c r="AX51" i="6"/>
  <c r="AX53" i="6"/>
  <c r="AX55" i="6"/>
  <c r="AX57" i="6"/>
  <c r="AX59" i="6"/>
  <c r="AX61" i="6"/>
  <c r="AU44" i="6"/>
  <c r="AU46" i="6"/>
  <c r="AU48" i="6"/>
  <c r="AU50" i="6"/>
  <c r="AU52" i="6"/>
  <c r="AU54" i="6"/>
  <c r="AU56" i="6"/>
  <c r="AU58" i="6"/>
  <c r="AU60" i="6"/>
  <c r="AV50" i="6"/>
  <c r="AV58" i="6"/>
  <c r="AV48" i="6"/>
  <c r="AV56" i="6"/>
  <c r="AX44" i="6"/>
  <c r="AX46" i="6"/>
  <c r="AX48" i="6"/>
  <c r="AX50" i="6"/>
  <c r="AX52" i="6"/>
  <c r="AX54" i="6"/>
  <c r="AX56" i="6"/>
  <c r="AX58" i="6"/>
  <c r="AX60" i="6"/>
  <c r="AV44" i="6"/>
  <c r="AV52" i="6"/>
  <c r="AU45" i="6"/>
  <c r="AU47" i="6"/>
  <c r="AU49" i="6"/>
  <c r="AU51" i="6"/>
  <c r="AU53" i="6"/>
  <c r="AU55" i="6"/>
  <c r="AU57" i="6"/>
  <c r="AU59" i="6"/>
  <c r="AU61" i="6"/>
  <c r="AV54" i="6"/>
  <c r="AV45" i="6"/>
  <c r="AV47" i="6"/>
  <c r="AV49" i="6"/>
  <c r="AV51" i="6"/>
  <c r="AV53" i="6"/>
  <c r="AV55" i="6"/>
  <c r="AV57" i="6"/>
  <c r="AV59" i="6"/>
  <c r="AV61" i="6"/>
  <c r="AP43" i="6"/>
  <c r="AN61" i="6"/>
  <c r="AM31" i="6"/>
  <c r="AP32" i="6"/>
  <c r="AN34" i="6"/>
  <c r="AM39" i="6"/>
  <c r="AP40" i="6"/>
  <c r="AN42" i="6"/>
  <c r="AM47" i="6"/>
  <c r="AP48" i="6"/>
  <c r="AN50" i="6"/>
  <c r="AM55" i="6"/>
  <c r="AP56" i="6"/>
  <c r="AN58" i="6"/>
  <c r="AN31" i="6"/>
  <c r="AM36" i="6"/>
  <c r="AP37" i="6"/>
  <c r="AN39" i="6"/>
  <c r="AM44" i="6"/>
  <c r="AP45" i="6"/>
  <c r="AN47" i="6"/>
  <c r="AM52" i="6"/>
  <c r="AP53" i="6"/>
  <c r="AN55" i="6"/>
  <c r="AM60" i="6"/>
  <c r="AP61" i="6"/>
  <c r="AP35" i="6"/>
  <c r="AN45" i="6"/>
  <c r="AP51" i="6"/>
  <c r="AP59" i="6"/>
  <c r="AM33" i="6"/>
  <c r="AP34" i="6"/>
  <c r="AN36" i="6"/>
  <c r="AM41" i="6"/>
  <c r="AP42" i="6"/>
  <c r="AN44" i="6"/>
  <c r="AM49" i="6"/>
  <c r="AP50" i="6"/>
  <c r="AN52" i="6"/>
  <c r="AM57" i="6"/>
  <c r="AP58" i="6"/>
  <c r="AN60" i="6"/>
  <c r="AM34" i="6"/>
  <c r="AM58" i="6"/>
  <c r="AP31" i="6"/>
  <c r="AN33" i="6"/>
  <c r="AM38" i="6"/>
  <c r="AP39" i="6"/>
  <c r="AN41" i="6"/>
  <c r="AM46" i="6"/>
  <c r="AP47" i="6"/>
  <c r="AN49" i="6"/>
  <c r="AM54" i="6"/>
  <c r="AP55" i="6"/>
  <c r="AN57" i="6"/>
  <c r="AM42" i="6"/>
  <c r="AM50" i="6"/>
  <c r="AM35" i="6"/>
  <c r="AP36" i="6"/>
  <c r="AN38" i="6"/>
  <c r="AM43" i="6"/>
  <c r="AP44" i="6"/>
  <c r="AN46" i="6"/>
  <c r="AM51" i="6"/>
  <c r="AP52" i="6"/>
  <c r="AN54" i="6"/>
  <c r="AM59" i="6"/>
  <c r="AP60" i="6"/>
  <c r="AN53" i="6"/>
  <c r="AM32" i="6"/>
  <c r="AP33" i="6"/>
  <c r="AN35" i="6"/>
  <c r="AM40" i="6"/>
  <c r="AP41" i="6"/>
  <c r="AN43" i="6"/>
  <c r="AM48" i="6"/>
  <c r="AP49" i="6"/>
  <c r="AN51" i="6"/>
  <c r="AM56" i="6"/>
  <c r="AP57" i="6"/>
  <c r="AN59" i="6"/>
  <c r="AN37" i="6"/>
  <c r="AN32" i="6"/>
  <c r="AM37" i="6"/>
  <c r="AP38" i="6"/>
  <c r="AN40" i="6"/>
  <c r="AM45" i="6"/>
  <c r="AP46" i="6"/>
  <c r="AN48" i="6"/>
  <c r="AM53" i="6"/>
  <c r="AP54" i="6"/>
  <c r="AN56" i="6"/>
  <c r="AM61" i="6"/>
  <c r="C1" i="4"/>
  <c r="E1" i="4" s="1"/>
  <c r="F1" i="4" s="1"/>
  <c r="G1" i="4" s="1"/>
  <c r="H1" i="4" s="1"/>
  <c r="I1" i="4" s="1"/>
  <c r="J1" i="4" s="1"/>
  <c r="K1" i="4" s="1"/>
  <c r="L1" i="4" s="1"/>
  <c r="M1" i="4" s="1"/>
  <c r="AW46" i="6" a="1"/>
  <c r="AW48" i="6" a="1"/>
  <c r="AW55" i="6" a="1"/>
  <c r="AW60" i="6" a="1"/>
  <c r="AW56" i="6" a="1"/>
  <c r="AW44" i="6" a="1"/>
  <c r="AW57" i="6" a="1"/>
  <c r="AW49" i="6" a="1"/>
  <c r="AW52" i="6" a="1"/>
  <c r="AW59" i="6" a="1"/>
  <c r="AW53" i="6" a="1"/>
  <c r="AW54" i="6" a="1"/>
  <c r="AW45" i="6" a="1"/>
  <c r="AW61" i="6" a="1"/>
  <c r="AW58" i="6" a="1"/>
  <c r="AW51" i="6" a="1"/>
  <c r="AW50" i="6" a="1"/>
  <c r="AW47" i="6" a="1"/>
  <c r="AO36" i="6" a="1"/>
  <c r="AO41" i="6" a="1"/>
  <c r="AO59" i="6" a="1"/>
  <c r="AO48" i="6" a="1"/>
  <c r="AO37" i="6" a="1"/>
  <c r="AO32" i="6" a="1"/>
  <c r="AO45" i="6" a="1"/>
  <c r="AO47" i="6" a="1"/>
  <c r="AO58" i="6" a="1"/>
  <c r="AO33" i="6" a="1"/>
  <c r="AO51" i="6" a="1"/>
  <c r="AO31" i="6" a="1"/>
  <c r="AO57" i="6" a="1"/>
  <c r="AO55" i="6" a="1"/>
  <c r="AO35" i="6" a="1"/>
  <c r="AO61" i="6" a="1"/>
  <c r="AO39" i="6" a="1"/>
  <c r="AO60" i="6" a="1"/>
  <c r="AO54" i="6" a="1"/>
  <c r="AO50" i="6" a="1"/>
  <c r="AO43" i="6" a="1"/>
  <c r="AO44" i="6" a="1"/>
  <c r="AO49" i="6" a="1"/>
  <c r="AO38" i="6" a="1"/>
  <c r="AO56" i="6" a="1"/>
  <c r="AO34" i="6" a="1"/>
  <c r="AO53" i="6" a="1"/>
  <c r="AO40" i="6" a="1"/>
  <c r="AO52" i="6" a="1"/>
  <c r="AO46" i="6" a="1"/>
  <c r="AO42" i="6" a="1"/>
  <c r="AM30" i="6" a="1"/>
  <c r="AN30" i="6" a="1"/>
  <c r="AM29" i="6" a="1"/>
  <c r="AM28" i="6" a="1"/>
  <c r="AP30" i="6" a="1"/>
  <c r="AN29" i="6" a="1"/>
  <c r="AP29" i="6" a="1"/>
  <c r="AN28" i="6" a="1"/>
  <c r="AM27" i="6" a="1"/>
  <c r="AP28" i="6" a="1"/>
  <c r="AN27" i="6" a="1"/>
  <c r="AP27" i="6" a="1"/>
  <c r="AW47" i="6" l="1"/>
  <c r="AW50" i="6"/>
  <c r="AW51" i="6"/>
  <c r="AW58" i="6"/>
  <c r="AW61" i="6"/>
  <c r="AW45" i="6"/>
  <c r="AW54" i="6"/>
  <c r="AW53" i="6"/>
  <c r="AW59" i="6"/>
  <c r="AW52" i="6"/>
  <c r="AW49" i="6"/>
  <c r="AW57" i="6"/>
  <c r="AW44" i="6"/>
  <c r="AW56" i="6"/>
  <c r="AW60" i="6"/>
  <c r="AW55" i="6"/>
  <c r="AW48" i="6"/>
  <c r="AW46" i="6"/>
  <c r="AO42" i="6"/>
  <c r="AO46" i="6"/>
  <c r="AO52" i="6"/>
  <c r="AO40" i="6"/>
  <c r="AO53" i="6"/>
  <c r="AO34" i="6"/>
  <c r="AO56" i="6"/>
  <c r="AO38" i="6"/>
  <c r="AO49" i="6"/>
  <c r="AO44" i="6"/>
  <c r="AO43" i="6"/>
  <c r="AO50" i="6"/>
  <c r="AO54" i="6"/>
  <c r="AO60" i="6"/>
  <c r="AO39" i="6"/>
  <c r="AO61" i="6"/>
  <c r="AO35" i="6"/>
  <c r="AO55" i="6"/>
  <c r="AO57" i="6"/>
  <c r="AO31" i="6"/>
  <c r="AO51" i="6"/>
  <c r="AO33" i="6"/>
  <c r="AO58" i="6"/>
  <c r="AO47" i="6"/>
  <c r="AO45" i="6"/>
  <c r="AO32" i="6"/>
  <c r="AO37" i="6"/>
  <c r="AO48" i="6"/>
  <c r="AO59" i="6"/>
  <c r="AO41" i="6"/>
  <c r="AO36" i="6"/>
  <c r="AP27" i="6"/>
  <c r="AN27" i="6"/>
  <c r="AP28" i="6"/>
  <c r="AM27" i="6"/>
  <c r="AN28" i="6"/>
  <c r="AP29" i="6"/>
  <c r="AN29" i="6"/>
  <c r="AP30" i="6"/>
  <c r="AM28" i="6"/>
  <c r="AM29" i="6"/>
  <c r="AN30" i="6"/>
  <c r="AM30" i="6"/>
  <c r="AO30" i="6" a="1"/>
  <c r="AO28" i="6" a="1"/>
  <c r="AO27" i="6" a="1"/>
  <c r="AO29" i="6" a="1"/>
  <c r="AO29" i="6" l="1"/>
  <c r="AO27" i="6"/>
  <c r="AO28" i="6"/>
  <c r="AO30" i="6"/>
  <c r="R37" i="6" l="1" a="1"/>
  <c r="P49" i="6" a="1"/>
  <c r="R43" i="6" a="1"/>
  <c r="P34" i="6" a="1"/>
  <c r="R44" i="6" a="1"/>
  <c r="P35" i="6" a="1"/>
  <c r="O41" i="6" a="1"/>
  <c r="O50" i="6" a="1"/>
  <c r="O38" i="6" a="1"/>
  <c r="P44" i="6" a="1"/>
  <c r="P52" i="6" a="1"/>
  <c r="O45" i="6" a="1"/>
  <c r="R35" i="6" a="1"/>
  <c r="R46" i="6" a="1"/>
  <c r="O42" i="6" a="1"/>
  <c r="O48" i="6" a="1"/>
  <c r="P37" i="6" a="1"/>
  <c r="P45" i="6" a="1"/>
  <c r="R47" i="6" a="1"/>
  <c r="O49" i="6" a="1"/>
  <c r="R33" i="6" a="1"/>
  <c r="R42" i="6" a="1"/>
  <c r="P41" i="6" a="1"/>
  <c r="R51" i="6" a="1"/>
  <c r="P42" i="6" a="1"/>
  <c r="P50" i="6" a="1"/>
  <c r="O33" i="6" a="1"/>
  <c r="P43" i="6" a="1"/>
  <c r="R45" i="6" a="1"/>
  <c r="P36" i="6" a="1"/>
  <c r="R48" i="6" a="1"/>
  <c r="O51" i="6" a="1"/>
  <c r="P46" i="6" a="1"/>
  <c r="O34" i="6" a="1"/>
  <c r="R49" i="6" a="1"/>
  <c r="R39" i="6" a="1"/>
  <c r="R52" i="6" a="1"/>
  <c r="R32" i="6" a="1"/>
  <c r="P31" i="6" a="1"/>
  <c r="P39" i="6" a="1"/>
  <c r="P47" i="6" a="1"/>
  <c r="O46" i="6" a="1"/>
  <c r="O31" i="6" a="1"/>
  <c r="R50" i="6" a="1"/>
  <c r="O32" i="6" a="1"/>
  <c r="O40" i="6" a="1"/>
  <c r="O35" i="6" a="1"/>
  <c r="O37" i="6" a="1"/>
  <c r="O44" i="6" a="1"/>
  <c r="O39" i="6" a="1"/>
  <c r="P51" i="6" a="1"/>
  <c r="R31" i="6" a="1"/>
  <c r="O43" i="6" a="1"/>
  <c r="R38" i="6" a="1"/>
  <c r="O47" i="6" a="1"/>
  <c r="P38" i="6" a="1"/>
  <c r="O52" i="6" a="1"/>
  <c r="R40" i="6" a="1"/>
  <c r="R34" i="6" a="1"/>
  <c r="R36" i="6" a="1"/>
  <c r="P32" i="6" a="1"/>
  <c r="P40" i="6" a="1"/>
  <c r="P48" i="6" a="1"/>
  <c r="R41" i="6" a="1"/>
  <c r="O36" i="6" a="1"/>
  <c r="P33" i="6" a="1"/>
  <c r="P33" i="6" l="1"/>
  <c r="O36" i="6"/>
  <c r="R41" i="6"/>
  <c r="P48" i="6"/>
  <c r="P40" i="6"/>
  <c r="P32" i="6"/>
  <c r="R36" i="6"/>
  <c r="R34" i="6"/>
  <c r="R40" i="6"/>
  <c r="O52" i="6"/>
  <c r="P38" i="6"/>
  <c r="O47" i="6"/>
  <c r="R38" i="6"/>
  <c r="O43" i="6"/>
  <c r="R31" i="6"/>
  <c r="P51" i="6"/>
  <c r="O39" i="6"/>
  <c r="O44" i="6"/>
  <c r="O37" i="6"/>
  <c r="O35" i="6"/>
  <c r="O40" i="6"/>
  <c r="O32" i="6"/>
  <c r="R50" i="6"/>
  <c r="O31" i="6"/>
  <c r="O46" i="6"/>
  <c r="P47" i="6"/>
  <c r="P39" i="6"/>
  <c r="P31" i="6"/>
  <c r="R32" i="6"/>
  <c r="R52" i="6"/>
  <c r="R39" i="6"/>
  <c r="R49" i="6"/>
  <c r="O34" i="6"/>
  <c r="P46" i="6"/>
  <c r="O51" i="6"/>
  <c r="R48" i="6"/>
  <c r="P36" i="6"/>
  <c r="R45" i="6"/>
  <c r="P43" i="6"/>
  <c r="O33" i="6"/>
  <c r="P50" i="6"/>
  <c r="P42" i="6"/>
  <c r="R51" i="6"/>
  <c r="P41" i="6"/>
  <c r="R42" i="6"/>
  <c r="R33" i="6"/>
  <c r="O49" i="6"/>
  <c r="R47" i="6"/>
  <c r="P45" i="6"/>
  <c r="P37" i="6"/>
  <c r="O48" i="6"/>
  <c r="O42" i="6"/>
  <c r="R46" i="6"/>
  <c r="R35" i="6"/>
  <c r="O45" i="6"/>
  <c r="P52" i="6"/>
  <c r="P44" i="6"/>
  <c r="O38" i="6"/>
  <c r="O50" i="6"/>
  <c r="O41" i="6"/>
  <c r="P35" i="6"/>
  <c r="R44" i="6"/>
  <c r="P34" i="6"/>
  <c r="R43" i="6"/>
  <c r="P49" i="6"/>
  <c r="R37" i="6"/>
  <c r="Q51" i="6" a="1"/>
  <c r="Q52" i="6" a="1"/>
  <c r="Q33" i="6" a="1"/>
  <c r="Q50" i="6" a="1"/>
  <c r="Q49" i="6" a="1"/>
  <c r="Q47" i="6" a="1"/>
  <c r="Q46" i="6" a="1"/>
  <c r="Q42" i="6" a="1"/>
  <c r="Q37" i="6" a="1"/>
  <c r="Q36" i="6" a="1"/>
  <c r="Q38" i="6" a="1"/>
  <c r="Q39" i="6" a="1"/>
  <c r="Q48" i="6" a="1"/>
  <c r="Q31" i="6" a="1"/>
  <c r="Q41" i="6" a="1"/>
  <c r="Q40" i="6" a="1"/>
  <c r="Q35" i="6" a="1"/>
  <c r="Q32" i="6" a="1"/>
  <c r="Q43" i="6" a="1"/>
  <c r="Q34" i="6" a="1"/>
  <c r="Q45" i="6" a="1"/>
  <c r="Q44" i="6" a="1"/>
  <c r="Q44" i="6" l="1"/>
  <c r="Q45" i="6"/>
  <c r="Q34" i="6"/>
  <c r="Q43" i="6"/>
  <c r="Q32" i="6"/>
  <c r="Q35" i="6"/>
  <c r="Q40" i="6"/>
  <c r="Q41" i="6"/>
  <c r="Q31" i="6"/>
  <c r="Q48" i="6"/>
  <c r="Q39" i="6"/>
  <c r="Q38" i="6"/>
  <c r="Q36" i="6"/>
  <c r="Q37" i="6"/>
  <c r="Q42" i="6"/>
  <c r="Q46" i="6"/>
  <c r="Q47" i="6"/>
  <c r="Q49" i="6"/>
  <c r="Q50" i="6"/>
  <c r="Q33" i="6"/>
  <c r="Q52" i="6"/>
  <c r="Q51" i="6"/>
  <c r="B504" i="1" a="1"/>
  <c r="B619" i="1" a="1"/>
  <c r="B484" i="1" a="1"/>
  <c r="B553" i="1" a="1"/>
  <c r="B312" i="1" a="1"/>
  <c r="B377" i="1" a="1"/>
  <c r="G170" i="1" a="1"/>
  <c r="G255" i="1" a="1"/>
  <c r="B434" i="1" a="1"/>
  <c r="B64" i="1" a="1"/>
  <c r="G708" i="1" a="1"/>
  <c r="G477" i="1" a="1"/>
  <c r="G221" i="1" a="1"/>
  <c r="G184" i="1" a="1"/>
  <c r="G695" i="1" a="1"/>
  <c r="B391" i="1" a="1"/>
  <c r="G497" i="1" a="1"/>
  <c r="G345" i="1" a="1"/>
  <c r="G751" i="1" a="1"/>
  <c r="B433" i="1" a="1"/>
  <c r="B601" i="1" a="1"/>
  <c r="B594" i="1" a="1"/>
  <c r="B574" i="1" a="1"/>
  <c r="J46" i="2" a="1"/>
  <c r="G264" i="1" a="1"/>
  <c r="G280" i="1" a="1"/>
  <c r="G384" i="1" a="1"/>
  <c r="G48" i="1" a="1"/>
  <c r="G82" i="2" a="1"/>
  <c r="B185" i="1" a="1"/>
  <c r="B214" i="1" a="1"/>
  <c r="B540" i="1" a="1"/>
  <c r="G368" i="1" a="1"/>
  <c r="G534" i="1" a="1"/>
  <c r="B702" i="1" a="1"/>
  <c r="B483" i="1" a="1"/>
  <c r="G374" i="1" a="1"/>
  <c r="B517" i="1" a="1"/>
  <c r="G653" i="1" a="1"/>
  <c r="G518" i="1" a="1"/>
  <c r="G472" i="1" a="1"/>
  <c r="B782" i="1" a="1"/>
  <c r="G293" i="1" a="1"/>
  <c r="G200" i="1" a="1"/>
  <c r="G514" i="1" a="1"/>
  <c r="G762" i="1" a="1"/>
  <c r="B813" i="1" a="1"/>
  <c r="B520" i="1" a="1"/>
  <c r="G105" i="1" a="1"/>
  <c r="B586" i="1" a="1"/>
  <c r="G419" i="1" a="1"/>
  <c r="G557" i="1" a="1"/>
  <c r="G258" i="1" a="1"/>
  <c r="B584" i="1" a="1"/>
  <c r="G39" i="1" a="1"/>
  <c r="J65" i="2" a="1"/>
  <c r="G521" i="1" a="1"/>
  <c r="B354" i="1" a="1"/>
  <c r="G325" i="1" a="1"/>
  <c r="G401" i="1" a="1"/>
  <c r="B750" i="1" a="1"/>
  <c r="G806" i="1" a="1"/>
  <c r="B221" i="1" a="1"/>
  <c r="B168" i="1" a="1"/>
  <c r="E28" i="2" a="1"/>
  <c r="G358" i="1" a="1"/>
  <c r="G243" i="1" a="1"/>
  <c r="B162" i="1" a="1"/>
  <c r="B321" i="1" a="1"/>
  <c r="G307" i="1" a="1"/>
  <c r="G667" i="1" a="1"/>
  <c r="G64" i="1" a="1"/>
  <c r="G732" i="1" a="1"/>
  <c r="G190" i="1" a="1"/>
  <c r="B469" i="1" a="1"/>
  <c r="B108" i="1" a="1"/>
  <c r="B474" i="1" a="1"/>
  <c r="G386" i="1" a="1"/>
  <c r="B652" i="1" a="1"/>
  <c r="G687" i="1" a="1"/>
  <c r="G811" i="1" a="1"/>
  <c r="G572" i="1" a="1"/>
  <c r="G390" i="1" a="1"/>
  <c r="E90" i="2" a="1"/>
  <c r="G26" i="2" a="1"/>
  <c r="G351" i="1" a="1"/>
  <c r="B480" i="1" a="1"/>
  <c r="B453" i="1" a="1"/>
  <c r="G295" i="1" a="1"/>
  <c r="B816" i="1" a="1"/>
  <c r="B236" i="1" a="1"/>
  <c r="B404" i="1" a="1"/>
  <c r="B719" i="1" a="1"/>
  <c r="B409" i="1" a="1"/>
  <c r="B242" i="1" a="1"/>
  <c r="B436" i="1" a="1"/>
  <c r="G591" i="1" a="1"/>
  <c r="G187" i="1" a="1"/>
  <c r="B223" i="1" a="1"/>
  <c r="B777" i="1" a="1"/>
  <c r="B514" i="1" a="1"/>
  <c r="B679" i="1" a="1"/>
  <c r="G665" i="1" a="1"/>
  <c r="G690" i="1" a="1"/>
  <c r="G498" i="1" a="1"/>
  <c r="B613" i="1" a="1"/>
  <c r="B582" i="1" a="1"/>
  <c r="G688" i="1" a="1"/>
  <c r="B313" i="1" a="1"/>
  <c r="G808" i="1" a="1"/>
  <c r="B775" i="1" a="1"/>
  <c r="G750" i="1" a="1"/>
  <c r="J66" i="2" a="1"/>
  <c r="B663" i="1" a="1"/>
  <c r="B667" i="1" a="1"/>
  <c r="G192" i="1" a="1"/>
  <c r="B298" i="1" a="1"/>
  <c r="B478" i="1" a="1"/>
  <c r="B564" i="1" a="1"/>
  <c r="B722" i="1" a="1"/>
  <c r="G612" i="1" a="1"/>
  <c r="B716" i="1" a="1"/>
  <c r="G666" i="1" a="1"/>
  <c r="B570" i="1" a="1"/>
  <c r="G467" i="1" a="1"/>
  <c r="B475" i="1" a="1"/>
  <c r="J62" i="2" a="1"/>
  <c r="B766" i="1" a="1"/>
  <c r="G555" i="1" a="1"/>
  <c r="G816" i="1" a="1"/>
  <c r="B509" i="1" a="1"/>
  <c r="G6" i="1" a="1"/>
  <c r="G499" i="1" a="1"/>
  <c r="B463" i="1" a="1"/>
  <c r="B281" i="1" a="1"/>
  <c r="B788" i="1" a="1"/>
  <c r="B593" i="1" a="1"/>
  <c r="B329" i="1" a="1"/>
  <c r="G704" i="1" a="1"/>
  <c r="G512" i="1" a="1"/>
  <c r="G426" i="1" a="1"/>
  <c r="J61" i="2" a="1"/>
  <c r="B641" i="1" a="1"/>
  <c r="B552" i="1" a="1"/>
  <c r="B735" i="1" a="1"/>
  <c r="G659" i="1" a="1"/>
  <c r="G550" i="1" a="1"/>
  <c r="B610" i="1" a="1"/>
  <c r="G800" i="1" a="1"/>
  <c r="B455" i="1" a="1"/>
  <c r="G549" i="1" a="1"/>
  <c r="G494" i="1" a="1"/>
  <c r="B411" i="1" a="1"/>
  <c r="G366" i="1" a="1"/>
  <c r="B419" i="1" a="1"/>
  <c r="G770" i="1" a="1"/>
  <c r="B510" i="1" a="1"/>
  <c r="B739" i="1" a="1"/>
  <c r="B352" i="1" a="1"/>
  <c r="B102" i="1" a="1"/>
  <c r="G302" i="1" a="1"/>
  <c r="G463" i="1" a="1"/>
  <c r="G168" i="1" a="1"/>
  <c r="E97" i="2" a="1"/>
  <c r="H91" i="2" a="1"/>
  <c r="G102" i="1" a="1"/>
  <c r="F45" i="2" a="1"/>
  <c r="G418" i="1" a="1"/>
  <c r="G790" i="1" a="1"/>
  <c r="B36" i="1" a="1"/>
  <c r="B273" i="1" a="1"/>
  <c r="J59" i="2" a="1"/>
  <c r="B426" i="1" a="1"/>
  <c r="B283" i="1" a="1"/>
  <c r="G510" i="1" a="1"/>
  <c r="G137" i="1" a="1"/>
  <c r="G781" i="1" a="1"/>
  <c r="B375" i="1" a="1"/>
  <c r="G182" i="1" a="1"/>
  <c r="G454" i="1" a="1"/>
  <c r="B720" i="1" a="1"/>
  <c r="B454" i="1" a="1"/>
  <c r="G223" i="1" a="1"/>
  <c r="B748" i="1" a="1"/>
  <c r="G34" i="2" a="1"/>
  <c r="G681" i="1" a="1"/>
  <c r="G335" i="1" a="1"/>
  <c r="B365" i="1" a="1"/>
  <c r="B243" i="1" a="1"/>
  <c r="B230" i="1" a="1"/>
  <c r="B246" i="1" a="1"/>
  <c r="G722" i="1" a="1"/>
  <c r="G206" i="1" a="1"/>
  <c r="G460" i="1" a="1"/>
  <c r="G458" i="1" a="1"/>
  <c r="B284" i="1" a="1"/>
  <c r="B591" i="1" a="1"/>
  <c r="G642" i="1" a="1"/>
  <c r="G495" i="1" a="1"/>
  <c r="B740" i="1" a="1"/>
  <c r="G100" i="1" a="1"/>
  <c r="B270" i="1" a="1"/>
  <c r="G686" i="1" a="1"/>
  <c r="B686" i="1" a="1"/>
  <c r="B770" i="1" a="1"/>
  <c r="G343" i="1" a="1"/>
  <c r="B523" i="1" a="1"/>
  <c r="H87" i="2" a="1"/>
  <c r="B576" i="1" a="1"/>
  <c r="B805" i="1" a="1"/>
  <c r="B403" i="1" a="1"/>
  <c r="G340" i="1" a="1"/>
  <c r="B228" i="1" a="1"/>
  <c r="G399" i="1" a="1"/>
  <c r="G266" i="1" a="1"/>
  <c r="G101" i="1" a="1"/>
  <c r="B240" i="1" a="1"/>
  <c r="G290" i="1" a="1"/>
  <c r="G129" i="1" a="1"/>
  <c r="G240" i="1" a="1"/>
  <c r="G718" i="1" a="1"/>
  <c r="E71" i="2" a="1"/>
  <c r="G30" i="1" a="1"/>
  <c r="B651" i="1" a="1"/>
  <c r="G199" i="1" a="1"/>
  <c r="J56" i="2" a="1"/>
  <c r="G256" i="1" a="1"/>
  <c r="B543" i="1" a="1"/>
  <c r="B761" i="1" a="1"/>
  <c r="B741" i="1" a="1"/>
  <c r="B623" i="1" a="1"/>
  <c r="G777" i="1" a="1"/>
  <c r="B216" i="1" a="1"/>
  <c r="B699" i="1" a="1"/>
  <c r="B758" i="1" a="1"/>
  <c r="G620" i="1" a="1"/>
  <c r="B796" i="1" a="1"/>
  <c r="B156" i="1" a="1"/>
  <c r="B290" i="1" a="1"/>
  <c r="B300" i="1" a="1"/>
  <c r="G47" i="2" a="1"/>
  <c r="G640" i="1" a="1"/>
  <c r="G684" i="1" a="1"/>
  <c r="B585" i="1" a="1"/>
  <c r="B808" i="1" a="1"/>
  <c r="G604" i="1" a="1"/>
  <c r="G388" i="1" a="1"/>
  <c r="G462" i="1" a="1"/>
  <c r="G294" i="1" a="1"/>
  <c r="G767" i="1" a="1"/>
  <c r="B760" i="1" a="1"/>
  <c r="B448" i="1" a="1"/>
  <c r="G729" i="1" a="1"/>
  <c r="B611" i="1" a="1"/>
  <c r="G554" i="1" a="1"/>
  <c r="B494" i="1" a="1"/>
  <c r="G381" i="1" a="1"/>
  <c r="B244" i="1" a="1"/>
  <c r="B518" i="1" a="1"/>
  <c r="B192" i="1" a="1"/>
  <c r="B614" i="1" a="1"/>
  <c r="G588" i="1" a="1"/>
  <c r="G605" i="1" a="1"/>
  <c r="G438" i="1" a="1"/>
  <c r="G127" i="1" a="1"/>
  <c r="B747" i="1" a="1"/>
  <c r="G284" i="1" a="1"/>
  <c r="B789" i="1" a="1"/>
  <c r="B706" i="1" a="1"/>
  <c r="G334" i="1" a="1"/>
  <c r="G567" i="1" a="1"/>
  <c r="B516" i="1" a="1"/>
  <c r="B466" i="1" a="1"/>
  <c r="G394" i="1" a="1"/>
  <c r="G689" i="1" a="1"/>
  <c r="G427" i="1" a="1"/>
  <c r="B622" i="1" a="1"/>
  <c r="B714" i="1" a="1"/>
  <c r="B780" i="1" a="1"/>
  <c r="B666" i="1" a="1"/>
  <c r="G537" i="1" a="1"/>
  <c r="G234" i="1" a="1"/>
  <c r="G38" i="2" a="1"/>
  <c r="E68" i="2" a="1"/>
  <c r="B238" i="1" a="1"/>
  <c r="G239" i="1" a="1"/>
  <c r="G741" i="1" a="1"/>
  <c r="B12" i="1" a="1"/>
  <c r="G520" i="1" a="1"/>
  <c r="B524" i="1" a="1"/>
  <c r="G423" i="1" a="1"/>
  <c r="B526" i="1" a="1"/>
  <c r="B345" i="1" a="1"/>
  <c r="B394" i="1" a="1"/>
  <c r="G422" i="1" a="1"/>
  <c r="B696" i="1" a="1"/>
  <c r="B460" i="1" a="1"/>
  <c r="B81" i="2" a="1"/>
  <c r="B568" i="1" a="1"/>
  <c r="B804" i="1" a="1"/>
  <c r="B803" i="1" a="1"/>
  <c r="J39" i="2" a="1"/>
  <c r="B734" i="1" a="1"/>
  <c r="G672" i="1" a="1"/>
  <c r="B218" i="1" a="1"/>
  <c r="B665" i="1" a="1"/>
  <c r="B358" i="1" a="1"/>
  <c r="G218" i="1" a="1"/>
  <c r="E91" i="2" a="1"/>
  <c r="G720" i="1" a="1"/>
  <c r="B187" i="1" a="1"/>
  <c r="G241" i="1" a="1"/>
  <c r="G738" i="1" a="1"/>
  <c r="B767" i="1" a="1"/>
  <c r="J70" i="2" a="1"/>
  <c r="B336" i="1" a="1"/>
  <c r="B8" i="1" a="1"/>
  <c r="G743" i="1" a="1"/>
  <c r="B441" i="1" a="1"/>
  <c r="H5" i="2" a="1"/>
  <c r="B142" i="1" a="1"/>
  <c r="G118" i="1" a="1"/>
  <c r="F50" i="2" a="1"/>
  <c r="G734" i="1" a="1"/>
  <c r="G260" i="1" a="1"/>
  <c r="B671" i="1" a="1"/>
  <c r="G723" i="1" a="1"/>
  <c r="G586" i="1" a="1"/>
  <c r="G36" i="1" a="1"/>
  <c r="G72" i="2" a="1"/>
  <c r="B369" i="1" a="1"/>
  <c r="B399" i="1" a="1"/>
  <c r="B736" i="1" a="1"/>
  <c r="B776" i="1" a="1"/>
  <c r="G99" i="1" a="1"/>
  <c r="B186" i="1" a="1"/>
  <c r="G278" i="1" a="1"/>
  <c r="J51" i="2" a="1"/>
  <c r="G483" i="1" a="1"/>
  <c r="G544" i="1" a="1"/>
  <c r="G664" i="1" a="1"/>
  <c r="B405" i="1" a="1"/>
  <c r="B438" i="1" a="1"/>
  <c r="H69" i="2" a="1"/>
  <c r="G404" i="1" a="1"/>
  <c r="F5" i="2" a="1"/>
  <c r="J44" i="2" a="1"/>
  <c r="G522" i="1" a="1"/>
  <c r="G578" i="1" a="1"/>
  <c r="G691" i="1" a="1"/>
  <c r="G613" i="1" a="1"/>
  <c r="B688" i="1" a="1"/>
  <c r="B276" i="1" a="1"/>
  <c r="G271" i="1" a="1"/>
  <c r="B626" i="1" a="1"/>
  <c r="B653" i="1" a="1"/>
  <c r="B541" i="1" a="1"/>
  <c r="B357" i="1" a="1"/>
  <c r="B695" i="1" a="1"/>
  <c r="G706" i="1" a="1"/>
  <c r="B557" i="1" a="1"/>
  <c r="B307" i="1" a="1"/>
  <c r="B674" i="1" a="1"/>
  <c r="G601" i="1" a="1"/>
  <c r="J68" i="2" a="1"/>
  <c r="B15" i="1" a="1"/>
  <c r="G650" i="1" a="1"/>
  <c r="G500" i="1" a="1"/>
  <c r="G628" i="1" a="1"/>
  <c r="G468" i="1" a="1"/>
  <c r="B678" i="1" a="1"/>
  <c r="B657" i="1" a="1"/>
  <c r="G543" i="1" a="1"/>
  <c r="G794" i="1" a="1"/>
  <c r="B814" i="1" a="1"/>
  <c r="B684" i="1" a="1"/>
  <c r="B587" i="1" a="1"/>
  <c r="B160" i="1" a="1"/>
  <c r="B285" i="1" a="1"/>
  <c r="B818" i="1" a="1"/>
  <c r="B410" i="1" a="1"/>
  <c r="B210" i="1" a="1"/>
  <c r="G711" i="1" a="1"/>
  <c r="G173" i="1" a="1"/>
  <c r="G312" i="1" a="1"/>
  <c r="G285" i="1" a="1"/>
  <c r="G596" i="1" a="1"/>
  <c r="G474" i="1" a="1"/>
  <c r="G140" i="1" a="1"/>
  <c r="G655" i="1" a="1"/>
  <c r="B660" i="1" a="1"/>
  <c r="J40" i="2" a="1"/>
  <c r="G396" i="1" a="1"/>
  <c r="G328" i="1" a="1"/>
  <c r="B602" i="1" a="1"/>
  <c r="B140" i="1" a="1"/>
  <c r="B112" i="1" a="1"/>
  <c r="G745" i="1" a="1"/>
  <c r="B746" i="1" a="1"/>
  <c r="G331" i="1" a="1"/>
  <c r="G377" i="1" a="1"/>
  <c r="G700" i="1" a="1"/>
  <c r="J55" i="2" a="1"/>
  <c r="B70" i="1" a="1"/>
  <c r="B349" i="1" a="1"/>
  <c r="G597" i="1" a="1"/>
  <c r="G282" i="1" a="1"/>
  <c r="G226" i="1" a="1"/>
  <c r="B558" i="1" a="1"/>
  <c r="B189" i="1" a="1"/>
  <c r="G57" i="2" a="1"/>
  <c r="G238" i="1" a="1"/>
  <c r="B560" i="1" a="1"/>
  <c r="E13" i="2" a="1"/>
  <c r="B549" i="1" a="1"/>
  <c r="G450" i="1" a="1"/>
  <c r="G179" i="1" a="1"/>
  <c r="G541" i="1" a="1"/>
  <c r="G670" i="1" a="1"/>
  <c r="G41" i="2" a="1"/>
  <c r="G164" i="1" a="1"/>
  <c r="G437" i="1" a="1"/>
  <c r="H81" i="2" a="1"/>
  <c r="G673" i="1" a="1"/>
  <c r="G436" i="1" a="1"/>
  <c r="B378" i="1" a="1"/>
  <c r="B502" i="1" a="1"/>
  <c r="G439" i="1" a="1"/>
  <c r="G484" i="1" a="1"/>
  <c r="B583" i="1" a="1"/>
  <c r="J67" i="2" a="1"/>
  <c r="G693" i="1" a="1"/>
  <c r="J60" i="2" a="1"/>
  <c r="G402" i="1" a="1"/>
  <c r="G545" i="1" a="1"/>
  <c r="G363" i="1" a="1"/>
  <c r="B715" i="1" a="1"/>
  <c r="G144" i="1" a="1"/>
  <c r="B362" i="1" a="1"/>
  <c r="B505" i="1" a="1"/>
  <c r="G697" i="1" a="1"/>
  <c r="B726" i="1" a="1"/>
  <c r="B263" i="1" a="1"/>
  <c r="J63" i="2" a="1"/>
  <c r="B201" i="1" a="1"/>
  <c r="G469" i="1" a="1"/>
  <c r="G699" i="1" a="1"/>
  <c r="B427" i="1" a="1"/>
  <c r="G310" i="1" a="1"/>
  <c r="G568" i="1" a="1"/>
  <c r="B250" i="1" a="1"/>
  <c r="B491" i="1" a="1"/>
  <c r="B373" i="1" a="1"/>
  <c r="G701" i="1" a="1"/>
  <c r="G304" i="1" a="1"/>
  <c r="B656" i="1" a="1"/>
  <c r="B555" i="1" a="1"/>
  <c r="B476" i="1" a="1"/>
  <c r="B646" i="1" a="1"/>
  <c r="G622" i="1" a="1"/>
  <c r="G814" i="1" a="1"/>
  <c r="G375" i="1" a="1"/>
  <c r="G25" i="1" a="1"/>
  <c r="B347" i="1" a="1"/>
  <c r="G429" i="1" a="1"/>
  <c r="G65" i="1" a="1"/>
  <c r="B554" i="1" a="1"/>
  <c r="B603" i="1" a="1"/>
  <c r="G696" i="1" a="1"/>
  <c r="G389" i="1" a="1"/>
  <c r="G674" i="1" a="1"/>
  <c r="B795" i="1" a="1"/>
  <c r="B691" i="1" a="1"/>
  <c r="G516" i="1" a="1"/>
  <c r="G209" i="1" a="1"/>
  <c r="G444" i="1" a="1"/>
  <c r="B650" i="1" a="1"/>
  <c r="G342" i="1" a="1"/>
  <c r="G453" i="1" a="1"/>
  <c r="G615" i="1" a="1"/>
  <c r="B374" i="1" a="1"/>
  <c r="G513" i="1" a="1"/>
  <c r="B423" i="1" a="1"/>
  <c r="G492" i="1" a="1"/>
  <c r="G660" i="1" a="1"/>
  <c r="B786" i="1" a="1"/>
  <c r="B616" i="1" a="1"/>
  <c r="G195" i="1" a="1"/>
  <c r="B783" i="1" a="1"/>
  <c r="G149" i="1" a="1"/>
  <c r="B435" i="1" a="1"/>
  <c r="G373" i="1" a="1"/>
  <c r="G680" i="1" a="1"/>
  <c r="B459" i="1" a="1"/>
  <c r="J53" i="2" a="1"/>
  <c r="J43" i="2" a="1"/>
  <c r="B785" i="1" a="1"/>
  <c r="G603" i="1" a="1"/>
  <c r="B87" i="1" a="1"/>
  <c r="G403" i="1" a="1"/>
  <c r="B297" i="1" a="1"/>
  <c r="B233" i="1" a="1"/>
  <c r="B682" i="1" a="1"/>
  <c r="G357" i="1" a="1"/>
  <c r="B293" i="1" a="1"/>
  <c r="B213" i="1" a="1"/>
  <c r="B172" i="1" a="1"/>
  <c r="G658" i="1" a="1"/>
  <c r="G175" i="1" a="1"/>
  <c r="E50" i="2" a="1"/>
  <c r="G281" i="1" a="1"/>
  <c r="G784" i="1" a="1"/>
  <c r="G431" i="1" a="1"/>
  <c r="B235" i="1" a="1"/>
  <c r="J58" i="2" a="1"/>
  <c r="B817" i="1" a="1"/>
  <c r="G183" i="1" a="1"/>
  <c r="B437" i="1" a="1"/>
  <c r="G59" i="1" a="1"/>
  <c r="G61" i="1" a="1"/>
  <c r="B19" i="1" a="1"/>
  <c r="B600" i="1" a="1"/>
  <c r="G25" i="2" a="1"/>
  <c r="B370" i="1" a="1"/>
  <c r="G560" i="1" a="1"/>
  <c r="G654" i="1" a="1"/>
  <c r="B425" i="1" a="1"/>
  <c r="G609" i="1" a="1"/>
  <c r="B400" i="1" a="1"/>
  <c r="B762" i="1" a="1"/>
  <c r="G162" i="1" a="1"/>
  <c r="G607" i="1" a="1"/>
  <c r="J64" i="2" a="1"/>
  <c r="B627" i="1" a="1"/>
  <c r="B261" i="1" a="1"/>
  <c r="B618" i="1" a="1"/>
  <c r="G405" i="1" a="1"/>
  <c r="G311" i="1" a="1"/>
  <c r="B69" i="1" a="1"/>
  <c r="B496" i="1" a="1"/>
  <c r="G789" i="1" a="1"/>
  <c r="G167" i="1" a="1"/>
  <c r="G662" i="1" a="1"/>
  <c r="B810" i="1" a="1"/>
  <c r="J42" i="2" a="1"/>
  <c r="B413" i="1" a="1"/>
  <c r="B340" i="1" a="1"/>
  <c r="G23" i="1" a="1"/>
  <c r="B92" i="1" a="1"/>
  <c r="B277" i="1" a="1"/>
  <c r="B538" i="1" a="1"/>
  <c r="B779" i="1" a="1"/>
  <c r="G813" i="1" a="1"/>
  <c r="G756" i="1" a="1"/>
  <c r="G792" i="1" a="1"/>
  <c r="J49" i="2" a="1"/>
  <c r="B486" i="1" a="1"/>
  <c r="B809" i="1" a="1"/>
  <c r="B146" i="1" a="1"/>
  <c r="B176" i="1" a="1"/>
  <c r="B531" i="1" a="1"/>
  <c r="G378" i="1" a="1"/>
  <c r="B279" i="1" a="1"/>
  <c r="G619" i="1" a="1"/>
  <c r="B545" i="1" a="1"/>
  <c r="B659" i="1" a="1"/>
  <c r="G540" i="1" a="1"/>
  <c r="B171" i="1" a="1"/>
  <c r="B772" i="1" a="1"/>
  <c r="B272" i="1" a="1"/>
  <c r="B414" i="1" a="1"/>
  <c r="G326" i="1" a="1"/>
  <c r="B542" i="1" a="1"/>
  <c r="B579" i="1" a="1"/>
  <c r="B676" i="1" a="1"/>
  <c r="B54" i="1" a="1"/>
  <c r="G409" i="1" a="1"/>
  <c r="B620" i="1" a="1"/>
  <c r="G533" i="1" a="1"/>
  <c r="B683" i="1" a="1"/>
  <c r="G703" i="1" a="1"/>
  <c r="G737" i="1" a="1"/>
  <c r="B790" i="1" a="1"/>
  <c r="B206" i="1" a="1"/>
  <c r="B396" i="1" a="1"/>
  <c r="B631" i="1" a="1"/>
  <c r="B733" i="1" a="1"/>
  <c r="G809" i="1" a="1"/>
  <c r="B301" i="1" a="1"/>
  <c r="H96" i="2" a="1"/>
  <c r="B303" i="1" a="1"/>
  <c r="G352" i="1" a="1"/>
  <c r="G155" i="1" a="1"/>
  <c r="G740" i="1" a="1"/>
  <c r="B571" i="1" a="1"/>
  <c r="G587" i="1" a="1"/>
  <c r="B536" i="1" a="1"/>
  <c r="B408" i="1" a="1"/>
  <c r="G626" i="1" a="1"/>
  <c r="B604" i="1" a="1"/>
  <c r="G320" i="1" a="1"/>
  <c r="G174" i="1" a="1"/>
  <c r="G783" i="1" a="1"/>
  <c r="G254" i="1" a="1"/>
  <c r="F96" i="2" a="1"/>
  <c r="G88" i="1" a="1"/>
  <c r="E64" i="2" a="1"/>
  <c r="B94" i="2" a="1"/>
  <c r="B698" i="1" a="1"/>
  <c r="G656" i="1" a="1"/>
  <c r="G645" i="1" a="1"/>
  <c r="B389" i="1" a="1"/>
  <c r="B561" i="1" a="1"/>
  <c r="G476" i="1" a="1"/>
  <c r="G507" i="1" a="1"/>
  <c r="G10" i="1" a="1"/>
  <c r="B477" i="1" a="1"/>
  <c r="B119" i="1" a="1"/>
  <c r="B121" i="1" a="1"/>
  <c r="B179" i="1" a="1"/>
  <c r="B462" i="1" a="1"/>
  <c r="G559" i="1" a="1"/>
  <c r="G18" i="1" a="1"/>
  <c r="B704" i="1" a="1"/>
  <c r="B344" i="1" a="1"/>
  <c r="G755" i="1" a="1"/>
  <c r="B470" i="1" a="1"/>
  <c r="G632" i="1" a="1"/>
  <c r="G795" i="1" a="1"/>
  <c r="G59" i="2" a="1"/>
  <c r="G725" i="1" a="1"/>
  <c r="B190" i="1" a="1"/>
  <c r="B211" i="1" a="1"/>
  <c r="B217" i="1" a="1"/>
  <c r="G776" i="1" a="1"/>
  <c r="B95" i="2" a="1"/>
  <c r="B234" i="1" a="1"/>
  <c r="B130" i="1" a="1"/>
  <c r="B495" i="1" a="1"/>
  <c r="G709" i="1" a="1"/>
  <c r="B628" i="1" a="1"/>
  <c r="B335" i="1" a="1"/>
  <c r="G556" i="1" a="1"/>
  <c r="G341" i="1" a="1"/>
  <c r="H70" i="2" a="1"/>
  <c r="G685" i="1" a="1"/>
  <c r="B529" i="1" a="1"/>
  <c r="G692" i="1" a="1"/>
  <c r="B792" i="1" a="1"/>
  <c r="G461" i="1" a="1"/>
  <c r="B521" i="1" a="1"/>
  <c r="B633" i="1" a="1"/>
  <c r="B348" i="1" a="1"/>
  <c r="B428" i="1" a="1"/>
  <c r="G370" i="1" a="1"/>
  <c r="G818" i="1" a="1"/>
  <c r="G489" i="1" a="1"/>
  <c r="G585" i="1" a="1"/>
  <c r="G573" i="1" a="1"/>
  <c r="G629" i="1" a="1"/>
  <c r="B743" i="1" a="1"/>
  <c r="G202" i="1" a="1"/>
  <c r="G679" i="1" a="1"/>
  <c r="B615" i="1" a="1"/>
  <c r="B257" i="1" a="1"/>
  <c r="G785" i="1" a="1"/>
  <c r="G616" i="1" a="1"/>
  <c r="B63" i="1" a="1"/>
  <c r="G763" i="1" a="1"/>
  <c r="G424" i="1" a="1"/>
  <c r="B658" i="1" a="1"/>
  <c r="J54" i="2" a="1"/>
  <c r="B388" i="1" a="1"/>
  <c r="B431" i="1" a="1"/>
  <c r="G220" i="1" a="1"/>
  <c r="B251" i="1" a="1"/>
  <c r="B662" i="1" a="1"/>
  <c r="B664" i="1" a="1"/>
  <c r="B629" i="1" a="1"/>
  <c r="G198" i="1" a="1"/>
  <c r="G787" i="1" a="1"/>
  <c r="G526" i="1" a="1"/>
  <c r="B512" i="1" a="1"/>
  <c r="B697" i="1" a="1"/>
  <c r="G610" i="1" a="1"/>
  <c r="G410" i="1" a="1"/>
  <c r="G710" i="1" a="1"/>
  <c r="B245" i="1" a="1"/>
  <c r="B749" i="1" a="1"/>
  <c r="G486" i="1" a="1"/>
  <c r="G788" i="1" a="1"/>
  <c r="B764" i="1" a="1"/>
  <c r="G707" i="1" a="1"/>
  <c r="G651" i="1" a="1"/>
  <c r="J50" i="2" a="1"/>
  <c r="G774" i="1" a="1"/>
  <c r="B539" i="1" a="1"/>
  <c r="B634" i="1" a="1"/>
  <c r="G631" i="1" a="1"/>
  <c r="G798" i="1" a="1"/>
  <c r="B479" i="1" a="1"/>
  <c r="B241" i="1" a="1"/>
  <c r="G380" i="1" a="1"/>
  <c r="G85" i="1" a="1"/>
  <c r="B7" i="1" a="1"/>
  <c r="B380" i="1" a="1"/>
  <c r="G648" i="1" a="1"/>
  <c r="B209" i="1" a="1"/>
  <c r="B493" i="1" a="1"/>
  <c r="B339" i="1" a="1"/>
  <c r="B692" i="1" a="1"/>
  <c r="B567" i="1" a="1"/>
  <c r="B507" i="1" a="1"/>
  <c r="B806" i="1" a="1"/>
  <c r="B305" i="1" a="1"/>
  <c r="G68" i="2" a="1"/>
  <c r="G50" i="1" a="1"/>
  <c r="G501" i="1" a="1"/>
  <c r="B649" i="1" a="1"/>
  <c r="G89" i="1" a="1"/>
  <c r="B473" i="1" a="1"/>
  <c r="G316" i="1" a="1"/>
  <c r="G93" i="1" a="1"/>
  <c r="B655" i="1" a="1"/>
  <c r="G624" i="1" a="1"/>
  <c r="G412" i="1" a="1"/>
  <c r="J52" i="2" a="1"/>
  <c r="G614" i="1" a="1"/>
  <c r="G676" i="1" a="1"/>
  <c r="B548" i="1" a="1"/>
  <c r="G509" i="1" a="1"/>
  <c r="B718" i="1" a="1"/>
  <c r="B52" i="1" a="1"/>
  <c r="G715" i="1" a="1"/>
  <c r="G3" i="2" a="1"/>
  <c r="F35" i="2" a="1"/>
  <c r="G393" i="1" a="1"/>
  <c r="G793" i="1" a="1"/>
  <c r="G652" i="1" a="1"/>
  <c r="G45" i="1" a="1"/>
  <c r="B412" i="1" a="1"/>
  <c r="G257" i="1" a="1"/>
  <c r="H14" i="2" a="1"/>
  <c r="E11" i="2" a="1"/>
  <c r="G724" i="1" a="1"/>
  <c r="H92" i="2" a="1"/>
  <c r="G731" i="1" a="1"/>
  <c r="B588" i="1" a="1"/>
  <c r="G232" i="1" a="1"/>
  <c r="G12" i="2" a="1"/>
  <c r="B67" i="1" a="1"/>
  <c r="G276" i="1" a="1"/>
  <c r="B76" i="1" a="1"/>
  <c r="B640" i="1" a="1"/>
  <c r="B499" i="1" a="1"/>
  <c r="G796" i="1" a="1"/>
  <c r="B125" i="1" a="1"/>
  <c r="E12" i="2" a="1"/>
  <c r="B605" i="1" a="1"/>
  <c r="G395" i="1" a="1"/>
  <c r="G77" i="1" a="1"/>
  <c r="F41" i="2" a="1"/>
  <c r="G92" i="2" a="1"/>
  <c r="B197" i="1" a="1"/>
  <c r="B154" i="1" a="1"/>
  <c r="G663" i="1" a="1"/>
  <c r="G291" i="1" a="1"/>
  <c r="G575" i="1" a="1"/>
  <c r="G78" i="1" a="1"/>
  <c r="H28" i="2" a="1"/>
  <c r="G523" i="1" a="1"/>
  <c r="G804" i="1" a="1"/>
  <c r="B191" i="1" a="1"/>
  <c r="G527" i="1" a="1"/>
  <c r="G511" i="1" a="1"/>
  <c r="B330" i="1" a="1"/>
  <c r="B690" i="1" a="1"/>
  <c r="B183" i="1" a="1"/>
  <c r="G817" i="1" a="1"/>
  <c r="B302" i="1" a="1"/>
  <c r="B771" i="1" a="1"/>
  <c r="G414" i="1" a="1"/>
  <c r="B383" i="1" a="1"/>
  <c r="B533" i="1" a="1"/>
  <c r="G112" i="1" a="1"/>
  <c r="H60" i="2" a="1"/>
  <c r="B20" i="1" a="1"/>
  <c r="B447" i="1" a="1"/>
  <c r="B643" i="1" a="1"/>
  <c r="E21" i="2" a="1"/>
  <c r="G778" i="1" a="1"/>
  <c r="G71" i="1" a="1"/>
  <c r="H75" i="2" a="1"/>
  <c r="B226" i="1" a="1"/>
  <c r="B59" i="2" a="1"/>
  <c r="B83" i="1" a="1"/>
  <c r="G369" i="1" a="1"/>
  <c r="B573" i="1" a="1"/>
  <c r="B229" i="1" a="1"/>
  <c r="B443" i="1" a="1"/>
  <c r="G775" i="1" a="1"/>
  <c r="B247" i="1" a="1"/>
  <c r="F93" i="2" a="1"/>
  <c r="G87" i="2" a="1"/>
  <c r="E59" i="2" a="1"/>
  <c r="G779" i="1" a="1"/>
  <c r="H41" i="2" a="1"/>
  <c r="G362" i="1" a="1"/>
  <c r="G493" i="1" a="1"/>
  <c r="G558" i="1" a="1"/>
  <c r="G8" i="1" a="1"/>
  <c r="H11" i="2" a="1"/>
  <c r="B532" i="1" a="1"/>
  <c r="J47" i="2" a="1"/>
  <c r="G488" i="1" a="1"/>
  <c r="G5" i="1" a="1"/>
  <c r="G71" i="2" a="1"/>
  <c r="G130" i="1" a="1"/>
  <c r="E15" i="2" a="1"/>
  <c r="G810" i="1" a="1"/>
  <c r="B630" i="1" a="1"/>
  <c r="G669" i="1" a="1"/>
  <c r="G356" i="1" a="1"/>
  <c r="G766" i="1" a="1"/>
  <c r="B113" i="1" a="1"/>
  <c r="E74" i="2" a="1"/>
  <c r="B366" i="1" a="1"/>
  <c r="G746" i="1" a="1"/>
  <c r="G621" i="1" a="1"/>
  <c r="B72" i="1" a="1"/>
  <c r="B203" i="1" a="1"/>
  <c r="G599" i="1" a="1"/>
  <c r="B22" i="1" a="1"/>
  <c r="F62" i="2" a="1"/>
  <c r="G172" i="1" a="1"/>
  <c r="H13" i="2" a="1"/>
  <c r="B157" i="1" a="1"/>
  <c r="G273" i="1" a="1"/>
  <c r="G79" i="1" a="1"/>
  <c r="F43" i="2" a="1"/>
  <c r="B490" i="1" a="1"/>
  <c r="B322" i="1" a="1"/>
  <c r="B167" i="1" a="1"/>
  <c r="G451" i="1" a="1"/>
  <c r="G301" i="1" a="1"/>
  <c r="G479" i="1" a="1"/>
  <c r="B559" i="1" a="1"/>
  <c r="E30" i="2" a="1"/>
  <c r="B101" i="1" a="1"/>
  <c r="B67" i="2" a="1"/>
  <c r="F54" i="2" a="1"/>
  <c r="B60" i="1" a="1"/>
  <c r="G428" i="1" a="1"/>
  <c r="H12" i="2" a="1"/>
  <c r="G786" i="1" a="1"/>
  <c r="F77" i="2" a="1"/>
  <c r="G581" i="1" a="1"/>
  <c r="B515" i="1" a="1"/>
  <c r="G318" i="1" a="1"/>
  <c r="E60" i="2" a="1"/>
  <c r="B60" i="2" a="1"/>
  <c r="G158" i="1" a="1"/>
  <c r="H89" i="2" a="1"/>
  <c r="F3" i="2" a="1"/>
  <c r="G77" i="2" a="1"/>
  <c r="B773" i="1" a="1"/>
  <c r="G496" i="1" a="1"/>
  <c r="G191" i="1" a="1"/>
  <c r="B161" i="1" a="1"/>
  <c r="B166" i="1" a="1"/>
  <c r="G714" i="1" a="1"/>
  <c r="G803" i="1" a="1"/>
  <c r="E10" i="2" a="1"/>
  <c r="B316" i="1" a="1"/>
  <c r="B88" i="1" a="1"/>
  <c r="G244" i="1" a="1"/>
  <c r="G7" i="2" a="1"/>
  <c r="F15" i="2" a="1"/>
  <c r="G4" i="2" a="1"/>
  <c r="B174" i="1" a="1"/>
  <c r="B77" i="2" a="1"/>
  <c r="G242" i="1" a="1"/>
  <c r="G225" i="1" a="1"/>
  <c r="F71" i="2" a="1"/>
  <c r="G91" i="2" a="1"/>
  <c r="G69" i="1" a="1"/>
  <c r="B128" i="1" a="1"/>
  <c r="G169" i="1" a="1"/>
  <c r="F29" i="2" a="1"/>
  <c r="G447" i="1" a="1"/>
  <c r="B680" i="1" a="1"/>
  <c r="G491" i="1" a="1"/>
  <c r="G618" i="1" a="1"/>
  <c r="G75" i="1" a="1"/>
  <c r="B742" i="1" a="1"/>
  <c r="B669" i="1" a="1"/>
  <c r="B811" i="1" a="1"/>
  <c r="B327" i="1" a="1"/>
  <c r="G270" i="1" a="1"/>
  <c r="G286" i="1" a="1"/>
  <c r="B397" i="1" a="1"/>
  <c r="B147" i="1" a="1"/>
  <c r="G14" i="1" a="1"/>
  <c r="G595" i="1" a="1"/>
  <c r="B382" i="1" a="1"/>
  <c r="G577" i="1" a="1"/>
  <c r="B5" i="1" a="1"/>
  <c r="B793" i="1" a="1"/>
  <c r="G296" i="1" a="1"/>
  <c r="G98" i="1" a="1"/>
  <c r="B432" i="1" a="1"/>
  <c r="B802" i="1" a="1"/>
  <c r="B88" i="2" a="1"/>
  <c r="B763" i="1" a="1"/>
  <c r="G677" i="1" a="1"/>
  <c r="G478" i="1" a="1"/>
  <c r="B670" i="1" a="1"/>
  <c r="E58" i="2" a="1"/>
  <c r="H31" i="2" a="1"/>
  <c r="B256" i="1" a="1"/>
  <c r="G38" i="1" a="1"/>
  <c r="E17" i="2" a="1"/>
  <c r="H63" i="2" a="1"/>
  <c r="G46" i="2" a="1"/>
  <c r="G97" i="1" a="1"/>
  <c r="B268" i="1" a="1"/>
  <c r="B513" i="1" a="1"/>
  <c r="B717" i="1" a="1"/>
  <c r="G194" i="1" a="1"/>
  <c r="B778" i="1" a="1"/>
  <c r="B320" i="1" a="1"/>
  <c r="H9" i="2" a="1"/>
  <c r="G765" i="1" a="1"/>
  <c r="B812" i="1" a="1"/>
  <c r="B280" i="1" a="1"/>
  <c r="F37" i="2" a="1"/>
  <c r="F87" i="2" a="1"/>
  <c r="G760" i="1" a="1"/>
  <c r="B445" i="1" a="1"/>
  <c r="G538" i="1" a="1"/>
  <c r="B237" i="1" a="1"/>
  <c r="G222" i="1" a="1"/>
  <c r="G247" i="1" a="1"/>
  <c r="B79" i="1" a="1"/>
  <c r="G121" i="1" a="1"/>
  <c r="E89" i="2" a="1"/>
  <c r="G757" i="1" a="1"/>
  <c r="G269" i="1" a="1"/>
  <c r="G546" i="1" a="1"/>
  <c r="B150" i="1" a="1"/>
  <c r="G553" i="1" a="1"/>
  <c r="G297" i="1" a="1"/>
  <c r="B639" i="1" a="1"/>
  <c r="B342" i="1" a="1"/>
  <c r="G51" i="1" a="1"/>
  <c r="E88" i="2" a="1"/>
  <c r="B286" i="1" a="1"/>
  <c r="G646" i="1" a="1"/>
  <c r="B13" i="1" a="1"/>
  <c r="F42" i="2" a="1"/>
  <c r="G415" i="1" a="1"/>
  <c r="G382" i="1" a="1"/>
  <c r="G344" i="1" a="1"/>
  <c r="G739" i="1" a="1"/>
  <c r="B415" i="1" a="1"/>
  <c r="B458" i="1" a="1"/>
  <c r="B341" i="1" a="1"/>
  <c r="F39" i="2" a="1"/>
  <c r="B68" i="2" a="1"/>
  <c r="B77" i="1" a="1"/>
  <c r="G308" i="1" a="1"/>
  <c r="G117" i="1" a="1"/>
  <c r="G359" i="1" a="1"/>
  <c r="B25" i="1" a="1"/>
  <c r="H40" i="2" a="1"/>
  <c r="E65" i="2" a="1"/>
  <c r="B49" i="1" a="1"/>
  <c r="G635" i="1" a="1"/>
  <c r="F40" i="2" a="1"/>
  <c r="H93" i="2" a="1"/>
  <c r="B259" i="1" a="1"/>
  <c r="G289" i="1" a="1"/>
  <c r="G406" i="1" a="1"/>
  <c r="G80" i="1" a="1"/>
  <c r="B694" i="1" a="1"/>
  <c r="B222" i="1" a="1"/>
  <c r="G471" i="1" a="1"/>
  <c r="B38" i="1" a="1"/>
  <c r="G678" i="1" a="1"/>
  <c r="B401" i="1" a="1"/>
  <c r="F53" i="2" a="1"/>
  <c r="E76" i="2" a="1"/>
  <c r="G124" i="1" a="1"/>
  <c r="B306" i="1" a="1"/>
  <c r="G84" i="1" a="1"/>
  <c r="B710" i="1" a="1"/>
  <c r="B120" i="1" a="1"/>
  <c r="B487" i="1" a="1"/>
  <c r="G21" i="2" a="1"/>
  <c r="G205" i="1" a="1"/>
  <c r="G634" i="1" a="1"/>
  <c r="B599" i="1" a="1"/>
  <c r="G203" i="1" a="1"/>
  <c r="G730" i="1" a="1"/>
  <c r="B145" i="1" a="1"/>
  <c r="B677" i="1" a="1"/>
  <c r="B252" i="1" a="1"/>
  <c r="B71" i="1" a="1"/>
  <c r="G333" i="1" a="1"/>
  <c r="G40" i="1" a="1"/>
  <c r="B139" i="1" a="1"/>
  <c r="G45" i="2" a="1"/>
  <c r="B117" i="1" a="1"/>
  <c r="G56" i="2" a="1"/>
  <c r="G64" i="2" a="1"/>
  <c r="G141" i="1" a="1"/>
  <c r="F57" i="2" a="1"/>
  <c r="E44" i="2" a="1"/>
  <c r="H36" i="2" a="1"/>
  <c r="G227" i="1" a="1"/>
  <c r="G329" i="1" a="1"/>
  <c r="B266" i="1" a="1"/>
  <c r="G115" i="1" a="1"/>
  <c r="E52" i="2" a="1"/>
  <c r="B4" i="1" a="1"/>
  <c r="B379" i="1" a="1"/>
  <c r="B471" i="1" a="1"/>
  <c r="B711" i="1" a="1"/>
  <c r="B14" i="1" a="1"/>
  <c r="G348" i="1" a="1"/>
  <c r="B24" i="1" a="1"/>
  <c r="G40" i="2" a="1"/>
  <c r="F22" i="2" a="1"/>
  <c r="E80" i="2" a="1"/>
  <c r="G8" i="2" a="1"/>
  <c r="G94" i="2" a="1"/>
  <c r="G49" i="1" a="1"/>
  <c r="G272" i="1" a="1"/>
  <c r="B359" i="1" a="1"/>
  <c r="H57" i="2" a="1"/>
  <c r="G332" i="1" a="1"/>
  <c r="G563" i="1" a="1"/>
  <c r="B98" i="1" a="1"/>
  <c r="B685" i="1" a="1"/>
  <c r="B364" i="1" a="1"/>
  <c r="E57" i="2" a="1"/>
  <c r="H59" i="2" a="1"/>
  <c r="G4" i="1" a="1"/>
  <c r="G391" i="1" a="1"/>
  <c r="B124" i="1" a="1"/>
  <c r="E32" i="2" a="1"/>
  <c r="B82" i="2" a="1"/>
  <c r="G54" i="2" a="1"/>
  <c r="G188" i="1" a="1"/>
  <c r="B647" i="1" a="1"/>
  <c r="G86" i="1" a="1"/>
  <c r="G625" i="1" a="1"/>
  <c r="B562" i="1" a="1"/>
  <c r="B95" i="1" a="1"/>
  <c r="F23" i="2" a="1"/>
  <c r="G76" i="1" a="1"/>
  <c r="B598" i="1" a="1"/>
  <c r="G95" i="1" a="1"/>
  <c r="B371" i="1" a="1"/>
  <c r="G639" i="1" a="1"/>
  <c r="G27" i="2" a="1"/>
  <c r="B110" i="1" a="1"/>
  <c r="H95" i="2" a="1"/>
  <c r="B111" i="1" a="1"/>
  <c r="B386" i="1" a="1"/>
  <c r="B291" i="1" a="1"/>
  <c r="H43" i="2" a="1"/>
  <c r="G15" i="1" a="1"/>
  <c r="G434" i="1" a="1"/>
  <c r="G465" i="1" a="1"/>
  <c r="B687" i="1" a="1"/>
  <c r="B730" i="1" a="1"/>
  <c r="B346" i="1" a="1"/>
  <c r="B596" i="1" a="1"/>
  <c r="B609" i="1" a="1"/>
  <c r="B317" i="1" a="1"/>
  <c r="G668" i="1" a="1"/>
  <c r="G735" i="1" a="1"/>
  <c r="B220" i="1" a="1"/>
  <c r="G713" i="1" a="1"/>
  <c r="B550" i="1" a="1"/>
  <c r="G593" i="1" a="1"/>
  <c r="G440" i="1" a="1"/>
  <c r="G136" i="1" a="1"/>
  <c r="E55" i="2" a="1"/>
  <c r="E14" i="2" a="1"/>
  <c r="B153" i="1" a="1"/>
  <c r="F11" i="2" a="1"/>
  <c r="G309" i="1" a="1"/>
  <c r="G530" i="1" a="1"/>
  <c r="B420" i="1" a="1"/>
  <c r="G321" i="1" a="1"/>
  <c r="G63" i="1" a="1"/>
  <c r="B467" i="1" a="1"/>
  <c r="B53" i="1" a="1"/>
  <c r="G216" i="1" a="1"/>
  <c r="G157" i="1" a="1"/>
  <c r="E20" i="2" a="1"/>
  <c r="B299" i="1" a="1"/>
  <c r="G433" i="1" a="1"/>
  <c r="G72" i="1" a="1"/>
  <c r="B68" i="1" a="1"/>
  <c r="J45" i="2" a="1"/>
  <c r="G524" i="1" a="1"/>
  <c r="G229" i="1" a="1"/>
  <c r="G322" i="1" a="1"/>
  <c r="E93" i="2" a="1"/>
  <c r="F10" i="2" a="1"/>
  <c r="G504" i="1" a="1"/>
  <c r="B597" i="1" a="1"/>
  <c r="H17" i="2" a="1"/>
  <c r="G758" i="1" a="1"/>
  <c r="B503" i="1" a="1"/>
  <c r="H83" i="2" a="1"/>
  <c r="G515" i="1" a="1"/>
  <c r="G96" i="2" a="1"/>
  <c r="B693" i="1" a="1"/>
  <c r="G505" i="1" a="1"/>
  <c r="B372" i="1" a="1"/>
  <c r="B422" i="1" a="1"/>
  <c r="B578" i="1" a="1"/>
  <c r="B248" i="1" a="1"/>
  <c r="B672" i="1" a="1"/>
  <c r="G407" i="1" a="1"/>
  <c r="B757" i="1" a="1"/>
  <c r="B580" i="1" a="1"/>
  <c r="B337" i="1" a="1"/>
  <c r="G801" i="1" a="1"/>
  <c r="G65" i="2" a="1"/>
  <c r="B703" i="1" a="1"/>
  <c r="G28" i="1" a="1"/>
  <c r="G508" i="1" a="1"/>
  <c r="B390" i="1" a="1"/>
  <c r="G647" i="1" a="1"/>
  <c r="G782" i="1" a="1"/>
  <c r="H77" i="2" a="1"/>
  <c r="G287" i="1" a="1"/>
  <c r="B78" i="2" a="1"/>
  <c r="G807" i="1" a="1"/>
  <c r="G52" i="2" a="1"/>
  <c r="B498" i="1" a="1"/>
  <c r="G299" i="1" a="1"/>
  <c r="G425" i="1" a="1"/>
  <c r="B801" i="1" a="1"/>
  <c r="G728" i="1" a="1"/>
  <c r="G211" i="1" a="1"/>
  <c r="B673" i="1" a="1"/>
  <c r="F34" i="2" a="1"/>
  <c r="B607" i="1" a="1"/>
  <c r="G548" i="1" a="1"/>
  <c r="G197" i="1" a="1"/>
  <c r="G641" i="1" a="1"/>
  <c r="G657" i="1" a="1"/>
  <c r="G580" i="1" a="1"/>
  <c r="G354" i="1" a="1"/>
  <c r="G120" i="1" a="1"/>
  <c r="G611" i="1" a="1"/>
  <c r="G397" i="1" a="1"/>
  <c r="G20" i="1" a="1"/>
  <c r="G551" i="1" a="1"/>
  <c r="F26" i="2" a="1"/>
  <c r="G76" i="2" a="1"/>
  <c r="B713" i="1" a="1"/>
  <c r="G208" i="1" a="1"/>
  <c r="B381" i="1" a="1"/>
  <c r="B442" i="1" a="1"/>
  <c r="G159" i="1" a="1"/>
  <c r="E85" i="2" a="1"/>
  <c r="H78" i="2" a="1"/>
  <c r="G353" i="1" a="1"/>
  <c r="B755" i="1" a="1"/>
  <c r="E22" i="2" a="1"/>
  <c r="B253" i="1" a="1"/>
  <c r="G562" i="1" a="1"/>
  <c r="G315" i="1" a="1"/>
  <c r="E38" i="2" a="1"/>
  <c r="G104" i="1" a="1"/>
  <c r="H85" i="2" a="1"/>
  <c r="B264" i="1" a="1"/>
  <c r="H45" i="2" a="1"/>
  <c r="E41" i="2" a="1"/>
  <c r="B58" i="2" a="1"/>
  <c r="B274" i="1" a="1"/>
  <c r="B701" i="1" a="1"/>
  <c r="B91" i="2" a="1"/>
  <c r="B577" i="1" a="1"/>
  <c r="B288" i="1" a="1"/>
  <c r="G473" i="1" a="1"/>
  <c r="J69" i="2" a="1"/>
  <c r="G719" i="1" a="1"/>
  <c r="B416" i="1" a="1"/>
  <c r="G582" i="1" a="1"/>
  <c r="G584" i="1" a="1"/>
  <c r="G565" i="1" a="1"/>
  <c r="B781" i="1" a="1"/>
  <c r="G716" i="1" a="1"/>
  <c r="B295" i="1" a="1"/>
  <c r="B63" i="2" a="1"/>
  <c r="B289" i="1" a="1"/>
  <c r="G215" i="1" a="1"/>
  <c r="G83" i="1" a="1"/>
  <c r="G768" i="1" a="1"/>
  <c r="G36" i="2" a="1"/>
  <c r="B65" i="1" a="1"/>
  <c r="G570" i="1" a="1"/>
  <c r="B581" i="1" a="1"/>
  <c r="B624" i="1" a="1"/>
  <c r="G135" i="1" a="1"/>
  <c r="B527" i="1" a="1"/>
  <c r="G694" i="1" a="1"/>
  <c r="G142" i="1" a="1"/>
  <c r="G32" i="1" a="1"/>
  <c r="F68" i="2" a="1"/>
  <c r="H80" i="2" a="1"/>
  <c r="B700" i="1" a="1"/>
  <c r="B194" i="1" a="1"/>
  <c r="B239" i="1" a="1"/>
  <c r="B74" i="1" a="1"/>
  <c r="G119" i="1" a="1"/>
  <c r="G517" i="1" a="1"/>
  <c r="G213" i="1" a="1"/>
  <c r="G20" i="2" a="1"/>
  <c r="B681" i="1" a="1"/>
  <c r="B62" i="2" a="1"/>
  <c r="G10" i="2" a="1"/>
  <c r="G552" i="1" a="1"/>
  <c r="B265" i="1" a="1"/>
  <c r="G421" i="1" a="1"/>
  <c r="B794" i="1" a="1"/>
  <c r="H49" i="2" a="1"/>
  <c r="G430" i="1" a="1"/>
  <c r="G86" i="2" a="1"/>
  <c r="B492" i="1" a="1"/>
  <c r="B41" i="1" a="1"/>
  <c r="B28" i="1" a="1"/>
  <c r="B754" i="1" a="1"/>
  <c r="B537" i="1" a="1"/>
  <c r="G644" i="1" a="1"/>
  <c r="F9" i="2" a="1"/>
  <c r="G277" i="1" a="1"/>
  <c r="B96" i="1" a="1"/>
  <c r="B547" i="1" a="1"/>
  <c r="B528" i="1" a="1"/>
  <c r="B331" i="1" a="1"/>
  <c r="G265" i="1" a="1"/>
  <c r="B6" i="1" a="1"/>
  <c r="G181" i="1" a="1"/>
  <c r="H97" i="2" a="1"/>
  <c r="G470" i="1" a="1"/>
  <c r="G252" i="1" a="1"/>
  <c r="G186" i="1" a="1"/>
  <c r="E43" i="2" a="1"/>
  <c r="B30" i="1" a="1"/>
  <c r="G445" i="1" a="1"/>
  <c r="G300" i="1" a="1"/>
  <c r="B86" i="1" a="1"/>
  <c r="B621" i="1" a="1"/>
  <c r="H76" i="2" a="1"/>
  <c r="H71" i="2" a="1"/>
  <c r="B16" i="1" a="1"/>
  <c r="B35" i="1" a="1"/>
  <c r="B196" i="1" a="1"/>
  <c r="G56" i="1" a="1"/>
  <c r="G224" i="1" a="1"/>
  <c r="B457" i="1" a="1"/>
  <c r="B544" i="1" a="1"/>
  <c r="G761" i="1" a="1"/>
  <c r="B745" i="1" a="1"/>
  <c r="B333" i="1" a="1"/>
  <c r="B556" i="1" a="1"/>
  <c r="G283" i="1" a="1"/>
  <c r="B75" i="2" a="1"/>
  <c r="G480" i="1" a="1"/>
  <c r="G416" i="1" a="1"/>
  <c r="G107" i="1" a="1"/>
  <c r="B489" i="1" a="1"/>
  <c r="G91" i="1" a="1"/>
  <c r="G61" i="2" a="1"/>
  <c r="B170" i="1" a="1"/>
  <c r="G106" i="1" a="1"/>
  <c r="B395" i="1" a="1"/>
  <c r="B137" i="1" a="1"/>
  <c r="F16" i="2" a="1"/>
  <c r="G754" i="1" a="1"/>
  <c r="B32" i="1" a="1"/>
  <c r="G372" i="1" a="1"/>
  <c r="G387" i="1" a="1"/>
  <c r="B407" i="1" a="1"/>
  <c r="F56" i="2" a="1"/>
  <c r="G245" i="1" a="1"/>
  <c r="B73" i="2" a="1"/>
  <c r="G69" i="2" a="1"/>
  <c r="E94" i="2" a="1"/>
  <c r="G37" i="2" a="1"/>
  <c r="B387" i="1" a="1"/>
  <c r="G37" i="1" a="1"/>
  <c r="G475" i="1" a="1"/>
  <c r="B645" i="1" a="1"/>
  <c r="G780" i="1" a="1"/>
  <c r="G536" i="1" a="1"/>
  <c r="G481" i="1" a="1"/>
  <c r="F55" i="2" a="1"/>
  <c r="G133" i="1" a="1"/>
  <c r="B314" i="1" a="1"/>
  <c r="B135" i="1" a="1"/>
  <c r="B511" i="1" a="1"/>
  <c r="F20" i="2" a="1"/>
  <c r="B195" i="1" a="1"/>
  <c r="G90" i="2" a="1"/>
  <c r="B84" i="1" a="1"/>
  <c r="B501" i="1" a="1"/>
  <c r="B385" i="1" a="1"/>
  <c r="B406" i="1" a="1"/>
  <c r="G50" i="2" a="1"/>
  <c r="H66" i="2" a="1"/>
  <c r="F60" i="2" a="1"/>
  <c r="E87" i="2" a="1"/>
  <c r="B155" i="1" a="1"/>
  <c r="B232" i="1" a="1"/>
  <c r="G11" i="2" a="1"/>
  <c r="G411" i="1" a="1"/>
  <c r="G736" i="1" a="1"/>
  <c r="H90" i="2" a="1"/>
  <c r="B759" i="1" a="1"/>
  <c r="G337" i="1" a="1"/>
  <c r="B353" i="1" a="1"/>
  <c r="E18" i="2" a="1"/>
  <c r="B103" i="1" a="1"/>
  <c r="E24" i="2" a="1"/>
  <c r="G180" i="1" a="1"/>
  <c r="B10" i="1" a="1"/>
  <c r="B94" i="1" a="1"/>
  <c r="B59" i="1" a="1"/>
  <c r="B592" i="1" a="1"/>
  <c r="G441" i="1" a="1"/>
  <c r="B338" i="1" a="1"/>
  <c r="H58" i="2" a="1"/>
  <c r="B451" i="1" a="1"/>
  <c r="H37" i="2" a="1"/>
  <c r="H46" i="2" a="1"/>
  <c r="G253" i="1" a="1"/>
  <c r="B208" i="1" a="1"/>
  <c r="B535" i="1" a="1"/>
  <c r="B87" i="2" a="1"/>
  <c r="H26" i="2" a="1"/>
  <c r="B709" i="1" a="1"/>
  <c r="G698" i="1" a="1"/>
  <c r="G79" i="2" a="1"/>
  <c r="G22" i="2" a="1"/>
  <c r="G7" i="1" a="1"/>
  <c r="B267" i="1" a="1"/>
  <c r="G449" i="1" a="1"/>
  <c r="G41" i="1" a="1"/>
  <c r="B39" i="1" a="1"/>
  <c r="F19" i="2" a="1"/>
  <c r="E54" i="2" a="1"/>
  <c r="G455" i="1" a="1"/>
  <c r="B421" i="1" a="1"/>
  <c r="B115" i="1" a="1"/>
  <c r="G398" i="1" a="1"/>
  <c r="G338" i="1" a="1"/>
  <c r="F85" i="2" a="1"/>
  <c r="F17" i="2" a="1"/>
  <c r="G92" i="1" a="1"/>
  <c r="F44" i="2" a="1"/>
  <c r="E79" i="2" a="1"/>
  <c r="G15" i="2" a="1"/>
  <c r="G643" i="1" a="1"/>
  <c r="G502" i="1" a="1"/>
  <c r="G574" i="1" a="1"/>
  <c r="G249" i="1" a="1"/>
  <c r="H8" i="2" a="1"/>
  <c r="B497" i="1" a="1"/>
  <c r="G812" i="1" a="1"/>
  <c r="J48" i="2" a="1"/>
  <c r="G109" i="1" a="1"/>
  <c r="B708" i="1" a="1"/>
  <c r="G752" i="1" a="1"/>
  <c r="B326" i="1" a="1"/>
  <c r="B799" i="1" a="1"/>
  <c r="B632" i="1" a="1"/>
  <c r="G263" i="1" a="1"/>
  <c r="G94" i="1" a="1"/>
  <c r="B429" i="1" a="1"/>
  <c r="B787" i="1" a="1"/>
  <c r="G233" i="1" a="1"/>
  <c r="B769" i="1" a="1"/>
  <c r="B332" i="1" a="1"/>
  <c r="B446" i="1" a="1"/>
  <c r="G250" i="1" a="1"/>
  <c r="G385" i="1" a="1"/>
  <c r="G210" i="1" a="1"/>
  <c r="G815" i="1" a="1"/>
  <c r="B534" i="1" a="1"/>
  <c r="E23" i="2" a="1"/>
  <c r="G207" i="1" a="1"/>
  <c r="B80" i="2" a="1"/>
  <c r="B70" i="2" a="1"/>
  <c r="B204" i="1" a="1"/>
  <c r="B144" i="1" a="1"/>
  <c r="G111" i="1" a="1"/>
  <c r="B29" i="1" a="1"/>
  <c r="B177" i="1" a="1"/>
  <c r="G237" i="1" a="1"/>
  <c r="F61" i="2" a="1"/>
  <c r="G561" i="1" a="1"/>
  <c r="G633" i="1" a="1"/>
  <c r="B106" i="1" a="1"/>
  <c r="G31" i="2" a="1"/>
  <c r="B310" i="1" a="1"/>
  <c r="F25" i="2" a="1"/>
  <c r="G742" i="1" a="1"/>
  <c r="B199" i="1" a="1"/>
  <c r="G177" i="1" a="1"/>
  <c r="B798" i="1" a="1"/>
  <c r="B91" i="1" a="1"/>
  <c r="G432" i="1" a="1"/>
  <c r="B323" i="1" a="1"/>
  <c r="G39" i="2" a="1"/>
  <c r="B668" i="1" a="1"/>
  <c r="B753" i="1" a="1"/>
  <c r="G9" i="1" a="1"/>
  <c r="G417" i="1" a="1"/>
  <c r="B546" i="1" a="1"/>
  <c r="G649" i="1" a="1"/>
  <c r="B642" i="1" a="1"/>
  <c r="E46" i="2" a="1"/>
  <c r="G279" i="1" a="1"/>
  <c r="B728" i="1" a="1"/>
  <c r="G151" i="1" a="1"/>
  <c r="B158" i="1" a="1"/>
  <c r="E51" i="2" a="1"/>
  <c r="F52" i="2" a="1"/>
  <c r="G413" i="1" a="1"/>
  <c r="B73" i="1" a="1"/>
  <c r="G420" i="1" a="1"/>
  <c r="F8" i="2" a="1"/>
  <c r="H55" i="2" a="1"/>
  <c r="B325" i="1" a="1"/>
  <c r="G712" i="1" a="1"/>
  <c r="G748" i="1" a="1"/>
  <c r="B424" i="1" a="1"/>
  <c r="E77" i="2" a="1"/>
  <c r="F24" i="2" a="1"/>
  <c r="H64" i="2" a="1"/>
  <c r="B774" i="1" a="1"/>
  <c r="F86" i="2" a="1"/>
  <c r="G313" i="1" a="1"/>
  <c r="B202" i="1" a="1"/>
  <c r="B575" i="1" a="1"/>
  <c r="E8" i="2" a="1"/>
  <c r="G448" i="1" a="1"/>
  <c r="B482" i="1" a="1"/>
  <c r="H86" i="2" a="1"/>
  <c r="F14" i="2" a="1"/>
  <c r="B450" i="1" a="1"/>
  <c r="G306" i="1" a="1"/>
  <c r="G16" i="2" a="1"/>
  <c r="B398" i="1" a="1"/>
  <c r="G53" i="1" a="1"/>
  <c r="H22" i="2" a="1"/>
  <c r="B85" i="2" a="1"/>
  <c r="G547" i="1" a="1"/>
  <c r="B418" i="1" a="1"/>
  <c r="B50" i="1" a="1"/>
  <c r="B227" i="1" a="1"/>
  <c r="G459" i="1" a="1"/>
  <c r="G146" i="1" a="1"/>
  <c r="B563" i="1" a="1"/>
  <c r="G67" i="1" a="1"/>
  <c r="B107" i="1" a="1"/>
  <c r="G805" i="1" a="1"/>
  <c r="H6" i="2" a="1"/>
  <c r="B551" i="1" a="1"/>
  <c r="G17" i="1" a="1"/>
  <c r="H30" i="2" a="1"/>
  <c r="G305" i="1" a="1"/>
  <c r="F36" i="2" a="1"/>
  <c r="G116" i="1" a="1"/>
  <c r="G571" i="1" a="1"/>
  <c r="B9" i="1" a="1"/>
  <c r="B258" i="1" a="1"/>
  <c r="E83" i="2" a="1"/>
  <c r="B367" i="1" a="1"/>
  <c r="B66" i="1" a="1"/>
  <c r="F81" i="2" a="1"/>
  <c r="B136" i="1" a="1"/>
  <c r="F94" i="2" a="1"/>
  <c r="E95" i="2" a="1"/>
  <c r="G96" i="1" a="1"/>
  <c r="B159" i="1" a="1"/>
  <c r="B472" i="1" a="1"/>
  <c r="B360" i="1" a="1"/>
  <c r="G139" i="1" a="1"/>
  <c r="E66" i="2" a="1"/>
  <c r="B205" i="1" a="1"/>
  <c r="B76" i="2" a="1"/>
  <c r="G217" i="1" a="1"/>
  <c r="G196" i="1" a="1"/>
  <c r="B99" i="1" a="1"/>
  <c r="B368" i="1" a="1"/>
  <c r="E48" i="2" a="1"/>
  <c r="F92" i="2" a="1"/>
  <c r="H48" i="2" a="1"/>
  <c r="B461" i="1" a="1"/>
  <c r="G349" i="1" a="1"/>
  <c r="B309" i="1" a="1"/>
  <c r="B294" i="1" a="1"/>
  <c r="G747" i="1" a="1"/>
  <c r="H7" i="2" a="1"/>
  <c r="G327" i="1" a="1"/>
  <c r="G726" i="1" a="1"/>
  <c r="B207" i="1" a="1"/>
  <c r="G529" i="1" a="1"/>
  <c r="B565" i="1" a="1"/>
  <c r="B86" i="2" a="1"/>
  <c r="B79" i="2" a="1"/>
  <c r="H39" i="2" a="1"/>
  <c r="B648" i="1" a="1"/>
  <c r="B262" i="1" a="1"/>
  <c r="B768" i="1" a="1"/>
  <c r="H61" i="2" a="1"/>
  <c r="B530" i="1" a="1"/>
  <c r="E35" i="2" a="1"/>
  <c r="G314" i="1" a="1"/>
  <c r="F79" i="2" a="1"/>
  <c r="G70" i="1" a="1"/>
  <c r="B260" i="1" a="1"/>
  <c r="G150" i="1" a="1"/>
  <c r="G73" i="2" a="1"/>
  <c r="G67" i="2" a="1"/>
  <c r="G251" i="1" a="1"/>
  <c r="B90" i="2" a="1"/>
  <c r="B355" i="1" a="1"/>
  <c r="E31" i="2" a="1"/>
  <c r="E45" i="2" a="1"/>
  <c r="G298" i="1" a="1"/>
  <c r="B62" i="1" a="1"/>
  <c r="B287" i="1" a="1"/>
  <c r="G26" i="1" a="1"/>
  <c r="G24" i="2" a="1"/>
  <c r="G62" i="1" a="1"/>
  <c r="G35" i="1" a="1"/>
  <c r="G539" i="1" a="1"/>
  <c r="B612" i="1" a="1"/>
  <c r="H10" i="2" a="1"/>
  <c r="G66" i="1" a="1"/>
  <c r="B44" i="1" a="1"/>
  <c r="G371" i="1" a="1"/>
  <c r="H18" i="2" a="1"/>
  <c r="H33" i="2" a="1"/>
  <c r="F32" i="2" a="1"/>
  <c r="B152" i="1" a="1"/>
  <c r="G51" i="2" a="1"/>
  <c r="J57" i="2" a="1"/>
  <c r="H20" i="2" a="1"/>
  <c r="E67" i="2" a="1"/>
  <c r="H24" i="2" a="1"/>
  <c r="B96" i="2" a="1"/>
  <c r="E5" i="2" a="1"/>
  <c r="G156" i="1" a="1"/>
  <c r="G383" i="1" a="1"/>
  <c r="G727" i="1" a="1"/>
  <c r="B123" i="1" a="1"/>
  <c r="G122" i="1" a="1"/>
  <c r="B737" i="1" a="1"/>
  <c r="G145" i="1" a="1"/>
  <c r="B488" i="1" a="1"/>
  <c r="G19" i="2" a="1"/>
  <c r="F51" i="2" a="1"/>
  <c r="E84" i="2" a="1"/>
  <c r="B164" i="1" a="1"/>
  <c r="G43" i="2" a="1"/>
  <c r="B109" i="1" a="1"/>
  <c r="G29" i="2" a="1"/>
  <c r="B224" i="1" a="1"/>
  <c r="G592" i="1" a="1"/>
  <c r="B134" i="1" a="1"/>
  <c r="B181" i="1" a="1"/>
  <c r="H84" i="2" a="1"/>
  <c r="B800" i="1" a="1"/>
  <c r="B132" i="1" a="1"/>
  <c r="G683" i="1" a="1"/>
  <c r="F47" i="2" a="1"/>
  <c r="H29" i="2" a="1"/>
  <c r="F66" i="2" a="1"/>
  <c r="G408" i="1" a="1"/>
  <c r="B97" i="1" a="1"/>
  <c r="H42" i="2" a="1"/>
  <c r="G132" i="1" a="1"/>
  <c r="G248" i="1" a="1"/>
  <c r="G9" i="2" a="1"/>
  <c r="F21" i="2" a="1"/>
  <c r="G442" i="1" a="1"/>
  <c r="G48" i="2" a="1"/>
  <c r="B402" i="1" a="1"/>
  <c r="H23" i="2" a="1"/>
  <c r="H51" i="2" a="1"/>
  <c r="G19" i="1" a="1"/>
  <c r="B92" i="2" a="1"/>
  <c r="B141" i="1" a="1"/>
  <c r="G214" i="1" a="1"/>
  <c r="G355" i="1" a="1"/>
  <c r="G63" i="2" a="1"/>
  <c r="E39" i="2" a="1"/>
  <c r="G630" i="1" a="1"/>
  <c r="H3" i="2" a="1"/>
  <c r="B590" i="1" a="1"/>
  <c r="B80" i="1" a="1"/>
  <c r="B724" i="1" a="1"/>
  <c r="B315" i="1" a="1"/>
  <c r="E53" i="2" a="1"/>
  <c r="B356" i="1" a="1"/>
  <c r="G62" i="2" a="1"/>
  <c r="G749" i="1" a="1"/>
  <c r="F73" i="2" a="1"/>
  <c r="G733" i="1" a="1"/>
  <c r="G317" i="1" a="1"/>
  <c r="G13" i="1" a="1"/>
  <c r="E49" i="2" a="1"/>
  <c r="G564" i="1" a="1"/>
  <c r="B100" i="1" a="1"/>
  <c r="B105" i="1" a="1"/>
  <c r="E25" i="2" a="1"/>
  <c r="B449" i="1" a="1"/>
  <c r="G23" i="2" a="1"/>
  <c r="B393" i="1" a="1"/>
  <c r="H44" i="2" a="1"/>
  <c r="G236" i="1" a="1"/>
  <c r="G138" i="1" a="1"/>
  <c r="F49" i="2" a="1"/>
  <c r="B255" i="1" a="1"/>
  <c r="F12" i="2" a="1"/>
  <c r="F46" i="2" a="1"/>
  <c r="G33" i="2" a="1"/>
  <c r="B66" i="2" a="1"/>
  <c r="B133" i="1" a="1"/>
  <c r="G744" i="1" a="1"/>
  <c r="G18" i="2" a="1"/>
  <c r="B151" i="1" a="1"/>
  <c r="G797" i="1" a="1"/>
  <c r="F90" i="2" a="1"/>
  <c r="E82" i="2" a="1"/>
  <c r="G32" i="2" a="1"/>
  <c r="F7" i="2" a="1"/>
  <c r="G323" i="1" a="1"/>
  <c r="B184" i="1" a="1"/>
  <c r="B34" i="1" a="1"/>
  <c r="G24" i="1" a="1"/>
  <c r="G482" i="1" a="1"/>
  <c r="G55" i="2" a="1"/>
  <c r="B138" i="1" a="1"/>
  <c r="G22" i="1" a="1"/>
  <c r="G535" i="1" a="1"/>
  <c r="B572" i="1" a="1"/>
  <c r="B74" i="2" a="1"/>
  <c r="B83" i="2" a="1"/>
  <c r="B64" i="2" a="1"/>
  <c r="B143" i="1" a="1"/>
  <c r="G80" i="2" a="1"/>
  <c r="E3" i="2" a="1"/>
  <c r="F64" i="2" a="1"/>
  <c r="E26" i="2" a="1"/>
  <c r="B351" i="1" a="1"/>
  <c r="B707" i="1" a="1"/>
  <c r="G717" i="1" a="1"/>
  <c r="B188" i="1" a="1"/>
  <c r="G259" i="1" a="1"/>
  <c r="G487" i="1" a="1"/>
  <c r="B797" i="1" a="1"/>
  <c r="B33" i="1" a="1"/>
  <c r="B439" i="1" a="1"/>
  <c r="B175" i="1" a="1"/>
  <c r="H56" i="2" a="1"/>
  <c r="G602" i="1" a="1"/>
  <c r="B282" i="1" a="1"/>
  <c r="G35" i="2" a="1"/>
  <c r="B149" i="1" a="1"/>
  <c r="G125" i="1" a="1"/>
  <c r="B384" i="1" a="1"/>
  <c r="H82" i="2" a="1"/>
  <c r="G147" i="1" a="1"/>
  <c r="G166" i="1" a="1"/>
  <c r="H32" i="2" a="1"/>
  <c r="B784" i="1" a="1"/>
  <c r="B18" i="1" a="1"/>
  <c r="B26" i="1" a="1"/>
  <c r="G89" i="2" a="1"/>
  <c r="B129" i="1" a="1"/>
  <c r="B727" i="1" a="1"/>
  <c r="E40" i="2" a="1"/>
  <c r="B328" i="1" a="1"/>
  <c r="E27" i="2" a="1"/>
  <c r="B522" i="1" a="1"/>
  <c r="B725" i="1" a="1"/>
  <c r="H35" i="2" a="1"/>
  <c r="B219" i="1" a="1"/>
  <c r="B278" i="1" a="1"/>
  <c r="F91" i="2" a="1"/>
  <c r="H68" i="2" a="1"/>
  <c r="H47" i="2" a="1"/>
  <c r="B23" i="1" a="1"/>
  <c r="B815" i="1" a="1"/>
  <c r="G68" i="1" a="1"/>
  <c r="E19" i="2" a="1"/>
  <c r="G764" i="1" a="1"/>
  <c r="G29" i="1" a="1"/>
  <c r="G90" i="1" a="1"/>
  <c r="B27" i="1" a="1"/>
  <c r="F58" i="2" a="1"/>
  <c r="B61" i="2" a="1"/>
  <c r="G6" i="2" a="1"/>
  <c r="G769" i="1" a="1"/>
  <c r="F30" i="2" a="1"/>
  <c r="E78" i="2" a="1"/>
  <c r="G11" i="1" a="1"/>
  <c r="G268" i="1" a="1"/>
  <c r="B42" i="1" a="1"/>
  <c r="G400" i="1" a="1"/>
  <c r="G772" i="1" a="1"/>
  <c r="B56" i="1" a="1"/>
  <c r="G114" i="1" a="1"/>
  <c r="H4" i="2" a="1"/>
  <c r="H53" i="2" a="1"/>
  <c r="G95" i="2" a="1"/>
  <c r="G5" i="2" a="1"/>
  <c r="G78" i="2" a="1"/>
  <c r="G623" i="1" a="1"/>
  <c r="F76" i="2" a="1"/>
  <c r="B744" i="1" a="1"/>
  <c r="E70" i="2" a="1"/>
  <c r="G627" i="1" a="1"/>
  <c r="B90" i="1" a="1"/>
  <c r="F74" i="2" a="1"/>
  <c r="H67" i="2" a="1"/>
  <c r="B71" i="2" a="1"/>
  <c r="H54" i="2" a="1"/>
  <c r="F27" i="2" a="1"/>
  <c r="G579" i="1" a="1"/>
  <c r="B48" i="1" a="1"/>
  <c r="G42" i="2" a="1"/>
  <c r="B82" i="1" a="1"/>
  <c r="E29" i="2" a="1"/>
  <c r="H94" i="2" a="1"/>
  <c r="B249" i="1" a="1"/>
  <c r="G360" i="1" a="1"/>
  <c r="G74" i="2" a="1"/>
  <c r="F65" i="2" a="1"/>
  <c r="B193" i="1" a="1"/>
  <c r="B308" i="1" a="1"/>
  <c r="B93" i="1" a="1"/>
  <c r="G103" i="1" a="1"/>
  <c r="B37" i="1" a="1"/>
  <c r="G17" i="2" a="1"/>
  <c r="G53" i="2" a="1"/>
  <c r="G108" i="1" a="1"/>
  <c r="F28" i="2" a="1"/>
  <c r="E34" i="2" a="1"/>
  <c r="B304" i="1" a="1"/>
  <c r="G34" i="1" a="1"/>
  <c r="F97" i="2" a="1"/>
  <c r="H52" i="2" a="1"/>
  <c r="G583" i="1" a="1"/>
  <c r="G185" i="1" a="1"/>
  <c r="G189" i="1" a="1"/>
  <c r="G85" i="2" a="1"/>
  <c r="G54" i="1" a="1"/>
  <c r="G176" i="1" a="1"/>
  <c r="B635" i="1" a="1"/>
  <c r="G528" i="1" a="1"/>
  <c r="B732" i="1" a="1"/>
  <c r="G83" i="2" a="1"/>
  <c r="G160" i="1" a="1"/>
  <c r="B334" i="1" a="1"/>
  <c r="B481" i="1" a="1"/>
  <c r="B723" i="1" a="1"/>
  <c r="B182" i="1" a="1"/>
  <c r="G143" i="1" a="1"/>
  <c r="G93" i="2" a="1"/>
  <c r="G28" i="2" a="1"/>
  <c r="G753" i="1" a="1"/>
  <c r="G44" i="2" a="1"/>
  <c r="B595" i="1" a="1"/>
  <c r="G531" i="1" a="1"/>
  <c r="F84" i="2" a="1"/>
  <c r="H16" i="2" a="1"/>
  <c r="E16" i="2" a="1"/>
  <c r="B275" i="1" a="1"/>
  <c r="B11" i="1" a="1"/>
  <c r="B163" i="1" a="1"/>
  <c r="G14" i="2" a="1"/>
  <c r="G84" i="2" a="1"/>
  <c r="B738" i="1" a="1"/>
  <c r="E73" i="2" a="1"/>
  <c r="B500" i="1" a="1"/>
  <c r="G346" i="1" a="1"/>
  <c r="G367" i="1" a="1"/>
  <c r="H88" i="2" a="1"/>
  <c r="G274" i="1" a="1"/>
  <c r="G275" i="1" a="1"/>
  <c r="E92" i="2" a="1"/>
  <c r="B85" i="1" a="1"/>
  <c r="G60" i="2" a="1"/>
  <c r="B343" i="1" a="1"/>
  <c r="G219" i="1" a="1"/>
  <c r="B311" i="1" a="1"/>
  <c r="F72" i="2" a="1"/>
  <c r="G336" i="1" a="1"/>
  <c r="B444" i="1" a="1"/>
  <c r="B417" i="1" a="1"/>
  <c r="B169" i="1" a="1"/>
  <c r="B198" i="1" a="1"/>
  <c r="G675" i="1" a="1"/>
  <c r="H50" i="2" a="1"/>
  <c r="G113" i="1" a="1"/>
  <c r="G682" i="1" a="1"/>
  <c r="G128" i="1" a="1"/>
  <c r="B51" i="1" a="1"/>
  <c r="B296" i="1" a="1"/>
  <c r="B78" i="1" a="1"/>
  <c r="B430" i="1" a="1"/>
  <c r="E62" i="2" a="1"/>
  <c r="G446" i="1" a="1"/>
  <c r="E56" i="2" a="1"/>
  <c r="E36" i="2" a="1"/>
  <c r="G262" i="1" a="1"/>
  <c r="G303" i="1" a="1"/>
  <c r="E63" i="2" a="1"/>
  <c r="F48" i="2" a="1"/>
  <c r="G82" i="1" a="1"/>
  <c r="E81" i="2" a="1"/>
  <c r="G87" i="1" a="1"/>
  <c r="G12" i="1" a="1"/>
  <c r="G16" i="1" a="1"/>
  <c r="B254" i="1" a="1"/>
  <c r="G66" i="2" a="1"/>
  <c r="B104" i="1" a="1"/>
  <c r="E9" i="2" a="1"/>
  <c r="B608" i="1" a="1"/>
  <c r="B97" i="2" a="1"/>
  <c r="G330" i="1" a="1"/>
  <c r="B89" i="1" a="1"/>
  <c r="B269" i="1" a="1"/>
  <c r="G74" i="1" a="1"/>
  <c r="G73" i="1" a="1"/>
  <c r="H74" i="2" a="1"/>
  <c r="G671" i="1" a="1"/>
  <c r="G702" i="1" a="1"/>
  <c r="J41" i="2" a="1"/>
  <c r="B225" i="1" a="1"/>
  <c r="G598" i="1" a="1"/>
  <c r="G576" i="1" a="1"/>
  <c r="F13" i="2" a="1"/>
  <c r="B118" i="1" a="1"/>
  <c r="G44" i="1" a="1"/>
  <c r="G58" i="2" a="1"/>
  <c r="F38" i="2" a="1"/>
  <c r="H21" i="2" a="1"/>
  <c r="B17" i="1" a="1"/>
  <c r="B729" i="1" a="1"/>
  <c r="B508" i="1" a="1"/>
  <c r="B731" i="1" a="1"/>
  <c r="G153" i="1" a="1"/>
  <c r="F88" i="2" a="1"/>
  <c r="H34" i="2" a="1"/>
  <c r="F70" i="2" a="1"/>
  <c r="G267" i="1" a="1"/>
  <c r="G152" i="1" a="1"/>
  <c r="F67" i="2" a="1"/>
  <c r="G773" i="1" a="1"/>
  <c r="H79" i="2" a="1"/>
  <c r="E7" i="2" a="1"/>
  <c r="G590" i="1" a="1"/>
  <c r="G261" i="1" a="1"/>
  <c r="B675" i="1" a="1"/>
  <c r="G123" i="1" a="1"/>
  <c r="B89" i="2" a="1"/>
  <c r="G42" i="1" a="1"/>
  <c r="G799" i="1" a="1"/>
  <c r="E6" i="2" a="1"/>
  <c r="G802" i="1" a="1"/>
  <c r="G81" i="2" a="1"/>
  <c r="F63" i="2" a="1"/>
  <c r="G97" i="2" a="1"/>
  <c r="B84" i="2" a="1"/>
  <c r="G163" i="1" a="1"/>
  <c r="B45" i="1" a="1"/>
  <c r="G201" i="1" a="1"/>
  <c r="G88" i="2" a="1"/>
  <c r="F83" i="2" a="1"/>
  <c r="F31" i="2" a="1"/>
  <c r="H15" i="2" a="1"/>
  <c r="B200" i="1" a="1"/>
  <c r="F75" i="2" a="1"/>
  <c r="G193" i="1" a="1"/>
  <c r="B712" i="1" a="1"/>
  <c r="G466" i="1" a="1"/>
  <c r="G13" i="2" a="1"/>
  <c r="E61" i="2" a="1"/>
  <c r="G457" i="1" a="1"/>
  <c r="F80" i="2" a="1"/>
  <c r="G532" i="1" a="1"/>
  <c r="B72" i="2" a="1"/>
  <c r="B440" i="1" a="1"/>
  <c r="E47" i="2" a="1"/>
  <c r="B465" i="1" a="1"/>
  <c r="B65" i="2" a="1"/>
  <c r="G600" i="1" a="1"/>
  <c r="B93" i="2" a="1"/>
  <c r="G379" i="1" a="1"/>
  <c r="G49" i="2" a="1"/>
  <c r="E75" i="2" a="1"/>
  <c r="B57" i="2" a="1"/>
  <c r="B756" i="1" a="1"/>
  <c r="G161" i="1" a="1"/>
  <c r="G503" i="1" a="1"/>
  <c r="G771" i="1" a="1"/>
  <c r="B324" i="1" a="1"/>
  <c r="B765" i="1" a="1"/>
  <c r="H19" i="2" a="1"/>
  <c r="H27" i="2" a="1"/>
  <c r="G154" i="1" a="1"/>
  <c r="G364" i="1" a="1"/>
  <c r="B69" i="2" a="1"/>
  <c r="G759" i="1" a="1"/>
  <c r="B752" i="1" a="1"/>
  <c r="G81" i="1" a="1"/>
  <c r="B114" i="1" a="1"/>
  <c r="B40" i="1" a="1"/>
  <c r="F33" i="2" a="1"/>
  <c r="G228" i="1" a="1"/>
  <c r="B807" i="1" a="1"/>
  <c r="H65" i="2" a="1"/>
  <c r="G75" i="2" a="1"/>
  <c r="H62" i="2" a="1"/>
  <c r="B468" i="1" a="1"/>
  <c r="G70" i="2" a="1"/>
  <c r="B625" i="1" a="1"/>
  <c r="B654" i="1" a="1"/>
  <c r="B81" i="1" a="1"/>
  <c r="F6" i="2" a="1"/>
  <c r="G435" i="1" a="1"/>
  <c r="G365" i="1" a="1"/>
  <c r="E42" i="2" a="1"/>
  <c r="G490" i="1" a="1"/>
  <c r="B215" i="1" a="1"/>
  <c r="F69" i="2" a="1"/>
  <c r="B751" i="1" a="1"/>
  <c r="F4" i="2" a="1"/>
  <c r="B127" i="1" a="1"/>
  <c r="H38" i="2" a="1"/>
  <c r="B606" i="1" a="1"/>
  <c r="G542" i="1" a="1"/>
  <c r="G443" i="1" a="1"/>
  <c r="G30" i="2" a="1"/>
  <c r="B318" i="1" a="1"/>
  <c r="G52" i="1" a="1"/>
  <c r="G246" i="1" a="1"/>
  <c r="G110" i="1" a="1"/>
  <c r="E86" i="2" a="1"/>
  <c r="B75" i="1" a="1"/>
  <c r="F82" i="2" a="1"/>
  <c r="B122" i="1" a="1"/>
  <c r="G230" i="1" a="1"/>
  <c r="F59" i="2" a="1"/>
  <c r="B116" i="1" a="1"/>
  <c r="G134" i="1" a="1"/>
  <c r="G204" i="1" a="1"/>
  <c r="G171" i="1" a="1"/>
  <c r="G594" i="1" a="1"/>
  <c r="G235" i="1" a="1"/>
  <c r="B271" i="1" a="1"/>
  <c r="H73" i="2" a="1"/>
  <c r="F95" i="2" a="1"/>
  <c r="G347" i="1" a="1"/>
  <c r="G33" i="1" a="1"/>
  <c r="B173" i="1" a="1"/>
  <c r="H25" i="2" a="1"/>
  <c r="G60" i="1" a="1"/>
  <c r="E37" i="2" a="1"/>
  <c r="G608" i="1" a="1"/>
  <c r="B644" i="1" a="1"/>
  <c r="F18" i="2" a="1"/>
  <c r="B363" i="1" a="1"/>
  <c r="G288" i="1" a="1"/>
  <c r="B689" i="1" a="1"/>
  <c r="G27" i="1" a="1"/>
  <c r="H72" i="2" a="1"/>
  <c r="B180" i="1" a="1"/>
  <c r="F89" i="2" a="1"/>
  <c r="E33" i="2" a="1"/>
  <c r="E4" i="2" a="1"/>
  <c r="B61" i="1" a="1"/>
  <c r="G606" i="1" a="1"/>
  <c r="E69" i="2" a="1"/>
  <c r="F78" i="2" a="1"/>
  <c r="G324" i="1" a="1"/>
  <c r="E72" i="2" a="1"/>
  <c r="E96" i="2" a="1"/>
  <c r="G339" i="1" a="1"/>
  <c r="G339" i="1" l="1"/>
  <c r="E96" i="2"/>
  <c r="E72" i="2"/>
  <c r="G324" i="1"/>
  <c r="F78" i="2"/>
  <c r="E69" i="2"/>
  <c r="G606" i="1"/>
  <c r="B61" i="1"/>
  <c r="E4" i="2"/>
  <c r="E33" i="2"/>
  <c r="F89" i="2"/>
  <c r="B180" i="1"/>
  <c r="H72" i="2"/>
  <c r="G27" i="1"/>
  <c r="B689" i="1"/>
  <c r="G288" i="1"/>
  <c r="B363" i="1"/>
  <c r="F18" i="2"/>
  <c r="B644" i="1"/>
  <c r="G608" i="1"/>
  <c r="E37" i="2"/>
  <c r="G60" i="1"/>
  <c r="H25" i="2"/>
  <c r="B173" i="1"/>
  <c r="G33" i="1"/>
  <c r="G347" i="1"/>
  <c r="F95" i="2"/>
  <c r="H73" i="2"/>
  <c r="B271" i="1"/>
  <c r="G235" i="1"/>
  <c r="G594" i="1"/>
  <c r="G171" i="1"/>
  <c r="G204" i="1"/>
  <c r="G134" i="1"/>
  <c r="B116" i="1"/>
  <c r="F59" i="2"/>
  <c r="G230" i="1"/>
  <c r="B122" i="1"/>
  <c r="F82" i="2"/>
  <c r="B75" i="1"/>
  <c r="E86" i="2"/>
  <c r="G110" i="1"/>
  <c r="G246" i="1"/>
  <c r="G52" i="1"/>
  <c r="B318" i="1"/>
  <c r="G30" i="2"/>
  <c r="G443" i="1"/>
  <c r="G542" i="1"/>
  <c r="B606" i="1"/>
  <c r="H38" i="2"/>
  <c r="B127" i="1"/>
  <c r="F4" i="2"/>
  <c r="B751" i="1"/>
  <c r="F69" i="2"/>
  <c r="B215" i="1"/>
  <c r="G490" i="1"/>
  <c r="E42" i="2"/>
  <c r="G365" i="1"/>
  <c r="G435" i="1"/>
  <c r="F6" i="2"/>
  <c r="B81" i="1"/>
  <c r="B654" i="1"/>
  <c r="B625" i="1"/>
  <c r="G70" i="2"/>
  <c r="B468" i="1"/>
  <c r="H62" i="2"/>
  <c r="G75" i="2"/>
  <c r="H65" i="2"/>
  <c r="B807" i="1"/>
  <c r="G228" i="1"/>
  <c r="F33" i="2"/>
  <c r="B40" i="1"/>
  <c r="B114" i="1"/>
  <c r="G81" i="1"/>
  <c r="B752" i="1"/>
  <c r="G759" i="1"/>
  <c r="B69" i="2"/>
  <c r="G364" i="1"/>
  <c r="G154" i="1"/>
  <c r="H27" i="2"/>
  <c r="H19" i="2"/>
  <c r="B765" i="1"/>
  <c r="B324" i="1"/>
  <c r="G771" i="1"/>
  <c r="G503" i="1"/>
  <c r="G161" i="1"/>
  <c r="B756" i="1"/>
  <c r="B57" i="2"/>
  <c r="E75" i="2"/>
  <c r="G49" i="2"/>
  <c r="G379" i="1"/>
  <c r="B93" i="2"/>
  <c r="G600" i="1"/>
  <c r="B65" i="2"/>
  <c r="B465" i="1"/>
  <c r="E47" i="2"/>
  <c r="B440" i="1"/>
  <c r="B72" i="2"/>
  <c r="G532" i="1"/>
  <c r="F80" i="2"/>
  <c r="G457" i="1"/>
  <c r="E61" i="2"/>
  <c r="G13" i="2"/>
  <c r="G466" i="1"/>
  <c r="B712" i="1"/>
  <c r="G193" i="1"/>
  <c r="F75" i="2"/>
  <c r="B200" i="1"/>
  <c r="H15" i="2"/>
  <c r="F31" i="2"/>
  <c r="F83" i="2"/>
  <c r="G88" i="2"/>
  <c r="G201" i="1"/>
  <c r="B45" i="1"/>
  <c r="G163" i="1"/>
  <c r="B84" i="2"/>
  <c r="G97" i="2"/>
  <c r="F63" i="2"/>
  <c r="G81" i="2"/>
  <c r="G802" i="1"/>
  <c r="E6" i="2"/>
  <c r="G799" i="1"/>
  <c r="G42" i="1"/>
  <c r="B89" i="2"/>
  <c r="G123" i="1"/>
  <c r="B675" i="1"/>
  <c r="G261" i="1"/>
  <c r="G590" i="1"/>
  <c r="E7" i="2"/>
  <c r="H79" i="2"/>
  <c r="G773" i="1"/>
  <c r="F67" i="2"/>
  <c r="G152" i="1"/>
  <c r="G267" i="1"/>
  <c r="F70" i="2"/>
  <c r="H34" i="2"/>
  <c r="F88" i="2"/>
  <c r="G153" i="1"/>
  <c r="B731" i="1"/>
  <c r="B508" i="1"/>
  <c r="B729" i="1"/>
  <c r="B17" i="1"/>
  <c r="H21" i="2"/>
  <c r="F38" i="2"/>
  <c r="G58" i="2"/>
  <c r="G44" i="1"/>
  <c r="B118" i="1"/>
  <c r="F13" i="2"/>
  <c r="G576" i="1"/>
  <c r="G598" i="1"/>
  <c r="B225" i="1"/>
  <c r="J41" i="2"/>
  <c r="G702" i="1"/>
  <c r="G671" i="1"/>
  <c r="H74" i="2"/>
  <c r="G73" i="1"/>
  <c r="G74" i="1"/>
  <c r="B269" i="1"/>
  <c r="B89" i="1"/>
  <c r="I7" i="4" s="1"/>
  <c r="G330" i="1"/>
  <c r="B97" i="2"/>
  <c r="B608" i="1"/>
  <c r="E9" i="2"/>
  <c r="B104" i="1"/>
  <c r="G66" i="2"/>
  <c r="B254" i="1"/>
  <c r="G16" i="1"/>
  <c r="G12" i="1"/>
  <c r="G87" i="1"/>
  <c r="E81" i="2"/>
  <c r="G82" i="1"/>
  <c r="F48" i="2"/>
  <c r="E63" i="2"/>
  <c r="G303" i="1"/>
  <c r="G262" i="1"/>
  <c r="E36" i="2"/>
  <c r="E56" i="2"/>
  <c r="G446" i="1"/>
  <c r="E62" i="2"/>
  <c r="B430" i="1"/>
  <c r="B78" i="1"/>
  <c r="B296" i="1"/>
  <c r="B51" i="1"/>
  <c r="G128" i="1"/>
  <c r="G682" i="1"/>
  <c r="G113" i="1"/>
  <c r="H50" i="2"/>
  <c r="G675" i="1"/>
  <c r="B198" i="1"/>
  <c r="B169" i="1"/>
  <c r="B417" i="1"/>
  <c r="B444" i="1"/>
  <c r="G336" i="1"/>
  <c r="F72" i="2"/>
  <c r="B311" i="1"/>
  <c r="G219" i="1"/>
  <c r="B343" i="1"/>
  <c r="G60" i="2"/>
  <c r="B85" i="1"/>
  <c r="E92" i="2"/>
  <c r="G275" i="1"/>
  <c r="G274" i="1"/>
  <c r="H88" i="2"/>
  <c r="G367" i="1"/>
  <c r="G346" i="1"/>
  <c r="B500" i="1"/>
  <c r="E73" i="2"/>
  <c r="B738" i="1"/>
  <c r="G84" i="2"/>
  <c r="G14" i="2"/>
  <c r="B163" i="1"/>
  <c r="B11" i="1"/>
  <c r="B275" i="1"/>
  <c r="E16" i="2"/>
  <c r="H16" i="2"/>
  <c r="F84" i="2"/>
  <c r="G531" i="1"/>
  <c r="B595" i="1"/>
  <c r="G44" i="2"/>
  <c r="G753" i="1"/>
  <c r="G28" i="2"/>
  <c r="G93" i="2"/>
  <c r="G143" i="1"/>
  <c r="B182" i="1"/>
  <c r="B723" i="1"/>
  <c r="B481" i="1"/>
  <c r="B334" i="1"/>
  <c r="G160" i="1"/>
  <c r="G83" i="2"/>
  <c r="B732" i="1"/>
  <c r="G528" i="1"/>
  <c r="B635" i="1"/>
  <c r="G176" i="1"/>
  <c r="G54" i="1"/>
  <c r="G85" i="2"/>
  <c r="G189" i="1"/>
  <c r="G185" i="1"/>
  <c r="G583" i="1"/>
  <c r="H52" i="2"/>
  <c r="F97" i="2"/>
  <c r="G34" i="1"/>
  <c r="B304" i="1"/>
  <c r="E34" i="2"/>
  <c r="F28" i="2"/>
  <c r="G108" i="1"/>
  <c r="G53" i="2"/>
  <c r="G17" i="2"/>
  <c r="B37" i="1"/>
  <c r="G103" i="1"/>
  <c r="B93" i="1"/>
  <c r="B308" i="1"/>
  <c r="B193" i="1"/>
  <c r="F65" i="2"/>
  <c r="G74" i="2"/>
  <c r="G360" i="1"/>
  <c r="B249" i="1"/>
  <c r="H94" i="2"/>
  <c r="E29" i="2"/>
  <c r="B82" i="1"/>
  <c r="G42" i="2"/>
  <c r="B48" i="1"/>
  <c r="G579" i="1"/>
  <c r="F27" i="2"/>
  <c r="H54" i="2"/>
  <c r="B71" i="2"/>
  <c r="H67" i="2"/>
  <c r="F74" i="2"/>
  <c r="B90" i="1"/>
  <c r="G627" i="1"/>
  <c r="E70" i="2"/>
  <c r="B744" i="1"/>
  <c r="F76" i="2"/>
  <c r="G623" i="1"/>
  <c r="G78" i="2"/>
  <c r="G5" i="2"/>
  <c r="G95" i="2"/>
  <c r="H53" i="2"/>
  <c r="H4" i="2"/>
  <c r="G114" i="1"/>
  <c r="B56" i="1"/>
  <c r="G772" i="1"/>
  <c r="G400" i="1"/>
  <c r="B42" i="1"/>
  <c r="G268" i="1"/>
  <c r="G11" i="1"/>
  <c r="E78" i="2"/>
  <c r="F30" i="2"/>
  <c r="G769" i="1"/>
  <c r="G6" i="2"/>
  <c r="B61" i="2"/>
  <c r="F58" i="2"/>
  <c r="B27" i="1"/>
  <c r="G90" i="1"/>
  <c r="G29" i="1"/>
  <c r="G764" i="1"/>
  <c r="E19" i="2"/>
  <c r="G68" i="1"/>
  <c r="B815" i="1"/>
  <c r="B23" i="1"/>
  <c r="H47" i="2"/>
  <c r="H68" i="2"/>
  <c r="F91" i="2"/>
  <c r="B278" i="1"/>
  <c r="B219" i="1"/>
  <c r="H35" i="2"/>
  <c r="B725" i="1"/>
  <c r="B522" i="1"/>
  <c r="E27" i="2"/>
  <c r="B328" i="1"/>
  <c r="E40" i="2"/>
  <c r="B727" i="1"/>
  <c r="B129" i="1"/>
  <c r="G89" i="2"/>
  <c r="B26" i="1"/>
  <c r="B18" i="1"/>
  <c r="B784" i="1"/>
  <c r="H32" i="2"/>
  <c r="G166" i="1"/>
  <c r="G147" i="1"/>
  <c r="H82" i="2"/>
  <c r="B384" i="1"/>
  <c r="G125" i="1"/>
  <c r="B149" i="1"/>
  <c r="G35" i="2"/>
  <c r="B282" i="1"/>
  <c r="G602" i="1"/>
  <c r="H56" i="2"/>
  <c r="B175" i="1"/>
  <c r="B439" i="1"/>
  <c r="B33" i="1"/>
  <c r="B797" i="1"/>
  <c r="G487" i="1"/>
  <c r="G259" i="1"/>
  <c r="B188" i="1"/>
  <c r="G717" i="1"/>
  <c r="B707" i="1"/>
  <c r="B351" i="1"/>
  <c r="E26" i="2"/>
  <c r="F64" i="2"/>
  <c r="E3" i="2"/>
  <c r="G80" i="2"/>
  <c r="B143" i="1"/>
  <c r="B64" i="2"/>
  <c r="B83" i="2"/>
  <c r="B74" i="2"/>
  <c r="B572" i="1"/>
  <c r="G535" i="1"/>
  <c r="G22" i="1"/>
  <c r="B138" i="1"/>
  <c r="G55" i="2"/>
  <c r="G482" i="1"/>
  <c r="G24" i="1"/>
  <c r="B34" i="1"/>
  <c r="B184" i="1"/>
  <c r="G323" i="1"/>
  <c r="F7" i="2"/>
  <c r="G32" i="2"/>
  <c r="E82" i="2"/>
  <c r="F90" i="2"/>
  <c r="G797" i="1"/>
  <c r="B151" i="1"/>
  <c r="G18" i="2"/>
  <c r="G744" i="1"/>
  <c r="B133" i="1"/>
  <c r="B66" i="2"/>
  <c r="G33" i="2"/>
  <c r="F46" i="2"/>
  <c r="F12" i="2"/>
  <c r="B255" i="1"/>
  <c r="F49" i="2"/>
  <c r="G138" i="1"/>
  <c r="G236" i="1"/>
  <c r="H44" i="2"/>
  <c r="B393" i="1"/>
  <c r="G23" i="2"/>
  <c r="B449" i="1"/>
  <c r="E25" i="2"/>
  <c r="B105" i="1"/>
  <c r="B100" i="1"/>
  <c r="G564" i="1"/>
  <c r="E49" i="2"/>
  <c r="G13" i="1"/>
  <c r="G317" i="1"/>
  <c r="G733" i="1"/>
  <c r="F73" i="2"/>
  <c r="G749" i="1"/>
  <c r="G62" i="2"/>
  <c r="B356" i="1"/>
  <c r="E53" i="2"/>
  <c r="B315" i="1"/>
  <c r="B724" i="1"/>
  <c r="B80" i="1"/>
  <c r="B590" i="1"/>
  <c r="H3" i="2"/>
  <c r="G630" i="1"/>
  <c r="E39" i="2"/>
  <c r="G63" i="2"/>
  <c r="G355" i="1"/>
  <c r="G214" i="1"/>
  <c r="B141" i="1"/>
  <c r="B92" i="2"/>
  <c r="G19" i="1"/>
  <c r="H51" i="2"/>
  <c r="H23" i="2"/>
  <c r="B402" i="1"/>
  <c r="G48" i="2"/>
  <c r="G442" i="1"/>
  <c r="F21" i="2"/>
  <c r="G9" i="2"/>
  <c r="G248" i="1"/>
  <c r="G132" i="1"/>
  <c r="H42" i="2"/>
  <c r="B97" i="1"/>
  <c r="G408" i="1"/>
  <c r="F66" i="2"/>
  <c r="H29" i="2"/>
  <c r="F47" i="2"/>
  <c r="G683" i="1"/>
  <c r="B132" i="1"/>
  <c r="B800" i="1"/>
  <c r="H84" i="2"/>
  <c r="B181" i="1"/>
  <c r="B134" i="1"/>
  <c r="G592" i="1"/>
  <c r="B224" i="1"/>
  <c r="G29" i="2"/>
  <c r="B109" i="1"/>
  <c r="G43" i="2"/>
  <c r="B164" i="1"/>
  <c r="E84" i="2"/>
  <c r="F51" i="2"/>
  <c r="G19" i="2"/>
  <c r="B488" i="1"/>
  <c r="G145" i="1"/>
  <c r="B737" i="1"/>
  <c r="G122" i="1"/>
  <c r="B123" i="1"/>
  <c r="G727" i="1"/>
  <c r="G383" i="1"/>
  <c r="G156" i="1"/>
  <c r="E5" i="2"/>
  <c r="B96" i="2"/>
  <c r="H24" i="2"/>
  <c r="E67" i="2"/>
  <c r="H20" i="2"/>
  <c r="J57" i="2"/>
  <c r="G51" i="2"/>
  <c r="B152" i="1"/>
  <c r="F32" i="2"/>
  <c r="H33" i="2"/>
  <c r="H18" i="2"/>
  <c r="G371" i="1"/>
  <c r="B44" i="1"/>
  <c r="G66" i="1"/>
  <c r="H10" i="2"/>
  <c r="B612" i="1"/>
  <c r="G539" i="1"/>
  <c r="G35" i="1"/>
  <c r="G62" i="1"/>
  <c r="G24" i="2"/>
  <c r="G26" i="1"/>
  <c r="B287" i="1"/>
  <c r="B62" i="1"/>
  <c r="G298" i="1"/>
  <c r="E45" i="2"/>
  <c r="E31" i="2"/>
  <c r="B355" i="1"/>
  <c r="B90" i="2"/>
  <c r="G251" i="1"/>
  <c r="G67" i="2"/>
  <c r="G73" i="2"/>
  <c r="G150" i="1"/>
  <c r="B260" i="1"/>
  <c r="G70" i="1"/>
  <c r="F79" i="2"/>
  <c r="G314" i="1"/>
  <c r="E35" i="2"/>
  <c r="B530" i="1"/>
  <c r="H61" i="2"/>
  <c r="B768" i="1"/>
  <c r="B262" i="1"/>
  <c r="B648" i="1"/>
  <c r="H39" i="2"/>
  <c r="B79" i="2"/>
  <c r="B86" i="2"/>
  <c r="B565" i="1"/>
  <c r="G529" i="1"/>
  <c r="B207" i="1"/>
  <c r="G726" i="1"/>
  <c r="G327" i="1"/>
  <c r="H7" i="2"/>
  <c r="G747" i="1"/>
  <c r="B294" i="1"/>
  <c r="B309" i="1"/>
  <c r="G349" i="1"/>
  <c r="B461" i="1"/>
  <c r="H48" i="2"/>
  <c r="F92" i="2"/>
  <c r="E48" i="2"/>
  <c r="B368" i="1"/>
  <c r="B99" i="1"/>
  <c r="G196" i="1"/>
  <c r="G217" i="1"/>
  <c r="B76" i="2"/>
  <c r="B205" i="1"/>
  <c r="E66" i="2"/>
  <c r="G139" i="1"/>
  <c r="B360" i="1"/>
  <c r="B472" i="1"/>
  <c r="B159" i="1"/>
  <c r="G96" i="1"/>
  <c r="E95" i="2"/>
  <c r="F94" i="2"/>
  <c r="B136" i="1"/>
  <c r="F81" i="2"/>
  <c r="B66" i="1"/>
  <c r="B367" i="1"/>
  <c r="E83" i="2"/>
  <c r="B258" i="1"/>
  <c r="B9" i="1"/>
  <c r="G571" i="1"/>
  <c r="G116" i="1"/>
  <c r="F36" i="2"/>
  <c r="G305" i="1"/>
  <c r="H30" i="2"/>
  <c r="G17" i="1"/>
  <c r="B551" i="1"/>
  <c r="H6" i="2"/>
  <c r="G805" i="1"/>
  <c r="B107" i="1"/>
  <c r="G67" i="1"/>
  <c r="B563" i="1"/>
  <c r="G146" i="1"/>
  <c r="G459" i="1"/>
  <c r="B227" i="1"/>
  <c r="B50" i="1"/>
  <c r="B418" i="1"/>
  <c r="G547" i="1"/>
  <c r="B85" i="2"/>
  <c r="H22" i="2"/>
  <c r="G53" i="1"/>
  <c r="B398" i="1"/>
  <c r="G16" i="2"/>
  <c r="G306" i="1"/>
  <c r="B450" i="1"/>
  <c r="F14" i="2"/>
  <c r="H86" i="2"/>
  <c r="B482" i="1"/>
  <c r="G448" i="1"/>
  <c r="E8" i="2"/>
  <c r="B575" i="1"/>
  <c r="B202" i="1"/>
  <c r="G313" i="1"/>
  <c r="F86" i="2"/>
  <c r="B774" i="1"/>
  <c r="H64" i="2"/>
  <c r="F24" i="2"/>
  <c r="E77" i="2"/>
  <c r="B424" i="1"/>
  <c r="G748" i="1"/>
  <c r="G712" i="1"/>
  <c r="B325" i="1"/>
  <c r="H55" i="2"/>
  <c r="F8" i="2"/>
  <c r="G420" i="1"/>
  <c r="B73" i="1"/>
  <c r="G413" i="1"/>
  <c r="F52" i="2"/>
  <c r="E51" i="2"/>
  <c r="B158" i="1"/>
  <c r="G151" i="1"/>
  <c r="B728" i="1"/>
  <c r="G279" i="1"/>
  <c r="E46" i="2"/>
  <c r="B642" i="1"/>
  <c r="G649" i="1"/>
  <c r="B546" i="1"/>
  <c r="G417" i="1"/>
  <c r="G9" i="1"/>
  <c r="B753" i="1"/>
  <c r="B668" i="1"/>
  <c r="G39" i="2"/>
  <c r="B323" i="1"/>
  <c r="G432" i="1"/>
  <c r="B91" i="1"/>
  <c r="B798" i="1"/>
  <c r="G177" i="1"/>
  <c r="B199" i="1"/>
  <c r="G742" i="1"/>
  <c r="F25" i="2"/>
  <c r="B310" i="1"/>
  <c r="G31" i="2"/>
  <c r="B106" i="1"/>
  <c r="G633" i="1"/>
  <c r="G561" i="1"/>
  <c r="F61" i="2"/>
  <c r="G237" i="1"/>
  <c r="B177" i="1"/>
  <c r="B29" i="1"/>
  <c r="G111" i="1"/>
  <c r="B144" i="1"/>
  <c r="B204" i="1"/>
  <c r="B70" i="2"/>
  <c r="B80" i="2"/>
  <c r="G207" i="1"/>
  <c r="E23" i="2"/>
  <c r="B534" i="1"/>
  <c r="G815" i="1"/>
  <c r="G210" i="1"/>
  <c r="G385" i="1"/>
  <c r="G250" i="1"/>
  <c r="B446" i="1"/>
  <c r="B332" i="1"/>
  <c r="B769" i="1"/>
  <c r="G233" i="1"/>
  <c r="B787" i="1"/>
  <c r="B429" i="1"/>
  <c r="G94" i="1"/>
  <c r="G263" i="1"/>
  <c r="B632" i="1"/>
  <c r="B799" i="1"/>
  <c r="B326" i="1"/>
  <c r="G752" i="1"/>
  <c r="B708" i="1"/>
  <c r="G109" i="1"/>
  <c r="J48" i="2"/>
  <c r="G812" i="1"/>
  <c r="B497" i="1"/>
  <c r="H8" i="2"/>
  <c r="G249" i="1"/>
  <c r="G574" i="1"/>
  <c r="G502" i="1"/>
  <c r="G643" i="1"/>
  <c r="G15" i="2"/>
  <c r="E79" i="2"/>
  <c r="F44" i="2"/>
  <c r="G92" i="1"/>
  <c r="F17" i="2"/>
  <c r="F85" i="2"/>
  <c r="G338" i="1"/>
  <c r="G398" i="1"/>
  <c r="B115" i="1"/>
  <c r="B421" i="1"/>
  <c r="G455" i="1"/>
  <c r="E54" i="2"/>
  <c r="F19" i="2"/>
  <c r="B39" i="1"/>
  <c r="G41" i="1"/>
  <c r="G449" i="1"/>
  <c r="B267" i="1"/>
  <c r="G7" i="1"/>
  <c r="G22" i="2"/>
  <c r="G79" i="2"/>
  <c r="G698" i="1"/>
  <c r="B709" i="1"/>
  <c r="H26" i="2"/>
  <c r="B87" i="2"/>
  <c r="B535" i="1"/>
  <c r="B208" i="1"/>
  <c r="G253" i="1"/>
  <c r="H46" i="2"/>
  <c r="H37" i="2"/>
  <c r="B451" i="1"/>
  <c r="H58" i="2"/>
  <c r="B338" i="1"/>
  <c r="G441" i="1"/>
  <c r="B592" i="1"/>
  <c r="B59" i="1"/>
  <c r="B94" i="1"/>
  <c r="B10" i="1"/>
  <c r="G180" i="1"/>
  <c r="E24" i="2"/>
  <c r="B103" i="1"/>
  <c r="E18" i="2"/>
  <c r="B353" i="1"/>
  <c r="G337" i="1"/>
  <c r="B759" i="1"/>
  <c r="H90" i="2"/>
  <c r="G736" i="1"/>
  <c r="G411" i="1"/>
  <c r="G11" i="2"/>
  <c r="B232" i="1"/>
  <c r="B155" i="1"/>
  <c r="E87" i="2"/>
  <c r="F60" i="2"/>
  <c r="H66" i="2"/>
  <c r="G50" i="2"/>
  <c r="B406" i="1"/>
  <c r="B385" i="1"/>
  <c r="B501" i="1"/>
  <c r="B84" i="1"/>
  <c r="G90" i="2"/>
  <c r="B195" i="1"/>
  <c r="F20" i="2"/>
  <c r="B511" i="1"/>
  <c r="B135" i="1"/>
  <c r="B314" i="1"/>
  <c r="G133" i="1"/>
  <c r="F55" i="2"/>
  <c r="G481" i="1"/>
  <c r="G536" i="1"/>
  <c r="G780" i="1"/>
  <c r="B645" i="1"/>
  <c r="G475" i="1"/>
  <c r="G37" i="1"/>
  <c r="B387" i="1"/>
  <c r="G37" i="2"/>
  <c r="E94" i="2"/>
  <c r="G69" i="2"/>
  <c r="B73" i="2"/>
  <c r="G245" i="1"/>
  <c r="F56" i="2"/>
  <c r="B407" i="1"/>
  <c r="G387" i="1"/>
  <c r="G372" i="1"/>
  <c r="B32" i="1"/>
  <c r="G754" i="1"/>
  <c r="F16" i="2"/>
  <c r="B137" i="1"/>
  <c r="B395" i="1"/>
  <c r="G106" i="1"/>
  <c r="B170" i="1"/>
  <c r="G61" i="2"/>
  <c r="G91" i="1"/>
  <c r="B489" i="1"/>
  <c r="G107" i="1"/>
  <c r="G416" i="1"/>
  <c r="G480" i="1"/>
  <c r="B75" i="2"/>
  <c r="G283" i="1"/>
  <c r="B556" i="1"/>
  <c r="B333" i="1"/>
  <c r="B745" i="1"/>
  <c r="G761" i="1"/>
  <c r="B544" i="1"/>
  <c r="B457" i="1"/>
  <c r="G224" i="1"/>
  <c r="G56" i="1"/>
  <c r="B196" i="1"/>
  <c r="B35" i="1"/>
  <c r="B16" i="1"/>
  <c r="H71" i="2"/>
  <c r="H76" i="2"/>
  <c r="B621" i="1"/>
  <c r="B86" i="1"/>
  <c r="G300" i="1"/>
  <c r="G445" i="1"/>
  <c r="B30" i="1"/>
  <c r="E43" i="2"/>
  <c r="G186" i="1"/>
  <c r="G252" i="1"/>
  <c r="G470" i="1"/>
  <c r="H97" i="2"/>
  <c r="G181" i="1"/>
  <c r="B6" i="1"/>
  <c r="G265" i="1"/>
  <c r="B331" i="1"/>
  <c r="B528" i="1"/>
  <c r="B547" i="1"/>
  <c r="B96" i="1"/>
  <c r="G277" i="1"/>
  <c r="F9" i="2"/>
  <c r="G644" i="1"/>
  <c r="B537" i="1"/>
  <c r="B754" i="1"/>
  <c r="B28" i="1"/>
  <c r="B41" i="1"/>
  <c r="B492" i="1"/>
  <c r="G86" i="2"/>
  <c r="G430" i="1"/>
  <c r="H49" i="2"/>
  <c r="B794" i="1"/>
  <c r="G421" i="1"/>
  <c r="B265" i="1"/>
  <c r="G552" i="1"/>
  <c r="G10" i="2"/>
  <c r="B62" i="2"/>
  <c r="B681" i="1"/>
  <c r="G20" i="2"/>
  <c r="G213" i="1"/>
  <c r="G517" i="1"/>
  <c r="G119" i="1"/>
  <c r="B74" i="1"/>
  <c r="B239" i="1"/>
  <c r="B194" i="1"/>
  <c r="B700" i="1"/>
  <c r="H80" i="2"/>
  <c r="F68" i="2"/>
  <c r="G32" i="1"/>
  <c r="G142" i="1"/>
  <c r="G694" i="1"/>
  <c r="B527" i="1"/>
  <c r="G135" i="1"/>
  <c r="B624" i="1"/>
  <c r="B581" i="1"/>
  <c r="G570" i="1"/>
  <c r="B65" i="1"/>
  <c r="G36" i="2"/>
  <c r="G768" i="1"/>
  <c r="G83" i="1"/>
  <c r="G215" i="1"/>
  <c r="B289" i="1"/>
  <c r="B63" i="2"/>
  <c r="B295" i="1"/>
  <c r="G716" i="1"/>
  <c r="B781" i="1"/>
  <c r="G565" i="1"/>
  <c r="G584" i="1"/>
  <c r="G582" i="1"/>
  <c r="B416" i="1"/>
  <c r="G719" i="1"/>
  <c r="J69" i="2"/>
  <c r="G473" i="1"/>
  <c r="B288" i="1"/>
  <c r="B577" i="1"/>
  <c r="B91" i="2"/>
  <c r="B701" i="1"/>
  <c r="B274" i="1"/>
  <c r="B58" i="2"/>
  <c r="E41" i="2"/>
  <c r="H45" i="2"/>
  <c r="B264" i="1"/>
  <c r="H85" i="2"/>
  <c r="G104" i="1"/>
  <c r="E38" i="2"/>
  <c r="G315" i="1"/>
  <c r="G562" i="1"/>
  <c r="B253" i="1"/>
  <c r="E22" i="2"/>
  <c r="B755" i="1"/>
  <c r="G353" i="1"/>
  <c r="H78" i="2"/>
  <c r="E85" i="2"/>
  <c r="G159" i="1"/>
  <c r="B442" i="1"/>
  <c r="B381" i="1"/>
  <c r="G208" i="1"/>
  <c r="B713" i="1"/>
  <c r="G76" i="2"/>
  <c r="F26" i="2"/>
  <c r="G551" i="1"/>
  <c r="G20" i="1"/>
  <c r="G397" i="1"/>
  <c r="G611" i="1"/>
  <c r="G120" i="1"/>
  <c r="G354" i="1"/>
  <c r="G580" i="1"/>
  <c r="G657" i="1"/>
  <c r="G641" i="1"/>
  <c r="G197" i="1"/>
  <c r="G548" i="1"/>
  <c r="B607" i="1"/>
  <c r="F34" i="2"/>
  <c r="B673" i="1"/>
  <c r="G211" i="1"/>
  <c r="G728" i="1"/>
  <c r="B801" i="1"/>
  <c r="G425" i="1"/>
  <c r="G299" i="1"/>
  <c r="B498" i="1"/>
  <c r="G52" i="2"/>
  <c r="G807" i="1"/>
  <c r="B78" i="2"/>
  <c r="G287" i="1"/>
  <c r="H77" i="2"/>
  <c r="G782" i="1"/>
  <c r="G647" i="1"/>
  <c r="B390" i="1"/>
  <c r="G508" i="1"/>
  <c r="G28" i="1"/>
  <c r="B703" i="1"/>
  <c r="G65" i="2"/>
  <c r="G801" i="1"/>
  <c r="B337" i="1"/>
  <c r="B580" i="1"/>
  <c r="B757" i="1"/>
  <c r="G407" i="1"/>
  <c r="B672" i="1"/>
  <c r="B248" i="1"/>
  <c r="B578" i="1"/>
  <c r="B422" i="1"/>
  <c r="B372" i="1"/>
  <c r="G505" i="1"/>
  <c r="B693" i="1"/>
  <c r="G96" i="2"/>
  <c r="G515" i="1"/>
  <c r="H83" i="2"/>
  <c r="B503" i="1"/>
  <c r="G758" i="1"/>
  <c r="H17" i="2"/>
  <c r="B597" i="1"/>
  <c r="G504" i="1"/>
  <c r="F10" i="2"/>
  <c r="E93" i="2"/>
  <c r="G322" i="1"/>
  <c r="G229" i="1"/>
  <c r="G524" i="1"/>
  <c r="J45" i="2"/>
  <c r="B68" i="1"/>
  <c r="G72" i="1"/>
  <c r="G433" i="1"/>
  <c r="B299" i="1"/>
  <c r="E20" i="2"/>
  <c r="G157" i="1"/>
  <c r="G216" i="1"/>
  <c r="B53" i="1"/>
  <c r="B467" i="1"/>
  <c r="G63" i="1"/>
  <c r="G321" i="1"/>
  <c r="B420" i="1"/>
  <c r="G530" i="1"/>
  <c r="G309" i="1"/>
  <c r="F11" i="2"/>
  <c r="B153" i="1"/>
  <c r="E14" i="2"/>
  <c r="E55" i="2"/>
  <c r="G136" i="1"/>
  <c r="G440" i="1"/>
  <c r="G593" i="1"/>
  <c r="B550" i="1"/>
  <c r="G713" i="1"/>
  <c r="B220" i="1"/>
  <c r="G735" i="1"/>
  <c r="G668" i="1"/>
  <c r="B317" i="1"/>
  <c r="B609" i="1"/>
  <c r="B596" i="1"/>
  <c r="B346" i="1"/>
  <c r="B730" i="1"/>
  <c r="B687" i="1"/>
  <c r="G465" i="1"/>
  <c r="G434" i="1"/>
  <c r="G15" i="1"/>
  <c r="H43" i="2"/>
  <c r="B291" i="1"/>
  <c r="B386" i="1"/>
  <c r="B111" i="1"/>
  <c r="H95" i="2"/>
  <c r="B110" i="1"/>
  <c r="G27" i="2"/>
  <c r="G639" i="1"/>
  <c r="B371" i="1"/>
  <c r="G95" i="1"/>
  <c r="B598" i="1"/>
  <c r="G76" i="1"/>
  <c r="F23" i="2"/>
  <c r="B95" i="1"/>
  <c r="B562" i="1"/>
  <c r="G625" i="1"/>
  <c r="G86" i="1"/>
  <c r="B647" i="1"/>
  <c r="G188" i="1"/>
  <c r="G54" i="2"/>
  <c r="B82" i="2"/>
  <c r="E32" i="2"/>
  <c r="B124" i="1"/>
  <c r="G391" i="1"/>
  <c r="G4" i="1"/>
  <c r="H59" i="2"/>
  <c r="E57" i="2"/>
  <c r="B364" i="1"/>
  <c r="B685" i="1"/>
  <c r="B98" i="1"/>
  <c r="G563" i="1"/>
  <c r="G332" i="1"/>
  <c r="H57" i="2"/>
  <c r="B359" i="1"/>
  <c r="G272" i="1"/>
  <c r="G49" i="1"/>
  <c r="G94" i="2"/>
  <c r="G8" i="2"/>
  <c r="E80" i="2"/>
  <c r="F22" i="2"/>
  <c r="G40" i="2"/>
  <c r="B24" i="1"/>
  <c r="G348" i="1"/>
  <c r="B14" i="1"/>
  <c r="B711" i="1"/>
  <c r="B471" i="1"/>
  <c r="B379" i="1"/>
  <c r="B4" i="1"/>
  <c r="E52" i="2"/>
  <c r="G115" i="1"/>
  <c r="B266" i="1"/>
  <c r="G329" i="1"/>
  <c r="G227" i="1"/>
  <c r="H36" i="2"/>
  <c r="E44" i="2"/>
  <c r="F57" i="2"/>
  <c r="G141" i="1"/>
  <c r="G64" i="2"/>
  <c r="G56" i="2"/>
  <c r="B117" i="1"/>
  <c r="G45" i="2"/>
  <c r="B139" i="1"/>
  <c r="G40" i="1"/>
  <c r="G333" i="1"/>
  <c r="B71" i="1"/>
  <c r="B252" i="1"/>
  <c r="B677" i="1"/>
  <c r="B145" i="1"/>
  <c r="G730" i="1"/>
  <c r="G203" i="1"/>
  <c r="B599" i="1"/>
  <c r="G634" i="1"/>
  <c r="G205" i="1"/>
  <c r="G21" i="2"/>
  <c r="B487" i="1"/>
  <c r="B120" i="1"/>
  <c r="B710" i="1"/>
  <c r="G84" i="1"/>
  <c r="B306" i="1"/>
  <c r="G124" i="1"/>
  <c r="E76" i="2"/>
  <c r="F53" i="2"/>
  <c r="B401" i="1"/>
  <c r="G678" i="1"/>
  <c r="B38" i="1"/>
  <c r="G471" i="1"/>
  <c r="B222" i="1"/>
  <c r="B694" i="1"/>
  <c r="G80" i="1"/>
  <c r="G406" i="1"/>
  <c r="G289" i="1"/>
  <c r="B259" i="1"/>
  <c r="H93" i="2"/>
  <c r="F40" i="2"/>
  <c r="G635" i="1"/>
  <c r="B49" i="1"/>
  <c r="E65" i="2"/>
  <c r="H40" i="2"/>
  <c r="B25" i="1"/>
  <c r="G359" i="1"/>
  <c r="G117" i="1"/>
  <c r="G308" i="1"/>
  <c r="B77" i="1"/>
  <c r="B68" i="2"/>
  <c r="F39" i="2"/>
  <c r="B341" i="1"/>
  <c r="B458" i="1"/>
  <c r="B415" i="1"/>
  <c r="G739" i="1"/>
  <c r="G344" i="1"/>
  <c r="G382" i="1"/>
  <c r="G415" i="1"/>
  <c r="F42" i="2"/>
  <c r="B13" i="1"/>
  <c r="G646" i="1"/>
  <c r="B286" i="1"/>
  <c r="E88" i="2"/>
  <c r="G51" i="1"/>
  <c r="B342" i="1"/>
  <c r="B639" i="1"/>
  <c r="G297" i="1"/>
  <c r="G553" i="1"/>
  <c r="B150" i="1"/>
  <c r="G546" i="1"/>
  <c r="G269" i="1"/>
  <c r="G757" i="1"/>
  <c r="E89" i="2"/>
  <c r="G121" i="1"/>
  <c r="B79" i="1"/>
  <c r="G247" i="1"/>
  <c r="G222" i="1"/>
  <c r="B237" i="1"/>
  <c r="G538" i="1"/>
  <c r="B445" i="1"/>
  <c r="G760" i="1"/>
  <c r="F87" i="2"/>
  <c r="F37" i="2"/>
  <c r="B280" i="1"/>
  <c r="B812" i="1"/>
  <c r="G765" i="1"/>
  <c r="H9" i="2"/>
  <c r="B320" i="1"/>
  <c r="B778" i="1"/>
  <c r="G194" i="1"/>
  <c r="B717" i="1"/>
  <c r="B513" i="1"/>
  <c r="B268" i="1"/>
  <c r="G97" i="1"/>
  <c r="G46" i="2"/>
  <c r="H63" i="2"/>
  <c r="E17" i="2"/>
  <c r="G38" i="1"/>
  <c r="B256" i="1"/>
  <c r="H31" i="2"/>
  <c r="E58" i="2"/>
  <c r="B670" i="1"/>
  <c r="G478" i="1"/>
  <c r="G677" i="1"/>
  <c r="B763" i="1"/>
  <c r="B88" i="2"/>
  <c r="B802" i="1"/>
  <c r="B432" i="1"/>
  <c r="G98" i="1"/>
  <c r="G296" i="1"/>
  <c r="B793" i="1"/>
  <c r="B5" i="1"/>
  <c r="G577" i="1"/>
  <c r="B382" i="1"/>
  <c r="G595" i="1"/>
  <c r="G14" i="1"/>
  <c r="B147" i="1"/>
  <c r="B397" i="1"/>
  <c r="G286" i="1"/>
  <c r="G270" i="1"/>
  <c r="B327" i="1"/>
  <c r="B811" i="1"/>
  <c r="B669" i="1"/>
  <c r="B742" i="1"/>
  <c r="G75" i="1"/>
  <c r="G618" i="1"/>
  <c r="G491" i="1"/>
  <c r="B680" i="1"/>
  <c r="G447" i="1"/>
  <c r="F29" i="2"/>
  <c r="G169" i="1"/>
  <c r="B128" i="1"/>
  <c r="G69" i="1"/>
  <c r="G91" i="2"/>
  <c r="F71" i="2"/>
  <c r="G225" i="1"/>
  <c r="G242" i="1"/>
  <c r="B77" i="2"/>
  <c r="B174" i="1"/>
  <c r="G4" i="2"/>
  <c r="F15" i="2"/>
  <c r="G7" i="2"/>
  <c r="G244" i="1"/>
  <c r="B88" i="1"/>
  <c r="B316" i="1"/>
  <c r="E10" i="2"/>
  <c r="G803" i="1"/>
  <c r="G714" i="1"/>
  <c r="B166" i="1"/>
  <c r="B161" i="1"/>
  <c r="G191" i="1"/>
  <c r="G496" i="1"/>
  <c r="B773" i="1"/>
  <c r="G77" i="2"/>
  <c r="F3" i="2"/>
  <c r="H89" i="2"/>
  <c r="G158" i="1"/>
  <c r="B60" i="2"/>
  <c r="E60" i="2"/>
  <c r="G318" i="1"/>
  <c r="B515" i="1"/>
  <c r="G581" i="1"/>
  <c r="F77" i="2"/>
  <c r="G786" i="1"/>
  <c r="H12" i="2"/>
  <c r="G428" i="1"/>
  <c r="B60" i="1"/>
  <c r="F54" i="2"/>
  <c r="B67" i="2"/>
  <c r="B101" i="1"/>
  <c r="E30" i="2"/>
  <c r="B559" i="1"/>
  <c r="G479" i="1"/>
  <c r="G301" i="1"/>
  <c r="G451" i="1"/>
  <c r="B167" i="1"/>
  <c r="B322" i="1"/>
  <c r="B490" i="1"/>
  <c r="F43" i="2"/>
  <c r="G79" i="1"/>
  <c r="G273" i="1"/>
  <c r="B157" i="1"/>
  <c r="H13" i="2"/>
  <c r="G172" i="1"/>
  <c r="F62" i="2"/>
  <c r="B22" i="1"/>
  <c r="G599" i="1"/>
  <c r="B203" i="1"/>
  <c r="B72" i="1"/>
  <c r="G621" i="1"/>
  <c r="G746" i="1"/>
  <c r="B366" i="1"/>
  <c r="E74" i="2"/>
  <c r="B113" i="1"/>
  <c r="G766" i="1"/>
  <c r="G356" i="1"/>
  <c r="G669" i="1"/>
  <c r="B630" i="1"/>
  <c r="G810" i="1"/>
  <c r="E15" i="2"/>
  <c r="G130" i="1"/>
  <c r="G71" i="2"/>
  <c r="G5" i="1"/>
  <c r="G488" i="1"/>
  <c r="J47" i="2"/>
  <c r="B532" i="1"/>
  <c r="H11" i="2"/>
  <c r="G8" i="1"/>
  <c r="G558" i="1"/>
  <c r="G493" i="1"/>
  <c r="G362" i="1"/>
  <c r="H41" i="2"/>
  <c r="G779" i="1"/>
  <c r="E59" i="2"/>
  <c r="G87" i="2"/>
  <c r="F93" i="2"/>
  <c r="B247" i="1"/>
  <c r="G775" i="1"/>
  <c r="B443" i="1"/>
  <c r="B229" i="1"/>
  <c r="B573" i="1"/>
  <c r="G369" i="1"/>
  <c r="B83" i="1"/>
  <c r="B59" i="2"/>
  <c r="B226" i="1"/>
  <c r="H75" i="2"/>
  <c r="G71" i="1"/>
  <c r="G778" i="1"/>
  <c r="E21" i="2"/>
  <c r="B643" i="1"/>
  <c r="B447" i="1"/>
  <c r="B20" i="1"/>
  <c r="H60" i="2"/>
  <c r="G112" i="1"/>
  <c r="B533" i="1"/>
  <c r="B383" i="1"/>
  <c r="G414" i="1"/>
  <c r="B771" i="1"/>
  <c r="B302" i="1"/>
  <c r="G817" i="1"/>
  <c r="B183" i="1"/>
  <c r="B690" i="1"/>
  <c r="B330" i="1"/>
  <c r="G511" i="1"/>
  <c r="G527" i="1"/>
  <c r="B191" i="1"/>
  <c r="G804" i="1"/>
  <c r="G523" i="1"/>
  <c r="H28" i="2"/>
  <c r="G78" i="1"/>
  <c r="G575" i="1"/>
  <c r="G291" i="1"/>
  <c r="G663" i="1"/>
  <c r="B154" i="1"/>
  <c r="B197" i="1"/>
  <c r="G92" i="2"/>
  <c r="F41" i="2"/>
  <c r="G77" i="1"/>
  <c r="G395" i="1"/>
  <c r="B605" i="1"/>
  <c r="E12" i="2"/>
  <c r="B125" i="1"/>
  <c r="G796" i="1"/>
  <c r="B499" i="1"/>
  <c r="B640" i="1"/>
  <c r="B76" i="1"/>
  <c r="G276" i="1"/>
  <c r="B67" i="1"/>
  <c r="G12" i="2"/>
  <c r="G232" i="1"/>
  <c r="B588" i="1"/>
  <c r="G731" i="1"/>
  <c r="H92" i="2"/>
  <c r="G724" i="1"/>
  <c r="E11" i="2"/>
  <c r="H14" i="2"/>
  <c r="G257" i="1"/>
  <c r="B412" i="1"/>
  <c r="G45" i="1"/>
  <c r="G652" i="1"/>
  <c r="G793" i="1"/>
  <c r="G393" i="1"/>
  <c r="F35" i="2"/>
  <c r="G3" i="2"/>
  <c r="G715" i="1"/>
  <c r="B52" i="1"/>
  <c r="B718" i="1"/>
  <c r="G509" i="1"/>
  <c r="B548" i="1"/>
  <c r="G676" i="1"/>
  <c r="G614" i="1"/>
  <c r="J52" i="2"/>
  <c r="G412" i="1"/>
  <c r="G624" i="1"/>
  <c r="B655" i="1"/>
  <c r="G93" i="1"/>
  <c r="G316" i="1"/>
  <c r="B473" i="1"/>
  <c r="G89" i="1"/>
  <c r="B649" i="1"/>
  <c r="G501" i="1"/>
  <c r="G50" i="1"/>
  <c r="G68" i="2"/>
  <c r="B305" i="1"/>
  <c r="B806" i="1"/>
  <c r="B507" i="1"/>
  <c r="B567" i="1"/>
  <c r="B692" i="1"/>
  <c r="B339" i="1"/>
  <c r="B493" i="1"/>
  <c r="B209" i="1"/>
  <c r="G648" i="1"/>
  <c r="B380" i="1"/>
  <c r="B7" i="1"/>
  <c r="G85" i="1"/>
  <c r="G380" i="1"/>
  <c r="B241" i="1"/>
  <c r="B479" i="1"/>
  <c r="G798" i="1"/>
  <c r="G631" i="1"/>
  <c r="B634" i="1"/>
  <c r="B539" i="1"/>
  <c r="G774" i="1"/>
  <c r="J50" i="2"/>
  <c r="G651" i="1"/>
  <c r="G707" i="1"/>
  <c r="B764" i="1"/>
  <c r="G788" i="1"/>
  <c r="G486" i="1"/>
  <c r="B749" i="1"/>
  <c r="B245" i="1"/>
  <c r="G710" i="1"/>
  <c r="G410" i="1"/>
  <c r="G610" i="1"/>
  <c r="B697" i="1"/>
  <c r="B512" i="1"/>
  <c r="G526" i="1"/>
  <c r="G787" i="1"/>
  <c r="G198" i="1"/>
  <c r="B629" i="1"/>
  <c r="B664" i="1"/>
  <c r="B662" i="1"/>
  <c r="B251" i="1"/>
  <c r="G220" i="1"/>
  <c r="B431" i="1"/>
  <c r="B388" i="1"/>
  <c r="J54" i="2"/>
  <c r="B658" i="1"/>
  <c r="G424" i="1"/>
  <c r="G763" i="1"/>
  <c r="B63" i="1"/>
  <c r="G616" i="1"/>
  <c r="G785" i="1"/>
  <c r="B257" i="1"/>
  <c r="B615" i="1"/>
  <c r="G679" i="1"/>
  <c r="G202" i="1"/>
  <c r="B743" i="1"/>
  <c r="G629" i="1"/>
  <c r="G573" i="1"/>
  <c r="G585" i="1"/>
  <c r="G489" i="1"/>
  <c r="G818" i="1"/>
  <c r="G370" i="1"/>
  <c r="B428" i="1"/>
  <c r="B348" i="1"/>
  <c r="B633" i="1"/>
  <c r="B521" i="1"/>
  <c r="G461" i="1"/>
  <c r="B792" i="1"/>
  <c r="G692" i="1"/>
  <c r="B529" i="1"/>
  <c r="G685" i="1"/>
  <c r="H70" i="2"/>
  <c r="G341" i="1"/>
  <c r="G556" i="1"/>
  <c r="B335" i="1"/>
  <c r="B628" i="1"/>
  <c r="G709" i="1"/>
  <c r="B495" i="1"/>
  <c r="B130" i="1"/>
  <c r="B234" i="1"/>
  <c r="B95" i="2"/>
  <c r="G776" i="1"/>
  <c r="B217" i="1"/>
  <c r="B211" i="1"/>
  <c r="B190" i="1"/>
  <c r="G725" i="1"/>
  <c r="G59" i="2"/>
  <c r="G795" i="1"/>
  <c r="G632" i="1"/>
  <c r="B470" i="1"/>
  <c r="G755" i="1"/>
  <c r="B344" i="1"/>
  <c r="B704" i="1"/>
  <c r="G18" i="1"/>
  <c r="G559" i="1"/>
  <c r="B462" i="1"/>
  <c r="B179" i="1"/>
  <c r="B121" i="1"/>
  <c r="B119" i="1"/>
  <c r="B477" i="1"/>
  <c r="G10" i="1"/>
  <c r="G507" i="1"/>
  <c r="G476" i="1"/>
  <c r="B561" i="1"/>
  <c r="B389" i="1"/>
  <c r="G645" i="1"/>
  <c r="G656" i="1"/>
  <c r="B698" i="1"/>
  <c r="B94" i="2"/>
  <c r="E64" i="2"/>
  <c r="G88" i="1"/>
  <c r="F96" i="2"/>
  <c r="G254" i="1"/>
  <c r="G783" i="1"/>
  <c r="G174" i="1"/>
  <c r="G320" i="1"/>
  <c r="B604" i="1"/>
  <c r="G626" i="1"/>
  <c r="B408" i="1"/>
  <c r="B536" i="1"/>
  <c r="G587" i="1"/>
  <c r="B571" i="1"/>
  <c r="G740" i="1"/>
  <c r="G155" i="1"/>
  <c r="G352" i="1"/>
  <c r="B303" i="1"/>
  <c r="H96" i="2"/>
  <c r="B301" i="1"/>
  <c r="G809" i="1"/>
  <c r="B733" i="1"/>
  <c r="B631" i="1"/>
  <c r="B396" i="1"/>
  <c r="B206" i="1"/>
  <c r="B790" i="1"/>
  <c r="G737" i="1"/>
  <c r="G703" i="1"/>
  <c r="B683" i="1"/>
  <c r="G533" i="1"/>
  <c r="B620" i="1"/>
  <c r="G409" i="1"/>
  <c r="B54" i="1"/>
  <c r="B676" i="1"/>
  <c r="B579" i="1"/>
  <c r="B542" i="1"/>
  <c r="G326" i="1"/>
  <c r="B414" i="1"/>
  <c r="B272" i="1"/>
  <c r="B772" i="1"/>
  <c r="B171" i="1"/>
  <c r="G540" i="1"/>
  <c r="B659" i="1"/>
  <c r="B545" i="1"/>
  <c r="G619" i="1"/>
  <c r="B279" i="1"/>
  <c r="G378" i="1"/>
  <c r="B531" i="1"/>
  <c r="B176" i="1"/>
  <c r="B146" i="1"/>
  <c r="B809" i="1"/>
  <c r="B486" i="1"/>
  <c r="J49" i="2"/>
  <c r="G792" i="1"/>
  <c r="G756" i="1"/>
  <c r="G813" i="1"/>
  <c r="B779" i="1"/>
  <c r="B538" i="1"/>
  <c r="B277" i="1"/>
  <c r="B92" i="1"/>
  <c r="G23" i="1"/>
  <c r="B340" i="1"/>
  <c r="B413" i="1"/>
  <c r="J42" i="2"/>
  <c r="B810" i="1"/>
  <c r="G662" i="1"/>
  <c r="G167" i="1"/>
  <c r="G789" i="1"/>
  <c r="B496" i="1"/>
  <c r="B69" i="1"/>
  <c r="G311" i="1"/>
  <c r="G405" i="1"/>
  <c r="B618" i="1"/>
  <c r="B261" i="1"/>
  <c r="B627" i="1"/>
  <c r="J64" i="2"/>
  <c r="G607" i="1"/>
  <c r="G162" i="1"/>
  <c r="B762" i="1"/>
  <c r="B400" i="1"/>
  <c r="G609" i="1"/>
  <c r="B425" i="1"/>
  <c r="G654" i="1"/>
  <c r="G560" i="1"/>
  <c r="B370" i="1"/>
  <c r="G25" i="2"/>
  <c r="B600" i="1"/>
  <c r="B19" i="1"/>
  <c r="G61" i="1"/>
  <c r="G59" i="1"/>
  <c r="B437" i="1"/>
  <c r="G183" i="1"/>
  <c r="B817" i="1"/>
  <c r="J58" i="2"/>
  <c r="B235" i="1"/>
  <c r="G431" i="1"/>
  <c r="G784" i="1"/>
  <c r="G281" i="1"/>
  <c r="E50" i="2"/>
  <c r="G175" i="1"/>
  <c r="G658" i="1"/>
  <c r="B172" i="1"/>
  <c r="B213" i="1"/>
  <c r="B293" i="1"/>
  <c r="G357" i="1"/>
  <c r="B682" i="1"/>
  <c r="B233" i="1"/>
  <c r="B297" i="1"/>
  <c r="G403" i="1"/>
  <c r="B87" i="1"/>
  <c r="G603" i="1"/>
  <c r="B785" i="1"/>
  <c r="J43" i="2"/>
  <c r="J53" i="2"/>
  <c r="B459" i="1"/>
  <c r="G680" i="1"/>
  <c r="G373" i="1"/>
  <c r="B435" i="1"/>
  <c r="G149" i="1"/>
  <c r="B783" i="1"/>
  <c r="G195" i="1"/>
  <c r="B616" i="1"/>
  <c r="B786" i="1"/>
  <c r="G660" i="1"/>
  <c r="G492" i="1"/>
  <c r="B423" i="1"/>
  <c r="G513" i="1"/>
  <c r="B374" i="1"/>
  <c r="G615" i="1"/>
  <c r="G453" i="1"/>
  <c r="G342" i="1"/>
  <c r="B650" i="1"/>
  <c r="G444" i="1"/>
  <c r="G209" i="1"/>
  <c r="G516" i="1"/>
  <c r="B691" i="1"/>
  <c r="B795" i="1"/>
  <c r="G674" i="1"/>
  <c r="G389" i="1"/>
  <c r="G696" i="1"/>
  <c r="B603" i="1"/>
  <c r="B554" i="1"/>
  <c r="G65" i="1"/>
  <c r="G429" i="1"/>
  <c r="B347" i="1"/>
  <c r="G25" i="1"/>
  <c r="G375" i="1"/>
  <c r="G814" i="1"/>
  <c r="G622" i="1"/>
  <c r="B646" i="1"/>
  <c r="B476" i="1"/>
  <c r="B555" i="1"/>
  <c r="B656" i="1"/>
  <c r="G304" i="1"/>
  <c r="G701" i="1"/>
  <c r="B373" i="1"/>
  <c r="B491" i="1"/>
  <c r="B250" i="1"/>
  <c r="G568" i="1"/>
  <c r="G310" i="1"/>
  <c r="B427" i="1"/>
  <c r="G699" i="1"/>
  <c r="G469" i="1"/>
  <c r="B201" i="1"/>
  <c r="J63" i="2"/>
  <c r="B263" i="1"/>
  <c r="B726" i="1"/>
  <c r="G697" i="1"/>
  <c r="B505" i="1"/>
  <c r="B362" i="1"/>
  <c r="G144" i="1"/>
  <c r="B715" i="1"/>
  <c r="G363" i="1"/>
  <c r="G545" i="1"/>
  <c r="G402" i="1"/>
  <c r="J60" i="2"/>
  <c r="G693" i="1"/>
  <c r="J67" i="2"/>
  <c r="B583" i="1"/>
  <c r="G484" i="1"/>
  <c r="G439" i="1"/>
  <c r="B502" i="1"/>
  <c r="B378" i="1"/>
  <c r="G436" i="1"/>
  <c r="G673" i="1"/>
  <c r="H81" i="2"/>
  <c r="G437" i="1"/>
  <c r="G164" i="1"/>
  <c r="G41" i="2"/>
  <c r="G670" i="1"/>
  <c r="G541" i="1"/>
  <c r="G179" i="1"/>
  <c r="G450" i="1"/>
  <c r="B549" i="1"/>
  <c r="E13" i="2"/>
  <c r="B560" i="1"/>
  <c r="G238" i="1"/>
  <c r="G57" i="2"/>
  <c r="B189" i="1"/>
  <c r="B558" i="1"/>
  <c r="G226" i="1"/>
  <c r="G282" i="1"/>
  <c r="G597" i="1"/>
  <c r="B349" i="1"/>
  <c r="B70" i="1"/>
  <c r="J55" i="2"/>
  <c r="G700" i="1"/>
  <c r="G377" i="1"/>
  <c r="G331" i="1"/>
  <c r="B746" i="1"/>
  <c r="G745" i="1"/>
  <c r="B112" i="1"/>
  <c r="B140" i="1"/>
  <c r="B602" i="1"/>
  <c r="G328" i="1"/>
  <c r="G396" i="1"/>
  <c r="J40" i="2"/>
  <c r="B660" i="1"/>
  <c r="G655" i="1"/>
  <c r="G140" i="1"/>
  <c r="G474" i="1"/>
  <c r="G596" i="1"/>
  <c r="G285" i="1"/>
  <c r="G312" i="1"/>
  <c r="G173" i="1"/>
  <c r="G711" i="1"/>
  <c r="B210" i="1"/>
  <c r="B410" i="1"/>
  <c r="B818" i="1"/>
  <c r="B285" i="1"/>
  <c r="B160" i="1"/>
  <c r="B587" i="1"/>
  <c r="B684" i="1"/>
  <c r="B814" i="1"/>
  <c r="G794" i="1"/>
  <c r="G543" i="1"/>
  <c r="B657" i="1"/>
  <c r="B678" i="1"/>
  <c r="G468" i="1"/>
  <c r="G628" i="1"/>
  <c r="G500" i="1"/>
  <c r="G650" i="1"/>
  <c r="B15" i="1"/>
  <c r="J68" i="2"/>
  <c r="G601" i="1"/>
  <c r="B674" i="1"/>
  <c r="B307" i="1"/>
  <c r="B557" i="1"/>
  <c r="G706" i="1"/>
  <c r="B695" i="1"/>
  <c r="B357" i="1"/>
  <c r="B541" i="1"/>
  <c r="B653" i="1"/>
  <c r="B626" i="1"/>
  <c r="G271" i="1"/>
  <c r="B276" i="1"/>
  <c r="B688" i="1"/>
  <c r="G613" i="1"/>
  <c r="G691" i="1"/>
  <c r="G578" i="1"/>
  <c r="G522" i="1"/>
  <c r="J44" i="2"/>
  <c r="F5" i="2"/>
  <c r="G404" i="1"/>
  <c r="H69" i="2"/>
  <c r="B438" i="1"/>
  <c r="B405" i="1"/>
  <c r="G664" i="1"/>
  <c r="G544" i="1"/>
  <c r="G483" i="1"/>
  <c r="J51" i="2"/>
  <c r="G278" i="1"/>
  <c r="B186" i="1"/>
  <c r="G99" i="1"/>
  <c r="B776" i="1"/>
  <c r="B736" i="1"/>
  <c r="B399" i="1"/>
  <c r="B369" i="1"/>
  <c r="G72" i="2"/>
  <c r="G36" i="1"/>
  <c r="G586" i="1"/>
  <c r="G723" i="1"/>
  <c r="B671" i="1"/>
  <c r="G260" i="1"/>
  <c r="G734" i="1"/>
  <c r="F50" i="2"/>
  <c r="G118" i="1"/>
  <c r="B142" i="1"/>
  <c r="H5" i="2"/>
  <c r="B441" i="1"/>
  <c r="G743" i="1"/>
  <c r="B8" i="1"/>
  <c r="B336" i="1"/>
  <c r="J70" i="2"/>
  <c r="B767" i="1"/>
  <c r="G738" i="1"/>
  <c r="G241" i="1"/>
  <c r="B187" i="1"/>
  <c r="G720" i="1"/>
  <c r="E91" i="2"/>
  <c r="G218" i="1"/>
  <c r="B358" i="1"/>
  <c r="B665" i="1"/>
  <c r="B218" i="1"/>
  <c r="G672" i="1"/>
  <c r="B734" i="1"/>
  <c r="J39" i="2"/>
  <c r="B803" i="1"/>
  <c r="B804" i="1"/>
  <c r="B568" i="1"/>
  <c r="B81" i="2"/>
  <c r="B460" i="1"/>
  <c r="B696" i="1"/>
  <c r="G422" i="1"/>
  <c r="B394" i="1"/>
  <c r="B345" i="1"/>
  <c r="B526" i="1"/>
  <c r="G423" i="1"/>
  <c r="B524" i="1"/>
  <c r="G520" i="1"/>
  <c r="B12" i="1"/>
  <c r="G741" i="1"/>
  <c r="G239" i="1"/>
  <c r="B238" i="1"/>
  <c r="E68" i="2"/>
  <c r="G38" i="2"/>
  <c r="G234" i="1"/>
  <c r="G537" i="1"/>
  <c r="B666" i="1"/>
  <c r="B780" i="1"/>
  <c r="B714" i="1"/>
  <c r="B622" i="1"/>
  <c r="G427" i="1"/>
  <c r="G689" i="1"/>
  <c r="G394" i="1"/>
  <c r="B466" i="1"/>
  <c r="B516" i="1"/>
  <c r="G567" i="1"/>
  <c r="G334" i="1"/>
  <c r="B706" i="1"/>
  <c r="B789" i="1"/>
  <c r="G284" i="1"/>
  <c r="B747" i="1"/>
  <c r="G127" i="1"/>
  <c r="G438" i="1"/>
  <c r="G605" i="1"/>
  <c r="G588" i="1"/>
  <c r="B614" i="1"/>
  <c r="B192" i="1"/>
  <c r="B518" i="1"/>
  <c r="B244" i="1"/>
  <c r="G381" i="1"/>
  <c r="B494" i="1"/>
  <c r="G554" i="1"/>
  <c r="B611" i="1"/>
  <c r="G729" i="1"/>
  <c r="B448" i="1"/>
  <c r="B760" i="1"/>
  <c r="G767" i="1"/>
  <c r="G294" i="1"/>
  <c r="G462" i="1"/>
  <c r="G388" i="1"/>
  <c r="G604" i="1"/>
  <c r="B808" i="1"/>
  <c r="B585" i="1"/>
  <c r="G684" i="1"/>
  <c r="G640" i="1"/>
  <c r="G47" i="2"/>
  <c r="B300" i="1"/>
  <c r="B290" i="1"/>
  <c r="B156" i="1"/>
  <c r="B796" i="1"/>
  <c r="G620" i="1"/>
  <c r="B758" i="1"/>
  <c r="B699" i="1"/>
  <c r="B216" i="1"/>
  <c r="G777" i="1"/>
  <c r="B623" i="1"/>
  <c r="B741" i="1"/>
  <c r="B761" i="1"/>
  <c r="B543" i="1"/>
  <c r="G256" i="1"/>
  <c r="J56" i="2"/>
  <c r="G199" i="1"/>
  <c r="B651" i="1"/>
  <c r="G30" i="1"/>
  <c r="E71" i="2"/>
  <c r="G718" i="1"/>
  <c r="G240" i="1"/>
  <c r="G129" i="1"/>
  <c r="G290" i="1"/>
  <c r="B240" i="1"/>
  <c r="G101" i="1"/>
  <c r="G266" i="1"/>
  <c r="G399" i="1"/>
  <c r="B228" i="1"/>
  <c r="G340" i="1"/>
  <c r="B403" i="1"/>
  <c r="B805" i="1"/>
  <c r="B576" i="1"/>
  <c r="H87" i="2"/>
  <c r="B523" i="1"/>
  <c r="G343" i="1"/>
  <c r="B770" i="1"/>
  <c r="B686" i="1"/>
  <c r="G686" i="1"/>
  <c r="B270" i="1"/>
  <c r="G100" i="1"/>
  <c r="B740" i="1"/>
  <c r="G495" i="1"/>
  <c r="G642" i="1"/>
  <c r="B591" i="1"/>
  <c r="B284" i="1"/>
  <c r="G458" i="1"/>
  <c r="G460" i="1"/>
  <c r="G206" i="1"/>
  <c r="G722" i="1"/>
  <c r="B246" i="1"/>
  <c r="B230" i="1"/>
  <c r="B243" i="1"/>
  <c r="B365" i="1"/>
  <c r="G335" i="1"/>
  <c r="G681" i="1"/>
  <c r="G34" i="2"/>
  <c r="B748" i="1"/>
  <c r="G223" i="1"/>
  <c r="B454" i="1"/>
  <c r="B720" i="1"/>
  <c r="G454" i="1"/>
  <c r="G182" i="1"/>
  <c r="B375" i="1"/>
  <c r="G781" i="1"/>
  <c r="G137" i="1"/>
  <c r="G510" i="1"/>
  <c r="B283" i="1"/>
  <c r="B426" i="1"/>
  <c r="J59" i="2"/>
  <c r="B273" i="1"/>
  <c r="B36" i="1"/>
  <c r="G790" i="1"/>
  <c r="G418" i="1"/>
  <c r="F45" i="2"/>
  <c r="G102" i="1"/>
  <c r="H91" i="2"/>
  <c r="E97" i="2"/>
  <c r="G168" i="1"/>
  <c r="G463" i="1"/>
  <c r="G302" i="1"/>
  <c r="B102" i="1"/>
  <c r="B352" i="1"/>
  <c r="B739" i="1"/>
  <c r="B510" i="1"/>
  <c r="G770" i="1"/>
  <c r="B419" i="1"/>
  <c r="G366" i="1"/>
  <c r="B411" i="1"/>
  <c r="G494" i="1"/>
  <c r="G549" i="1"/>
  <c r="B455" i="1"/>
  <c r="G800" i="1"/>
  <c r="B610" i="1"/>
  <c r="G550" i="1"/>
  <c r="G659" i="1"/>
  <c r="B735" i="1"/>
  <c r="B552" i="1"/>
  <c r="B641" i="1"/>
  <c r="J61" i="2"/>
  <c r="G426" i="1"/>
  <c r="G512" i="1"/>
  <c r="G704" i="1"/>
  <c r="B329" i="1"/>
  <c r="B593" i="1"/>
  <c r="B788" i="1"/>
  <c r="B281" i="1"/>
  <c r="B463" i="1"/>
  <c r="G499" i="1"/>
  <c r="G6" i="1"/>
  <c r="B509" i="1"/>
  <c r="G816" i="1"/>
  <c r="G555" i="1"/>
  <c r="B766" i="1"/>
  <c r="J62" i="2"/>
  <c r="B475" i="1"/>
  <c r="G467" i="1"/>
  <c r="B570" i="1"/>
  <c r="G666" i="1"/>
  <c r="B716" i="1"/>
  <c r="G612" i="1"/>
  <c r="B722" i="1"/>
  <c r="B564" i="1"/>
  <c r="B478" i="1"/>
  <c r="B298" i="1"/>
  <c r="G192" i="1"/>
  <c r="B667" i="1"/>
  <c r="B663" i="1"/>
  <c r="J66" i="2"/>
  <c r="G750" i="1"/>
  <c r="B775" i="1"/>
  <c r="G808" i="1"/>
  <c r="B313" i="1"/>
  <c r="G688" i="1"/>
  <c r="B582" i="1"/>
  <c r="B613" i="1"/>
  <c r="G498" i="1"/>
  <c r="G690" i="1"/>
  <c r="G665" i="1"/>
  <c r="B679" i="1"/>
  <c r="B514" i="1"/>
  <c r="B777" i="1"/>
  <c r="B223" i="1"/>
  <c r="G187" i="1"/>
  <c r="G591" i="1"/>
  <c r="B436" i="1"/>
  <c r="B242" i="1"/>
  <c r="B409" i="1"/>
  <c r="B719" i="1"/>
  <c r="B404" i="1"/>
  <c r="B236" i="1"/>
  <c r="B816" i="1"/>
  <c r="G295" i="1"/>
  <c r="B453" i="1"/>
  <c r="B480" i="1"/>
  <c r="G351" i="1"/>
  <c r="G26" i="2"/>
  <c r="E90" i="2"/>
  <c r="G390" i="1"/>
  <c r="G572" i="1"/>
  <c r="G811" i="1"/>
  <c r="G687" i="1"/>
  <c r="B652" i="1"/>
  <c r="G386" i="1"/>
  <c r="B474" i="1"/>
  <c r="B108" i="1"/>
  <c r="B469" i="1"/>
  <c r="G190" i="1"/>
  <c r="G732" i="1"/>
  <c r="G64" i="1"/>
  <c r="G667" i="1"/>
  <c r="G307" i="1"/>
  <c r="B321" i="1"/>
  <c r="B162" i="1"/>
  <c r="G243" i="1"/>
  <c r="G358" i="1"/>
  <c r="E28" i="2"/>
  <c r="B168" i="1"/>
  <c r="B221" i="1"/>
  <c r="G806" i="1"/>
  <c r="B750" i="1"/>
  <c r="G401" i="1"/>
  <c r="G325" i="1"/>
  <c r="B354" i="1"/>
  <c r="G521" i="1"/>
  <c r="J65" i="2"/>
  <c r="G39" i="1"/>
  <c r="B584" i="1"/>
  <c r="G258" i="1"/>
  <c r="G557" i="1"/>
  <c r="G419" i="1"/>
  <c r="B586" i="1"/>
  <c r="G105" i="1"/>
  <c r="B520" i="1"/>
  <c r="B813" i="1"/>
  <c r="G762" i="1"/>
  <c r="G514" i="1"/>
  <c r="G200" i="1"/>
  <c r="G293" i="1"/>
  <c r="B782" i="1"/>
  <c r="G472" i="1"/>
  <c r="G518" i="1"/>
  <c r="G653" i="1"/>
  <c r="B517" i="1"/>
  <c r="G374" i="1"/>
  <c r="B483" i="1"/>
  <c r="B702" i="1"/>
  <c r="G534" i="1"/>
  <c r="G368" i="1"/>
  <c r="B540" i="1"/>
  <c r="B214" i="1"/>
  <c r="B185" i="1"/>
  <c r="G82" i="2"/>
  <c r="G48" i="1"/>
  <c r="G384" i="1"/>
  <c r="G280" i="1"/>
  <c r="G264" i="1"/>
  <c r="J46" i="2"/>
  <c r="B574" i="1"/>
  <c r="B594" i="1"/>
  <c r="B601" i="1"/>
  <c r="B433" i="1"/>
  <c r="G751" i="1"/>
  <c r="G345" i="1"/>
  <c r="G497" i="1"/>
  <c r="B391" i="1"/>
  <c r="G695" i="1"/>
  <c r="G184" i="1"/>
  <c r="G221" i="1"/>
  <c r="G477" i="1"/>
  <c r="G708" i="1"/>
  <c r="B64" i="1"/>
  <c r="B434" i="1"/>
  <c r="G255" i="1"/>
  <c r="G170" i="1"/>
  <c r="B377" i="1"/>
  <c r="B312" i="1"/>
  <c r="B553" i="1"/>
  <c r="B484" i="1"/>
  <c r="B619" i="1"/>
  <c r="B504" i="1"/>
  <c r="C10" i="4" l="1"/>
  <c r="D10" i="4" s="1"/>
  <c r="G10" i="4"/>
  <c r="L7" i="4"/>
  <c r="M12" i="4"/>
  <c r="M10" i="4"/>
  <c r="C12" i="4"/>
  <c r="D12" i="4" s="1"/>
  <c r="C16" i="4"/>
  <c r="I16" i="4"/>
  <c r="G16" i="4"/>
  <c r="L16" i="4"/>
  <c r="M16" i="4"/>
  <c r="G15" i="4"/>
  <c r="I14" i="4"/>
  <c r="L12" i="4"/>
  <c r="L5" i="4"/>
  <c r="G11" i="4"/>
  <c r="L6" i="4"/>
  <c r="G8" i="4"/>
  <c r="I12" i="4"/>
  <c r="E10" i="4" a="1"/>
  <c r="E10" i="4" s="1"/>
  <c r="G12" i="4"/>
  <c r="L10" i="4"/>
  <c r="I6" i="4"/>
  <c r="M3" i="4"/>
  <c r="L13" i="4"/>
  <c r="C15" i="4"/>
  <c r="D15" i="4" s="1"/>
  <c r="I5" i="4"/>
  <c r="M15" i="4"/>
  <c r="C4" i="4"/>
  <c r="D4" i="4" s="1"/>
  <c r="G3" i="4"/>
  <c r="M14" i="4"/>
  <c r="G5" i="4"/>
  <c r="G9" i="4"/>
  <c r="G14" i="4"/>
  <c r="L3" i="4"/>
  <c r="C9" i="4"/>
  <c r="D9" i="4" s="1"/>
  <c r="I13" i="4"/>
  <c r="G13" i="4"/>
  <c r="L14" i="4"/>
  <c r="G7" i="4"/>
  <c r="C6" i="4"/>
  <c r="D6" i="4" s="1"/>
  <c r="C8" i="4"/>
  <c r="D8" i="4" s="1"/>
  <c r="I10" i="4"/>
  <c r="M11" i="4"/>
  <c r="L4" i="4"/>
  <c r="L11" i="4"/>
  <c r="C7" i="4"/>
  <c r="D7" i="4" s="1"/>
  <c r="M8" i="4"/>
  <c r="C13" i="4"/>
  <c r="H13" i="4" s="1" a="1"/>
  <c r="C11" i="4"/>
  <c r="H11" i="4" s="1" a="1"/>
  <c r="M9" i="4"/>
  <c r="I11" i="4"/>
  <c r="C5" i="4"/>
  <c r="D5" i="4" s="1"/>
  <c r="I3" i="4"/>
  <c r="I15" i="4"/>
  <c r="L9" i="4"/>
  <c r="I9" i="4"/>
  <c r="C3" i="4"/>
  <c r="D3" i="4" s="1"/>
  <c r="M4" i="4"/>
  <c r="L15" i="4"/>
  <c r="M13" i="4"/>
  <c r="I4" i="4"/>
  <c r="M7" i="4"/>
  <c r="L8" i="4"/>
  <c r="G6" i="4"/>
  <c r="M5" i="4"/>
  <c r="I8" i="4"/>
  <c r="C14" i="4"/>
  <c r="F14" i="4" s="1" a="1"/>
  <c r="G4" i="4"/>
  <c r="M6" i="4"/>
  <c r="BK20" i="6" a="1"/>
  <c r="BK20" i="6" s="1"/>
  <c r="E13" i="4" a="1"/>
  <c r="F15" i="4" a="1"/>
  <c r="H14" i="4" a="1"/>
  <c r="H9" i="4" a="1"/>
  <c r="H3" i="4" a="1"/>
  <c r="F3" i="4" a="1"/>
  <c r="H10" i="4" a="1"/>
  <c r="E4" i="4" l="1" a="1"/>
  <c r="O20" i="6" a="1"/>
  <c r="O20" i="6" s="1"/>
  <c r="N20" i="6" s="1" a="1"/>
  <c r="F4" i="4" a="1"/>
  <c r="H4" i="4" a="1"/>
  <c r="H5" i="4" a="1"/>
  <c r="E15" i="4" a="1"/>
  <c r="E6" i="4" a="1"/>
  <c r="E6" i="4" s="1"/>
  <c r="H15" i="4" a="1"/>
  <c r="F10" i="4" a="1"/>
  <c r="F10" i="4" s="1"/>
  <c r="F7" i="4" a="1"/>
  <c r="E7" i="4" a="1"/>
  <c r="H7" i="4" a="1"/>
  <c r="H7" i="4" s="1"/>
  <c r="E9" i="4" a="1"/>
  <c r="E3" i="4" a="1"/>
  <c r="E14" i="4" a="1"/>
  <c r="AM20" i="6" a="1"/>
  <c r="AM20" i="6" s="1"/>
  <c r="AL20" i="6" s="1" a="1"/>
  <c r="AL20" i="6" s="1"/>
  <c r="H8" i="4" a="1"/>
  <c r="H8" i="4" s="1"/>
  <c r="F8" i="4" a="1"/>
  <c r="F8" i="4" s="1"/>
  <c r="E8" i="4" a="1"/>
  <c r="E8" i="4" s="1"/>
  <c r="CA20" i="6" a="1"/>
  <c r="CA20" i="6" s="1"/>
  <c r="CB20" i="6" s="1" a="1"/>
  <c r="F12" i="4" a="1"/>
  <c r="F12" i="4" s="1"/>
  <c r="F9" i="4" a="1"/>
  <c r="F9" i="4" s="1"/>
  <c r="E12" i="4" a="1"/>
  <c r="E12" i="4" s="1"/>
  <c r="H6" i="4" a="1"/>
  <c r="H6" i="4" s="1"/>
  <c r="H12" i="4" a="1"/>
  <c r="H12" i="4" s="1"/>
  <c r="DG20" i="6" a="1"/>
  <c r="DG20" i="6" s="1"/>
  <c r="H16" i="4" a="1"/>
  <c r="H16" i="4" s="1"/>
  <c r="F16" i="4" a="1"/>
  <c r="F16" i="4" s="1"/>
  <c r="E16" i="4" a="1"/>
  <c r="E16" i="4" s="1"/>
  <c r="D16" i="4"/>
  <c r="E11" i="4" a="1"/>
  <c r="E11" i="4" s="1"/>
  <c r="F5" i="4" a="1"/>
  <c r="F5" i="4" s="1"/>
  <c r="F11" i="4" a="1"/>
  <c r="F11" i="4" s="1"/>
  <c r="E5" i="4" a="1"/>
  <c r="E5" i="4" s="1"/>
  <c r="F6" i="4" a="1"/>
  <c r="F6" i="4" s="1"/>
  <c r="CY20" i="6" a="1"/>
  <c r="CY20" i="6" s="1"/>
  <c r="CX23" i="6" s="1" a="1"/>
  <c r="BS20" i="6" a="1"/>
  <c r="BS20" i="6" s="1"/>
  <c r="BR23" i="6" s="1" a="1"/>
  <c r="D11" i="4"/>
  <c r="CI20" i="6" a="1"/>
  <c r="CI20" i="6" s="1"/>
  <c r="CH20" i="6" s="1" a="1"/>
  <c r="D13" i="4"/>
  <c r="F13" i="4" a="1"/>
  <c r="F13" i="4" s="1"/>
  <c r="CQ20" i="6" a="1"/>
  <c r="CQ20" i="6" s="1"/>
  <c r="CP23" i="6" s="1" a="1"/>
  <c r="D14" i="4"/>
  <c r="F3" i="4"/>
  <c r="H3" i="4"/>
  <c r="F4" i="4"/>
  <c r="H4" i="4"/>
  <c r="E9" i="4"/>
  <c r="H9" i="4"/>
  <c r="H14" i="4"/>
  <c r="E14" i="4"/>
  <c r="F14" i="4"/>
  <c r="H11" i="4"/>
  <c r="E15" i="4"/>
  <c r="H15" i="4"/>
  <c r="F15" i="4"/>
  <c r="H13" i="4"/>
  <c r="E13" i="4"/>
  <c r="F7" i="4"/>
  <c r="E7" i="4"/>
  <c r="G20" i="6" a="1"/>
  <c r="G20" i="6" s="1"/>
  <c r="W20" i="6" a="1"/>
  <c r="W20" i="6" s="1"/>
  <c r="BC20" i="6" a="1"/>
  <c r="BC20" i="6" s="1"/>
  <c r="AU20" i="6" a="1"/>
  <c r="AU20" i="6" s="1"/>
  <c r="AE20" i="6" a="1"/>
  <c r="AE20" i="6" s="1"/>
  <c r="E3" i="4"/>
  <c r="E4" i="4"/>
  <c r="H5" i="4"/>
  <c r="H10" i="4"/>
  <c r="BJ23" i="6" a="1"/>
  <c r="BJ20" i="6" a="1"/>
  <c r="BL20" i="6" a="1"/>
  <c r="N23" i="6" l="1" a="1"/>
  <c r="R27" i="6" s="1" a="1"/>
  <c r="P20" i="6" a="1"/>
  <c r="P20" i="6" s="1"/>
  <c r="BZ23" i="6" a="1"/>
  <c r="AN20" i="6" a="1"/>
  <c r="AN20" i="6" s="1"/>
  <c r="AL23" i="6" a="1"/>
  <c r="AN26" i="6" s="1" a="1"/>
  <c r="AN26" i="6" s="1"/>
  <c r="AO26" i="6" s="1" a="1"/>
  <c r="BZ20" i="6" a="1"/>
  <c r="BZ20" i="6" s="1"/>
  <c r="DF23" i="6" a="1"/>
  <c r="DH20" i="6" a="1"/>
  <c r="DH20" i="6" s="1"/>
  <c r="DF20" i="6" a="1"/>
  <c r="DF20" i="6" s="1"/>
  <c r="BT20" i="6" a="1"/>
  <c r="BT20" i="6" s="1"/>
  <c r="CJ20" i="6" a="1"/>
  <c r="CJ20" i="6" s="1"/>
  <c r="CH23" i="6" a="1"/>
  <c r="CL49" i="6" s="1" a="1"/>
  <c r="CZ20" i="6" a="1"/>
  <c r="CZ20" i="6" s="1"/>
  <c r="CX20" i="6" a="1"/>
  <c r="CX20" i="6" s="1"/>
  <c r="BR20" i="6" a="1"/>
  <c r="BR20" i="6" s="1"/>
  <c r="CR20" i="6" a="1"/>
  <c r="CR20" i="6" s="1"/>
  <c r="CP20" i="6" a="1"/>
  <c r="CP20" i="6" s="1"/>
  <c r="BJ20" i="6"/>
  <c r="BR23" i="6"/>
  <c r="BT23" i="6" s="1" a="1"/>
  <c r="CH20" i="6"/>
  <c r="BZ23" i="6"/>
  <c r="CA23" i="6" s="1" a="1"/>
  <c r="CB20" i="6"/>
  <c r="CP23" i="6"/>
  <c r="CQ23" i="6" s="1" a="1"/>
  <c r="CX23" i="6"/>
  <c r="DB23" i="6" s="1" a="1"/>
  <c r="BL20" i="6"/>
  <c r="BJ23" i="6"/>
  <c r="N20" i="6"/>
  <c r="BL25" i="6" a="1"/>
  <c r="BL26" i="6" a="1"/>
  <c r="BN24" i="6" a="1"/>
  <c r="BK24" i="6" a="1"/>
  <c r="BK25" i="6" a="1"/>
  <c r="BN26" i="6" a="1"/>
  <c r="BN25" i="6" a="1"/>
  <c r="BL24" i="6" a="1"/>
  <c r="BK26" i="6" a="1"/>
  <c r="BB20" i="6" a="1"/>
  <c r="H20" i="6" a="1"/>
  <c r="BD20" i="6" a="1"/>
  <c r="AF20" i="6" a="1"/>
  <c r="BB23" i="6" a="1"/>
  <c r="BC32" i="6" s="1" a="1"/>
  <c r="AD23" i="6" a="1"/>
  <c r="AE55" i="6" s="1" a="1"/>
  <c r="X20" i="6" a="1"/>
  <c r="AD20" i="6" a="1"/>
  <c r="V20" i="6" a="1"/>
  <c r="AT23" i="6" a="1"/>
  <c r="V23" i="6" a="1"/>
  <c r="AV20" i="6" a="1"/>
  <c r="F20" i="6" a="1"/>
  <c r="AT20" i="6" a="1"/>
  <c r="BV23" i="6" a="1"/>
  <c r="F23" i="6" a="1"/>
  <c r="CR23" i="6" l="1" a="1"/>
  <c r="O29" i="6" a="1"/>
  <c r="O30" i="6" a="1"/>
  <c r="P25" i="6" a="1"/>
  <c r="O24" i="6" a="1"/>
  <c r="O28" i="6" a="1"/>
  <c r="O27" i="6" a="1"/>
  <c r="N23" i="6"/>
  <c r="AN24" i="6" a="1"/>
  <c r="AN24" i="6" s="1"/>
  <c r="AO24" i="6" s="1" a="1"/>
  <c r="P28" i="6" a="1"/>
  <c r="R28" i="6" a="1"/>
  <c r="R24" i="6" a="1"/>
  <c r="P29" i="6" a="1"/>
  <c r="R25" i="6" a="1"/>
  <c r="P30" i="6" a="1"/>
  <c r="R26" i="6" a="1"/>
  <c r="O25" i="6" a="1"/>
  <c r="R29" i="6" a="1"/>
  <c r="O26" i="6" a="1"/>
  <c r="P26" i="6" a="1"/>
  <c r="P27" i="6" a="1"/>
  <c r="R30" i="6" a="1"/>
  <c r="P24" i="6" a="1"/>
  <c r="AM24" i="6" a="1"/>
  <c r="AM24" i="6" s="1"/>
  <c r="AP25" i="6" a="1"/>
  <c r="AP25" i="6" s="1"/>
  <c r="AM25" i="6" a="1"/>
  <c r="AM25" i="6" s="1"/>
  <c r="AN25" i="6" a="1"/>
  <c r="AN25" i="6" s="1"/>
  <c r="AO25" i="6" s="1" a="1"/>
  <c r="AP26" i="6" a="1"/>
  <c r="AP26" i="6" s="1"/>
  <c r="AM26" i="6" a="1"/>
  <c r="AM26" i="6" s="1"/>
  <c r="AP24" i="6" a="1"/>
  <c r="AP24" i="6" s="1"/>
  <c r="AL23" i="6"/>
  <c r="DF23" i="6"/>
  <c r="DG42" i="6" a="1"/>
  <c r="DG42" i="6" s="1"/>
  <c r="DH43" i="6" a="1"/>
  <c r="DH43" i="6" s="1"/>
  <c r="DI43" i="6" s="1" a="1"/>
  <c r="DI43" i="6" s="1"/>
  <c r="DH44" i="6" a="1"/>
  <c r="DH44" i="6" s="1"/>
  <c r="DG45" i="6" a="1"/>
  <c r="DG45" i="6" s="1"/>
  <c r="DH46" i="6" a="1"/>
  <c r="DH46" i="6" s="1"/>
  <c r="DI46" i="6" s="1" a="1"/>
  <c r="DI46" i="6" s="1"/>
  <c r="DJ47" i="6" a="1"/>
  <c r="DJ47" i="6" s="1"/>
  <c r="DH72" i="6" a="1"/>
  <c r="DH72" i="6" s="1"/>
  <c r="DH75" i="6" a="1"/>
  <c r="DH75" i="6" s="1"/>
  <c r="DJ77" i="6" a="1"/>
  <c r="DJ77" i="6" s="1"/>
  <c r="DJ80" i="6" a="1"/>
  <c r="DJ80" i="6" s="1"/>
  <c r="DJ83" i="6" a="1"/>
  <c r="DJ83" i="6" s="1"/>
  <c r="DJ86" i="6" a="1"/>
  <c r="DJ86" i="6" s="1"/>
  <c r="DJ92" i="6" a="1"/>
  <c r="DJ92" i="6" s="1"/>
  <c r="DH95" i="6" a="1"/>
  <c r="DH95" i="6" s="1"/>
  <c r="DI95" i="6" s="1" a="1"/>
  <c r="DI95" i="6" s="1"/>
  <c r="DH98" i="6" a="1"/>
  <c r="DH98" i="6" s="1"/>
  <c r="DG101" i="6" a="1"/>
  <c r="DG101" i="6" s="1"/>
  <c r="DJ103" i="6" a="1"/>
  <c r="DJ103" i="6" s="1"/>
  <c r="DJ106" i="6" a="1"/>
  <c r="DJ106" i="6" s="1"/>
  <c r="DH109" i="6" a="1"/>
  <c r="DH109" i="6" s="1"/>
  <c r="DH112" i="6" a="1"/>
  <c r="DH112" i="6" s="1"/>
  <c r="DJ114" i="6" a="1"/>
  <c r="DJ114" i="6" s="1"/>
  <c r="DJ117" i="6" a="1"/>
  <c r="DJ117" i="6" s="1"/>
  <c r="DJ120" i="6" a="1"/>
  <c r="DJ120" i="6" s="1"/>
  <c r="DJ123" i="6" a="1"/>
  <c r="DJ123" i="6" s="1"/>
  <c r="DJ126" i="6" a="1"/>
  <c r="DJ126" i="6" s="1"/>
  <c r="DJ129" i="6" a="1"/>
  <c r="DJ129" i="6" s="1"/>
  <c r="DJ132" i="6" a="1"/>
  <c r="DJ132" i="6" s="1"/>
  <c r="DH135" i="6" a="1"/>
  <c r="DH135" i="6" s="1"/>
  <c r="DI135" i="6" s="1" a="1"/>
  <c r="DI135" i="6" s="1"/>
  <c r="DH138" i="6" a="1"/>
  <c r="DH138" i="6" s="1"/>
  <c r="DG141" i="6" a="1"/>
  <c r="DG141" i="6" s="1"/>
  <c r="DJ74" i="6" a="1"/>
  <c r="DJ74" i="6" s="1"/>
  <c r="DG86" i="6" a="1"/>
  <c r="DG86" i="6" s="1"/>
  <c r="DH117" i="6" a="1"/>
  <c r="DH117" i="6" s="1"/>
  <c r="DG123" i="6" a="1"/>
  <c r="DG123" i="6" s="1"/>
  <c r="DJ137" i="6" a="1"/>
  <c r="DJ137" i="6" s="1"/>
  <c r="DG75" i="6" a="1"/>
  <c r="DG75" i="6" s="1"/>
  <c r="DH83" i="6" a="1"/>
  <c r="DH83" i="6" s="1"/>
  <c r="DI83" i="6" s="1" a="1"/>
  <c r="DI83" i="6" s="1"/>
  <c r="DH106" i="6" a="1"/>
  <c r="DH106" i="6" s="1"/>
  <c r="DI106" i="6" s="1" a="1"/>
  <c r="DI106" i="6" s="1"/>
  <c r="DG109" i="6" a="1"/>
  <c r="DG109" i="6" s="1"/>
  <c r="DG112" i="6" a="1"/>
  <c r="DG112" i="6" s="1"/>
  <c r="DG135" i="6" a="1"/>
  <c r="DG135" i="6" s="1"/>
  <c r="DH42" i="6" a="1"/>
  <c r="DH42" i="6" s="1"/>
  <c r="DI42" i="6" s="1" a="1"/>
  <c r="DI42" i="6" s="1"/>
  <c r="DI44" i="6" a="1"/>
  <c r="DI44" i="6" s="1"/>
  <c r="DH45" i="6" a="1"/>
  <c r="DH45" i="6" s="1"/>
  <c r="DI45" i="6" s="1" a="1"/>
  <c r="DI45" i="6" s="1"/>
  <c r="DJ46" i="6" a="1"/>
  <c r="DJ46" i="6" s="1"/>
  <c r="DI72" i="6" a="1"/>
  <c r="DI72" i="6" s="1"/>
  <c r="DI75" i="6" a="1"/>
  <c r="DI75" i="6" s="1"/>
  <c r="DG78" i="6" a="1"/>
  <c r="DG78" i="6" s="1"/>
  <c r="DG84" i="6" a="1"/>
  <c r="DG84" i="6" s="1"/>
  <c r="DG87" i="6" a="1"/>
  <c r="DG87" i="6" s="1"/>
  <c r="DJ89" i="6" a="1"/>
  <c r="DJ89" i="6" s="1"/>
  <c r="DJ95" i="6" a="1"/>
  <c r="DJ95" i="6" s="1"/>
  <c r="DI98" i="6" a="1"/>
  <c r="DI98" i="6" s="1"/>
  <c r="DH101" i="6" a="1"/>
  <c r="DH101" i="6" s="1"/>
  <c r="DI101" i="6" s="1" a="1"/>
  <c r="DI101" i="6" s="1"/>
  <c r="DG104" i="6" a="1"/>
  <c r="DG104" i="6" s="1"/>
  <c r="DG107" i="6" a="1"/>
  <c r="DG107" i="6" s="1"/>
  <c r="DI109" i="6" a="1"/>
  <c r="DI109" i="6" s="1"/>
  <c r="DI112" i="6" a="1"/>
  <c r="DI112" i="6" s="1"/>
  <c r="DG115" i="6" a="1"/>
  <c r="DG115" i="6" s="1"/>
  <c r="DG121" i="6" a="1"/>
  <c r="DG121" i="6" s="1"/>
  <c r="DG124" i="6" a="1"/>
  <c r="DG124" i="6" s="1"/>
  <c r="DG127" i="6" a="1"/>
  <c r="DG127" i="6" s="1"/>
  <c r="DG130" i="6" a="1"/>
  <c r="DG130" i="6" s="1"/>
  <c r="DG133" i="6" a="1"/>
  <c r="DG133" i="6" s="1"/>
  <c r="DJ135" i="6" a="1"/>
  <c r="DJ135" i="6" s="1"/>
  <c r="DI138" i="6" a="1"/>
  <c r="DI138" i="6" s="1"/>
  <c r="DH141" i="6" a="1"/>
  <c r="DH141" i="6" s="1"/>
  <c r="DH80" i="6" a="1"/>
  <c r="DH80" i="6" s="1"/>
  <c r="DJ94" i="6" a="1"/>
  <c r="DJ94" i="6" s="1"/>
  <c r="DJ108" i="6" a="1"/>
  <c r="DJ108" i="6" s="1"/>
  <c r="DJ111" i="6" a="1"/>
  <c r="DJ111" i="6" s="1"/>
  <c r="DH114" i="6" a="1"/>
  <c r="DH114" i="6" s="1"/>
  <c r="DH140" i="6" a="1"/>
  <c r="DH140" i="6" s="1"/>
  <c r="DI140" i="6" s="1" a="1"/>
  <c r="DI140" i="6" s="1"/>
  <c r="DG44" i="6" a="1"/>
  <c r="DG44" i="6" s="1"/>
  <c r="DG72" i="6" a="1"/>
  <c r="DG72" i="6" s="1"/>
  <c r="DH86" i="6" a="1"/>
  <c r="DH86" i="6" s="1"/>
  <c r="DI86" i="6" s="1" a="1"/>
  <c r="DI86" i="6" s="1"/>
  <c r="DG98" i="6" a="1"/>
  <c r="DG98" i="6" s="1"/>
  <c r="DJ42" i="6" a="1"/>
  <c r="DJ42" i="6" s="1"/>
  <c r="DJ43" i="6" a="1"/>
  <c r="DJ43" i="6" s="1"/>
  <c r="DJ44" i="6" a="1"/>
  <c r="DJ44" i="6" s="1"/>
  <c r="DJ45" i="6" a="1"/>
  <c r="DJ45" i="6" s="1"/>
  <c r="DG53" i="6" a="1"/>
  <c r="DG53" i="6" s="1"/>
  <c r="DG54" i="6" a="1"/>
  <c r="DG54" i="6" s="1"/>
  <c r="DG55" i="6" a="1"/>
  <c r="DG55" i="6" s="1"/>
  <c r="DG56" i="6" a="1"/>
  <c r="DG56" i="6" s="1"/>
  <c r="DG57" i="6" a="1"/>
  <c r="DG57" i="6" s="1"/>
  <c r="DG58" i="6" a="1"/>
  <c r="DG58" i="6" s="1"/>
  <c r="DG59" i="6" a="1"/>
  <c r="DG59" i="6" s="1"/>
  <c r="DG60" i="6" a="1"/>
  <c r="DG60" i="6" s="1"/>
  <c r="DG61" i="6" a="1"/>
  <c r="DG61" i="6" s="1"/>
  <c r="DG62" i="6" a="1"/>
  <c r="DG62" i="6" s="1"/>
  <c r="DG63" i="6" a="1"/>
  <c r="DG63" i="6" s="1"/>
  <c r="DG64" i="6" a="1"/>
  <c r="DG64" i="6" s="1"/>
  <c r="DG65" i="6" a="1"/>
  <c r="DG65" i="6" s="1"/>
  <c r="DG66" i="6" a="1"/>
  <c r="DG66" i="6" s="1"/>
  <c r="DG67" i="6" a="1"/>
  <c r="DG67" i="6" s="1"/>
  <c r="DG68" i="6" a="1"/>
  <c r="DG68" i="6" s="1"/>
  <c r="DG69" i="6" a="1"/>
  <c r="DG69" i="6" s="1"/>
  <c r="DG70" i="6" a="1"/>
  <c r="DG70" i="6" s="1"/>
  <c r="DJ72" i="6" a="1"/>
  <c r="DJ72" i="6" s="1"/>
  <c r="DJ75" i="6" a="1"/>
  <c r="DJ75" i="6" s="1"/>
  <c r="DH78" i="6" a="1"/>
  <c r="DH78" i="6" s="1"/>
  <c r="DI78" i="6" s="1" a="1"/>
  <c r="DI78" i="6" s="1"/>
  <c r="DG81" i="6" a="1"/>
  <c r="DG81" i="6" s="1"/>
  <c r="DH84" i="6" a="1"/>
  <c r="DH84" i="6" s="1"/>
  <c r="DI84" i="6" s="1" a="1"/>
  <c r="DI84" i="6" s="1"/>
  <c r="DH87" i="6" a="1"/>
  <c r="DH87" i="6" s="1"/>
  <c r="DI87" i="6" s="1" a="1"/>
  <c r="DI87" i="6" s="1"/>
  <c r="DG90" i="6" a="1"/>
  <c r="DG90" i="6" s="1"/>
  <c r="DG93" i="6" a="1"/>
  <c r="DG93" i="6" s="1"/>
  <c r="DG96" i="6" a="1"/>
  <c r="DG96" i="6" s="1"/>
  <c r="DJ98" i="6" a="1"/>
  <c r="DJ98" i="6" s="1"/>
  <c r="DJ101" i="6" a="1"/>
  <c r="DJ101" i="6" s="1"/>
  <c r="DH104" i="6" a="1"/>
  <c r="DH104" i="6" s="1"/>
  <c r="DH107" i="6" a="1"/>
  <c r="DH107" i="6" s="1"/>
  <c r="DJ109" i="6" a="1"/>
  <c r="DJ109" i="6" s="1"/>
  <c r="DJ112" i="6" a="1"/>
  <c r="DJ112" i="6" s="1"/>
  <c r="DH115" i="6" a="1"/>
  <c r="DH115" i="6" s="1"/>
  <c r="DI115" i="6" s="1" a="1"/>
  <c r="DI115" i="6" s="1"/>
  <c r="DG118" i="6" a="1"/>
  <c r="DG118" i="6" s="1"/>
  <c r="DH121" i="6" a="1"/>
  <c r="DH121" i="6" s="1"/>
  <c r="DH124" i="6" a="1"/>
  <c r="DH124" i="6" s="1"/>
  <c r="DI124" i="6" s="1" a="1"/>
  <c r="DI124" i="6" s="1"/>
  <c r="DH127" i="6" a="1"/>
  <c r="DH127" i="6" s="1"/>
  <c r="DI127" i="6" s="1" a="1"/>
  <c r="DI127" i="6" s="1"/>
  <c r="DH130" i="6" a="1"/>
  <c r="DH130" i="6" s="1"/>
  <c r="DI130" i="6" s="1" a="1"/>
  <c r="DI130" i="6" s="1"/>
  <c r="DH133" i="6" a="1"/>
  <c r="DH133" i="6" s="1"/>
  <c r="DG136" i="6" a="1"/>
  <c r="DG136" i="6" s="1"/>
  <c r="DJ138" i="6" a="1"/>
  <c r="DJ138" i="6" s="1"/>
  <c r="DI141" i="6" a="1"/>
  <c r="DI141" i="6" s="1"/>
  <c r="DG47" i="6" a="1"/>
  <c r="DG47" i="6" s="1"/>
  <c r="DH48" i="6" a="1"/>
  <c r="DH48" i="6" s="1"/>
  <c r="DI48" i="6" s="1" a="1"/>
  <c r="DI48" i="6" s="1"/>
  <c r="DJ49" i="6" a="1"/>
  <c r="DJ49" i="6" s="1"/>
  <c r="DG120" i="6" a="1"/>
  <c r="DG120" i="6" s="1"/>
  <c r="DG46" i="6" a="1"/>
  <c r="DG46" i="6" s="1"/>
  <c r="DI80" i="6" a="1"/>
  <c r="DI80" i="6" s="1"/>
  <c r="DH120" i="6" a="1"/>
  <c r="DH120" i="6" s="1"/>
  <c r="DI120" i="6" s="1" a="1"/>
  <c r="DI120" i="6" s="1"/>
  <c r="DG52" i="6" a="1"/>
  <c r="DG52" i="6" s="1"/>
  <c r="DH53" i="6" a="1"/>
  <c r="DH53" i="6" s="1"/>
  <c r="DH54" i="6" a="1"/>
  <c r="DH54" i="6" s="1"/>
  <c r="DI54" i="6" s="1" a="1"/>
  <c r="DI54" i="6" s="1"/>
  <c r="DH55" i="6" a="1"/>
  <c r="DH55" i="6" s="1"/>
  <c r="DH56" i="6" a="1"/>
  <c r="DH56" i="6" s="1"/>
  <c r="DH57" i="6" a="1"/>
  <c r="DH57" i="6" s="1"/>
  <c r="DH58" i="6" a="1"/>
  <c r="DH58" i="6" s="1"/>
  <c r="DI58" i="6" s="1" a="1"/>
  <c r="DI58" i="6" s="1"/>
  <c r="DH59" i="6" a="1"/>
  <c r="DH59" i="6" s="1"/>
  <c r="DH60" i="6" a="1"/>
  <c r="DH60" i="6" s="1"/>
  <c r="DI60" i="6" s="1" a="1"/>
  <c r="DI60" i="6" s="1"/>
  <c r="DH61" i="6" a="1"/>
  <c r="DH61" i="6" s="1"/>
  <c r="DH62" i="6" a="1"/>
  <c r="DH62" i="6" s="1"/>
  <c r="DI62" i="6" s="1" a="1"/>
  <c r="DI62" i="6" s="1"/>
  <c r="DH63" i="6" a="1"/>
  <c r="DH63" i="6" s="1"/>
  <c r="DH64" i="6" a="1"/>
  <c r="DH64" i="6" s="1"/>
  <c r="DH65" i="6" a="1"/>
  <c r="DH65" i="6" s="1"/>
  <c r="DH66" i="6" a="1"/>
  <c r="DH66" i="6" s="1"/>
  <c r="DH67" i="6" a="1"/>
  <c r="DH67" i="6" s="1"/>
  <c r="DH68" i="6" a="1"/>
  <c r="DH68" i="6" s="1"/>
  <c r="DH69" i="6" a="1"/>
  <c r="DH69" i="6" s="1"/>
  <c r="DH70" i="6" a="1"/>
  <c r="DH70" i="6" s="1"/>
  <c r="DG73" i="6" a="1"/>
  <c r="DG73" i="6" s="1"/>
  <c r="DG76" i="6" a="1"/>
  <c r="DG76" i="6" s="1"/>
  <c r="DJ78" i="6" a="1"/>
  <c r="DJ78" i="6" s="1"/>
  <c r="DH81" i="6" a="1"/>
  <c r="DH81" i="6" s="1"/>
  <c r="DI81" i="6" s="1" a="1"/>
  <c r="DI81" i="6" s="1"/>
  <c r="DJ87" i="6" a="1"/>
  <c r="DJ87" i="6" s="1"/>
  <c r="DH90" i="6" a="1"/>
  <c r="DH90" i="6" s="1"/>
  <c r="DI90" i="6" s="1" a="1"/>
  <c r="DI90" i="6" s="1"/>
  <c r="DH93" i="6" a="1"/>
  <c r="DH93" i="6" s="1"/>
  <c r="DI93" i="6" s="1" a="1"/>
  <c r="DI93" i="6" s="1"/>
  <c r="DH96" i="6" a="1"/>
  <c r="DH96" i="6" s="1"/>
  <c r="DI96" i="6" s="1" a="1"/>
  <c r="DI96" i="6" s="1"/>
  <c r="DG99" i="6" a="1"/>
  <c r="DG99" i="6" s="1"/>
  <c r="DG102" i="6" a="1"/>
  <c r="DG102" i="6" s="1"/>
  <c r="DI104" i="6" a="1"/>
  <c r="DI104" i="6" s="1"/>
  <c r="DI107" i="6" a="1"/>
  <c r="DI107" i="6" s="1"/>
  <c r="DG110" i="6" a="1"/>
  <c r="DG110" i="6" s="1"/>
  <c r="DG113" i="6" a="1"/>
  <c r="DG113" i="6" s="1"/>
  <c r="DJ115" i="6" a="1"/>
  <c r="DJ115" i="6" s="1"/>
  <c r="DH118" i="6" a="1"/>
  <c r="DH118" i="6" s="1"/>
  <c r="DI118" i="6" s="1" a="1"/>
  <c r="DI118" i="6" s="1"/>
  <c r="DI121" i="6" a="1"/>
  <c r="DI121" i="6" s="1"/>
  <c r="DJ124" i="6" a="1"/>
  <c r="DJ124" i="6" s="1"/>
  <c r="DJ127" i="6" a="1"/>
  <c r="DJ127" i="6" s="1"/>
  <c r="DJ130" i="6" a="1"/>
  <c r="DJ130" i="6" s="1"/>
  <c r="DI133" i="6" a="1"/>
  <c r="DI133" i="6" s="1"/>
  <c r="DH136" i="6" a="1"/>
  <c r="DH136" i="6" s="1"/>
  <c r="DG139" i="6" a="1"/>
  <c r="DG139" i="6" s="1"/>
  <c r="DJ141" i="6" a="1"/>
  <c r="DJ141" i="6" s="1"/>
  <c r="DH77" i="6" a="1"/>
  <c r="DH77" i="6" s="1"/>
  <c r="DI77" i="6" s="1" a="1"/>
  <c r="DI77" i="6" s="1"/>
  <c r="DH100" i="6" a="1"/>
  <c r="DH100" i="6" s="1"/>
  <c r="DI100" i="6" s="1" a="1"/>
  <c r="DI100" i="6" s="1"/>
  <c r="DG43" i="6" a="1"/>
  <c r="DG43" i="6" s="1"/>
  <c r="DI114" i="6" a="1"/>
  <c r="DI114" i="6" s="1"/>
  <c r="DH123" i="6" a="1"/>
  <c r="DH123" i="6" s="1"/>
  <c r="DI123" i="6" s="1" a="1"/>
  <c r="DI123" i="6" s="1"/>
  <c r="DH129" i="6" a="1"/>
  <c r="DH129" i="6" s="1"/>
  <c r="DI129" i="6" s="1" a="1"/>
  <c r="DI129" i="6" s="1"/>
  <c r="DG51" i="6" a="1"/>
  <c r="DG51" i="6" s="1"/>
  <c r="DH52" i="6" a="1"/>
  <c r="DH52" i="6" s="1"/>
  <c r="DI52" i="6" s="1" a="1"/>
  <c r="DI52" i="6" s="1"/>
  <c r="DI53" i="6" a="1"/>
  <c r="DI53" i="6" s="1"/>
  <c r="DI55" i="6" a="1"/>
  <c r="DI55" i="6" s="1"/>
  <c r="DI56" i="6" a="1"/>
  <c r="DI56" i="6" s="1"/>
  <c r="DI57" i="6" a="1"/>
  <c r="DI57" i="6" s="1"/>
  <c r="DI59" i="6" a="1"/>
  <c r="DI59" i="6" s="1"/>
  <c r="DI61" i="6" a="1"/>
  <c r="DI61" i="6" s="1"/>
  <c r="DI63" i="6" a="1"/>
  <c r="DI63" i="6" s="1"/>
  <c r="DI64" i="6" a="1"/>
  <c r="DI64" i="6" s="1"/>
  <c r="DI65" i="6" a="1"/>
  <c r="DI65" i="6" s="1"/>
  <c r="DI66" i="6" a="1"/>
  <c r="DI66" i="6" s="1"/>
  <c r="DI67" i="6" a="1"/>
  <c r="DI67" i="6" s="1"/>
  <c r="DI68" i="6" a="1"/>
  <c r="DI68" i="6" s="1"/>
  <c r="DI69" i="6" a="1"/>
  <c r="DI69" i="6" s="1"/>
  <c r="DI70" i="6" a="1"/>
  <c r="DI70" i="6" s="1"/>
  <c r="DH73" i="6" a="1"/>
  <c r="DH73" i="6" s="1"/>
  <c r="DI73" i="6" s="1" a="1"/>
  <c r="DI73" i="6" s="1"/>
  <c r="DH76" i="6" a="1"/>
  <c r="DH76" i="6" s="1"/>
  <c r="DI76" i="6" s="1" a="1"/>
  <c r="DI76" i="6" s="1"/>
  <c r="DG79" i="6" a="1"/>
  <c r="DG79" i="6" s="1"/>
  <c r="DJ81" i="6" a="1"/>
  <c r="DJ81" i="6" s="1"/>
  <c r="DJ84" i="6" a="1"/>
  <c r="DJ84" i="6" s="1"/>
  <c r="DG88" i="6" a="1"/>
  <c r="DG88" i="6" s="1"/>
  <c r="DJ90" i="6" a="1"/>
  <c r="DJ90" i="6" s="1"/>
  <c r="DJ93" i="6" a="1"/>
  <c r="DJ93" i="6" s="1"/>
  <c r="DJ96" i="6" a="1"/>
  <c r="DJ96" i="6" s="1"/>
  <c r="DH99" i="6" a="1"/>
  <c r="DH99" i="6" s="1"/>
  <c r="DH102" i="6" a="1"/>
  <c r="DH102" i="6" s="1"/>
  <c r="DJ104" i="6" a="1"/>
  <c r="DJ104" i="6" s="1"/>
  <c r="DJ107" i="6" a="1"/>
  <c r="DJ107" i="6" s="1"/>
  <c r="DH110" i="6" a="1"/>
  <c r="DH110" i="6" s="1"/>
  <c r="DI110" i="6" s="1" a="1"/>
  <c r="DI110" i="6" s="1"/>
  <c r="DH113" i="6" a="1"/>
  <c r="DH113" i="6" s="1"/>
  <c r="DG116" i="6" a="1"/>
  <c r="DG116" i="6" s="1"/>
  <c r="DJ118" i="6" a="1"/>
  <c r="DJ118" i="6" s="1"/>
  <c r="DJ121" i="6" a="1"/>
  <c r="DJ121" i="6" s="1"/>
  <c r="DG125" i="6" a="1"/>
  <c r="DG125" i="6" s="1"/>
  <c r="DG128" i="6" a="1"/>
  <c r="DG128" i="6" s="1"/>
  <c r="DG131" i="6" a="1"/>
  <c r="DG131" i="6" s="1"/>
  <c r="DJ133" i="6" a="1"/>
  <c r="DJ133" i="6" s="1"/>
  <c r="DI136" i="6" a="1"/>
  <c r="DI136" i="6" s="1"/>
  <c r="DH139" i="6" a="1"/>
  <c r="DH139" i="6" s="1"/>
  <c r="DG83" i="6" a="1"/>
  <c r="DG83" i="6" s="1"/>
  <c r="DG92" i="6" a="1"/>
  <c r="DG92" i="6" s="1"/>
  <c r="DH126" i="6" a="1"/>
  <c r="DH126" i="6" s="1"/>
  <c r="DJ134" i="6" a="1"/>
  <c r="DJ134" i="6" s="1"/>
  <c r="DH47" i="6" a="1"/>
  <c r="DH47" i="6" s="1"/>
  <c r="DI47" i="6" s="1" a="1"/>
  <c r="DI47" i="6" s="1"/>
  <c r="DH89" i="6" a="1"/>
  <c r="DH89" i="6" s="1"/>
  <c r="DI89" i="6" s="1" a="1"/>
  <c r="DI89" i="6" s="1"/>
  <c r="DI103" i="6" a="1"/>
  <c r="DI103" i="6" s="1"/>
  <c r="DG138" i="6" a="1"/>
  <c r="DG138" i="6" s="1"/>
  <c r="DG50" i="6" a="1"/>
  <c r="DG50" i="6" s="1"/>
  <c r="DH51" i="6" a="1"/>
  <c r="DH51" i="6" s="1"/>
  <c r="DI51" i="6" s="1" a="1"/>
  <c r="DI51" i="6" s="1"/>
  <c r="DJ52" i="6" a="1"/>
  <c r="DJ52" i="6" s="1"/>
  <c r="DJ53" i="6" a="1"/>
  <c r="DJ53" i="6" s="1"/>
  <c r="DJ54" i="6" a="1"/>
  <c r="DJ54" i="6" s="1"/>
  <c r="DJ55" i="6" a="1"/>
  <c r="DJ55" i="6" s="1"/>
  <c r="DJ56" i="6" a="1"/>
  <c r="DJ56" i="6" s="1"/>
  <c r="DJ57" i="6" a="1"/>
  <c r="DJ57" i="6" s="1"/>
  <c r="DJ58" i="6" a="1"/>
  <c r="DJ58" i="6" s="1"/>
  <c r="DJ59" i="6" a="1"/>
  <c r="DJ59" i="6" s="1"/>
  <c r="DJ60" i="6" a="1"/>
  <c r="DJ60" i="6" s="1"/>
  <c r="DJ61" i="6" a="1"/>
  <c r="DJ61" i="6" s="1"/>
  <c r="DJ62" i="6" a="1"/>
  <c r="DJ62" i="6" s="1"/>
  <c r="DJ63" i="6" a="1"/>
  <c r="DJ63" i="6" s="1"/>
  <c r="DJ64" i="6" a="1"/>
  <c r="DJ64" i="6" s="1"/>
  <c r="DJ65" i="6" a="1"/>
  <c r="DJ65" i="6" s="1"/>
  <c r="DJ66" i="6" a="1"/>
  <c r="DJ66" i="6" s="1"/>
  <c r="DJ67" i="6" a="1"/>
  <c r="DJ67" i="6" s="1"/>
  <c r="DJ68" i="6" a="1"/>
  <c r="DJ68" i="6" s="1"/>
  <c r="DJ69" i="6" a="1"/>
  <c r="DJ69" i="6" s="1"/>
  <c r="DJ70" i="6" a="1"/>
  <c r="DJ70" i="6" s="1"/>
  <c r="DJ73" i="6" a="1"/>
  <c r="DJ73" i="6" s="1"/>
  <c r="DH79" i="6" a="1"/>
  <c r="DH79" i="6" s="1"/>
  <c r="DI79" i="6" s="1" a="1"/>
  <c r="DI79" i="6" s="1"/>
  <c r="DG82" i="6" a="1"/>
  <c r="DG82" i="6" s="1"/>
  <c r="DG85" i="6" a="1"/>
  <c r="DG85" i="6" s="1"/>
  <c r="DH88" i="6" a="1"/>
  <c r="DH88" i="6" s="1"/>
  <c r="DI88" i="6" s="1" a="1"/>
  <c r="DI88" i="6" s="1"/>
  <c r="DG91" i="6" a="1"/>
  <c r="DG91" i="6" s="1"/>
  <c r="DG94" i="6" a="1"/>
  <c r="DG94" i="6" s="1"/>
  <c r="DG97" i="6" a="1"/>
  <c r="DG97" i="6" s="1"/>
  <c r="DI99" i="6" a="1"/>
  <c r="DI99" i="6" s="1"/>
  <c r="DI102" i="6" a="1"/>
  <c r="DI102" i="6" s="1"/>
  <c r="DG105" i="6" a="1"/>
  <c r="DG105" i="6" s="1"/>
  <c r="DG108" i="6" a="1"/>
  <c r="DG108" i="6" s="1"/>
  <c r="DJ110" i="6" a="1"/>
  <c r="DJ110" i="6" s="1"/>
  <c r="DI113" i="6" a="1"/>
  <c r="DI113" i="6" s="1"/>
  <c r="DH116" i="6" a="1"/>
  <c r="DH116" i="6" s="1"/>
  <c r="DI116" i="6" s="1" a="1"/>
  <c r="DI116" i="6" s="1"/>
  <c r="DG119" i="6" a="1"/>
  <c r="DG119" i="6" s="1"/>
  <c r="DG122" i="6" a="1"/>
  <c r="DG122" i="6" s="1"/>
  <c r="DH125" i="6" a="1"/>
  <c r="DH125" i="6" s="1"/>
  <c r="DI125" i="6" s="1" a="1"/>
  <c r="DI125" i="6" s="1"/>
  <c r="DH128" i="6" a="1"/>
  <c r="DH128" i="6" s="1"/>
  <c r="DI128" i="6" s="1" a="1"/>
  <c r="DI128" i="6" s="1"/>
  <c r="DH131" i="6" a="1"/>
  <c r="DH131" i="6" s="1"/>
  <c r="DG134" i="6" a="1"/>
  <c r="DG134" i="6" s="1"/>
  <c r="DJ136" i="6" a="1"/>
  <c r="DJ136" i="6" s="1"/>
  <c r="DI139" i="6" a="1"/>
  <c r="DI139" i="6" s="1"/>
  <c r="DJ71" i="6" a="1"/>
  <c r="DJ71" i="6" s="1"/>
  <c r="DH103" i="6" a="1"/>
  <c r="DH103" i="6" s="1"/>
  <c r="DG106" i="6" a="1"/>
  <c r="DG106" i="6" s="1"/>
  <c r="DG129" i="6" a="1"/>
  <c r="DG129" i="6" s="1"/>
  <c r="DG132" i="6" a="1"/>
  <c r="DG132" i="6" s="1"/>
  <c r="DJ100" i="6" a="1"/>
  <c r="DJ100" i="6" s="1"/>
  <c r="DH132" i="6" a="1"/>
  <c r="DH132" i="6" s="1"/>
  <c r="DI132" i="6" s="1" a="1"/>
  <c r="DI132" i="6" s="1"/>
  <c r="DJ140" i="6" a="1"/>
  <c r="DJ140" i="6" s="1"/>
  <c r="DG49" i="6" a="1"/>
  <c r="DG49" i="6" s="1"/>
  <c r="DH50" i="6" a="1"/>
  <c r="DH50" i="6" s="1"/>
  <c r="DI50" i="6" s="1" a="1"/>
  <c r="DI50" i="6" s="1"/>
  <c r="DJ51" i="6" a="1"/>
  <c r="DJ51" i="6" s="1"/>
  <c r="DG71" i="6" a="1"/>
  <c r="DG71" i="6" s="1"/>
  <c r="DG74" i="6" a="1"/>
  <c r="DG74" i="6" s="1"/>
  <c r="DJ76" i="6" a="1"/>
  <c r="DJ76" i="6" s="1"/>
  <c r="DJ79" i="6" a="1"/>
  <c r="DJ79" i="6" s="1"/>
  <c r="DH82" i="6" a="1"/>
  <c r="DH82" i="6" s="1"/>
  <c r="DI82" i="6" s="1" a="1"/>
  <c r="DI82" i="6" s="1"/>
  <c r="DH85" i="6" a="1"/>
  <c r="DH85" i="6" s="1"/>
  <c r="DI85" i="6" s="1" a="1"/>
  <c r="DI85" i="6" s="1"/>
  <c r="DH91" i="6" a="1"/>
  <c r="DH91" i="6" s="1"/>
  <c r="DI91" i="6" s="1" a="1"/>
  <c r="DI91" i="6" s="1"/>
  <c r="DH94" i="6" a="1"/>
  <c r="DH94" i="6" s="1"/>
  <c r="DI94" i="6" s="1" a="1"/>
  <c r="DI94" i="6" s="1"/>
  <c r="DH97" i="6" a="1"/>
  <c r="DH97" i="6" s="1"/>
  <c r="DI97" i="6" s="1" a="1"/>
  <c r="DI97" i="6" s="1"/>
  <c r="DJ99" i="6" a="1"/>
  <c r="DJ99" i="6" s="1"/>
  <c r="DJ102" i="6" a="1"/>
  <c r="DJ102" i="6" s="1"/>
  <c r="DH105" i="6" a="1"/>
  <c r="DH105" i="6" s="1"/>
  <c r="DI105" i="6" s="1" a="1"/>
  <c r="DI105" i="6" s="1"/>
  <c r="DH108" i="6" a="1"/>
  <c r="DH108" i="6" s="1"/>
  <c r="DG111" i="6" a="1"/>
  <c r="DG111" i="6" s="1"/>
  <c r="DJ113" i="6" a="1"/>
  <c r="DJ113" i="6" s="1"/>
  <c r="DJ116" i="6" a="1"/>
  <c r="DJ116" i="6" s="1"/>
  <c r="DH119" i="6" a="1"/>
  <c r="DH119" i="6" s="1"/>
  <c r="DI119" i="6" s="1" a="1"/>
  <c r="DI119" i="6" s="1"/>
  <c r="DH122" i="6" a="1"/>
  <c r="DH122" i="6" s="1"/>
  <c r="DI122" i="6" s="1" a="1"/>
  <c r="DI122" i="6" s="1"/>
  <c r="DJ125" i="6" a="1"/>
  <c r="DJ125" i="6" s="1"/>
  <c r="DI131" i="6" a="1"/>
  <c r="DI131" i="6" s="1"/>
  <c r="DH134" i="6" a="1"/>
  <c r="DH134" i="6" s="1"/>
  <c r="DI134" i="6" s="1" a="1"/>
  <c r="DI134" i="6" s="1"/>
  <c r="DG137" i="6" a="1"/>
  <c r="DG137" i="6" s="1"/>
  <c r="DJ139" i="6" a="1"/>
  <c r="DJ139" i="6" s="1"/>
  <c r="DG89" i="6" a="1"/>
  <c r="DG89" i="6" s="1"/>
  <c r="DJ97" i="6" a="1"/>
  <c r="DJ97" i="6" s="1"/>
  <c r="DJ48" i="6" a="1"/>
  <c r="DJ48" i="6" s="1"/>
  <c r="DH92" i="6" a="1"/>
  <c r="DH92" i="6" s="1"/>
  <c r="DI92" i="6" s="1" a="1"/>
  <c r="DI92" i="6" s="1"/>
  <c r="DG95" i="6" a="1"/>
  <c r="DG95" i="6" s="1"/>
  <c r="DI126" i="6" a="1"/>
  <c r="DI126" i="6" s="1"/>
  <c r="DG48" i="6" a="1"/>
  <c r="DG48" i="6" s="1"/>
  <c r="DH49" i="6" a="1"/>
  <c r="DH49" i="6" s="1"/>
  <c r="DI49" i="6" s="1" a="1"/>
  <c r="DI49" i="6" s="1"/>
  <c r="DJ50" i="6" a="1"/>
  <c r="DJ50" i="6" s="1"/>
  <c r="DH71" i="6" a="1"/>
  <c r="DH71" i="6" s="1"/>
  <c r="DI71" i="6" s="1" a="1"/>
  <c r="DI71" i="6" s="1"/>
  <c r="DH74" i="6" a="1"/>
  <c r="DH74" i="6" s="1"/>
  <c r="DI74" i="6" s="1" a="1"/>
  <c r="DI74" i="6" s="1"/>
  <c r="DG77" i="6" a="1"/>
  <c r="DG77" i="6" s="1"/>
  <c r="DG80" i="6" a="1"/>
  <c r="DG80" i="6" s="1"/>
  <c r="DJ82" i="6" a="1"/>
  <c r="DJ82" i="6" s="1"/>
  <c r="DJ85" i="6" a="1"/>
  <c r="DJ85" i="6" s="1"/>
  <c r="DJ88" i="6" a="1"/>
  <c r="DJ88" i="6" s="1"/>
  <c r="DJ91" i="6" a="1"/>
  <c r="DJ91" i="6" s="1"/>
  <c r="DG100" i="6" a="1"/>
  <c r="DG100" i="6" s="1"/>
  <c r="DG103" i="6" a="1"/>
  <c r="DG103" i="6" s="1"/>
  <c r="DJ105" i="6" a="1"/>
  <c r="DJ105" i="6" s="1"/>
  <c r="DI108" i="6" a="1"/>
  <c r="DI108" i="6" s="1"/>
  <c r="DH111" i="6" a="1"/>
  <c r="DH111" i="6" s="1"/>
  <c r="DI111" i="6" s="1" a="1"/>
  <c r="DI111" i="6" s="1"/>
  <c r="DG114" i="6" a="1"/>
  <c r="DG114" i="6" s="1"/>
  <c r="DG117" i="6" a="1"/>
  <c r="DG117" i="6" s="1"/>
  <c r="DJ119" i="6" a="1"/>
  <c r="DJ119" i="6" s="1"/>
  <c r="DJ122" i="6" a="1"/>
  <c r="DJ122" i="6" s="1"/>
  <c r="DG126" i="6" a="1"/>
  <c r="DG126" i="6" s="1"/>
  <c r="DJ128" i="6" a="1"/>
  <c r="DJ128" i="6" s="1"/>
  <c r="DJ131" i="6" a="1"/>
  <c r="DJ131" i="6" s="1"/>
  <c r="DH137" i="6" a="1"/>
  <c r="DH137" i="6" s="1"/>
  <c r="DI137" i="6" s="1" a="1"/>
  <c r="DI137" i="6" s="1"/>
  <c r="DG140" i="6" a="1"/>
  <c r="DG140" i="6" s="1"/>
  <c r="DI117" i="6" a="1"/>
  <c r="DI117" i="6" s="1"/>
  <c r="DJ25" i="6" a="1"/>
  <c r="DJ25" i="6" s="1"/>
  <c r="DG29" i="6" a="1"/>
  <c r="DG29" i="6" s="1"/>
  <c r="DH28" i="6" a="1"/>
  <c r="DH28" i="6" s="1"/>
  <c r="DI28" i="6" s="1" a="1"/>
  <c r="DI28" i="6" s="1"/>
  <c r="DG37" i="6" a="1"/>
  <c r="DG37" i="6" s="1"/>
  <c r="DJ40" i="6" a="1"/>
  <c r="DJ40" i="6" s="1"/>
  <c r="DG27" i="6" a="1"/>
  <c r="DG27" i="6" s="1"/>
  <c r="DG30" i="6" a="1"/>
  <c r="DG30" i="6" s="1"/>
  <c r="DJ29" i="6" a="1"/>
  <c r="DJ29" i="6" s="1"/>
  <c r="DG35" i="6" a="1"/>
  <c r="DG35" i="6" s="1"/>
  <c r="DJ41" i="6" a="1"/>
  <c r="DJ41" i="6" s="1"/>
  <c r="DG28" i="6" a="1"/>
  <c r="DG28" i="6" s="1"/>
  <c r="DG31" i="6" a="1"/>
  <c r="DG31" i="6" s="1"/>
  <c r="DJ30" i="6" a="1"/>
  <c r="DJ30" i="6" s="1"/>
  <c r="DJ34" i="6" a="1"/>
  <c r="DJ34" i="6" s="1"/>
  <c r="DJ35" i="6" a="1"/>
  <c r="DJ35" i="6" s="1"/>
  <c r="DH37" i="6" a="1"/>
  <c r="DH37" i="6" s="1"/>
  <c r="DI37" i="6" s="1" a="1"/>
  <c r="DI37" i="6" s="1"/>
  <c r="DG24" i="6" a="1"/>
  <c r="DG24" i="6" s="1"/>
  <c r="DH27" i="6" a="1"/>
  <c r="DH27" i="6" s="1"/>
  <c r="DI27" i="6" s="1" a="1"/>
  <c r="DI27" i="6" s="1"/>
  <c r="DG33" i="6" a="1"/>
  <c r="DG33" i="6" s="1"/>
  <c r="DH35" i="6" a="1"/>
  <c r="DH35" i="6" s="1"/>
  <c r="DH38" i="6" a="1"/>
  <c r="DH38" i="6" s="1"/>
  <c r="DI38" i="6" s="1" a="1"/>
  <c r="DI38" i="6" s="1"/>
  <c r="DG38" i="6" a="1"/>
  <c r="DG38" i="6" s="1"/>
  <c r="DG25" i="6" a="1"/>
  <c r="DG25" i="6" s="1"/>
  <c r="DH32" i="6" a="1"/>
  <c r="DH32" i="6" s="1"/>
  <c r="DI32" i="6" s="1" a="1"/>
  <c r="DI32" i="6" s="1"/>
  <c r="DH41" i="6" a="1"/>
  <c r="DH41" i="6" s="1"/>
  <c r="DJ28" i="6" a="1"/>
  <c r="DJ28" i="6" s="1"/>
  <c r="DH29" i="6" a="1"/>
  <c r="DH29" i="6" s="1"/>
  <c r="DI29" i="6" s="1" a="1"/>
  <c r="DI29" i="6" s="1"/>
  <c r="DG34" i="6" a="1"/>
  <c r="DG34" i="6" s="1"/>
  <c r="DJ36" i="6" a="1"/>
  <c r="DJ36" i="6" s="1"/>
  <c r="DH39" i="6" a="1"/>
  <c r="DH39" i="6" s="1"/>
  <c r="DI39" i="6" s="1" a="1"/>
  <c r="DI39" i="6" s="1"/>
  <c r="DG39" i="6" a="1"/>
  <c r="DG39" i="6" s="1"/>
  <c r="DG26" i="6" a="1"/>
  <c r="DG26" i="6" s="1"/>
  <c r="DH30" i="6" a="1"/>
  <c r="DH30" i="6" s="1"/>
  <c r="DI30" i="6" s="1" a="1"/>
  <c r="DI30" i="6" s="1"/>
  <c r="DG32" i="6" a="1"/>
  <c r="DG32" i="6" s="1"/>
  <c r="DJ37" i="6" a="1"/>
  <c r="DJ37" i="6" s="1"/>
  <c r="DH40" i="6" a="1"/>
  <c r="DH40" i="6" s="1"/>
  <c r="DG40" i="6" a="1"/>
  <c r="DG40" i="6" s="1"/>
  <c r="DJ31" i="6" a="1"/>
  <c r="DJ31" i="6" s="1"/>
  <c r="DH24" i="6" a="1"/>
  <c r="DH24" i="6" s="1"/>
  <c r="DI24" i="6" s="1" a="1"/>
  <c r="DI24" i="6" s="1"/>
  <c r="DJ24" i="6" a="1"/>
  <c r="DJ24" i="6" s="1"/>
  <c r="DH31" i="6" a="1"/>
  <c r="DH31" i="6" s="1"/>
  <c r="DI31" i="6" s="1" a="1"/>
  <c r="DI31" i="6" s="1"/>
  <c r="DH33" i="6" a="1"/>
  <c r="DH33" i="6" s="1"/>
  <c r="DI33" i="6" s="1" a="1"/>
  <c r="DI33" i="6" s="1"/>
  <c r="DH36" i="6" a="1"/>
  <c r="DH36" i="6" s="1"/>
  <c r="DI36" i="6" s="1" a="1"/>
  <c r="DI36" i="6" s="1"/>
  <c r="DG41" i="6" a="1"/>
  <c r="DG41" i="6" s="1"/>
  <c r="DJ38" i="6" a="1"/>
  <c r="DJ38" i="6" s="1"/>
  <c r="DH25" i="6" a="1"/>
  <c r="DH25" i="6" s="1"/>
  <c r="DI25" i="6" s="1" a="1"/>
  <c r="DI25" i="6" s="1"/>
  <c r="DJ27" i="6" a="1"/>
  <c r="DJ27" i="6" s="1"/>
  <c r="DJ32" i="6" a="1"/>
  <c r="DJ32" i="6" s="1"/>
  <c r="DH34" i="6" a="1"/>
  <c r="DH34" i="6" s="1"/>
  <c r="DI34" i="6" s="1" a="1"/>
  <c r="DI34" i="6" s="1"/>
  <c r="DI35" i="6" a="1"/>
  <c r="DI35" i="6" s="1"/>
  <c r="DI40" i="6" a="1"/>
  <c r="DI40" i="6" s="1"/>
  <c r="DI41" i="6" a="1"/>
  <c r="DI41" i="6" s="1"/>
  <c r="DH26" i="6" a="1"/>
  <c r="DH26" i="6" s="1"/>
  <c r="DI26" i="6" s="1" a="1"/>
  <c r="DI26" i="6" s="1"/>
  <c r="DJ26" i="6" a="1"/>
  <c r="DJ26" i="6" s="1"/>
  <c r="DJ33" i="6" a="1"/>
  <c r="DJ33" i="6" s="1"/>
  <c r="DG36" i="6" a="1"/>
  <c r="DG36" i="6" s="1"/>
  <c r="DJ39" i="6" a="1"/>
  <c r="DJ39" i="6" s="1"/>
  <c r="AU27" i="6" a="1"/>
  <c r="AV34" i="6" a="1"/>
  <c r="AV34" i="6" s="1"/>
  <c r="AW34" i="6" s="1" a="1"/>
  <c r="J50" i="6" a="1"/>
  <c r="J50" i="6" s="1"/>
  <c r="J45" i="6" a="1"/>
  <c r="J45" i="6" s="1"/>
  <c r="H41" i="6" a="1"/>
  <c r="J47" i="6" a="1"/>
  <c r="H24" i="6" a="1"/>
  <c r="H35" i="6" a="1"/>
  <c r="H40" i="6" a="1"/>
  <c r="AV29" i="6" a="1"/>
  <c r="AX28" i="6" a="1"/>
  <c r="AU43" i="6" a="1"/>
  <c r="AU43" i="6" s="1"/>
  <c r="J46" i="6" a="1"/>
  <c r="J46" i="6" s="1"/>
  <c r="AU37" i="6" a="1"/>
  <c r="AU37" i="6" s="1"/>
  <c r="AV37" i="6" a="1"/>
  <c r="G28" i="6" a="1"/>
  <c r="AX35" i="6" a="1"/>
  <c r="AU24" i="6" a="1"/>
  <c r="CT23" i="6" a="1"/>
  <c r="CT23" i="6" s="1"/>
  <c r="AX30" i="6" a="1"/>
  <c r="CD23" i="6" a="1"/>
  <c r="CD23" i="6" s="1"/>
  <c r="AX38" i="6" a="1"/>
  <c r="AX38" i="6" s="1"/>
  <c r="BS23" i="6" a="1"/>
  <c r="BS23" i="6" s="1"/>
  <c r="H27" i="6" a="1"/>
  <c r="H27" i="6" s="1"/>
  <c r="H33" i="6" a="1"/>
  <c r="H39" i="6" a="1"/>
  <c r="H38" i="6" a="1"/>
  <c r="AV43" i="6" a="1"/>
  <c r="AX34" i="6" a="1"/>
  <c r="J49" i="6" a="1"/>
  <c r="J35" i="6" a="1"/>
  <c r="H46" i="6" a="1"/>
  <c r="AU29" i="6" a="1"/>
  <c r="AU29" i="6" s="1"/>
  <c r="AU28" i="6" a="1"/>
  <c r="AU28" i="6" s="1"/>
  <c r="G27" i="6" a="1"/>
  <c r="G38" i="6" a="1"/>
  <c r="AU42" i="6" a="1"/>
  <c r="AV26" i="6" a="1"/>
  <c r="G43" i="6" a="1"/>
  <c r="J29" i="6" a="1"/>
  <c r="AV42" i="6" a="1"/>
  <c r="AU32" i="6" a="1"/>
  <c r="J27" i="6" a="1"/>
  <c r="J27" i="6" s="1"/>
  <c r="H32" i="6" a="1"/>
  <c r="H32" i="6" s="1"/>
  <c r="AV25" i="6" a="1"/>
  <c r="AX37" i="6" a="1"/>
  <c r="AE37" i="6" a="1"/>
  <c r="CI30" i="6" a="1"/>
  <c r="CJ27" i="6" a="1"/>
  <c r="CI42" i="6" a="1"/>
  <c r="J34" i="6" a="1"/>
  <c r="G34" i="6" a="1"/>
  <c r="G34" i="6" s="1"/>
  <c r="J31" i="6" a="1"/>
  <c r="J31" i="6" s="1"/>
  <c r="AF41" i="6" a="1"/>
  <c r="AF41" i="6" s="1"/>
  <c r="AH34" i="6" a="1"/>
  <c r="AF57" i="6" a="1"/>
  <c r="BF33" i="6" a="1"/>
  <c r="CJ50" i="6" a="1"/>
  <c r="CJ39" i="6" a="1"/>
  <c r="CI54" i="6" a="1"/>
  <c r="CI66" i="6" a="1"/>
  <c r="CJ29" i="6" a="1"/>
  <c r="CJ29" i="6" s="1"/>
  <c r="CI53" i="6" a="1"/>
  <c r="CI53" i="6" s="1"/>
  <c r="CI69" i="6" a="1"/>
  <c r="CI69" i="6" s="1"/>
  <c r="CJ68" i="6" a="1"/>
  <c r="CI38" i="6" a="1"/>
  <c r="CJ59" i="6" a="1"/>
  <c r="CL60" i="6" a="1"/>
  <c r="CJ36" i="6" a="1"/>
  <c r="CI58" i="6" a="1"/>
  <c r="CL38" i="6" a="1"/>
  <c r="CL51" i="6" a="1"/>
  <c r="CL51" i="6" s="1"/>
  <c r="CJ56" i="6" a="1"/>
  <c r="CJ56" i="6" s="1"/>
  <c r="CJ61" i="6" a="1"/>
  <c r="CJ61" i="6" s="1"/>
  <c r="CI31" i="6" a="1"/>
  <c r="CL50" i="6" a="1"/>
  <c r="CL27" i="6" a="1"/>
  <c r="CL41" i="6" a="1"/>
  <c r="CI57" i="6" a="1"/>
  <c r="CI68" i="6" a="1"/>
  <c r="CJ54" i="6" a="1"/>
  <c r="CL57" i="6" a="1"/>
  <c r="CL57" i="6" s="1"/>
  <c r="CL66" i="6" a="1"/>
  <c r="CL52" i="6" a="1"/>
  <c r="CI55" i="6" a="1"/>
  <c r="CL64" i="6" a="1"/>
  <c r="CI59" i="6" a="1"/>
  <c r="CI33" i="6" a="1"/>
  <c r="CJ62" i="6" a="1"/>
  <c r="CJ43" i="6" a="1"/>
  <c r="CI70" i="6" a="1"/>
  <c r="CI63" i="6" a="1"/>
  <c r="CI63" i="6" s="1"/>
  <c r="CL25" i="6" a="1"/>
  <c r="CI39" i="6" a="1"/>
  <c r="CI39" i="6" s="1"/>
  <c r="CJ38" i="6" a="1"/>
  <c r="CJ31" i="6" a="1"/>
  <c r="CL47" i="6" a="1"/>
  <c r="CL42" i="6" a="1"/>
  <c r="AF52" i="6" a="1"/>
  <c r="AE36" i="6" a="1"/>
  <c r="AH25" i="6" a="1"/>
  <c r="BC36" i="6" a="1"/>
  <c r="BC36" i="6" s="1"/>
  <c r="AE26" i="6" a="1"/>
  <c r="AE26" i="6" s="1"/>
  <c r="AH52" i="6" a="1"/>
  <c r="AE61" i="6" a="1"/>
  <c r="BD26" i="6" a="1"/>
  <c r="BC34" i="6" a="1"/>
  <c r="AF39" i="6" a="1"/>
  <c r="AE53" i="6" a="1"/>
  <c r="AF31" i="6" a="1"/>
  <c r="BD41" i="6" a="1"/>
  <c r="CJ40" i="6" a="1"/>
  <c r="CI62" i="6" a="1"/>
  <c r="CI62" i="6" s="1"/>
  <c r="CJ37" i="6" a="1"/>
  <c r="CJ37" i="6" s="1"/>
  <c r="CL37" i="6" a="1"/>
  <c r="CI44" i="6" a="1"/>
  <c r="CL39" i="6" a="1"/>
  <c r="CJ55" i="6" a="1"/>
  <c r="CJ46" i="6" a="1"/>
  <c r="CI52" i="6" a="1"/>
  <c r="CI37" i="6" a="1"/>
  <c r="CJ41" i="6" a="1"/>
  <c r="CJ41" i="6" s="1"/>
  <c r="CJ25" i="6" a="1"/>
  <c r="CJ25" i="6" s="1"/>
  <c r="CL24" i="6" a="1"/>
  <c r="CL24" i="6" s="1"/>
  <c r="CL26" i="6" a="1"/>
  <c r="CI35" i="6" a="1"/>
  <c r="CL30" i="6" a="1"/>
  <c r="CI36" i="6" a="1"/>
  <c r="CL63" i="6" a="1"/>
  <c r="CJ58" i="6" a="1"/>
  <c r="CJ64" i="6" a="1"/>
  <c r="CJ45" i="6" a="1"/>
  <c r="CJ45" i="6" s="1"/>
  <c r="CL34" i="6" a="1"/>
  <c r="CL34" i="6" s="1"/>
  <c r="CL29" i="6" a="1"/>
  <c r="CL29" i="6" s="1"/>
  <c r="CL43" i="6" a="1"/>
  <c r="CI45" i="6" a="1"/>
  <c r="CI50" i="6" a="1"/>
  <c r="CL33" i="6" a="1"/>
  <c r="CH23" i="6"/>
  <c r="G47" i="6" a="1"/>
  <c r="H31" i="6" a="1"/>
  <c r="J38" i="6" a="1"/>
  <c r="J38" i="6" s="1"/>
  <c r="G45" i="6" a="1"/>
  <c r="G45" i="6" s="1"/>
  <c r="AH60" i="6" a="1"/>
  <c r="AH60" i="6" s="1"/>
  <c r="AF45" i="6" a="1"/>
  <c r="AE41" i="6" a="1"/>
  <c r="BD24" i="6" a="1"/>
  <c r="CI51" i="6" a="1"/>
  <c r="CI48" i="6" a="1"/>
  <c r="CL65" i="6" a="1"/>
  <c r="CL28" i="6" a="1"/>
  <c r="CL28" i="6" s="1"/>
  <c r="CL35" i="6" a="1"/>
  <c r="CL62" i="6" a="1"/>
  <c r="CL62" i="6" s="1"/>
  <c r="CL59" i="6" a="1"/>
  <c r="CL59" i="6" s="1"/>
  <c r="CL40" i="6" a="1"/>
  <c r="CJ65" i="6" a="1"/>
  <c r="CJ66" i="6" a="1"/>
  <c r="CI61" i="6" a="1"/>
  <c r="CJ34" i="6" a="1"/>
  <c r="CI41" i="6" a="1"/>
  <c r="CL45" i="6" a="1"/>
  <c r="CJ24" i="6" a="1"/>
  <c r="CJ24" i="6" s="1"/>
  <c r="CJ70" i="6" a="1"/>
  <c r="CJ70" i="6" s="1"/>
  <c r="CJ42" i="6" a="1"/>
  <c r="CJ42" i="6" s="1"/>
  <c r="CJ28" i="6" a="1"/>
  <c r="CJ60" i="6" a="1"/>
  <c r="CL36" i="6" a="1"/>
  <c r="CI28" i="6" a="1"/>
  <c r="CI60" i="6" a="1"/>
  <c r="CI40" i="6" a="1"/>
  <c r="CL54" i="6" a="1"/>
  <c r="CL58" i="6" a="1"/>
  <c r="CL58" i="6" s="1"/>
  <c r="CI67" i="6" a="1"/>
  <c r="CI67" i="6" s="1"/>
  <c r="CL55" i="6" a="1"/>
  <c r="CL55" i="6" s="1"/>
  <c r="AH50" i="6" a="1"/>
  <c r="AH61" i="6" a="1"/>
  <c r="CJ53" i="6" a="1"/>
  <c r="CI32" i="6" a="1"/>
  <c r="CI29" i="6" a="1"/>
  <c r="CJ49" i="6" a="1"/>
  <c r="AF55" i="6" a="1"/>
  <c r="AF55" i="6" s="1"/>
  <c r="AF40" i="6" a="1"/>
  <c r="AF40" i="6" s="1"/>
  <c r="BF34" i="6" a="1"/>
  <c r="BF34" i="6" s="1"/>
  <c r="AF49" i="6" a="1"/>
  <c r="AF49" i="6" s="1"/>
  <c r="AH40" i="6" a="1"/>
  <c r="AE25" i="6" a="1"/>
  <c r="BF25" i="6" a="1"/>
  <c r="AH58" i="6" a="1"/>
  <c r="BF36" i="6" a="1"/>
  <c r="CJ32" i="6" a="1"/>
  <c r="CJ63" i="6" a="1"/>
  <c r="CI24" i="6" a="1"/>
  <c r="CJ67" i="6" a="1"/>
  <c r="CI46" i="6" a="1"/>
  <c r="CI46" i="6" s="1"/>
  <c r="CJ47" i="6" a="1"/>
  <c r="CI56" i="6" a="1"/>
  <c r="CI34" i="6" a="1"/>
  <c r="CI25" i="6" a="1"/>
  <c r="CL68" i="6" a="1"/>
  <c r="G26" i="6" a="1"/>
  <c r="G44" i="6" a="1"/>
  <c r="G44" i="6" s="1"/>
  <c r="H48" i="6" a="1"/>
  <c r="H48" i="6" s="1"/>
  <c r="H28" i="6" a="1"/>
  <c r="AH32" i="6" a="1"/>
  <c r="AH32" i="6" s="1"/>
  <c r="AH44" i="6" a="1"/>
  <c r="AE30" i="6" a="1"/>
  <c r="BD29" i="6" a="1"/>
  <c r="CJ51" i="6" a="1"/>
  <c r="CI64" i="6" a="1"/>
  <c r="CL44" i="6" a="1"/>
  <c r="CJ69" i="6" a="1"/>
  <c r="CL56" i="6" a="1"/>
  <c r="CJ33" i="6" a="1"/>
  <c r="CJ33" i="6" s="1"/>
  <c r="CJ52" i="6" a="1"/>
  <c r="CJ52" i="6" s="1"/>
  <c r="CJ35" i="6" a="1"/>
  <c r="CI65" i="6" a="1"/>
  <c r="CI26" i="6" a="1"/>
  <c r="CL46" i="6" a="1"/>
  <c r="CL61" i="6" a="1"/>
  <c r="CL48" i="6" a="1"/>
  <c r="CI43" i="6" a="1"/>
  <c r="G39" i="6" a="1"/>
  <c r="G39" i="6" s="1"/>
  <c r="J51" i="6" a="1"/>
  <c r="J51" i="6" s="1"/>
  <c r="H25" i="6" a="1"/>
  <c r="H25" i="6" s="1"/>
  <c r="AX32" i="6" a="1"/>
  <c r="AH24" i="6" a="1"/>
  <c r="AE57" i="6" a="1"/>
  <c r="CL67" i="6" a="1"/>
  <c r="CL31" i="6" a="1"/>
  <c r="CJ26" i="6" a="1"/>
  <c r="CI47" i="6" a="1"/>
  <c r="CI47" i="6" s="1"/>
  <c r="CJ57" i="6" a="1"/>
  <c r="CJ30" i="6" a="1"/>
  <c r="CJ30" i="6" s="1"/>
  <c r="CK30" i="6" s="1" a="1"/>
  <c r="CI27" i="6" a="1"/>
  <c r="CI27" i="6" s="1"/>
  <c r="CI49" i="6" a="1"/>
  <c r="CL32" i="6" a="1"/>
  <c r="CJ48" i="6" a="1"/>
  <c r="CL69" i="6" a="1"/>
  <c r="CJ44" i="6" a="1"/>
  <c r="CL70" i="6" a="1"/>
  <c r="CL53" i="6" a="1"/>
  <c r="AF48" i="6" a="1"/>
  <c r="AF48" i="6" s="1"/>
  <c r="AE49" i="6" a="1"/>
  <c r="AE49" i="6" s="1"/>
  <c r="AH51" i="6" a="1"/>
  <c r="AH51" i="6" s="1"/>
  <c r="AE38" i="6" a="1"/>
  <c r="AH35" i="6" a="1"/>
  <c r="AH46" i="6" a="1"/>
  <c r="AH46" i="6" s="1"/>
  <c r="AH43" i="6" a="1"/>
  <c r="AH43" i="6" s="1"/>
  <c r="AE29" i="6" a="1"/>
  <c r="AF43" i="6" a="1"/>
  <c r="AF43" i="6" s="1"/>
  <c r="AE52" i="6" a="1"/>
  <c r="AE52" i="6" s="1"/>
  <c r="AE42" i="6" a="1"/>
  <c r="AE42" i="6" s="1"/>
  <c r="AH29" i="6" a="1"/>
  <c r="AH31" i="6" a="1"/>
  <c r="AH31" i="6" s="1"/>
  <c r="AF53" i="6" a="1"/>
  <c r="AE44" i="6" a="1"/>
  <c r="AE44" i="6" s="1"/>
  <c r="AF50" i="6" a="1"/>
  <c r="AF50" i="6" s="1"/>
  <c r="AE45" i="6" a="1"/>
  <c r="AE45" i="6" s="1"/>
  <c r="AH49" i="6" a="1"/>
  <c r="AH49" i="6" s="1"/>
  <c r="AF26" i="6" a="1"/>
  <c r="AF26" i="6" s="1"/>
  <c r="AE54" i="6" a="1"/>
  <c r="AE54" i="6" s="1"/>
  <c r="AE39" i="6" a="1"/>
  <c r="AF58" i="6" a="1"/>
  <c r="AF58" i="6" s="1"/>
  <c r="AH33" i="6" a="1"/>
  <c r="AH33" i="6" s="1"/>
  <c r="AE34" i="6" a="1"/>
  <c r="AE34" i="6" s="1"/>
  <c r="AE47" i="6" a="1"/>
  <c r="AE47" i="6" s="1"/>
  <c r="AE50" i="6" a="1"/>
  <c r="AE48" i="6" a="1"/>
  <c r="AH30" i="6" a="1"/>
  <c r="AF56" i="6" a="1"/>
  <c r="AF56" i="6" s="1"/>
  <c r="AF42" i="6" a="1"/>
  <c r="AF42" i="6" s="1"/>
  <c r="AG42" i="6" s="1" a="1"/>
  <c r="AF25" i="6" a="1"/>
  <c r="AH39" i="6" a="1"/>
  <c r="AH39" i="6" s="1"/>
  <c r="AF35" i="6" a="1"/>
  <c r="AF35" i="6" s="1"/>
  <c r="AE40" i="6" a="1"/>
  <c r="AF51" i="6" a="1"/>
  <c r="AE59" i="6" a="1"/>
  <c r="AE59" i="6" s="1"/>
  <c r="AF29" i="6" a="1"/>
  <c r="AF29" i="6" s="1"/>
  <c r="AF33" i="6" a="1"/>
  <c r="AF54" i="6" a="1"/>
  <c r="AF54" i="6" s="1"/>
  <c r="AH57" i="6" a="1"/>
  <c r="AH57" i="6" s="1"/>
  <c r="AH27" i="6" a="1"/>
  <c r="AH27" i="6" s="1"/>
  <c r="AE56" i="6" a="1"/>
  <c r="AF36" i="6" a="1"/>
  <c r="AF36" i="6" s="1"/>
  <c r="AF32" i="6" a="1"/>
  <c r="AF32" i="6" s="1"/>
  <c r="AF59" i="6" a="1"/>
  <c r="AF59" i="6" s="1"/>
  <c r="AH55" i="6" a="1"/>
  <c r="AH55" i="6" s="1"/>
  <c r="AH41" i="6" a="1"/>
  <c r="AH41" i="6" s="1"/>
  <c r="AE43" i="6" a="1"/>
  <c r="AE43" i="6" s="1"/>
  <c r="AE28" i="6" a="1"/>
  <c r="AE28" i="6" s="1"/>
  <c r="AH56" i="6" a="1"/>
  <c r="AH56" i="6" s="1"/>
  <c r="AF28" i="6" a="1"/>
  <c r="AF37" i="6" a="1"/>
  <c r="AF37" i="6" s="1"/>
  <c r="AE32" i="6" a="1"/>
  <c r="AE32" i="6" s="1"/>
  <c r="AF47" i="6" a="1"/>
  <c r="AF60" i="6" a="1"/>
  <c r="AE27" i="6" a="1"/>
  <c r="AE27" i="6" s="1"/>
  <c r="AH38" i="6" a="1"/>
  <c r="AH38" i="6" s="1"/>
  <c r="BF37" i="6" a="1"/>
  <c r="BF37" i="6" s="1"/>
  <c r="BC40" i="6" a="1"/>
  <c r="BC40" i="6" s="1"/>
  <c r="BC29" i="6" a="1"/>
  <c r="BF32" i="6" a="1"/>
  <c r="BF32" i="6" s="1"/>
  <c r="BC26" i="6" a="1"/>
  <c r="BC26" i="6" s="1"/>
  <c r="BD38" i="6" a="1"/>
  <c r="BD38" i="6" s="1"/>
  <c r="BE38" i="6" s="1" a="1"/>
  <c r="BD35" i="6" a="1"/>
  <c r="BD35" i="6" s="1"/>
  <c r="BC28" i="6" a="1"/>
  <c r="BC28" i="6" s="1"/>
  <c r="BC37" i="6" a="1"/>
  <c r="BC37" i="6" s="1"/>
  <c r="BC35" i="6" a="1"/>
  <c r="BC35" i="6" s="1"/>
  <c r="BD39" i="6" a="1"/>
  <c r="BD39" i="6" s="1"/>
  <c r="BD33" i="6" a="1"/>
  <c r="BF39" i="6" a="1"/>
  <c r="BF39" i="6" s="1"/>
  <c r="BC24" i="6" a="1"/>
  <c r="BC38" i="6" a="1"/>
  <c r="BC38" i="6" s="1"/>
  <c r="BD28" i="6" a="1"/>
  <c r="BD28" i="6" s="1"/>
  <c r="BF41" i="6" a="1"/>
  <c r="BD31" i="6" a="1"/>
  <c r="BD31" i="6" s="1"/>
  <c r="BE31" i="6" s="1" a="1"/>
  <c r="BF29" i="6" a="1"/>
  <c r="BF29" i="6" s="1"/>
  <c r="BF31" i="6" a="1"/>
  <c r="BF31" i="6" s="1"/>
  <c r="BD27" i="6" a="1"/>
  <c r="BD27" i="6" s="1"/>
  <c r="BF26" i="6" a="1"/>
  <c r="BF26" i="6" s="1"/>
  <c r="BC27" i="6" a="1"/>
  <c r="BC27" i="6" s="1"/>
  <c r="BD34" i="6" a="1"/>
  <c r="BD34" i="6" s="1"/>
  <c r="G30" i="6" a="1"/>
  <c r="G30" i="6" s="1"/>
  <c r="J39" i="6" a="1"/>
  <c r="J39" i="6" s="1"/>
  <c r="J28" i="6" a="1"/>
  <c r="J28" i="6" s="1"/>
  <c r="G46" i="6" a="1"/>
  <c r="G49" i="6" a="1"/>
  <c r="G49" i="6" s="1"/>
  <c r="J32" i="6" a="1"/>
  <c r="J32" i="6" s="1"/>
  <c r="J37" i="6" a="1"/>
  <c r="J37" i="6" s="1"/>
  <c r="H47" i="6" a="1"/>
  <c r="H47" i="6" s="1"/>
  <c r="G36" i="6" a="1"/>
  <c r="G36" i="6" s="1"/>
  <c r="J33" i="6" a="1"/>
  <c r="J33" i="6" s="1"/>
  <c r="H37" i="6" a="1"/>
  <c r="H37" i="6" s="1"/>
  <c r="I37" i="6" s="1" a="1"/>
  <c r="J36" i="6" a="1"/>
  <c r="J36" i="6" s="1"/>
  <c r="H52" i="6" a="1"/>
  <c r="H36" i="6" a="1"/>
  <c r="H36" i="6" s="1"/>
  <c r="I36" i="6" s="1" a="1"/>
  <c r="H29" i="6" a="1"/>
  <c r="H29" i="6" s="1"/>
  <c r="H26" i="6" a="1"/>
  <c r="H26" i="6" s="1"/>
  <c r="H34" i="6" a="1"/>
  <c r="H34" i="6" s="1"/>
  <c r="J24" i="6" a="1"/>
  <c r="J24" i="6" s="1"/>
  <c r="G41" i="6" a="1"/>
  <c r="G41" i="6" s="1"/>
  <c r="J48" i="6" a="1"/>
  <c r="J48" i="6" s="1"/>
  <c r="H43" i="6" a="1"/>
  <c r="H43" i="6" s="1"/>
  <c r="I43" i="6" s="1" a="1"/>
  <c r="G48" i="6" a="1"/>
  <c r="G48" i="6" s="1"/>
  <c r="G33" i="6" a="1"/>
  <c r="G33" i="6" s="1"/>
  <c r="G37" i="6" a="1"/>
  <c r="G37" i="6" s="1"/>
  <c r="J44" i="6" a="1"/>
  <c r="J44" i="6" s="1"/>
  <c r="H45" i="6" a="1"/>
  <c r="H45" i="6" s="1"/>
  <c r="I45" i="6" s="1" a="1"/>
  <c r="G50" i="6" a="1"/>
  <c r="G50" i="6" s="1"/>
  <c r="G32" i="6" a="1"/>
  <c r="G32" i="6" s="1"/>
  <c r="G25" i="6" a="1"/>
  <c r="G25" i="6" s="1"/>
  <c r="J41" i="6" a="1"/>
  <c r="J41" i="6" s="1"/>
  <c r="J25" i="6" a="1"/>
  <c r="J25" i="6" s="1"/>
  <c r="J40" i="6" a="1"/>
  <c r="J40" i="6" s="1"/>
  <c r="G52" i="6" a="1"/>
  <c r="G52" i="6" s="1"/>
  <c r="G24" i="6" a="1"/>
  <c r="G24" i="6" s="1"/>
  <c r="H49" i="6" a="1"/>
  <c r="H49" i="6" s="1"/>
  <c r="I49" i="6" s="1" a="1"/>
  <c r="G40" i="6" a="1"/>
  <c r="G40" i="6" s="1"/>
  <c r="J26" i="6" a="1"/>
  <c r="J26" i="6" s="1"/>
  <c r="G31" i="6" a="1"/>
  <c r="G31" i="6" s="1"/>
  <c r="H50" i="6" a="1"/>
  <c r="H50" i="6" s="1"/>
  <c r="H51" i="6" a="1"/>
  <c r="H51" i="6" s="1"/>
  <c r="H44" i="6" a="1"/>
  <c r="H44" i="6" s="1"/>
  <c r="I44" i="6" s="1" a="1"/>
  <c r="H42" i="6" a="1"/>
  <c r="H42" i="6" s="1"/>
  <c r="J52" i="6" a="1"/>
  <c r="J52" i="6" s="1"/>
  <c r="G51" i="6" a="1"/>
  <c r="G51" i="6" s="1"/>
  <c r="H30" i="6" a="1"/>
  <c r="H30" i="6" s="1"/>
  <c r="J30" i="6" a="1"/>
  <c r="J30" i="6" s="1"/>
  <c r="G29" i="6" a="1"/>
  <c r="G29" i="6" s="1"/>
  <c r="G42" i="6" a="1"/>
  <c r="G42" i="6" s="1"/>
  <c r="J42" i="6" a="1"/>
  <c r="J42" i="6" s="1"/>
  <c r="J43" i="6" a="1"/>
  <c r="J43" i="6" s="1"/>
  <c r="G35" i="6" a="1"/>
  <c r="G35" i="6" s="1"/>
  <c r="AV33" i="6" a="1"/>
  <c r="AV33" i="6" s="1"/>
  <c r="AV35" i="6" a="1"/>
  <c r="AV35" i="6" s="1"/>
  <c r="AU26" i="6" a="1"/>
  <c r="AU26" i="6" s="1"/>
  <c r="AU33" i="6" a="1"/>
  <c r="AU33" i="6" s="1"/>
  <c r="AX29" i="6" a="1"/>
  <c r="AX29" i="6" s="1"/>
  <c r="AU34" i="6" a="1"/>
  <c r="AU34" i="6" s="1"/>
  <c r="AV31" i="6" a="1"/>
  <c r="AV31" i="6" s="1"/>
  <c r="AX40" i="6" a="1"/>
  <c r="AX40" i="6" s="1"/>
  <c r="AX25" i="6" a="1"/>
  <c r="AX25" i="6" s="1"/>
  <c r="AV40" i="6" a="1"/>
  <c r="AV40" i="6" s="1"/>
  <c r="AW40" i="6" s="1" a="1"/>
  <c r="AV38" i="6" a="1"/>
  <c r="AV38" i="6" s="1"/>
  <c r="AV36" i="6" a="1"/>
  <c r="AV36" i="6" s="1"/>
  <c r="AX41" i="6" a="1"/>
  <c r="AX41" i="6" s="1"/>
  <c r="AV39" i="6" a="1"/>
  <c r="AV39" i="6" s="1"/>
  <c r="AW39" i="6" s="1" a="1"/>
  <c r="AH42" i="6" a="1"/>
  <c r="AH42" i="6" s="1"/>
  <c r="AE46" i="6" a="1"/>
  <c r="AH36" i="6" a="1"/>
  <c r="AH36" i="6" s="1"/>
  <c r="AF30" i="6" a="1"/>
  <c r="AF30" i="6" s="1"/>
  <c r="AG30" i="6" s="1" a="1"/>
  <c r="AH26" i="6" a="1"/>
  <c r="AH26" i="6" s="1"/>
  <c r="AH47" i="6" a="1"/>
  <c r="AH47" i="6" s="1"/>
  <c r="AF34" i="6" a="1"/>
  <c r="AF34" i="6" s="1"/>
  <c r="AG34" i="6" s="1" a="1"/>
  <c r="AF27" i="6" a="1"/>
  <c r="AH48" i="6" a="1"/>
  <c r="AH48" i="6" s="1"/>
  <c r="AE51" i="6" a="1"/>
  <c r="AE51" i="6" s="1"/>
  <c r="AF44" i="6" a="1"/>
  <c r="AF44" i="6" s="1"/>
  <c r="AG44" i="6" s="1" a="1"/>
  <c r="AF46" i="6" a="1"/>
  <c r="BD37" i="6" a="1"/>
  <c r="BD37" i="6" s="1"/>
  <c r="BE37" i="6" s="1" a="1"/>
  <c r="BF24" i="6" a="1"/>
  <c r="BF24" i="6" s="1"/>
  <c r="BC39" i="6" a="1"/>
  <c r="BC39" i="6" s="1"/>
  <c r="BC31" i="6" a="1"/>
  <c r="BC31" i="6" s="1"/>
  <c r="BD32" i="6" a="1"/>
  <c r="BD32" i="6" s="1"/>
  <c r="AE35" i="6" a="1"/>
  <c r="AE35" i="6" s="1"/>
  <c r="BF30" i="6" a="1"/>
  <c r="AX24" i="6" a="1"/>
  <c r="AX24" i="6" s="1"/>
  <c r="AH28" i="6" a="1"/>
  <c r="AH28" i="6" s="1"/>
  <c r="AE33" i="6" a="1"/>
  <c r="AE33" i="6" s="1"/>
  <c r="BF27" i="6" a="1"/>
  <c r="BF27" i="6" s="1"/>
  <c r="BD40" i="6" a="1"/>
  <c r="BD40" i="6" s="1"/>
  <c r="BE40" i="6" s="1" a="1"/>
  <c r="BF38" i="6" a="1"/>
  <c r="BF38" i="6" s="1"/>
  <c r="BC30" i="6" a="1"/>
  <c r="BC30" i="6" s="1"/>
  <c r="BC33" i="6" a="1"/>
  <c r="BC33" i="6" s="1"/>
  <c r="AU35" i="6" a="1"/>
  <c r="AU35" i="6" s="1"/>
  <c r="BC41" i="6" a="1"/>
  <c r="BC41" i="6" s="1"/>
  <c r="AH54" i="6" a="1"/>
  <c r="AH54" i="6" s="1"/>
  <c r="AE24" i="6" a="1"/>
  <c r="AE24" i="6" s="1"/>
  <c r="BF40" i="6" a="1"/>
  <c r="BF40" i="6" s="1"/>
  <c r="AX33" i="6" a="1"/>
  <c r="AX33" i="6" s="1"/>
  <c r="AU25" i="6" a="1"/>
  <c r="AU25" i="6" s="1"/>
  <c r="AF38" i="6" a="1"/>
  <c r="AF38" i="6" s="1"/>
  <c r="AH37" i="6" a="1"/>
  <c r="AH37" i="6" s="1"/>
  <c r="AF61" i="6" a="1"/>
  <c r="AF61" i="6" s="1"/>
  <c r="AG61" i="6" s="1" a="1"/>
  <c r="AX39" i="6" a="1"/>
  <c r="AX39" i="6" s="1"/>
  <c r="AV28" i="6" a="1"/>
  <c r="AV28" i="6" s="1"/>
  <c r="AW28" i="6" s="1" a="1"/>
  <c r="AE58" i="6" a="1"/>
  <c r="AE58" i="6" s="1"/>
  <c r="AH53" i="6" a="1"/>
  <c r="AH53" i="6" s="1"/>
  <c r="AF24" i="6" a="1"/>
  <c r="AF24" i="6" s="1"/>
  <c r="AE31" i="6" a="1"/>
  <c r="AE31" i="6" s="1"/>
  <c r="BC25" i="6" a="1"/>
  <c r="BC25" i="6" s="1"/>
  <c r="AX26" i="6" a="1"/>
  <c r="AX26" i="6" s="1"/>
  <c r="AU36" i="6" a="1"/>
  <c r="AU36" i="6" s="1"/>
  <c r="AH45" i="6" a="1"/>
  <c r="AH45" i="6" s="1"/>
  <c r="AE60" i="6" a="1"/>
  <c r="AE60" i="6" s="1"/>
  <c r="AH59" i="6" a="1"/>
  <c r="AH59" i="6" s="1"/>
  <c r="BD25" i="6" a="1"/>
  <c r="BD25" i="6" s="1"/>
  <c r="BD36" i="6" a="1"/>
  <c r="BD36" i="6" s="1"/>
  <c r="BE36" i="6" s="1" a="1"/>
  <c r="BF35" i="6" a="1"/>
  <c r="BF35" i="6" s="1"/>
  <c r="BF28" i="6" a="1"/>
  <c r="BF28" i="6" s="1"/>
  <c r="AX31" i="6" a="1"/>
  <c r="AX31" i="6" s="1"/>
  <c r="BD30" i="6" a="1"/>
  <c r="BD30" i="6" s="1"/>
  <c r="AU39" i="6" a="1"/>
  <c r="AU39" i="6" s="1"/>
  <c r="AX27" i="6" a="1"/>
  <c r="AX27" i="6" s="1"/>
  <c r="AU40" i="6" a="1"/>
  <c r="AU40" i="6" s="1"/>
  <c r="AV24" i="6" a="1"/>
  <c r="AV24" i="6" s="1"/>
  <c r="AV30" i="6" a="1"/>
  <c r="AV30" i="6" s="1"/>
  <c r="AW30" i="6" s="1" a="1"/>
  <c r="AU30" i="6" a="1"/>
  <c r="AU30" i="6" s="1"/>
  <c r="AV41" i="6" a="1"/>
  <c r="AV41" i="6" s="1"/>
  <c r="AW41" i="6" s="1" a="1"/>
  <c r="AX43" i="6" a="1"/>
  <c r="AX43" i="6" s="1"/>
  <c r="AV27" i="6" a="1"/>
  <c r="AV27" i="6" s="1"/>
  <c r="AW27" i="6" s="1" a="1"/>
  <c r="AU38" i="6" a="1"/>
  <c r="AU38" i="6" s="1"/>
  <c r="AX36" i="6" a="1"/>
  <c r="AX36" i="6" s="1"/>
  <c r="AU31" i="6" a="1"/>
  <c r="AU31" i="6" s="1"/>
  <c r="AU41" i="6" a="1"/>
  <c r="AU41" i="6" s="1"/>
  <c r="AV32" i="6" a="1"/>
  <c r="AV32" i="6" s="1"/>
  <c r="AW32" i="6" s="1" a="1"/>
  <c r="AX42" i="6" a="1"/>
  <c r="AX42" i="6" s="1"/>
  <c r="J49" i="6"/>
  <c r="G47" i="6"/>
  <c r="H40" i="6"/>
  <c r="H35" i="6"/>
  <c r="I35" i="6" s="1" a="1"/>
  <c r="G26" i="6"/>
  <c r="J34" i="6"/>
  <c r="H41" i="6"/>
  <c r="I41" i="6" s="1" a="1"/>
  <c r="G27" i="6"/>
  <c r="G43" i="6"/>
  <c r="H31" i="6"/>
  <c r="I31" i="6" s="1" a="1"/>
  <c r="H52" i="6"/>
  <c r="H24" i="6"/>
  <c r="H39" i="6"/>
  <c r="I39" i="6" s="1" a="1"/>
  <c r="J35" i="6"/>
  <c r="G46" i="6"/>
  <c r="J47" i="6"/>
  <c r="G28" i="6"/>
  <c r="G38" i="6"/>
  <c r="J29" i="6"/>
  <c r="H33" i="6"/>
  <c r="H38" i="6"/>
  <c r="I38" i="6" s="1" a="1"/>
  <c r="H46" i="6"/>
  <c r="I46" i="6" s="1" a="1"/>
  <c r="H28" i="6"/>
  <c r="AV29" i="6"/>
  <c r="AW29" i="6" s="1" a="1"/>
  <c r="AU24" i="6"/>
  <c r="AU42" i="6"/>
  <c r="AV42" i="6"/>
  <c r="AV25" i="6"/>
  <c r="AW25" i="6" s="1" a="1"/>
  <c r="AX28" i="6"/>
  <c r="AX30" i="6"/>
  <c r="AV43" i="6"/>
  <c r="AW43" i="6" s="1" a="1"/>
  <c r="AX32" i="6"/>
  <c r="AV37" i="6"/>
  <c r="AW37" i="6" s="1" a="1"/>
  <c r="AV26" i="6"/>
  <c r="AW26" i="6" s="1" a="1"/>
  <c r="AU32" i="6"/>
  <c r="AX37" i="6"/>
  <c r="AX35" i="6"/>
  <c r="AU27" i="6"/>
  <c r="AX34" i="6"/>
  <c r="AH29" i="6"/>
  <c r="AF39" i="6"/>
  <c r="AF47" i="6"/>
  <c r="AG47" i="6" s="1" a="1"/>
  <c r="AE46" i="6"/>
  <c r="AH50" i="6"/>
  <c r="AF28" i="6"/>
  <c r="AG28" i="6" s="1" a="1"/>
  <c r="AF33" i="6"/>
  <c r="AG33" i="6" s="1" a="1"/>
  <c r="AH24" i="6"/>
  <c r="AH30" i="6"/>
  <c r="AE39" i="6"/>
  <c r="AF52" i="6"/>
  <c r="AG52" i="6" s="1" a="1"/>
  <c r="AH52" i="6"/>
  <c r="AE53" i="6"/>
  <c r="AE48" i="6"/>
  <c r="AE29" i="6"/>
  <c r="AH58" i="6"/>
  <c r="AF45" i="6"/>
  <c r="AG45" i="6" s="1" a="1"/>
  <c r="AH40" i="6"/>
  <c r="AF51" i="6"/>
  <c r="AE37" i="6"/>
  <c r="AH44" i="6"/>
  <c r="AE57" i="6"/>
  <c r="AE40" i="6"/>
  <c r="AH34" i="6"/>
  <c r="AE36" i="6"/>
  <c r="AH35" i="6"/>
  <c r="AF27" i="6"/>
  <c r="AG27" i="6" s="1" a="1"/>
  <c r="AE61" i="6"/>
  <c r="AF31" i="6"/>
  <c r="AF60" i="6"/>
  <c r="AG60" i="6" s="1" a="1"/>
  <c r="AE50" i="6"/>
  <c r="AF53" i="6"/>
  <c r="AG53" i="6" s="1" a="1"/>
  <c r="AE38" i="6"/>
  <c r="AE41" i="6"/>
  <c r="AE25" i="6"/>
  <c r="AE56" i="6"/>
  <c r="AF25" i="6"/>
  <c r="AG25" i="6" s="1" a="1"/>
  <c r="AH61" i="6"/>
  <c r="AE30" i="6"/>
  <c r="AE55" i="6"/>
  <c r="AF57" i="6"/>
  <c r="AG57" i="6" s="1" a="1"/>
  <c r="AF46" i="6"/>
  <c r="AG46" i="6" s="1" a="1"/>
  <c r="AH25" i="6"/>
  <c r="BD26" i="6"/>
  <c r="BE26" i="6" s="1" a="1"/>
  <c r="BD41" i="6"/>
  <c r="BE41" i="6" s="1" a="1"/>
  <c r="BF41" i="6"/>
  <c r="BD24" i="6"/>
  <c r="BE24" i="6" s="1" a="1"/>
  <c r="BF25" i="6"/>
  <c r="BC29" i="6"/>
  <c r="BF36" i="6"/>
  <c r="BD29" i="6"/>
  <c r="BF30" i="6"/>
  <c r="BC32" i="6"/>
  <c r="BF33" i="6"/>
  <c r="BD33" i="6"/>
  <c r="BE33" i="6" s="1" a="1"/>
  <c r="BC24" i="6"/>
  <c r="BC34" i="6"/>
  <c r="F23" i="6"/>
  <c r="AT20" i="6"/>
  <c r="F20" i="6"/>
  <c r="AV20" i="6"/>
  <c r="V23" i="6"/>
  <c r="AT23" i="6"/>
  <c r="V20" i="6"/>
  <c r="AD20" i="6"/>
  <c r="X20" i="6"/>
  <c r="AD23" i="6"/>
  <c r="BB23" i="6"/>
  <c r="AF20" i="6"/>
  <c r="BD20" i="6"/>
  <c r="H20" i="6"/>
  <c r="BB20" i="6"/>
  <c r="CJ67" i="6"/>
  <c r="CK67" i="6" s="1" a="1"/>
  <c r="CL47" i="6"/>
  <c r="BN24" i="6"/>
  <c r="CI48" i="6"/>
  <c r="CL45" i="6"/>
  <c r="CI42" i="6"/>
  <c r="CJ58" i="6"/>
  <c r="BK24" i="6"/>
  <c r="CI40" i="6"/>
  <c r="CI30" i="6"/>
  <c r="CJ27" i="6"/>
  <c r="CL69" i="6"/>
  <c r="CJ47" i="6"/>
  <c r="CK47" i="6" s="1" a="1"/>
  <c r="CI50" i="6"/>
  <c r="CJ53" i="6"/>
  <c r="CK53" i="6" s="1" a="1"/>
  <c r="CI64" i="6"/>
  <c r="CJ43" i="6"/>
  <c r="CJ57" i="6"/>
  <c r="CJ60" i="6"/>
  <c r="CL60" i="6"/>
  <c r="CI45" i="6"/>
  <c r="BL26" i="6"/>
  <c r="CI29" i="6"/>
  <c r="CL31" i="6"/>
  <c r="CJ48" i="6"/>
  <c r="CK48" i="6" s="1" a="1"/>
  <c r="CJ32" i="6"/>
  <c r="CK32" i="6" s="1" a="1"/>
  <c r="CL66" i="6"/>
  <c r="CJ34" i="6"/>
  <c r="CJ46" i="6"/>
  <c r="CK46" i="6" s="1" a="1"/>
  <c r="CJ39" i="6"/>
  <c r="CL37" i="6"/>
  <c r="CL41" i="6"/>
  <c r="CJ35" i="6"/>
  <c r="CI26" i="6"/>
  <c r="CI25" i="6"/>
  <c r="CJ28" i="6"/>
  <c r="CJ68" i="6"/>
  <c r="CK68" i="6" s="1" a="1"/>
  <c r="CI70" i="6"/>
  <c r="CI49" i="6"/>
  <c r="CI52" i="6"/>
  <c r="CL48" i="6"/>
  <c r="CL56" i="6"/>
  <c r="CI59" i="6"/>
  <c r="CJ59" i="6"/>
  <c r="CI44" i="6"/>
  <c r="BN26" i="6"/>
  <c r="CL70" i="6"/>
  <c r="CL53" i="6"/>
  <c r="CJ40" i="6"/>
  <c r="CK40" i="6" s="1" a="1"/>
  <c r="CJ69" i="6"/>
  <c r="CK69" i="6" s="1" a="1"/>
  <c r="CI36" i="6"/>
  <c r="CI68" i="6"/>
  <c r="CJ65" i="6"/>
  <c r="CK65" i="6" s="1" a="1"/>
  <c r="CI34" i="6"/>
  <c r="CL38" i="6"/>
  <c r="CL40" i="6"/>
  <c r="CL26" i="6"/>
  <c r="CL30" i="6"/>
  <c r="CL35" i="6"/>
  <c r="CL25" i="6"/>
  <c r="CI60" i="6"/>
  <c r="CL61" i="6"/>
  <c r="CL64" i="6"/>
  <c r="CI51" i="6"/>
  <c r="CJ55" i="6"/>
  <c r="CK55" i="6" s="1" a="1"/>
  <c r="CI58" i="6"/>
  <c r="CL42" i="6"/>
  <c r="BN25" i="6"/>
  <c r="CJ49" i="6"/>
  <c r="CK49" i="6" s="1" a="1"/>
  <c r="CJ64" i="6"/>
  <c r="CK64" i="6" s="1" a="1"/>
  <c r="CI65" i="6"/>
  <c r="CI55" i="6"/>
  <c r="BL25" i="6"/>
  <c r="BM25" i="6" s="1" a="1"/>
  <c r="CI28" i="6"/>
  <c r="CI32" i="6"/>
  <c r="CJ44" i="6"/>
  <c r="CJ31" i="6"/>
  <c r="CK31" i="6" s="1" a="1"/>
  <c r="CL33" i="6"/>
  <c r="CJ51" i="6"/>
  <c r="CK51" i="6" s="1" a="1"/>
  <c r="CL44" i="6"/>
  <c r="CI66" i="6"/>
  <c r="CL36" i="6"/>
  <c r="CJ36" i="6"/>
  <c r="CK36" i="6" s="1" a="1"/>
  <c r="CI41" i="6"/>
  <c r="CJ26" i="6"/>
  <c r="CK26" i="6" s="1" a="1"/>
  <c r="CL50" i="6"/>
  <c r="CJ63" i="6"/>
  <c r="CK63" i="6" s="1" a="1"/>
  <c r="CL52" i="6"/>
  <c r="CL43" i="6"/>
  <c r="CL67" i="6"/>
  <c r="CI54" i="6"/>
  <c r="CJ62" i="6"/>
  <c r="CK62" i="6" s="1" a="1"/>
  <c r="CI57" i="6"/>
  <c r="BK25" i="6"/>
  <c r="CJ38" i="6"/>
  <c r="CK38" i="6" s="1" a="1"/>
  <c r="CI61" i="6"/>
  <c r="CL68" i="6"/>
  <c r="CL27" i="6"/>
  <c r="CI31" i="6"/>
  <c r="CL32" i="6"/>
  <c r="CI37" i="6"/>
  <c r="CL54" i="6"/>
  <c r="CI43" i="6"/>
  <c r="CI24" i="6"/>
  <c r="CI33" i="6"/>
  <c r="CI35" i="6"/>
  <c r="CL39" i="6"/>
  <c r="CI38" i="6"/>
  <c r="CI56" i="6"/>
  <c r="CL49" i="6"/>
  <c r="CJ50" i="6"/>
  <c r="CK50" i="6" s="1" a="1"/>
  <c r="CL65" i="6"/>
  <c r="CL63" i="6"/>
  <c r="CJ54" i="6"/>
  <c r="CK54" i="6" s="1" a="1"/>
  <c r="CJ66" i="6"/>
  <c r="CK66" i="6" s="1" a="1"/>
  <c r="CL46" i="6"/>
  <c r="BK26" i="6"/>
  <c r="BL24" i="6"/>
  <c r="BT23" i="6"/>
  <c r="BV23" i="6"/>
  <c r="DB23" i="6"/>
  <c r="CA23" i="6"/>
  <c r="CR23" i="6"/>
  <c r="CQ23" i="6"/>
  <c r="AO26" i="6"/>
  <c r="AO24" i="6"/>
  <c r="AO25" i="6"/>
  <c r="R25" i="6"/>
  <c r="P26" i="6"/>
  <c r="Q26" i="6" s="1" a="1"/>
  <c r="R30" i="6"/>
  <c r="R28" i="6"/>
  <c r="R24" i="6"/>
  <c r="R27" i="6"/>
  <c r="O25" i="6"/>
  <c r="O28" i="6"/>
  <c r="R26" i="6"/>
  <c r="O29" i="6"/>
  <c r="P28" i="6"/>
  <c r="P25" i="6"/>
  <c r="Q25" i="6" s="1" a="1"/>
  <c r="P29" i="6"/>
  <c r="Q29" i="6" s="1" a="1"/>
  <c r="O26" i="6"/>
  <c r="O27" i="6"/>
  <c r="R29" i="6"/>
  <c r="O24" i="6"/>
  <c r="P24" i="6"/>
  <c r="Q24" i="6" s="1" a="1"/>
  <c r="O30" i="6"/>
  <c r="P27" i="6"/>
  <c r="Q27" i="6" s="1" a="1"/>
  <c r="P30" i="6"/>
  <c r="I25" i="6" a="1"/>
  <c r="I29" i="6" a="1"/>
  <c r="AG59" i="6" a="1"/>
  <c r="AG41" i="6" a="1"/>
  <c r="AG58" i="6" a="1"/>
  <c r="BE35" i="6" a="1"/>
  <c r="I33" i="6" a="1"/>
  <c r="AG39" i="6" a="1"/>
  <c r="AG26" i="6" a="1"/>
  <c r="BE39" i="6" a="1"/>
  <c r="BE28" i="6" a="1"/>
  <c r="I47" i="6" a="1"/>
  <c r="AW36" i="6" a="1"/>
  <c r="AW35" i="6" a="1"/>
  <c r="AG55" i="6" a="1"/>
  <c r="AG50" i="6" a="1"/>
  <c r="I51" i="6" a="1"/>
  <c r="I28" i="6" a="1"/>
  <c r="AW31" i="6" a="1"/>
  <c r="AG49" i="6" a="1"/>
  <c r="AG29" i="6" a="1"/>
  <c r="AG35" i="6" a="1"/>
  <c r="AG37" i="6" a="1"/>
  <c r="AG56" i="6" a="1"/>
  <c r="BE25" i="6" a="1"/>
  <c r="I40" i="6" a="1"/>
  <c r="I34" i="6" a="1"/>
  <c r="I42" i="6" a="1"/>
  <c r="AW33" i="6" a="1"/>
  <c r="AG43" i="6" a="1"/>
  <c r="AG32" i="6" a="1"/>
  <c r="AG24" i="6" a="1"/>
  <c r="AG48" i="6" a="1"/>
  <c r="BE30" i="6" a="1"/>
  <c r="I27" i="6" a="1"/>
  <c r="I26" i="6" a="1"/>
  <c r="AW38" i="6" a="1"/>
  <c r="AG36" i="6" a="1"/>
  <c r="AG40" i="6" a="1"/>
  <c r="BE34" i="6" a="1"/>
  <c r="I52" i="6" a="1"/>
  <c r="I30" i="6" a="1"/>
  <c r="I48" i="6" a="1"/>
  <c r="AW42" i="6" a="1"/>
  <c r="AG38" i="6" a="1"/>
  <c r="BE27" i="6" a="1"/>
  <c r="BE29" i="6" a="1"/>
  <c r="I32" i="6" a="1"/>
  <c r="AW24" i="6" a="1"/>
  <c r="AG54" i="6" a="1"/>
  <c r="AG51" i="6" a="1"/>
  <c r="BE32" i="6" a="1"/>
  <c r="I24" i="6" a="1"/>
  <c r="I50" i="6" a="1"/>
  <c r="AG31" i="6" a="1"/>
  <c r="CK25" i="6" a="1"/>
  <c r="CK29" i="6" a="1"/>
  <c r="CK42" i="6" a="1"/>
  <c r="CK24" i="6" a="1"/>
  <c r="CK59" i="6" a="1"/>
  <c r="Q30" i="6" a="1"/>
  <c r="CK34" i="6" a="1"/>
  <c r="CK56" i="6" a="1"/>
  <c r="CK52" i="6" a="1"/>
  <c r="BM26" i="6" a="1"/>
  <c r="CK27" i="6" a="1"/>
  <c r="BM24" i="6" a="1"/>
  <c r="CK39" i="6" a="1"/>
  <c r="CK61" i="6" a="1"/>
  <c r="CK57" i="6" a="1"/>
  <c r="CK44" i="6" a="1"/>
  <c r="CK41" i="6" a="1"/>
  <c r="CK28" i="6" a="1"/>
  <c r="CK37" i="6" a="1"/>
  <c r="CK58" i="6" a="1"/>
  <c r="CK45" i="6" a="1"/>
  <c r="CK60" i="6" a="1"/>
  <c r="Q28" i="6" a="1"/>
  <c r="CK35" i="6" a="1"/>
  <c r="CK70" i="6" a="1"/>
  <c r="CK43" i="6" a="1"/>
  <c r="CK33" i="6" a="1"/>
  <c r="CB23" i="6" a="1"/>
  <c r="CY23" i="6" a="1"/>
  <c r="CZ23" i="6" a="1"/>
  <c r="BK23" i="6" a="1"/>
  <c r="BN23" i="6" a="1"/>
  <c r="CI23" i="6" a="1"/>
  <c r="R23" i="6" a="1"/>
  <c r="CS23" i="6" a="1"/>
  <c r="O23" i="6" a="1"/>
  <c r="CL23" i="6" a="1"/>
  <c r="P23" i="6" a="1"/>
  <c r="BU23" i="6" a="1"/>
  <c r="CJ23" i="6" a="1"/>
  <c r="BL23" i="6" a="1"/>
  <c r="AP23" i="6" l="1" a="1"/>
  <c r="AP23" i="6" s="1"/>
  <c r="AN23" i="6" a="1"/>
  <c r="AN23" i="6" s="1"/>
  <c r="AO23" i="6" s="1" a="1"/>
  <c r="AO23" i="6" s="1"/>
  <c r="AM23" i="6" a="1"/>
  <c r="AM23" i="6" s="1"/>
  <c r="AO20" i="6" s="1"/>
  <c r="J7" i="4" s="1" a="1"/>
  <c r="J7" i="4" s="1"/>
  <c r="DH23" i="6" a="1"/>
  <c r="DH23" i="6" s="1"/>
  <c r="DI23" i="6" s="1" a="1"/>
  <c r="DI23" i="6" s="1"/>
  <c r="DG23" i="6" a="1"/>
  <c r="DG23" i="6" s="1"/>
  <c r="DJ23" i="6" a="1"/>
  <c r="DJ23" i="6" s="1"/>
  <c r="BE26" i="6"/>
  <c r="AG25" i="6"/>
  <c r="AG31" i="6"/>
  <c r="I50" i="6"/>
  <c r="I24" i="6"/>
  <c r="BE32" i="6"/>
  <c r="BE36" i="6"/>
  <c r="BE37" i="6"/>
  <c r="AG51" i="6"/>
  <c r="AG54" i="6"/>
  <c r="AW24" i="6"/>
  <c r="AW43" i="6"/>
  <c r="I32" i="6"/>
  <c r="I41" i="6"/>
  <c r="BE29" i="6"/>
  <c r="BE40" i="6"/>
  <c r="BE27" i="6"/>
  <c r="BE31" i="6"/>
  <c r="AG46" i="6"/>
  <c r="AG57" i="6"/>
  <c r="AG61" i="6"/>
  <c r="AG27" i="6"/>
  <c r="AG30" i="6"/>
  <c r="AG38" i="6"/>
  <c r="AW39" i="6"/>
  <c r="AW32" i="6"/>
  <c r="AW42" i="6"/>
  <c r="I48" i="6"/>
  <c r="I30" i="6"/>
  <c r="I52" i="6"/>
  <c r="I44" i="6"/>
  <c r="BE33" i="6"/>
  <c r="BE41" i="6"/>
  <c r="BE34" i="6"/>
  <c r="AG40" i="6"/>
  <c r="AG60" i="6"/>
  <c r="AG36" i="6"/>
  <c r="AW38" i="6"/>
  <c r="I26" i="6"/>
  <c r="I27" i="6"/>
  <c r="I31" i="6"/>
  <c r="BE30" i="6"/>
  <c r="AG48" i="6"/>
  <c r="AG24" i="6"/>
  <c r="AG53" i="6"/>
  <c r="AG32" i="6"/>
  <c r="AG43" i="6"/>
  <c r="AW40" i="6"/>
  <c r="AW33" i="6"/>
  <c r="AW30" i="6"/>
  <c r="AW29" i="6"/>
  <c r="I42" i="6"/>
  <c r="I34" i="6"/>
  <c r="I40" i="6"/>
  <c r="BE25" i="6"/>
  <c r="AG56" i="6"/>
  <c r="AG44" i="6"/>
  <c r="AG37" i="6"/>
  <c r="AG35" i="6"/>
  <c r="AG34" i="6"/>
  <c r="AG29" i="6"/>
  <c r="AG49" i="6"/>
  <c r="AG47" i="6"/>
  <c r="AW31" i="6"/>
  <c r="AW26" i="6"/>
  <c r="I28" i="6"/>
  <c r="I45" i="6"/>
  <c r="I51" i="6"/>
  <c r="I43" i="6"/>
  <c r="I35" i="6"/>
  <c r="BE38" i="6"/>
  <c r="BE24" i="6"/>
  <c r="AG50" i="6"/>
  <c r="AG55" i="6"/>
  <c r="AW28" i="6"/>
  <c r="AW35" i="6"/>
  <c r="AW37" i="6"/>
  <c r="AW36" i="6"/>
  <c r="I46" i="6"/>
  <c r="I49" i="6"/>
  <c r="I39" i="6"/>
  <c r="I47" i="6"/>
  <c r="BE28" i="6"/>
  <c r="BE39" i="6"/>
  <c r="AG42" i="6"/>
  <c r="AG26" i="6"/>
  <c r="AG45" i="6"/>
  <c r="AG33" i="6"/>
  <c r="AG39" i="6"/>
  <c r="AW27" i="6"/>
  <c r="AW34" i="6"/>
  <c r="AW41" i="6"/>
  <c r="I38" i="6"/>
  <c r="I33" i="6"/>
  <c r="I37" i="6"/>
  <c r="I36" i="6"/>
  <c r="BE35" i="6"/>
  <c r="AG58" i="6"/>
  <c r="AG52" i="6"/>
  <c r="AG41" i="6"/>
  <c r="AG28" i="6"/>
  <c r="AG59" i="6"/>
  <c r="AW25" i="6"/>
  <c r="I29" i="6"/>
  <c r="I25" i="6"/>
  <c r="CZ23" i="6"/>
  <c r="CY23" i="6"/>
  <c r="DC20" i="6" s="1" a="1"/>
  <c r="DC20" i="6" s="1"/>
  <c r="K15" i="4" s="1" a="1"/>
  <c r="K15" i="4" s="1"/>
  <c r="CB23" i="6"/>
  <c r="CK54" i="6"/>
  <c r="CK63" i="6"/>
  <c r="CK64" i="6"/>
  <c r="CK55" i="6"/>
  <c r="CK35" i="6"/>
  <c r="CK32" i="6"/>
  <c r="CK60" i="6"/>
  <c r="CK58" i="6"/>
  <c r="CK30" i="6"/>
  <c r="CK52" i="6"/>
  <c r="CK49" i="6"/>
  <c r="CK42" i="6"/>
  <c r="CK57" i="6"/>
  <c r="CK33" i="6"/>
  <c r="BM24" i="6"/>
  <c r="CK37" i="6"/>
  <c r="CK62" i="6"/>
  <c r="CK69" i="6"/>
  <c r="CK59" i="6"/>
  <c r="CK68" i="6"/>
  <c r="CK48" i="6"/>
  <c r="CK43" i="6"/>
  <c r="CK27" i="6"/>
  <c r="CK26" i="6"/>
  <c r="CK61" i="6"/>
  <c r="CK56" i="6"/>
  <c r="CK50" i="6"/>
  <c r="CK29" i="6"/>
  <c r="CK51" i="6"/>
  <c r="CK70" i="6"/>
  <c r="CK45" i="6"/>
  <c r="CK28" i="6"/>
  <c r="CK46" i="6"/>
  <c r="CK53" i="6"/>
  <c r="CK24" i="6"/>
  <c r="CK40" i="6"/>
  <c r="CK39" i="6"/>
  <c r="BM25" i="6"/>
  <c r="BM26" i="6"/>
  <c r="CK41" i="6"/>
  <c r="CK31" i="6"/>
  <c r="CK34" i="6"/>
  <c r="CK47" i="6"/>
  <c r="CK25" i="6"/>
  <c r="CK66" i="6"/>
  <c r="CK38" i="6"/>
  <c r="CK36" i="6"/>
  <c r="CK44" i="6"/>
  <c r="CK65" i="6"/>
  <c r="CK67" i="6"/>
  <c r="BL23" i="6"/>
  <c r="BM23" i="6" s="1" a="1"/>
  <c r="BN23" i="6"/>
  <c r="CL23" i="6"/>
  <c r="CS23" i="6"/>
  <c r="BK23" i="6"/>
  <c r="CI23" i="6"/>
  <c r="CJ23" i="6"/>
  <c r="BU23" i="6"/>
  <c r="BW20" i="6" a="1"/>
  <c r="BW20" i="6" s="1"/>
  <c r="K11" i="4" s="1" a="1"/>
  <c r="K11" i="4" s="1"/>
  <c r="BU20" i="6"/>
  <c r="J11" i="4" s="1" a="1"/>
  <c r="J11" i="4" s="1"/>
  <c r="CU20" i="6" a="1"/>
  <c r="CU20" i="6" s="1"/>
  <c r="K14" i="4" s="1" a="1"/>
  <c r="K14" i="4" s="1"/>
  <c r="CS20" i="6"/>
  <c r="J14" i="4" s="1" a="1"/>
  <c r="J14" i="4" s="1"/>
  <c r="CE20" i="6" a="1"/>
  <c r="CE20" i="6" s="1"/>
  <c r="K12" i="4" s="1" a="1"/>
  <c r="K12" i="4" s="1"/>
  <c r="CC20" i="6"/>
  <c r="J12" i="4" s="1" a="1"/>
  <c r="J12" i="4" s="1"/>
  <c r="Q27" i="6"/>
  <c r="Q26" i="6"/>
  <c r="Q29" i="6"/>
  <c r="Q24" i="6"/>
  <c r="Q25" i="6"/>
  <c r="Q28" i="6"/>
  <c r="Q30" i="6"/>
  <c r="R23" i="6"/>
  <c r="O23" i="6"/>
  <c r="P23" i="6"/>
  <c r="Q23" i="6" s="1" a="1"/>
  <c r="DA23" i="6" a="1"/>
  <c r="AH23" i="6" a="1"/>
  <c r="Z23" i="6" a="1"/>
  <c r="G23" i="6" a="1"/>
  <c r="CC23" i="6" a="1"/>
  <c r="W23" i="6" a="1"/>
  <c r="J23" i="6" a="1"/>
  <c r="AV23" i="6" a="1"/>
  <c r="BC23" i="6" a="1"/>
  <c r="H23" i="6" a="1"/>
  <c r="AX23" i="6" a="1"/>
  <c r="BD23" i="6" a="1"/>
  <c r="AU23" i="6" a="1"/>
  <c r="BF23" i="6" a="1"/>
  <c r="CK23" i="6" a="1"/>
  <c r="AE23" i="6" a="1"/>
  <c r="X23" i="6" a="1"/>
  <c r="AF23" i="6" a="1"/>
  <c r="AQ20" i="6" l="1" a="1"/>
  <c r="AQ20" i="6" s="1"/>
  <c r="K7" i="4" s="1" a="1"/>
  <c r="K7" i="4" s="1"/>
  <c r="DK20" i="6" a="1"/>
  <c r="DK20" i="6" s="1"/>
  <c r="K16" i="4" s="1" a="1"/>
  <c r="K16" i="4" s="1"/>
  <c r="DI20" i="6"/>
  <c r="J16" i="4" s="1" a="1"/>
  <c r="J16" i="4" s="1"/>
  <c r="DA20" i="6"/>
  <c r="J15" i="4" s="1" a="1"/>
  <c r="J15" i="4" s="1"/>
  <c r="AF23" i="6"/>
  <c r="X23" i="6"/>
  <c r="AE23" i="6"/>
  <c r="AI20" i="6" s="1" a="1"/>
  <c r="AI20" i="6" s="1"/>
  <c r="K6" i="4" s="1" a="1"/>
  <c r="K6" i="4" s="1"/>
  <c r="BF23" i="6"/>
  <c r="BE20" i="6" s="1"/>
  <c r="J9" i="4" s="1" a="1"/>
  <c r="J9" i="4" s="1"/>
  <c r="AU23" i="6"/>
  <c r="BD23" i="6"/>
  <c r="AX23" i="6"/>
  <c r="H23" i="6"/>
  <c r="BC23" i="6"/>
  <c r="BG20" i="6" s="1" a="1"/>
  <c r="BG20" i="6" s="1"/>
  <c r="K9" i="4" s="1" a="1"/>
  <c r="K9" i="4" s="1"/>
  <c r="AV23" i="6"/>
  <c r="J23" i="6"/>
  <c r="W23" i="6"/>
  <c r="CC23" i="6"/>
  <c r="G23" i="6"/>
  <c r="Z23" i="6"/>
  <c r="AH23" i="6"/>
  <c r="AG20" i="6" s="1"/>
  <c r="J6" i="4" s="1" a="1"/>
  <c r="J6" i="4" s="1"/>
  <c r="DA23" i="6"/>
  <c r="CK23" i="6"/>
  <c r="BM23" i="6"/>
  <c r="CM20" i="6" a="1"/>
  <c r="CM20" i="6" s="1"/>
  <c r="K13" i="4" s="1" a="1"/>
  <c r="K13" i="4" s="1"/>
  <c r="CK20" i="6"/>
  <c r="J13" i="4" s="1" a="1"/>
  <c r="J13" i="4" s="1"/>
  <c r="BO20" i="6" a="1"/>
  <c r="BO20" i="6" s="1"/>
  <c r="K10" i="4" s="1" a="1"/>
  <c r="K10" i="4" s="1"/>
  <c r="BM20" i="6"/>
  <c r="J10" i="4" s="1" a="1"/>
  <c r="J10" i="4" s="1"/>
  <c r="Q23" i="6"/>
  <c r="S20" i="6" a="1"/>
  <c r="S20" i="6" s="1"/>
  <c r="K4" i="4" s="1" a="1"/>
  <c r="K4" i="4" s="1"/>
  <c r="Q20" i="6"/>
  <c r="J4" i="4" s="1" a="1"/>
  <c r="J4" i="4" s="1"/>
  <c r="AG23" i="6" a="1"/>
  <c r="Y23" i="6" a="1"/>
  <c r="AW23" i="6" a="1"/>
  <c r="BE23" i="6" a="1"/>
  <c r="I23" i="6" a="1"/>
  <c r="I20" i="6" l="1"/>
  <c r="J3" i="4" s="1" a="1"/>
  <c r="J3" i="4" s="1"/>
  <c r="I23" i="6"/>
  <c r="K20" i="6" s="1" a="1"/>
  <c r="K20" i="6" s="1"/>
  <c r="K3" i="4" s="1" a="1"/>
  <c r="K3" i="4" s="1"/>
  <c r="BE23" i="6"/>
  <c r="AW23" i="6"/>
  <c r="Y23" i="6"/>
  <c r="AG23" i="6"/>
  <c r="AW20" i="6"/>
  <c r="J8" i="4" s="1" a="1"/>
  <c r="J8" i="4" s="1"/>
  <c r="AY20" i="6" a="1"/>
  <c r="AY20" i="6" s="1"/>
  <c r="K8" i="4" s="1" a="1"/>
  <c r="K8" i="4" s="1"/>
  <c r="AA20" i="6" a="1"/>
  <c r="AA20" i="6" s="1"/>
  <c r="K5" i="4" s="1" a="1"/>
  <c r="K5" i="4" s="1"/>
  <c r="Y20" i="6"/>
  <c r="J5" i="4" s="1" a="1"/>
  <c r="J5"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tc={A2E469D0-69E9-4F17-92DC-D656906DEFDB}</author>
    <author>tc={AFBC23A0-5A28-456E-A41C-D9A7D716A78E}</author>
    <author>tc={705D814A-C089-4651-A54F-4BB63510FD62}</author>
    <author>tc={BB6CE289-02EA-4723-96A3-AC870206435F}</author>
  </authors>
  <commentList>
    <comment ref="B14" authorId="0" shapeId="0" xr:uid="{A2E469D0-69E9-4F17-92DC-D656906DEFDB}">
      <text>
        <t>[Threaded comment]
Your version of Excel allows you to read this threaded comment; however, any edits to it will get removed if the file is opened in a newer version of Excel. Learn more: https://go.microsoft.com/fwlink/?linkid=870924
Comment:
    International SOS</t>
      </text>
    </comment>
    <comment ref="B22" authorId="1" shapeId="0" xr:uid="{AFBC23A0-5A28-456E-A41C-D9A7D716A78E}">
      <text>
        <t>[Threaded comment]
Your version of Excel allows you to read this threaded comment; however, any edits to it will get removed if the file is opened in a newer version of Excel. Learn more: https://go.microsoft.com/fwlink/?linkid=870924
Comment:
    Start Clean Medical</t>
      </text>
    </comment>
    <comment ref="B65" authorId="2" shapeId="0" xr:uid="{705D814A-C089-4651-A54F-4BB63510FD62}">
      <text>
        <t>[Threaded comment]
Your version of Excel allows you to read this threaded comment; however, any edits to it will get removed if the file is opened in a newer version of Excel. Learn more: https://go.microsoft.com/fwlink/?linkid=870924
Comment:
    Start Future</t>
      </text>
    </comment>
    <comment ref="B598" authorId="3" shapeId="0" xr:uid="{BB6CE289-02EA-4723-96A3-AC870206435F}">
      <text>
        <t>[Threaded comment]
Your version of Excel allows you to read this threaded comment; however, any edits to it will get removed if the file is opened in a newer version of Excel. Learn more: https://go.microsoft.com/fwlink/?linkid=870924
Comment:
    Start Bullseye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tc={D5E3DFDB-59FE-45DE-849D-2B460C8D33EF}</author>
  </authors>
  <commentList>
    <comment ref="H2" authorId="0" shapeId="0" xr:uid="{D5E3DFDB-59FE-45DE-849D-2B460C8D33EF}">
      <text>
        <t>[Threaded comment]
Your version of Excel allows you to read this threaded comment; however, any edits to it will get removed if the file is opened in a newer version of Excel. Learn more: https://go.microsoft.com/fwlink/?linkid=870924
Comment:
    Selecet specific funds for foreign managers that have capital allocated to LATAM/Brazil</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<sst xmlns="http://schemas.openxmlformats.org/spreadsheetml/2006/main" count="7317" uniqueCount="4313">
  <si>
    <t>company_name</t>
  </si>
  <si>
    <t>pb_id</t>
  </si>
  <si>
    <t>parent_firm</t>
  </si>
  <si>
    <t>focus_industries</t>
  </si>
  <si>
    <t>focus_geographies</t>
  </si>
  <si>
    <t>fund_type</t>
  </si>
  <si>
    <t>contact_name</t>
  </si>
  <si>
    <t>contact_role</t>
  </si>
  <si>
    <t>contact_email</t>
  </si>
  <si>
    <t>contact_linkedin</t>
  </si>
  <si>
    <t>Advent International</t>
  </si>
  <si>
    <t>Vinci Partners</t>
  </si>
  <si>
    <t>Aqua Capital</t>
  </si>
  <si>
    <t>General Atlantic</t>
  </si>
  <si>
    <t>IG4 Capital</t>
  </si>
  <si>
    <t>L Catterton</t>
  </si>
  <si>
    <t>H.I.G. Capital</t>
  </si>
  <si>
    <t>Pátria Investments</t>
  </si>
  <si>
    <t>14157-91</t>
  </si>
  <si>
    <t>10015-12</t>
  </si>
  <si>
    <t>52290-91</t>
  </si>
  <si>
    <t>53841-43</t>
  </si>
  <si>
    <t>10120-60</t>
  </si>
  <si>
    <t>222483-16</t>
  </si>
  <si>
    <t>150732-01</t>
  </si>
  <si>
    <t>10097-56</t>
  </si>
  <si>
    <t>The Carlyle Group</t>
  </si>
  <si>
    <t>10048-15</t>
  </si>
  <si>
    <t>Kinea Investimentos</t>
  </si>
  <si>
    <t>Crescera Capital</t>
  </si>
  <si>
    <t>Kaszek Ventures</t>
  </si>
  <si>
    <t>Monashees</t>
  </si>
  <si>
    <t>DGF Investimentos</t>
  </si>
  <si>
    <t>Southern Cross Group</t>
  </si>
  <si>
    <t>Angra Partners</t>
  </si>
  <si>
    <t>12483-55</t>
  </si>
  <si>
    <t>55361-98</t>
  </si>
  <si>
    <t>Tarpon Capital</t>
  </si>
  <si>
    <t>10925-65</t>
  </si>
  <si>
    <t>51311-53</t>
  </si>
  <si>
    <t>XP Investimentos</t>
  </si>
  <si>
    <t>52902-10</t>
  </si>
  <si>
    <t>Venture Capital</t>
  </si>
  <si>
    <t>52162-93</t>
  </si>
  <si>
    <t>SoftBank Investment Advisers</t>
  </si>
  <si>
    <t>182433-16</t>
  </si>
  <si>
    <t>11474-47</t>
  </si>
  <si>
    <t>11714-68</t>
  </si>
  <si>
    <t>LATAM</t>
  </si>
  <si>
    <t>42338-08</t>
  </si>
  <si>
    <t>Aggir Ventures</t>
  </si>
  <si>
    <t>481215-16</t>
  </si>
  <si>
    <t>Lightrock</t>
  </si>
  <si>
    <t>Shift Capital</t>
  </si>
  <si>
    <t>Siguler Guff</t>
  </si>
  <si>
    <t>Axxon Group</t>
  </si>
  <si>
    <t>Chromo Invest</t>
  </si>
  <si>
    <t>Cloud9 Capital</t>
  </si>
  <si>
    <t>DNA Capital</t>
  </si>
  <si>
    <t>eB Capital</t>
  </si>
  <si>
    <t>G2D Investments</t>
  </si>
  <si>
    <t>GEF Capital</t>
  </si>
  <si>
    <t>Green Rock</t>
  </si>
  <si>
    <t>Headline</t>
  </si>
  <si>
    <t>Igah Ventures</t>
  </si>
  <si>
    <t>Invest Tech</t>
  </si>
  <si>
    <t>Kamaroopin</t>
  </si>
  <si>
    <t>Meros Capital</t>
  </si>
  <si>
    <t>Riverwood Capital</t>
  </si>
  <si>
    <t>Grupo Solum</t>
  </si>
  <si>
    <t>Spectra Investments</t>
  </si>
  <si>
    <t>x8 Investimentos</t>
  </si>
  <si>
    <t>173287-36</t>
  </si>
  <si>
    <t>227913-13</t>
  </si>
  <si>
    <t>11185-21</t>
  </si>
  <si>
    <t>11404-00</t>
  </si>
  <si>
    <t>228077-02</t>
  </si>
  <si>
    <t>503991-01</t>
  </si>
  <si>
    <t>268073-29</t>
  </si>
  <si>
    <t>56176-84</t>
  </si>
  <si>
    <t>338571-73</t>
  </si>
  <si>
    <t>399475-00</t>
  </si>
  <si>
    <t>11124-64</t>
  </si>
  <si>
    <t>442473-94</t>
  </si>
  <si>
    <t>65871-01</t>
  </si>
  <si>
    <t>484809-49</t>
  </si>
  <si>
    <t>542826-46</t>
  </si>
  <si>
    <t>Oria Capital</t>
  </si>
  <si>
    <t>124664-68</t>
  </si>
  <si>
    <t>25043-41</t>
  </si>
  <si>
    <t>114057-19</t>
  </si>
  <si>
    <t>Treecorp Investimentos</t>
  </si>
  <si>
    <t>63015-40</t>
  </si>
  <si>
    <t>467848-90</t>
  </si>
  <si>
    <t>23S Capital</t>
  </si>
  <si>
    <t>528171-76</t>
  </si>
  <si>
    <t>Votorantim</t>
  </si>
  <si>
    <t>62633-35</t>
  </si>
  <si>
    <t>Valor Capital Group</t>
  </si>
  <si>
    <t>54855-64</t>
  </si>
  <si>
    <t>Private Equity</t>
  </si>
  <si>
    <t>PE (Minoritário)</t>
  </si>
  <si>
    <t>Marcos Novoa</t>
  </si>
  <si>
    <t>Partner</t>
  </si>
  <si>
    <t>mnovoa@axxongroup.com.br</t>
  </si>
  <si>
    <t>Brazil</t>
  </si>
  <si>
    <t>https://www.linkedin.com/in/marcos-novoa-y-novoa-5086511b/</t>
  </si>
  <si>
    <t>Nadia Armelin</t>
  </si>
  <si>
    <t>nadia.armelin@aggircapital.com.br</t>
  </si>
  <si>
    <t>https://www.linkedin.com/in/n%C3%A1dia-armelin-86897929/</t>
  </si>
  <si>
    <t>Ricardo Salomão</t>
  </si>
  <si>
    <t>ricardo@greenrock.vc</t>
  </si>
  <si>
    <t>Managing Partner</t>
  </si>
  <si>
    <t>https://www.linkedin.com/in/ricardo-salomao-md-mba/</t>
  </si>
  <si>
    <t>Viviane Radiuk</t>
  </si>
  <si>
    <t>Managing Director</t>
  </si>
  <si>
    <t>vradiuk@investtech.com.br</t>
  </si>
  <si>
    <t>https://www.linkedin.com/in/viviane-radiuk/</t>
  </si>
  <si>
    <t>Piero Rosatelli</t>
  </si>
  <si>
    <t>piero@oriacapital.com.br</t>
  </si>
  <si>
    <t>https://www.linkedin.com/in/pierorosatelli/</t>
  </si>
  <si>
    <t>Pedro Melzer</t>
  </si>
  <si>
    <t>pedro@igahventures.com</t>
  </si>
  <si>
    <t>Founding Partner</t>
  </si>
  <si>
    <t>https://www.linkedin.com/in/pedro-sirotsky-melzer/</t>
  </si>
  <si>
    <t>petlin@adventinternational.com</t>
  </si>
  <si>
    <t>Patrice Etlin</t>
  </si>
  <si>
    <t>Managing Partner Brazil</t>
  </si>
  <si>
    <t>https://www.linkedin.com/in/patrice-etlin/</t>
  </si>
  <si>
    <t>Alberto Guth</t>
  </si>
  <si>
    <t>https://www.linkedin.com/in/albertoguth/</t>
  </si>
  <si>
    <t>alberto.guth@angrapartners.com.br</t>
  </si>
  <si>
    <t>technology</t>
  </si>
  <si>
    <t>information technology, energy, software, infrastructure</t>
  </si>
  <si>
    <t>information technology, business products</t>
  </si>
  <si>
    <t>ricardo.assef@23scapital.com</t>
  </si>
  <si>
    <t>Ricardo Assef</t>
  </si>
  <si>
    <t>Vice President</t>
  </si>
  <si>
    <t>https://www.linkedin.com/in/ricardo-assef-a48b09113/</t>
  </si>
  <si>
    <t>466622-65</t>
  </si>
  <si>
    <t>Brazil, United States</t>
  </si>
  <si>
    <t>497253-61</t>
  </si>
  <si>
    <t>website</t>
  </si>
  <si>
    <t>hq</t>
  </si>
  <si>
    <t>healthcare, technology, business and financial services, industrial, retail, consumer &amp; leisure</t>
  </si>
  <si>
    <t>North America, LATAM, Europe, Asia</t>
  </si>
  <si>
    <t>healthcare, pharmaceutical, wellness</t>
  </si>
  <si>
    <t>agriculture, food, logistics</t>
  </si>
  <si>
    <t>Brazil, LATAM</t>
  </si>
  <si>
    <t>information technology, healthcare, finacial services, consumer products</t>
  </si>
  <si>
    <t>Brazil, LATAM, United States</t>
  </si>
  <si>
    <t>Tiago Kretzmann</t>
  </si>
  <si>
    <t>tiago@chromoinvest.com</t>
  </si>
  <si>
    <t>https://www.linkedin.com/in/tiago-wallau-kretzmann-cga-7ab61513/</t>
  </si>
  <si>
    <t>https://www.linkedin.com/in/elaine-schulze/</t>
  </si>
  <si>
    <t>Elaine Schulze</t>
  </si>
  <si>
    <t>es@aqua.capital</t>
  </si>
  <si>
    <t>Noah Stern</t>
  </si>
  <si>
    <t>noah@c9.com.br</t>
  </si>
  <si>
    <t>https://www.linkedin.com/in/noah-stern-0456809a/</t>
  </si>
  <si>
    <t>daniel.borghi@crescera.com</t>
  </si>
  <si>
    <t>Co-CEO</t>
  </si>
  <si>
    <t>https://www.linkedin.com/in/daniel-borghi-390581/</t>
  </si>
  <si>
    <t>Daniel Borghi</t>
  </si>
  <si>
    <t>education, consumption, retail, services, healthcare, logistics, innovation, technology</t>
  </si>
  <si>
    <t>fgreve@dgf.com.br</t>
  </si>
  <si>
    <t>Frederico Greve</t>
  </si>
  <si>
    <t>https://www.linkedin.com/in/frederico-greve-79557615/</t>
  </si>
  <si>
    <t>software</t>
  </si>
  <si>
    <t>Acon</t>
  </si>
  <si>
    <t>10198-36</t>
  </si>
  <si>
    <t>Principia</t>
  </si>
  <si>
    <t>Victoria Capital Partners</t>
  </si>
  <si>
    <t>Australis Partners</t>
  </si>
  <si>
    <t>110526-40</t>
  </si>
  <si>
    <t>Enseada Family Office</t>
  </si>
  <si>
    <t>Brookfied</t>
  </si>
  <si>
    <t>Finhealth</t>
  </si>
  <si>
    <t>452765-80</t>
  </si>
  <si>
    <t>GHT4 Group</t>
  </si>
  <si>
    <t>491266-72</t>
  </si>
  <si>
    <t>Lazuli Partners</t>
  </si>
  <si>
    <t>564977-53</t>
  </si>
  <si>
    <t>53667-37</t>
  </si>
  <si>
    <t>597428-29</t>
  </si>
  <si>
    <t>10409-95</t>
  </si>
  <si>
    <t>226519-30</t>
  </si>
  <si>
    <t>dry_powder</t>
  </si>
  <si>
    <t>464183-20</t>
  </si>
  <si>
    <t>553626-28</t>
  </si>
  <si>
    <t>510424-93</t>
  </si>
  <si>
    <t>491660-29</t>
  </si>
  <si>
    <t>268420-33</t>
  </si>
  <si>
    <t>64968-22</t>
  </si>
  <si>
    <t>170483-77</t>
  </si>
  <si>
    <t>454670-29</t>
  </si>
  <si>
    <t>435832-30</t>
  </si>
  <si>
    <t>52332-76</t>
  </si>
  <si>
    <t>522165-79</t>
  </si>
  <si>
    <t>Family Office</t>
  </si>
  <si>
    <t>622804-42</t>
  </si>
  <si>
    <t>268320-61</t>
  </si>
  <si>
    <t>54834-67</t>
  </si>
  <si>
    <t>hq_country</t>
  </si>
  <si>
    <t>brazil_presence</t>
  </si>
  <si>
    <t>119915-92</t>
  </si>
  <si>
    <t>436403-35</t>
  </si>
  <si>
    <t>41337-91</t>
  </si>
  <si>
    <t>57840-76</t>
  </si>
  <si>
    <t>18862-03</t>
  </si>
  <si>
    <t>description</t>
  </si>
  <si>
    <t>10134-19</t>
  </si>
  <si>
    <t>59586-22</t>
  </si>
  <si>
    <t>55754-74</t>
  </si>
  <si>
    <t>712542-79</t>
  </si>
  <si>
    <t>460312-21</t>
  </si>
  <si>
    <t>53506-54</t>
  </si>
  <si>
    <t>107190-82</t>
  </si>
  <si>
    <t>59112-82</t>
  </si>
  <si>
    <t>11660-50</t>
  </si>
  <si>
    <t>172312-48</t>
  </si>
  <si>
    <t>13360-69</t>
  </si>
  <si>
    <t>Yes</t>
  </si>
  <si>
    <t>Virgilio Gibbon</t>
  </si>
  <si>
    <t>CEO</t>
  </si>
  <si>
    <t>virgilio.gibbon@afya.com.br</t>
  </si>
  <si>
    <t>Carlos Baron</t>
  </si>
  <si>
    <t>CFO</t>
  </si>
  <si>
    <t>cbaron@bionexo.com</t>
  </si>
  <si>
    <t>Antonio Ribeiro</t>
  </si>
  <si>
    <t>Co-Founder</t>
  </si>
  <si>
    <t>tonyr@brq.com</t>
  </si>
  <si>
    <t>Humberto Machado</t>
  </si>
  <si>
    <t> humberto.machado@conexasaude.com.br</t>
  </si>
  <si>
    <t>Vladimir Mendoza B.</t>
  </si>
  <si>
    <t>MD - LATAM</t>
  </si>
  <si>
    <t>vladimir.mendoza@dedalus.eu</t>
  </si>
  <si>
    <t>Declan Russel</t>
  </si>
  <si>
    <t>CFO - LATAM</t>
  </si>
  <si>
    <t>declan.russell@gehealthcare.com</t>
  </si>
  <si>
    <t>Waldir Bertolino</t>
  </si>
  <si>
    <t>Country Manager Brazil</t>
  </si>
  <si>
    <t>waldir.bertolino@infor.com</t>
  </si>
  <si>
    <t>Francisco Casulli</t>
  </si>
  <si>
    <t>Brazil Country Manager</t>
  </si>
  <si>
    <t>francisco.casulli@internationalsos.com</t>
  </si>
  <si>
    <t>Henrique Nixon</t>
  </si>
  <si>
    <t>Chief Strategy Officer</t>
  </si>
  <si>
    <t>henrique.nixon@libertyti.com.br</t>
  </si>
  <si>
    <t>Brian Bonner</t>
  </si>
  <si>
    <t>CFO &amp; COO</t>
  </si>
  <si>
    <t>bbbonner@merative.com</t>
  </si>
  <si>
    <t>Eduardo Calumby</t>
  </si>
  <si>
    <t>eduardo.calumby@pixeon.com</t>
  </si>
  <si>
    <t>Thierry Giraud</t>
  </si>
  <si>
    <t>CEO of Brazil Representative</t>
  </si>
  <si>
    <t>thierry.giraud@xtpg.com.br</t>
  </si>
  <si>
    <t>Felipe Calixto</t>
  </si>
  <si>
    <t> felipe.calixto@sankhya.com.br</t>
  </si>
  <si>
    <t>Gustavo Conrado</t>
  </si>
  <si>
    <t>CFO LATAM &amp; Brazil</t>
  </si>
  <si>
    <t>g.conrado@sap.com</t>
  </si>
  <si>
    <t>Carlenio Branco</t>
  </si>
  <si>
    <t>carlenio.branco@senior.com.br</t>
  </si>
  <si>
    <t>Fabrizio Signorin</t>
  </si>
  <si>
    <t>President of LATAM</t>
  </si>
  <si>
    <t>fabrizio.signorin@siemens-healthineers.com</t>
  </si>
  <si>
    <t>540911-35</t>
  </si>
  <si>
    <t>53494-57</t>
  </si>
  <si>
    <t>452727-46</t>
  </si>
  <si>
    <t>employee_count</t>
  </si>
  <si>
    <t>rgerminiano@solventum.com</t>
  </si>
  <si>
    <t>Business Head -MedSurg</t>
  </si>
  <si>
    <t>https://www.linkedin.com/in/renato-germiniano-mba-msc-0513a2148/</t>
  </si>
  <si>
    <t>Renato Germiniano</t>
  </si>
  <si>
    <t>dennis@totvs.com.br</t>
  </si>
  <si>
    <t>Dennis Herszkowicz</t>
  </si>
  <si>
    <t>https://www.linkedin.com/in/dennis-h/</t>
  </si>
  <si>
    <t>10435-69</t>
  </si>
  <si>
    <t>162223-03</t>
  </si>
  <si>
    <t>50952-07</t>
  </si>
  <si>
    <t>No</t>
  </si>
  <si>
    <t>14203-99</t>
  </si>
  <si>
    <t>10260-73</t>
  </si>
  <si>
    <t>127441-00</t>
  </si>
  <si>
    <t>178323-22</t>
  </si>
  <si>
    <t>40424-23</t>
  </si>
  <si>
    <t>11242-00</t>
  </si>
  <si>
    <t>54692-29</t>
  </si>
  <si>
    <t>revenue</t>
  </si>
  <si>
    <t>ebitda</t>
  </si>
  <si>
    <t>10483-75</t>
  </si>
  <si>
    <t>434450-35</t>
  </si>
  <si>
    <t>142711-66</t>
  </si>
  <si>
    <t>10574-74</t>
  </si>
  <si>
    <t>10831-42</t>
  </si>
  <si>
    <t>11534-32</t>
  </si>
  <si>
    <t>59619-34</t>
  </si>
  <si>
    <t>12229-93</t>
  </si>
  <si>
    <t>13186-81</t>
  </si>
  <si>
    <t>228381-22</t>
  </si>
  <si>
    <t>233816-50</t>
  </si>
  <si>
    <t>229563-91</t>
  </si>
  <si>
    <t>466441-30</t>
  </si>
  <si>
    <t>63240-22</t>
  </si>
  <si>
    <t>61720-30</t>
  </si>
  <si>
    <t>484711-48</t>
  </si>
  <si>
    <t>268272-37</t>
  </si>
  <si>
    <t>Brazil, Mexico, Colombia, Chile</t>
  </si>
  <si>
    <t>14147-11</t>
  </si>
  <si>
    <t>10066-15</t>
  </si>
  <si>
    <t>10849-06</t>
  </si>
  <si>
    <t>Ricardo Szlejf</t>
  </si>
  <si>
    <t>MD - Head of LATAM Real Assets</t>
  </si>
  <si>
    <t>rszlejf@cppib.com</t>
  </si>
  <si>
    <t>https://www.linkedin.com/in/ricardo-szlejf-ab71b9/</t>
  </si>
  <si>
    <t>182494-72</t>
  </si>
  <si>
    <t>53413-57</t>
  </si>
  <si>
    <t>Brazil, India, United States</t>
  </si>
  <si>
    <t>187808-23</t>
  </si>
  <si>
    <t>82766-89</t>
  </si>
  <si>
    <t>122139-73</t>
  </si>
  <si>
    <t>42132-25</t>
  </si>
  <si>
    <t>498220-75</t>
  </si>
  <si>
    <t>11987-92</t>
  </si>
  <si>
    <t>55958-32</t>
  </si>
  <si>
    <t>11404-81</t>
  </si>
  <si>
    <t>470725-84</t>
  </si>
  <si>
    <t>59323-60</t>
  </si>
  <si>
    <t>55657-00</t>
  </si>
  <si>
    <t>41095-18</t>
  </si>
  <si>
    <t>60211-45</t>
  </si>
  <si>
    <t>55567-99</t>
  </si>
  <si>
    <t>170863-39</t>
  </si>
  <si>
    <t>59932-72</t>
  </si>
  <si>
    <t>10731-52</t>
  </si>
  <si>
    <t>11195-02</t>
  </si>
  <si>
    <t>51712-39</t>
  </si>
  <si>
    <t>515797-75</t>
  </si>
  <si>
    <t>43141-42</t>
  </si>
  <si>
    <t>10355-14</t>
  </si>
  <si>
    <t>41188-60</t>
  </si>
  <si>
    <t>482825-08</t>
  </si>
  <si>
    <t>112707-37</t>
  </si>
  <si>
    <t>566029-63</t>
  </si>
  <si>
    <t>12813-67</t>
  </si>
  <si>
    <t>43084-72</t>
  </si>
  <si>
    <t>13126-33</t>
  </si>
  <si>
    <t>57246-49</t>
  </si>
  <si>
    <t>231958-36</t>
  </si>
  <si>
    <t>90178-30</t>
  </si>
  <si>
    <t>56614-42</t>
  </si>
  <si>
    <t>14389-39</t>
  </si>
  <si>
    <t>124324-57</t>
  </si>
  <si>
    <t>40766-14</t>
  </si>
  <si>
    <t>471012-85</t>
  </si>
  <si>
    <t>11613-70</t>
  </si>
  <si>
    <t>10362-34</t>
  </si>
  <si>
    <t>442930-15</t>
  </si>
  <si>
    <t>25354-54</t>
  </si>
  <si>
    <t>16436-62</t>
  </si>
  <si>
    <t>561947-86</t>
  </si>
  <si>
    <t>61183-63</t>
  </si>
  <si>
    <t>60748-48</t>
  </si>
  <si>
    <t>628746-94</t>
  </si>
  <si>
    <t>522248-86</t>
  </si>
  <si>
    <t>10932-22</t>
  </si>
  <si>
    <t>442436-77</t>
  </si>
  <si>
    <t>434510-74</t>
  </si>
  <si>
    <t>107721-19</t>
  </si>
  <si>
    <t>11489-95</t>
  </si>
  <si>
    <t>519590-17</t>
  </si>
  <si>
    <t>490967-20</t>
  </si>
  <si>
    <t>110160-01</t>
  </si>
  <si>
    <t>50934-61</t>
  </si>
  <si>
    <t>540890-02</t>
  </si>
  <si>
    <t>342064-81</t>
  </si>
  <si>
    <t>493770-16</t>
  </si>
  <si>
    <t>157599-82</t>
  </si>
  <si>
    <t>471065-32</t>
  </si>
  <si>
    <t>229790-80</t>
  </si>
  <si>
    <t>59087-35</t>
  </si>
  <si>
    <t>60223-51</t>
  </si>
  <si>
    <t>100704-16</t>
  </si>
  <si>
    <t>234524-44</t>
  </si>
  <si>
    <t>186770-89</t>
  </si>
  <si>
    <t>125589-61</t>
  </si>
  <si>
    <t>234526-60</t>
  </si>
  <si>
    <t>753185-08</t>
  </si>
  <si>
    <t>443161-27</t>
  </si>
  <si>
    <t>165681-01</t>
  </si>
  <si>
    <t>107188-57</t>
  </si>
  <si>
    <t>161419-87</t>
  </si>
  <si>
    <t>66339-91</t>
  </si>
  <si>
    <t>150344-38</t>
  </si>
  <si>
    <t>124958-35</t>
  </si>
  <si>
    <t>438790-96</t>
  </si>
  <si>
    <t>161506-90</t>
  </si>
  <si>
    <t>222529-24</t>
  </si>
  <si>
    <t>60401-17</t>
  </si>
  <si>
    <t>226272-16</t>
  </si>
  <si>
    <t>522679-87</t>
  </si>
  <si>
    <t>42490-90</t>
  </si>
  <si>
    <t>166370-32</t>
  </si>
  <si>
    <t>13259-35</t>
  </si>
  <si>
    <t>222460-66</t>
  </si>
  <si>
    <t>121967-83</t>
  </si>
  <si>
    <t>489170-71</t>
  </si>
  <si>
    <t>107186-86</t>
  </si>
  <si>
    <t>315183-07</t>
  </si>
  <si>
    <t>55074-25</t>
  </si>
  <si>
    <t>153231-31</t>
  </si>
  <si>
    <t>153204-58</t>
  </si>
  <si>
    <t>64398-61</t>
  </si>
  <si>
    <t>25592-68</t>
  </si>
  <si>
    <t>531320-86</t>
  </si>
  <si>
    <t>55246-78</t>
  </si>
  <si>
    <t>277218-10</t>
  </si>
  <si>
    <t>180935-38</t>
  </si>
  <si>
    <t>517445-74</t>
  </si>
  <si>
    <t>57834-82</t>
  </si>
  <si>
    <t>170909-47</t>
  </si>
  <si>
    <t>AUM</t>
  </si>
  <si>
    <t>All</t>
  </si>
  <si>
    <t>Europe, United States</t>
  </si>
  <si>
    <t>Asia, Brazil, Europe, United States</t>
  </si>
  <si>
    <t>Brazil, Chile, Colombia, Peru, Southeast Asia, Southern Europe</t>
  </si>
  <si>
    <t>Americas, Asia, Europe, United States</t>
  </si>
  <si>
    <t>Americas, India, Kenya, Nigeria, Northern Europe, United Kingdom, United States</t>
  </si>
  <si>
    <t>Americas</t>
  </si>
  <si>
    <t>Asia, Central America, Europe, Middle East, United States</t>
  </si>
  <si>
    <t>potential_buyer</t>
  </si>
  <si>
    <t>ticker</t>
  </si>
  <si>
    <t>country</t>
  </si>
  <si>
    <t>acquisition_count</t>
  </si>
  <si>
    <t>acquired_companies</t>
  </si>
  <si>
    <t>Afya</t>
  </si>
  <si>
    <t>Bionexo</t>
  </si>
  <si>
    <t>exchange</t>
  </si>
  <si>
    <t>Merative</t>
  </si>
  <si>
    <t>Cerner</t>
  </si>
  <si>
    <t>Conexa Saúde</t>
  </si>
  <si>
    <t>Mafra Hospitalar</t>
  </si>
  <si>
    <t>market_cap</t>
  </si>
  <si>
    <t>Dedalus</t>
  </si>
  <si>
    <t>www.afya.com.br</t>
  </si>
  <si>
    <t>www.bionexo.com</t>
  </si>
  <si>
    <t>www.merative.com</t>
  </si>
  <si>
    <t>www.cerner.com</t>
  </si>
  <si>
    <t>www.conexasaude.com.br</t>
  </si>
  <si>
    <t>portal.mafrahospitalar.com.br</t>
  </si>
  <si>
    <t>www.dedalus.com</t>
  </si>
  <si>
    <t>www.brq.com</t>
  </si>
  <si>
    <t>www.gehealthcare.com</t>
  </si>
  <si>
    <t>www.infor.com</t>
  </si>
  <si>
    <t>www.indracompany.com</t>
  </si>
  <si>
    <t>www.internationalsos.com</t>
  </si>
  <si>
    <t>libertyhealth.com.br</t>
  </si>
  <si>
    <t>www.pixeon.com</t>
  </si>
  <si>
    <t>www.rededorsaoluiz.com.br</t>
  </si>
  <si>
    <t>www.sage.com</t>
  </si>
  <si>
    <t>www.sankhya.com.br</t>
  </si>
  <si>
    <t>www.sap.com</t>
  </si>
  <si>
    <t>www.senior.com.br</t>
  </si>
  <si>
    <t>www.siemens-healthineers.com</t>
  </si>
  <si>
    <t>www.solventum.com</t>
  </si>
  <si>
    <t>www.totvs.com</t>
  </si>
  <si>
    <t>www.agilitihealth.com</t>
  </si>
  <si>
    <t>www.avantehs.com</t>
  </si>
  <si>
    <t>www.bunzl.com</t>
  </si>
  <si>
    <t>www.cardinalhealth.com</t>
  </si>
  <si>
    <t>www.cencora.com</t>
  </si>
  <si>
    <t>www.directhealthcaregroup.com</t>
  </si>
  <si>
    <t>www.grupoelfa.com.br</t>
  </si>
  <si>
    <t>www.henryschein.com</t>
  </si>
  <si>
    <t>www.medtronic.com</t>
  </si>
  <si>
    <t>rdsaude.com.br</t>
  </si>
  <si>
    <t>www.stryker.com</t>
  </si>
  <si>
    <t>www.woodleyequipment.com</t>
  </si>
  <si>
    <t>www.baxter.com</t>
  </si>
  <si>
    <t>www.mckesson.com</t>
  </si>
  <si>
    <t>www.medline.ca/en</t>
  </si>
  <si>
    <t>www.nihonkohden.co.jp</t>
  </si>
  <si>
    <t>www.owens-minor.com</t>
  </si>
  <si>
    <t>www.steris.com</t>
  </si>
  <si>
    <t>www.dasa3.com.br</t>
  </si>
  <si>
    <t>ri.hapvida.com.br</t>
  </si>
  <si>
    <t>www.hospitalcare.com.br</t>
  </si>
  <si>
    <t>www.korasaude.com.br</t>
  </si>
  <si>
    <t>www.materdei.com.br</t>
  </si>
  <si>
    <t>www.grupooncoclinicas.com</t>
  </si>
  <si>
    <t>www.atea.no</t>
  </si>
  <si>
    <t>www.atos.net</t>
  </si>
  <si>
    <t>www.capgemini.com</t>
  </si>
  <si>
    <t>www.ciriontechnologies.com</t>
  </si>
  <si>
    <t>www.claranet.com</t>
  </si>
  <si>
    <t>www.cognizant.com</t>
  </si>
  <si>
    <t>www.comarch.com</t>
  </si>
  <si>
    <t>www.computacenter.com</t>
  </si>
  <si>
    <t>www.dxc.com</t>
  </si>
  <si>
    <t>www.econocom.com</t>
  </si>
  <si>
    <t>www.equinix.com</t>
  </si>
  <si>
    <t>global.fujitsu/en-global</t>
  </si>
  <si>
    <t>www.globant.com</t>
  </si>
  <si>
    <t>www.green4t.com</t>
  </si>
  <si>
    <t>www.hcltech.com</t>
  </si>
  <si>
    <t>www.ibm.com</t>
  </si>
  <si>
    <t>www.infosys.com</t>
  </si>
  <si>
    <t>www.kyndryl.com</t>
  </si>
  <si>
    <t>www.logicalis.com</t>
  </si>
  <si>
    <t>www.magnasistemas.com.br</t>
  </si>
  <si>
    <t>www.nec.com</t>
  </si>
  <si>
    <t>www.nttdata.com</t>
  </si>
  <si>
    <t>www.presidio.com</t>
  </si>
  <si>
    <t>www.rws.com</t>
  </si>
  <si>
    <t>www.selbetti.com.br</t>
  </si>
  <si>
    <t>www.stefanini.com</t>
  </si>
  <si>
    <t>www.tcs.com</t>
  </si>
  <si>
    <t>www.techmahindra.com</t>
  </si>
  <si>
    <t>www.telefonicatech.com</t>
  </si>
  <si>
    <t>www.tivit.com</t>
  </si>
  <si>
    <t>unifique.com.br</t>
  </si>
  <si>
    <t>www.unisys.com</t>
  </si>
  <si>
    <t>www.wipro.com</t>
  </si>
  <si>
    <t>www.yssy.com.br</t>
  </si>
  <si>
    <t>www.adt.com</t>
  </si>
  <si>
    <t>www.g4s.com</t>
  </si>
  <si>
    <t>gocil.com.br</t>
  </si>
  <si>
    <t>www.gpssa.com.br</t>
  </si>
  <si>
    <t>www.prosegur.es</t>
  </si>
  <si>
    <t>gruposouzalima.com</t>
  </si>
  <si>
    <t>www.orsegups.com.br</t>
  </si>
  <si>
    <t>www.verisure.com</t>
  </si>
  <si>
    <t>www.verzani.com.br</t>
  </si>
  <si>
    <t>www.scaladatacenters.com</t>
  </si>
  <si>
    <t>www.simpress.com.br</t>
  </si>
  <si>
    <t>www.tp.com</t>
  </si>
  <si>
    <t>www.voke.tech</t>
  </si>
  <si>
    <t>www.smollan.com</t>
  </si>
  <si>
    <t>www.manserv.com.br</t>
  </si>
  <si>
    <t>www.sapore.com.br</t>
  </si>
  <si>
    <t>company</t>
  </si>
  <si>
    <t>Deal Ids</t>
  </si>
  <si>
    <t>Notes:</t>
  </si>
  <si>
    <t>Start quarter is always Q1 for ease</t>
  </si>
  <si>
    <t>Deal Date</t>
  </si>
  <si>
    <t>Deal Type 1</t>
  </si>
  <si>
    <t>14185-90</t>
  </si>
  <si>
    <t>62177-59</t>
  </si>
  <si>
    <t>505061-92</t>
  </si>
  <si>
    <t>597319-93</t>
  </si>
  <si>
    <t>158894-29</t>
  </si>
  <si>
    <t>466023-34</t>
  </si>
  <si>
    <t>224267-68</t>
  </si>
  <si>
    <t>336988-09</t>
  </si>
  <si>
    <t>438594-67</t>
  </si>
  <si>
    <t>59320-90</t>
  </si>
  <si>
    <t>489049-84</t>
  </si>
  <si>
    <t>161334-37</t>
  </si>
  <si>
    <t>128463-40</t>
  </si>
  <si>
    <t>135752-86</t>
  </si>
  <si>
    <t>438967-36</t>
  </si>
  <si>
    <t>593127-19</t>
  </si>
  <si>
    <t>164969-38</t>
  </si>
  <si>
    <t>436487-86</t>
  </si>
  <si>
    <t>438778-81</t>
  </si>
  <si>
    <t>462290-41</t>
  </si>
  <si>
    <t>107799-94</t>
  </si>
  <si>
    <t>223522-75</t>
  </si>
  <si>
    <t>462050-20</t>
  </si>
  <si>
    <t>163212-49</t>
  </si>
  <si>
    <t>482051-71</t>
  </si>
  <si>
    <t>471201-49</t>
  </si>
  <si>
    <t>63035-38</t>
  </si>
  <si>
    <t>433826-47</t>
  </si>
  <si>
    <t>163356-58</t>
  </si>
  <si>
    <t>55934-02</t>
  </si>
  <si>
    <t>165835-27</t>
  </si>
  <si>
    <t>60733-81</t>
  </si>
  <si>
    <t>158076-55</t>
  </si>
  <si>
    <t>59328-91</t>
  </si>
  <si>
    <t>165834-19</t>
  </si>
  <si>
    <t>510285-43</t>
  </si>
  <si>
    <t>111171-88</t>
  </si>
  <si>
    <t>234288-28</t>
  </si>
  <si>
    <t>235525-24</t>
  </si>
  <si>
    <t>59322-16</t>
  </si>
  <si>
    <t>59321-71</t>
  </si>
  <si>
    <t>153187-03</t>
  </si>
  <si>
    <t>416652-13</t>
  </si>
  <si>
    <t>157075-75</t>
  </si>
  <si>
    <t>54691-84</t>
  </si>
  <si>
    <t>59889-88</t>
  </si>
  <si>
    <t>14186-08</t>
  </si>
  <si>
    <t>64799-38</t>
  </si>
  <si>
    <t>466712-38</t>
  </si>
  <si>
    <t>608260-60</t>
  </si>
  <si>
    <t>59325-22</t>
  </si>
  <si>
    <t>65163-88</t>
  </si>
  <si>
    <t>59268-52</t>
  </si>
  <si>
    <t>98777-26</t>
  </si>
  <si>
    <t>433738-63</t>
  </si>
  <si>
    <t>494510-50</t>
  </si>
  <si>
    <t>56903-95</t>
  </si>
  <si>
    <t>164619-55</t>
  </si>
  <si>
    <t>721137-97</t>
  </si>
  <si>
    <t>182478-97</t>
  </si>
  <si>
    <t>13458-61</t>
  </si>
  <si>
    <t>163970-83</t>
  </si>
  <si>
    <t>530460-37</t>
  </si>
  <si>
    <t>61237-00</t>
  </si>
  <si>
    <t>42742-27</t>
  </si>
  <si>
    <t>164942-83</t>
  </si>
  <si>
    <t>163332-01</t>
  </si>
  <si>
    <t>151005-88</t>
  </si>
  <si>
    <t>234031-96</t>
  </si>
  <si>
    <t>165860-02</t>
  </si>
  <si>
    <t>114010-39</t>
  </si>
  <si>
    <t>59322-52</t>
  </si>
  <si>
    <t>165664-00</t>
  </si>
  <si>
    <t>59003-38</t>
  </si>
  <si>
    <t>267905-53</t>
  </si>
  <si>
    <t>99223-66</t>
  </si>
  <si>
    <t>43072-66</t>
  </si>
  <si>
    <t>41512-96</t>
  </si>
  <si>
    <t>165348-73</t>
  </si>
  <si>
    <t>184090-78</t>
  </si>
  <si>
    <t>109231-03</t>
  </si>
  <si>
    <t>463167-37</t>
  </si>
  <si>
    <t>62179-57</t>
  </si>
  <si>
    <t>665104-87</t>
  </si>
  <si>
    <t>226881-28</t>
  </si>
  <si>
    <t>165661-12</t>
  </si>
  <si>
    <t>165660-67</t>
  </si>
  <si>
    <t>165038-86</t>
  </si>
  <si>
    <t>187025-86</t>
  </si>
  <si>
    <t>343422-28</t>
  </si>
  <si>
    <t>117698-95</t>
  </si>
  <si>
    <t>160984-09</t>
  </si>
  <si>
    <t>119625-22</t>
  </si>
  <si>
    <t>512361-46</t>
  </si>
  <si>
    <t>164452-78</t>
  </si>
  <si>
    <t>465840-37</t>
  </si>
  <si>
    <t>59322-61</t>
  </si>
  <si>
    <t>164937-79</t>
  </si>
  <si>
    <t>10770-94</t>
  </si>
  <si>
    <t>59322-70</t>
  </si>
  <si>
    <t>161108-65</t>
  </si>
  <si>
    <t>42012-55</t>
  </si>
  <si>
    <t>55609-75</t>
  </si>
  <si>
    <t>157704-49</t>
  </si>
  <si>
    <t>43060-06</t>
  </si>
  <si>
    <t>156489-31</t>
  </si>
  <si>
    <t>61805-98</t>
  </si>
  <si>
    <t>234957-34</t>
  </si>
  <si>
    <t>163337-23</t>
  </si>
  <si>
    <t>97156-09</t>
  </si>
  <si>
    <t>47657-89</t>
  </si>
  <si>
    <t>471142-00</t>
  </si>
  <si>
    <t>58395-97</t>
  </si>
  <si>
    <t>156765-97</t>
  </si>
  <si>
    <t>42357-52</t>
  </si>
  <si>
    <t>150760-63</t>
  </si>
  <si>
    <t>224264-89</t>
  </si>
  <si>
    <t>517564-09</t>
  </si>
  <si>
    <t>509346-82</t>
  </si>
  <si>
    <t>152821-45</t>
  </si>
  <si>
    <t>160599-79</t>
  </si>
  <si>
    <t>234109-09</t>
  </si>
  <si>
    <t>151782-40</t>
  </si>
  <si>
    <t>97998-76</t>
  </si>
  <si>
    <t>88290-55</t>
  </si>
  <si>
    <t>100578-07</t>
  </si>
  <si>
    <t>166013-38</t>
  </si>
  <si>
    <t>513134-74</t>
  </si>
  <si>
    <t>165214-00</t>
  </si>
  <si>
    <t>267403-24</t>
  </si>
  <si>
    <t>231680-35</t>
  </si>
  <si>
    <t>462871-45</t>
  </si>
  <si>
    <t>60112-81</t>
  </si>
  <si>
    <t>343717-21</t>
  </si>
  <si>
    <t>690742-63</t>
  </si>
  <si>
    <t>165566-17</t>
  </si>
  <si>
    <t>516055-24</t>
  </si>
  <si>
    <t>59321-26</t>
  </si>
  <si>
    <t>498257-65</t>
  </si>
  <si>
    <t>597106-09</t>
  </si>
  <si>
    <t>40726-09</t>
  </si>
  <si>
    <t>168301-72</t>
  </si>
  <si>
    <t>466985-26</t>
  </si>
  <si>
    <t>327536-65</t>
  </si>
  <si>
    <t>231955-57</t>
  </si>
  <si>
    <t>89723-62</t>
  </si>
  <si>
    <t>169913-08</t>
  </si>
  <si>
    <t>165012-13</t>
  </si>
  <si>
    <t>100582-12</t>
  </si>
  <si>
    <t>165458-17</t>
  </si>
  <si>
    <t>41523-04</t>
  </si>
  <si>
    <t>61647-40</t>
  </si>
  <si>
    <t>161656-30</t>
  </si>
  <si>
    <t>160581-61</t>
  </si>
  <si>
    <t>54744-04</t>
  </si>
  <si>
    <t>166012-75</t>
  </si>
  <si>
    <t>121035-79</t>
  </si>
  <si>
    <t>98420-77</t>
  </si>
  <si>
    <t>542156-50</t>
  </si>
  <si>
    <t>465543-19</t>
  </si>
  <si>
    <t>165660-85</t>
  </si>
  <si>
    <t>60787-27</t>
  </si>
  <si>
    <t>40839-85</t>
  </si>
  <si>
    <t>483987-52</t>
  </si>
  <si>
    <t>131151-16</t>
  </si>
  <si>
    <t>97575-31</t>
  </si>
  <si>
    <t>161515-81</t>
  </si>
  <si>
    <t>165380-77</t>
  </si>
  <si>
    <t>43042-60</t>
  </si>
  <si>
    <t>154223-38</t>
  </si>
  <si>
    <t>59322-97</t>
  </si>
  <si>
    <t>61408-00</t>
  </si>
  <si>
    <t>99324-73</t>
  </si>
  <si>
    <t>56903-77</t>
  </si>
  <si>
    <t>10495-45</t>
  </si>
  <si>
    <t>60393-25</t>
  </si>
  <si>
    <t>470960-11</t>
  </si>
  <si>
    <t>149856-85</t>
  </si>
  <si>
    <t>470615-23</t>
  </si>
  <si>
    <t>158083-21</t>
  </si>
  <si>
    <t>157708-54</t>
  </si>
  <si>
    <t>434772-01</t>
  </si>
  <si>
    <t>628175-44</t>
  </si>
  <si>
    <t>63866-08</t>
  </si>
  <si>
    <t>40426-03</t>
  </si>
  <si>
    <t>50915-35</t>
  </si>
  <si>
    <t>528834-97</t>
  </si>
  <si>
    <t>59324-50</t>
  </si>
  <si>
    <t>52635-61</t>
  </si>
  <si>
    <t>66174-13</t>
  </si>
  <si>
    <t>226315-45</t>
  </si>
  <si>
    <t>517065-76</t>
  </si>
  <si>
    <t>42096-79</t>
  </si>
  <si>
    <t>165667-87</t>
  </si>
  <si>
    <t>164979-73</t>
  </si>
  <si>
    <t>528343-66</t>
  </si>
  <si>
    <t>160040-53</t>
  </si>
  <si>
    <t>43041-97</t>
  </si>
  <si>
    <t>164442-97</t>
  </si>
  <si>
    <t>25381-27</t>
  </si>
  <si>
    <t>84640-15</t>
  </si>
  <si>
    <t>109299-79</t>
  </si>
  <si>
    <t>491864-77</t>
  </si>
  <si>
    <t>458071-66</t>
  </si>
  <si>
    <t>52102-36</t>
  </si>
  <si>
    <t>56904-22</t>
  </si>
  <si>
    <t>491467-51</t>
  </si>
  <si>
    <t>59323-42</t>
  </si>
  <si>
    <t>267553-72</t>
  </si>
  <si>
    <t>154773-82</t>
  </si>
  <si>
    <t>53513-56</t>
  </si>
  <si>
    <t>163125-37</t>
  </si>
  <si>
    <t>454528-09</t>
  </si>
  <si>
    <t>227822-95</t>
  </si>
  <si>
    <t>165498-58</t>
  </si>
  <si>
    <t>160078-96</t>
  </si>
  <si>
    <t>12403-27</t>
  </si>
  <si>
    <t>13303-81</t>
  </si>
  <si>
    <t>434642-41</t>
  </si>
  <si>
    <t>168357-34</t>
  </si>
  <si>
    <t>183223-45</t>
  </si>
  <si>
    <t>553099-51</t>
  </si>
  <si>
    <t>107186-68</t>
  </si>
  <si>
    <t>459945-91</t>
  </si>
  <si>
    <t>434180-44</t>
  </si>
  <si>
    <t>62017-75</t>
  </si>
  <si>
    <t>62020-81</t>
  </si>
  <si>
    <t>163216-00</t>
  </si>
  <si>
    <t>268283-53</t>
  </si>
  <si>
    <t>148670-38</t>
  </si>
  <si>
    <t>537157-27</t>
  </si>
  <si>
    <t>60397-39</t>
  </si>
  <si>
    <t>182343-88</t>
  </si>
  <si>
    <t>98855-92</t>
  </si>
  <si>
    <t>154222-84</t>
  </si>
  <si>
    <t>52631-02</t>
  </si>
  <si>
    <t>58922-29</t>
  </si>
  <si>
    <t>158454-19</t>
  </si>
  <si>
    <t>541366-75</t>
  </si>
  <si>
    <t>165719-35</t>
  </si>
  <si>
    <t>230114-08</t>
  </si>
  <si>
    <t>228052-54</t>
  </si>
  <si>
    <t>41612-23</t>
  </si>
  <si>
    <t>59323-78</t>
  </si>
  <si>
    <t>126007-75</t>
  </si>
  <si>
    <t>164620-18</t>
  </si>
  <si>
    <t>59323-69</t>
  </si>
  <si>
    <t>99721-45</t>
  </si>
  <si>
    <t>165667-51</t>
  </si>
  <si>
    <t>58275-82</t>
  </si>
  <si>
    <t>12763-00</t>
  </si>
  <si>
    <t>506872-36</t>
  </si>
  <si>
    <t>55675-99</t>
  </si>
  <si>
    <t>54578-08</t>
  </si>
  <si>
    <t>62039-80</t>
  </si>
  <si>
    <t>54853-75</t>
  </si>
  <si>
    <t>59325-04</t>
  </si>
  <si>
    <t>98052-13</t>
  </si>
  <si>
    <t>97964-83</t>
  </si>
  <si>
    <t>442938-43</t>
  </si>
  <si>
    <t>114475-96</t>
  </si>
  <si>
    <t>125466-94</t>
  </si>
  <si>
    <t>597571-57</t>
  </si>
  <si>
    <t>149806-45</t>
  </si>
  <si>
    <t>62041-24</t>
  </si>
  <si>
    <t>223693-93</t>
  </si>
  <si>
    <t>107538-31</t>
  </si>
  <si>
    <t>461790-37</t>
  </si>
  <si>
    <t>150914-71</t>
  </si>
  <si>
    <t>41514-76</t>
  </si>
  <si>
    <t>165584-98</t>
  </si>
  <si>
    <t>101472-04</t>
  </si>
  <si>
    <t>235041-31</t>
  </si>
  <si>
    <t>163975-60</t>
  </si>
  <si>
    <t>14781-52</t>
  </si>
  <si>
    <t>125301-70</t>
  </si>
  <si>
    <t>164960-83</t>
  </si>
  <si>
    <t>597133-18</t>
  </si>
  <si>
    <t>154039-15</t>
  </si>
  <si>
    <t>170222-59</t>
  </si>
  <si>
    <t>470682-73</t>
  </si>
  <si>
    <t>164693-62</t>
  </si>
  <si>
    <t>65707-75</t>
  </si>
  <si>
    <t>10926-55</t>
  </si>
  <si>
    <t>234217-81</t>
  </si>
  <si>
    <t>506670-31</t>
  </si>
  <si>
    <t>483083-38</t>
  </si>
  <si>
    <t>496359-10</t>
  </si>
  <si>
    <t>40423-51</t>
  </si>
  <si>
    <t>181457-56</t>
  </si>
  <si>
    <t>41581-00</t>
  </si>
  <si>
    <t>157239-46</t>
  </si>
  <si>
    <t>500628-61</t>
  </si>
  <si>
    <t>516041-74</t>
  </si>
  <si>
    <t>548748-10</t>
  </si>
  <si>
    <t>61790-50</t>
  </si>
  <si>
    <t>529788-07</t>
  </si>
  <si>
    <t>772806-52</t>
  </si>
  <si>
    <t>228570-85</t>
  </si>
  <si>
    <t>135838-18</t>
  </si>
  <si>
    <t>50938-48</t>
  </si>
  <si>
    <t>442690-21</t>
  </si>
  <si>
    <t>100581-58</t>
  </si>
  <si>
    <t>700627-78</t>
  </si>
  <si>
    <t>59324-41</t>
  </si>
  <si>
    <t>164626-39</t>
  </si>
  <si>
    <t>442222-03</t>
  </si>
  <si>
    <t>277225-03</t>
  </si>
  <si>
    <t>166331-44</t>
  </si>
  <si>
    <t>162623-17</t>
  </si>
  <si>
    <t>592604-47</t>
  </si>
  <si>
    <t>153165-34</t>
  </si>
  <si>
    <t>135958-33</t>
  </si>
  <si>
    <t>43055-92</t>
  </si>
  <si>
    <t>521360-65</t>
  </si>
  <si>
    <t>55598-50</t>
  </si>
  <si>
    <t>50913-10</t>
  </si>
  <si>
    <t>466180-84</t>
  </si>
  <si>
    <t>51263-20</t>
  </si>
  <si>
    <t>528634-27</t>
  </si>
  <si>
    <t>159623-47</t>
  </si>
  <si>
    <t>12770-02</t>
  </si>
  <si>
    <t>42203-35</t>
  </si>
  <si>
    <t>159628-42</t>
  </si>
  <si>
    <t>152498-62</t>
  </si>
  <si>
    <t>107944-12</t>
  </si>
  <si>
    <t>489673-99</t>
  </si>
  <si>
    <t>62039-89</t>
  </si>
  <si>
    <t>162772-75</t>
  </si>
  <si>
    <t>126967-33</t>
  </si>
  <si>
    <t>165833-83</t>
  </si>
  <si>
    <t>165471-22</t>
  </si>
  <si>
    <t>158436-10</t>
  </si>
  <si>
    <t>161509-69</t>
  </si>
  <si>
    <t>165662-20</t>
  </si>
  <si>
    <t>615834-82</t>
  </si>
  <si>
    <t>459723-88</t>
  </si>
  <si>
    <t>115118-56</t>
  </si>
  <si>
    <t>40770-46</t>
  </si>
  <si>
    <t>59324-68</t>
  </si>
  <si>
    <t>462679-48</t>
  </si>
  <si>
    <t>59321-35</t>
  </si>
  <si>
    <t>99423-55</t>
  </si>
  <si>
    <t>186846-49</t>
  </si>
  <si>
    <t>61650-10</t>
  </si>
  <si>
    <t>156901-24</t>
  </si>
  <si>
    <t>121827-52</t>
  </si>
  <si>
    <t>10423-81</t>
  </si>
  <si>
    <t>265061-08</t>
  </si>
  <si>
    <t>338710-87</t>
  </si>
  <si>
    <t>59324-77</t>
  </si>
  <si>
    <t>544643-56</t>
  </si>
  <si>
    <t>165013-12</t>
  </si>
  <si>
    <t>59325-49</t>
  </si>
  <si>
    <t>277644-70</t>
  </si>
  <si>
    <t>10046-17</t>
  </si>
  <si>
    <t>497260-63</t>
  </si>
  <si>
    <t>565157-17</t>
  </si>
  <si>
    <t>463231-54</t>
  </si>
  <si>
    <t>59320-99</t>
  </si>
  <si>
    <t>156173-05</t>
  </si>
  <si>
    <t>565246-54</t>
  </si>
  <si>
    <t>465278-50</t>
  </si>
  <si>
    <t>165551-32</t>
  </si>
  <si>
    <t>126354-61</t>
  </si>
  <si>
    <t>180371-44</t>
  </si>
  <si>
    <t>233198-56</t>
  </si>
  <si>
    <t>443189-62</t>
  </si>
  <si>
    <t>553156-30</t>
  </si>
  <si>
    <t>165123-91</t>
  </si>
  <si>
    <t>187645-42</t>
  </si>
  <si>
    <t>155263-42</t>
  </si>
  <si>
    <t>121795-57</t>
  </si>
  <si>
    <t>59321-62</t>
  </si>
  <si>
    <t>51001-84</t>
  </si>
  <si>
    <t>164958-76</t>
  </si>
  <si>
    <t>161724-25</t>
  </si>
  <si>
    <t>14532-94</t>
  </si>
  <si>
    <t>60415-39</t>
  </si>
  <si>
    <t>125488-45</t>
  </si>
  <si>
    <t>231229-00</t>
  </si>
  <si>
    <t>223386-22</t>
  </si>
  <si>
    <t>466723-54</t>
  </si>
  <si>
    <t>165718-54</t>
  </si>
  <si>
    <t>164997-01</t>
  </si>
  <si>
    <t>59052-79</t>
  </si>
  <si>
    <t>14185-99</t>
  </si>
  <si>
    <t>14389-03</t>
  </si>
  <si>
    <t>165662-11</t>
  </si>
  <si>
    <t>466985-71</t>
  </si>
  <si>
    <t>158092-21</t>
  </si>
  <si>
    <t>532530-37</t>
  </si>
  <si>
    <t>43079-14</t>
  </si>
  <si>
    <t>164939-23</t>
  </si>
  <si>
    <t>125590-69</t>
  </si>
  <si>
    <t>266136-67</t>
  </si>
  <si>
    <t>163034-92</t>
  </si>
  <si>
    <t>86989-87</t>
  </si>
  <si>
    <t>153901-90</t>
  </si>
  <si>
    <t>157242-88</t>
  </si>
  <si>
    <t>66018-07</t>
  </si>
  <si>
    <t>104338-90</t>
  </si>
  <si>
    <t>59323-87</t>
  </si>
  <si>
    <t>154831-87</t>
  </si>
  <si>
    <t>165663-37</t>
  </si>
  <si>
    <t>57093-58</t>
  </si>
  <si>
    <t>57080-35</t>
  </si>
  <si>
    <t>165346-48</t>
  </si>
  <si>
    <t>155419-75</t>
  </si>
  <si>
    <t>59325-13</t>
  </si>
  <si>
    <t>431675-65</t>
  </si>
  <si>
    <t>101643-04</t>
  </si>
  <si>
    <t>160980-40</t>
  </si>
  <si>
    <t>159242-95</t>
  </si>
  <si>
    <t>53381-53</t>
  </si>
  <si>
    <t>596775-16</t>
  </si>
  <si>
    <t>431638-75</t>
  </si>
  <si>
    <t>181473-94</t>
  </si>
  <si>
    <t>62160-94</t>
  </si>
  <si>
    <t>164466-55</t>
  </si>
  <si>
    <t>59321-89</t>
  </si>
  <si>
    <t>515723-86</t>
  </si>
  <si>
    <t>109195-03</t>
  </si>
  <si>
    <t>470780-74</t>
  </si>
  <si>
    <t>163270-90</t>
  </si>
  <si>
    <t>164952-19</t>
  </si>
  <si>
    <t>158197-33</t>
  </si>
  <si>
    <t>99794-08</t>
  </si>
  <si>
    <t>399569-77</t>
  </si>
  <si>
    <t>55813-33</t>
  </si>
  <si>
    <t>327526-57</t>
  </si>
  <si>
    <t>153010-63</t>
  </si>
  <si>
    <t>41523-94</t>
  </si>
  <si>
    <t>125561-53</t>
  </si>
  <si>
    <t>153127-90</t>
  </si>
  <si>
    <t>439078-06</t>
  </si>
  <si>
    <t>99894-16</t>
  </si>
  <si>
    <t>60962-86</t>
  </si>
  <si>
    <t>600473-71</t>
  </si>
  <si>
    <t>60316-84</t>
  </si>
  <si>
    <t>636015-43</t>
  </si>
  <si>
    <t>97782-40</t>
  </si>
  <si>
    <t>234886-42</t>
  </si>
  <si>
    <t>454909-87</t>
  </si>
  <si>
    <t>234853-66</t>
  </si>
  <si>
    <t>229196-62</t>
  </si>
  <si>
    <t>158444-20</t>
  </si>
  <si>
    <t>179916-67</t>
  </si>
  <si>
    <t>59324-86</t>
  </si>
  <si>
    <t>459173-44</t>
  </si>
  <si>
    <t>112793-05</t>
  </si>
  <si>
    <t>157868-11</t>
  </si>
  <si>
    <t>160596-46</t>
  </si>
  <si>
    <t>182574-10</t>
  </si>
  <si>
    <t>92916-64</t>
  </si>
  <si>
    <t>157248-82</t>
  </si>
  <si>
    <t>152764-48</t>
  </si>
  <si>
    <t>115612-93</t>
  </si>
  <si>
    <t>163194-58</t>
  </si>
  <si>
    <t>170685-91</t>
  </si>
  <si>
    <t>154055-35</t>
  </si>
  <si>
    <t>158946-04</t>
  </si>
  <si>
    <t>58999-51</t>
  </si>
  <si>
    <t>59052-97</t>
  </si>
  <si>
    <t>41510-44</t>
  </si>
  <si>
    <t>165718-90</t>
  </si>
  <si>
    <t>235006-48</t>
  </si>
  <si>
    <t>182078-20</t>
  </si>
  <si>
    <t>161725-42</t>
  </si>
  <si>
    <t>443016-46</t>
  </si>
  <si>
    <t>231207-31</t>
  </si>
  <si>
    <t>165660-49</t>
  </si>
  <si>
    <t>233674-66</t>
  </si>
  <si>
    <t>640234-90</t>
  </si>
  <si>
    <t>54240-13</t>
  </si>
  <si>
    <t>515720-53</t>
  </si>
  <si>
    <t>158094-46</t>
  </si>
  <si>
    <t>165081-52</t>
  </si>
  <si>
    <t>338690-62</t>
  </si>
  <si>
    <t>264458-98</t>
  </si>
  <si>
    <t>166918-33</t>
  </si>
  <si>
    <t>59322-43</t>
  </si>
  <si>
    <t>160982-56</t>
  </si>
  <si>
    <t>596201-32</t>
  </si>
  <si>
    <t>161034-67</t>
  </si>
  <si>
    <t>31316-68</t>
  </si>
  <si>
    <t>157392-19</t>
  </si>
  <si>
    <t>123496-84</t>
  </si>
  <si>
    <t>165076-57</t>
  </si>
  <si>
    <t>165549-52</t>
  </si>
  <si>
    <t>157680-91</t>
  </si>
  <si>
    <t>91718-56</t>
  </si>
  <si>
    <t>151782-58</t>
  </si>
  <si>
    <t>165503-62</t>
  </si>
  <si>
    <t>167415-13</t>
  </si>
  <si>
    <t>170574-40</t>
  </si>
  <si>
    <t>160458-13</t>
  </si>
  <si>
    <t>163136-35</t>
  </si>
  <si>
    <t>182488-69</t>
  </si>
  <si>
    <t>233278-39</t>
  </si>
  <si>
    <t>126157-51</t>
  </si>
  <si>
    <t>43308-10</t>
  </si>
  <si>
    <t>162020-17</t>
  </si>
  <si>
    <t>544304-98</t>
  </si>
  <si>
    <t>151586-02</t>
  </si>
  <si>
    <t>221469-49</t>
  </si>
  <si>
    <t>59322-25</t>
  </si>
  <si>
    <t>57093-76</t>
  </si>
  <si>
    <t>57093-40</t>
  </si>
  <si>
    <t>59323-15</t>
  </si>
  <si>
    <t>454233-88</t>
  </si>
  <si>
    <t>163996-66</t>
  </si>
  <si>
    <t>63749-17</t>
  </si>
  <si>
    <t>157723-30</t>
  </si>
  <si>
    <t>277909-03</t>
  </si>
  <si>
    <t>60046-75</t>
  </si>
  <si>
    <t>51010-93</t>
  </si>
  <si>
    <t>51717-61</t>
  </si>
  <si>
    <t>99520-12</t>
  </si>
  <si>
    <t>458086-15</t>
  </si>
  <si>
    <t>110294-65</t>
  </si>
  <si>
    <t>489504-25</t>
  </si>
  <si>
    <t>267332-23</t>
  </si>
  <si>
    <t>62311-60</t>
  </si>
  <si>
    <t>529227-64</t>
  </si>
  <si>
    <t>155352-16</t>
  </si>
  <si>
    <t>433236-25</t>
  </si>
  <si>
    <t>61450-84</t>
  </si>
  <si>
    <t>182328-04</t>
  </si>
  <si>
    <t>99160-39</t>
  </si>
  <si>
    <t>264855-97</t>
  </si>
  <si>
    <t>495609-94</t>
  </si>
  <si>
    <t>157816-72</t>
  </si>
  <si>
    <t>164941-57</t>
  </si>
  <si>
    <t>529184-80</t>
  </si>
  <si>
    <t>234634-42</t>
  </si>
  <si>
    <t>463214-44</t>
  </si>
  <si>
    <t>160990-03</t>
  </si>
  <si>
    <t>124137-28</t>
  </si>
  <si>
    <t>59321-98</t>
  </si>
  <si>
    <t>164968-03</t>
  </si>
  <si>
    <t>59323-51</t>
  </si>
  <si>
    <t>43567-39</t>
  </si>
  <si>
    <t>61183-99</t>
  </si>
  <si>
    <t>462645-37</t>
  </si>
  <si>
    <t>59321-44</t>
  </si>
  <si>
    <t>264333-43</t>
  </si>
  <si>
    <t>66328-48</t>
  </si>
  <si>
    <t>164996-02</t>
  </si>
  <si>
    <t>151601-32</t>
  </si>
  <si>
    <t>151601-41</t>
  </si>
  <si>
    <t>41966-56</t>
  </si>
  <si>
    <t>41966-65</t>
  </si>
  <si>
    <t>41395-33</t>
  </si>
  <si>
    <t>740786-59</t>
  </si>
  <si>
    <t>164952-73</t>
  </si>
  <si>
    <t>51485-86</t>
  </si>
  <si>
    <t>167940-28</t>
  </si>
  <si>
    <t>156544-57</t>
  </si>
  <si>
    <t>158045-86</t>
  </si>
  <si>
    <t>168448-96</t>
  </si>
  <si>
    <t>233963-83</t>
  </si>
  <si>
    <t>41966-74</t>
  </si>
  <si>
    <t>501803-11</t>
  </si>
  <si>
    <t>168681-88</t>
  </si>
  <si>
    <t>53945-38</t>
  </si>
  <si>
    <t>489786-85</t>
  </si>
  <si>
    <t>124083-28</t>
  </si>
  <si>
    <t>98480-80</t>
  </si>
  <si>
    <t>233677-18</t>
  </si>
  <si>
    <t>268298-29</t>
  </si>
  <si>
    <t>163886-14</t>
  </si>
  <si>
    <t>109468-18</t>
  </si>
  <si>
    <t>467250-94</t>
  </si>
  <si>
    <t>228760-30</t>
  </si>
  <si>
    <t>164940-49</t>
  </si>
  <si>
    <t>59325-31</t>
  </si>
  <si>
    <t>166501-27</t>
  </si>
  <si>
    <t>165421-63</t>
  </si>
  <si>
    <t>65420-20</t>
  </si>
  <si>
    <t>122174-74</t>
  </si>
  <si>
    <t>43567-12</t>
  </si>
  <si>
    <t>158321-80</t>
  </si>
  <si>
    <t>41519-62</t>
  </si>
  <si>
    <t>41513-32</t>
  </si>
  <si>
    <t>164513-62</t>
  </si>
  <si>
    <t>501208-48</t>
  </si>
  <si>
    <t>497945-26</t>
  </si>
  <si>
    <t>154983-61</t>
  </si>
  <si>
    <t>343509-67</t>
  </si>
  <si>
    <t>13196-71</t>
  </si>
  <si>
    <t>153764-47</t>
  </si>
  <si>
    <t>58968-46</t>
  </si>
  <si>
    <t>158945-68</t>
  </si>
  <si>
    <t>62040-43</t>
  </si>
  <si>
    <t>498292-39</t>
  </si>
  <si>
    <t>170583-22</t>
  </si>
  <si>
    <t>58968-01</t>
  </si>
  <si>
    <t>165501-37</t>
  </si>
  <si>
    <t>62870-05</t>
  </si>
  <si>
    <t>267694-66</t>
  </si>
  <si>
    <t>343143-10</t>
  </si>
  <si>
    <t>266020-30</t>
  </si>
  <si>
    <t>599964-67</t>
  </si>
  <si>
    <t>267815-17</t>
  </si>
  <si>
    <t>124322-05</t>
  </si>
  <si>
    <t>151782-49</t>
  </si>
  <si>
    <t>152826-49</t>
  </si>
  <si>
    <t>52938-91</t>
  </si>
  <si>
    <t>155873-80</t>
  </si>
  <si>
    <t>165144-52</t>
  </si>
  <si>
    <t>155263-78</t>
  </si>
  <si>
    <t>151295-68</t>
  </si>
  <si>
    <t>54251-83</t>
  </si>
  <si>
    <t>601896-25</t>
  </si>
  <si>
    <t>124907-14</t>
  </si>
  <si>
    <t>60835-78</t>
  </si>
  <si>
    <t>226313-74</t>
  </si>
  <si>
    <t>482696-29</t>
  </si>
  <si>
    <t>166608-82</t>
  </si>
  <si>
    <t>170892-37</t>
  </si>
  <si>
    <t>123498-28</t>
  </si>
  <si>
    <t>149565-25</t>
  </si>
  <si>
    <t>59325-40</t>
  </si>
  <si>
    <t>169699-78</t>
  </si>
  <si>
    <t>169745-86</t>
  </si>
  <si>
    <t>156547-63</t>
  </si>
  <si>
    <t>150480-19</t>
  </si>
  <si>
    <t>163288-27</t>
  </si>
  <si>
    <t>165660-76</t>
  </si>
  <si>
    <t>232224-49</t>
  </si>
  <si>
    <t>163651-51</t>
  </si>
  <si>
    <t>12444-13</t>
  </si>
  <si>
    <t>103477-96</t>
  </si>
  <si>
    <t>56904-04</t>
  </si>
  <si>
    <t>342018-73</t>
  </si>
  <si>
    <t>www.4bio.com.br</t>
  </si>
  <si>
    <t>www.accamargo.org.br</t>
  </si>
  <si>
    <t>www.grupoabril.com.br</t>
  </si>
  <si>
    <t>www.acecoti.com</t>
  </si>
  <si>
    <t>www.acelen.com.br</t>
  </si>
  <si>
    <t>www.ache.com.br</t>
  </si>
  <si>
    <t>www.avb.com.br</t>
  </si>
  <si>
    <t>www.villares.com.br</t>
  </si>
  <si>
    <t>www.actdigital.com</t>
  </si>
  <si>
    <t>www.adria.com.br</t>
  </si>
  <si>
    <t>www.adtalembrasil.com.br</t>
  </si>
  <si>
    <t>www.aerisenergy.com.br</t>
  </si>
  <si>
    <t>www.aesbrasil.com.br</t>
  </si>
  <si>
    <t>www.aessul.com.br</t>
  </si>
  <si>
    <t>www.affinia.com.br</t>
  </si>
  <si>
    <t>www.loducca.com.br</t>
  </si>
  <si>
    <t>ri.agibank.com.br</t>
  </si>
  <si>
    <t>www.agiscorretora.com.br</t>
  </si>
  <si>
    <t>www.agraria.com.br</t>
  </si>
  <si>
    <t>www.agribrasil.net</t>
  </si>
  <si>
    <t>www.agricolafamosa.com.br</t>
  </si>
  <si>
    <t>www.agroamazonia.com.br</t>
  </si>
  <si>
    <t>www.agro100.com.br</t>
  </si>
  <si>
    <t>www.agrogalaxy.com.br</t>
  </si>
  <si>
    <t>www.amaggi.com.br</t>
  </si>
  <si>
    <t>www.akadseguros.com.br</t>
  </si>
  <si>
    <t>www.aldo.com.br</t>
  </si>
  <si>
    <t>www2.ale.com.br</t>
  </si>
  <si>
    <t>algartech.com</t>
  </si>
  <si>
    <t>loja.algar.com.br</t>
  </si>
  <si>
    <t>www.alianscesonae.com.br</t>
  </si>
  <si>
    <t>www.ri.rumolog.com</t>
  </si>
  <si>
    <t>www.allianca.com</t>
  </si>
  <si>
    <t>www.alliedbrasil.com.br</t>
  </si>
  <si>
    <t>www.almeidajunior.com.br</t>
  </si>
  <si>
    <t>www.alpargatas.com.br</t>
  </si>
  <si>
    <t>www.alternate.com.br</t>
  </si>
  <si>
    <t>www.alupar.com.br</t>
  </si>
  <si>
    <t>www.alvoradanet.com.br</t>
  </si>
  <si>
    <t>www.ambev.com.br</t>
  </si>
  <si>
    <t>ir-response.ambipar.com</t>
  </si>
  <si>
    <t>www.ambipar.com</t>
  </si>
  <si>
    <t>www.rumoall.com</t>
  </si>
  <si>
    <t>www.americanas.com.br</t>
  </si>
  <si>
    <t>www.amil.com.br</t>
  </si>
  <si>
    <t>www.ampla.com</t>
  </si>
  <si>
    <t>www.angeloni.com.br</t>
  </si>
  <si>
    <t>www.anhanguera.com</t>
  </si>
  <si>
    <t>www.animaeducacao.com.br</t>
  </si>
  <si>
    <t>www.arcoeducacao.com.br</t>
  </si>
  <si>
    <t>www.armac.com.br</t>
  </si>
  <si>
    <t>www.artemyn.com</t>
  </si>
  <si>
    <t>www.arteris.com.br</t>
  </si>
  <si>
    <t>www.ascenty.com</t>
  </si>
  <si>
    <t>www.atlanticnickel.com</t>
  </si>
  <si>
    <t>www.ahi.com.br</t>
  </si>
  <si>
    <t>www.atvos.com</t>
  </si>
  <si>
    <t>www.aurenenergia.com.br</t>
  </si>
  <si>
    <t>www.australholding.com</t>
  </si>
  <si>
    <t>www.autometal.com.br</t>
  </si>
  <si>
    <t>www.voeazul.com.br</t>
  </si>
  <si>
    <t>ri.azzas2154.com.br</t>
  </si>
  <si>
    <t>www.b2list.com.br</t>
  </si>
  <si>
    <t>ri.americanas.com</t>
  </si>
  <si>
    <t>www.b3.com.br</t>
  </si>
  <si>
    <t>www.abcbrasil.com.br</t>
  </si>
  <si>
    <t>www.bancobmg.com.br</t>
  </si>
  <si>
    <t>www.bv.com.br</t>
  </si>
  <si>
    <t>www.c6bank.com.br</t>
  </si>
  <si>
    <t>www.bcsul.com.br</t>
  </si>
  <si>
    <t>novo.brb.com.br</t>
  </si>
  <si>
    <t>www.bb.com.br</t>
  </si>
  <si>
    <t>www.banestes.com.br</t>
  </si>
  <si>
    <t>www.bnb.gov.br</t>
  </si>
  <si>
    <t>inter.co</t>
  </si>
  <si>
    <t>www.bancopan.com.br</t>
  </si>
  <si>
    <t>www.santander.com.br</t>
  </si>
  <si>
    <t>www.banco.bradesco</t>
  </si>
  <si>
    <t>www.banpara.b.br</t>
  </si>
  <si>
    <t>www.batbrasil.com</t>
  </si>
  <si>
    <t>www.bbseguridaderi.com.br</t>
  </si>
  <si>
    <t>www.bbmlogistica.com.br</t>
  </si>
  <si>
    <t>www.bancoamazonia.com.br</t>
  </si>
  <si>
    <t>www.banrisul.com.br</t>
  </si>
  <si>
    <t>www.nossacaixa.com.br</t>
  </si>
  <si>
    <t>www.belagricola.com.br</t>
  </si>
  <si>
    <t>www.bembrasil.ind.br</t>
  </si>
  <si>
    <t>bemobi.com</t>
  </si>
  <si>
    <t>www.beontag.com</t>
  </si>
  <si>
    <t>www.grupobertin.com.br</t>
  </si>
  <si>
    <t>www.binatural.com.br</t>
  </si>
  <si>
    <t>www.biolabfarma.com.br</t>
  </si>
  <si>
    <t>www.biosev.com</t>
  </si>
  <si>
    <t>www.blau.com</t>
  </si>
  <si>
    <t>www.boasafrasementes.com.br</t>
  </si>
  <si>
    <t>www.bombril.com.br</t>
  </si>
  <si>
    <t>www.bovespaholding.com.br</t>
  </si>
  <si>
    <t>www.brmalls.com.br</t>
  </si>
  <si>
    <t>bradespar.bradesco/inicio</t>
  </si>
  <si>
    <t>www.brasilkirin.com.br</t>
  </si>
  <si>
    <t>www.brasiltelecom.com.br</t>
  </si>
  <si>
    <t>ri.brasil-agro.com</t>
  </si>
  <si>
    <t>www.brasilcap.com.br</t>
  </si>
  <si>
    <t>www.braskem.com.br</t>
  </si>
  <si>
    <t>www.brastec-group.com</t>
  </si>
  <si>
    <t>www.brasvending.com.br</t>
  </si>
  <si>
    <t>ri.bravaenergia.com</t>
  </si>
  <si>
    <t>www.bretas.com.br</t>
  </si>
  <si>
    <t>www.brf-global.com</t>
  </si>
  <si>
    <t>ri.brisanet.com.br</t>
  </si>
  <si>
    <t>www.brkambiental.com.br</t>
  </si>
  <si>
    <t>www.bsbios.com</t>
  </si>
  <si>
    <t>www.btgpactual.com</t>
  </si>
  <si>
    <t>www.bunge.com.br</t>
  </si>
  <si>
    <t>www.cvale.com.br</t>
  </si>
  <si>
    <t>www.cacaushow.com.br</t>
  </si>
  <si>
    <t>www.caixaseguradora.com.br</t>
  </si>
  <si>
    <t>www.caixaseguridade.com.br</t>
  </si>
  <si>
    <t>www.ccdi.com.br</t>
  </si>
  <si>
    <t>www.camargocorrea.com.br</t>
  </si>
  <si>
    <t>www.camera.ind.br</t>
  </si>
  <si>
    <t>www.camilalimentos.com.br</t>
  </si>
  <si>
    <t>www.canalrural.com.br</t>
  </si>
  <si>
    <t>www.cantu.inc</t>
  </si>
  <si>
    <t>www.careplus.com.br</t>
  </si>
  <si>
    <t>www.sjcbioenergia.com.br</t>
  </si>
  <si>
    <t>www.casadoadubo.com.br</t>
  </si>
  <si>
    <t>www.casamineira.com.br</t>
  </si>
  <si>
    <t>www.br.ccb.com</t>
  </si>
  <si>
    <t>www.cea.com.br</t>
  </si>
  <si>
    <t>www.cedroparticipacoes.com</t>
  </si>
  <si>
    <t>www.irani.com.br</t>
  </si>
  <si>
    <t>www.celesc.com.br</t>
  </si>
  <si>
    <t>www.cerradinhobio.com.br</t>
  </si>
  <si>
    <t>www.cetip.com.br</t>
  </si>
  <si>
    <t>www.cggtrading.com</t>
  </si>
  <si>
    <t>www.chandon.com.br</t>
  </si>
  <si>
    <t>www.cheap2ship.com</t>
  </si>
  <si>
    <t>www.ctgbr.com.br</t>
  </si>
  <si>
    <t>www.ciandt.com</t>
  </si>
  <si>
    <t>www.cacique.com.br</t>
  </si>
  <si>
    <t>www.casan.com.br</t>
  </si>
  <si>
    <t>www.ferbasa.com.br</t>
  </si>
  <si>
    <t>www.cemig.com.br</t>
  </si>
  <si>
    <t>www.ciahering.com.br</t>
  </si>
  <si>
    <t>www.cibrafertil.com.br</t>
  </si>
  <si>
    <t>www.cielo.com.br</t>
  </si>
  <si>
    <t>www.cjselecta.com.br</t>
  </si>
  <si>
    <t>www.claro.com.br</t>
  </si>
  <si>
    <t>www.cloudwalk.io</t>
  </si>
  <si>
    <t>coamo.com.br</t>
  </si>
  <si>
    <t>www.cobasi.com.br</t>
  </si>
  <si>
    <t>www.coelba.com.br</t>
  </si>
  <si>
    <t>www.coelce.com.br</t>
  </si>
  <si>
    <t>www.cogna.com.br</t>
  </si>
  <si>
    <t>www.commcor.com.br</t>
  </si>
  <si>
    <t>www.cba.com.br</t>
  </si>
  <si>
    <t>www.cbmm.com</t>
  </si>
  <si>
    <t>www.bebidasipiranga.com.br</t>
  </si>
  <si>
    <t>www.ri.comgas.com.br</t>
  </si>
  <si>
    <t>ri.sabesp.com.br</t>
  </si>
  <si>
    <t>www.celpe.com.br</t>
  </si>
  <si>
    <t>www.cesp.com.br</t>
  </si>
  <si>
    <t>www.cemar-ma.com.br</t>
  </si>
  <si>
    <t>www.cmaa.ind.br</t>
  </si>
  <si>
    <t>www.providencia.com.br</t>
  </si>
  <si>
    <t>www.csn.com.br</t>
  </si>
  <si>
    <t>www.compassbr.com</t>
  </si>
  <si>
    <t>www.produquimica.com.br</t>
  </si>
  <si>
    <t>www.compass.uol</t>
  </si>
  <si>
    <t>www.produtosquero.com.br</t>
  </si>
  <si>
    <t>www.embracon.com.br</t>
  </si>
  <si>
    <t>construcap.com.br</t>
  </si>
  <si>
    <t>www.dicico.com.br</t>
  </si>
  <si>
    <t>www.tenda.com</t>
  </si>
  <si>
    <t>www.coomex.com.br</t>
  </si>
  <si>
    <t>www.copasa.com.br</t>
  </si>
  <si>
    <t>www.copel.com</t>
  </si>
  <si>
    <t>www.copersucar.com.br</t>
  </si>
  <si>
    <t>www.corpflex.com.br</t>
  </si>
  <si>
    <t>www.corsan.com.br</t>
  </si>
  <si>
    <t>www.cosan.com.br</t>
  </si>
  <si>
    <t>servicos.cosern.com.br</t>
  </si>
  <si>
    <t>www.cotrijal.com.br</t>
  </si>
  <si>
    <t>www.cpeletronica.com</t>
  </si>
  <si>
    <t>www.cpfl.com.br</t>
  </si>
  <si>
    <t>www.cpflrenovaveis.com.br</t>
  </si>
  <si>
    <t>www.cpmbraxis.com</t>
  </si>
  <si>
    <t>www.creditas.com</t>
  </si>
  <si>
    <t>www.cristalia.com.br</t>
  </si>
  <si>
    <t>www.cruzeirodosul.edu.br</t>
  </si>
  <si>
    <t>ri.csnmineracao.com.br</t>
  </si>
  <si>
    <t>www.cury.net</t>
  </si>
  <si>
    <t>www.cvccorp.com.br</t>
  </si>
  <si>
    <t>www.lebiscuit.com.br</t>
  </si>
  <si>
    <t>www.cyma.com.br</t>
  </si>
  <si>
    <t>www.cyrela.com.br</t>
  </si>
  <si>
    <t>www.d1000varejofarma.com.br</t>
  </si>
  <si>
    <t>www.dpabrasil.com.br</t>
  </si>
  <si>
    <t>www.danica.com.br</t>
  </si>
  <si>
    <t>www.decolar.com</t>
  </si>
  <si>
    <t>www.deltaconstrucao.com.br</t>
  </si>
  <si>
    <t>www.desktop.com.br</t>
  </si>
  <si>
    <t>www.dex.co</t>
  </si>
  <si>
    <t>www.dexxos.com.br</t>
  </si>
  <si>
    <t>www.cce.com.br</t>
  </si>
  <si>
    <t>www.grupodimed.com.br</t>
  </si>
  <si>
    <t>direcional.com.br</t>
  </si>
  <si>
    <t>www.drogariasbigben.com.br</t>
  </si>
  <si>
    <t>www.dixietoga.com.br</t>
  </si>
  <si>
    <t>www.vocedm.com.br</t>
  </si>
  <si>
    <t>www.dori.com.br</t>
  </si>
  <si>
    <t>www.dpaschoal.com.br</t>
  </si>
  <si>
    <t>www.drogariastamoio.com.br</t>
  </si>
  <si>
    <t>www.dtidigital.com.br</t>
  </si>
  <si>
    <t>www.duasrodas.com</t>
  </si>
  <si>
    <t>www.dudalina.com.br</t>
  </si>
  <si>
    <t>www.dufrysouthamerica.com</t>
  </si>
  <si>
    <t>www.eataly.com.br</t>
  </si>
  <si>
    <t>www.eatsforyou.com.br</t>
  </si>
  <si>
    <t>www.ecorodovias.com.br</t>
  </si>
  <si>
    <t>www.edenred.com.br</t>
  </si>
  <si>
    <t>www.edp.com.br</t>
  </si>
  <si>
    <t>www.eldoradobrasil.com.br</t>
  </si>
  <si>
    <t>www.elekeiroz.com.br</t>
  </si>
  <si>
    <t>www.elektro.com.br</t>
  </si>
  <si>
    <t>www.eletrobras.com</t>
  </si>
  <si>
    <t>www.eletromidia.com.br</t>
  </si>
  <si>
    <t>www.eliane.com</t>
  </si>
  <si>
    <t>www.elitesoft.com.br</t>
  </si>
  <si>
    <t>www.eluma.com.br</t>
  </si>
  <si>
    <t>www.embare.com.br</t>
  </si>
  <si>
    <t>www.embraco.com</t>
  </si>
  <si>
    <t>www.embraer.com</t>
  </si>
  <si>
    <t>www.embratel.com.br</t>
  </si>
  <si>
    <t>www.paguemenos.com.br</t>
  </si>
  <si>
    <t>www.ecbsa.com.br</t>
  </si>
  <si>
    <t>www.ems.com.br</t>
  </si>
  <si>
    <t>www.enauta.com.br</t>
  </si>
  <si>
    <t>www.eneldistribuicaosp.com.br</t>
  </si>
  <si>
    <t>www.energisa.com.br</t>
  </si>
  <si>
    <t>www.cemat.com.br</t>
  </si>
  <si>
    <t>www.eneva.com.br</t>
  </si>
  <si>
    <t>www.engie.com.br</t>
  </si>
  <si>
    <t>www.epoc.com.br</t>
  </si>
  <si>
    <t>www.equatorialenergia.com.br</t>
  </si>
  <si>
    <t>www.celpa.com.br</t>
  </si>
  <si>
    <t>www.estapar.com.br</t>
  </si>
  <si>
    <t>www.estre.com.br</t>
  </si>
  <si>
    <t>www.eternit.com.br</t>
  </si>
  <si>
    <t>www.eucatex.com.br</t>
  </si>
  <si>
    <t>www.eurofarma.com</t>
  </si>
  <si>
    <t>www.even.com.br</t>
  </si>
  <si>
    <t>www.even3.com.br</t>
  </si>
  <si>
    <t>www.evora.com</t>
  </si>
  <si>
    <t>www.expressa.com</t>
  </si>
  <si>
    <t>www.extrafarma.com.br</t>
  </si>
  <si>
    <t>www.eztec.com.br</t>
  </si>
  <si>
    <t>www.farmaciasnissei.com.br</t>
  </si>
  <si>
    <t>www.fasa.ind.br</t>
  </si>
  <si>
    <t>www.fcasa.com.br</t>
  </si>
  <si>
    <t>www.heringer.com.br</t>
  </si>
  <si>
    <t>www.fiagril.com.br</t>
  </si>
  <si>
    <t>www.fibria.com.br</t>
  </si>
  <si>
    <t>wwws.financeiraalfa.com.br</t>
  </si>
  <si>
    <t>www.fleury.com.br</t>
  </si>
  <si>
    <t>www.flytour.com.br</t>
  </si>
  <si>
    <t>www.focusenergia.com.br</t>
  </si>
  <si>
    <t>www.fortbras.com.br</t>
  </si>
  <si>
    <t>www1.divcom.com.br</t>
  </si>
  <si>
    <t>www.redefrangoassado.com.br</t>
  </si>
  <si>
    <t>www.schneider.ind.br</t>
  </si>
  <si>
    <t>www.fras-le.com</t>
  </si>
  <si>
    <t>www.fraslemobility.com</t>
  </si>
  <si>
    <t>www.frigorificomercosul.com.br</t>
  </si>
  <si>
    <t>www.fs.com.br</t>
  </si>
  <si>
    <t>www.fugacouros.com.br</t>
  </si>
  <si>
    <t>www.geres.gov.br</t>
  </si>
  <si>
    <t>www.galvani.ind.br</t>
  </si>
  <si>
    <t>www.gbarbosa.com.br</t>
  </si>
  <si>
    <t>www.gdsolar.com.br</t>
  </si>
  <si>
    <t>www.geopostenergy.com</t>
  </si>
  <si>
    <t>www.site.getnet.com.br</t>
  </si>
  <si>
    <t>www.giga.com.vc</t>
  </si>
  <si>
    <t>www.gimenes.com.br</t>
  </si>
  <si>
    <t>www.globo.com</t>
  </si>
  <si>
    <t>www.voegol.com.br</t>
  </si>
  <si>
    <t>www.gpti.com.br</t>
  </si>
  <si>
    <t>www.granjafaria.com.br</t>
  </si>
  <si>
    <t>www.grantoseguros.com</t>
  </si>
  <si>
    <t>www.grbsf.com.br</t>
  </si>
  <si>
    <t>www.grendene.com.br</t>
  </si>
  <si>
    <t>www.gripmastertires.com</t>
  </si>
  <si>
    <t>www.gsuplementos.com.br</t>
  </si>
  <si>
    <t>www.3coracoes.com.br</t>
  </si>
  <si>
    <t>www.grupoabc.com</t>
  </si>
  <si>
    <t>www.grupoamigao.com</t>
  </si>
  <si>
    <t>www.grupoboticario.com.br</t>
  </si>
  <si>
    <t>www.grupocarrefourbrasil.com.br</t>
  </si>
  <si>
    <t>www.ri.grupocasasbahia.com.br</t>
  </si>
  <si>
    <t>www.ceee.com.br</t>
  </si>
  <si>
    <t>www.cimedremedios.com.br</t>
  </si>
  <si>
    <t>grupocrm.gupy.io</t>
  </si>
  <si>
    <t>www.somagrupo.com.br</t>
  </si>
  <si>
    <t>grupoglobo.globo.com</t>
  </si>
  <si>
    <t>www.granado.com.br</t>
  </si>
  <si>
    <t>www.grsa.com.br</t>
  </si>
  <si>
    <t>www.grupomateus.com.br</t>
  </si>
  <si>
    <t>www.grupompr.com.br</t>
  </si>
  <si>
    <t>ri.gndi.com.br</t>
  </si>
  <si>
    <t>www.gpari.com.br</t>
  </si>
  <si>
    <t>www.grupopereirabrasil.com.br</t>
  </si>
  <si>
    <t>www.saofrancisco.com.br</t>
  </si>
  <si>
    <t>ri.gruposbf.com.br</t>
  </si>
  <si>
    <t>www.gruposcalina.com.br</t>
  </si>
  <si>
    <t>www.grupozaffari.com.br</t>
  </si>
  <si>
    <t>www.gtexbrasil.com.br</t>
  </si>
  <si>
    <t>www.guararapes.com.br</t>
  </si>
  <si>
    <t>ri.riachuelo.com.br</t>
  </si>
  <si>
    <t>www.guerra.com.br</t>
  </si>
  <si>
    <t>www.helbor.com.br</t>
  </si>
  <si>
    <t>www.hexus.com.br</t>
  </si>
  <si>
    <t>www.hbsa.com.br</t>
  </si>
  <si>
    <t>www.ri.hmobi-sa.com.br</t>
  </si>
  <si>
    <t>www.hortifruti.com.br</t>
  </si>
  <si>
    <t>www.marche.com.br</t>
  </si>
  <si>
    <t>www.hypera.com.br</t>
  </si>
  <si>
    <t>ri.igua.com.br</t>
  </si>
  <si>
    <t>www.jereissati.com.br</t>
  </si>
  <si>
    <t>www.ihara.com.br</t>
  </si>
  <si>
    <t>www.makeni.lookchem.com</t>
  </si>
  <si>
    <t>www.hospitaisredeimpar.com.br</t>
  </si>
  <si>
    <t>www.romi.com</t>
  </si>
  <si>
    <t>www.inpasa.com.br</t>
  </si>
  <si>
    <t>www.hermespardini.com.br</t>
  </si>
  <si>
    <t>www.intelbras.com</t>
  </si>
  <si>
    <t>www.intercement.com</t>
  </si>
  <si>
    <t>www.internationalmealcompany.com</t>
  </si>
  <si>
    <t>www.iochpe.com.br</t>
  </si>
  <si>
    <t>www.ipe.digital</t>
  </si>
  <si>
    <t>www.isacteep.com.br</t>
  </si>
  <si>
    <t>segurosinteligentes.com.br</t>
  </si>
  <si>
    <t>www.itambe.com.br</t>
  </si>
  <si>
    <t>www.itausa.com.br</t>
  </si>
  <si>
    <t>luvex.itwpf.com.br</t>
  </si>
  <si>
    <t>www.jalles.com</t>
  </si>
  <si>
    <t>www.jbs.com.br</t>
  </si>
  <si>
    <t>www.jeitto.com.br</t>
  </si>
  <si>
    <t>www.jequiti.com.br</t>
  </si>
  <si>
    <t>www.jhsf.com.br</t>
  </si>
  <si>
    <t>www.jmservicosintegrados.com</t>
  </si>
  <si>
    <t>www.josapar.com.br</t>
  </si>
  <si>
    <t>www.jsl.com.br</t>
  </si>
  <si>
    <t>www.juntossomosmais.com.br</t>
  </si>
  <si>
    <t>www.kepler.com.br</t>
  </si>
  <si>
    <t>kissnewyork.com.br</t>
  </si>
  <si>
    <t>www.kiwify.com.br</t>
  </si>
  <si>
    <t>www.klabin.com.br</t>
  </si>
  <si>
    <t>www.klabinsegall.com.br</t>
  </si>
  <si>
    <t>kovr.com.br</t>
  </si>
  <si>
    <t>www.labsamais.com.br</t>
  </si>
  <si>
    <t>www.lafargeholcim.com.br</t>
  </si>
  <si>
    <t>www.petroflex.com.br</t>
  </si>
  <si>
    <t>www.latapack.com.br</t>
  </si>
  <si>
    <t>www.laticiniosportoalegre.com.br</t>
  </si>
  <si>
    <t>www.lavoroagro.com</t>
  </si>
  <si>
    <t>www.lavvi.com.br</t>
  </si>
  <si>
    <t>www.lecard.com.br</t>
  </si>
  <si>
    <t>www.lideraviacao.com.br</t>
  </si>
  <si>
    <t>ri.light.com.br</t>
  </si>
  <si>
    <t>www.liquigas.com.br</t>
  </si>
  <si>
    <t>www.localizaco.com</t>
  </si>
  <si>
    <t>www.locaweb.com.br</t>
  </si>
  <si>
    <t>www.loginlogistica.com.br</t>
  </si>
  <si>
    <t>www.avenida.com.br</t>
  </si>
  <si>
    <t>www.queroquero.com.br</t>
  </si>
  <si>
    <t>www.lojasrennersa.com.br</t>
  </si>
  <si>
    <t>www.lorenzetti.com.br</t>
  </si>
  <si>
    <t>www.lotusgrains.com</t>
  </si>
  <si>
    <t>www.lupo.com.br</t>
  </si>
  <si>
    <t>www.mg-chemicals.com.br</t>
  </si>
  <si>
    <t>www.mdiasbranco.com.br</t>
  </si>
  <si>
    <t>www.madeiramadeira.com.br</t>
  </si>
  <si>
    <t>www.magazineluiza.com.br</t>
  </si>
  <si>
    <t>www.magnesita.com</t>
  </si>
  <si>
    <t>www.br.mahle.com</t>
  </si>
  <si>
    <t>www.mantiqueirabrasil.com.br</t>
  </si>
  <si>
    <t>www.mappel.com.br</t>
  </si>
  <si>
    <t>www.marfrig.com.br</t>
  </si>
  <si>
    <t>www.marisa.com.br</t>
  </si>
  <si>
    <t>www.maritimaweb.com.br</t>
  </si>
  <si>
    <t>www.matrixenergia.com</t>
  </si>
  <si>
    <t>www.mazp.com.br</t>
  </si>
  <si>
    <t>site.medabil.eng.br</t>
  </si>
  <si>
    <t>www.medley.com.br</t>
  </si>
  <si>
    <t>www.melcon.com.br</t>
  </si>
  <si>
    <t>www.melora.com.br</t>
  </si>
  <si>
    <t>www.mercadobitcoin.com.br</t>
  </si>
  <si>
    <t>www.mercadopago.com.br</t>
  </si>
  <si>
    <t>www.metalfrio.com.br</t>
  </si>
  <si>
    <t>www.barrosmonteiro.com.br</t>
  </si>
  <si>
    <t>www2.gerdau.com</t>
  </si>
  <si>
    <t>www.metrorio.com.br</t>
  </si>
  <si>
    <t>www.mills.com.br</t>
  </si>
  <si>
    <t>www.minasmaquinas.com.br</t>
  </si>
  <si>
    <t>www.mrn.com.br</t>
  </si>
  <si>
    <t>minervafoods.com</t>
  </si>
  <si>
    <t>www.mitrerealty.com.br</t>
  </si>
  <si>
    <t>www.maxmilhas.com.br</t>
  </si>
  <si>
    <t>www.faropet.com.br</t>
  </si>
  <si>
    <t>www.grupomorenarosa.com.br</t>
  </si>
  <si>
    <t>www.motiva.com.br</t>
  </si>
  <si>
    <t>www.motz.com.br</t>
  </si>
  <si>
    <t>www.mouradubeux.com.br</t>
  </si>
  <si>
    <t>www.ri.movida.com.br</t>
  </si>
  <si>
    <t>www.movile.com.br</t>
  </si>
  <si>
    <t>www.mrs.com.br</t>
  </si>
  <si>
    <t>www.mrv.com.br</t>
  </si>
  <si>
    <t>www.supermuffato.com.br</t>
  </si>
  <si>
    <t>www.multigrain.com.br</t>
  </si>
  <si>
    <t>www.multilaser.com.br</t>
  </si>
  <si>
    <t>www.multilog.com.br</t>
  </si>
  <si>
    <t>ri.multiplan.com.br</t>
  </si>
  <si>
    <t>www.mwm.com.br</t>
  </si>
  <si>
    <t>www.naturaeco.com</t>
  </si>
  <si>
    <t>www.natura.com.br</t>
  </si>
  <si>
    <t>www.neobpo.com.br</t>
  </si>
  <si>
    <t>www.neoenergia.com</t>
  </si>
  <si>
    <t>www.net.com.br</t>
  </si>
  <si>
    <t>www.nextel.com.br</t>
  </si>
  <si>
    <t>www.nortox.com.br</t>
  </si>
  <si>
    <t>www.novaenergia.com.br</t>
  </si>
  <si>
    <t>www.novaagri.com.br</t>
  </si>
  <si>
    <t>www.novoatacarejo.com</t>
  </si>
  <si>
    <t>www.netshoes.com.br</t>
  </si>
  <si>
    <t>www.nsx.bet</t>
  </si>
  <si>
    <t>www.nubank.com.br</t>
  </si>
  <si>
    <t>www.boticario.com.br</t>
  </si>
  <si>
    <t>www.oakberry.com</t>
  </si>
  <si>
    <t>www.obahortifruti.com.br</t>
  </si>
  <si>
    <t>www.oceanpact.com</t>
  </si>
  <si>
    <t>www.ocyan-sa.com</t>
  </si>
  <si>
    <t>www.odontoprev.com.br</t>
  </si>
  <si>
    <t>www.oesa.com.br</t>
  </si>
  <si>
    <t>www.oi.com.br</t>
  </si>
  <si>
    <t>www.oncoprod.com</t>
  </si>
  <si>
    <t>www.onfly.com.br</t>
  </si>
  <si>
    <t>www.osklen.com.br</t>
  </si>
  <si>
    <t>www.oxiteno.com</t>
  </si>
  <si>
    <t>www.investors.pagbank.com</t>
  </si>
  <si>
    <t>www.panatlantica.com.br</t>
  </si>
  <si>
    <t>www.panpharma.com.br</t>
  </si>
  <si>
    <t>www.parmalat.com.br</t>
  </si>
  <si>
    <t>www.paschoalotto.com.br</t>
  </si>
  <si>
    <t>www.portobello.com.br</t>
  </si>
  <si>
    <t>www.pellegrino.com.br</t>
  </si>
  <si>
    <t>www.petz.com.br</t>
  </si>
  <si>
    <t>www.petlove.com.br</t>
  </si>
  <si>
    <t>www.petrobras.com.br</t>
  </si>
  <si>
    <t>www.pqu.com.br</t>
  </si>
  <si>
    <t>www.petroreconcavo.com.br</t>
  </si>
  <si>
    <t>www.pitneybowes.com.br</t>
  </si>
  <si>
    <t>www.planoeplano.com.br</t>
  </si>
  <si>
    <t>www.planvale.com.br</t>
  </si>
  <si>
    <t>www.plascar.com.br</t>
  </si>
  <si>
    <t>www.playcenter.com.br</t>
  </si>
  <si>
    <t>www.plurix.com</t>
  </si>
  <si>
    <t>www.policard.com.br</t>
  </si>
  <si>
    <t>www.polishop.com.br</t>
  </si>
  <si>
    <t>www.politec.com.br</t>
  </si>
  <si>
    <t>www.positivotecnologia.com.br</t>
  </si>
  <si>
    <t>www.priner.com.br</t>
  </si>
  <si>
    <t>www.prio3.com.br</t>
  </si>
  <si>
    <t>www.prosafety.com.br</t>
  </si>
  <si>
    <t>www.prodama.com.br</t>
  </si>
  <si>
    <t>www.profarma.com.br</t>
  </si>
  <si>
    <t>www.la.logicalis.com</t>
  </si>
  <si>
    <t>www.pszamprogna.com.br</t>
  </si>
  <si>
    <t>www.puket.com.br</t>
  </si>
  <si>
    <t>www.puras.com.br</t>
  </si>
  <si>
    <t>www.qualicorp.com.br</t>
  </si>
  <si>
    <t>www.randoncorp.com</t>
  </si>
  <si>
    <t>www.rapidaocometa.com.br</t>
  </si>
  <si>
    <t>www.recargapay.com.br</t>
  </si>
  <si>
    <t>www.userede.com.br</t>
  </si>
  <si>
    <t>www.refinariademanguinhos.com</t>
  </si>
  <si>
    <t>www.leveros.com.br</t>
  </si>
  <si>
    <t>www.repom.com.br</t>
  </si>
  <si>
    <t>www.rodobens.com.br</t>
  </si>
  <si>
    <t>www.rodoil.com.br</t>
  </si>
  <si>
    <t>www.rontan.com.br</t>
  </si>
  <si>
    <t>www.rumolog.com</t>
  </si>
  <si>
    <t>www.ruralbrasil.com</t>
  </si>
  <si>
    <t>palmeiras.com.br</t>
  </si>
  <si>
    <t>www.sadia-life.com</t>
  </si>
  <si>
    <t>www.gruposaltaedu.com</t>
  </si>
  <si>
    <t>www.gruposalus.com.br</t>
  </si>
  <si>
    <t>www.neobus.com.br</t>
  </si>
  <si>
    <t>www.sanepar.com.br</t>
  </si>
  <si>
    <t>www.santosbrasil.com.br</t>
  </si>
  <si>
    <t>www.saomartinho.com.br</t>
  </si>
  <si>
    <t>www.scheffer.agr.br</t>
  </si>
  <si>
    <t>www.schulzsa.com</t>
  </si>
  <si>
    <t>www.seara.com.br</t>
  </si>
  <si>
    <t>www.assai.com.br</t>
  </si>
  <si>
    <t>www.sepac.com.br</t>
  </si>
  <si>
    <t>www.sereducacional.com</t>
  </si>
  <si>
    <t>www.srna.co</t>
  </si>
  <si>
    <t>www.sertrading.com</t>
  </si>
  <si>
    <t>www.semparar.com.br</t>
  </si>
  <si>
    <t>ri.simpar.com.br</t>
  </si>
  <si>
    <t>www.gruposinova.com.br</t>
  </si>
  <si>
    <t>www.sbt.com.br</t>
  </si>
  <si>
    <t>www.sistemapositivo.com.br</t>
  </si>
  <si>
    <t>www.slcagricola.com.br</t>
  </si>
  <si>
    <t>ziliatech.com</t>
  </si>
  <si>
    <t>www.smartfit.com.br</t>
  </si>
  <si>
    <t>www.solarbr.com.br</t>
  </si>
  <si>
    <t>somoseducacao.com.br</t>
  </si>
  <si>
    <t>sotreq.com.br</t>
  </si>
  <si>
    <t>www.spaipa.com.br</t>
  </si>
  <si>
    <t>www.stara.com.br</t>
  </si>
  <si>
    <t>www.stimaenergia.com.br</t>
  </si>
  <si>
    <t>www.stoneco.com.br</t>
  </si>
  <si>
    <t>www.ri.sulamerica.com.br</t>
  </si>
  <si>
    <t>www.superbac.com.br</t>
  </si>
  <si>
    <t>loja.superpao.com.br</t>
  </si>
  <si>
    <t>www.supley.com.br</t>
  </si>
  <si>
    <t>www.surf.com.br</t>
  </si>
  <si>
    <t>www.suspensys.com.br</t>
  </si>
  <si>
    <t>www.suvinil.com.br</t>
  </si>
  <si>
    <t>www.suzano.com.br</t>
  </si>
  <si>
    <t>www.suzanoholding.com</t>
  </si>
  <si>
    <t>www.syn.com.br</t>
  </si>
  <si>
    <t>www.tam.com.br</t>
  </si>
  <si>
    <t>www.tangarafoods.com.br</t>
  </si>
  <si>
    <t>www.targusenergia.com.br</t>
  </si>
  <si>
    <t>www.taurusarmas.com.br</t>
  </si>
  <si>
    <t>www.tecagro.com</t>
  </si>
  <si>
    <t>www.tegma.com.br</t>
  </si>
  <si>
    <t>ri.tegraincorporadora.com.br</t>
  </si>
  <si>
    <t>www.tco.net.br</t>
  </si>
  <si>
    <t>www.telefonica.com.br</t>
  </si>
  <si>
    <t>www.telemar.com.br</t>
  </si>
  <si>
    <t>www.telemigcelular.com.br</t>
  </si>
  <si>
    <t>tendaatacado.com.br</t>
  </si>
  <si>
    <t>www.tereosinternacional.com.br</t>
  </si>
  <si>
    <t>www.tcp.com.br</t>
  </si>
  <si>
    <t>www.terna.com.br</t>
  </si>
  <si>
    <t>www.thyssenkrupp-csa.com.br</t>
  </si>
  <si>
    <t>www.ticket.com.br</t>
  </si>
  <si>
    <t>www.tijoa.com</t>
  </si>
  <si>
    <t>ri.tim.com.br</t>
  </si>
  <si>
    <t>www.tirolez.com.br</t>
  </si>
  <si>
    <t>www.tmov.com.br</t>
  </si>
  <si>
    <t>www.tokstok.com.br</t>
  </si>
  <si>
    <t>www.topazevolution.com</t>
  </si>
  <si>
    <t>www.tortuga.com.br</t>
  </si>
  <si>
    <t>www.totalalimentos.com.br</t>
  </si>
  <si>
    <t>www.totalexpress.com.br</t>
  </si>
  <si>
    <t>www.trackage.com.br</t>
  </si>
  <si>
    <t>institucional.taesa.com.br</t>
  </si>
  <si>
    <t>www.tbg.com.br</t>
  </si>
  <si>
    <t>www.3tentos.com.br</t>
  </si>
  <si>
    <t>www.trevolacteos.com.br</t>
  </si>
  <si>
    <t>ri.trisul-sa.com.br</t>
  </si>
  <si>
    <t>www.triunfo.com</t>
  </si>
  <si>
    <t>www.tuper.com.br</t>
  </si>
  <si>
    <t>www.tupy.com.br</t>
  </si>
  <si>
    <t>www.tysondobrasil.com.br</t>
  </si>
  <si>
    <t>www.uabmotors.com.br</t>
  </si>
  <si>
    <t>www.ultra.com.br</t>
  </si>
  <si>
    <t>www.leader.com.br</t>
  </si>
  <si>
    <t>www.uniaoquimica.com.br</t>
  </si>
  <si>
    <t>www.unibanco.com.br</t>
  </si>
  <si>
    <t>locamerica.com.br</t>
  </si>
  <si>
    <t>www.unidasul.com.br</t>
  </si>
  <si>
    <t>www.centralnacionalunimed.com.br</t>
  </si>
  <si>
    <t>www.unimed.coop.br</t>
  </si>
  <si>
    <t>www.unipar.com</t>
  </si>
  <si>
    <t>www.up.edu.br</t>
  </si>
  <si>
    <t>www.uol.com.br</t>
  </si>
  <si>
    <t>www.usiminasmecanica.com.br</t>
  </si>
  <si>
    <t>www.usiminas.com</t>
  </si>
  <si>
    <t>www.tempo.com.vc</t>
  </si>
  <si>
    <t>www.vale.com</t>
  </si>
  <si>
    <t>www.valefertilizantes.com</t>
  </si>
  <si>
    <t>www.valid.com</t>
  </si>
  <si>
    <t>www.vamos.com.br</t>
  </si>
  <si>
    <t>www.vastaedu.com.br</t>
  </si>
  <si>
    <t>www.veloe.com.br</t>
  </si>
  <si>
    <t>www.ventura-offshore.com</t>
  </si>
  <si>
    <t>www.verointernet.com.br</t>
  </si>
  <si>
    <t>www.veste.com</t>
  </si>
  <si>
    <t>www.viabahiasa.com.br</t>
  </si>
  <si>
    <t>www.viajanet.com.br</t>
  </si>
  <si>
    <t>www.vibraenergia.com.br</t>
  </si>
  <si>
    <t>www.vicunha.com</t>
  </si>
  <si>
    <t>www.innova.com.br</t>
  </si>
  <si>
    <t>www.vitacon.com.br</t>
  </si>
  <si>
    <t>www.vitopel.com</t>
  </si>
  <si>
    <t>www.vitru.com.br</t>
  </si>
  <si>
    <t>www.vli-logistica.com.br</t>
  </si>
  <si>
    <t>www.vocal.com.br</t>
  </si>
  <si>
    <t>www.vwco.com.br</t>
  </si>
  <si>
    <t>www.vonpar.com.br</t>
  </si>
  <si>
    <t>www.votorantim.com.br</t>
  </si>
  <si>
    <t>www.vsiderurgia.com.br</t>
  </si>
  <si>
    <t>www.vr.com.br</t>
  </si>
  <si>
    <t>www.vulcabras.com</t>
  </si>
  <si>
    <t>www.weg.net</t>
  </si>
  <si>
    <t>www.wembleysa.com.br</t>
  </si>
  <si>
    <t>www.whirlpool.com.br</t>
  </si>
  <si>
    <t>www.wickbold.com.br</t>
  </si>
  <si>
    <t>www.wilsonsons.com.br</t>
  </si>
  <si>
    <t>www.wiz.co</t>
  </si>
  <si>
    <t>www.wlm.com.br</t>
  </si>
  <si>
    <t>www.xpi.com.br</t>
  </si>
  <si>
    <t>www.yandeh.com</t>
  </si>
  <si>
    <t>www.yarabrasil.com.br</t>
  </si>
  <si>
    <t>www.yduqs.com.br</t>
  </si>
  <si>
    <t>yoki.com.br</t>
  </si>
  <si>
    <t>www.zamp.com.br</t>
  </si>
  <si>
    <t>www.zilor.com.br</t>
  </si>
  <si>
    <t>mafrahospitalar</t>
  </si>
  <si>
    <t>nihonkohden</t>
  </si>
  <si>
    <t>hapvida</t>
  </si>
  <si>
    <t>atea</t>
  </si>
  <si>
    <t>atos</t>
  </si>
  <si>
    <t>fujitsu</t>
  </si>
  <si>
    <t>prosegur</t>
  </si>
  <si>
    <t>agribrasil</t>
  </si>
  <si>
    <t>rumolog</t>
  </si>
  <si>
    <t>azzas2154</t>
  </si>
  <si>
    <t>bnb</t>
  </si>
  <si>
    <t>inter</t>
  </si>
  <si>
    <t>bradesco</t>
  </si>
  <si>
    <t>banpara</t>
  </si>
  <si>
    <t>bradespar</t>
  </si>
  <si>
    <t>brasil-agro</t>
  </si>
  <si>
    <t>bravaenergia</t>
  </si>
  <si>
    <t>brf</t>
  </si>
  <si>
    <t>brisanet</t>
  </si>
  <si>
    <t>sabesp</t>
  </si>
  <si>
    <t>cruzeirodosul</t>
  </si>
  <si>
    <t>csnmineracao</t>
  </si>
  <si>
    <t>cury</t>
  </si>
  <si>
    <t>dexco</t>
  </si>
  <si>
    <t>financeiraalfa</t>
  </si>
  <si>
    <t>geres</t>
  </si>
  <si>
    <t>grupocasasbahia</t>
  </si>
  <si>
    <t>gruposbf</t>
  </si>
  <si>
    <t>hmobi</t>
  </si>
  <si>
    <t>riachuelo</t>
  </si>
  <si>
    <t>light</t>
  </si>
  <si>
    <t>mahle</t>
  </si>
  <si>
    <t>gerdau</t>
  </si>
  <si>
    <t>movida</t>
  </si>
  <si>
    <t>multiplan</t>
  </si>
  <si>
    <t>pagbank</t>
  </si>
  <si>
    <t>simpar</t>
  </si>
  <si>
    <t>tegraincorporadora</t>
  </si>
  <si>
    <t>tim</t>
  </si>
  <si>
    <t>taesa</t>
  </si>
  <si>
    <t>trisul</t>
  </si>
  <si>
    <t>weg</t>
  </si>
  <si>
    <t>wiz</t>
  </si>
  <si>
    <t>accamargo</t>
  </si>
  <si>
    <t>agibank</t>
  </si>
  <si>
    <t>ale</t>
  </si>
  <si>
    <t>algar</t>
  </si>
  <si>
    <t>response.ambipar</t>
  </si>
  <si>
    <t>americanas</t>
  </si>
  <si>
    <t>bbseguridade</t>
  </si>
  <si>
    <t>bembrasil</t>
  </si>
  <si>
    <t>camera</t>
  </si>
  <si>
    <t>cantu</t>
  </si>
  <si>
    <t>ccb</t>
  </si>
  <si>
    <t>comgas</t>
  </si>
  <si>
    <t>cmaa</t>
  </si>
  <si>
    <t>compass.uol</t>
  </si>
  <si>
    <t>cosern</t>
  </si>
  <si>
    <t>fasa</t>
  </si>
  <si>
    <t>divcom</t>
  </si>
  <si>
    <t>schneider</t>
  </si>
  <si>
    <t>galvani</t>
  </si>
  <si>
    <t>giga</t>
  </si>
  <si>
    <t>grupocrm</t>
  </si>
  <si>
    <t>grupoglobo</t>
  </si>
  <si>
    <t>gndi</t>
  </si>
  <si>
    <t>igua</t>
  </si>
  <si>
    <t>medabil.eng</t>
  </si>
  <si>
    <t>ocyan</t>
  </si>
  <si>
    <t>srna</t>
  </si>
  <si>
    <t>sulamerica</t>
  </si>
  <si>
    <t>superpao</t>
  </si>
  <si>
    <t>Target Company ID</t>
  </si>
  <si>
    <t>Target Name</t>
  </si>
  <si>
    <t>Count Range (Years)</t>
  </si>
  <si>
    <t>Accepted Deal Types</t>
  </si>
  <si>
    <t>Merger/Acquisition</t>
  </si>
  <si>
    <t>Buyout/LBO</t>
  </si>
  <si>
    <t>Corporate</t>
  </si>
  <si>
    <t>Deal Type 2</t>
  </si>
  <si>
    <t>Deal Type 3</t>
  </si>
  <si>
    <t>Cutoff Date</t>
  </si>
  <si>
    <t>Deal Count Range</t>
  </si>
  <si>
    <t>Latest Acquisitions</t>
  </si>
  <si>
    <t>Helper 1</t>
  </si>
  <si>
    <t>Latest Acquisition Names</t>
  </si>
  <si>
    <t>Names Count</t>
  </si>
  <si>
    <t>Deal Type 4</t>
  </si>
  <si>
    <t>Deal Type 5</t>
  </si>
  <si>
    <t>Avoid high counts so slide cell is not overcrowded</t>
  </si>
  <si>
    <t>Recomendation: 3</t>
  </si>
  <si>
    <t>Other</t>
  </si>
  <si>
    <t>Helper 2</t>
  </si>
  <si>
    <t>Investments Total</t>
  </si>
  <si>
    <t>Investments Time Filter</t>
  </si>
  <si>
    <t>.</t>
  </si>
  <si>
    <t>Helper 3</t>
  </si>
  <si>
    <t>Helper 4</t>
  </si>
  <si>
    <t>Helper 5</t>
  </si>
  <si>
    <t>Helper 6</t>
  </si>
  <si>
    <t>Helper 7</t>
  </si>
  <si>
    <t>Helper 8</t>
  </si>
  <si>
    <t>Helper 9</t>
  </si>
  <si>
    <t>Helper 10</t>
  </si>
  <si>
    <t>Helper 11</t>
  </si>
  <si>
    <t>Helper 12</t>
  </si>
  <si>
    <t>logo_file</t>
  </si>
  <si>
    <t>afya</t>
  </si>
  <si>
    <t>bionexo</t>
  </si>
  <si>
    <t>brq</t>
  </si>
  <si>
    <t>cerner</t>
  </si>
  <si>
    <t>conexasaude</t>
  </si>
  <si>
    <t>dedalus</t>
  </si>
  <si>
    <t>gehealthcare</t>
  </si>
  <si>
    <t>infor</t>
  </si>
  <si>
    <t>indracompany</t>
  </si>
  <si>
    <t>internationalsos</t>
  </si>
  <si>
    <t>libertyhealth</t>
  </si>
  <si>
    <t>merative</t>
  </si>
  <si>
    <t>pixeon</t>
  </si>
  <si>
    <t>rededorsaoluiz</t>
  </si>
  <si>
    <t>sage</t>
  </si>
  <si>
    <t>sankhya</t>
  </si>
  <si>
    <t>sap</t>
  </si>
  <si>
    <t>senior</t>
  </si>
  <si>
    <t>siemens-healthineers</t>
  </si>
  <si>
    <t>solventum</t>
  </si>
  <si>
    <t>totvs</t>
  </si>
  <si>
    <t>agilitihealth</t>
  </si>
  <si>
    <t>avantehs</t>
  </si>
  <si>
    <t>bunzl</t>
  </si>
  <si>
    <t>cardinalhealth</t>
  </si>
  <si>
    <t>cencora</t>
  </si>
  <si>
    <t>directhealthcaregroup</t>
  </si>
  <si>
    <t>grupoelfa</t>
  </si>
  <si>
    <t>henryschein</t>
  </si>
  <si>
    <t>medtronic</t>
  </si>
  <si>
    <t>rdsaude</t>
  </si>
  <si>
    <t>stryker</t>
  </si>
  <si>
    <t>woodleyequipment</t>
  </si>
  <si>
    <t>baxter</t>
  </si>
  <si>
    <t>mckesson</t>
  </si>
  <si>
    <t>medline.ca/en</t>
  </si>
  <si>
    <t>owens-minor</t>
  </si>
  <si>
    <t>steris</t>
  </si>
  <si>
    <t>dasa3</t>
  </si>
  <si>
    <t>hospitalcare</t>
  </si>
  <si>
    <t>korasaude</t>
  </si>
  <si>
    <t>materdei</t>
  </si>
  <si>
    <t>grupooncoclinicas</t>
  </si>
  <si>
    <t>capgemini</t>
  </si>
  <si>
    <t>ciriontechnologies</t>
  </si>
  <si>
    <t>claranet</t>
  </si>
  <si>
    <t>cognizant</t>
  </si>
  <si>
    <t>comarch</t>
  </si>
  <si>
    <t>computacenter</t>
  </si>
  <si>
    <t>dxc</t>
  </si>
  <si>
    <t>econocom</t>
  </si>
  <si>
    <t>equinix</t>
  </si>
  <si>
    <t>globant</t>
  </si>
  <si>
    <t>green4t</t>
  </si>
  <si>
    <t>hcltech</t>
  </si>
  <si>
    <t>ibm</t>
  </si>
  <si>
    <t>infosys</t>
  </si>
  <si>
    <t>kyndryl</t>
  </si>
  <si>
    <t>logicalis</t>
  </si>
  <si>
    <t>magnasistemas</t>
  </si>
  <si>
    <t>nec</t>
  </si>
  <si>
    <t>nttdata</t>
  </si>
  <si>
    <t>presidio</t>
  </si>
  <si>
    <t>rws</t>
  </si>
  <si>
    <t>selbetti</t>
  </si>
  <si>
    <t>stefanini</t>
  </si>
  <si>
    <t>tcs</t>
  </si>
  <si>
    <t>techmahindra</t>
  </si>
  <si>
    <t>telefonicatech</t>
  </si>
  <si>
    <t>tivit</t>
  </si>
  <si>
    <t>unifique</t>
  </si>
  <si>
    <t>unisys</t>
  </si>
  <si>
    <t>wipro</t>
  </si>
  <si>
    <t>yssy</t>
  </si>
  <si>
    <t>adt</t>
  </si>
  <si>
    <t>g4s</t>
  </si>
  <si>
    <t>gocil</t>
  </si>
  <si>
    <t>gpssa</t>
  </si>
  <si>
    <t>gruposouzalima</t>
  </si>
  <si>
    <t>orsegups</t>
  </si>
  <si>
    <t>verisure</t>
  </si>
  <si>
    <t>verzani</t>
  </si>
  <si>
    <t>scaladatacenters</t>
  </si>
  <si>
    <t>simpress</t>
  </si>
  <si>
    <t>tp</t>
  </si>
  <si>
    <t>voke.tech</t>
  </si>
  <si>
    <t>smollan</t>
  </si>
  <si>
    <t>manserv</t>
  </si>
  <si>
    <t>sapore</t>
  </si>
  <si>
    <t>4bio</t>
  </si>
  <si>
    <t>grupoabril</t>
  </si>
  <si>
    <t>acecoti</t>
  </si>
  <si>
    <t>acelen</t>
  </si>
  <si>
    <t>ache</t>
  </si>
  <si>
    <t>avb</t>
  </si>
  <si>
    <t>villares</t>
  </si>
  <si>
    <t>actdigital</t>
  </si>
  <si>
    <t>adria</t>
  </si>
  <si>
    <t>adtalembrasil</t>
  </si>
  <si>
    <t>aerisenergy</t>
  </si>
  <si>
    <t>aesbrasil</t>
  </si>
  <si>
    <t>aessul</t>
  </si>
  <si>
    <t>affinia</t>
  </si>
  <si>
    <t>loducca</t>
  </si>
  <si>
    <t>agiscorretora</t>
  </si>
  <si>
    <t>agraria</t>
  </si>
  <si>
    <t>agricolafamosa</t>
  </si>
  <si>
    <t>agroamazonia</t>
  </si>
  <si>
    <t>agro100</t>
  </si>
  <si>
    <t>agrogalaxy</t>
  </si>
  <si>
    <t>amaggi</t>
  </si>
  <si>
    <t>akadseguros</t>
  </si>
  <si>
    <t>aldo</t>
  </si>
  <si>
    <t>algartech</t>
  </si>
  <si>
    <t>alianscesonae</t>
  </si>
  <si>
    <t>allianca</t>
  </si>
  <si>
    <t>alliedbrasil</t>
  </si>
  <si>
    <t>almeidajunior</t>
  </si>
  <si>
    <t>alpargatas</t>
  </si>
  <si>
    <t>alternate</t>
  </si>
  <si>
    <t>alupar</t>
  </si>
  <si>
    <t>alvoradanet</t>
  </si>
  <si>
    <t>ambev</t>
  </si>
  <si>
    <t>ambipar</t>
  </si>
  <si>
    <t>rumoall</t>
  </si>
  <si>
    <t>amil</t>
  </si>
  <si>
    <t>ampla</t>
  </si>
  <si>
    <t>angeloni</t>
  </si>
  <si>
    <t>anhanguera</t>
  </si>
  <si>
    <t>animaeducacao</t>
  </si>
  <si>
    <t>arcoeducacao</t>
  </si>
  <si>
    <t>armac</t>
  </si>
  <si>
    <t>artemyn</t>
  </si>
  <si>
    <t>arteris</t>
  </si>
  <si>
    <t>ascenty</t>
  </si>
  <si>
    <t>atlanticnickel</t>
  </si>
  <si>
    <t>ahi</t>
  </si>
  <si>
    <t>atvos</t>
  </si>
  <si>
    <t>aurenenergia</t>
  </si>
  <si>
    <t>australholding</t>
  </si>
  <si>
    <t>autometal</t>
  </si>
  <si>
    <t>voeazul</t>
  </si>
  <si>
    <t>b2list</t>
  </si>
  <si>
    <t>b3</t>
  </si>
  <si>
    <t>abcbrasil</t>
  </si>
  <si>
    <t>bancobmg</t>
  </si>
  <si>
    <t>bv</t>
  </si>
  <si>
    <t>c6bank</t>
  </si>
  <si>
    <t>bcsul</t>
  </si>
  <si>
    <t>novob</t>
  </si>
  <si>
    <t>bb</t>
  </si>
  <si>
    <t>banestes</t>
  </si>
  <si>
    <t>bancopan</t>
  </si>
  <si>
    <t>santander</t>
  </si>
  <si>
    <t>batbrasil</t>
  </si>
  <si>
    <t>bbmlogistica</t>
  </si>
  <si>
    <t>bancoamazonia</t>
  </si>
  <si>
    <t>banrisul</t>
  </si>
  <si>
    <t>nossacaixa</t>
  </si>
  <si>
    <t>belagricola</t>
  </si>
  <si>
    <t>bemobi</t>
  </si>
  <si>
    <t>beontag</t>
  </si>
  <si>
    <t>grupobertin</t>
  </si>
  <si>
    <t>binatural</t>
  </si>
  <si>
    <t>biolabfarma</t>
  </si>
  <si>
    <t>biosev</t>
  </si>
  <si>
    <t>blau</t>
  </si>
  <si>
    <t>boasafrasementes</t>
  </si>
  <si>
    <t>bombril</t>
  </si>
  <si>
    <t>bovespaholding</t>
  </si>
  <si>
    <t>brmalls</t>
  </si>
  <si>
    <t>brasilkirin</t>
  </si>
  <si>
    <t>brasiltelecom</t>
  </si>
  <si>
    <t>brasilcap</t>
  </si>
  <si>
    <t>braskem</t>
  </si>
  <si>
    <t>brastec-group</t>
  </si>
  <si>
    <t>brasvending</t>
  </si>
  <si>
    <t>bretas</t>
  </si>
  <si>
    <t>brkambiental</t>
  </si>
  <si>
    <t>bsbios</t>
  </si>
  <si>
    <t>btgpactual</t>
  </si>
  <si>
    <t>bunge</t>
  </si>
  <si>
    <t>cvale</t>
  </si>
  <si>
    <t>cacaushow</t>
  </si>
  <si>
    <t>caixaseguradora</t>
  </si>
  <si>
    <t>caixaseguridade</t>
  </si>
  <si>
    <t>ccdi</t>
  </si>
  <si>
    <t>camargocorrea</t>
  </si>
  <si>
    <t>camilalimentos</t>
  </si>
  <si>
    <t>canalrural</t>
  </si>
  <si>
    <t>careplus</t>
  </si>
  <si>
    <t>sjcbioenergia</t>
  </si>
  <si>
    <t>casadoadubo</t>
  </si>
  <si>
    <t>casamineira</t>
  </si>
  <si>
    <t>cea</t>
  </si>
  <si>
    <t>cedroparticipacoes</t>
  </si>
  <si>
    <t>irani</t>
  </si>
  <si>
    <t>celesc</t>
  </si>
  <si>
    <t>cerradinhobio</t>
  </si>
  <si>
    <t>cetip</t>
  </si>
  <si>
    <t>cggtrading</t>
  </si>
  <si>
    <t>chandon</t>
  </si>
  <si>
    <t>cheap2ship</t>
  </si>
  <si>
    <t>ctgbr</t>
  </si>
  <si>
    <t>ciandt</t>
  </si>
  <si>
    <t>cacique</t>
  </si>
  <si>
    <t>casan</t>
  </si>
  <si>
    <t>ferbasa</t>
  </si>
  <si>
    <t>cemig</t>
  </si>
  <si>
    <t>ciahering</t>
  </si>
  <si>
    <t>cibrafertil</t>
  </si>
  <si>
    <t>cielo</t>
  </si>
  <si>
    <t>cjselecta</t>
  </si>
  <si>
    <t>claro</t>
  </si>
  <si>
    <t>cloudwalk.io</t>
  </si>
  <si>
    <t>coamo</t>
  </si>
  <si>
    <t>cobasi</t>
  </si>
  <si>
    <t>coelba</t>
  </si>
  <si>
    <t>coelce</t>
  </si>
  <si>
    <t>cogna</t>
  </si>
  <si>
    <t>commcor</t>
  </si>
  <si>
    <t>cba</t>
  </si>
  <si>
    <t>cbmm</t>
  </si>
  <si>
    <t>bebidasipiranga</t>
  </si>
  <si>
    <t>celpe</t>
  </si>
  <si>
    <t>cesp</t>
  </si>
  <si>
    <t>cemar-ma</t>
  </si>
  <si>
    <t>providencia</t>
  </si>
  <si>
    <t>csn</t>
  </si>
  <si>
    <t>compassbr</t>
  </si>
  <si>
    <t>produquimica</t>
  </si>
  <si>
    <t>produtosquero</t>
  </si>
  <si>
    <t>embracon</t>
  </si>
  <si>
    <t>construcap</t>
  </si>
  <si>
    <t>dicico</t>
  </si>
  <si>
    <t>tenda</t>
  </si>
  <si>
    <t>coomex</t>
  </si>
  <si>
    <t>copasa</t>
  </si>
  <si>
    <t>copel</t>
  </si>
  <si>
    <t>copersucar</t>
  </si>
  <si>
    <t>corpflex</t>
  </si>
  <si>
    <t>corsan</t>
  </si>
  <si>
    <t>cosan</t>
  </si>
  <si>
    <t>cotrijal</t>
  </si>
  <si>
    <t>cpeletronica</t>
  </si>
  <si>
    <t>cpfl</t>
  </si>
  <si>
    <t>cpflrenovaveis</t>
  </si>
  <si>
    <t>cpmbraxis</t>
  </si>
  <si>
    <t>creditas</t>
  </si>
  <si>
    <t>cristalia</t>
  </si>
  <si>
    <t>cvccorp</t>
  </si>
  <si>
    <t>lebiscuit</t>
  </si>
  <si>
    <t>cyma</t>
  </si>
  <si>
    <t>cyrela</t>
  </si>
  <si>
    <t>d1000varejofarma</t>
  </si>
  <si>
    <t>dpabrasil</t>
  </si>
  <si>
    <t>danica</t>
  </si>
  <si>
    <t>decolar</t>
  </si>
  <si>
    <t>deltaconstrucao</t>
  </si>
  <si>
    <t>desktop</t>
  </si>
  <si>
    <t>dexxos</t>
  </si>
  <si>
    <t>cce</t>
  </si>
  <si>
    <t>grupodimed</t>
  </si>
  <si>
    <t>direcional</t>
  </si>
  <si>
    <t>drogariasbigben</t>
  </si>
  <si>
    <t>dixietoga</t>
  </si>
  <si>
    <t>vocedm</t>
  </si>
  <si>
    <t>dori</t>
  </si>
  <si>
    <t>dpaschoal</t>
  </si>
  <si>
    <t>drogariastamoio</t>
  </si>
  <si>
    <t>dtidigital</t>
  </si>
  <si>
    <t>duasrodas</t>
  </si>
  <si>
    <t>dudalina</t>
  </si>
  <si>
    <t>dufrysouthamerica</t>
  </si>
  <si>
    <t>eataly</t>
  </si>
  <si>
    <t>eatsforyou</t>
  </si>
  <si>
    <t>ecorodovias</t>
  </si>
  <si>
    <t>edenred</t>
  </si>
  <si>
    <t>edp</t>
  </si>
  <si>
    <t>eldoradobrasil</t>
  </si>
  <si>
    <t>elekeiroz</t>
  </si>
  <si>
    <t>elektro</t>
  </si>
  <si>
    <t>eletrobras</t>
  </si>
  <si>
    <t>eletromidia</t>
  </si>
  <si>
    <t>eliane</t>
  </si>
  <si>
    <t>elitesoft</t>
  </si>
  <si>
    <t>eluma</t>
  </si>
  <si>
    <t>embare</t>
  </si>
  <si>
    <t>embraco</t>
  </si>
  <si>
    <t>embraer</t>
  </si>
  <si>
    <t>embratel</t>
  </si>
  <si>
    <t>paguemenos</t>
  </si>
  <si>
    <t>ecbsa</t>
  </si>
  <si>
    <t>ems</t>
  </si>
  <si>
    <t>enauta</t>
  </si>
  <si>
    <t>eneldistribuicaosp</t>
  </si>
  <si>
    <t>energisa</t>
  </si>
  <si>
    <t>cemat</t>
  </si>
  <si>
    <t>eneva</t>
  </si>
  <si>
    <t>engie</t>
  </si>
  <si>
    <t>epoc</t>
  </si>
  <si>
    <t>equatorialenergia</t>
  </si>
  <si>
    <t>celpa</t>
  </si>
  <si>
    <t>estapar</t>
  </si>
  <si>
    <t>estre</t>
  </si>
  <si>
    <t>eternit</t>
  </si>
  <si>
    <t>eucatex</t>
  </si>
  <si>
    <t>eurofarma</t>
  </si>
  <si>
    <t>even</t>
  </si>
  <si>
    <t>even3</t>
  </si>
  <si>
    <t>evora</t>
  </si>
  <si>
    <t>expressa</t>
  </si>
  <si>
    <t>extrafarma</t>
  </si>
  <si>
    <t>eztec</t>
  </si>
  <si>
    <t>farmaciasnissei</t>
  </si>
  <si>
    <t>fcasa</t>
  </si>
  <si>
    <t>heringer</t>
  </si>
  <si>
    <t>fiagril</t>
  </si>
  <si>
    <t>fibria</t>
  </si>
  <si>
    <t>fleury</t>
  </si>
  <si>
    <t>flytour</t>
  </si>
  <si>
    <t>focusenergia</t>
  </si>
  <si>
    <t>fortbras</t>
  </si>
  <si>
    <t>redefrangoassado</t>
  </si>
  <si>
    <t>fras-le</t>
  </si>
  <si>
    <t>fraslemobility</t>
  </si>
  <si>
    <t>frigorificomercosul</t>
  </si>
  <si>
    <t>fs</t>
  </si>
  <si>
    <t>fugacouros</t>
  </si>
  <si>
    <t>gbarbosa</t>
  </si>
  <si>
    <t>gdsolar</t>
  </si>
  <si>
    <t>geopostenergy</t>
  </si>
  <si>
    <t>site.getnet</t>
  </si>
  <si>
    <t>gimenes</t>
  </si>
  <si>
    <t>globo</t>
  </si>
  <si>
    <t>voegol</t>
  </si>
  <si>
    <t>gpti</t>
  </si>
  <si>
    <t>granjafaria</t>
  </si>
  <si>
    <t>grantoseguros</t>
  </si>
  <si>
    <t>grbsf</t>
  </si>
  <si>
    <t>grendene</t>
  </si>
  <si>
    <t>gripmastertires</t>
  </si>
  <si>
    <t>gsuplementos</t>
  </si>
  <si>
    <t>3coracoes</t>
  </si>
  <si>
    <t>grupoabc</t>
  </si>
  <si>
    <t>grupoamigao</t>
  </si>
  <si>
    <t>grupoboticario</t>
  </si>
  <si>
    <t>grupocarrefourbrasil</t>
  </si>
  <si>
    <t>ceee</t>
  </si>
  <si>
    <t>cimedremedios</t>
  </si>
  <si>
    <t>somagrupo</t>
  </si>
  <si>
    <t>granado</t>
  </si>
  <si>
    <t>grsa</t>
  </si>
  <si>
    <t>grupomateus</t>
  </si>
  <si>
    <t>grupompr</t>
  </si>
  <si>
    <t>gpari</t>
  </si>
  <si>
    <t>grupopereirabrasil</t>
  </si>
  <si>
    <t>saofrancisco</t>
  </si>
  <si>
    <t>gruposcalina</t>
  </si>
  <si>
    <t>grupozaffari</t>
  </si>
  <si>
    <t>gtexbrasil</t>
  </si>
  <si>
    <t>guararapes</t>
  </si>
  <si>
    <t>guerra</t>
  </si>
  <si>
    <t>helbor</t>
  </si>
  <si>
    <t>hexus</t>
  </si>
  <si>
    <t>hbsa</t>
  </si>
  <si>
    <t>hortifruti</t>
  </si>
  <si>
    <t>marche</t>
  </si>
  <si>
    <t>hypera</t>
  </si>
  <si>
    <t>jereissati</t>
  </si>
  <si>
    <t>ihara</t>
  </si>
  <si>
    <t>makeni.lookchem</t>
  </si>
  <si>
    <t>hospitaisredeimpar</t>
  </si>
  <si>
    <t>romi</t>
  </si>
  <si>
    <t>inpasa</t>
  </si>
  <si>
    <t>hermespardini</t>
  </si>
  <si>
    <t>intelbras</t>
  </si>
  <si>
    <t>intercement</t>
  </si>
  <si>
    <t>internationalmealcompany</t>
  </si>
  <si>
    <t>iochpe</t>
  </si>
  <si>
    <t>ipe.digital</t>
  </si>
  <si>
    <t>isacteep</t>
  </si>
  <si>
    <t>segurosinteligentes</t>
  </si>
  <si>
    <t>itambe</t>
  </si>
  <si>
    <t>itausa</t>
  </si>
  <si>
    <t>luvex.itwpf</t>
  </si>
  <si>
    <t>jalles</t>
  </si>
  <si>
    <t>jbs</t>
  </si>
  <si>
    <t>jeitto</t>
  </si>
  <si>
    <t>jequiti</t>
  </si>
  <si>
    <t>jhsf</t>
  </si>
  <si>
    <t>jmservicosintegrados</t>
  </si>
  <si>
    <t>josapar</t>
  </si>
  <si>
    <t>jsl</t>
  </si>
  <si>
    <t>juntossomosmais</t>
  </si>
  <si>
    <t>kepler</t>
  </si>
  <si>
    <t>kissnewyork</t>
  </si>
  <si>
    <t>kiwify</t>
  </si>
  <si>
    <t>klabin</t>
  </si>
  <si>
    <t>klabinsegall</t>
  </si>
  <si>
    <t>kovr</t>
  </si>
  <si>
    <t>labsamais</t>
  </si>
  <si>
    <t>lafargeholcim</t>
  </si>
  <si>
    <t>petroflex</t>
  </si>
  <si>
    <t>latapack</t>
  </si>
  <si>
    <t>laticiniosportoalegre</t>
  </si>
  <si>
    <t>lavoroagro</t>
  </si>
  <si>
    <t>lavvi</t>
  </si>
  <si>
    <t>lecard</t>
  </si>
  <si>
    <t>lideraviacao</t>
  </si>
  <si>
    <t>liquigas</t>
  </si>
  <si>
    <t>localizaco</t>
  </si>
  <si>
    <t>locaweb</t>
  </si>
  <si>
    <t>loginlogistica</t>
  </si>
  <si>
    <t>avenida</t>
  </si>
  <si>
    <t>queroquero</t>
  </si>
  <si>
    <t>lojasrennersa</t>
  </si>
  <si>
    <t>lorenzetti</t>
  </si>
  <si>
    <t>lotusgrains</t>
  </si>
  <si>
    <t>lupo</t>
  </si>
  <si>
    <t>mg-chemicals</t>
  </si>
  <si>
    <t>mdiasbranco</t>
  </si>
  <si>
    <t>madeiramadeira</t>
  </si>
  <si>
    <t>magazineluiza</t>
  </si>
  <si>
    <t>magnesita</t>
  </si>
  <si>
    <t>mantiqueirabrasil</t>
  </si>
  <si>
    <t>mappel</t>
  </si>
  <si>
    <t>marfrig</t>
  </si>
  <si>
    <t>marisa</t>
  </si>
  <si>
    <t>maritimaweb</t>
  </si>
  <si>
    <t>matrixenergia</t>
  </si>
  <si>
    <t>mazp</t>
  </si>
  <si>
    <t>medley</t>
  </si>
  <si>
    <t>melcon</t>
  </si>
  <si>
    <t>melora</t>
  </si>
  <si>
    <t>mercadobitcoin</t>
  </si>
  <si>
    <t>mercadopago</t>
  </si>
  <si>
    <t>metalfrio</t>
  </si>
  <si>
    <t>barrosmonteiro</t>
  </si>
  <si>
    <t>metrorio</t>
  </si>
  <si>
    <t>mills</t>
  </si>
  <si>
    <t>minasmaquinas</t>
  </si>
  <si>
    <t>mrn</t>
  </si>
  <si>
    <t>minervafoods</t>
  </si>
  <si>
    <t>mitrerealty</t>
  </si>
  <si>
    <t>maxmilhas</t>
  </si>
  <si>
    <t>faropet</t>
  </si>
  <si>
    <t>grupomorenarosa</t>
  </si>
  <si>
    <t>motiva</t>
  </si>
  <si>
    <t>motz</t>
  </si>
  <si>
    <t>mouradubeux</t>
  </si>
  <si>
    <t>movile</t>
  </si>
  <si>
    <t>mrs</t>
  </si>
  <si>
    <t>mrv</t>
  </si>
  <si>
    <t>supermuffato</t>
  </si>
  <si>
    <t>multigrain</t>
  </si>
  <si>
    <t>multilaser</t>
  </si>
  <si>
    <t>multilog</t>
  </si>
  <si>
    <t>mwm</t>
  </si>
  <si>
    <t>naturaeco</t>
  </si>
  <si>
    <t>natura</t>
  </si>
  <si>
    <t>neobpo</t>
  </si>
  <si>
    <t>neoenergia</t>
  </si>
  <si>
    <t>net</t>
  </si>
  <si>
    <t>nextel</t>
  </si>
  <si>
    <t>nortox</t>
  </si>
  <si>
    <t>novaenergia</t>
  </si>
  <si>
    <t>novaagri</t>
  </si>
  <si>
    <t>novoatacarejo</t>
  </si>
  <si>
    <t>netshoes</t>
  </si>
  <si>
    <t>nsx.bet</t>
  </si>
  <si>
    <t>nubank</t>
  </si>
  <si>
    <t>boticario</t>
  </si>
  <si>
    <t>oakberry</t>
  </si>
  <si>
    <t>obahortifruti</t>
  </si>
  <si>
    <t>oceanpact</t>
  </si>
  <si>
    <t>odontoprev</t>
  </si>
  <si>
    <t>oesa</t>
  </si>
  <si>
    <t>oi</t>
  </si>
  <si>
    <t>oncoprod</t>
  </si>
  <si>
    <t>onfly</t>
  </si>
  <si>
    <t>osklen</t>
  </si>
  <si>
    <t>oxiteno</t>
  </si>
  <si>
    <t>panatlantica</t>
  </si>
  <si>
    <t>panpharma</t>
  </si>
  <si>
    <t>parmalat</t>
  </si>
  <si>
    <t>paschoalotto</t>
  </si>
  <si>
    <t>portobello</t>
  </si>
  <si>
    <t>pellegrino</t>
  </si>
  <si>
    <t>petz</t>
  </si>
  <si>
    <t>petlove</t>
  </si>
  <si>
    <t>petrobras</t>
  </si>
  <si>
    <t>pqu</t>
  </si>
  <si>
    <t>petroreconcavo</t>
  </si>
  <si>
    <t>pitneybowes</t>
  </si>
  <si>
    <t>planoeplano</t>
  </si>
  <si>
    <t>planvale</t>
  </si>
  <si>
    <t>plascar</t>
  </si>
  <si>
    <t>playcenter</t>
  </si>
  <si>
    <t>plurix</t>
  </si>
  <si>
    <t>policard</t>
  </si>
  <si>
    <t>polishop</t>
  </si>
  <si>
    <t>politec</t>
  </si>
  <si>
    <t>positivotecnologia</t>
  </si>
  <si>
    <t>priner</t>
  </si>
  <si>
    <t>prio3</t>
  </si>
  <si>
    <t>prosafety</t>
  </si>
  <si>
    <t>prodama</t>
  </si>
  <si>
    <t>profarma</t>
  </si>
  <si>
    <t>la.logicalis</t>
  </si>
  <si>
    <t>pszamprogna</t>
  </si>
  <si>
    <t>puket</t>
  </si>
  <si>
    <t>puras</t>
  </si>
  <si>
    <t>qualicorp</t>
  </si>
  <si>
    <t>randoncorp</t>
  </si>
  <si>
    <t>rapidaocometa</t>
  </si>
  <si>
    <t>recargapay</t>
  </si>
  <si>
    <t>userede</t>
  </si>
  <si>
    <t>refinariademanguinhos</t>
  </si>
  <si>
    <t>leveros</t>
  </si>
  <si>
    <t>repom</t>
  </si>
  <si>
    <t>rodobens</t>
  </si>
  <si>
    <t>rodoil</t>
  </si>
  <si>
    <t>rontan</t>
  </si>
  <si>
    <t>ruralbrasil</t>
  </si>
  <si>
    <t>palmeiras</t>
  </si>
  <si>
    <t>sadia-life</t>
  </si>
  <si>
    <t>gruposaltaedu</t>
  </si>
  <si>
    <t>gruposalus</t>
  </si>
  <si>
    <t>neobus</t>
  </si>
  <si>
    <t>sanepar</t>
  </si>
  <si>
    <t>santosbrasil</t>
  </si>
  <si>
    <t>saomartinho</t>
  </si>
  <si>
    <t>scheffer.agr</t>
  </si>
  <si>
    <t>schulzsa</t>
  </si>
  <si>
    <t>seara</t>
  </si>
  <si>
    <t>assai</t>
  </si>
  <si>
    <t>sepac</t>
  </si>
  <si>
    <t>sereducacional</t>
  </si>
  <si>
    <t>sertrading</t>
  </si>
  <si>
    <t>semparar</t>
  </si>
  <si>
    <t>gruposinova</t>
  </si>
  <si>
    <t>sbt</t>
  </si>
  <si>
    <t>sistemapositivo</t>
  </si>
  <si>
    <t>slcagricola</t>
  </si>
  <si>
    <t>ziliatech</t>
  </si>
  <si>
    <t>smartfit</t>
  </si>
  <si>
    <t>solarbr</t>
  </si>
  <si>
    <t>somoseducacao</t>
  </si>
  <si>
    <t>sotreq</t>
  </si>
  <si>
    <t>spaipa</t>
  </si>
  <si>
    <t>stara</t>
  </si>
  <si>
    <t>stimaenergia</t>
  </si>
  <si>
    <t>stoneco</t>
  </si>
  <si>
    <t>superbac</t>
  </si>
  <si>
    <t>supley</t>
  </si>
  <si>
    <t>surf</t>
  </si>
  <si>
    <t>suspensys</t>
  </si>
  <si>
    <t>suvinil</t>
  </si>
  <si>
    <t>suzano</t>
  </si>
  <si>
    <t>suzanoholding</t>
  </si>
  <si>
    <t>syn</t>
  </si>
  <si>
    <t>tam</t>
  </si>
  <si>
    <t>tangarafoods</t>
  </si>
  <si>
    <t>targusenergia</t>
  </si>
  <si>
    <t>taurusarmas</t>
  </si>
  <si>
    <t>tecagro</t>
  </si>
  <si>
    <t>tegma</t>
  </si>
  <si>
    <t>tco.net</t>
  </si>
  <si>
    <t>telefonica</t>
  </si>
  <si>
    <t>telemar</t>
  </si>
  <si>
    <t>telemigcelular</t>
  </si>
  <si>
    <t>tendaatacado</t>
  </si>
  <si>
    <t>tereosinternacional</t>
  </si>
  <si>
    <t>tcp</t>
  </si>
  <si>
    <t>terna</t>
  </si>
  <si>
    <t>thyssenkrupp-csa</t>
  </si>
  <si>
    <t>ticket</t>
  </si>
  <si>
    <t>tijoa</t>
  </si>
  <si>
    <t>tirolez</t>
  </si>
  <si>
    <t>tmov</t>
  </si>
  <si>
    <t>tokstok</t>
  </si>
  <si>
    <t>topazevolution</t>
  </si>
  <si>
    <t>tortuga</t>
  </si>
  <si>
    <t>totalalimentos</t>
  </si>
  <si>
    <t>totalexpress</t>
  </si>
  <si>
    <t>trackage</t>
  </si>
  <si>
    <t>tbg</t>
  </si>
  <si>
    <t>3tentos</t>
  </si>
  <si>
    <t>trevolacteos</t>
  </si>
  <si>
    <t>triunfo</t>
  </si>
  <si>
    <t>tuper</t>
  </si>
  <si>
    <t>tupy</t>
  </si>
  <si>
    <t>tysondobrasil</t>
  </si>
  <si>
    <t>uabmotors</t>
  </si>
  <si>
    <t>ultra</t>
  </si>
  <si>
    <t>leader</t>
  </si>
  <si>
    <t>uniaoquimica</t>
  </si>
  <si>
    <t>unibanco</t>
  </si>
  <si>
    <t>locamerica</t>
  </si>
  <si>
    <t>unidasul</t>
  </si>
  <si>
    <t>centralnacionalunimed</t>
  </si>
  <si>
    <t>unimed.coop</t>
  </si>
  <si>
    <t>unipar</t>
  </si>
  <si>
    <t>up.edu</t>
  </si>
  <si>
    <t>uol</t>
  </si>
  <si>
    <t>usiminasmecanica</t>
  </si>
  <si>
    <t>usiminas</t>
  </si>
  <si>
    <t>tempo.vc</t>
  </si>
  <si>
    <t>vale</t>
  </si>
  <si>
    <t>valefertilizantes</t>
  </si>
  <si>
    <t>valid</t>
  </si>
  <si>
    <t>vamos</t>
  </si>
  <si>
    <t>vastaedu</t>
  </si>
  <si>
    <t>veloe</t>
  </si>
  <si>
    <t>ventura-offshore</t>
  </si>
  <si>
    <t>verointernet</t>
  </si>
  <si>
    <t>veste</t>
  </si>
  <si>
    <t>viabahiasa</t>
  </si>
  <si>
    <t>viajanet</t>
  </si>
  <si>
    <t>vibraenergia</t>
  </si>
  <si>
    <t>vicunha</t>
  </si>
  <si>
    <t>innova</t>
  </si>
  <si>
    <t>vitacon</t>
  </si>
  <si>
    <t>vitopel</t>
  </si>
  <si>
    <t>vitru</t>
  </si>
  <si>
    <t>vli-logistica</t>
  </si>
  <si>
    <t>vocal</t>
  </si>
  <si>
    <t>vwco</t>
  </si>
  <si>
    <t>vonpar</t>
  </si>
  <si>
    <t>votorantim</t>
  </si>
  <si>
    <t>vsiderurgia</t>
  </si>
  <si>
    <t>vr</t>
  </si>
  <si>
    <t>vulcabras</t>
  </si>
  <si>
    <t>wembleysa</t>
  </si>
  <si>
    <t>whirlpool</t>
  </si>
  <si>
    <t>wickbold</t>
  </si>
  <si>
    <t>wilsonsons</t>
  </si>
  <si>
    <t>wlm</t>
  </si>
  <si>
    <t>xpi</t>
  </si>
  <si>
    <t>yandeh</t>
  </si>
  <si>
    <t>yarabrasil</t>
  </si>
  <si>
    <t>yduqs</t>
  </si>
  <si>
    <t>yoki</t>
  </si>
  <si>
    <t>zamp</t>
  </si>
  <si>
    <t>zilor</t>
  </si>
  <si>
    <t>Helper 13</t>
  </si>
  <si>
    <t>Helper 14</t>
  </si>
  <si>
    <t>Helper 15</t>
  </si>
  <si>
    <t>Helper 16</t>
  </si>
  <si>
    <t>Helper 17</t>
  </si>
  <si>
    <t>Helper 18</t>
  </si>
  <si>
    <t>Helper 19</t>
  </si>
  <si>
    <t>Helper 20</t>
  </si>
  <si>
    <t>Helper 21</t>
  </si>
  <si>
    <t>Helper 22</t>
  </si>
  <si>
    <t>Helper 23</t>
  </si>
  <si>
    <t>Helper 24</t>
  </si>
  <si>
    <t>Helper 25</t>
  </si>
  <si>
    <t>Helper 26</t>
  </si>
  <si>
    <t>Helper 27</t>
  </si>
  <si>
    <t>Helper 28</t>
  </si>
  <si>
    <t>Helper 29</t>
  </si>
  <si>
    <t>Helper 30</t>
  </si>
  <si>
    <t>Helper 31</t>
  </si>
  <si>
    <t>Helper 32</t>
  </si>
  <si>
    <t>Helper 33</t>
  </si>
  <si>
    <t>Helper 34</t>
  </si>
  <si>
    <t>Helper 35</t>
  </si>
  <si>
    <t>Helper 36</t>
  </si>
  <si>
    <t>Helper 37</t>
  </si>
  <si>
    <t>Helper 38</t>
  </si>
  <si>
    <t>Helper 39</t>
  </si>
  <si>
    <t>Helper 40</t>
  </si>
  <si>
    <t>Helper 41</t>
  </si>
  <si>
    <t>Helper 42</t>
  </si>
  <si>
    <t>Helper 43</t>
  </si>
  <si>
    <t>Current: 43 Helpers</t>
  </si>
  <si>
    <t>brf-global</t>
  </si>
  <si>
    <t>Aché</t>
  </si>
  <si>
    <t>Banco ABC Brasil</t>
  </si>
  <si>
    <t>4BIO Medicamentos Especiais</t>
  </si>
  <si>
    <t>ADT (IT Security Company)</t>
  </si>
  <si>
    <t>Adria Alimentos do Brasil</t>
  </si>
  <si>
    <t>Aeris Energy (Brazil)</t>
  </si>
  <si>
    <t>11547-73</t>
  </si>
  <si>
    <t>10768-06</t>
  </si>
  <si>
    <t>10804-78</t>
  </si>
  <si>
    <t>11026-45</t>
  </si>
  <si>
    <t>cargill</t>
  </si>
  <si>
    <t>microsoft</t>
  </si>
  <si>
    <t>10453-33</t>
  </si>
  <si>
    <t>google</t>
  </si>
  <si>
    <t>11919-79</t>
  </si>
  <si>
    <t>amazon</t>
  </si>
  <si>
    <t>10393-84</t>
  </si>
  <si>
    <t>41082-40</t>
  </si>
  <si>
    <t>11734-93</t>
  </si>
  <si>
    <t>59366-98</t>
  </si>
  <si>
    <t>10035-64</t>
  </si>
  <si>
    <t>11151-37</t>
  </si>
  <si>
    <t>13414-33</t>
  </si>
  <si>
    <t>10592-11</t>
  </si>
  <si>
    <t>51344-38</t>
  </si>
  <si>
    <t>mondelez</t>
  </si>
  <si>
    <t>apple</t>
  </si>
  <si>
    <t>oracle</t>
  </si>
  <si>
    <t>samsung</t>
  </si>
  <si>
    <t>intel</t>
  </si>
  <si>
    <t>cisco</t>
  </si>
  <si>
    <t>dell</t>
  </si>
  <si>
    <t>hewlettpackward</t>
  </si>
  <si>
    <t>salesforce</t>
  </si>
  <si>
    <t>10663-66</t>
  </si>
  <si>
    <t>11906-65</t>
  </si>
  <si>
    <t>archer-daniels</t>
  </si>
  <si>
    <t>abbott</t>
  </si>
  <si>
    <t>13356-82</t>
  </si>
  <si>
    <t>117601-48</t>
  </si>
  <si>
    <t>14145-85</t>
  </si>
  <si>
    <t>104872-06</t>
  </si>
  <si>
    <t>12606-40</t>
  </si>
  <si>
    <t>54210-70</t>
  </si>
  <si>
    <t>10753-12</t>
  </si>
  <si>
    <t>10308-34</t>
  </si>
  <si>
    <t>234448-57</t>
  </si>
  <si>
    <t>11566-63</t>
  </si>
  <si>
    <t>10225-81</t>
  </si>
  <si>
    <t>10068-13</t>
  </si>
  <si>
    <t>26033-32</t>
  </si>
  <si>
    <t>10961-02</t>
  </si>
  <si>
    <t>41742-82</t>
  </si>
  <si>
    <t>41454-10</t>
  </si>
  <si>
    <t>11024-47</t>
  </si>
  <si>
    <t>11597-86</t>
  </si>
  <si>
    <t>512386-75</t>
  </si>
  <si>
    <t>10215-01</t>
  </si>
  <si>
    <t>472463-83</t>
  </si>
  <si>
    <t>12021-31</t>
  </si>
  <si>
    <t>14632-66</t>
  </si>
  <si>
    <t>51136-75</t>
  </si>
  <si>
    <t>pb_description</t>
  </si>
  <si>
    <t>United States</t>
  </si>
  <si>
    <t>Norway</t>
  </si>
  <si>
    <t>France</t>
  </si>
  <si>
    <t>United Kingdom</t>
  </si>
  <si>
    <t>Poland</t>
  </si>
  <si>
    <t>Italy</t>
  </si>
  <si>
    <t>Japan</t>
  </si>
  <si>
    <t>Luxembourg</t>
  </si>
  <si>
    <t>India</t>
  </si>
  <si>
    <t>Spain</t>
  </si>
  <si>
    <t>Singapore</t>
  </si>
  <si>
    <t>Germany</t>
  </si>
  <si>
    <t>South Africa</t>
  </si>
  <si>
    <t>Ireland</t>
  </si>
  <si>
    <t>Switzerland</t>
  </si>
  <si>
    <t>South Korea</t>
  </si>
  <si>
    <t>agcocorp</t>
  </si>
  <si>
    <t>alcoa</t>
  </si>
  <si>
    <t>arcelormittal</t>
  </si>
  <si>
    <t>amazonwebservices</t>
  </si>
  <si>
    <t>bristolmyerssquibb</t>
  </si>
  <si>
    <t>chevron</t>
  </si>
  <si>
    <t>shell</t>
  </si>
  <si>
    <t>corteva</t>
  </si>
  <si>
    <t>exxonmobil</t>
  </si>
  <si>
    <t>geaerospace</t>
  </si>
  <si>
    <t>thekraftheinz</t>
  </si>
  <si>
    <t>johnson&amp;johnson</t>
  </si>
  <si>
    <t>merckgroup</t>
  </si>
  <si>
    <t>themosaiccompany</t>
  </si>
  <si>
    <t>netflix</t>
  </si>
  <si>
    <t>pepsico</t>
  </si>
  <si>
    <t>pfizer</t>
  </si>
  <si>
    <t>procter&amp;gamble</t>
  </si>
  <si>
    <t>sylvamo</t>
  </si>
  <si>
    <t>whirlpoolcorp</t>
  </si>
  <si>
    <t>uber</t>
  </si>
  <si>
    <t>hassmann</t>
  </si>
  <si>
    <t>coca-cola</t>
  </si>
  <si>
    <t>vrbeneficios</t>
  </si>
  <si>
    <t>Producer of coffee and related products based in Fortaleza, Brazil. The company offers instant coffee, ready-to-drink cappuccino, chocolate drinks, soft drinks, corn derivatives, filters and filter holders.</t>
  </si>
  <si>
    <t>Tres Tentos Agroindustrial SA is an agricultural company that offers vertically oriented and integrated solutions to farmers and a wide range of retail products in the agricultural input, grain, and industrial segments. The company also offers farmers' training, consulting, and technical services. the reporting segments of the Company are; Agricultural inputs include the marketing of fertilizers, plant-protection products, foliar fertilizers, and soybean, corn, and wheat seeds, Grains include operations involving the physical receipt, standardization, and trading of grain acquired from third parties, and Industrial include operations involving the processing of soybean to produce meal and biodiesel.</t>
  </si>
  <si>
    <t>Retailer and distributor of specialty medicines intended to deliver medications that require special storage and transportation care. The company offers medicines for oncology, endocrinology, neurology, ophthalmology, infertility treatments and urology.</t>
  </si>
  <si>
    <t>Banco ABC Brasil SA operates in the banking sector of Brazil. k is engaged in asset and liability operations inherent to multiple bank activities, being authorized to operate with commercial, foreign exchange, investment, credit and financing and housing financing portfolios.</t>
  </si>
  <si>
    <t>Provider of cancer diagnosis, treatment, education and research services in Brazil. The company's line of services includes complex, integrated, humanized and patient-centered care using a modern range of equipment for performing a wide variety of tests including clinical analysis, endoscopy, colonoscopy, bronchoscopy, digital mammography, x-rays, computerized tomography, magnetic resonance imaging, scintigraphy, densitometry, interventional radiology and nuclear medicine, enabling cancer patients to meet their requirements as desired.</t>
  </si>
  <si>
    <t>Operator of an IT infrastructure company. The company designs, develops and maintains data center infrastructures and integrated command and control centers (CICC) for public and private companies in Latin America.</t>
  </si>
  <si>
    <t>Operator of an energy company intended to generate opportunities and support the development of Brazil. The company specializes in investing and enhancing efficiency and productivity in fuels, petrochemicals and feedstock sectors with the standards of governance and safety, ensuring the creation of opportunities, jobs and revenue for the country efficiently.</t>
  </si>
  <si>
    <t>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t>
  </si>
  <si>
    <t>Provider of software development and IT consulting services dedicated to inventing new digital experiences, create cutting-edge solutions and help businesses to grow quickly. The company's service offering includes the development of cybersecurity and architecture, data analytics and AI, RPA and digital operations, digital experience design, information technology consulting and more, thereby providing companies with affordable technology and configuration that is designed to simplify business processes.</t>
  </si>
  <si>
    <t>Manufacturer and distributor of food products. The company's food products include crackers, cookies, biscuits, and pasta products, enabling customers to enjoy quality food products at affordable prices</t>
  </si>
  <si>
    <t>ADT Inc is a provider of security, interactive, and smart home solutions serving consumer and small business customers in the United States (U.S.). The Company conducts business under the ADT brand name. The company segments include Consumer and Small Business (CSB).</t>
  </si>
  <si>
    <t>Operator of educational institutions intended to provide global access to knowledge. The company through its institutes offers undergraduate, graduate and preparatory courses across subjects and specialties, thereby providing global access to knowledge.</t>
  </si>
  <si>
    <t>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t>
  </si>
  <si>
    <t>AES Brasil Energia SA is engaged in the production, transmission, and commercialization of energy. Its portfolio consists of hydraulic, wind, and solar sources, with plants located in the states of Sao Paulo, Bahia, and Rio Grande do Norte. The company operates mainly in the electric power generation sector. It is focused on clean and sustainable energy.</t>
  </si>
  <si>
    <t>Distributor of electricity based in Porto Alegre, Brazil. The company is engaged in supplying electricity to 118 cities in the Midwest region of the State of Rio Grande do Sul.</t>
  </si>
  <si>
    <t>Manufacturer and distributor of automotive replacement products. The company produces and distributes automotive aftermarket components for cars, trucks, earth moving vehicles and racing cars. Its product line include brake, filtration and chassis products, as well as steering, suspension, and drive line components.</t>
  </si>
  <si>
    <t>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t>
  </si>
  <si>
    <t>Operator of an omnichannel digital bank intended to serve the public and INSS beneficiaries. The company offers a range of banking products including upkeep charge-free checking accounts, credit and debit cards, credit facilities, investments, purchase pools and insurance as well as internet banking services, thereby enabling clients with digitalized banking services through proprietary digital channels and physical networks.</t>
  </si>
  <si>
    <t>Provider of medical equipment outsourcing services intended to provide, manage, and maintain medical equipment in medical facilities. The company specialises in onsite medical equipment management, biomedical equipment repair, medical imaging, repair and maintenance and movable medical equipment, thereby providing, managing, and maintaining medical equipment in medical facilities.</t>
  </si>
  <si>
    <t>Provider of insurance brokerage services catering to transport and agribusiness sectors. The company offers a wide range of insurance services including transport, fleet, cargo, crop, business, harvest, environmental damage and agriculture insurance, thereby enabling customers to get insurance based on their needs.</t>
  </si>
  <si>
    <t>Producer of agricultural products intended to specialize in production chains and agricultural research. The company offers soy, wheat, barley and oat seeds, oil and bran, flours, animal nutrition, flakes, creme, cornmeal and corn germ and other related products, serving customers with several agricultural products.</t>
  </si>
  <si>
    <t>Humberg Agribrasil Comercio e Exportacao de Graos SA is a grain origination company and exporter. It originates soybeans and corn, GMO and GMO-free, from cooperatives, resellers, and large producers in Brazil, and performs the logistics and sells the goods on vessels for export.</t>
  </si>
  <si>
    <t>Distributor and Producer of fruits based in Brazil. The company produces melons, watermelons, papayas and hot fruits and ships them to customers worldwide.</t>
  </si>
  <si>
    <t>Distributor of agricultural products based in Londrina, Brazil. The company distributes crop chemicals, fertilizers, micronutrients and seeds through its supply stores and grain receiving units, enabling farmers to avail agricultural products at competitive costs.</t>
  </si>
  <si>
    <t>Distributor of agricultural inputs based in Cuiaba, Brazil. The company specializes in supplying inputs, agrochemicals, fertilizers, pesticides, seeds and veterinary products along with providing technical assistance, logistics and financing options to clients.</t>
  </si>
  <si>
    <t>Agrogalaxy Participacoes SA operates as an investment fund with a focus on the agribusiness value chain in Brazil and South America.</t>
  </si>
  <si>
    <t>Operator of an independent multi-brand chain of hotels in South America. The company owns and operates a hotel management and franchising business.</t>
  </si>
  <si>
    <t>Operator of an insurance company intended to cater to the needs of individuals and businesses. The company specializes in offering a wide range of coverage including cargo, professional liabilities, financial lines and cybersecurity, thereby ensuring its clients cover eventual failures efficiently.</t>
  </si>
  <si>
    <t>Distributor of information technology, solar energy, security and monitoring products intended for wholesalers, retailers, resellers, integrators and manufacturers. The company offers photovoltaic generators and computing, water pump optical drive slim rack server drones as well as services like solar energy financing, solar calculator, partners and direct sales, thereby providing clients with a sustainable energy source.</t>
  </si>
  <si>
    <t>Distributor of fuel gas, petrol, diesel and petroleum products in Brazil. The company distributes fuel for small and large vehicles through its network of service stations dispensing gasoline, ethanol, plus diesel and diesel S-10, natural gas and lubricants.</t>
  </si>
  <si>
    <t>Provider of information technology and telecommunication services based in Uberlandia, Brazil. The company specializes in offering services such as internet, telephone connection and network, mobile network, IT security as well as call center services, thereby assisting corporate and retail customers in Brazil.</t>
  </si>
  <si>
    <t>Provider of customer relationship and IT infrastructure management services intended to revolutionize the digital experience. The company's services include digital relationship, digital back-office and digital collection, enabling clients to solve problems intelligently and comfortably.</t>
  </si>
  <si>
    <t>ALLOS SA Formerly Aliansce Sonae Shopping Centers SA is a full-service company engaged in investing, directly or indirectly in commercial centers, shopping malls, and similar ventures, and in other companies as a partner or stockholder, as well as rendering commercial advisory services, and management of shopping malls and condominiums. It has three operating segments; Rent refers to the operating leases of the shopping malls that include rent, assignment of the right of use, and transfer fee revenue, Parking lot refers to the operation of the parking lot of the shopping mall, and Rendering of services involves the trading, rental, and condominium management and development/planning services carried out in shopping malls owned by the Company and third parties.</t>
  </si>
  <si>
    <t>Allianca Saude e Participacoes SA formerly Centro de Imagem Diagnosticos SA - Alliar is a diagnostic imaging company consisting of MRI machines, CT scanners and ultrasound machines. Its products include diagnostic medicine, diagnostic imaging and clinical analysis. The company is also engaged in the import of medical and hospital equipment, diagnosis kits, and related goods; Providing health consulting, advisory, courses and lectures.</t>
  </si>
  <si>
    <t>Allied Tecnologia SA is a technology company. It provides multichannel solutions suitable for all business models.</t>
  </si>
  <si>
    <t>Operator of a shopping mall. The company's shopping mall comprises of shops, movie theaters, restaurants and game zones, enabling customers to buy goods of various brands under one roof.</t>
  </si>
  <si>
    <t>Alpargatas SA primarily manufactures footwear, apparel, and sports items. Brands the company owns or manufactures under license include Havaianas, dupe, Osklen, Mizuno, Megga, and Sete Leguas. Alpargatas reaches consumers through third-party retailers and through its own retail stores. Most of the company's sales are in Brazil and Argentina, with sales in Brazil accounting for more than half of the company's total sales. Remaining revenue is generated by the company's subsidiaries in Europe and the United States, and through direct exports.</t>
  </si>
  <si>
    <t>Developer of software designed for pharmaceutical compounding. The company is engaged in developing and supplying software and technology tools for pharmaceutical compounding, thereby enabling its clients to provided with quality services at a competitive price.</t>
  </si>
  <si>
    <t>Alupar Investimento SA is an investment in other entities operating in the energy and infrastructure industries, in Brazil and abroad. It has two segments Transmission segment and the Generation segment. Its sources of revenue include energy transmission revenue, infrastructure revenue, revenue from the remuneration of concession assets, and revenue from energy supply. The majority of revenue comes from the remuneration of concession assets. It generates the vast majority of its revenue in Brazil.</t>
  </si>
  <si>
    <t>Operator of a retail agricultural product company intended to serve Central-West and North regions of Brazil. The company offers veterinary drugs, pasture items, animal nutrition, machinery and equipment, thereby providing a unique one-stop-shop solution for customers at lower prices.</t>
  </si>
  <si>
    <t>Provider of agricultural products focused on sustainable development by improving agribusiness and expanding international trade. The company offers cotton, soya, corn and others, enabling customers with essential food products.</t>
  </si>
  <si>
    <t>Ambev is the largest brewer in Latin America and the Caribbean and is Anheuser-Busch InBev's subsidiary in the region. It produces, distributes, and sells beer and PepsiCo products in Brazil and other Latin American countries and owns Argentina's largest brewer, Quinsa. Ambev was formed in 1999 through the merger of Brazil's two largest beverage companies, Brahma and Antarctica. In 2004, Ambev combined with Canadian brewer Labatt, giving AB InBev a controlling interest of 62%.</t>
  </si>
  <si>
    <t>Ambipar Participacoes e Empreendimentos SA is engaged in providing environmental services to several private clients in Latin America. Through its Environment segment, the company provides complete solutions in waste management and recovery, with the support of a center for research, development, and innovation. Its response segment provides prevention, training, and emergency assistance to accidents with chemicals and pollutants and firefighting.</t>
  </si>
  <si>
    <t>Operator of an e-commerce shopping portal intended to serve customers across Brazil. The company offers electronics, home appliances, furniture, cell phones, small appliances and other products.</t>
  </si>
  <si>
    <t>Americanas SA is an e-commerce company that is principally engaged in business in Latin America. It aims to connect consumers, businesses, products, and services through a digital platform. It operates a business through the brands Americanas.com, Submarino, Shoptime, SouBarato, Digital Finance, Submarino Finance, and B2W Services. It also has certain channels, including the Internet, telesales, catalogs, TV, and kiosks. Through multichannel and multi-brand, the company provides a broad range of merchandise and services, including consumer electronics, computers, books, entertainment products, and smartphones and cellphones.</t>
  </si>
  <si>
    <t>Provider of managed healthcare services based in Rio De Janeiro, Brazil. The company provides medical and dental plans for customers and operates acute-care and specialty hospitals in Brazil.</t>
  </si>
  <si>
    <t>Ampla Energia E Servicos SA is engaged in the distribution and sale of electricity to residential, commercial, and industrial customers in Brazil. It also participates in the research linked to electric industries.</t>
  </si>
  <si>
    <t>Operator of a supermarket chain intended to be the largest supermarket chain in Santa Catarina, the 4th largest in the South Region and the 10th in the whole of Brazil. The company offers a wide variety of products including home appliances, electronics, smartphones, small appliances, sports goods, bed and bath items and housewares, enabling to meet the needs of its customers.</t>
  </si>
  <si>
    <t>Provider of educational courses focused on undergraduate, graduate, and extension programs. The company operates a private post-secondary institution, offering courses and degrees in graduation and post-graduation in administration, biomedicine, physical education, nursing, civil engineering, nutrition and psychology.</t>
  </si>
  <si>
    <t>Anima Holding SA operates as a private higher education organization in Brazil. Its Education segment consists of activities performed by the subsidiaries engaged in the provision of education services by offering elementary school and high school courses, college degrees, and professional specialization courses. The Other businesses consist of activities performed by the subsidiaries including forums, seminars, specialization courses, in-company courses, publishing books, and magazines specifically focused on management and business, preparatory courses for the Brazilian Bar exam, and analysis.</t>
  </si>
  <si>
    <t>Operator of an educational platform intended to provide education through content and technology in a sustainable way. The company offers a complete pedagogical system with interactive digital, print, and audiovisual materials aligned to the Brazilian K-12 curriculum, enabling private school students in Brazil to experience a personalized and immersive education.</t>
  </si>
  <si>
    <t>Armac Locacao Logistica e Servicos SA is engaged in offering machinery and equipment on a rental basis. Some of its equipment includes pavers, telescopic handlers, Compaction rollers, Motor graders, crawler tractors, excavators, and Loaders among others.</t>
  </si>
  <si>
    <t>Operator of a non-metal mining firm based in Sao Paulo, Brazil. The company extracts kaolin, ground calcium carbonate, precipitated calcium carbonate, and talc.</t>
  </si>
  <si>
    <t>Operator of a highway concessionaire based in Sao Paulo. The company is engaged in the development of highway infrastructure and improving and maintaining regulated passages.</t>
  </si>
  <si>
    <t>Provider of data center and connectivity services in Latin America. The company is engaged in operating data centers that are all interconnected using a fiber-optic network, thereby enabling large corporate enterprise clients and wireless communication carriers to store, access, transmit and make use of data available.</t>
  </si>
  <si>
    <t>Sendas Distribuidora SA is involved in the consumer goods business. Its cash and carry operations involve sales of items of grocery, food, perishable, beverage, wrapping, hygiene, and cleaning products, among others. Its customers include prepared food retailers (including restaurants, pizzerias, and snack bars), end-users (including schools, small businesses, religious institutions, hospitals, and hotels), conventional retailers such as grocery stores and neighborhood supermarkets, and individuals. Its stores are located throughout Brazilian states.</t>
  </si>
  <si>
    <t>Atea ASA is a Norway-based company that provides IT infrastructure and system integration services to customers. The company's product and services portfolio includes the sale of products such as third-party hardware and software, mobile device management and security software, and maintenance and operation of IT infrastructure services for companies, among others. The company operations are divided into six business segments based on geographical areas and services: Norway, Sweden, Denmark, Finland, The Baltics, and Shared Services. The firm generates the majority of its revenue in Sweden.</t>
  </si>
  <si>
    <t>Operator of a nickel mining company intended to serve the mining sector. The company specializes in the exploration, mining, processing and commercialization of sulfide nickel which is produced by the company after undergoing a refining process, enabling clients access to essential metals at a fair price.</t>
  </si>
  <si>
    <t>Atos SE is an information technology company offering clients a full-stack range of digital solutions and products alongside consultancy services, digital security and decarbonization offerings. Its operating segments include North America, Northern Europe, Central Europe, Southern Europe and Growing Markets. Its purpose is to help design the future of the information space. The company enables its customers and employees, and members of society to live, work and develop sustainably, in a safe and secure information space.</t>
  </si>
  <si>
    <t>Producer and seller of ethanol, very high polarity (VHP) sugar and electricity based in Sao Paulo, Brazil. The company uses sugarcane and biomass to make products including anhydrous ethanol, hydrous ethanol and electricity, providing clients with sustainable, renewable and responsible energy.</t>
  </si>
  <si>
    <t>Auren Energia SA operates as an energy company. Its activity includes Wind power generation, Hydropower generation, Commercialization, Sale of energy and Holding and Pipeline projects.</t>
  </si>
  <si>
    <t>Operator of a holding company intended to focus on surety bonds and risks related to engineering and oil exploitations. The company offers services with an emphasis on reinsurance treaties, enabling insurance companies and brokers to get trustworthy, lasting, and smart investment services for a sustainable future.</t>
  </si>
  <si>
    <t>Manufacturer of automotive components. The company is engaged in the design, manufacture and sale of components and sub assemblies for the automotive market, including plastic and metal products.</t>
  </si>
  <si>
    <t>Distributor of medical equipment and provide services for hospitals, clinics and medical practices The company specializes in acquiring and partnering with medical, surgical and diagnostic imaging equipment companies and focusing on sales, service, repair, parts, refurbishing and installation of such medical, surgical, diagnostic imaging and oncology equipment, thereby helping businesses to generate more revenue.</t>
  </si>
  <si>
    <t>Operator of a steel company intended to use biomass as a source of thermal energy and charcoal as a reducing agent in the steel-making process. The company's range of products includes wire machines, rebar, steel billet, air gases, and more.</t>
  </si>
  <si>
    <t>Retailer of clothing and accessories intended for customers across the Midwest and Northern regions of Brazil. The company offers men's, women's and children's clothing, shoes, accessories, household appliances and electronics products through its physical stores and online platform, delivering efficient shopping experience.</t>
  </si>
  <si>
    <t>Azzas 2154 SA formerly Arezzo Industria E Comercio SA together with its subsidiaries engages in the manufacturing, development, molding, and sale of footwear, bags, and women's clothing and accessories. It operates more than 400 franchises and approximately 48 stores and an e-commerce website for the sale of products under the brand names Schutz, Arezzo, Alexandre Birman, Fiever, Vans, Reserva, Reserva Mini, Reserva Go, Oficina, INK, EVA, Troc, Baw, MyShoes, Carol Bassi, Brizza, Reversa, Simples Reserva, Unbrand Reserva and Anacapri. The company derives revenue through the sale of products and Royalty income. Its segments include: Footwear and accessories, women's clothing, men's clothing, and democratic clothing, of which it derives maximum revenue from Footwear and accessories.</t>
  </si>
  <si>
    <t>Operator of an e-commerce platform intended to provide a digital experience for organic sales through a digital model. The company's platform allows the creation of personalized lists of products that can be sent to customers via the App, enabling retailers, wholesalers, distributors, and industries to browse the lists and add products to their carts.</t>
  </si>
  <si>
    <t>B3 SA - Brasil Bolsa Balcao is a financial market exchange. Its services consist of trading, clearing, and other post-trade services. The company's activities are carried out through its trading systems and clearinghouses and include transactions with securities, interbank foreign exchange, and securities under custody in the special system for settlement and custody. The company's segment involves: Listed; OTC; Infrastructure for Financing; and Technology, Data and Services. It derives maximum revenue from Listed Segment.</t>
  </si>
  <si>
    <t>Banco Da Amazonia SA is the federal financial support institution that promotes the development of the Amazon Region. It finances major infrastructure projects, lends to rural and urban businesses, and offers credit cards and mutual fund investments.</t>
  </si>
  <si>
    <t>Banco Bmg SA formerly is a Brazilian company that operates as a multiple-service bank with commercial and credit, financing and investment portfolios. The company operates in three segments: Retail Banking, Wholesale Banking and Insurance. offers as retail products: payroll credit card, payroll loan, personal credit and mass market insurance via partnership. It also provides a full range of retail products and services available to its clients through its digital bank. Wholesale customers are offered financing, structured financial services, derivative instruments and collateral insurance.</t>
  </si>
  <si>
    <t>Banco Pan SA is a Brazil-based company engaged in operating in the banking industry. It is principally engaged in the business activity of providing financial services such as vehicle financing, consumer lending, debts renegotiation, insurance services, credit card and others.</t>
  </si>
  <si>
    <t>Banestes SA Banco Estado Espirito operates as a bank. Its activities are focused on the credit operations. It also operates in foreign exchange market, offering products geared mainly to finance imports and exports like letter of credit. The Bank offers credit, securities brokerage services, foreign exchange, and other financial services.</t>
  </si>
  <si>
    <t>BCO Estado do Para SA a multiple service bank operating in the areas of commercial banking, real estate loans, as well as financing and investments in the state of Para. It provides services like payment management, internet banking and benefit card.</t>
  </si>
  <si>
    <t>BCO Estado do Rio Grande do Sul SA is a Brazil-based commercial bank that provides personal and corporate banking services. It provides financial services such as multiple banks, providing brokering services, consortia, card management, and warehouses. The company with its subsidiaries and affiliates operates commercial, lending, financing and investment, mortgage loan, development, leasing, and investment portfolios, including foreign exchange transactions, securities brokerage, and credit card and consortium management.</t>
  </si>
  <si>
    <t>Manufacturer of railroad equipment. The company is engaged in the production and distribution of switches, turnouts and other railway electronic equipment in Brazil.</t>
  </si>
  <si>
    <t>Producer of cigarettes and other tobacco products based in Rio de Janeiro, Brazil. The company is engaged in the production, export and distribution of cigarettes.</t>
  </si>
  <si>
    <t>Baxter offers a variety of medical supplies and equipment to providers. From its legacy operations, Baxter sells injectable therapies for use in care settings, including IV pumps, administrative sets, and solutions; nutritional products; and surgical sealants and hemostatic agents. Baxter expanded its portfolio of hospital-focused offerings by acquiring Hillrom in late 2021, which added basic equipment like hospital beds, operating room equipment, and patient monitoring tools to the portfolio. Baxter also sold its kidney care tools in early 2025.</t>
  </si>
  <si>
    <t>Banco do Brasil SA BB Brasil is a Brazilian financial services company present in several countries. The business segments are Banking, Investments, Fund Management, Insurance, Electronic payments, and others. Majority of the revenue is generated from its Banking segment. Banco do Brasil serves retail clients (small and midsize enterprises and individuals), wholesale clients (corporations), and public institutions. The products and services portfolio includes accounts, Loans, cards, financing, and others.</t>
  </si>
  <si>
    <t>BBM Logistica SA is a Brazil based company involved in providing TMS ( Tranportation Management System ) system as well as monitoring and training tools that allow control of operations, such as steering simulators, internal and external cameras on trucks and the monitoring technology. tires with sensors. The services offered by the company include Integrated Logistics, Road Transport and Storage. Its operating segments include Dedicated Contract Carriage and Transportation Management.</t>
  </si>
  <si>
    <t>BB Seguridade Participacoes SA is a diversified insurance company that operates two segments: insurance and brokerage. The revenue generation is mostly split between these two segments. Its insurance segment focuses on life, property, vehicle, and special-risk insurance. It also provides capitalization plans as well as reinsurance. The company's brokerage segment operates the facilitation of business insurance and reinsurance. BB Seguridade generates its maximum revenue from Insurance Segment. The company considers mergers and acquisitions as a component of its operational growth plan.</t>
  </si>
  <si>
    <t>Provider of financial services intended for commercial banking. The company's financial services include portfolio, investments, and credit services. Its credit products include personal credit, discount invoices and promissory notes, corporate and personal accounts, and collection and collateral services; and investments activities consist of the provision of certificates of deposit, fixed-income investment club services, stock investment club services and among others.</t>
  </si>
  <si>
    <t>Producer and distributor of soft drinks. The company's soft drinks include carbonated and non-carbonated drinks, mineral water, juices and other related products under the Coca-Cola brand name, enabling customers to avail a wide range of products at a lower cost.</t>
  </si>
  <si>
    <t>Provider of agricultural services based in Londrina, Brazil. The company's services include the preparation of soil, planting, monitoring of farms, inventory of supplies, harvesting, storage and commercialization of crops, thereby enabling customers to meet their agricultural needs on a daily basis.</t>
  </si>
  <si>
    <t>Manufacturer of food products headquartered in Araxa, Brazil. The company specializes in the frozen pre-fried potato segment and offers a wide variety of potato products including different types of potatoes.</t>
  </si>
  <si>
    <t>Bemobi Mobile Tech SA, formerly Bemobi Tech SA is a mobile media and entertainment company. It provides OTT media subscription services and distribution platforms.</t>
  </si>
  <si>
    <t>Manufacturer of self-adhesive labels and radio frequency identification (RFID) related products intended to serve the retail, industrial and services sector. The company offers products that are used for managing radio frequency conversion and identification with RFID technology to improve and optimize information reading processes of the items, equipment and packaging, ensuring its clients promote their brands, manage information and share fundamental data generating value for the society.</t>
  </si>
  <si>
    <t>Producer of biofuel intended to create a renewable, clean and prosperous product, positively impacting nature. The company specializes in offering products like fatty acid, sludge, glycerin, and biodiesel.</t>
  </si>
  <si>
    <t>Operator of a pharmaceutical manufacturing company intended to develop, produce, and commercialize products that improve the quality of life of its consumers. The company offers a variety of products for human health, including in the medical specialties of cardiology, gynecology, dermatology, gastroenterology, rheumatology, orthopedics, and pediatrics.</t>
  </si>
  <si>
    <t>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t>
  </si>
  <si>
    <t>BIOSEV SA is a Brazil-based sugarcane processing company. It is engaged in the production, processing, and sale of sugarcane and its by-products. Its operating segments are Sugar, Ethanol, Energy, and Other Products, of which key revenue is generated from the Sugar and Ethanol segment. The company's sugar products consist of crystal sugar, liquid sugar, inverted liquid sugar, refined sugar, and VHP (very high polarization) sugar, and its ethanol products include hydrous ethanol, anhydrous ethanol, Neutral ethanol, and Fusel oil. The company's geographical segments include Asia, North America, South America, Africa, and Europe.</t>
  </si>
  <si>
    <t>Blau Farmaceutica SA is engaged in the manufacturing, development and commercialization of complex private-label drugs for the institutional segment. The Company's business activities cover institutional and retail segments, and are divided into four units: 1) Biologicals are a heterogeneous class of products that can be produced using raw materials from biological materials and biotechnological procedures. 2) Oncology line is made up of oral and injectable drugs intended for treating cancer, which encompasses a number of therapeutic classes. 3) Specialties line is made up of products that are used in the hospital's daily routine, in the specialized treatments for infectious diseases and special treatments. 4) Others consist of prescription and non-prescription over-the-counter drugs.</t>
  </si>
  <si>
    <t>BCO Nordeste do Brasil SA provides various financial products and services to economic and institutional agents, and private individuals. It provides current and checking accounts; credit card, personal credit, and overdraft services; and investments products, as well as car, life, residential, and lender insurance services. The company also provides financing programs, collection, reinvestment, capital market, foreign exchange and trade, microfinance, credit programs for the public sector, transfers and covenants, and payroll services.</t>
  </si>
  <si>
    <t>Boa Safra Sementes SA is engaged in the production of soybean seeds in Brazil. With the production of certified seeds in partnership with the technology providers, it offers treatments with various chemical and genetic components adapted to ensure high rates of germination and vigor. Its complete portfolio of quality soy seeds also includes corn and bean seeds.</t>
  </si>
  <si>
    <t>Bombril SA manufactures cleaning products for domestic and industrial use. It develops and commercializes products such as steel wool, detergents, disinfectants, deodorizers, fabric softeners, insecticides, sponges and glass cleaners.</t>
  </si>
  <si>
    <t>Operator of a cosmetic brand intended to offer cosmetics and perfumery in Brazil and UAE. The company offers a variety of perfumes, makeup products and accessories, shampoos, conditioners, skincare products and other beauty accessories, enabling consumers to get quality branded products at a reasonable price.</t>
  </si>
  <si>
    <t>Operator of a holding company. The company through its subsidiaries provides trading equities, derivatives, financial assets, indices, interest rates, agricultural commodities, foreign exchange futures and spot contracts, and depository services in Brazil.</t>
  </si>
  <si>
    <t>Banco Bradesco is Brazil's second-largest private bank, with about 15% of deposits, and the largest insurance provider in Brazil, with roughly 20%-25% market share. The bank is majority controlled by the Bradesco foundation-a private nonprofit institution focused on education. Banking provides roughly 70% of profits, while the insurance segment contributes the remaining 30%. The bank is also a major asset manager with high-single-digit market share. In 2016, Bradesco acquired the Brazilian operations of HSBC.</t>
  </si>
  <si>
    <t>Bradespar SA is a Brazil-based holding company whose corporate purpose and single business segment is to hold equity interest as a partner or shareholder in other companies. Its holding companies include Millennium Security Holdings, which does business in the British Virgin Islands; and Vale S.A., which produces iron ore, raw materials for the steel and nickel industries, and metals. The company's operating income originates from equity accounting, dividends, and interest on equity received from Vale and interest from redeemable shares received.</t>
  </si>
  <si>
    <t>Brasilagro - Cia Bras de Prop Agricolas is a Brazil-based company, engaged in the acquisition, development, operation, and sale of rural properties suitable for agricultural activities. The business activity of the firm is operated through Real estate, Grains, Sugarcane, Cattle rising, Cotton, and Other segments. The Grains segment is involved in the production and sale of soybean and corn. The Sugarcane segment includes the sale of raw product. The Real Estate segment presents the P&amp;L from operations carried out in the company's subsidiaries. The Cattle Raising segment consists of producing and selling beef calves after weaning, which characterizes the activity as breeding and the Other segment engages in other corporate activities. The majority of revenue is earned from Grain Segment.</t>
  </si>
  <si>
    <t>Provider of financial services and capital planning services.</t>
  </si>
  <si>
    <t>Producer of beer and soft drinks. The company is a local brewer in Brazil offering a portfolio of craft beer and other beverages, including soft drinks, juices, energy drinks and water. Its brands include Schin, Wanton, Baden Baden, Eisenbahn, Kirin Ichiban, Cintra, Ice, Water Schin, Fibz, Ecco !, Viva Schin, Schin Tonic, ItubaÃna, Mini Schin, Fruthos and Skinka.</t>
  </si>
  <si>
    <t>Provider of telecommunications services based in Brasilia, Brazil. The company meets all market needs in an integrated fashion, offering services that encompass fixed and mobile, data and voice, national and international long-distance, data center, free internet access, broadband and dial-up internet access, packaged in bundled services for corporate as well as residential customers.</t>
  </si>
  <si>
    <t>Braskem SA manufactures and sells chemicals, petrochemicals, fuels, and utilities. The company's geographical segments include Brazil; the United States and Europe and Mexico. It derives a majority of its revenue from Brazil. It produces olefins, such as ethylene, polymer and chemical-grade propylene, butadiene, and butene-1; fuels, such as automotive gasoline, liquefied petroleum gas, or LPG, ethyl tertiary-butyl ether, or ETBE, and methyl tertiary-butyl ether, or MTBE; intermediates, such as cumene and others.</t>
  </si>
  <si>
    <t>Manufacturer of equipment for the oil and gas industry. The company manufactures equipment such as rim drives, caterpillar haul-offs, extruder, cooling troughs, armors, carcasses, tapping heads, interlocks, carousels, and storage systems for the oil and gas industry.</t>
  </si>
  <si>
    <t>Manufacturer of vending machines based in São Paulo, Brazil. The company offers automatic and semi-automatic vending machines of different sizes for hot drinks, cold drinks, meals, sweets, dairy products, juices and energy drinks.</t>
  </si>
  <si>
    <t>Brava Energia SA is engaged in the oil and gas sector with a focus on the redevelopment of mature production fields located onshore, in shallow waters, and offshore. The company operates in the following business segments: Exploration and Production (E&amp;P), Mid and Downstream, and Corporate and other businesses. Maximum revenue is generated from the Mid and Downstream segment, which includes the activities of refining, logistics, transportation, acquisition and export of crude oil, as well as the purchase and sale of oil derivatives in Brazil. This segment acquires crude oil from the E&amp;P segment and acquires oil derivatives in local and international markets. The Exploration and Production segment includes oil and gas exploration and production activities in Brazil.</t>
  </si>
  <si>
    <t>Operator of a supermarket based in Goiania, Brazil. The company offers alcoholic beverages, non-alcoholic drinks, meat and poultry, and frozen food.</t>
  </si>
  <si>
    <t>BRF SA is an international producer of fresh and frozen protein foods. It operates by raising, producing, and slaughtering poultry and pork for processing, production, and sale of fresh meat, processed products, pasta, margarine, pet food, and others. The Company holds as its main brands Sadia, Perdigao, Qualy, Chester, Kidelli, Perdix, Banvit, Biofresh, and Gran Plus, present mainly in Brazil, Turkey, and Middle Eastern countries. The group has three reportable segments, being; Brazil, International, and Other segments.</t>
  </si>
  <si>
    <t>Brisanet Participacoes SA provides telecommunication services. The company offers fiber optic technology and radio, fixed telephony, and VOIP services in Brazil. The services of the company include the provision of telecommunication services such as MCS (Multimedia Communication Service), equipment rental, IT services, radio and optical fiber network installation services, and others.</t>
  </si>
  <si>
    <t>Provider of water and sewerage services based in São Paulo, Brazil. The company offers diagnosis and remediation of contaminated sites, monitoring of surface and groundwater, energy recovery from municipal solid waste and management of sewage collection, removal, treatment and final disposal, enabling easy access to basic sanitization services to its customers.</t>
  </si>
  <si>
    <t>BR Malls Participacoes SA is a shopping mall service provider in Brazil. The company primarily invests in and develops shopping malls and car parking operations. It specializes in administrating shopping malls, leasing their spaces, managing commercial developments and facilitating leasing processes of real estate properties. The company generates the majority of its revenue from leasing out mall space to retailers. The company operates exclusively in Brazil and has large exposure to the middle-class retail segment.</t>
  </si>
  <si>
    <t>BRQ Solucoes em Informatica SA offers information technology services in Brazil. The company builds custom applications as well as products &amp; digital channels and manages applications, infrastructure and processes for its customers. It offers digitization solutions for banks, insurance companies, and telecommunications companies.</t>
  </si>
  <si>
    <t>Manufacturer of biodiesel fuel created to reduce the level of air pollution. The company's biodiesel fuel include oil and oil derived from the renewable sources like vegetable oils and animal fat, enabling individuals and commercial sectors to use environmental friendly and an alternative fuel to ensure sustainable development.</t>
  </si>
  <si>
    <t>Banco BTG Pactual S.A. is a Brazil-based banking firm. It offers financial products and services regarding commercial, investments, credit, financing, capital leases, insurance, and foreign exchange portfolios, among others, in the country and several locations abroad.</t>
  </si>
  <si>
    <t>Distributor of agricultural commodities intended to connect farmers to consumers to deliver essential food, feed, and fuel. The Company processes soybeans and wheat and provides fertilizers, and food products, including vegetable oils, wheat flour, and sugar.</t>
  </si>
  <si>
    <t>Bunzl is a worldwide distributor of nonfood consumables, including disposable cutlery, cleaning products, and personal protective equipment. The company's geographical segments include North America, continental Europe, the UK and Ireland, and the rest of the world, with North America generating the highest revenue. Bunzl supplies to a broad range of sectors, with the largest being food service and grocery. Its customers include firms such as Sodexo, Walmart, Domino's Pizza, Hilton, and the UK's National Health Service.</t>
  </si>
  <si>
    <t>Provider of financial investment services. The company provides asset management, investment banking, auto financing and wealth management services in São Paulo, Brazil.</t>
  </si>
  <si>
    <t>Operator of a full-service digital bank based in Sao Paulo, Brazil. The company's services include checking and savings accounts, debit and credit cards, free toll tags, multi-currency global accounts, investments and lending products, enabling individuals as well as small and midsize businesses to save time and money with no monthly fees.</t>
  </si>
  <si>
    <t>Producer and retailer of chocolates and chocolate products intended to be an inspiration in the cocoa universe, honoring all the potential of this sacred fruit. The company produces cocoa and harvests, ferments, and drys to make truffles, bonbons, and tablets of chocolates, offering customers quality truffles at an accessible price.</t>
  </si>
  <si>
    <t>Manufacturer and distributor of coffee products based in Sao Paulo, Brazil. The company's coffee products include dried and roasted coffee.</t>
  </si>
  <si>
    <t>Provider of insurance services intended to offers security products. The company offers auto insurance, life insurance, residential insurance and related services, thereby enabling clients to be provided with a complete insurance coverage at competitive rates.</t>
  </si>
  <si>
    <t>Caixa Seguridade Participacoes SA is engaged in the structuring and marketing of a broad range of insurance products, private pension plans, and premium bonds, management, marketing, and offering of private medical and dental care plans, rendering of brokerage services for these products, It has three operating segments; Run-off / Open sea (insurance businesses), Insurance (investment in insurance businesses established as a result of the competitive process of choosing strategic partners to operate the CAIXA branch) and Distribution (businesses related to the management of access to the distribution network and use of the CAIXA brand and the brokerage and intermediation of insurance products).</t>
  </si>
  <si>
    <t>Manufacturer of metals based in Sao Paulo, Brazil. The Company is engaged in the manufacturing of metals including the smelting and refining of nonferrous metals.</t>
  </si>
  <si>
    <t>Producer of agricultural products intended to facilitate distribution of all organic fresh edibles. The company is engaged in the production of grains, rice, wheat, corn, and soybean including vegetables and biofuel, enabling consumers with fresh and quality food products.</t>
  </si>
  <si>
    <t>Camil Alimentos SA is a consumer goods company. The company is engaged in processing, producing, packing, and distributing rice, beans, sugar, and canned fish, among other products in the food sector. It has a diversified portfolio through brands in Brazil, Uruguay, Chile, and Peru. The operating business segments are Food products - Brazil, and Food products - International Food products. The company earns maximum revenue from Food products - the Brazil segment.</t>
  </si>
  <si>
    <t>Provider of broadcasting services aimed at agribusiness in Brazil through journalism, service provision and entertainment. The company's television channel broadcasts the techniques of agriculture, animal husbandry and agricultural branch news and also offers news portals, auctions, events, applications and educational services, enabling farmers and agribusiness decision-makers to consume informative content and make smarter decisions.</t>
  </si>
  <si>
    <t>Distributor of tires intended to serve fleet management companies and independent auto shops across Brazil. The company operates a technology and logistics platform as well as specializes in sourcing tires from both domestic and international manufacturers and sells them directly to consumers through its own e-commerce stores, thus guiding buyers and sellers to offer products and services and enabling a complete tire services at one place.</t>
  </si>
  <si>
    <t>Capgemini is a French IT services company with a global presence. The firm has over 450 offices globally, with more than half of its employees based in India. Capgemini provides services related to IT consulting, software application and technology services, infrastructure management, engineering research and development, and business process outsourcing.</t>
  </si>
  <si>
    <t>Cardinal Health is one of three leading pharmaceutical wholesalers in the US, engaged in sourcing and distributing of branded, generic, and specialty pharmaceutical products to pharmacies (retail chains, independent, and mail order), hospital networks, and healthcare providers. Cardinal, Cencora, and McKesson hold well over 90% of the US pharmaceutical wholesale industry. Cardinal Health also supplies medical-surgical products and equipment to healthcare facilities in North America, Europe, and Asia.</t>
  </si>
  <si>
    <t>Provider of health care services based in Sao Paulo, Brazil. The company's health care plan provides all medical care to their customers for a fixed, predetermined fee, enabling them to get proper care at low costs.</t>
  </si>
  <si>
    <t>Distributor of fertilizers, pesticides, and seeds intended for the livestock, agriculture, and retail sectors. The company offers in-house cleaning products, field maintenance products, garden utilities, pet nutrition products, leisure products, and irrigation products, thereby providing efficient products to customers.</t>
  </si>
  <si>
    <t>Operator of a real estate brokerage company intended to offers sale and rental of real estate properties. The company specializes in in buying, selling, leasing and renting real estate properties.</t>
  </si>
  <si>
    <t>CIA Catarinense de Aguas e Saneamento - CASAN operates in municipalities through program contracts and also agreements. It coordinates, plans, executes, operates and explores the public utilities of sewage and drinking water supply. It also carries out basic sanitation works in the municipalities in the state of Santa Catarina.</t>
  </si>
  <si>
    <t>Companhia Brasileira de Aluminio SA is engaged in the exploration of bauxite mining in Brazil, producing and/or trading bauxite, alumina, primary aluminum, and semi-fabricated products in Brazil and abroad. The Company has a wide product range, such as ingots, billets, plates, coils, foil, and extruded products. The company has three operating segments; the Aluminum segment comprises the operations of the aluminum production chain, from bauxite mining to the production of primary and downstream products, the Energy segment; Comprises the sale of surplus energy to the market only, and the Nickel segment; considers the operations of the Nickel and Legado Verdes do Cerrado Plants.</t>
  </si>
  <si>
    <t>Manufacturer of niobium products intended to serve customers around the globe. The company engages in the extraction, processing, production and trade of niobium products and applications, produced from a pyrochlore mine, helping industries with all necessary needs of niobium products.</t>
  </si>
  <si>
    <t>Operator of a commercial bank based in Sao Paulo, Brazil. The company offers savings and checking accounts, loans, mortgages and private and business banking services.</t>
  </si>
  <si>
    <t>Operator and provider of real estate properties and services based in Sao Paulo, Brazil. The company is engaged in the management of Grupo Camargo Correa's real estate properties, and later expanded its operations to include residential and commercial property development. Its business areas are engineering and construction, manufacture, environment and others.</t>
  </si>
  <si>
    <t>Manufacturer of electronics and electronic components. The company's electronics and electronic components include desktops, notebooks, netbooks, mobile phones, enabling customers to get access to the electronics.</t>
  </si>
  <si>
    <t>C &amp; A Modas SA is a fashion retail brand company in Brazil. The Group sells its merchandise in approximately 332 stores, which are supplied by 3 distribution centers in the states of Sao Paulo, Rio de Janeiro, and Santa Catarina and 1 logistics operation. The Group also sells its goods through e-commerce services. The company has two segments retail and Financial products and services. The retail segment consists sale of apparel, perfumery, cosmetics, watches, and cell phones in B&amp;M stores and e-commerce. The Financial products and services segment consists of consumer credit operations and intermediation of insurance sales through its partners or own operations with the C&amp;A Pay card. The majority of revenue is derived from the retail segment.</t>
  </si>
  <si>
    <t>Provider of investment services intended for sustainable development. The company's platform focuses on mining, real estate, agribusiness and healthcare.</t>
  </si>
  <si>
    <t>Provider of electricity generation services based in Porto Alegre, Brazil. The company's business activities include the generation, transmission, distribution, and sale of electricity and related services. The company operates hydroelectric plants, substations, and long transmission lines.</t>
  </si>
  <si>
    <t>Centrais Eletricas de Santa Catarina SA is a Brazil-based company. It is engaged in the generation, transmission, and distribution of electric energy. The company's segments are Celesc D, and Celesc G. The company through its subsidiaries is also engaged in the operation, maintenance, expansion and sale related to its generating complex, formed by hydroelectric power plants established in partnership with private investors.</t>
  </si>
  <si>
    <t>Equatorial Para Distribuidora De Energia SA engages in the generation, transmission, and distribution of electricity in Brazil. The company generates electricity through thermal, nuclear, wind, and hydroelectric plants.</t>
  </si>
  <si>
    <t>Distributor of electricity electric power based in Recife, Brazil. The company offers operating as a public service concessionary of electrical power, aimed to study, project, construct and explore the systems of distribution and commercialization of electrical power to end users.</t>
  </si>
  <si>
    <t>Equatorial MaranhaoDistribuidora de Energia SA develops, produces and generates electric power. The company distributes electric energy for residential, commercial, rural and industrial consumption, corporate, real estate, and public power customers in Brazil.</t>
  </si>
  <si>
    <t>Energisa Mato Grosso Distribuidora de Energia SA is engaged in the distribution, transmission, generation &amp; marketing of electric energy. It operates a transmission &amp; distribution network and five thermoelectric generation plants.</t>
  </si>
  <si>
    <t>Cia Energetica DE Minas Gerais - Cemig, formerly Energy Company of Minas Gerais, is a Brazilian power company that generates, transmits, and distributes electricity. As one of the power companies in Brazil, the firm operates across Brazilian states and Chile. The company has various subsidiaries and operates chiefly through its generation, transmission, distribution, and gas segments. The majority of the company's revenue is derived from electricity sales to consumers. The company generates power through hydroelectric resources and, secondarily, through thermal and wind resources.</t>
  </si>
  <si>
    <t>Cencora is one of three domestic leading pharmaceutical wholesalers. It sources and distributes branded, generic, and specialty pharmaceutical products to pharmacies (retail chains, independent, and mail order), hospital networks, and healthcare providers. It and McKesson and Cardinal Health constitute over 90% of the US pharmaceutical wholesale industry. Cencora also provides commercialization services for manufacturers of pharmaceuticals and medical devices, global specialty drug logistics (World Courier), and animal health product distribution (MWI Animal Health). Cencora expanded its international presence in 2021 by purchasing Alliance Healthcare, one of the leading drug wholesalers in Europe.</t>
  </si>
  <si>
    <t>Operator of national Unimed health plans intended to offer corporate medical assistance and special benefit services. The company offers corporate health care, special benefits, and differentiated care, as well as provides hospital, medical, and other health services, enabling clients to get full health assistance.</t>
  </si>
  <si>
    <t>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t>
  </si>
  <si>
    <t>Producer of commercialized ethanol and electricity. The company offers hydrous ethanol, electricity, corn oil and other related products.</t>
  </si>
  <si>
    <t>Provider of energy generation services based in Sao Paulo, Brazil. The company operates three hydroelectric plants in the Parana River in the western region of the state of Sao Paulo.</t>
  </si>
  <si>
    <t>Operator of a central securities depository and derivatives registrar for private fixed income securities and over the counter derivatives in Latin America. The company offers electronic trading, trade registration, custody, financial settlement, securities distribution, collateral management, and product development services.</t>
  </si>
  <si>
    <t>Operator of a commodities trading firm in Brazil. The company trades in cotton, wheat, corn and soybean.</t>
  </si>
  <si>
    <t>Operator of wineries intended to produce natural sparkling wine. The company's wineries uses grapes of aromatic finesse which are grown in local microclimate, tempered and with cool nights, for slow maturation and development of good levels of sugar and acidity in the fruit, enabling consumers to avail quality wine at an affordable price.</t>
  </si>
  <si>
    <t>Developer of a freight quote platform designed to improve logistics efficiency. The company's platform helps to submit requests for freight quotes on national and international shipments and provides standardized quote formats, comparison tools, and previous history, enabling businesses to reduce their costs and save their time in freight management.</t>
  </si>
  <si>
    <t>Operator of textile and retail clothing stores intended to offer casual apparel and accessories. The company offers clothing and accessories for women, men, and kids.</t>
  </si>
  <si>
    <t>CI&amp;T Inc is engaged in providing strategy, design, and software engineering services to enable digital transformation for companies. The company mainly develops customizable software through the implementation of several software solutions, including Machine Learning, Artificial Intelligence (AI), Analytics, Cloud, and Mobility technologies. The majority of the revenue is generated from the North America and Europe, followed by Asia, Pacific and Japan.</t>
  </si>
  <si>
    <t>Manufacturer of fertilizers. The company's fertilizers include phosphate, nitrogenated, protected area, bonedust and potassium for plants.</t>
  </si>
  <si>
    <t>Cielo SA is a Brazil-based provider of payment software and related services to large credit and debit card issuers such as Visa, Mastercard, American Express, and private-label card issuers, including retailers, supermarkets, bookstores, gas stations, and insurance companies. Cielo's offerings capture, process, and manage credit and debit card transactions; accredit merchants; and manage payment accounts. The firm also rents, installs, and maintains point-of-sale terminals.</t>
  </si>
  <si>
    <t>Manufacuturer of daily pharmaceuticals intended to provide health supplements across Brazil. The company provides vitamins and nutrition, beauty and hygiene, medicines and dermo-cosmetic products, enabling customers to manage daily requirements for mental and physical care.</t>
  </si>
  <si>
    <t>Provider of digital infrastructure and technology services intended to support business continuity and growth. The company offers a comprehensive suite of fiber network, connectivity, colocation, cloud infrastructure, and communication and collaboration solutions to further progress through technology, enabling clients to meet the challenges, characteristics and existing opportunities in Latin America and worldwide.</t>
  </si>
  <si>
    <t>Manufacture of soy-derived products based in Uberlândia, Brazil. The company's soybean processing services include producing and processing soybean oil, soybean meal, soybean hulls and soy molasses, enabling customers to consume quality soybean products.</t>
  </si>
  <si>
    <t>Provider of managed information technology (IT) services intended for retail, media, entertainment and sport, financial services and housing and construction. The company's managed IT services include cloud hosting, collocation modulation, hosted desktop and managed application hosting services, enabling clients to get access to services related to hosting and critical applications.</t>
  </si>
  <si>
    <t>Provider of telecommunications services intended to offer customers and clients long-distance telephony and networking services. The company's mobile telecommunications services offer local telephone, domestic and international long distance telephone, data transmission, and pay television services enabling its customers to avail telecommunication services.</t>
  </si>
  <si>
    <t>Developer of an open payment networking platform intended to offer consulting services, training, and all the necessary support for the success of payment operations. The company's platform is certified for various brands and can be automatically integrated to perform debit and credit transactions can be used with a number of terminals, and provides an open-source documentation application, enabling clients to accept credit and debit cards easily as well as manage the sales process including issuing and validation of tickets directly from their terminals.</t>
  </si>
  <si>
    <t>Producer of sugar and ethanol. The company uses the sugar cane as the principal feedstock for production of ethanol, sugar and co-generation of electricity.</t>
  </si>
  <si>
    <t>The company primarily operates in the Cultivation industry. Coamo Agroindustrial Cooperativa was founded in 1970 and is headquartered in Campo Mourão, Brazil.</t>
  </si>
  <si>
    <t>Retailer of pet products intended to serve customers in Brazil. The company offers food items, clothes, medicine, and other related goods as well as services such as bathing, grooming, pet nanny, and educational tours for pets.</t>
  </si>
  <si>
    <t>Companhia de Eletricidade do Estado da Bahia - Coelba is a Neoenergia group that distributes electricity.</t>
  </si>
  <si>
    <t>CIA Energetica Do Ceara - COELCE is primarily engaged in the generation and sale of electricity business activities. It also involved in development, distribution, and marketing of electrical power. In addition, the company involved in the distribution of electrical power for industrial, rural, public and residential consumption. It derives most of its revenues from the sale of the electricity business activities and has operations spread across Brazil.</t>
  </si>
  <si>
    <t>CognaEducacao SA is one of those private educational organizations in Brazil and around the world. The company's segment includes Kroton; Vasta and Saber. It generates the maximum of its revenue from the Kroton segment.</t>
  </si>
  <si>
    <t>Cognizant is a global IT services provider, offering consulting and outsourcing services to some of the world's largest enterprises spanning the financial services, media and communications, healthcare, natural resources, and consumer products industries. Cognizant employs nearly 350,000 people globally, roughly 70% of whom are in India, although the company's headquarters are in Teaneck, New Jersey.</t>
  </si>
  <si>
    <t>Comarch SA is a Polish company which is engaged in designing, implementation and integration of IT (Information Technology) services and software. The company provides IT solutions to various industries including telecommunications, banking, financial &amp; insurance companies, airlines, petrol stations, utilities, healthcare and small-medium enterprises. The company is engaged in providing end-to-end customer loyalty management solution both for software &amp; on-going services, business to business solutions, data analytics, network and service assurance, sales channel management. Its operating segments include IT, Sport, Investment and Medical. The majority of the company's revenue comes from domestic sales.</t>
  </si>
  <si>
    <t>CIA de Gas de Sao Paulo - COMGAS distributes piped natural gas in part of the State of Sao Paulo for consumers in the industrial, residential, commercial, automotive, thermal generation and cogeneration sectors.</t>
  </si>
  <si>
    <t>Comerc Energia SA is focused on managing the commercialization of electricity. The company contributed to the development of a culture of freedom among Brazilian consumers when choosing their electricity supplier.</t>
  </si>
  <si>
    <t>Provider of technology services and software solutions designed to bring the digital transformation to its customers so they can become leaders in its sectors of activity. The company cultivates people's talent and uses state-of-the-art technologies such as agile development, multi-cloud, data and analytics, cybersecurity, artificial intelligence/machine learning, APIs/microservices, IoT and others, providing technology and knowledge that help customers in building digital solutions that enable the transformation and evolution of their business.</t>
  </si>
  <si>
    <t>Compass Gas E Energia SA is focused on natural gas distribution, through Comgas; infrastructure and origination of gas, having access to the competitive supply of pre-salt gas and importing liquefied natural gas (LNG); gas trading, optimizing supply and demand portfolio, building diversification, flexibility, and competitiveness; and gas-powered thermal generation and energy trading, transforming gas into electricity. It operates in two segments: Gas distribution and Marketing &amp; services. The majority of revenue is generated from the Gas distribution segment. The majority of revenue comes from the Sales of gas distribution and energy commercialization.</t>
  </si>
  <si>
    <t>Computacenter PLC is an IT infrastructure services provider that advises organizations on IT plans and manages customer infrastructure. The company offers user support, devices, applications, and data to support the customers through consulting, as well as the implementation and operation of networks and data center infrastructures on or off customers' premises. Computacenter operates infrastructure operation centers and group service desks across Europe, South Africa, and Asia, providing user support in multiple languages. The company's segments include the U.K., Germany, Western Europe, North America, and International, with Germany accounting for the majority of revenue.</t>
  </si>
  <si>
    <t>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t>
  </si>
  <si>
    <t>Operator of engineering and construction services in Brazil. The company specializes in offering engineering, procurement, construction, design and build, pre-construction, civil engineering, electromechanics assembly, heavy construction, and structured projects to its clients.</t>
  </si>
  <si>
    <t>Provider of energy consulting services based in Brazil. The company offers energy trading and origination, regulatory consultancy, assets generation, conceptual engineering and integration.</t>
  </si>
  <si>
    <t>Compania de Saneamento de Minas Gerais - COPASA MG provides water supply, sewage, and solid waste services. The company operates out of subsidiaries COPASA Servicos de Irrigacao S.A., COPASA Aguas Minerais de Minas S.A, and COPANOR. COPASA Servicos de Irrigacao S.A. manages, performs, and sells irrigation system services. COPASA Aguas Minerais de Minas S.A. produces, bottles, distributes, and sells mineral water. COPANOR provides water supply and sewage treatment services across the North and Northeast regions of the State of Minas Gerais. A majority of revenue is derived from water services while the rest is derived from sewage services. The company operates out of Brazil, where an amount of revenue is generated.</t>
  </si>
  <si>
    <t>Cia Paranaense De Energia Copel is engaged in the areas of generation, transmission, commercialization and distribution of energy. It operates a comprehensive and effective electrical system with its own generating plants, transmission lines, substations, electrical lines and grids of the distribution system. The company's reportable segments include Power generation and transmission, Power distribution, GAS, Power sale, Services, and Holding. The majority of its revenue is generated from the Power generation and transmission segment under which it produces electricity from hydraulic, wind, and thermal projects and provides services of transmission and transformation of electric power and other related services.</t>
  </si>
  <si>
    <t>Copersucar is a Brazilian sugar and ethanol commercialization operation integrated to production. The company's business model combines the supply of 35 partner mills (shareholders of the Company) and approximately 50 non-partner mills in an integrated, large scale logistics, transportation, storage and commercialization system managed directly by the company to serve the domestic and global markets.</t>
  </si>
  <si>
    <t>Provider of IT integration and cloud computing services intended to serve clients in healthcare, transportation and agro-business. The company's corporate private cloud platform is robust and exclusively hosts mission-critical systems such as ERP, CRM BI and E-commerce, enabling businesses to eliminate communication redundancy and improve infrastructure management as well as the excellence of access to mission-critical applications.</t>
  </si>
  <si>
    <t>Provider of water supply and sewage services based in Porto Alegre, Brazil. The company offers water preservation, sewage collection and sewage treatment services, thereby offering customers clean water and sanitation services.</t>
  </si>
  <si>
    <t>Cosan SA engages in several services throughout the energy and logistics sectors. Its reportable segments are Raizen, Compass, Moove, Rumo, and Radar. It generates the majority of its revenue from Raizen which operates in the production, commercialization, origination, and trading of ethanol, bioenergy, resale, and trading of electricity, renewable sources, marketing, origination, and trading of sugar and fuels, and lubricant.</t>
  </si>
  <si>
    <t>Distributor of electricity based in Natal, Brazil. The company, through its subsidiaries, is mainly engaged in the distribution, transmission, generation and marketing of electricity operating as a concessionary of electrical power, aimed to study, project, construct and explore systems of production, transmission, transformation, distribution and commercialization of electrical energy and other alternative energy sources, renewable and nonrenewable.</t>
  </si>
  <si>
    <t>Operator of a farm catering to clients in Brazil. The company specializes in cooperativism, stores, supermarkets, feed, specialized technical assistance, dairy farming, grains, seeds, and cooperative</t>
  </si>
  <si>
    <t>Manufacturer of power applications products. The company's products include UPS, solar energy equipment, stabilizers, electrical and electronic equipment, enabling IT and telecom companies, power companies, office buildings and hospitals to get a range of energy resources.</t>
  </si>
  <si>
    <t>CPFL Energia SA is the holding company of the CPFL Group, operating in Brazil's electricity sector, implementing and operating projects and concessions in the energy distribution, generation, transmission, and trading segments and related activities through its subsidiaries and affiliate companies. The Group's operating segments are electric energy distribution, electric energy generation, electric energy commercialization, and services rendered activities.</t>
  </si>
  <si>
    <t>Operator of a renewable energy development company based in Sao Paulo, Brazil. The company engages in the generation of renewable energy and operates small hydropower plants, biomass power plants and wind farms as well as develops and operates a portfolio of small and medium-sized power plants.</t>
  </si>
  <si>
    <t>Provider of information technology consulting services. The company offers software integration, development and maintenance, and remote infrastructure support services.</t>
  </si>
  <si>
    <t>Developer of a digitally secured lending platform designed to offer lending, investment, and financing services at lower interest rates. The company's platform offers Brazilian consumer loans at affordable rates by using borrower collateral like homes and automobiles from investors or through partnerships with other, traditional financial institutions, enabling borrowers to pay their loans in installments that fit in their pocket.</t>
  </si>
  <si>
    <t>Operator of a pharmaceutical company based in Itapira, São Paulo, Brazil. The company engages in providing services related to pharmaceutical, petrochemical, biotechnological and research and development and innovation-based industrial parks.</t>
  </si>
  <si>
    <t>Cruzeiro do Sul Educacional SA is engaged in the business of providing education services. It provides higher education, graduate programs, postgraduate courses, childhood education, and technical education.</t>
  </si>
  <si>
    <t>Companhia Siderurgica Nacional is an integrated steel producer. together with its subsidiaries operates in five main business segments: Steel industry: production and marketing of flat and long steels; Mining: extraction, processing and marketing of iron ore, tin, limestone and dolomite; Cement: production and commercialization of bagged and bulk cement, in addition to aggregates, concrete, and other related products; Energy: generation and sale of energy from almost all renewable sources; and Logistics: participations in railways and port terminals. The group generates the majority of its revenue from the Steel industry segment. Geographically, it derives a majority of revenue from Asia.</t>
  </si>
  <si>
    <t>CSN Mineracao SA is engaged in the steelmaking business. The company operates in steel, mining, cement, logistics, and energy segments. The product portfolio includes flat, long, steel packaging, steel cutting services, an d others.</t>
  </si>
  <si>
    <t>Operator of a clean energy group intended to focus on large-scale hydropower development and operation. The company engages in renewable energy businesses including wind and solar power, and drives the progress of society and the planet in a sustainable way, thereby offering clients hydroelectric as a priority power source for their growth strategy.</t>
  </si>
  <si>
    <t>Cury Construtora E Incorporadora SA is engaged in the real estate business. It develops commercial, residential buildings, condominiums and housing complexes.</t>
  </si>
  <si>
    <t>Operator of an agro-industrial cooperative company intended to specialize in agricultural production, processing, and member support services. The company encompasses integrated crop and livestock production, veterinary and agronomic consulting, agricultural financing, input resale, seed production, food processing, and retail operations, enabling cooperative members to access technology updates, competitive input pricing, credit for smallholders, and industrial-scale processing infrastructure that supports productivity and market access.</t>
  </si>
  <si>
    <t>CVC Brasil Operadora e Agencia de Viagens SA is engaged in providing tourism services, comprising the negotiation, either individually or collectively (tour packages), including airline tickets, land transport, hotel and airline booking and ship cruise chartering, cultural and professional exchange, among others.</t>
  </si>
  <si>
    <t>Operator of a real estate development company based in Sao Paulo, Brazil. The company offers technology, real estate development, innovation, investments, and resource management services to clients.</t>
  </si>
  <si>
    <t>Cyrela Brazil Realty SA Empreend e Part is a Brazilian construction company engaged in the development and construction of residential properties, individually or together with other entities. The company has four operating segments; the Cyrela segment includes real estate projects classified by the Launch Committee as high-end and luxury, both of the Parent and joint ventures, the Living segment includes real estate projects classified by the Launch Committee as Living, both of the Parent and joint ventures, MCMV segment includes real estate projects defined by the Launch Committee as Minha Casa, Minha Vida, both of the Parent and joint ventures and Other segment include land subdivision and service rendering activities.</t>
  </si>
  <si>
    <t>D1000 Varejo Farma Participacoes SA invests in national or foreign pharmaceutical retail companies.</t>
  </si>
  <si>
    <t>Manufacturer of thermal insulation systems focused on civil industrial construction, retail, cold storage facilities and cleanroom segments. The company offers a wide range of thermal insulation solutions including roof panels and accessories, industrialized construction systems for residences, dividers, interior linings and doors as well as assembling and supervision services from industrial facilities distributed throughout the Americas.</t>
  </si>
  <si>
    <t>Diagnosticos da America SA operates as a medical diagnostics company in Brazil. The company offers clinical analysis, diagnostic imaging tests, and patient service centers. It has three operating segments. Outpatient care services and care coordination includes Diagnosis and health management, Hospitals and oncology include Medical and hospital services &amp; Foreign operations include Diagnosis. The majority is from the Hospitals and oncology segment. Geographically, it operates in Brazil and South America (Argentina, Uruguay, Chile and Colombia).</t>
  </si>
  <si>
    <t>Despegar.com Corp is an online travel company in Latin America. Its product offering includes airline tickets, packages, hotels, and other travel-related products, which enables consumers to find, compare, plan, and purchase travel products easily. The company provides a technology platform for managing the distribution of products and providing access to users to the network of travel suppliers. It operates through three segments: Air, which consists of the sale of airline tickets; Packages, Hotels, and Other Travel Products, which consists of travel packages, as well as sales of hotel rooms, car rentals, bus tickets, cruise tickets, travel insurance, and destination services; and Financial Services. Its geographical segments are Argentina, Brazil, Uruguay, Mexico, and other countries.</t>
  </si>
  <si>
    <t>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t>
  </si>
  <si>
    <t>Provider of construction services. The company offers building construction, environmental engineering, sanitation, urban infrastructure, bridges and overpasses construction, deployment, maintenance and restoration services in Brazil.</t>
  </si>
  <si>
    <t>Desktop - Sigmanet Comunicacao Multimidia SA is a telecommunications company focused on Internet access, television, and telephone.</t>
  </si>
  <si>
    <t>Dexco SA is engaged in the production of wooden panels, vitreous chinaware, metal bathroom fittings and showers, and ceramic and cement floors. Its segments are: The Wood segment operates four industrial units in Brazil and three in Colombia producing MDP panels (medium density panels), MDF and HDF panels (medium and high fiber density panels), under the Duratex brand, the Durafloor brand for laminates and semi-finished components for furniture; The Deca segment operates in Brazil, producing vitreous chinaware, metal fittings, and showers, under the brands Deca, Hydra, Belize, Elizabeth, and Hydra Corona; the Ceramic Tile segment operates four industrial plants in Brazil, producing ceramic tiles, under the Ceusa, Portinari, and Castelatto brands; and Soluble Cellulose Segment.</t>
  </si>
  <si>
    <t>Dexxos Participacoes SA formerly GPC Participacoes SA is a holding company. Through its holdings, it is engaged in the steel pipes, and chemical segments. Its activities include production of methanol and its derivative products, manufacturing steel tubes, among others.</t>
  </si>
  <si>
    <t>Owner and operator of home improvement stores. The company owns 57 home improvement stores in Brazil.</t>
  </si>
  <si>
    <t>Direcional Engenharia SA is a real estate development and construction company. It focuses on the development of large-scale residential housing targeting the low-income segment, particularly in the North and Mid-West regions of Brazil. Geographically, the business presence of the firm are seen in the states of Rio de Janeiro, Sao Paulo, the Rio Grande do Sul, Minas Gerais, Para, and Amazonas, among others.</t>
  </si>
  <si>
    <t>Developer and manufacturer of pressure area care systems for the healthcare industry. The company develops therapeutic support surfaces including mattresses, cushions, and overlays which help to improve the vital connections between movement and health, enabling accelerated recovery and healthy independence in daily living.</t>
  </si>
  <si>
    <t>Provider of heath care products. The company's health care products include supplements, nutritional food, medicines and dermocosmetics, enabling their customers to access quality health care supplements and products.</t>
  </si>
  <si>
    <t>Manufacturer of multi-packaging products catering to industries within food, drinks, cosmetics, pharmaceutics, personal hygiene, household cleaning, medical-hospital, pet food and tobacco sector. The company specializes in flexible packaging, injection molded containers, laminated tubes, rigid packaging, printed labels and folding cartons.</t>
  </si>
  <si>
    <t>Manufacturer of confectionery products based in Maríliam, Brazil. The company's range of products includes healthy peanut snacks, sweet snacks and chocolate snacks, candies, gummies, sprinkles and others, exporting its wide of products across the globe.</t>
  </si>
  <si>
    <t>Producer of refrigerated milk products based in Goiania, Brazil. The company's products include yogurts, desserts, fermented milk and petit suisse.</t>
  </si>
  <si>
    <t>Provider of automotive services catering to auto and truck customers in Brazil. The company specializes in tires and tubes, oil filters, shock absorbers, brakes, batteries and automotive accessories.</t>
  </si>
  <si>
    <t>Owner and operator of pharmacy stores. The company is engaged in the distribution of pharmaceutical products for human and veterinary use in Brazil.</t>
  </si>
  <si>
    <t>Operator of drug stores intended to supply drugs online. The company provides a range of pharmaceutical, health, beauty and personal care products, enabling clients to avail quality drug store products online and offline.</t>
  </si>
  <si>
    <t>Provider of digital innovation and software engineering services based in Belo Horizont, Brazil. The company' services include agile development, data science and oblique actions, thereby helping become more efficient, digitalized and fully connected to their customers - from the development of back-office support systems such as supply automation and data collection software to consumer-facing applications and platforms including e-commerce marketplaces and customer service interfaces.</t>
  </si>
  <si>
    <t>Manufacture of aromas and ingredients intended for the food and beverage industry. The company offers multiple items such as flavors, natural extracts, dehydrates, condiments and additives, integrated solutions, products for ice cream, confectionery and chocolates and animal nutrition ingredients, thereby applying innovation and modern technology to develop options that meet the needs of the market and ensure the best experiences for consumers.</t>
  </si>
  <si>
    <t>Operator of an online e-commerce platform focused on the sale of clothes and accessories for men and women. The company offers shirts, blouses, shorts, skirts and jeans, thereby helping customers to get products of their choice and requirement.</t>
  </si>
  <si>
    <t>Operator of duty free stores in Brazilian airports. The company operates 51 stores, including 29 duty-free and 11 duty-paid shops in Brazilian airports as well as 11 domestic retail stores.</t>
  </si>
  <si>
    <t>DXC Technology Co is a vendor-independent IT services provider. The company's operating segment includes Global Business Services (GBS) and Global Infrastructure Services (GIS). It generates maximum revenue from the GIS segment. GIS offerings include Cloud and Security; IT Outsourcing and Modern Workplace. Geographically, it derives a majority of revenue from the Other Europe region.</t>
  </si>
  <si>
    <t>Provider of Italian food, groceries and dining experiences by bringing together Italian food under the same roof based in São Paulo, Brazil. The company operates an online marketplace with offerings in fresh produce, groceries, drinks, home products and cooking books, in addition to operating seven sit-down restaurants and a culinary school, enabling Latin American consumers to experience Italian culture.</t>
  </si>
  <si>
    <t>Operator of a food marketplace intended to promote family income generation. The company specializes in home-cooked meals, creating social impact by connecting families passionate about cooking with companies that want to offer healthy home-cooked meals to their employees, and ensuring fair prices and convenience, enabling families to generate income with social business.</t>
  </si>
  <si>
    <t>Operator of an engineering and construction company catering to the civil engineering industry. The company offers road, airport and industrial construction services.</t>
  </si>
  <si>
    <t>Econocom Group SE is a European company that designs, finances, and oversees the digital transformation of businesses. The company provides consulting technology management, and financing of digital assets under the Econocom and Atlance brands, as well as application and digital solution services for client companies' IT systems. Additionally, Econocom provides security guidelines and tools, web and mobile applications, and project financing. The company generates revenue from France, Benelux, and other regions in Europe and the Americas, with France representing more than half of total sales. The company operates through three segments: Technology management and financing; Services; and Products &amp; Solutions.</t>
  </si>
  <si>
    <t>EcoRodovias Infraestrutura E Logistica SA is an infrastructure and logistics company. The company organises itself into three segments: concessions, holding and services, and ports. Concessions, which includes the company's Brazilian toll road operations, contributes the vast majority of revenue. Ports, the next largest segment, includes the company's port operations, in addition to handling and warehousing import and export cargos. The company is headquartered in Brazil, and generates all revenue domestically.</t>
  </si>
  <si>
    <t>Provider of global digital payment services for brands based in Sao Paulo, Brazil. The company's services include transactional solutions through cards, mobile apps, online platforms, ticket brand, fleet and mobility, log and repom solutions for companies, employees and merchants.</t>
  </si>
  <si>
    <t>Operator of an electric utility company catering to the residential and industrial segments in Sao Paulo, Brazil. The company is engaged in managing energy generation, transmission, distribution and trading assets.</t>
  </si>
  <si>
    <t>Manufacturer of pulp and paper products based in Sao Paulo, Brazil. The company produces packaging, toilet paper, printing paper, writing paper, and specialty papers thereby enabling a sustainable and innovative approach to eucalyptus pulp production.</t>
  </si>
  <si>
    <t>Manufacturer of chemicals and petrochemical products intended to provide a portfolio of solutions for customers in the chemical market. The company offers products including plasticizers, unsaturated polyester resins, oxo-alcohols, industrial utilities and organic anhydrides used in the construction and chemical industry.</t>
  </si>
  <si>
    <t>Elektro - Eletricidade e Servicos SA is a power distribution company. The company is principally engaged in the transmission, distribution and generation of electric energy for industrial, residential and rural consumption, among others.</t>
  </si>
  <si>
    <t>Centrais Eletricas Brasileiras SA is engaged in the generation, transmission, and commercialization of electricity in Brazil. The company operates a portfolio of wind, thermal, hydro, and nuclear power plants located throughout the country. Its segments are Generation which consists of the generation of electric energy and the sale of energy to distribution companies and free consumers, and commercialization; Transmission which consists of the transmission of electric energy; and Administration activities mainly represent the Company's cash management, the management of the compulsory loan, and the management of business in SPEs, and others.</t>
  </si>
  <si>
    <t>Eletromidia SA is a out-of-home advertising players in Brazil. With operations in the transportation, airport, shopping malls and street furniture segments, the company is present in Brazil's largest urban centers, reaching over 16 million people daily.</t>
  </si>
  <si>
    <t>Manufacturer and seller of building products intended to provide technologically advanced ceramic products and tiles. The company offers certified ecologically friendly porcelain and ceramic tiles for the home, as well as for construction and industrial purposes in Brazil and worldwide, enabling its customers with a premium quality tiles experience.</t>
  </si>
  <si>
    <t>Developer of software for telecom providers intended to serve the internet provider market. The company specializes in enterprise resource planning, business intelligence, CRM, and telecommunications, thereby enabling it to serve various departments including financial administration, commercial and implantation.</t>
  </si>
  <si>
    <t>Manufacturer of copper and copper alloy semi-manufactured products designed for automotive. The company manufactures connectors, contacts, coaxial cables, wave guides, circuit breakers, electric-electronic terminals, engine joints, radiator fins made from copper for automobiles.</t>
  </si>
  <si>
    <t>Producer of dairy products and candies based in Belo Horizonte, Brazil. The company specializes in providing processed dairy products such as condensed milk, cheese, cream, milk powder and yogurt as well as confectioneries including fruit fudges, toffees and caramels.</t>
  </si>
  <si>
    <t>Manufacturer of compressor product and devices based in Joinville, Brazil. The company's products and devices include air compressor, household refrigeration and commercial refrigeration products.</t>
  </si>
  <si>
    <t>Operator of a consortium administration based in Santana de Parnaíba, Brazil. The company specializes in the consortiums of real estate, automobile, heavy-duty, motorcycle and other services.</t>
  </si>
  <si>
    <t>Embraer SA based in Sao Paulo, Brazil, manufacturer of jets. Its focus is to achieve customer satisfaction with and services addressing the commercial airline, executive jets, and defense and security markets. It has developed a customer-centric technology-driven portfolio of commercial aviation products and services that allows it to build long-term relationships with clients in the commercial aviation, executive jets, and defense and security markets. It operates through the various segments namely Commercial Aviation, Defense and Security, Executive Aviation, Service and Support, and Other Segments. The company generates maximum revenue from the Commercial Aviation segment.</t>
  </si>
  <si>
    <t>Provider of telecommunications services designed for connectivity and communication enhancement purposes. The company offers high-speed data transmission, integrated voice services, advanced network infrastructure, and scalable services for corporate and residential users, enabling markets such as business enterprises, government entities, and individual consumers to achieve seamless communication, optimize operations, and access reliable and efficient telecommunication services.</t>
  </si>
  <si>
    <t>Operator of a pharmaceutical company headquartered in Sao Paolo. The company specializes in manufacturing a range of drugs such as anti-inflammatories, analgesics, antibiotics, antiulcer, antihypertensives, anthelmintics, antidiabetics, topical corticosteroids, anti-flu, and more.</t>
  </si>
  <si>
    <t>Enauta Participacoes SA is a Brazilian company that is principally engaged in the exploration, production, and sale of oil and natural gas products. The company's exploration and production areas include Santos Basin, Espirito Santo Basin, Camamu-Almada Basin, Sergipe-Alagoas Basin, Ceara Basin, Para-Maranhao Basin, and Foz do Amazonas Basin.</t>
  </si>
  <si>
    <t>Operator of an electric utility company based in Sao Paulo, Brazil. The company offers distribution of electric energy.</t>
  </si>
  <si>
    <t>Energisa SA is a holding company. Energisa along with its subsidiaries is engaged in the production of energy from renewable sources and; the transmission and distribution of electricity. The company segments include Electricity Distribution, Hydraulic, solar and distributed generation, Electricity Transmission, Marketing, Gas distribution,and Holding company and Services. It generates maximum revenue from the Electricity Distribution segment.</t>
  </si>
  <si>
    <t>Eneva SA is a Brazilian energy utilities company involved in the generation and distribution of electricity, with complementary businesses in natural gas exploration and production. The company generates electricity through various resources, including coal, natural gas, thermoelectric plants, and renewable energy sources, such as solar energy. Furthermore, the company mines coal in Columbia, operates thermoelectric plants in Chile and Brazil, and extracts natural gas from Brazil. The firm primarily operates through its Power Generation, Energy Trading, Natural Resources, and Corporate segments.</t>
  </si>
  <si>
    <t>ENGIE Brasil Energia SA develops, operates, and commercializes electric energy power plants in Brazil. The company is engaged in segments namely Transmission, Trading, Gas Transportation, and Generation. The majority of the revenue generated by the company is from the Generation segment.</t>
  </si>
  <si>
    <t>Developer of a digital enterprise platform intended for the food and entertainment industries. The company offers integrated software that permits user overview of all financial and operational information for pubs, nightclubs, restaurants, parties, and events, enabling bars and restaurants to transform customer service with the help of technologies</t>
  </si>
  <si>
    <t>Equatorial SA holds equity interests in other companies, consortia, and ventures that operate in the electric power sector or related activities and other sectors.</t>
  </si>
  <si>
    <t>Equinix operates 260 data centers in 71 markets worldwide. It generates 44% of total revenue in the Americas, 35% in Europe, the Middle East, and Africa, and 21% in Asia-Pacific. The firm has more than 10,000 customers, including 2,100 network providers, that are dispersed over five verticals: cloud and IT services, content providers, network and mobile services, financial services, and enterprise. About 70% of Equinix's revenue comes from renting space to tenants and related services, and more than 15% comes from interconnection. Equinix operates as a real estate investment trust.</t>
  </si>
  <si>
    <t>Allpark Empreendimentos Participacoes Servicos SA is engaged in the management, exploration, and/or control of vehicle parking activity, provision of technical services, administration, advisory, and planning related to vehicle parking, for private or public companies, including in special areas for rotating vehicle parking, located on public roads or streets; and execution of projects, implementation and maintenance of signaling vertical and horizontal for the transport system.</t>
  </si>
  <si>
    <t>Estre Ambiental Inc waste management company in Brazil which operates in the Southeast, South and Northeast regions of Brazil. It operates its own landfills and is engaged in the final treatment of hazardous wastes, temporary storage of waste, collection and burning of landfill biogas, environmental consulting services, recycling, reverse manufacturing of electrical and electronic devices and waste collection, among others activities. The operations are grouped into four business segments Collection and Cleaning Services; Landfills; Oil and Gas; and Value Recovery. It generates a vast majority of its revenue from the collection and cleaning services segment.</t>
  </si>
  <si>
    <t>Eternit SA is a Brazil-based company. It is engaged in the production and sale of fiber cement, cement, concrete, plaster, and plastic products, as well as other construction materials and related accessories through its subsidiaries. The operating segments of the company include Fiber Cement, Chrysotile Mineral, and Concrete Roof Tiles.</t>
  </si>
  <si>
    <t>Eucatex SA Industria e Comercio manufactures laminated flooring, wall partitions, doors, panels, fiberboard, and paints and varnishes. The company provides laminate and vinyl flooring products, baseboards, paints and varnishes, wall partitions, doors, MDF and MDP panels, hardboards, high-density fiberboards, and T-HDF products.</t>
  </si>
  <si>
    <t>Eurofarma Laboratorios SA is the pharmaceutical company. The company operates in the healthcare sector, developing research, producing, and commercializing products and services to improve people's quality of life and promote access to healthcare. The company offers generic and prescription drugs, oncology, and veterinary medicines.</t>
  </si>
  <si>
    <t>Even Construtora E Incorporadora SA engages in residential property development. The firm develops residential building projects and also offers commercial properties. It is involved in site prospecting, property development, brokerage and project construction activities. Geographically, the company mainly operates in following segments: States of Sao Paulo, Rio de Janeiro and the Rio Grande do Sul and Other Markets. The States of Sao Paulo segment accounts for the majority of the firm's revenue.</t>
  </si>
  <si>
    <t>Developer of an events platform designed to plan, manage, and execute technical and scientific events. The company's platform facilitates registration, programming, online transmissions, submissions, and publication of works and articles coupled with accreditation and issuance of certificates, enabling clients to connect with people to spread and leverage combined knowledge and experiences.</t>
  </si>
  <si>
    <t>Manufacturer of non-woven fabric products based in Porto Alegre, Brazil. The company specializes in manufacturing markets polypropylene non-wovens, aluminum cans and other packaging products serving clients as per their requirements.</t>
  </si>
  <si>
    <t>Distributor of medicines intended to contribute to improving the health and quality of life of the population. The company directly purchases medicines from big laboratories and has a comprehensive and agile logistics structure, enabling customers to access the best products and practices in the health market.</t>
  </si>
  <si>
    <t>Operator of a chain of pharmacy stores based in Sao Paulo, Brazil. The company's pharmacy stores provide health capsules and beauty products, enabling customers to enjoy a healthy way of living.</t>
  </si>
  <si>
    <t>EZ TEC Empreendimentos e Participacoes SA is a real estate development company that operates out of Brazil. The company and its subsidiaries engage in the development &amp; sale of real estate, the management &amp; lease of its own properties, land allotment, construction of condominiums, and services related to projects. The company defines its operations to include two revenue generating segments: commercial projects and residential projects. A majority of revenue is derived from the residential project segment, while a smaller portion is derived from the commercial projects segment. The company earns majority of its revenue in Brazil.</t>
  </si>
  <si>
    <t>Distributor of pharmaceutical products intended to promote good health. The company's pharmacies and drugstores offer medicines for different diseases, health and beauty products, accessories for mothers and babies, dermo-cosmetics, nutritional products, and other convenience products, enabling customers to receive standardized products and services at convenient locations.</t>
  </si>
  <si>
    <t>Producer and retailer of pet food products catering to cats and dogs. The company offers flavored pet food products with nutrients and protein for cats and dogs in caned as well as uncanned packaging, helping customers maintain their pet health.</t>
  </si>
  <si>
    <t>Manufacturer of sustainable ingredients intended for animal feed and renewable fuels segment. The company offers products including beef tallow, recycled cooking oil, poultry oil, pig grease and pork meal and is involved in turning waste and by-products from the meat industry into raw materials, thereby offering businesses animal-based products for their production chains.</t>
  </si>
  <si>
    <t>Ferrovia Centro-Atlantica SA provides railroad transportation services. Its network connects 316 districts in 7 Brazilian states (Minas Gerais, Espirito Santo, Rio de Janeiro, Sergipe, Goias, Bahia, and Sao Paulo) and the Federal District.</t>
  </si>
  <si>
    <t>CIA de Ferro Ligas da Bahia - Ferbasa produces ferroalloys, including chromium alloys and silicon ferroalloys. It operates in the areas of mining, reforestation, and metallurgy, offering high-carbon ferrochrome, low-carbon ferrochrome, and ferrosilicon. It also engages in the mining, forestry, metallurgy businesses.</t>
  </si>
  <si>
    <t>Provider of agricultural inputs and technical assistance catering to the farmers. The company offers grains, seeds, foliar, biological nutrients, bio-diesel, fertilizers, pesticides and specialties, thereby enabling customers to maintain food production, clean and renewable energy and the sustainability of the planet.</t>
  </si>
  <si>
    <t>Producer of eucalyptus pulp created to address the growing demand for products from planted forests. The company primarily offers bleached eucalyptus kraft pulp used in the manufacture of tissue, coated and uncoated printing and writing paper and coated packaging boards among others, providing businesses with the raw materials to undertake further production.</t>
  </si>
  <si>
    <t>Financeira Alfa SA - Credito Financiamento e Investimentos is engaged in providing banking and financial services such as checking accounts, fundings, investment funds, insurance, pensions, and fixed income securities, among others.</t>
  </si>
  <si>
    <t>Fleury SA is engaged in the provision of medical services in the diagnostic, treatment, clinical analysis, health management, medical care, orthopedics and ophthalmology areas and offers its digital healthcare platform. The company carries out its activities through customer service units and hospital-based units. Furthermore, the company has a mobile service operation with coverage in municipalities in addition to a digital platform. It has two reportable business segments: Diagnostic Medicine and Integrated Medicine. The maximum revenue is generated from Diagnostic Medicine Segment.</t>
  </si>
  <si>
    <t>Operator of a travel agency intended to serve customers in Latin America and Brazil. The company engages in planning, organizing and holding corporate events, whether small, medium or large and offers national and international tour packages, air tickets, accommodation, currency exchange and all leisure travel products and services through stores and an online platform for flight, hotel, car, bus and other bookings, thereby allowing travelers to ensure hassle-free leisure trips.</t>
  </si>
  <si>
    <t>Operator of the electricity-generating company based in Sao Paulo, Brazil. The company offers energy management, energy marketing, distributed generation, and energy generation.</t>
  </si>
  <si>
    <t>Distributor of automotive parts and components intended to make vehicle repair and maintenance easy and sustainable for installers and consumers. The company sells electrical and mechanical parts and accessories, enabling its clients to avail automotive replacement parts of national and foreign brands with quality, agility along with qualified service.</t>
  </si>
  <si>
    <t>Fras-le SA is engaged in manufacturing, marketing and import of components for brakes, couplings, transmissions, friction materials, resin-based products, auto parts, plastic artifacts and their derivative products. The company offers brake linings and pads for commercial vehicles; disc brake pads for hydraulic breaks for passenger and utility vehicles; brake linings and shoes for light vehicles; clutch facings for automotive vehicles; and motorcycle pads and shoes. It also provides aircraft pads; refitters; and pads and shoes for trains and subways, as well as universal flat sheets, molded and woven linings, and flexible molded blocks for industrial applications.</t>
  </si>
  <si>
    <t>Provider and developer of mobility solutions designed to keep life moving through an ecosystem of smart and sustainable solutions. The company focuses on security and innovation in its products and services, through complete solutions for customers and partners.</t>
  </si>
  <si>
    <t>Producer and distributor of meat products in Brazil. The company operates 11 plants across the country, from which it provides a range of beef and lamb products, with the meat sourced from local producers.</t>
  </si>
  <si>
    <t>Provider of value-added services for telecommunications operators and retailers in Brazil and Latin America. The company's platform, HERO offers digital security, cloud services, assistance, specialized technical support, mobile learning and interactive services, enabling telecommunications operators and retailers to generate more revenues without any new investments.</t>
  </si>
  <si>
    <t>Operator of a tanning company intended to supply sustainable leather to major brands operating in the world of fashion and luxury. The company produces leathers for garments, shoes and other products, enabling fashion brands to reduce the ecological footprint of the production process.</t>
  </si>
  <si>
    <t>Fujitsu Ltd delivers total solutions in the field of information and communication technology. The company provides solutions/system integration services focused on information system consulting and construction, and infrastructure services centered on outsourcing services. Fujitsu provides services across a wide range of countries and regions, including Europe, the Americas, Asia, and Oceania. It operates in three segments namely, Technology Solutions; Ubiqitous Solutions and Device Solutions. Ubiquitous Solutions consists of PCs, mobile phones, and mobilewear. In PCs, Fujitsu's lineup includes desktop and laptop PCs known for energy efficiency, security, and other enhanced features, as well as water- and dust-resistant tablets.</t>
  </si>
  <si>
    <t>Provider of security services intended to safeguard the welfare and prosperity of millions of people worldwide. The company offers a combination of expertise, security professionals, technology and data analytics, enabling businesses of all sizes to improve their security posture and reduce costs.</t>
  </si>
  <si>
    <t>Operator of a fertilizer company. The company is engaged in phosphate mining, single super phosphate production and distribution of fertilizers in the center and northeast of Brazil.</t>
  </si>
  <si>
    <t>Operator of a supermarket chain in Brazil. The company runs supermarkets, hypermarkets, soft discount supermarkets, and pharmacies in Brazil's northeastern state of Sergipe.</t>
  </si>
  <si>
    <t>Developer of photo-voltaic plants intended to facilitate renewable energy distribution. The company engages in the design, construction and operation of photovoltaic plants, enabling companies to reduce their conventional electrical energy costs.</t>
  </si>
  <si>
    <t>GE HealthCare Technologies is a leading medical technology firm with leading market share in imaging and ultrasound equipment. The company reports four major segments: imaging (45% of revenue), advanced visualization solutions (26%), patient care solutions (16%), and pharmaceutical diagnostics (13%). The company's sales are geographically diverse, with the United States, EMEA, China, and the rest of the world accounting for 46%, 26%, 12%, and 17% respectively. We estimate approximately half of its revenue is recurring, which consists of servicing (about one third of revenue), pharmaceutical diagnostics (about 10%-15%), and digital solutions (just over 5%).</t>
  </si>
  <si>
    <t>Provider of exploration and production market data based in Rio de Janeiro, Brazil. The company's platform provides instant online access to integrated data, including seismic, interpretations, production charts, bidding round history, E&amp;P assets and well logs production data to clients.</t>
  </si>
  <si>
    <t>Metalurgica Gerdau SA produces steel and steel products used in construction, industrial, agricultural and automotive sectors. Its products include steel columns, nails, transfer bars for the construction sector; billet, electrodes, mechanical construction wire rods for the industrial sector; staples, steel posts, tribars, galvanized wires for agricultural sector; mechanical construction ingots, mechanical construction wires, and various other products for the automotive sector. Its revenue is generated by sales of long steel to nonresidential construction and infrastructure sector in North America.</t>
  </si>
  <si>
    <t>Fundo de Recuperacao Economica do Estado do Espirito Santo is an open-end pension fund that collect GST and income tax based on taxable income.</t>
  </si>
  <si>
    <t>Operator of a chain of supermarkets based in São Paulo, Brazil. The company offers a wide range of consumer goods, home care products, and personal care products which include groceries, snacks, frozen products, processed foods, beverages, fruits, and vegetables.</t>
  </si>
  <si>
    <t>Operator of a network of supermarkets. The supermarket offers female service, 24-hour shops, modern logistics and technology, and retail of a wide variety of products including groceries.</t>
  </si>
  <si>
    <t>Globant is a next-generation IT services company that primarily assists clients with their digital transformation efforts by creating customized software for them. The company was founded in 2003 in Argentina but is currently headquartered in Luxembourg and primarily serves clients in the US and Latin America. Globant's client base is relatively concentrated in the media and entertainment and financial services industries.</t>
  </si>
  <si>
    <t>Provider of a television communication platform intended to provide free-to-air television networking services. The company's television communication platform offers programs, that enable audiences to connect with the entertainment industry.</t>
  </si>
  <si>
    <t>Provider of healthcare management services committed to offering quality and sustainable general healthcare and dentistry to patients. The company offers hospitals, Clinical Centers, Preventive Medicine Units and emergency room units, all of which are located in the states of Sao Paulo and Rio de Janeiro, as well as a large accredited network and dental clinics with more of 14 thousand accredited dentists.</t>
  </si>
  <si>
    <t>Provider of security, reception, cleaning, and fire brigade services, as well as technology solutions in Brazil. The company focuses on social responsibility and innovation to meet client needs.</t>
  </si>
  <si>
    <t>Companhia Brasileira De Distribuicao is engaged in the retail of food and other products through its chain of supermarkets and specialized stores.</t>
  </si>
  <si>
    <t>GPS Participacoes E Empreendimentos SA is engaged in the provision of property security services, sanitation and cleaning services, indoor logistics services, electronic security services, implementation, operation and building maintenance, maritime hotel services on oil platforms, kitchen services and meal sales, highway maintenance services, and participation in companies through the acquisition of shares or capital quotas.</t>
  </si>
  <si>
    <t>Provider of IT support services. The company's IT support services include computer programming and system designing focused on alternatives and drawing role models from the synergy of its products and services, enabling clients to get complete customized services for their technical needs.</t>
  </si>
  <si>
    <t>Manufacturer of beauty care products. The company is engaged in the manufacture and retail of personal products such as glycerin soaps, creams, shaving balms, deodorants, powders and nail polish in Brazil.</t>
  </si>
  <si>
    <t>Granja Faria SA together with its subsidiaries, is engaged in the production of commercial eggs, fertilizers, hatching eggs and 1-day-old chicks. Part of the production of fertile and commercial eggs is exported to other countries, including Mexico, Bolivia, Paraguay, Chile, Uruguay, United Arab Emirates, Taiwan, Japan, Senegal and South Africa. The Company serves customers in the national and international markets for fertile eggs, and 1-day-old chicks, as well as in the market for commercial eggs for consumption.</t>
  </si>
  <si>
    <t>Operator of a mining brokerage platform intended to facilitate the contracting of insurance through technology and humanized service throughout Brazil. The company's platform specializes in surety bonds, civil liability, engineering risks, and group life, enabling companies to cover the damage caused by the company to the body if it does not perform the contract as agreed.</t>
  </si>
  <si>
    <t>Provider of debt mediation and outsourcing services intended to serve commercial banks. The company specializes in tele collection, friendly recovery and withholding offset payment recovery thereby enabling their clients to recover their debts.</t>
  </si>
  <si>
    <t>Provider of digital infrastructure solutions intended for nations, cities, and companies. The company offers solutions such as data center services, IoT solutions, cloud services, data center carbon zero, data center modular, a data management platform for smart cities, and more, thereby developing products and services that accelerate the digital transformation of companies and cities by ensuring a more sustainable future for the planet.</t>
  </si>
  <si>
    <t>Grendene SA is engaged in the development, production, distribution, and sale of plastic footwear for all the socio-economic classes, in the women's, men's, and children's market segments. It also has its stores, franchises, and web commerce channels, operating under the brands Melissa, Grendha, Zaxy, Rider, Cartago, Grendene Kids, and Ipanema. It also owns the brands Pega Forte and Nuar. Geographically the company operates in Brazil, North America, Asia and Oceania, Europe, Central, and South America, and the Middle East and Africa, out of which a majority of its revenue comes from Brazil.</t>
  </si>
  <si>
    <t>Manufacturer of tires intended to serve the off-road tire market. The company produces tires for articulated trucks, cargo trucks and traced trucks as well as produces tires for various segments such as agriculture, construction, industries, mining and segments.</t>
  </si>
  <si>
    <t>Provider of food solutions and support services based in Sao Paulo, Brazil. The company specializes in international quality standards, and eco kitchens and also offers support services, such as concierge, gardening, and cleaning.</t>
  </si>
  <si>
    <t>Provider of marketing and communication services intended to provide advertising services in Latin America. The company offers advertising services, marketing services, branding, events and entertainment services, and corporate communication services.</t>
  </si>
  <si>
    <t>Operator of a news and magazine publishing company focused on information, culture, education and entertainment in Latin America. The company specializes in printing and publishing activities and offers online content and services with various digital portals pay TV, broadband Internet and voice-over-Internet protocol services and age-specific TV programming.</t>
  </si>
  <si>
    <t>Operator and owner of supermarket stores intended to serve the people across Brazil. The company operates supermarket chains with different kinds of grocery items and also offers home delivery facilities and gift cards, enabling customers to get products under one roof at lower prices.</t>
  </si>
  <si>
    <t>Producer of meat. The company is engaged in producing and processing of meat, beef, chicken and dairy products in Brazil.</t>
  </si>
  <si>
    <t>Operator of a beauty brand and manufacturer of personal care products intended to create opportunities for beauty to transform people's lives. The company offers a beauty chain of franchises, e-commerce, marketplace, distribution and logistics of own and licensed brands.</t>
  </si>
  <si>
    <t>Atacadao SA has three operating segments. The Retail segment comprises the operations of Carrefour-branded hypermarkets, supermarkets, and convenience store formats as well as drugstores, gas stations, and e-commerce platforms for the sale of non-food goods. The Cash and Carry segment, which is the key revenue driver, comprises the operations of wholesale and cash-carry stores that operate under the Atacadao brand. The Financial Solutions segment provides credit cards and consumer financing to its customers. Substantially, all of the group's revenues are derived from operations in Brazil.</t>
  </si>
  <si>
    <t>Grupo Casas Bahia SA is an omnichannel retailer with national reach, serving millions of consumers through brick-and-mortar stores and e-commerce (1P and marketplace), using Casas Bahia, Ponto, and Extra.com brands. The company also provides credit card services to clients. The company operates through two traditional retail brand chains in Brazil: Casas Bahia and Pontofrio. The Company sells consumer electronics, home appliances, furniture, and other domestic items. It also offers services, such as intermediation in the sale of extended warranty, equipment installation, marketplace, and financial and operational services such as installment sales and co-branded credit cards.</t>
  </si>
  <si>
    <t>Manufacturer of handcrafted chocolates based in Sao Paulo, Brazil. The company offers a wide range of products under its brands through franchisees spread all across the region.</t>
  </si>
  <si>
    <t>Dimed SA Distribuidora de Medicamentos is engaged in the sale of medicines, perfumery, personal care and beauty products, cosmetics and dermocosmetics. Its segments are divided into Retail, Wholesale and Corporate. The Retail segment has 556 stores that sell more than 15,000 items among drugs and personal care and beauty products. The Wholesale segment is the distributor of drugs in Brazil. The Corporate segment includes Wholesale and Retail, as well as the subsidiary Lifar. In addition to adding divisions of cosmetics, drugs and food, Lifar is responsible for the production of brands in Brazil, as well as products of its own brand Panvel.</t>
  </si>
  <si>
    <t>Distributor of pharmaceutical products intended for the entire healthcare chain. The company delivers medicines, healthcare logistics, OPME, materials and nutrition and generic and similar medicines, enabling clients to get sustainable products for complex surgeries adding value to customers and suppliers.</t>
  </si>
  <si>
    <t>Producer and distributor of educational content intended to inform, entertain, and contribute to education in Brazil. The company is engaged in entertainment and contributes to education in the country through quality content, thereby creating opportunities for individuals and communities to build relationships that make life better.</t>
  </si>
  <si>
    <t>Grupo Mateus SA which which operate in the wholesale and retail, electro, mix, and industry segments through the subsidiary. The company has its operations in the supermarket, wholesale, appliance, furniture, bakery, slicing, and portioning. The business's product portfolio consists of maetus, mix atacarejo, camino supermercados, electro mateus among others.</t>
  </si>
  <si>
    <t>Manufacturer of clothes and accessories. The company provides women's shoes, accessories and clothes including beach wear, lingerie, jeans, skirts and blouses.</t>
  </si>
  <si>
    <t>Manufacturer of alcohol-based cleaning products based in Osasco, Brazil. The company manufactures industrial alcohol and ethanol for use in food, chemical, pharmaceutical, and cosmetic industries, thereby offering cleaning products and environmentally friendly raw materials, derived from renewable sources that respect the environment, animals, and people.</t>
  </si>
  <si>
    <t>Oncoclinicas Do Brasil Servicos Medicos SA is engaged in the management and administration of oncological services. It has specialists in the areas of oncology, radiotherapy, hematology and bone marrow transplantation, complementary care.</t>
  </si>
  <si>
    <t>Provider of food and beverage services headquartered in Toledo, Brazil.</t>
  </si>
  <si>
    <t>Operator of a network of educational schools located in Rio de Janeiro, Brazil. The company owns and operates a network of schools, supported by an educational platform, enabling students to learn and gain new skills.</t>
  </si>
  <si>
    <t>Operator of health and lifestyle clinics intended to serve healthcare, aesthetics and wellness sectors. The company provides a wide range of services, including dental care, laser hair removal, vision care, vaccinations, medical examinations and other aesthetic treatments, enabling people to get a health life and improve quality of life.</t>
  </si>
  <si>
    <t>Grupo SBF SA is a sports retailing company based in Brazil. It operates through omnichannel and multichannel platforms, with operations integrated into various channels such as physical stores, desktop and mobile applications.</t>
  </si>
  <si>
    <t>Manufacturer and retailers of women's hosiery and lingerie. The company manufactures and distributes stockings, tights and allied hosiery products under its brands.</t>
  </si>
  <si>
    <t>Distributor of grains and agricultural products with a presence in Cerrado savanna region in Brazil.</t>
  </si>
  <si>
    <t>Operator of security and facility management services for a wide range of industries and establishments. Grupo Souza Lima provides solutions for security patrolling, access control, electronic security, reception and customer service, cleaning, maintenance, and more. With 20 branches in 13 states across Brazil, the company has a national presence.</t>
  </si>
  <si>
    <t>Operator of a supermarket based in Porto Alegre, Brazil. The company operates a chain of super and hypermarkets and is also a credit card operator.</t>
  </si>
  <si>
    <t>Manufacturer of dietary supplement products to customers. The company offers a variety of nutritional supplements geared toward different health and performance goals, products include proteins such as whey protein concentrate and isolate, amino acids, thereby providing high-quality dietary supplements at affordable prices, meeting the needs of athletes and fitness enthusiasts.</t>
  </si>
  <si>
    <t>Manufacturer of cleaning products intended in Brazil. The company's products that include soaps, softeners, disinfectants and other items for cleaning purposes are offered under different brand names and produced in an eco-friendly manner from fully biodegradable ingredients, enabling individuals to maintain personal hygiene without affecting the environment.</t>
  </si>
  <si>
    <t>Manufacturer of medium-density fiberboard and plywood panels intended for residences, organizations, and industries globally. The company specializes in decorative, raw, texture, and colored wood panels, thereby providing clients with durable and crafty panels for their interiors.</t>
  </si>
  <si>
    <t>Distributor and manufacturer of truck equipment based in Caixas do Sul, Brazil. The company offers bulk carrier, dry loads, double box tippers, tanks and container holders as well as provides after-sales services to customers.</t>
  </si>
  <si>
    <t>Hapvida Participacoes Investimento SA is the medical-hospital and dental care company. The company and its subsidiaries are mainly engaged in the sale of health insurance plans and delivering the majority of medical assistance at its own hospitals, clinics, imaging diagnostics and laboratories; and the sale of dental insurance plans for services provided by an accredited network.</t>
  </si>
  <si>
    <t>Hidrovias DO Brasil SA is a provider of integrated logistics solutions with a focus on waterway, road, and multimodal logistics and infrastructure activities. Its operating segment includes North Corridor; South Corridor; Cabotage; Santos and others. The company is engaged in the Transportation of goods, Construction and operation of ports, cargo terminals, shipyards, workshops, and warehouses, River and sea navigation, coastal navigation, and storage of goods, Provision of logistics services, either directly or through third parties, and Other related activities.</t>
  </si>
  <si>
    <t>HCL Technologies Ltd provides enterprises with IT solutions. It focuses on offering Digital, Internet of Things, Cloud, Automation, Cybersecurity, Infrastructure Management, and Engineering services to solve business problems for clients. It offers solutions to a variety of industries including Financial Services, Public Services, Consumer Services, Healthcare, and Manufacturing. It operates in three segments; IT and Business Services, Engineering and R&amp;D Services, and HCl Software. The firm emphasizes consultation services for firms, intending to offer them digital and design solutions. The majority of the firm's revenue comes from the IT and Business Services segment. Geographically, it derives maximum revenue from America and the rest from Europe, India, and the Rest of the world.</t>
  </si>
  <si>
    <t>Helbor Empreendimentos SA is a Brazil-based company which engages in incorporation of real estate projects, as well as the provision of venture management services and acquisition, administration, development, lease and management of corporate buildings, shopping malls, parking lots, strip malls, industrial warehouses and hotel. . The firm also provides real estate development management services. Its portfolio includes residential, industrial, and commercial properties. Its revenue sources include revenue from sales of properties and management fee.</t>
  </si>
  <si>
    <t>Henry Schein Inc is a solutions company for healthcare professionals powered by a network of people and technology. The company is a provider of healthcare products and services to office-based dental and medical practitioners, as well as alternate sites of care. The company's reportable segments are global Distribution and Value-Added Services; global Specialty Products; and global Technology. It generates the majority of its revenue from the global Distribution and Value-Added Services segment which includes distribution to the global dental and medical markets of national brand and corporate brand merchandise, as well as equipment and related technical services.</t>
  </si>
  <si>
    <t>Fertilizantes Heringer SA is engaged in the production, marketing, and distribution of fertilizers in Brazil. It offers basic fertilizers, NPK formulas, and special fertilizers. The company also offers various services such as soil analysis incentive programs, technical lectures for farmers, pre-and after-sales support, and specialized technical guidance. The company has two segments: The industrial segment, which comprises the sulfuric acid and single super phosphate plant located in Paranagua; and the Mixing segment, which comprises the company's 11 mixing units. The firm generates the majority of its revenues from the mixing segment.</t>
  </si>
  <si>
    <t>Instituto Hermes Pardini SA is engaged in the provision of medical and dental services, laboratory research, clinical analysis, and supplementary diagnostic and therapeutic services, which include precision medicine and medical imaging. Its revenue collection channels are Patient Service Centers which provide direct services to customers, and Reference Laboratory services, which relate to supporting services provided to affiliated laboratories and hospitals nationwide, through an extensive logistics network and integrated IT systems.</t>
  </si>
  <si>
    <t>Producer and distributor of ingredients to the food industry. The company develops and distributes ingredients and solutions for the food industry, mainly for the diary and ice cream industry.</t>
  </si>
  <si>
    <t>Hmobi Participacoes SA is a transport infrastructure group in Brazil, operating in the highways, urban mobility and airports segments.</t>
  </si>
  <si>
    <t>Retailer of farm-based fresh fruits and vegetables intended for the health food products market. The company operates a chain of grocery stores to offer a range of horticultural products including fresh fruits, vegetables, dairy products, grocery and meat products.</t>
  </si>
  <si>
    <t>Operator of a hospital network chain based in Sao Paulo, Brazil. The company's range of services utilises a model that pays the provider for the clinical outcome and the complexity of the treatment and its network of hospitals operates in Rio de Janeiro, São Paulo and Brasília.</t>
  </si>
  <si>
    <t>Operator of a network of hospitals intended to serve critical patients in Sao Paulo, Brazil. The company's focus is on developing an integrated system of private healthcare with an operational strategy that includes cities that are regional centers for healthcare management of the population, enabling patients to get reliable treatments are care.</t>
  </si>
  <si>
    <t>Hypera SA is a specialty and generic drug manufacturing company. The company has a focus on the pharmaceutical segments of the Brazilian market, along with a presence in nonprescription drugs and branded generics. Hypermarcas also possesses a share of generic medicines and prescription products. The company also has a wide sales and distribution structure. The Company's operating segments are Consumer Health, Branded Prescription, Similars e Generics, Skincare and the Non-Retail Market.</t>
  </si>
  <si>
    <t>Incorporated in 1911, International Business Machines, or IBM, is one of the oldest technology companies in the world. It provides software, IT consulting services, and hardware to help business customers modernize their technology workflows. IBM operates in 175 countries and employs approximately 300,000 people. The company has a robust roster of business partners to service its clients, which includes 95% of all Fortune 500 companies. IBM's products, including Red Hat, watsonx, and mainframes, handle some of the world's most important data workloads in areas like finance and retail.</t>
  </si>
  <si>
    <t>Igua Saneamento SA develops and operates long-term contracts to provide public water and sewerage services. Its activities include Water collection and treatment, Distribution of drinking water, Client management, Sewage collection, Sewage treatment, and Disposal of sludge and disposal of effluents.</t>
  </si>
  <si>
    <t>Manufacturer and developer of agricultural chemical products intended for crop protection. The company's agricultural chemical products include fungicides, herbicides, insecticides, pesticides and other related products, enabling the farmers to protect crops and increase productivity.</t>
  </si>
  <si>
    <t>Indra Sistemas SA is a Spain-based provider of information technology offerings for finance, insurance, public administration, airports, defense, healthcare, media, telecom, security, energy, and infrastructure end markets. Its product capabilities include analytics, cloud computing, enterprise resource planning, networks and communications, electoral processes, bus technology, subway technology, and sustainability solutions. The firm generates revenue in Europe, Africa, the Middle East, the Americas, and Asia-Pacific.</t>
  </si>
  <si>
    <t>Developer of enterprise planning software designed to provide industry-specific business applications for the manufacturing, service and distribution sectors. The company's cloud-based platform automates and integrates business processes leveraging data science, enabling companies to easily control inventory and logistics to manage their suppliers, partners, customers and employees.</t>
  </si>
  <si>
    <t>Infosys is a leading global IT services provider, with over 320,000 employees. Based in Bengaluru, the Indian IT services firm leverages its offshore outsourcing model to derive 60% of its revenue from North America. The company offers traditional IT services offerings: consulting, managed services and cloud infrastructure services, and business process outsourcing as a service.</t>
  </si>
  <si>
    <t>Manufacturer of petrochemical products. The company's petrochemical products include thermoplastics resins, general purpose polystyrene, styrene monomers, closure caps, bottle caps, toluene and other products, enabling clients to avail quality products at an affordable price.</t>
  </si>
  <si>
    <t>Producer of corn ethanol intended to transform grain into clean solutions. The company's products include ethanol, vegetable oils, production of energy from renewable sources, and developing strategies for producing energy from renewable sources.</t>
  </si>
  <si>
    <t>Intelbras SA is engaged in offering solutions in security, networks, communication, and energy. The company has three business segments; Security Segment comprised business lines related to electronic security, such as analog video surveillance equipment (CCTV), IP video surveillance (CCTV IP), alarms and sensors against invasion, alarms and sensors against fire, and access control; Information and Communication Technology Segment comprised of business lines related to voice, image, and data communication, as well as for network infrastructure, and Energy Segment comprised of business lines related to the supply of energy for electric and electronic equipment and consumers in general.</t>
  </si>
  <si>
    <t>Inter &amp; Co Inc operates as a digital bank. The company's segment includes Banking &amp; Spending; Investments; Insurance Brokerage; and Inter Shop. It generates maximum revenue from the Banking &amp; Spending segment which comprises a wide range of banking products and services, such as checking accounts, cards, deposits, loans and advances, and other services, which are available to the clients by means of Inter's mobile application.</t>
  </si>
  <si>
    <t>Manufacturer of cement products intended for the global construction industry market. The company specializes in the production of cement, aggregates, concrete, and limestone for wholesalers, distributors, concrete producers, and industrial clients, among others.</t>
  </si>
  <si>
    <t>International Meal Co Alimentacao SA is a Brazil-based company principally engaged in the sale of food and beverages to restaurants, snack bars, coffee shops, cafes on motorways, airports, shopping malls, and airline catering services. It also subleases stores and spaces for promotional and commercial purposes in its store chain, upon the sale of fuel, and provides general services related to these segments. The company operates in five segments: Shopping malls, Airports, Highways, the United States of America (USA), and Others. Some of its brands are Viena, Olive Garden, Margaritaville, KFC Brazil, and Pizza Hut Brazil. Its geographical segments are Brazil, The Caribbean, and the USA.</t>
  </si>
  <si>
    <t>Provider of healthcare, medical assistance and security services intended to serve mid-size enterprises, governments, educational institutions and NGOs. The company's focus lies on delivering unrivaled emergency assistance during critical illness, accident or civil unrest, enabling organizations to manage the health and security risks faced by their international travelers and expatriates.</t>
  </si>
  <si>
    <t>Iochpe-Maxion SA is a Brazilian company principally involved in the manufacturing of automobile parts. Its core business is the production of wheels and structural components for light and commercial vehicles and equipment for railways. The products produced and sold by the company and its subsidiaries are divided between the Maxion Wheels and Maxion Structural Components divisions. A majority of its revenue is generated from the sale of steel and aluminum wheels for light and commercial vehicles. Geographically, the group generates maximum revenue from its business in Europe, followed by North America, South America, Asia, and other regions.</t>
  </si>
  <si>
    <t>Developer of management system platform intended to serve opticians. The company offers services via SaaS specific to opticians and aimed at facilitating business management, such as cash control and organization, after-sales services and online marketing, billing via applications, cash flow notes, complete consumer history and information on best-selling products.</t>
  </si>
  <si>
    <t>Irani Papel E Embalagem SA is a paper packaging company. The company's reportable segments include corrugated cardboard (PO) packaging segment manufactures light and heavy corrugated cardboard boxes and sheets. Its packaging paper segment produces low and high-weight Kraft paper and recycled paper for the domestic and foreign markets. The RS forest and resins segment plants pine trees for their own consumption. It generates maximum revenue from the corrugated cardboard (PO) packaging segment.</t>
  </si>
  <si>
    <t>Isa Energia Brasil SA Formerly Cia de Transmissao de Energia Eletrica Paulista, or CTEEP, is a Brazilian private-public utility concession company involved in the transmission of electric power. Through its subsidiaries, CTEEP plans, constructs, operates, and maintains electric transmission systems and transmission-related infrastructure projects throughout the country of Brazil. The company segments its operations in one business segment: which is electric power transmission.</t>
  </si>
  <si>
    <t>Producer of dairy products based in Belo Horizonte, Brazil. The company's food products include fermented milky beverage, milk compound, milk sweet, powdered milk, milk cream, butter, cream cheese and other milk products.</t>
  </si>
  <si>
    <t>Itausa Investimentos ITAU SA is a Brazilian investment holding company. It has equity interests in the companies engaged in the financial, consumer goods, construction materials, sanitation, energy, and infrastructure sectors. Its portfolio consists of brands such as Itau Unibanco, Dexco, Alpargatas, CCR, Aegea Saneamento, Copa Energia and Nova Transportadora do Sudeste (NTS). The majority of the revenue for the company is generated from Itau Unibanco which is a banking institution that offers, directly or using its subsidiaries, a broad range of credit products and other financial services to a diversified individual and corporate client base in Brazil and abroad.</t>
  </si>
  <si>
    <t>Jalles Machado SA is engaged in the in the production of sugar and ethanol, cogeneration of electricity and production of cleaning products, yeast and latex.</t>
  </si>
  <si>
    <t>JBS NV is a protein food company, selling protein products, which include fresh and frozen cuts of beef, pork, lamb, fish, whole chickens, and chicken parts, to retailers (such as supermarkets, club stores and other retail distributors), and foodservice companies (such as restaurants, hotels, foodservice distributors and additional processors). The food products are marketed under different brands such as Swift, Just Bare, Pilgrim's Pride, Sunnyvalley, Reserva Friboi, Great Southern, etc., globally. The company's reportable segments are Beef North America, which generates maximum revenue, Brazil, Seara, Pork USA, Pilgrim's Pride, Australia, and Others. Geographically, it derives key revenue from North and Central America, followed by South America, Australia, Europe, and other regions.</t>
  </si>
  <si>
    <t>Developer of a credit platform intended to provide interest-free loans and services for the unbanked. The company's platform provides a digital wallet that offers purchases and payments through a credit limit made available through the app, enabling users to access a credit line for small transactions.</t>
  </si>
  <si>
    <t>Retailer of personal care and beauty products based in Osasco, Brazil. The company's platform engages in the online selling of perfumes, lipsticks, hair oils, beard oils, make-up products, and personal care products.</t>
  </si>
  <si>
    <t>Iguatemi SA is a holding company. Through its direct and indirect subsidiaries and joint ventures, it is engaged in business segments such as shopping centers, telecommunications, contact center and services. The Group's revenue derives from contracts with customers, leases, provision of services, parking lots and property sales. Majority of revenue is generated from Rents.</t>
  </si>
  <si>
    <t>JHSF Participacoes SA is a real estate company. The company is involved in in the development, purchase and sale, as well as lease of residential and commercial properties; the construction and operation of shopping centers; the provision of administration and contract management services, and the operation of hotels and tourist activities. JHSF has four segments of business: Recurring income, Real estate business and airport, Hotels and restaurants and Main administrative office.</t>
  </si>
  <si>
    <t>Provider of landscaping and environmental services based in Morretes, Brazil. The company offers mowing, tree pruning, trench opening, soil leveling, concrete breaking, fuel tank suction, waste transshipment and plant suppression as well as offers assistance in environmental accidents, overturning of wagons, locomotives, trucks, leaks of flammable chemical products to clients.</t>
  </si>
  <si>
    <t>Josapar-Joaquim Oliveira SA Particip is a food company. It produces processed food products. Its product portfolio comprises of rice products, beans &amp; olive oil. It works with its various brands, named, Uncle John, my Biju &amp; SupraSoy Olive.</t>
  </si>
  <si>
    <t>JSL SA is a Brazil-based logistics company. It provides services of intercity, interstate and international road freight transport; chartered passenger transport; logistical organization of freight transport; storage, handling in manufacturing plants and related activities.</t>
  </si>
  <si>
    <t>Provider of social networking services intended to connect construction professionals with companies in Brazil. The Joint offers a social network for the construction market to bring together industry-leading companies and connect to retailers and professionals, thereby helping clients to increase reach and business.</t>
  </si>
  <si>
    <t>Kepler Weber SA manufactures equipment for the storage, processing and bulk handling as well as develops storage solutions. It offers steel silos, grain dryers, grain cleaning and pre-cleaning machines, grain conveyors, horizontal and vertical conveyors, and farm lines, as well as special storage systems, such as port terminals and malt storage systems.</t>
  </si>
  <si>
    <t>The company primarily operates in the Personal Products industry. Kiss New York was founded in 1989 and is headquartered in Sao Paulo, Brazil.</t>
  </si>
  <si>
    <t>Developer of an online course platform intended to create and sell online courses. The company's platform offers payment processing, video streaming, and student management, enabling users to host and manage their courses online.</t>
  </si>
  <si>
    <t>Klabin SA operates in various segments of the pulp and paper industry, supplying domestic and foreign markets with wood, bleached pulp, packaging paper, paper sacks, and corrugated cardboard boxes. The firm organizes itself into four segments based on product type: Forestry, Paper, Conversion, and Pulp. The Forestry segment involves operations related to planting and growing pine and eucalyptus trees and selling timber to third parties. The Paper segment mainly involves the production of cardboard, Kraftliner, and recycled paper rolls and their sale. The Conversion segment, which derives maximum revenue, involves the production and sale of corrugated cardboard boxes, cardboard, and industrial bags. The Pulp segment includes the production and sale of short, long, and fluff fiber pulp.</t>
  </si>
  <si>
    <t>Provider of real estate development services catering to the states of Sao Paulo, Minas Gerais and Rio de Janeiro. The company provides real estate services being engaged in the development and sale of residential and commercial properties in Brazil.</t>
  </si>
  <si>
    <t>Kora Saude Participacoes SA is a healthcare system that takes care of people for life. It has hospitals in Espirito Santo, Tocantins, Mato Grosso and the Federal District.</t>
  </si>
  <si>
    <t>The company primarily operates in the Insurance industry. Kovr Seguradora was founded in 1974 and is headquartered in Sao Paulo, Brazil.</t>
  </si>
  <si>
    <t>Kyndryl Holdings Inc is a technology services and infrastructure services provider company. It provides advisory, implementation, and managed services across a range of technology domains to help customers manage and modernize enterprise IT environments in support of their business and transformation objectives. The company's reportable segments consist of the following: Principal Markets which represents its operations in operations in Australia / New Zealand, Canada, France, Germany, India, Italy, Spain, Portugal, and the United Kingdom / Ireland, United States, Japan, and Strategic Markets. It derives maximum revenue from the United States.</t>
  </si>
  <si>
    <t>Provider of laboratory services intended to provide complete and integrated solutions for health and well-being. The company specializes in offering a portfolio of genetic tests and carries out imaging, mixed antiglobulin reaction test, sea tests, MRIs and CT scans in less time.</t>
  </si>
  <si>
    <t>Manufacturer of cement and other construction materials intended to serve masons, builders, architects and engineers around the world. The company manufactures cement, concrete products and aggregates in its local operations, comprising industrial units, distribution centers, mixing facilities and mining activities, thereby enabling its clients to avail the solution for hassle-free building projects for infrastructural requirements.</t>
  </si>
  <si>
    <t>Supplier of cans created for making metal and aluminum beverage cans. The company's beverage cans are required to meet the growth in canned beverage demand through its state-of-the-art plant facilities.</t>
  </si>
  <si>
    <t>Producer and supplier of dairy products intended to serve the food industry. The company offers cream, cheese, yoghurt, butter and milk enabling its customers to get standard safe products.</t>
  </si>
  <si>
    <t>Lavoro Ltd operates in the agricultural inputs retail market, with operations spread across Brazil and Colombia, and an emergent agricultural input trading company in Uruguay. The reportable segments of the company include the Brazil Ag Retail, which comprises companies dedicated to the distribution of agricultural inputs such as crop protection, seeds, fertilizers and specialty products, in Brazil; Latam Ag Retail, which includes companies dedicated to the distribution of agricultural inputs outside Brazil (predominantly in Colombia); and the Crop Care. A substantial part of the company's overall revenue is generated from its Brazil Ag Retail segment.</t>
  </si>
  <si>
    <t>Lavvi Empreendimentos Imobiliarios SA is engaged in purchase and sale of finished properties or the build, residential and commercial, ideal land and fractions, the lease and management of real estate; the construction of real estate; the rental of own or third party properties; the break up or allotment of own land; planning, promotion, development under real estate development, the sale and purchase of housing and / or commercial units; the provision of services in matters relating to the real estate market.</t>
  </si>
  <si>
    <t>Operator of a department store based in Niteroi, Brazil. The company operates a retail chain offering fashion, small appliances, electronics, games, sportswear, bed and bath products, and toys.</t>
  </si>
  <si>
    <t>CVLB Brasil SA formerly, Lojas Le Biscuit SA is a multichannel integrated distribution platform, and a portfolio of diversified products offered at competitive prices. It has a large network of stores in Brazil.</t>
  </si>
  <si>
    <t>Operator of a food card administrator company catering to public bodies and private companies. The company specializes in benefit cards, food cards, fuel cards, meal cards, benefits and food vouchers.</t>
  </si>
  <si>
    <t>Retailer of air-conditioning and photovoltaic solar energy products intended for customers across Brazil. The company's platform offers a range of air conditioners and parts that are sold through multiple channels including traditional stores, an e-commerce operation, and distribution centers as well as installation and maintenance services, thereby enabling customers with air conditioning needs in an energy-efficient manner.</t>
  </si>
  <si>
    <t>The company primarily operates in the IT Consulting and Outsourcing industry. Liberty Health was founded in 2014 and is headquartered in Sao Paulo, Brazil.</t>
  </si>
  <si>
    <t>Provider of aviation services based in Belo Horizonte, Brazil. The company offers business aircraft, executive shipping, airport services, maintenance services and helicopter operations solutions along with support and consulting services for the purchase and sale of aircraft in Latin America.</t>
  </si>
  <si>
    <t>Light SA is a Brazilian private-public utility of which the state-owned power company, CEMIG, wields a controlling stake. The company generates, distributes, and trades energy. To do this, the company owns and operates a portfolio of hydroelectric power plants that serve the Brazilian state of Rio de Janeiro. Light derives maximum of its revenue from the supplying of energy, with network usage and the construction of assets also bringing in substantial amounts of revenue. The vast majority of the company's customers are residential consumers. The company operates in three segments namely: Distribution, Generation and Trading, out of which maximum revenue is generated from Distribution segment.</t>
  </si>
  <si>
    <t>Distributor of LPG gas in Brazil. The company's services include bottling, distribution and commercialization of liquefied petroleum gas and also oil refining bi-products.</t>
  </si>
  <si>
    <t>Localiza Rent A Car SA is a car rental service provider with the majority of its operations in Brazil. Through its subsidiaries, the company rents cars to individuals, manages corporate car fleets, sells its fleet to the general public, and offers a franchise model. Franchisees account for roughly half of Localize's car rental locations, while the majority of cars accessible with Localize are owned by the company. The fleet rental division has long-term agreements with companies that come up for renewal roughly every two to three years. The car rental segment delivers three-quarters of yearly revenue, and fleet rental makes up the rest, with an insignificant share contributed by the franchise management division.</t>
  </si>
  <si>
    <t>Companhia de Locacao Americas SA provides car rental services. It provides customized car rental fleets for businesses as well as a full line of vehicles including motorcycles, economy cars, executives, armored vehicles, commercial vehicles, and trucks. The company's segment includes Fleet; rent-a-car and Acelero. It generates maximum revenue from the Fleet segment.</t>
  </si>
  <si>
    <t>Locaweb Servicos de Internet SA is a Brazil-based software company. It offers digital marketing, cloud, and accommodation services such as website hosting, WordPress hosting, domain registration, and email services. The operations of the Company and its subsidiaries are divided into two operating segments: Be Online and SaaS and Commerce. The Be Online and SaaS segment includes hosting and cloud services, as well as those called SaaS (email, marketing intelligence software, and site builder). The Commerce segment includes e-commerce solutions, platforms, marketplace integration, and sub-acquiring business services.</t>
  </si>
  <si>
    <t>Provider of advertising agency services. The company primarily operates as a marketing and advertising agency and is based in São Paulo, Brazil.</t>
  </si>
  <si>
    <t>Provider of information technology and managed services based in Maidenhead, United Kingdom. The company specializes in business analytics, communication network, information technology service automation, cloud computing and managed services, enabling its clients with their desired assistance.</t>
  </si>
  <si>
    <t>Log-In Logistica Intermodal SA is a Brazil-based logistics operator. It is engaged in the activities of long-haul maritime trade, general river and coastal transport of cargo, the operation of inland and port terminals. The company offers integrated solutions for port handling and door-to-door container transport, by sea, supplemented by distance road transportation and storage of cargo using inland intermodal terminals, and maritime bulk shipping. Its segment includes Integrated Logistics Solutions; Port Terminal and Road Cargo Transport. The company generates maximum revenue from the Integrated Logistics Solutions segment.</t>
  </si>
  <si>
    <t>Lojas Renner SA is a retailer that operates stores under brand names including Renner, Camicado, and Youcom. Renner and Youcom stores sell clothing, sports articles, accessories, and cosmetics. The company operates in two segments: Retail segment involves sale of garment items, perfumery, cosmetics, watches, as well as the home &amp; decoration segment, urban deliveries, and logistics management solutions covering the operations of Renner, Camicado, Youcom, Repassa, Uello, and the operations in Uruguay and Argentina; and Financial products segment involves granting of loans to individuals and legal entities, financing of purchases, insurance, and credit and debit transactions inherent to credit, financing and investment companies. It derives maximum revenue from Retail segment.</t>
  </si>
  <si>
    <t>Manufacturer of circuit breakers, switches and sockets based in Sao Paulo, Brazil. and faucets, sanitary metals, gas water heaters, fluorescent lamps, water heaters and water purifiers.</t>
  </si>
  <si>
    <t>Provider of agricultural commodities trading services in Brazil. The company's products are primarily focused on soybean complex and corn.</t>
  </si>
  <si>
    <t>Manufacturer and retailer of apparel based in Araraquara, Brazil. The company designs and produces socks, underwear, women's lingerie, tops, t-shirts, and shorts for both men and women and retails them through multi-brand stores, franchises, and e-commerce websites all over the world.</t>
  </si>
  <si>
    <t>Manufacturer and distributor of cosmetic and personal products based in Sao Paulo, Brazil. The company offers skin protective creams, lotions, cleansing gel, blockers sunscreens, hand degreasers and repellents.</t>
  </si>
  <si>
    <t>Operator of an online retail platform intended to offer house furnishing products. The company's online retail platform provides a range of products for home decorations including bathtubs, wooden doors, steel windows, wooden flooring and lighting products, enabling people to get all home decor products on a single platform.</t>
  </si>
  <si>
    <t>CM Hospitalar SA is a distributor of hospital materials and medicines in the Brazilian market.</t>
  </si>
  <si>
    <t>Magazine Luiza SA is engaged in retail sales, through physical stores, e-commerce, and its SuperApp, which is an application that offers products and services from its subsidiaries, as well as from commercial partners (sellers) through the marketplace platform. Its operations include four segments, Retail segment: substantially resale of goods and services in the Company's stores, electronic commerce, and food delivery management platform; Financial operations: through the joint venture Luizacred, whose main purpose is to provide credit to the Company's customers for the purchase of products; Insurance operations, and Other services. The company derives maximum revenue from the Retail segment.</t>
  </si>
  <si>
    <t>Provider of innovative technology designed to address business challenges and drive return on investment. The company offers a versatile team with expertise in various technologies, enabling businesses in the public and private sectors to achieve digital transformation.</t>
  </si>
  <si>
    <t>Manufacturer of refractory materials dedicated to mining, production and commercialization. The company offers monolithic materials, conventional bricks, noble ceramics and fine porcelain, it also includes the production of refractories for other segments, such as cosmetics and food.</t>
  </si>
  <si>
    <t>MAHLE-Metal Leve SA automotive parts company that manufactures and sells components for internal combustion engines and automotive filters. It manufactures reliable products with cutting-edge technology and is continuously investing in the research and development of new products and production processes. It operates in the OE segment, where it supplies vehicle manufacturers, and in the Aftermarket segment, where it supplies partners in trade, workshops, and engine repair shops. The company operates in two segments, which include Powertrain and Charging and Thermal and Fluid Systems.</t>
  </si>
  <si>
    <t>Distributor of chemicals and allied products. The company's chemicals and allied products covers a wide range of market sectors including detergents, pharmaceuticals, personal care, coatings, food &amp; nutrition, lubricants, synthesis, plastics and other industries, it has two application labs, one for coatings and one for nutrition, to provide expert technical support and added value for its partners.</t>
  </si>
  <si>
    <t>Operator of a conglomerate business company headquartered in Sao Caetano do Sul, Brazil. The company specializes in the areas of maintenance, facilities, logistics, and technology.</t>
  </si>
  <si>
    <t>Provider of aviculture products intended to serve the South American market. The company specializes in producing cage-free eggs and promoting sustainability, thereby ensuring animal welfare and high-quality food production</t>
  </si>
  <si>
    <t>Manufacturer and Packager of cosmetics products. The company specializes in filling sachets for the pharmaceutical, cosmetic and veterinary.</t>
  </si>
  <si>
    <t>Operator of a supermarket chain based in Sao Paulo, Brazil. The company attracts customers with its pleasant shopping environment in convenient locations, offering outstanding customer service, high-quality products, and a wide selection of uniquely curated merchandise through Its 18 stores.</t>
  </si>
  <si>
    <t>Marfrig Global Foods SA is a Processing of products (formed by cattle slaughter facilities in operation, which are also used in beef processing, and for the manufacture of animal nutrition products) and sale of animal-based (beef, pork, lamb, fish, and poultry) and plant-based proteins. The company organizes itself into four main segments: Beef - North America, Beef - South America, Poultry, Pork and Processed Products - BRF, and Corporate. The company earns more than half of its revenue through its operations in Beef - North America.</t>
  </si>
  <si>
    <t>Marisa Lojas SA is a retail stores operator in Brazil. Its stores offer products related to fashion, underwear, footwear, and accessories for women, men, and children. Its products also include beds, tablecloths, children's bathrobes and towels for home use. The company's income derives from three operating segments. The retail segment, which is the key revenue generator, includes the sale of clothing items, perfumes, beauty products, and watches, in physical stores and e-commerce. The credit card transactions segment is managed by the subsidiary and offered to the company's clients for the credit purchase of products, insurance, and payment of bills. The consumer credit segment offers personal loans to the company's consumers.</t>
  </si>
  <si>
    <t>Provider of insurance products and services. The company offers insurance products, such as life insurance, personal insurance, accident insurance, automotive insurance and other commercial insurances.</t>
  </si>
  <si>
    <t>Hospital Mater Dei SA is an integrated healthcare ecosystem that provides hospital and oncological services. It has a capacity of more than a thousand hospital beds in three hospital units strategically located in the metropolitan region of the city of Belo Horizonte.</t>
  </si>
  <si>
    <t>Provider of energy trading and energy transmission services based in Sao Paulo, Brazil. The company's activities include transmission of electric power to residences and industrial organizations in Brazil.</t>
  </si>
  <si>
    <t>Operator of an airline and hotel ticket booking platform based in Brazil. The company provides an online marketplace for the purchase and sale of airline tickets issued for miles and hotel tickets, enabling users across Brazil to select economic packages and join a variety of mileage programs.</t>
  </si>
  <si>
    <t>Provider of fuel distribution services. The company's services include washing, lubrication and oil change as well as convenience stores operation selling fuel alcohol, bio diesel, gasoline and other petroleum products.</t>
  </si>
  <si>
    <t>McKesson Corp is one of three leading pharmaceutical wholesalers in the US engaged in sourcing and distributing branded, generic, and specialty pharmaceutical products to pharmacies (retail chains, independent, and mail order), hospitals networks, and healthcare providers. Along with Cencora and Cardinal Health, the three account for over 90% of the US pharmaceutical wholesale industry. Outside the US market, McKesson engages in pharmaceutical wholesale and distribution in Canada. Additionally, the company supplies medical-surgical products and equipment to healthcare facilities and provides a variety of technology solutions for pharmacies.</t>
  </si>
  <si>
    <t>M Dias Branco SA Industria e Comercio de Alimentos is a Brazilian company engaged in the industrialization, sales and distribution of food products derived from wheat, mainly cookies and crackers, pasta and wheat flour/bran and the manufacture, sale and distribution of vegetable shortenings and margarines, cakes, cake mixes, packaged toast and snacks. The Company's brands in the domestic market are Adria, Aldente, Basilar, Bonsabor, Estrela, Fortaleza, Finna, Fit Food, Frontera, Isabela, Jasmine, Pelagio, Pilar, Piraque, Predilleto, Richester, Salsito, Smart, Taste and Co, Treloso, Vitarella, and Zabet; and in the foreign market: Las Acacias.</t>
  </si>
  <si>
    <t>Provider of steel construction services intended for horizontal constructions, multi-story, infrastructure works, process structures and pipe racks, and special projects. The company specializes in the construction, design and installation of pre-engineered metal buildings for factories, shopping malls, supermarkets, buildings with multiple floors, distribution centers and process buildings, enabling clients to get quality and efficiency in their products and services.</t>
  </si>
  <si>
    <t>Operator of a pharmaceutical company intended to promote Brazilians' access to healthcare aimed mainly at cardiology, women's health, diseases of the central nervous system and gastroenterology. The company produces pills, capsules, coated pills, liquids, balms, creams and suspensions for endocrinology, gastroenterology, cardiology, urology and neurology.</t>
  </si>
  <si>
    <t>Manufacturer and distributor of healthcare supplies partnering with healthcare providers around the world. The company offers medical supplies such as exam gloves, textiles, durable medical equipment, plastic patient utensils and disposable incontinence care, ensuring reduced costs, increase in supply chain efficiency and improvement in the quality of care.</t>
  </si>
  <si>
    <t>One of the largest medical-device companies, Medtronic develops and manufactures therapeutic medical devices for chronic diseases. Its portfolio includes pacemakers, defibrillators, transcatheter heart valves, stents, insulin pumps, spinal fixation devices, neurovascular products, advanced energy, ablation laser therapy, and surgical tools. The company primarily markets its products to healthcare institutions and physicians in the United States, Western Europe, and Japan. Foreign sales account for roughly 50% of the company's total sales.</t>
  </si>
  <si>
    <t>Manufacturer of pharmaceuticals based in Anápolis, Brazil. The company specializes in hormonal drugs including estrogens, contraceptives, androgen drugs, antivirals and muscle relaxants as well as provides contract manufacturing services for solid hormonal drugs.</t>
  </si>
  <si>
    <t>Manufacturer of skin care products. The company offers skin cream, toner, anti aging cream, lotion, anti wrinkle cream and personal care products in Brazil.</t>
  </si>
  <si>
    <t>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t>
  </si>
  <si>
    <t>Developer of an online cryptocurrency exchange platform designed to buy and sell multi-category digital assets. The company's platform provides a complete overview of crypto trades, assets, balance and graphs of quotes by period, enabling customers to optimize their investment decision-making.</t>
  </si>
  <si>
    <t>Operator of a financial company intended to provide payment processing, e-commerce, and financial services. The company offers credit and debit cards services, online payments, in-store payments and bank transfer, enabling offers businesses and consumers a variety of financial services.</t>
  </si>
  <si>
    <t>Metalfrio Solutions SA is a Brazilian company which is engaged in the manufacture, import, and sale of domestic and commercial refrigerators and freezers, in Brazil and abroad. The company operates its business through Goods and Service segment. The Goods segment comprises the manufacture and sale of domestic and commercial refrigerators and freezers. The Service segment comprises the maintenance and technical assistance for the products sold by both the company and third parties, as well as the sale of parts to authorized dealers and product customers, and logistics services. It generates majority of the revenue from Goods segment. The product brands of the company are Metalfrio, Caravell, Derby, Klimasan, and other.</t>
  </si>
  <si>
    <t>Operator of subway lines intended to provide urban mobility. The company operates railway lines integrating stations and integration points, enabling access to an easy, affordable and convenient mode of transportation.</t>
  </si>
  <si>
    <t>Producer of resins and polyester fibers based in Sao Paulo, Brazil. The company's fibers are made of polyethylene terephthalate (PET) resins which are developed for packaging and synthetic polyester fibers, enabling the product manufacturing industry to access proper products for the delivery of their goods.</t>
  </si>
  <si>
    <t>Mills Locacao Servicos e Logistica SA operates in the infrastructure, construction, and manufacturing industries. Its activity includes Rental and sale, including imports and exports, of steel and aluminum tubular structures, shoring and access equipment for construction works, as well as reusable concrete formworks. Sale, rental, and distribution of aerial work platforms and telescopic handlers. It has a Formwork and Shoring segment and Rental segment, and the majority of the revenue derives from the Rental business segment.</t>
  </si>
  <si>
    <t>Minasmaquinas SA sells Mercedes-Benz commercial vehicles such as trucks, mini, urban, and highway buses, and sprinters such as vans and frames. It also offers vehicle parts and resells truck tires, as well as provides technical assistance services. Minasmaquinas is mainly active in the marketing of vehicles and autoparts, as well as provision of services under the brand Mercedes-Benz. It is also involved in the sale of tires under the brand name Michelin.</t>
  </si>
  <si>
    <t>Minerva SA produces and markets beef and other meat products out of South America. The company's activities include the slaughtering of livestock and processing of meat, the sale of fresh chilled, frozen, and processed meat and the exporting of live cattle. It has several different facilities to help with processing. Slaughtering and boning plants acquire the livestock and kick-start the process. A processing plant works on turning raw materials into finished products, and distribution centers are located around the globe to ensure quality and timely deliveries. International trading offices are strategically placed to help strengthen relationships in different regions.</t>
  </si>
  <si>
    <t>Mitre Realty Empreendimentos E Participacoes SA is a real estate developer and builder. The company builds residential and commercial real estate properties. Its property portfolio includes Haus Miter Perdizes, Roots Freguesia do O, Haus Miter Alto Butanta, Haus Miter Pinheiros, Roots Vila Prudente, Haus Miter Brooklin, Guilhermina Esperanca Roots, Haus Miter Butanta, Haus Miter Vl. Mariana, MaxMiter, Les Champs, Vila Matilde Roots, and Livepark.</t>
  </si>
  <si>
    <t>Motiva Infraestrutura De Mobilidade SA is a mobility infrastructure company in Brazil, operating in highway, train, subway and airport concessions.</t>
  </si>
  <si>
    <t>Provider of digital carrier and logistics services intended to serve shippers and truck drivers. The company offers services like road freight transport, Vehicle parking, Loading and unloading, logistics organization of cargo transport, and a logistics digital platform.</t>
  </si>
  <si>
    <t>Moura Dubeux Engenharia SA is a real estate developer and builder. The company has two operating segments which include Development and Construction administration services.</t>
  </si>
  <si>
    <t>Movida Participacoes SA through its subsidiaries is engaged in car rental activities in Brazil. The business activities of the group function through Rent a Car (RAC) and light vehicle fleet management and outsourcing segments. The Rent a car segment is responsible for car rental in stores located inside and outside airports, and Fleet Management and Outsourcing segment provides car rental services signed through long-term contracts with corporate clients. In addition, the group is also involved in the sale of used cars. Geographically activities are carried out in Brazil and the company derives revenue from rental activities.</t>
  </si>
  <si>
    <t>Operator of an accelerator intended to grow technology companies and people. The company's challenges and opportunities help develop professionals, build teams with autonomy, work in sync, anticipate trends, and promote technology disruption, thus providing businesses with investments and support.</t>
  </si>
  <si>
    <t>Operator of a bauxite mining firm catering to energy transmission, medical equipment, civil construction and packaging sectors. The company specializes in the extraction, processing, rail transport, drying as well as boarding of bauxite minerals.</t>
  </si>
  <si>
    <t>MRS Logistica SA is a publicly-held corporation engaged in the transportation services. The company operates a public railway transportation concession in the Southeast network, located in the States of Rio de Janeiro, Sao Paulo, and Minas Gerais. It interconnects the states of Rio de Janeiro, Minas Gerais, and Sao Paulo, spanning through the region that concentrates approximately 50% of Brazil's gross domestic product. Through MRS' railways, it also provides transport to reach the ports of Itaguai and Santos and Latin America. The company generates its entire revenue from providing cargo transport services in the Southeast Brazil.</t>
  </si>
  <si>
    <t>MRV Engenharia e Participacoes SA is engaged in the management of own and third-party assets, development, construction and sale of Company-owned or third-party real estate, the provision of technical engineering services related to the functions of the technicians in charge, real estate consultancy services, dealing service of goods and services supply in residential real estate segment and holding equity interests in other companies as a shareholder. Real estate development and the construction of real estate are performed directly by the Company or other business partners. The operating segments of the company are Real estate development, Luggo, Resia and Land development.</t>
  </si>
  <si>
    <t>Distributor of agricultural commodities. The company distributes soya beans, wheat flour, bread pre-mixes, cotton, sugar, cotton and fertilizers.</t>
  </si>
  <si>
    <t>Multilaser Industrial Ltd is involved in the electronics and computer supplies segment. The company offers cell phones, smartphones, telecommunications, tools and electronics segments, and others.</t>
  </si>
  <si>
    <t>Provider of logistics and warehousing services intended to offer an integrated software and logistic management systems. The company's services include clearance for customs transportation for special containerized containers and projects, reception, movement and storage of automotive and nautical vehicles and other related services, enabling clients to access their services for customs warehousing, special cargo storage, inventory management and road transport.</t>
  </si>
  <si>
    <t>Multiplan Empreendimentos Imobiliarios SA is a general real estate company. The company reports four segments: Properties for lease, Real estate for sale, Projects, and Management and other. It derives key revenue from the Properties for lease segment which represents income generated from renting out spaces in malls and office buildings, and the income generated from the provision of parking spaces. Geographically, the company operates in Brazil.</t>
  </si>
  <si>
    <t>Manufacturer of engines and generators intended to be a world reference in quality and provide technological and socio-economic solutions in an environmentally sustainable way. The company offers diesel and oil engines used for vehicle, industrial, construction, agricultural, power generation and maritime purposes as well as automotive engine parts and related services, helping consumers with diesel and gas engine solutions.</t>
  </si>
  <si>
    <t>Natura Cosmeticos SA is operating mainly in the cosmetics, fragrance, and personal hygiene segments, through the development, manufacture, distribution, and commercialization of its products. The brands managed by the company include the following: Natura, The Body Shop, Avon, and Aesop. In addition to using the retail market, e-commerce, business-to-business (B2B), and franchises as sales channels for the products, the company and its subsidiaries highlight the performance of the direct sales channel carried out by Natura and The Body Shop brands' consultants. Geographically, the group operates in Brazil and also maintains a presence in international markets.</t>
  </si>
  <si>
    <t>Natura &amp;Co Holding SA is a multinational cosmetics, hygiene, and beauty company. It operates in Asia, Europe, North America, &amp; South America under the Natura and Avon brands. It has two operating segments; the Natura &amp; Co LATAM segment, which accounts for the majority portion of operating revenues; and the Avon International segment.</t>
  </si>
  <si>
    <t>NEC Corp is a leading Japanese technology firm. It manufactures PCs, computer platforms, semiconductors, and display panels; builds broadband and mobile communication networks; and provides systems-integration services. The firm's research and development has funded accomplishments such as breakthroughs in quantum computing and PDA speech-translation software.</t>
  </si>
  <si>
    <t>Provider of business process outsourcing services intended to assist businesses with their operations. The company's services are applicable within many industries including retail, insurance, and e-commerce, it holds three divisions digital products focused on digital document management, and process automation using IA and bots, cybersecurity services, and customer experience services, enabling its clients to receive a digital model for optimizing their operations.</t>
  </si>
  <si>
    <t>Marcopolo SA is a Brazilian auto manufacturer. The line of products includes a wide variety of models, composed of urban, micro, and mini-buses, and the Volare family (complete bus, with chassis and body). The buses are manufactured in facilities predominantly in Brazil, South Africa, Australia, Argentina, Columbia, Mexico, and China. The revenues that the company derives from its exports are marginally higher than that from domestic sales. Marcopolo sells its vehicles under such brand names as Volare, Neobus, Marcopolo Rail, Marcopolo Parts, Moneo, and others. Its activities are divided into two segments, Industrial and Financial. The industrial segment is its core segment which manufactures buses and the financial segment is responsible for financing transactions through Banco Moneo.</t>
  </si>
  <si>
    <t>Neoenergia SA engages in generation, transmission, distribution, and trading of electric energy in Brazil.The company operates electricity generation plants comprising, hydroelectric, thermoelectric, wind, and cogeneration plants. The company also provides consulting and energy management services.</t>
  </si>
  <si>
    <t>Provider of pay-television &amp; Internet services based in Sao Paulo, Brazil. A multi-service company, which is engaged in the pay-television and broadband Internet industries offering customers with services such as cable tv, video on demand and broadband internet services.</t>
  </si>
  <si>
    <t>Netshoes (Cayman) Ltd is a sports and lifestyle online retailer in Latin America. It operates in Brazil, Argentina, and Mexico. The company through its desktop and mobile websites and applications, deliver customers a convenient and intuitive online shopping experience across its two core brands, Netshoes and Zattini. The company has two geographical segments, Brazil and Argentina. Brazil consists of retail sales of consumer products from sales of sporting goods and related garments as well as fashion and beauty goods carried out through sites Netshoes.com.br and Zattini.com.br as well as third-party sites. Argentina consists of retail sales of consumer products mainly sporting goods and related garments from its sites Netshoes.com.ar and Netshoes.com.mx in Argentina and Mexico.</t>
  </si>
  <si>
    <t>Provider of telecommunication services in Brazil. The company creates powerful solutions and tools that allow clients to reach further and provides differentiated, uncomplicated and reliable service, bringing together people, businesses and communities, reinventing the way people communicate and keep in touch.</t>
  </si>
  <si>
    <t>Nihon Kohden Corp manufactures electronic medical equipment. The firm operates in four categories: physiological measuring equipment, treatment equipment, patient monitors, and other medical equipment. The patient monitors segment contributes the largest proportion of revenue and includes continuous monitoring instruments and clinical information systems. The physiological measuring equipment segment sells electroencephalographs, electrocardiographs, and diagnostic information systems. The treatment equipment segment sells defibrillators, pacemakers, ventilators, and related consumables. The other medical equipment segment sells automated hematology analyzers, ultrasound diagnostic equipment, and other laboratory equipment. Nihon Kohden generates the majority of its revenue in Japan.</t>
  </si>
  <si>
    <t>Provider of industrial chemicals intended to offer insecticides, fungicides, herbicides, and other agrochemicals. The company provides safe solutions to the treatments required for national cultivars, thereby providing technical assistance to the farmers so that Brazilian agriculture is improved day by day.</t>
  </si>
  <si>
    <t>Provider of commercial banking and financial services intended for small and medium-sized companies. The company's products and services include credit operations, investment-funds, treasury operations, private pension plans, house and car pools, insurances and prize-linked savings plans, real estate and auto financing pools, enabling organizations with financial solutions.</t>
  </si>
  <si>
    <t>Provider of logistic services intended to serve the agribusiness sector. The company offers agricultural commodity storage service, warehousing, transhipments, and other related logistic services.</t>
  </si>
  <si>
    <t>Provider of electricity marketing and trading services. The company is primarily engaged in providing trading, risk management and consultancy services to producers and consumers in the Brazilian electrical energy market.</t>
  </si>
  <si>
    <t>Operator of a supermarket supply chain intended to supply small businesses, serving families and entrepreneurs. The company offers butchery, sliced food and bakery and perishable foods, groceries, hygiene items, cleaning products, bazaars, automobiles, small appliances, candy stores and beverages.</t>
  </si>
  <si>
    <t>BRB Banco de Brasilia SA provides commercial banking products and solutions to individuals and corporates. The company offers current accounts, loans and financing facilities, investment products, and debit and prepaid cards. It also offers insurance products, such as company, car, residence, life, and condominium insurance.</t>
  </si>
  <si>
    <t>Operator of an online sports betting and iGaming company catering to the Brazilian market. The company specializes in the development of live games, betting tools, customer support and an interactive dashboard.</t>
  </si>
  <si>
    <t>NTT Data Group Corp Formerly NTT Data Corp provides IT services to a wide range of business fields. The company's operations are divided into three segments: global, public and social infrastructure; enterprise and solutions; and financial. Each segment contributes approximately an even proportion of the company's revenue. The services the company provides include system integration by constructing systems tailored to individual customer needs, multiple Internet and computer network-based information and processing services, consulting that evaluates customers' management issues, system support for large-scale systems, and new IT-based business models. The company is based in Japan but has a global presence.</t>
  </si>
  <si>
    <t>Nu Holdings Ltd provides digital banking services. It offers several financial services such as Credit cards, Personal accounts, Investments, Personal Loans, Insurance, Mobile payments, Business Accounts, and Rewards. The company earns the majority of its revenue in Brazil.</t>
  </si>
  <si>
    <t>Operator of a restaurant chain catering to the healthy food market. The company offers food bowls, smoothies and energy tea that are free of colors, artificial preservatives and syrup, thereby offering healthy fast food to customers.</t>
  </si>
  <si>
    <t>Provider of fresh food products based in Brazil. The company offers various types of processed food products, such as fruit, vegetables, and greens items that are pre-washed, cut, and packaged, providing consumers with fresh food for consumption.</t>
  </si>
  <si>
    <t>Oceanpact Servicos Maritimos SA specialized in the management and response to emergency situations occurring in marine and coastal environments. It develops and implements safe, efficient and innovative solutions in the areas of the environment, subsea operations and logistical and engineering support. The company offers services for the study, protection, monitoring and sustainable use of the sea, the coast and marine resources for customers from different sectors of the economy, such as oil and gas, energy, mining, telecommunications, port, navigation, tourism, fishing and aquaculture.</t>
  </si>
  <si>
    <t>Operator of an offshore oil drilling company serving the oil and gas industry. The company offers integrated services, the latest generation assets as well as an integrated business model focusing on ultra-deep-water including the pre-salt, enabling clients to generate more revenue with additional support.</t>
  </si>
  <si>
    <t>Odontoprev SA is engaged in providing private dental care plans. The firm operates in three segments which include Corporate, Small And Medium-Sized Enterprises, Individual, and other.</t>
  </si>
  <si>
    <t>Distributor of frozen and refrigerated food products intended to be a reference in food distribution and convenient services. The company focuses on medium and small operators, delivered through a fleet of trucks with updated equipment, ensuring customers with punctuality and good presentation of food.</t>
  </si>
  <si>
    <t>Oi SA is a provider of telecommunication services. The company's operating segment include Residential; Personal mobility and Other services and business. It generates maximum revenue from the Residential segment. The Residential Services segment focused on the sale of fixed telephony services, including voice services, data communication services (broadband).</t>
  </si>
  <si>
    <t>Distributor and supplier of pharmaceutical products based in São Paulo, Brazil. The company supplies oncology drugs to hospitals and public institutions, enabling clients to avail quality pharmaceutical drugs.</t>
  </si>
  <si>
    <t>Developer of a travel and expense management platform designed to reduce the company's hotel and reimbursement expenses. The company's platform aids in booking hotels, tickets and renting cars for trips within a pre-configured travel policy, enabling companies to maximize management and bring comfort and productivity to employees.</t>
  </si>
  <si>
    <t>Manufacturer of luxury clothing based in Rio de Janeiro, Brazil. The company specializes in the design, production and marketing of clothing products and accessories for men and women with impeccable quality and universal aesthetics aligned with sustainable socio-environmental practices.</t>
  </si>
  <si>
    <t>Owens &amp; Minor Inc distributes consumable medical supplies to a variety of providers. The business is under two segments: Products &amp; Healthcare Services and Patient Direct. The Products &amp; Healthcare Services segment manufactures and sources medical surgical products through its production and kitting operations and provides medical supplies and solutions for the prevention of healthcare-associated infections across the acute and alternate site channels. The Patient Direct segment provides delivery of disposable medical supplies sold directly to patients and home health agencies. Majority of the revenue is generated from Products &amp; Healthcare Services segment.</t>
  </si>
  <si>
    <t>Manufacturer of surfactants and specialty chemicals intended for crop solutions, home care, personal care, coatings, oil and gas, functional fluids and nutrition and health sectors. The company manufactures a variety of products including betaines, sulfates, oil chemicals, petrochemicals, coalescents and solvents, ensuring businesses making chemistry responsible for the progress that balances economic growth, environmental protection and people's needs.</t>
  </si>
  <si>
    <t>PagSeguro Digital Ltd is a Brazilian-based company that acts as a provider of financial technology solutions focused on Micro-Merchants, Small Companies and Medium-Sized Companies (SMEs), in Brazil. The company provides a range of solutions and tools such as cash-in and cash-out options and provides access to working capital to help to manage its cash flow. It delivers an end-to-end digital ecosystem to address day-to-day financial needs, including receiving and spending funds and managing and growing businesses for clients. The company also offers the Free PagSeguro Digital Account delivering Cash-In Solutions, Online and In-Person Payment Tools, Online Payment Tools; and Web Check Outs offer tokenization, handling of shipping information, and others.</t>
  </si>
  <si>
    <t>Empreendimentos Pague Menos SA operates a pharmacy chain in Brazil. It engaged in the retail trade of medicines, perfumes, personal hygiene, and beauty products. It revenues arises mainly from the sale of medicines, perfumes, and several self-service products to the end consumer.</t>
  </si>
  <si>
    <t>The company primarily operates in the Restaurants, Hotels and Leisure industry. S.E. Palmeiras was founded in 1914 and is headquartered in Sao Paulo, Brazil.</t>
  </si>
  <si>
    <t>PanAtlantica SA produces, trades, imports and exports, and processes steel and other metals. The company's products include cold-rolled strips, strapping bands, sheets and coils, blanks, slit strips and profiles. Additionally, the Company provides steel cutting services through two different processes: slitting, which cuts the steel with rotating shears to form coils, and cut-to-length, which cuts it in flat sheets.</t>
  </si>
  <si>
    <t>Distributor of pharmaceutical and personal care products designed for retail and healthcare purposes. The company integrates an extensive product portfolio, efficient supply chain management, and advanced distribution systems, enabling the pharmaceutical and retail markets to access reliable solutions that ensure timely delivery, support diverse consumer needs, and enhance operational efficiency across various sectors.</t>
  </si>
  <si>
    <t>Parmalat Brasil S.A. Industria de Alimentos is a Brazil-based Company engaged in the manufacture and trade of dairy products.</t>
  </si>
  <si>
    <t>Provider of call center services based in Bauru, Sao Paulo. The company's services are offered through its team of employees in the field of credit recovery and personnel management in the domestic financial services market, helping strengthen the relationship of clients with their consumers.</t>
  </si>
  <si>
    <t>Distributor of auto parts intended for light and heavy-duty vehicles and motorcycles to shopkeepers and fleet owners. The company offers various products like switches, sensors, drive shafts, engine blocks and brake pads, thus providing clients with products for the motorized vehicle in one place at a reasonable cost.</t>
  </si>
  <si>
    <t>Operator of an e-commerce platform intended to offer pet products and supplies. The company's platform showcases supplies such as animal food products, veterinary health products and accessories for various kinds of pets such as dogs, cats, birds, reptiles and rodents, enabling its customers to purchase and get their required items delivered to their doorstep comfortably.</t>
  </si>
  <si>
    <t>Petrobras is a Brazil-based integrated energy company controlled by the Brazilian government. The company focuses on exploration and production of oil and gas in Brazilian offshore fields. Production in 2024 was 2.7 million barrels of oil equivalent a day (80% oil production), and reserves stood at 10.9 billion boe (85% oil). At end-2023, Petrobras operated 10 refineries in Brazil with capacity of 1.8 million barrels a day and distributes refined products and natural gas throughout Brazil.</t>
  </si>
  <si>
    <t>Manufacturer of rubber products intended to sell elastomers in Latin America. The company's rubber products offers synthetic rubber, styrene butadiene rubbers, polybutadiene rubbers, basic, performance, and special rubber products enabling the industrial and other sectors to use them for the manufacture of tires, footwear, auto parts, packaging, foodstuffs, textiles, sealants, adhesives, elector-electronics items, asphalt, and chewing gum.</t>
  </si>
  <si>
    <t>Petroreconcavo SA is engaged in the operations and production of mature oil and natural gas fields and its by-products in Brazil. The company specializes in the development and rejuvenation of mature and marginal fields in onshore basins and is the operator in all of its fields.</t>
  </si>
  <si>
    <t>Pet Center Comercio E Participacoes SA operates an online pet store. The store offers pet food, sanitary care products, pet toys, pet clothing, blankets and pillows, carrying bags, trolleys, bathing products, stool collector, and other related products. Also, the company provides medicines for pets.</t>
  </si>
  <si>
    <t>Provider of sales and maintenance services. The company's sales and maintenance services offer a wide range of mailing equipment, software and services, including production mail and maintenance of intelligent systems for processing and automating correspondence and documents.</t>
  </si>
  <si>
    <t>Developer of digital healthcare technology designed to provide systems for hospital management. The company's digital technology addresses the imaging and workflow needs of hospital management, diagnostic, and laboratory medicine, enabling healthcare providers to serve patients in less time and with the proper allocation of resources.</t>
  </si>
  <si>
    <t>Plano &amp; Plano Desenvolvimento Imobiliario SA is one of the largest construction companies and real estate developers in the Sao Paulo Metropolitan Region.</t>
  </si>
  <si>
    <t>Provider of service vouchers and card refills services. The company's expertise lies in two areas, in offering services vouchers such as food cards, gift cards, transportation, culture, corporate, amongst others and card refills for public transport and telephones.</t>
  </si>
  <si>
    <t>Plascar Participacoes Industriais SA is engaged in manufacturing and distributing auto parts. The company with its subsidiaries is involved in the manufacturing and sales of pieces and parts related to internal and external finishing of automotive vehicles. In addition, the company is also involved in the manufacturing of non-automotive products, such as supermarket trolleys, multipurpose boxes, ecological pallets, and furniture. The company product portfolio includes products like includes bumpers, instrument panels, air diffusers, cup holders, side doors, door pockets, and carpets.</t>
  </si>
  <si>
    <t>Operator of an entertainment park intended for families can have fun together in Sao Paulo. The park offers incredible attractions, thrilling games, party halls, a theater, a cafeteria, and more, enabling customers to have their leisure time.</t>
  </si>
  <si>
    <t>Operator of a holding company intended to help retail businesses in the South and Southeast regions grow.</t>
  </si>
  <si>
    <t>Provider of credit and debit card services based in Uberlandia, Brazil. The company provides C and D-class credit cards for lower-income classes which helps them to pay bills, recharge mobile phones, pay life insurance premiums and other monthly payment services.</t>
  </si>
  <si>
    <t>Operator of an eCommerce marketplace headquartered in Sao Paulo, Brazil. The company offers a range of products such as furniture, home appliances, automotive accessories, beauty products, baby care, cleaning products, and more.</t>
  </si>
  <si>
    <t>Provider if information technology services. The company offers information technology services such as software factory, system support, outsourcing, system integration, environmental monitoring are tailored to the interests of customers and allied to the latest technologies and methodologies, delivering low cost and high efficiency solutions.</t>
  </si>
  <si>
    <t>PBG SA is engaged in the manufacturing and sale of ceramic and porcelain products. It offers products such as floor tiles, technical porcelain, enameled tiles, decorated and special pieces, mosaic tiles, and products for indoor walls and outdoor facades, as well as supplementary services in the sector of civil construction materials. The company sells its product to the Brazilian market through its network of Portobello Shops, home centers, real estate developers, and construction firms. Portobello derives revenue through the sale of ceramic and porcelain products. Geographically it operates in Brazil. The Company is structured in four strategic segments formed by the business units Portobello, Portobello Shop, Pointer and Portobello America.</t>
  </si>
  <si>
    <t>Positivo Tecnologia SA is a technology company. It activities include the manufacturing, commercialization and development of projects in the field of information technology; manufacturing, commercialization and leasing of software and hardware; commercialization of IT equipment, pedagogical application systems and school administration systems, as well as planning and technical-pedagogical support. Its current portfolio includes computers, servers, monitors, smartphones, tablets, solutions for smart homes and offices, residential security and automation, as well as products for educational technology.</t>
  </si>
  <si>
    <t>Manufacturer and distributor of petrochemical products. The company's ethylene, petroleum resins and other petrochemical products enables its clients with various petrochemical products.</t>
  </si>
  <si>
    <t>Provider of information technology professional and managed services intended to accelerate business transformation through secured technology modernization. The company offers services catering to the design, implementation, and management of secure digital platforms through expertise across data, applications, infrastructure, user experience, and operations for healthcare, media and entertainment, retail and manufacturing as well as energy sectors, helping clients to move their businesses at a faster pace and innovate the way they interact with their customers, employees, and partners.</t>
  </si>
  <si>
    <t>Priner Servicos Industriais SA provides diversified services like industrial painting, surface treatment, thermal insulation and pressurized habitat. Priner operates throughout Brazil providing services in the areas of Petrochemical, Pulp, and Paper, Steel, Offshore, Naval, and Mining.</t>
  </si>
  <si>
    <t>PRIO SA is engaged in the exploration and production of oil and gas in Brazil and abroad. The company is engaged in oil and gas exploration and production in Brazil and overseas. Its exploration assets comprise Polvo field, Tubarao Martelo field, Campo de Frade, East Albacora field, and Wahoo block.</t>
  </si>
  <si>
    <t>Provider of IT solutions and services based in Umuarama, Brazil. The company offers cloud computing, business analytics, corporate management and property security services.</t>
  </si>
  <si>
    <t>Manufacturer and distributor of fertilizer products catering to corporate and private clients in Brazil. The company develops and distributes bio stimulators, soluble products, release fertilizers, foliage nutrition products for animal husbandry and seeds treatment products.</t>
  </si>
  <si>
    <t>Manufacturer of tomato-based sauces, tomato paste, ketchup and condiments catering to the food industry. The company's products include frozen vegetables, mayonnaise, processed tuna, maize starch, olive oil and tomato bases, thereby enabling customers to cook up new dishes with these ingredients.</t>
  </si>
  <si>
    <t>Profarma Distribuidora De Produtos Farmaceuticos SA is a Brazil-based company. It is engaged in wholesale and distribution of pharmaceuticals, cosmetics and similar products, and toiletries. Profarma also holds interests in other companies, regardless of their business sector. The company through its logistics department distributes products in the South, Southeast, Northeast and Center-West regions of Brazil. The firm operates in the pharmaceutical distribution, hospital and specialty, retail segments.</t>
  </si>
  <si>
    <t>Manufacturer of personal and industrial protective equipment. The company's personal and industrial protective equipment include safety glasses, welding protection, breathing mask and safety helmets, enabling the workers to work safely under any environment.</t>
  </si>
  <si>
    <t>Prosegur Compania De Seguridad SA is a security company. The company is organized into segments that include security, cash, alarms, cybersecurity, and AVOS. The company generates majority of its revenue from the Cash segment which is engaged in the transportation, storage, safekeeping, counting, and classification of coins and bank notes, deeds, securities, and other objects that require special protection due to their economic value or risk, and exchange and currency service activities.</t>
  </si>
  <si>
    <t>CIA Providencia Industria E Comercio is engaged in the manufacture and sale of nonwovens products in Brazil. The company offers its products under the KAMI brand. Its nonwoven products are primarily used in the manufacture of hygienic and personal care products. The business of the group is booming across the market of United States, Latin America, Europe, and Asia. The group primarily derives revenue through the sale of products.</t>
  </si>
  <si>
    <t>Manufacturer and distributor of steel intended to serve the commercial sector, furniture industry and transportation sector. The company offers seam pipes, plates, ribbons, blanks and other related products.</t>
  </si>
  <si>
    <t>Operator of a fashion store chain based in Sao Paulo, Brazil. The company's fashion store chain offers pants, t-shirts, socks, gowns, nightwear, bottles, lunch boxes and accessories.</t>
  </si>
  <si>
    <t>Provider of business maintenance services. The company offers on-site maintenance services, building maintenance, food catering, cleaning and maintenance of air conditioning and public spaces in Brazil.</t>
  </si>
  <si>
    <t>Qualicorp Consultoria e Corretora de Seguros SA provides insurance brokerage, consulting and management services, and holds equity interests in other companies. The company operates through its subsidiaries in segments that include private health plans, the sale and management of other health insurance and supplementary services, medical billing, insurance brokerage, authorization of client access to the health plan's network, and specialized care management services.</t>
  </si>
  <si>
    <t>Lojas Quero-Quero SA is engaged in providing integrated solutions to customers, with a comprehensive portfolio of construction materials, home appliances, and furniture, to meet their needs in the household goods and construction segment. It currently has stores distributed in the states of Rio Grande do Sul, Santa Cataria, Parana, Mato Grosso do Sul, and Sao Paulo, in addition to three distribution centers. The company has one operating segment, which consists of revenues obtained from retail activities, financial services, and credit cards on a segregated basis.</t>
  </si>
  <si>
    <t>Randon SA Implementos E Participacoes is a Brazil-based company primarily engaged in the manufacture of heavy vehicles and parts. The company is engaged in the following segments Road / Railroad Equipment &amp; Specialty Vehicles, Auto Parts and Services and others. Its products include various wagon types, platform, tank, sider and telescopic, as well as off-road trucks, truck bodies, trailers and semi-trailers, brake and transmission system. The firm generates its major part of the revenue from road, railroad equipment and specialty vehicles segment.</t>
  </si>
  <si>
    <t>Provider of air freight transportation and logistics services. The company serves its clients in freight handling and related operations through its 5,300 locations in more than 220 countries.</t>
  </si>
  <si>
    <t>Raia Drogasil SA is a large retail drug store operator in Brazil. The company is engaged in the retail sale of medicines, perfumery, personal care and beauty products, cosmetics and dermocosmetics and specialty medicines. Its brands include Impulso, Amplimed, HealthBit, Stix, 4Bio, Drogasil, Raia and others.</t>
  </si>
  <si>
    <t>Developer of an all-in-one payment platform designed to provide secure and easy access to mobile payments and financial services. The company's platform creates a mobile money ecosystem where banked and unbanked users interact with each other making it easy to cash in via credit cards, debit cards, and loans, enabling customers and merchants to complete essential transactions with convenience and safety.</t>
  </si>
  <si>
    <t>Rede d or Sao Luiz SA is a provider of integrated healthcare services. The company offers medical and hospital care services in the areas of women's healthcare, oncology, dermatology, gastroenterology, neurology, psychology, urology, reproductive medicine, and others.</t>
  </si>
  <si>
    <t>Operator of casual dining and fast-food restaurants based in Sao Paulo, Brazil. The company comprises restaurants that include a bakery, snack bar, convenience stores, gas stations, lottery kiosks and a newsstand for its customer service.</t>
  </si>
  <si>
    <t>Refinaria De Petroleos Manguinhos SA is engaged in the operation of the oil refinery, import, sale and export of crude oil and its derivatives, and provision of services related to the refining activity, among others.</t>
  </si>
  <si>
    <t>Developer of road freight management software intended to help with financial and operational administration. The company offers supply, toll voucher, maintenance and expense management services, thereby providing businesses with security for an intelligent and functional routine.</t>
  </si>
  <si>
    <t>Ambipar Emergency Response is a environmental, emergency response and industrial field service provider in Brazil with presence in 16 countries in Latin America, North America, Europe, Africa and Antarctica. The company provides customers with a full suite of environmental services organized around prevention, training and emergency response on all transportation modes. The portfolio includes a broad variety of services such as environmental remediation, industrial field services, industrial cleaning of chemical and non-chemical products and of hazardous and non-hazardous waste, consulting services focused on accident prevention and environmental licensing.</t>
  </si>
  <si>
    <t>Guararapes Confeccoes SA is a fashion company in Brazil. It researches, develops, manufactures and distributes fashionable apparel all over Brazil. The firm's stores are divided in Men's fashion, women's fashion, children's fashion and home fashion as well as accessories, footwear, beauty products and cell phone. It has manufacturing facilities in Natal and Fortalezza.</t>
  </si>
  <si>
    <t>Rodobens SA is a financial services platform, leveraged in an automotive retail ecosystem, which distributes its products and services in over 2,700 points of sale throughout Brazil, combining physical and digital channels, both owned and partnered. Its broad products and services portfolio is divided between financial such as Consorcio, Loans and Financing, Insurance Brokerage and Vehicles Leasing and Rental; and automotive such as new and used vehicles and after sales services.</t>
  </si>
  <si>
    <t>Distributor of petroleum fuels in Brazil through a chain of gas stations. The company distributes, supplies and commercializes different types of fuels such as common and additive gasoline, ethanol, diesel, kerosene, lubricants, additives, and other automotive fuels.</t>
  </si>
  <si>
    <t>Romi SA is a supplier of machinery and equipment. Its business operations include the assembly and sale of capital goods in general, including machine tools, plastic injection molding machines, industrial equipment and accessories, castings, and parts. In addition, it manufactures and sells rough cast parts and machined cast parts. The company is organized into three business units, Romi Machinery, Burkhardt plus Weber Machinery, and Cast and Machined Products segment. It generates revenue from Latin America. The company also operates in Europe, Africa and Asia, North America.</t>
  </si>
  <si>
    <t>Manufacturer of emergency warning equipment. The company manufactures sirens, alarms and related sensory devices for safety, security, fire, theft and flood activities.</t>
  </si>
  <si>
    <t>Provider of logistics services. The company offers domestic and international rail and trucking transportation, intermodal door to door transportation as well as dedicated fleet and warehousing services.</t>
  </si>
  <si>
    <t>Rumo Malha Norte SA provides services in the logistics sector (rail and multimodal transport for exporting commodities, offering an integrated solution for transport, movement, storage and shipment from production centers to the ports in the south and southeast of Brazil , in addition to participating in other companies and enterprises, whose objects are related to logistics.</t>
  </si>
  <si>
    <t>Rumo SA is a service provider in the logistics sector (rail and multimodal transport), mainly for the export of commodities, offering an integrated solution for transportation, handling, storage, and shipping. Its operating segment includes North Operations; South Operations, and Container Operations. The company generates maximum revenue from the North Operations segment. The company's revenue consists of rail freight services, road freight, transport containers, storage and transshipment.</t>
  </si>
  <si>
    <t>Distributor of agricultural products to the agribusiness sector. The company offers products such as fertilizers, seeds and pesticides and owns a chain of stores, providing clients with agricultural inputs in their areas of operation easily.</t>
  </si>
  <si>
    <t>RWS Holdings PLC is a United Kingdom-based company that provides patent translation, intellectual property, and language support services. The company operates in four reportable segments; Language Services, Regulated Industries, IP Services, and Language, and Content Technology. The majority of revenue is derived from the Language services segment. Geographically, it derives a majority of its revenue from the United States of America, while it also operates in Continental Europe, United States of America and Rest of the world.</t>
  </si>
  <si>
    <t>Companhia De Saneamento Basico Do Estado De Sao Paulo is engaged in the provision of basic and environmental sanitation services in the Sao Paulo State and supplies treated water and sewage services on a wholesale basis. The company operates in a single segment, which is Sanitation services.</t>
  </si>
  <si>
    <t>Producer of processed and frozen food products intended to provide people antibiotics free meat. The company is engaged in the production of beef, poultry, swine, margarine, pasta and pastries, soybean meal and other processed food, enabling customers to get great quality and taste for any meal of the day.</t>
  </si>
  <si>
    <t>The Sage Group is a U.K.-based provider of accounting and enterprise resource planning, or ERP, software, predominantly to customers in the U.S. and Europe. The company was founded in 1981 and historically sold on-premises software products with perpetual software licenses. However, the company is transitioning toward cloud connected and cloud native products, sold via software-as-a-service, or SaaS, contracts. Sage's main cloud native products include Sage Accounting, for small businesses, and Sage Intacct, which Sage acquired in 2017, for midsize businesses.</t>
  </si>
  <si>
    <t>CIA Saneamento Do Parana-SANEPAR provides treated water supply sewage collection &amp; treatment, and Solid waste management services. The company provides sanitation services to cities, smaller areas, and municipalities. The firm operates in two business segments: Water treatment &amp; distribution and Sewage collection &amp; treatment. It has a network for the withdrawal &amp; distribution of drinking water, sewage collection, and the discharge of treated sewage. The firm operates landfills in Apucarana, Cornello, Procopio, and Cianorte for solid waste management. The majority of revenue get derived from the Water distribution and treatment segment.</t>
  </si>
  <si>
    <t>Developer of business management software intended for the retail, wholesale, and service industries. The company provides enterprise resource planning, business intelligence, and people management and performs performance assessments, thus helping clients maximize their assertiveness in the hiring process.</t>
  </si>
  <si>
    <t>Banco Santander (Brasil) SA is part of Santander Group, a Spanish bank. It operates across two segments; the Commercial Banking segment, catering to both individual and corporate client and the Global Wholesale Banking segment, which encompasses Investment Banking and Markets operations, including the Treasury and Equity Business Departments. The bank generates majority of its revenue from the Commercial Banking segment and has operations in Brazil and internationally.</t>
  </si>
  <si>
    <t>Santos Brasil Participacoes SA is a Brazilian company that provides port infrastructure and terminal storage facilities, and integrated logistics solutions, including container handling and related activities. The company organizes its business into four segments; Containers Port Terminals, Logistics, Liquid Terminals, and Vehicle Terminals of which Containers Port Terminals generate the maximum revenue for the company. Its products and services include container vessel loading and unloading port and bonded warehouse activities; logistics services including road transportation, distribution centers, and distribution transport.</t>
  </si>
  <si>
    <t>Operator of a chain of healthcare institutions intended to offer quality health solutions in the interior of Brazil. The company through its network of hospitals and laboratories provides medical, dental, health plans, physical therapy, laboratory testing, occupational health and road rescue services, enabling clients to get all kinds of healthcare services.</t>
  </si>
  <si>
    <t>Sao Martinho SA operates the following segments: sugar, ethanol, electricity, real estate ventures, Yeast, and other products. Sales of sugar and ethanol, both of which the company produces with sugar cane, comprise the vast majority of the company's revenue. Sao Martinho produces sugar and ethanol in its four Brazilian mills. The company derives its sugar cane mostly from its own plantations, agricultural partnerships, shareholders, and related companies. Sao Martinho exports most of its sugar, and it sells most of its ethanol domestically.</t>
  </si>
  <si>
    <t>Founded in Germany in 1972 by former IBM employees, SAP is the world's largest provider of enterprise application software. Known as the leader in enterprise resource planning software, SAP's portfolio also includes software for supply chain management, procurement, travel and expense management, and customer relationship management, among others. The company operates in more than 180 countries and has more than 400,000 customers, approximately 80% of which are small to medium-size enterprises.</t>
  </si>
  <si>
    <t>Operator of a chain of meal delivery facilities intended to serve several segments like automotive, banking, entertainment, offices, education and other sectors. The company offers snack bars, mobile cafeterias and restaurants and delivers food, thereby enabling clients to get food in a healthy, safe and sustainable way.</t>
  </si>
  <si>
    <t>Operator of television channels based out of Sao Paulo, Brazil. The company's channel offers sports, news and other entertainments.</t>
  </si>
  <si>
    <t>Operator of a hyper-scalable data center platform intended for the development of digital infrastructure. The company offers expertise colocation and connectivity services, enabling cloud service providers and large corporations to scale agilely and flexibly.</t>
  </si>
  <si>
    <t>Cultivator of cotton, soybean and corn in Cuiabá, Brazil. The company is engaged in the production, storage and transportation of cotton, soybean, corn, and cottonseed along with managing its own fleet of transportation and raising and fattening of cattle.</t>
  </si>
  <si>
    <t>Manufacturer of submersible motors designed for residential, building, industrial, municipal, agricultural, fire prevention, solar and light commercial purposes. The company's water and fuel systems include pumps, submersibles and pressurizing systems, Hydraulic Accessories and other related products.</t>
  </si>
  <si>
    <t>Schulz SA is a supplier of air compressors &amp; auto parts. It produces piston air compressors, diaphragm compressors, &amp; screw compressor for domestic &amp; industrial use as well as provides cast iron parts for trucks, buses, &amp; other industrial machineries.</t>
  </si>
  <si>
    <t>Producer of processed meat product catering to the domestic market. The company specializes in the sale of ready-to-eat frozen vegetable items, fish meals, meatballs, sausages, pizzas, hamburgers and related bread snacks.</t>
  </si>
  <si>
    <t>Operator of an insurance consultancy and brokerage firm intended to serve the financial sector. The company offers personalized coverage for health, home and corporate employee health plans as well as provides asset and real estate management services, enabling access to customized insurance and benefits management aligned with its clients' strategic objectives.</t>
  </si>
  <si>
    <t>Provider of highway and parking toll services. The company operates payment systems through agreements with highway concessionaires and parking lots.</t>
  </si>
  <si>
    <t>Senior is a software house that provides reference high performance solutions in Enterprise Resource Planning, Logistics, Human Capital and Access Control and Security Management systems to several sizes and segments companies.</t>
  </si>
  <si>
    <t>Manufacturer of tissue and diapers intended to provide hygiene products to consumers and individuals. The company offers double and single-ply toilet paper, paper towels, and napkins, as well as disposable diapers, thereby delivering resistant and safe products.</t>
  </si>
  <si>
    <t>Ser Educacional SA is an education and training services company. It is principally involved in the development and management activities for on-campus and distance-learning undergraduate, graduate, professional training, and other areas of education, and in participation, as a partner or shareholder, in other partnerships and companies in Brazil. Geographically, the operations are carried out through Brazil which also accounts for the majority of the revenue which includes monthly tuitions charged to students enrolled semiannually in regular undergraduate, graduate, distance learning, and technical courses.</t>
  </si>
  <si>
    <t>Provider of export and import trading services intended to transform foreign trade into solutions for customers. The company is engaged in import, export, operations management and business process outsourcing (BPO).</t>
  </si>
  <si>
    <t>Siemens Healthineers is engaged in therapeutic imaging, radiotherapy, laboratory, and point-of-care diagnostics. The imaging segment (55% of sales in fiscal 2024) includes magnetic resonance imaging, computed tomography, X-ray systems, molecular imaging, and ultrasound. The Varian segment (17% of sales) offers radiotherapy and other oncology solutions. The portfolio of the diagnostics segment (20%) includes in vitro diagnostics products offered to providers and point-of-care diagnostics. The advanced therapies segment (9%) products are designed to support image-guided minimally invasive treatments in cardiology, interventional radiology, and surgery. Americas represents 42% of total sales, Europe, Middle East, and Africa 33%, and Asia-Pacific including China the remainder.</t>
  </si>
  <si>
    <t>Simpar SA is a holding company, through its subsidiaries is engaged in road logistics services; rental and sale of trucks, machinery and equipment; public sector and mixed economy services; dealership of light vehicles; leasing, freight payment and financial services; and car rental of light vehicles. The group operates in seven reportable segments JSL, Movida, Vamos, CS Brasil, CS Infra, Automob, and BBC.</t>
  </si>
  <si>
    <t>Provider of printing services intended to serve the corporate public of large and medium-sized companies. The company's services include document management, registered scanning, digital transformation, thermal printing, and data collector outsourcing.</t>
  </si>
  <si>
    <t>Provider of educational and training services based in Curitiba, Brazil. The company offers school management, consulting and training services along with education technology as well as didactic resources, helping schools educate positive, ethical and responsible citizens.</t>
  </si>
  <si>
    <t>Provider of payment solutions based in Sao Paulo, Brazil. The company offers payment solutions to a range of merchants, from large businesses to small entrepreneurs. Its portfolio of products includes physical solutions, such as SuperGet, POS devices, digital solutions and services.</t>
  </si>
  <si>
    <t>Producer of sugar located in Quirinópolis, Brazil. The company specializes in producing ethanol, sugar, energy, oil, protein, and fibers.</t>
  </si>
  <si>
    <t>SLC Agricola SA is an agricultural company. Its core business activities include the production and sale of seeds and saplings; the processing and trading of its products, the supply of primary agricultural goods and products; the rendering of inbound logistics, cleaning, drying and storage services as well as rendering services of agricultural machinery and equipment to third parties; the trading, import and export of agricultural products; and processing of sugarcane, ethanol and its byproducts. It operates through two business segments viz. The agricultural production segment comprises the cultivation of primarily cotton, soybean and corn and the Land portfolio segment includes the acquisition and development of land for agriculture. Its products are cotton, corn, soybean, and other.</t>
  </si>
  <si>
    <t>Smartfit Escola DE Ginastica E Danca SA is a fitness club. The company provides physical conditioning services through gymnasiums, bodybuilding, dancing and swimming. Facilities offered by the company include SmartBox, free weight, gym classes, bicycles, smart bike, fitness equipment, and a running machine, among others. The Company is present in fourteen countries, namely Brazil, Mexico, Colombia, Chile, Peru, Argentina, Paraguay, Panama, Costa Rica, Dominican Republic, Ecuador, Guatemala, El Salvador, and Honduras, operating in the HVLP segment with the brand Smart Fit, in the Premium segment with the brand Bio Ritmo, and in the digital fitness segment.</t>
  </si>
  <si>
    <t>Operator of a diversified marketing services company created to provide visibility, mobility and intelligence for a vast spectrum of well-loved brands. The company's specialty lies in providing field marketing, market intelligence, customer contact and brand activation services to some of South Africa's biggest companies and brands including Parmalat, Pioneer Foods, Tiger Brands and Unilever, enabling retailers and brand owners across five continents to grow through leading services in field sales and retail execution, activation, information and technology.</t>
  </si>
  <si>
    <t>Producer of beverages products based in Ceara, Brazil. The company specializes in the production of beverages for consumers which includes soft drinks, juices, tea, water, dairy, vegetable-based drinks, energy drinks, beer and hydroponics and isotonic.</t>
  </si>
  <si>
    <t>Solventum Corp is a healthcare company developing, manufacturing, and commercializing a portfolio of solutions that leverage deep material science, data science, and digital capabilities to address critical customer and patient needs. The company has four operating segments: MedSurg, Dental Solutions, Health Information Systems, and Purification and Filtration. The company generates the majority of its revenue from the MedSurg segment, which provides wound care and surgical solutions that are intended to accelerate healing, prevent complications, and lower the total cost of care globally.</t>
  </si>
  <si>
    <t>Grupo De Moda Soma SA is a e-commerce company in the Brazilian fashion retail sector. The company's portfolio covers a wide variety of styles and occasions for women, men and children. It also sells fashion accessories including jewelry, bags, shoes, among others. Its brands include ANIMALE, FARM, FABULA, A. BRAND, FOXTON, CRIS BARROS, and OFF PREMIUM.</t>
  </si>
  <si>
    <t>SOMOS Educacao SA is a Brazilian education company that focuses on schools, learning systems, and publishing. It offers educational solutions for public and private schools, including: educational material, digital content, teaching methodology, tools for student evaluation and management, pedagogical advisory, administrative and faculty training, among others.</t>
  </si>
  <si>
    <t>Manufacturer of industrial machinery intended to support construction, mining, energy, and other industries. The company offer a wide range of Caterpillar products and services, including machinery, parts and support, enabling clients to support business.</t>
  </si>
  <si>
    <t>Provider of The Coca-Cola Company trademark beverages. The company manufactures and distributes soft drinks, alcoholic beverages and juice products.</t>
  </si>
  <si>
    <t>Serena Energia SA is engaged in the generation of renewable energy. Its portfolio includes wind, hydro, and solar operational assets.</t>
  </si>
  <si>
    <t>Manufacturer of agricultural machinery based in Nao Me Toque, Brazil. The company manufactures agricultural machinery products including sprayers, spreaders, tractors, corn headers, cultivators, among others.</t>
  </si>
  <si>
    <t>Provider of information technology consulting, systems integration and outsourcing services intended for the development of marketing strategies, loyalty campaigns and business throughout the value chain. The company offers services that include systems integration, application development, consulting and strategic staffing for industries such as financial services, manufacturing, telecommunications, chemical, services, technology and public sector, offering clients services such as automation, cloud, Internet of Things and user experience.</t>
  </si>
  <si>
    <t>Steris is an Ireland-domiciled medical technology company focused on sterilization services and infection prevention. The company is the global leader in contract sterilization services, ensuring the safe delivery of single-use and implantable medical equipment to hospitals around the world. Steris also sells sterilizers, washer-disinfectors, and other decontamination equipment and supplies for use by care provider facilities and in biopharma manufacturing sites. Domiciled in the United States before its inversion to Ireland, the firm derives approximately 70% of its revenue from Healthcare Services, 19% from Applied Sterilization Technologies, or AST, and 11% from life sciences services after the divestment of its dental products business.</t>
  </si>
  <si>
    <t>Provider of electricity trading services based intended to free the energy market in Brazil. The company offers fixed power purchase agreements indexed spot prices and contract, modulation, and swap services thereby helping clients to reduce market inefficiencies and increase the competitiveness as well as the liquidity of the electricity trading market.</t>
  </si>
  <si>
    <t>StoneCo Ltd is a provider of financial technology solutions. It serves MSMBs solutions, at fair prices, and provides the customer experience to help them manage their businesses and sell more. Its Stone Business Model combines end-to-end, cloud-based technology platforms; differentiated hyper-local and integrated distribution approaches; and white-glove, on-demand customer service. It has two segments Financial Services segment, which includes payments solutions, digital banking, credit, insurance solutions as well as the registry business. In the Software segment solution includes POS/ERP, TEF and QR Code gateways, reconciliation, CRM, OMS, e-commerce platform, engagement tool, ads solution, and marketplace hub. It generates the majority of its revenue from the Financial Services segment.</t>
  </si>
  <si>
    <t>Stryker designs, manufactures, and markets an array of medical equipment, instruments, consumable supplies, and implantable devices. The product portfolio includes hip and knee replacements, extremities, endoscopy systems, operating room equipment, embolic coils, hospital beds and gurneys, and orthopedic robotics. Stryker remains one of the three largest competitors in reconstructive orthopedic implants and holds the leadership position in operating room equipment. Roughly one fourth of Stryker's total revenue currently comes from outside the United States.</t>
  </si>
  <si>
    <t>Provider of multi-line insurance services based in Rio de Janeiro, Brazil. The company provides health and dental, life and personal accident insurance as well as asset management and private pension services.</t>
  </si>
  <si>
    <t>Provider of a biotechnological platform designed to offer agribusiness, energy, sanitation and retail environment services. The company's biotechnological platform aims to promote sustainable and productive processes in the areas of agribusiness, wastewater treatment, retail, industry and energy, enabling consumers to reduce environmental liabilities, perform specific cleaning and fulfill highly complex demands.</t>
  </si>
  <si>
    <t>Operator of a supermarket business intended to focus on quality, processes, innovation, and results. The company offers products related to automotive, drinks, beauty and health, toys, houses and bazaars, cell phones and telephony, and much more.</t>
  </si>
  <si>
    <t>Operator of retail business intended to provide a range of canned foods and dry goods. The company offers healthy frozen chickens, president mozzarella, smirnoff vodka, Heinz mayonnaise, corn breakfast, different type of beverages, liquid detergent, washing powder, enabling customers to give all home products in one place.</t>
  </si>
  <si>
    <t>Operator of a food supplement laboratory intended to develop and produce high-quality food supplements. The company offers the development and production of a wide range of food supplements, sports nutrition, health supplements, and other related products, enabling clients to get reliable and effective products that contribute to a healthier lifestyle.</t>
  </si>
  <si>
    <t>Provider of a white-label technology platform intended to serve organizations from the most diverse segments, allowing them to become an operator and offer their customers cell phone plans and connectivity with their own brand. The company specializes in a unique distribution model that integrates technology as a product within customers' portfolios in a quick, flexible, and simple way so that they can add value to their businesses and deliver new options for choosing telephone services, having quality and capillarity as a premise.</t>
  </si>
  <si>
    <t>Manufacturer of automotive parts catering to the agriculture and automobile industry. The company offers suspensions, axles, engine components, agro truck kits, agro mechanical suspension and other related products, thereby enabling customers to manufacture trucks and buses.</t>
  </si>
  <si>
    <t>Manufacturer of architectural paints based in Camboriu, Brazil. The company offers wall, wood, metal, floor, ceiling and glass paint products along with painting equipment such as rolls, brushes, trays, sandpaper, extenders, painting kits, spatulas and applicators.</t>
  </si>
  <si>
    <t>Suzano SA produces and sells pulp and a variety of paper products. The company organizes itself into two segments based on product type: Pulp and Paper. The Pulp segment generates the majority of revenue. The firm's product portfolio includes printing and writing paper, paperboard, diapers, and sanitary napkins. The company owns forest land and plants in Brazil, where it harvests timber and turns the timber into pulp and paper in its plants.</t>
  </si>
  <si>
    <t>Suzano Holding SA produces and markets pulp and paper in Brazil and Globally. The company is structured in two segments: Market Pulp (paper grade and fluff), Paper (coated and uncoated printing and writing paper) and Paperboard. The majority of the revenue is generated from the Pulp segment.</t>
  </si>
  <si>
    <t>SYN Prop E Tech SA is involved in the real estate sector. It focuses on the development, sale, and lease of commercial properties, operation of shopping malls, provision of management, contract management, real estate development services, and other related services. The company is organized into three operating segments Buildings, Shopping malls, Services, and Others. The maximum revenue of the company is earned from the Shopping malls consisting of the lease of stores in shopping malls. The Buildings segment consists of the sale and lease of completed office buildings, the Services segment consists of services involving the management of shopping malls, development of properties, and operation of parking lots, and the others segment consists of the lease of other types of properties.</t>
  </si>
  <si>
    <t>Transmissora Alianca de Energia Eletrica SA, or Taesa, is an electric utility company that acts as one of the electric transmission concessionaires in Brazil. Taesa implements, operates, and maintains electric power transmission services and facilities both for Brazil's National Interconnected System and for the electricity transmission sectors of other countries as well. The company generates the majority of its revenue in the form of compensation for its investments in the construction of transmission lines and for the operation and maintenance service that it provides all over Brazil. Taesa's controlling shareholders include a large, state-owned Brazilian power company, CEMIG.</t>
  </si>
  <si>
    <t>Provider of air transportation services. The company operates as a airline company and provides air transportation services in USA.</t>
  </si>
  <si>
    <t>Distributor of dairy products in Brazil. The company distributes various food products such as milk powder, chocolate powder,etc.</t>
  </si>
  <si>
    <t>Provider of energy generation service focused on offering solutions for the commercialization and management of electricity. The company offers power generation through the distributed generation model.</t>
  </si>
  <si>
    <t>Taurus Armas SA is a company engaged in the manufacturing of small firearms. The company operates in three segments: Firearms; Helmets; and Others, with industrial plants in the Rio Grande do Sul, Brazil, and Miami, Florida, United States. The Firearms segment, which is the key revenue driver, includes handguns, long guns, and sub-machine guns.</t>
  </si>
  <si>
    <t>Operator of a natural gas pipeline based in Rio de Janeiro, Brazil. The company transports and commercializes natural gas.</t>
  </si>
  <si>
    <t>Provider of mobile telecommunication services based in Brasilia, Brazil. The company is engaged in providing voice service, voicemail and voice-mail notification, call forwarding, three-way calling and other mobile call features to its customers in Brazil.</t>
  </si>
  <si>
    <t>Operator of a container terminal intended for the storage and handling of containers in the Port of Paranaguá. The company offers flow management, container spawning, cross-docking, customs Storehouse, loading and unloading of ships, bonded warehouses, monitoring of refrigerated containers and container stuffing.</t>
  </si>
  <si>
    <t>Tata Consultancy Services is a leading global IT services provider, with more than 600,000 employees. Based in Mumbai, the Indian IT services firm leverages its offshore outsourcing model to derive half of its revenue from North America. The company offers traditional IT services offerings: consulting, managed services, and cloud infrastructure services as well as business process as a service.</t>
  </si>
  <si>
    <t>Provider of agricultural services to farmers based in Rio Verde, Goiás, Brazil. The company specializes in grain storage, soybean seeds, corn hybrids, industrial Seed Treatment, pesticides and plant protection along with consulting services, thereby helping farmers with sustainable agricultural solutions.</t>
  </si>
  <si>
    <t>Tech Mahindra Ltd is an IT services and consulting company in India. It offers a variety of technology solutions and services in addition to business process services. Its segments are Information Technology and Business Process Services. The technology solutions include helping companies engage in cloud software, mobile solutions, network services, cybersecurity, and a variety of other options. The business process service is offered across various industries including telecom, financial services, retail, energy, hospitality, high-tech, agriculture, and food beverage. The company generates the majority of its revenue from Communications &amp; Media &amp; Entertainment Industry. Geographically the company generates the majority of its revenue from the Americas.</t>
  </si>
  <si>
    <t>Tegma Gestao Logistica SA provides logistics, transportation, and warehouse services in Brazil. The company's operating segments include; Automotive logistics and Integrated logistics. The Automotive Logistics division engages in the transportation of vehicles, as well as management of yard; transfer and distribution of vehicle; storage of vehicles; and provision of pre delivery inspection, and center for automotive/multi-brand services. The Integrated Logistics division provides transportation, storage, inventory management, and similar services. It generates maximum revenue from the Automotive Logistics segment.</t>
  </si>
  <si>
    <t>Tegra Inc SA is a rest estate company. It is engaged in the residential real estate development, active in the medium and high-income segments in the regions of metropolitan areas of Sao Paulo.</t>
  </si>
  <si>
    <t>Telefonica Brasil, known as Vivo, is the largest wireless carrier in Brazil with 102 million customers, which is equal to about 39% market share. The firm is strongest in the postpaid business, where it has 67 million customers, or about 41% share of this market. Wireless services and equipment contribute about 70% of total revenue. Vivo is the incumbent fixed-line telephone operator in Sao Paulo state and, following the acquisition of GVT, the owner of an extensive fiber network across the country. The firm provides internet access to 7 million households on this network. The firm also sells pay-TV and phone services to its fixed-line customers. Finally, corporate data and IT services, including cloud computing support, contribute about 9% of total revenue.</t>
  </si>
  <si>
    <t>Provider of information technology business solutions catering to banking, retail, defense, education and public administration sectors. The company offers cloud, cyber security, IoT, big data, artificial intelligence, blockchain, cloud networking and consulting, thereby enabling clients to make their business more efficient, sustainable and resilient.</t>
  </si>
  <si>
    <t>Provider of telecommunication services intended to provide fixed telephony services. The company's telecommunication services offers a range of integrated communication products such as fixed-line, mobile telecommunication services, broadband services enabling residential clients, companies and governmental agencies to get an access to telecommunication services.</t>
  </si>
  <si>
    <t>Provider of mobile telecommunication services based in Belo Horizonte, Brazil. The company provides wireless Internet access, GSM services, credit transfer service and mobile payment services.</t>
  </si>
  <si>
    <t>Provider of specialized assistance services intended to serve insurance companies, vehicle manufacturers, banks, finance companies and retailers. The company manages services for businesses and individuals in the fringe benefits and insurance markets, covering life, health, property and related services and operates in the vehicle, real estate and people segments, enabling clients to get assistance in-home care and medical management.</t>
  </si>
  <si>
    <t>Construtora Tenda SA is engaged in the performance of general construction works: the merger of property; the purchase and sale of properties; providing construction management services; intermediating the sale of consortium shares; and participation in other companies. Subsidiaries share the managerial, operating structures, and corporate costs. The SPEs are exclusively engaged in real estate operations and are linked to specific projects. The company focuses on affordable housing which allows it to pursue scale gains and continuous improvement. It has a single SKU for no-elevator buildings. It has two segments On-site and Off-site.</t>
  </si>
  <si>
    <t>Operator of a wholesale supermarket providing a variety of products at discounted prices. The supermarket specializes in bulk sales of groceries, personal care items, cleaning supplies, and other products, serving both businesses and individual consumers. Tenda Atacado caters to the demand for cost-effective shopping solutions in the retail market.</t>
  </si>
  <si>
    <t>Producer and seller of sugar products in São Paulo, Brazil. The company offers sugar, starch, ethanol and alcohol products.</t>
  </si>
  <si>
    <t>Provider of engineering and construction services based in Belo Horizonte, Brazil. The company offers ready-to-move, under construction and in-launch properties.</t>
  </si>
  <si>
    <t>Producer of steel slabs and power. The company operates a steel mill complex in Brazil that also supplies 200 megawatts of power to the National Interconnected System, generated from vapors and gases from the steel-production process.</t>
  </si>
  <si>
    <t>Provider of restaurant and meal related vouchers. The company provides prepaid corporate services, designs and manages services that improve the efficiency of organizations and purchasing power to individuals and additionally offers tickets for restaurants, cars, food, transportation, insurance expenses, fleet management and payment of compensation.</t>
  </si>
  <si>
    <t>Provider of hydroelectric power generation services intended for the management, operation and maintenance of power plants. The company offers operation and maintenance of hydropower plants, locks and operation of the channel and electricity generation service, enabling clients to facilitate energy distribution.</t>
  </si>
  <si>
    <t>TIM, which is 67%-owned by Telecom Italia, is the third largest wireless carrier in Brazil, with 62 million subscribers, equal to about 24% of the market. The firm also owns 49% of I-Systems, an infrastructure partnership that is expanding its network footprint across Brazil. I-Systems can provide broadband service to about 9 million locations, equal to 10%-15% of the country. TIM leases capacity on the venture's network to serve retail broadband customers under the UltraFibra brand. TIM also resells fiber network access from other providers, including Oi's former infrastructure business V.tal. In total, TIM claims it can offer fixed broadband service to about 16 million locations.</t>
  </si>
  <si>
    <t>Operator of dairy brands intended to provide natural cheese, processed cheese, cheese foods, and cheese spreads.</t>
  </si>
  <si>
    <t>Provider of integrated business process and information technology management services intended to support the digital evolution in businesses. The company specializes in digital business, cloud services, digital payments infrastructure and application solutions and technology platforms, helping clients to get high availability, information security, evolve their business and get flexibility and robustness to their business operations.</t>
  </si>
  <si>
    <t>Provider of logistics and transportation services committed to offering them at a fair, ethical and transparent cost. The company's truckload transportation, storage and security technology and intermodal services are offered to companies in the agribusiness industry, including grain trading companies, cooperatives, food manufacturers, fertilizer companies and sugar cane mills, ensuring that the transported cargo arrives safely at its destination.</t>
  </si>
  <si>
    <t>Operator of a retail chain for home furniture and furnishings products in Brazil. The company offers a variety of furniture for bedrooms, living rooms, kitchens, offices, dining rooms, laundry and bathrooms as well as provides accessories such as maintenance gear, kitchen wear and crafts, including home decor, thereby enabling consumers to get durable, fair quality and fair price products.</t>
  </si>
  <si>
    <t>Developer of a full banking platform designed to develop and drive the evolution of the digital transformation of financial businesses. The company's platform offers features such as core banking to open finance, including digital channels, combating and preventing fraud, payments and money laundering, enabling clients to evolve their businesses with scalability and growth by optimizing the launch of products and services with agility, flexibility and speed, reducing IT and operations costs.</t>
  </si>
  <si>
    <t>Producer of feed supplements for livestock. The company offers mineral supplements, organic trace minerals and related products in Brazil and nine other Latin American countries, meeting the needs of rural entrepreneurs working in the areas of livestock (beef and dairy), swine, poultry, equine, sheep, goats and pets.</t>
  </si>
  <si>
    <t>Producer of pet foods based in Tres Coracoes, Brazil. The company offers pet snacks and meals such as cornflakes, puffed rice, turkey meat, mechanically separated chicken meat, liver and dried fish, and vegetables.</t>
  </si>
  <si>
    <t>Provider of e-commerce delivery service intended to serve small and medium e-commerce to large companies. The company offers standard and express courier delivery, collection, distribution orders, delivery management, delivery tracking and other related services, thereby enabling direct sales companies to ensure the traceability and security of orders.</t>
  </si>
  <si>
    <t>Totvs SA is a provider of information technology solutions to small and medium enterprises in the education, government, healthcare, and retail end markets. Its primary product offerings are enterprise resource planning applications with modules for management, finance, operations, human resources, and client services. The company's segment includes Management; Business Performance and Techfin. It generates maximum revenue from the Management segment.</t>
  </si>
  <si>
    <t>Teleperformance SE provides outsourced customer experience management services, such as customer care solutions, technical support, customer acquisition services, digital solutions, analytics, visa application management, debt collection services, interpreting and translation services, and back-office services. The clients of Teleperformance's services range over various industries, from telecoms and technology firms to the public and retail sectors. The company is organized into two operating segments: Core Services &amp; D.I.B.S (Digital Integrated Business Services) and Specialized Services. A vast majority of the company's revenue is generated by the Core Services &amp; D.I.B.S segment.</t>
  </si>
  <si>
    <t>Developer of yard management software designed to optimize logistics processes. The company's platform offers strategic information and facilitates intelligent real-time tracking of several assets including fleets and cargo for decision-making processes, enabling clients to reduce costs and ensure operational efficiency.</t>
  </si>
  <si>
    <t>Producer of milk products based in Sete Lagoas, Brazil. The company offers milk products including yogurt, dairy drinks, butter, cottage cheese and petit Suisse sale throughout Minas Gerais, São Paulo, Rio de Janeiro, Espírito Santo, Distrito Federal, Goiás, Bahia, Pernambuco, Paraíba, Sergipe, Alagoas and Rio Grande do Norte.</t>
  </si>
  <si>
    <t>Trisul SA is a real estate service provider. It is engaged in real estate development, construction of properties for sale, subdivision of plots of land, and purchase and sale of properties, in addition to holding ownership interest in other companies as a shareholder.</t>
  </si>
  <si>
    <t>TPI Triunfo Participacoes e Investimentos SA provides construction and operations of infrastructure facilities. The company's operating segments include Toll Roads Segment, Energy Segment, Logistic Segment and Other. Company generates majority of the revenue from Toll roads segment.</t>
  </si>
  <si>
    <t>Manufacturer of welded steel tubes based in Sao Bento Do Sul, Brazil. The company's products include structural, industrial tube, galvanized pipe, scaffolding pipe, line pipe, automotive parts, and components, enabling customers to get a range of products of tubular and automotive solutions.</t>
  </si>
  <si>
    <t>Tupy SA develops and produces cast iron structural components of high geometric and metallurgical complexity. It is engaged in two segments namely Freight transportation, infrastructure, agriculture and power generation which includes Custom manufacturing of cast and machined products, with high technological content and added services, for manufacturers of engines used in passenger cars, commercial vehicles, construction machinery, tractors, agricultural machinery, power generators, capital goods in general and engine assembly for third parties; and Distribution segment includes distribution of self-made and third-party spare parts, malleable iron connections for the construction industry and cast iron profiles for diversified use.</t>
  </si>
  <si>
    <t>Provider of poultry products. The company engages in processing and marketing poultry products such as chicken, beef and pork through its plants situated in Santa Catarina and Parana, Brazil.</t>
  </si>
  <si>
    <t>Retailer of automotive vehicles based in Sao Paulo, Brazil. The company deals in both new and used cars and light commercial trucks and provides vehicle financing, insurance, maintenance, and collision repair services.</t>
  </si>
  <si>
    <t>Ultrapar Participacoes SA engages in the investment of its own capital in services, commercial, and industrial activities, through the subscription or acquisition of shares of other companies. The Company has three business segments: Ultragaz distributes LPG in the segments: bulk, comprising condominiums, trade, services, industries, and agribusiness; and bottled, mainly comprising residential consumers. The Ipiranga engages in the distribution and sale of oil-related products, biofuels, and similar products to service stations that operate under the Ipiranga brand throughout Brazil and to consumers and carrier-reseller-retailer. The Ultracargo operates in specialized liquid bulk storage solutions in the main logistics centers of Brazil.</t>
  </si>
  <si>
    <t>Manufacturer of pharmaceuticals products serving in São Paulo-SP, Brazil. The company offers anti infections products, vitamin capsules and other related products to its clients.</t>
  </si>
  <si>
    <t>Operator through its participation in Unibanco - Uniao de Bancos Brasileiros S.A. (Unibanco). Unibanco is structured in four segments: Retail, Wholesale, Insurance and Pensions, and Wealth Management. The Retail division is involved in the operation of commercial banking, consumer business, auto-financing, and other retail financial advisory services. The Wholesale division is engaged in correspondent and investment banking, financial advisory services. The Insurance and Pensions division provides various insurances, such as life, medical, automobile as well as other related products and services. The Wealth Management division offers its client private banking and asset management services, such as credit risk, multi-markets, off-shore and equity funds. The Company has its subsidiaries in Brazil, Grand Cayman and Luxembourg, among others.</t>
  </si>
  <si>
    <t>Operator of department stores located in Novo Esteio, Brazil. The company offers wholesale, retail, cash and carry, as well as the distribution, production, transport and logistics of convenience goods.</t>
  </si>
  <si>
    <t>Unifique Telecomunicacoes SA is a fixed broadband operator in Brazil. Its services include internet, fixed-line telephony, mobile telephony, HD Pay TV, data ceter among others.</t>
  </si>
  <si>
    <t>Provider of cooperative healthcare solutions headquartered in Porto Alegre, Brazil. The company offers a range of services like digital health, telehealth, online meeting scheduling, digital emergency, laboratory check-ins and more.</t>
  </si>
  <si>
    <t>Unipar Carbocloro SA is a Brazilian company which is engaged in producing and PVC (Poly Vinyl Chloride) resins and chemicals, such as caustic soda, liquid and prills, and sodium hypochlorite. It offers chlorine, soda, hydrochloric acid, sodium hypochlorite, and dichloroethane for the use in water treatment.</t>
  </si>
  <si>
    <t>Unisys Corp is engaged in the provision of technology solutions for clients across the government, financial services, and commercial markets. It operates through three business segments: Digital Workplace Solutions (DWS),Cloud, Applications &amp; Infrastructure Solutions (CA&amp;I), and Enterprise Computing Solutions (ECS). DWS provides workplace solutions featuring intelligent workplace services, proactive experience management and collaboration tools to support business growth. CA&amp;I which provides digital transformation in the areas of cloud migration and management. ECS which provides solutions that harness secure, high-intensity enterprise computing and enable digital services through software-defined operating environments. Majority of revenue is from ECS segment.</t>
  </si>
  <si>
    <t>Provider of web content services. The company's services includes website hosting, date storage, publicity dealing, online payments and security systems, enabling clients to avail quality services.</t>
  </si>
  <si>
    <t>Operator of an university based in Curitiba, Brazil. The company offers courses for graduation, post graduation, medicine, in-company, distance learning and other courses.</t>
  </si>
  <si>
    <t>Operator of a electronic payments company intended to provide credit and debit card transaction services. The company offers acquiring, capturing, transmission, processing and settlement of credit and debit card transactions. It provides commercial acquisition services for the credit and debit card brands. It is also engaged in providing products and service such as point of sale (POS) equipment rental, check verification services, prepaid mobile phone recharging services, capture and transmission services for transactions carried out with voucher, private-label cards and cell phones, and an online capture technology for purchases made through websites and virtual stores.</t>
  </si>
  <si>
    <t>Usinas Siderurgicas de Minas Gerais SA is a Brazil-based company engaged in producing and distributing flat steel products. The company's product portfolio comprises ordinary heavy plates, Sincron series premium heavy plates, hot strips, cold-rolled, and galvanized products. These products are used in automotive, civil construction, railway, electric, white goods, offshore platforms, and agricultural and construction machinery. The Brazilian domestic market represents the majority of the company's sales, while the United States, Argentina, and Turkey are the export destination markets for the company.</t>
  </si>
  <si>
    <t>Manufacturer of steel products. The company supplies equipment and assemblies to the steel, mining, automotive, energy, petrochemical, marine and infrastructure industries.</t>
  </si>
  <si>
    <t>Vale is a large global miner and the world's largest producer of iron ore and pellets. In recent years the company has sold noncore assets such as its fertilizer, coal, and steel operations to concentrate on iron ore, nickel, and copper. Earnings are dominated by the bulk materials division, primarily iron ore and iron ore pellets. The base metals division is much smaller, consisting of nickel mines and smelters along with copper mines producing copper in concentrate. In 2024, Vale sold a minority 10% stake in energy transition metals, its base metals business, likely the first step in separating base metals and iron ore.</t>
  </si>
  <si>
    <t>Manufacturer and seller of fertilizers and chemicals based in Sao Paulo, Brazil. The company specializes in nitrogen, phosphorus, and potassium for agribusiness industry; calcium phosphate, sulfur, and micro granular phosphate products for the animal nutrition industry; and basic and intermediary raw materials to mining, water treatment, car-making, and civil construction industries in Brazil.</t>
  </si>
  <si>
    <t>Valid Solucoes SA Formerly Valid Solucoes eServicos de Seguranca em Meios de Pagamento e Identificacao is engaged in the printing industry, which includes systems that include electronic, plastic, and magnetic cards, card encoding, and development, implementation, and execution of electronic document management projects. The reporting segment is Means Of Payment, which consists of cards for purposes like payments, identification, and customization. The identification segment provides physical and electronic solutions. The mobile segment offers solutions like instant lottery tickets, digital certification that offers products, services, consulting, and technology for the issue, and the use of private and Brazilian government-certified digital certificates.</t>
  </si>
  <si>
    <t>Vamos Locacao De Caminhoes Maquinas E Equipamentos SA is engaged in the lease, sale and resale of trucks, machinery and equipment, fleet management and renders vehicle mechanics, industrialization, customization and body shop services. The company operates in three operating segments which comprise 1)Truck, machinery and equipment dealerships: sale of trucks, machinery and equipment; resale of used trucks, machinery and equipment, parts, machinery and accessories; mechanics auto body repair and paint services; 2) Lease of trucks, machinery and equipment: lease of trucks, machinery and equipment and fleet management; 3) Customization, manufacturing and transformation of trucks.</t>
  </si>
  <si>
    <t>Vasta Platform Ltd operates as an education company in Brazil, engaged in providing end-to-end educational and digital solutions that cater to all needs of private schools operating in the K-12 educational segment. Its business segments are Content and EdTech Platform, and Digital Platform. The Content and EdTech platform derives its results from educational content solutions through digital and printed content, including textbooks, learning systems and other complementary educational services. The Digital Platform enables private schools to aggregate multiple learning strategies and helps them to focus on education through the Business' physical and digital e-commerce platform and other digital services.</t>
  </si>
  <si>
    <t>Developer of software intended for payments. The company specializes in creating urban mobility payment software which can be pay tolls, shopping malls and parking lots by just sticking the tag on the windshield of the vehicle, thereby fast-tracking the payment of dues.</t>
  </si>
  <si>
    <t>Ventura Offshore Holding Ltd is a deep-water drilling contractor providing offshore drilling services to the oil and gas industry. The group specializes in deepwater drilling, primarily operating in the offshore oil and gas sector in Brazil. Also, the group owns and operates the drillship Carolina and the semisubmersible rig Victoria (the Owned Rigs), and manages the drillship Zonda and semisubmersible rig Catarina (the Managed Rigs, and together with the Owned Rigs, the Rigs), all of which drilling rigs capable of drilling in ultra-deep waters. The company operates in two reportable segments being the Operations of owned vessels and the Operations of managed vessels.</t>
  </si>
  <si>
    <t>Provider of monitored fire and intrusion alarms intended to protect against theft and burglary. The company's monitored fire and intrusion alarms are remotely controlled and monitored through the Verisure mobile app, enabling homeowners and businesses to stay in touch with home and family, making their daily lives that little bit easier and more pleasant by ensuring their safety.</t>
  </si>
  <si>
    <t>Provider of internet broadband services based in Sao Paulo, Brazil. The company leverages optical fiber networks and radio communication technology for serving customers with fast and stable internet connections.</t>
  </si>
  <si>
    <t>Provider of comprehensive outsourced services intended for hotel, banking, industrial, aviation, insurance and financial sectors. The company engages in cleaning and conservation services, gardening and security as well as auxiliary air transport services and law litigation, enabling clients with with cleaned environment as per their requirements.</t>
  </si>
  <si>
    <t>Veste SA Estilo is engaged in apparel industry retailers and high-end accessories in Brazil. The Company's main objectives are: development, exploration of the industry, trade, import and export of clothing and clothing accessories and trading in decorative, hygiene and cosmetic objects, among others. It produces clothes, accessories, footwear, and articles for the home, always in line with contemporary lifestyle, bringing joy, elegance, and well-being to customers under its brands Le Lis, Dudalina, john john, Stew, and Individual. The company focuses on designing, developing, manufacturing, and trading apparel and accessories for women and men.</t>
  </si>
  <si>
    <t>Operator of highways intended to serve maintenance service in Bahia, Brazil. The company manages the highways with responsibility, contributing to the development of the state of Bahia, through interaction with people and communities for the sustainable development of Brazil, offers services that include traffic inspection, ambulance services, fire fighting trucks, the capture of animals, road inspection and others, enabling smooth communications and transportations.</t>
  </si>
  <si>
    <t>Operator of an online travel platform intended to offer suitable pricing and a simple search experience. The company's platform provides customers with a wide array of travel options online including flights, hotels, cruises, and vacation packages throughout Brazil and Latin America, enabling travelers to book flights, hotels, cruises, and vacation packages with a click.</t>
  </si>
  <si>
    <t>Vibra Energia SA is engaged in the marketing and distribution of fuel and lubricants. The company's operating segments includes Retail; Consumer Market; Aviation Market and Special Market. It generates maximum revenue from the Retail segment. The business activities of the company include distribution, transportation, distribution and trading of all energy forms, chemical products and asphalt, provision of related services, and importing and exporting related items.</t>
  </si>
  <si>
    <t>Manufacturer of jeanswear and related products based in Sao Paulo, Brazil. The company offers denim and cotton jeans, cotton yarn, knit fabrics, and synthetic fibers and filaments.</t>
  </si>
  <si>
    <t>Manufacturer of steel-based construction equipment based in Sao Paulo, Brazil. The company engages in selling products such as cylinders, billets, blocks, peeled and polished bars, drawn bars, wires and, others to forge mills, screw and auto-parts manufacturers in Sao Paulo Brazil.</t>
  </si>
  <si>
    <t>Owner and operator of commercial properties in Brazil. The company provides brokerage services, leasing and property management services.</t>
  </si>
  <si>
    <t>Manufacturer of bi-axially oriented polypropylene films. The company specializes in metallic, opaque, matte, transparent films and synthetic paper which are used for snack foods, fresh produce and confectionery products packaging.</t>
  </si>
  <si>
    <t>Operator of educational institutes intended to provide private higher education facilities. The company is a digital education provider and provides post-secondary distance learning programs and a complete pedagogical ecosystem focused on a hybrid digital education experience for undergraduates and continuing education, the programs are provided in multiple formats namely, videos, eBooks, podcasts, and HTML text, among others.</t>
  </si>
  <si>
    <t>Provider of logistics services focused on integrating railroads, terminals, and ports. The company offers sustainable multimodal services to serve the Brazilian regions producing industrialized steel, minerals, and agribusiness goods, helping clients gain competitive advantage by enhancing the capacity, dynamism, and practicality to transport products.</t>
  </si>
  <si>
    <t>Operator of a truck and bus dealership. The company's dealership provides a variety of Volvo truck and buses of different models, their spare parts and accessories as well as vehicle servicing, enabling clients to own a bus or truck as required.</t>
  </si>
  <si>
    <t>Operator of a fintech company intended to provide credit to the low-income population. The company offers services by issuing store cards, branded credit cards, digital accounts, personal credit lines and insurance as well as provides retail chains the possibility of adopting their own credit card and CRM tools, ensuring its clients with happiness, inclusion, credit and innovation, eliminating barriers and creating opportunities.</t>
  </si>
  <si>
    <t>Azul SA is involved in the operation of regular and non-regular airline passenger services, cargo or mail, passenger charter, provision of maintenance and hangarage services for aircraft, engines, parts and pieces, aircraft acquisition and lease, development of frequent-flyer programs, development of related activities and equity holding in other companies.</t>
  </si>
  <si>
    <t>Gol Linhas Aereas Inteligentes SA is a Brazilian airline company. It operates in two segments, flight transportation which offers air transportation services and the smiles loyalty program segment which includes redemption of miles traveled for purchasing flight tickets. The company's revenue derives from transporting passengers on aircraft. The company operates both domestic and international flights from which the majority of revenues come in from domestic operations.</t>
  </si>
  <si>
    <t>Provider of information technology infrastructure services intended for small and medium enterprises. The company offers services for critical hardware infrastructure including desktop computers, notebooks, tablets and smartphones, enabling clients to reduce mobility costs by making equipment management easy.</t>
  </si>
  <si>
    <t>Manufacturer and distributor of beverages. The company produces and distributes coca-cola, fanta, kuat, del valle, and other trademark beverages of The coca-cola company serving the states of Santa Catarina and Rio Grande do Sul, Brazil.</t>
  </si>
  <si>
    <t>Provider of investment management services intended to deliver financial returns with positive social and environmental impacts. The company is active in a long-term investment approach by focusing on portfolio evolution, new investments, enhancing innovation, flexibility, diversification and business continuity, thereby helping clients to transform opportunities into value business.</t>
  </si>
  <si>
    <t>Developer of food ticketing technologies intended to provide benefits that bring practicality, security, convenience and agile service. The company's technologies include food cards and cash vouchers, enabling companies, establishments and workers to avail of quality food and beverage vouchers.</t>
  </si>
  <si>
    <t>Manufacturer of long steel and related products based in Sao Paulo, Brazil. The company's product mix consist of rebar, wire, screens, profiles, bars and wire rod used for civil and mechanical construction.</t>
  </si>
  <si>
    <t>Vulcabras SA is a Brazil-based company engaged in trading and production of apparel and accessories products, particularly sportswear, male, female and professional footwear. It manages brands like Mizuno, Under Armour, Vulcabras, Olympikus, among others. It distributes its products in Brazil as well as foreign markets. The company generates key revenue from the sales of Athletic footwear in Brazil.</t>
  </si>
  <si>
    <t>Manufacturer of commercial vehicles intended to produce buses and trucks. The company offers a product line-up with truck models, delivery vans, lorries and bus chassis to the domestic market and provides customer service solutions, customized maintenance plans, technical assistance and part and accessories supply, thereby enabling its clients to avail the services and products to elevate the functioning of the vehicle.</t>
  </si>
  <si>
    <t>Weg SA produces and sells electric motors, generators, control systems, and other industrial devices world-wide. The company has three reportable segments: industry, energy, and foreign (outside of Brazil). The industry segment manufactures various motors, drives, controls, and equipment for industrial automation. Energy segment products consist of electricity generators, alternators, wind turbines, hydraulic and thermal steam turbines (biomass), substations, transformers, measuring instruments, control panels, and systems integration services. The foreign segment consists of operations carried out through subsidiaries located in different countries.</t>
  </si>
  <si>
    <t>Producer of textile products. The company manufactures clothes, fabrics, haberdashery and related articles.</t>
  </si>
  <si>
    <t>Whirlpool SA is a manufacturer of home appliances in Brazil. The corporate purpose is Industrialization, commercialization, import, export, commission, consignment and representation of Metallurgical, chemical, household cleaning, electrical and electronic products, other goods consumer products, food products. The company provides electronic products, machinery, and appliances for personal and commercial use, such as refrigerators, air conditioners, washing machines, food mixers, cooking equipment, microwaves, vacuum cleaners, and water purifiers. It is a subsidiary of Whirlpool Corporation.</t>
  </si>
  <si>
    <t>Manufacturer and distributor of bread products based in Diadema, Brazil. The company produces various types of bread, loaves, and multigrain packaged breads.</t>
  </si>
  <si>
    <t>Wilson Sons SA is an integrated port and maritime logistics operator in Brazil. The portfolio includes specialized solutions in port terminals, maritime towage, logistics, maritime agency, and support for exploration and development of the oil and gas and naval industries. Its customers include ship owners, importers and exporters, companies in the oil and gas industry, as well as other participants in various sectors of the economy. The company's business units include Rio Grande Container Terminal, Salvador Container Terminal, Santo Andre Logistics Centre, International Logistics, Tugboats, Shipping Agency, Shipyards, Offshore Support Bases, and Offshore Support Vessels.</t>
  </si>
  <si>
    <t>Wipro is a leading global IT services provider, with about 234,000 employees. Based in Bengaluru, this India IT services firm leverages its offshore outsourcing model to derive a significant portion of its revenue from North America. The company offers traditional IT services offerings: consulting, managed services, and cloud infrastructure services as well as business process outsourcing as a service.</t>
  </si>
  <si>
    <t>Wiz Co Participacoes e Corretagem de Seguros SA is Brazilian insurance brokerage company. It is engaged in developing and implementing business optimization solutions, combining financial and insurance services to meet customer's needs. The company acts as a broker between insurer and bank and it is involved in the sale of individual and corporate insurance products, pension plans, capitalization plans, and consortiums, in the distribution channels. Its insurance products includes life insurance policies, mortgage insurance, credit insurance, auto insurance, residential property insurance, Business Multi-Risk Insurance and other products.</t>
  </si>
  <si>
    <t>WLM Participacoes E Comercio De Maquinas E Veeculos SA along with its subsidaries is engaged in marketing Scania brand products including heavy and extra heavy trucks, chassis of coaches and city buses, and spare parts. It is also engaged in beef cattle farming, milking dairy cattle and coffee growing.</t>
  </si>
  <si>
    <t>Supplier of laboratory products intended to cater to veterinary and medical industries. The company offers a wide range of products and services like equipment for laboratory, diagnostics, medical lab, veterinary, continuous glucose monitoring, point of care testing, and more.</t>
  </si>
  <si>
    <t>XP Inc is a Cayman Island-based technology-driven financial services platform. It is a provider of low-fee financial products and services in Brazil. The company evaluates its business through a single segment such as monitoring operations, making decisions on fund allocation, and evaluating the performance. It generates revenue through the Brokerage commission.</t>
  </si>
  <si>
    <t>Developer of a B2B platform intended to reduce the distance between retailers and suppliers through intelligent supply solutions, commercial management and payment methods. The company's platform offers in-depth knowledge that assists businesses to reach a level of competitiveness and makes purchases in a simple and direct way, enabling businesses of all sizes to increase efficiency and improve the customer experience.</t>
  </si>
  <si>
    <t>Manufacturer of agrochemical products based in Port Ategre, Brazil. The company's agrochemical products include fertilizers, pesticides, and insecticides with adequate amounts of chemical elements in them, enabling consumers and farmers to get optimum characteristics that the crop and the environment demand, which supports the obtaining of excellent results in the quality and yield of the harvests.</t>
  </si>
  <si>
    <t>YDUQS Participacoes SA is a Brazilian education company that focuses on postsecondary education. The company operates universities, colleges, and distance learning campuses across the country, with over 90 locations across 22 Brazilian states. It offers undergraduate, graduate, and professional designation programs to its students. Estacio Participacoes attracts middle- and lower-income workers across the country to its educational programs and enrolls over 500,000 students annually. Approximately 75% of enrollees study at the company's on-campus locations, which drive the majority of revenue for the company. Geographically, Estacio Participacoes operates the majority of its campuses around Rio de Janeiro.</t>
  </si>
  <si>
    <t>Producer and distributor of packaged food products and beverages based in Sao Paulo, Brazil. The company produces and distributes products such as popcorn, natural and industrial condiments, snacks, herbs, teas, cake mixes, desserts, confectionery, soups, soft drinks, cereals, corn starches, flours cassava, wheat flours and pet food under the brands Yoki, Kitano, Yokitos More Vita, Lin Tea, Tori and Chef Line.</t>
  </si>
  <si>
    <t>Operator of an information technology consulting firm headquartered in Sao Paulo, Brazil. The company offers a wide range of services such as cyber security and privacy, cloud and digital applications, data and analytics, managed services, application development, IT infrastructure, and more, providing clients with services according to their needs.</t>
  </si>
  <si>
    <t>Zamp SA operates restaurants. The company develops and administers restaurants under the brand Burger King which is located in Brazil. Its products consist of burgers, salads, soft drinks, desserts, and beverages, also it operates a brand Popeyes, a fried chicken restaurant chain, and a fast food brand. In addition, the company provides advisory and support services, as well as also trading, importing, and exporting its products and holding equity interests in other companies that develop the activities above in Brazil, as a partner or shareholder.</t>
  </si>
  <si>
    <t>Manufacturer of semiconductor memory components based in Sao Paulo, Brazil. The company offers semiconductors for memory modules, solid-state data storage devices and wireless communication modules for the Internet of Things, thereby developing high-tech solutions and innovative products.</t>
  </si>
  <si>
    <t>Processor of sugarcane. The company transforms sugarcane into food and clean energy by using biotechnology, without causing any problems to the environment.</t>
  </si>
  <si>
    <t>AurenOperaxoes SA formerly AES Brasil Operacoes SA is an integrated renewable energy platform. It generate electricity, as well as produce, sell and operate power generation and trading systems, using rivers and other energy sources.</t>
  </si>
  <si>
    <t>Provider of real estate development services based in Sao Paulo, Brazil. The company engages in the development of real estate residential and commercial properties in Brazil.</t>
  </si>
  <si>
    <t>Manufacturer of phosphate fertilizers. The unit is based in the agricultural heartland of Brazil and helps to provide fertilizers to produce food the world needs. It have an integrated operation that covers mining phosphate ore, refining it to produce phosphorus pent-oxide concentrate and processing into intermediate and final products.</t>
  </si>
  <si>
    <t>Manufacturer of pulp and paper products. The company produces bleached eucalyptus kraft pulp and a variety of paper products. It produces pulp both for sale and for use in paper production. It manufactures thermal, carbonless, printing and writing paper.</t>
  </si>
  <si>
    <t>Automob Participacoes SA, along with its subsidiaries, operates a network of light and heavy vehicle dealerships in Brazil. It sells new and used vehicles, including passenger cars, commercial vehicles, electric vehicles, motorcycles, trucks, buses, and forklifts, as well as agricultural equipment and machinery for construction, mining, and industrialization. In addition, the company provides parts, accessories, mechanical services, bodywork and painting, vehicle armoring, financing, insurance brokerage, and related services. The group's operating segments are the Authorized dealership of light vehicles, which generates maximum revenue, and the Authorized dealership of heavy vehicles.</t>
  </si>
  <si>
    <t>A production facility in Betim, Brazil. The production facility is engaged in the production of automotive exteriors and interiors.</t>
  </si>
  <si>
    <t>Operator of a chain of retail stores. The company's retail stores offers food products and general merchandises, enabling its customers to get fresh food products.</t>
  </si>
  <si>
    <t>Provider of asset management services for retail, high income, private, corporate, foreign, government and institutional investors. The company specializes in the distribution of securities, administration and safekeeping of portfolios and establishes, organizes, administers and manages funds, helping all kinds of investors increase investment income.</t>
  </si>
  <si>
    <t>Operator of a holding company based in Maracanau, Brazil.</t>
  </si>
  <si>
    <t>Producer of dairy products. The company produces and distributes gourmet-cheese in the states of São Paulo and Minas Gerais.</t>
  </si>
  <si>
    <t>Producer of paints. The company's paint production is mainly focus wall paints, enabling their clients to get quality paints for walls.</t>
  </si>
  <si>
    <t>Provider of lottery services. The company provides lottery ticket purchasing services to consumers through a network of retailers and also through the internet.</t>
  </si>
  <si>
    <t>Producer and seller of chemical and metal products. The company engaged in the production of electrolytic copper as cathodes, rods, drawn wires, sulfuric acid, copper slag, gold, silver, and precious metals for its clients in the electronics, telephony, telecommunications, energy, automotive, civil construction, information technology, textile, metallurgy, paper and cellulose sectors in Brazil, the United States, Canada, Costa Rica, Japan, Korea, Israel and other countries.</t>
  </si>
  <si>
    <t>Operator of retail conglomerates company based in Sao Paulo, Brazil. The company offers different lines of business, such as supermarkets, home improvement, department stores, shopping centers, and financial services.</t>
  </si>
  <si>
    <t>Operator of a gas-fired thermoelectric plant located in Caucaia, Brazil. The plant has an installed capacity of 327 megawatts.</t>
  </si>
  <si>
    <t>CIA Distrib de Gas do Rio de Janeiro - CEG distributes natural gas for the residential, commercial, industrial, electrical power generation sectors and also for compressed natural gas stations.</t>
  </si>
  <si>
    <t>Producer of glass containers. The company operates in domestic and international markets, producing packaging for food, beverage and pharmacy. It also manufactures cups, bowls, vases and thermoses.</t>
  </si>
  <si>
    <t>Producer and distributor of beverages. The company offers beers and distributes sparkling drinks in the states of Rio de Janeiro, São Paulo and Minas Gerais, Brazil.</t>
  </si>
  <si>
    <t>Manufacturer of welded steel pipes. The company's welded steel pipes, enables the petroleum, petrochemical, gas and sanitation industries to get steel pipes at competitive prices.</t>
  </si>
  <si>
    <t>Operator of an egg operations and processing unit based in Brazil. The company is engaged in the operations of an egg supplying business and produces egg.</t>
  </si>
  <si>
    <t>Manufacturer and trader of sugar and associated products. The company manufactures and trades sugar and ethanol and co generates electricity generated from cane sugar. It also offers transport, logistics, storage and port elevation and invests in land.</t>
  </si>
  <si>
    <t>Provider of diagnostic services based in Sau Paulo, Brazil. The division specialization in services aimed at women's health, diagnostic imaging exams and clinical analysis.</t>
  </si>
  <si>
    <t>Owner and operator of drug stores. The company operates 1400 drug stores in Brazil and offers pharmaceuticals, cosmetics and personal care products.</t>
  </si>
  <si>
    <t>Operator of corn seed business. The business includes seed processing plants and seed research centers, corn germplasm bank, seed brand and a license for the use of the Dow Sementes brand for a certain period of time.</t>
  </si>
  <si>
    <t>Developer of real estate projects based in Sao Paulo, Brazil.</t>
  </si>
  <si>
    <t>Provider of mining services based in Rio De Janeiro, Brazil. The company provides iron ore mining and production services and operates minable reserves, enabling clients ta avail iron ore pellets.</t>
  </si>
  <si>
    <t>Factory in Minas Gerais, Brazil. It has a production capacity of 400,000 tonnes per year.</t>
  </si>
  <si>
    <t>Portfolio of 57 supermarkets and hypermarkets stores in Brazil. The asset are based in the northeast region with 18 stores, Paraná with 8 and Rio Grande do Sul with 39 stores.</t>
  </si>
  <si>
    <t>Provider of Internet, cellular and wireless telecommunication services. The company offers commercial and residential analog and long distance phone services. It also provides broadband, pay-TV and voice-over-Internet services.</t>
  </si>
  <si>
    <t>Operator of personal and beauty care business based in Sao Paulo, Brazil. The company offers products including shampoo, deodorant and razor blades.</t>
  </si>
  <si>
    <t>Portfolio of tissue paper assets located in Brazil.</t>
  </si>
  <si>
    <t>Owner and operator of an investment holding company intended to invest in telecommunications sector.</t>
  </si>
  <si>
    <t>Operator of a corn seed cultivation company based in Ribeirao Preto, Brazil. The company's activities include the production, research and processing of corn seeds and its variants, enabling growers to avail quality corn seeds for agricultural purposes.</t>
  </si>
  <si>
    <t>Supplier of packaged coffee and tea located in Brazil.</t>
  </si>
  <si>
    <t>Manufacturer of paper and wood pulp products. The company is engaged in the manufacture, distribution and export of paper towels, serviettes, tissues and toilet paper for use in homes, its institutional division manufactures products for businesses and public domains, which include toilet paper, paper towels and hospital bed paper sheets, as well as liquid soap and general sanitary products and its consumer division produces paper towels, serviettes, tissues and toilet paper for use in homes.</t>
  </si>
  <si>
    <t>Owner and operator of a mining company. The company is primarily engaged in the mining and exploration of iron ore.</t>
  </si>
  <si>
    <t>Producer of instant noodles based in Sao Paulo, Brazil.</t>
  </si>
  <si>
    <t>Producer of consumer products intended to focus on the Brazilian hygiene market. The business division operates a portfolio of local brands for baby-care products, adult incontinence and personal hygiene.</t>
  </si>
  <si>
    <t>Manufacturer of paper and packaging products. The cmpany is engaged in the production and distribution of industrial and corrugated packaging products.</t>
  </si>
  <si>
    <t>Operator of hydroelectric plants. The company is the concessionaire of small hydroelectric plants of Guaraú and Cascade, located in Eta Guaraú and Spillway cascade, in São Paulo.</t>
  </si>
  <si>
    <t>Operator of poultry processing plant. The company's poultry processing plant processes 300,000 chickens per day at two slaughter facilities, enabling consumers to buy quality frozen chicken products.</t>
  </si>
  <si>
    <t>Owner and operator of a chain of restaurants. The company's chain of restaurants operates Outback Steakhouse's restaurants in Brazil.</t>
  </si>
  <si>
    <t>Porto Seguro SA is one of Brazil's diversified insurance companies that cover vehicles and residential homes. The company provides a wide range of services including risk underwriting analysis, bike assistance, and surveillance. Porto Seguro has also implemented credit card and mobile products. The company aims to provide products that meet several market segments' needs through the following brands: Porto Seguro, Itau Auto e Residencia, and Azul Seguros. Porto Seguro's operating structure is split between brokers, service providers, automotive centers, and branches.</t>
  </si>
  <si>
    <t>Private and public school learning systems are located in Curitiba, Brazil.</t>
  </si>
  <si>
    <t>Manufacturer of chemicals based in Sao Paulo, Brazil. The company is engaged in the production and distribution of polypropylene, polyethylene and basic chemical products.</t>
  </si>
  <si>
    <t>Producer and distributor of Coca-Cola products.</t>
  </si>
  <si>
    <t>Distributor of electrical parts and supplies. The business unit supplies electrical parts, tools, equipment and supplies for the electrical industry.</t>
  </si>
  <si>
    <t>Developer of pharmaceuticals based in Latin America. The business unit is engaged in the manufacturing of over-the-counter and prescription pharmaceuticals.</t>
  </si>
  <si>
    <t>Provider of telecommunication services. The company is engaged in providing cellular telecommunication services in Brazil.</t>
  </si>
  <si>
    <t>Manufacturer of suspension systems and front- and rear-control arms for automobiles. The company operates four Brazilian plants, producing and assembling chassis components and modules for the Brazilian automotive customers.</t>
  </si>
  <si>
    <t>Unibanco Uniao was founded in 1924. The Company operates in five segments: Retail, Wholesale, Wealth Management, Treasury and Insurance and Pension Plans. The Company's Retail segment provides a range of financial services and products, including: Banking services, Commercial and Corporate Banking services, Credit card services. Consumer Finance, with an array of distribution partnerships, Auto Financing through Unibanco Veiculos a nationwide operation by its branches in conjunction with franchised auto dealers; Payroll-linked loan business through its 100%-owned companies, partnerships and joint ventures; and Mortgage loans, with an increased focus on home financing and building strong relationships with homebuilders and brokers, in line with future growth expectations in Brazil. It provides its individual customers with fee-based products and services, including use of ATMs, phone and personal computer banking and fund transfers. Unibanco also makes secured and unsecured personal loans in reais for overdraft short term lines of credit, loans for consumer purchases, leasing and individual lines of credit. It provides Small and Medium Companies with a full range of financial services such as credit lines, account receivable financing, working capital loans, auto financing, home financing, funded loans from the Brazilian Development Bank leasing and payroll services and cash management services. The Company's branch system serves as a distribution network for the products and services that it offers to its retail customers. It operates 11,052 ATMs, 4,886 of which are free-standing ATMs for the convenience of its customers. Although it initially used the telephone as an instrument for conducting banking transactions with its clients, now it also provides a variety of retail banking services, including account opening, utility bill payment, wire transfers, personal loans, investment products and mutual funds through its internet banking services. The Company operates in consumer finance through its affiliates Unicard, Hipercard Banco Multiplo S.A., Fininvest and Redecard, and also through its partnerships with Ponto Frio, Magazine Luiza, Ipiranga Group, and Banco Cruzeiro do Sul. Unibanco offers more than 100 co-branded cards whereby its customers could receive airline miles or other rewards for using their credit cards. The Company"s Wholesale segment provides an array of products and services, including: general and specialized corporate lending; trade finance; derivatives operations; cash management; capital markets and investment banking services; investment and brokerage services; project finance; and mergers and acquisitions advice to approximately 400 institutional investors and approximately 2,200 economic groups. It serves these clients through a network of regional offices combined with a presence in major financial centers throughout Brazil. The Company's Treasury is divided into five areas: Trading, Banking, Assets and Liabilities Management, Derivatives Structuring and Macroeconomic Research. The Wealth Management segment offers fixed income and equity mutual funds to individual customers and manages portfolios on behalf of corporations, pension funds and private banking clients. Insurance and Pension Plans Segment provides individuals and businesses with, among others, life, medical, automobile, personal property extended warranty insurance products and services, as well as pension plans. The Brazilian Financial System is composed of the following regulatory and inspection bodies: the CMN; the Central Bank; the CVM; the National Private Insurance Council or CNSP; and the SUSEP.</t>
  </si>
  <si>
    <t>Manufacturer and distributor of sugar and alcohol.</t>
  </si>
  <si>
    <t>Developer of telecommunication infrastructure based in Rio de Janeiro, Brazil. The company develops interconnecting towers and radio base stations and provides broadband services over a fiber optic network, including installation and maintenance, enabling telecommunication companies to offer broadband services over the fiber-optic networks to customers.</t>
  </si>
  <si>
    <t>A portfolio of four fertilizer producing plants located in Cubatao. It includes four plants producing phosphate-based, ammonia and nitrogen byproducts.</t>
  </si>
  <si>
    <t>Manufacturer of industrial equipment intended for the oil and gas industry. The company's products include onshore wellheads, christmas tree systems and API 6A and 6D valves.</t>
  </si>
  <si>
    <t>Vitru Brasil Empreendimentos Participacoes e Comercio SA is engaged in the sale of books and offers professional and educational training.</t>
  </si>
  <si>
    <t>Alphabet is a holding company that wholly owns internet giant Google. The California-based company derives slightly less than 90% of its revenue from Google services, the vast majority of which is advertising sales. Alongside online ads, Google services houses sales stemming from Google's subscription services (YouTube TV, YouTube Music among others), platforms (sales and in-app purchases on Play Store), and devices (Chromebooks, Pixel smartphones, and smart home products such as Chromecast). Google's cloud computing platform, or GCP, accounts for roughly 10% of Alphabet's revenue with the firm's investments in up-and-coming technologies such as self-driving cars (Waymo), health (Verily), and internet access (Google Fiber) making up the rest.</t>
  </si>
  <si>
    <t>Microsoft develops and licenses consumer and enterprise software. It is known for its Windows operating systems and Office productivity suite. The company is organized into three equally sized broad segments: productivity and business processes (legacy Microsoft Office, cloud-based Office 365, Exchange, SharePoint, Skype, LinkedIn, Dynamics), intelligence cloud (infrastructure- and platform-as-a-service offerings Azure, Windows Server OS, SQL Server), and more personal computing (Windows Client, Xbox, Bing search, display advertising, and Surface laptops, tablets, and desktops).</t>
  </si>
  <si>
    <t>Amazon is the leading online retailer and marketplace for third party sellers. Retail related revenue represents approximately 75% of total, followed by Amazon Web Services' cloud computing, storage, database, and other offerings (15%), advertising services (5% to 10%), and other the remainder. International segments constitute 25% to 30% of Amazon's non-AWS sales, led by Germany, the United Kingdom, and Japan.</t>
  </si>
  <si>
    <t>Mondelez has operated independently since its split from the former Kraft Foods North American grocery business in October 2012. The firm is a leading player in the global snack enclave with a presence in the biscuit (49% of sales), chocolate (31%), gum/candy (11%), beverage (3%), and cheese and grocery (6%) aisles, as of the end of fiscal 2024. Mondelez's portfolio includes well-known brands like Oreo, Chips Ahoy, Halls, and Cadbury. The firm derives around one third of its revenue from developing markets, just more than one third from Europe, and the remainder from North America.</t>
  </si>
  <si>
    <t>Apple is among the largest companies in the world, with a broad portfolio of hardware and software products targeted at consumers and businesses. Apple's iPhone makes up a majority of the firm sales, and Apple's other products like Mac, iPad, and Watch are designed around the iPhone as the focal point of an expansive software ecosystem. Apple has progressively worked to add new applications, like streaming video, subscription bundles, and augmented reality. The firm designs its own software and semiconductors while working with subcontractors like Foxconn and TSMC to build its products and chips. Slightly less than half of Apple's sales come directly through its flagship stores, with a majority of sales coming indirectly through partnerships and distribution.</t>
  </si>
  <si>
    <t>Oracle provides enterprise applications and infrastructure offerings around the world through a variety of flexible IT deployment models, including on-premises, cloud-based, and hybrid. Founded in 1977, Oracle pioneered the first commercial SQL-based relational database management system, which is commonly used for running online transaction processing and data warehousing workloads. Besides database systems, Oracle also sells enterprise resource planning, or ERP, customer relationship management, or CRM, and human capital management, or HCM, applications. Today, Oracle has more than 159,000 full-time employees in over 170 countries.</t>
  </si>
  <si>
    <t>Samsung Electronics is a diversified electronics conglomerate that manufactures and sells a wide range of products, including smartphones, semiconductor chips, printers, home appliances, medical equipment, and telecom network equipment. More than half of its profit is generated from semiconductor business, and a further 20-25% is generated from its mobile handset business, although these percentages vary with the fortunes of each of these businesses. It is the largest smartphone and television manufacturer in the world, which helps provide a base demand for its component businesses, such as memory chips and displays, and is also the largest manufacturer of these globally.</t>
  </si>
  <si>
    <t>Intel is a leading digital chipmaker, focused on the design and manufacturing of microprocessors for the global personal computer and data center markets. Intel pioneered the x86 architecture for microprocessors and was the prime proponent of Moore's law for advances in semiconductor manufacturing. Intel remains the market share leader in central processing units in both the PC and server end markets. Intel has also been expanding into new adjacencies, such as communications infrastructure, automotive, and the Internet of Things. Further, Intel expects to leverage its chip manufacturing capabilities into an outsourced foundry model where it constructs chips for others.</t>
  </si>
  <si>
    <t>Cisco Systems is the largest provider of networking equipment in the world and one of the largest software companies in the world. Its largest businesses are selling networking hardware and software (where it has leading market shares) and cybersecurity software such as firewalls. It also has collaboration products, like its Webex suite, and observability tools. It primarily outsources its manufacturing to third parties and has a large sales and marketing staff-25,000 strong across 90 countries. Overall, Cisco employs 80,000 people and sells its products globally.</t>
  </si>
  <si>
    <t>Dell Technologies is a broad information technology vendor, primarily supplying hardware to enterprises. It is focused on premium and commercial personal computers and enterprise on-premises data center hardware. It holds top-three market shares in its core markets of personal computers, peripheral displays, mainstream servers, and external storage. Dell has a robust ecosystem of component and assembly partners, and also relies heavily on channel partners to fulfill its sales.</t>
  </si>
  <si>
    <t>HP (formerly Hewlett-Packard) is a behemoth in the PC and printing markets. It has focused on these markets since it exited IT infrastructure in 2015 with the split from Hewlett Packard Enterprise. HP focuses on the commercial market, but maintains sales of consumer devices and printers. The firm has a broad and global customer base, with only one third of sales coming from the US. HP completely outsources manufacturing and relies heavily on channel partners for its sales and marketing.</t>
  </si>
  <si>
    <t>Salesforce provides enterprise cloud computing solutions. The company offers customer relationship management technology that brings companies and customers together. Its Customer 360 platform helps the group to deliver a single source of truth, connecting customer data across systems, apps, and devices to help companies sell, service, market, and conduct commerce. It also offers Service Cloud for customer support, Marketing Cloud for digital marketing campaigns, Commerce Cloud as an e-commerce engine, the Salesforce Platform, which allows enterprises to build applications, and other solutions, such as MuleSoft for data integration.</t>
  </si>
  <si>
    <t>3M, a multinational conglomerate founded in 1902, sells tens of thousands of products ranging from sponges to respirators. The firm is well known for its extensive research and development capabilities, and it is a pioneer in inventing new use cases for its proprietary technologies. 3M is organized across three business segments: safety and industrial (representing around 44% of revenue), transportation and electronics (36%), and consumer (20%). The firm recently spun off its healthcare business, now known as Solventum. Nearly half of 3M's revenue comes from outside the Americas.</t>
  </si>
  <si>
    <t>Abbott manufactures and markets cardiovascular and diabetes devices, adult and pediatric nutritional products, diagnostic equipment and testing kits, and branded generic drugs. Products include pacemakers, implantable cardioverter defibrillators, neuromodulation devices, coronary stents, catheters, infant formula, nutritional liquids for adults, continuous glucose monitors, and immunoassays and point-of-care diagnostic equipment. Abbott derives approximately 60% of sales outside the United States.</t>
  </si>
  <si>
    <t>Archer-Daniels-Midland is a major processor of oilseeds, corn, wheat, and other agricultural commodities. The company is also one of the largest grain merchandisers through its extensive network of logistical assets to store and transport crops around the globe. ADM also runs a nutrition business that focuses on both human and animal ingredients and is a large producer of corn-based sweeteners, starches, and ethanol.</t>
  </si>
  <si>
    <t>Agco is a global manufacturer of agricultural equipment. Its main machine brands are Fendt, Massey Ferguson, and Valtra; its initiatives in precision agriculture have been organized under the PTx umbrella following a series of acquisitions. While a global business, Agco's sales skew heavily toward Europe/Middle East, representing 50%-60% of sales and even more of operating profits. The company is trying to increase its exposure to the larger North and South American markets. Its products are available through a global dealer network, which includes over 3,000 dealer and distribution locations and reach into over 140 countries. Additionally, Agco offers retail and wholesale financing to customers through its unconsolidated joint venture with Rabobank of the Netherlands.</t>
  </si>
  <si>
    <t>Alcoa is a vertically integrated aluminum company whose operations include bauxite mining, alumina refining, and manufacturing primary aluminum. It is the world's largest bauxite miner and alumina refiner by production volume, and the eighth-largest aluminum producer. Profits are closely tied to prevailing commodity prices along the aluminum supply chain.Alcoa was the first mass producer of aluminum, launching the world-changing Hall-Heroult smelting process in the 1880s, making aluminum affordable. It listed as a public company in 1925. In 2016, Alcoa spun off its automotive and aerospace metal parts segment to focus on mining, smelting, and refining. It bought the 40% unowned balance of AWAC in mid-2024, meaning refining assets are now predominantly wholly owned, as with smelting.</t>
  </si>
  <si>
    <t>ArcelorMittal SA is involved in the steel industry. The company's operating segments include North America, Brazil, Europe, India and JVs, Sustainable Solutions, Mining and Other . It generates maximum revenue from the Europe segment. Europe segment produces hot-rolled coil, cold-rolled coil, coated products, tinplate, plate, and slab. These products are sold to customers in the automotive, general, and packaging sectors as well as also produce long products consisting of sections, wire rods, rebar, billets, blooms and wire drawing, and tubular products. Geographically, it derives a majority of its revenue from United States.</t>
  </si>
  <si>
    <t>Provider of networking web, deployment, and cloud computing services intended to serve businesses with key IT infrastructure. The company offers cloud computing, IT networking, artificial intelligence-based database storage and content delivery services, enabling e-commerce startups to build and grow their cloud business while increasing their sales online.</t>
  </si>
  <si>
    <t>Bristol-Myers Squibb discovers, develops, and markets drugs for various therapeutic areas, such as cardiovascular, cancer, and immune disorders. A key focus for Bristol is immuno-oncology, where the firm is a leader in drug development. Bristol derives close to 70% of total sales from the US, showing a higher dependence on the US market than most of its peer group.</t>
  </si>
  <si>
    <t>Bunge Global SA formerly Bunge Ltd is an agribusiness and food company with operations along the farm-to-consumer food chain. The company segments include Agribusiness; Refined and Specialty Oils; Milling; Sugar and Bioenergy and Corporate and Other. It generates maximum revenue from the Agribusiness segment. The company is an oilseed processor and producer of vegetable oils and protein meals, based on processing capacity, a grain processor, the seller of packaged plant-based oils, producer and seller of wheat flour, bakery mixes and corn-based products in North and South America.</t>
  </si>
  <si>
    <t>Producer of agriculture products and financial services intended to serve farmers, producers, manufacturers, retailers, and governments. The company's products include grains and oilseeds and it provides farmer services and risk management solutions, as well as offers animal nutrition, biofuels, meat and poultry, food, and industrial products, enabling the clients to choose the desired products and services.</t>
  </si>
  <si>
    <t>Chevron is an integrated energy company with exploration, production, and refining operations worldwide. It is the second-largest oil company in the United States with production of 3.0 million of barrels of oil equivalent a day, including 7.7 million cubic feet a day of natural gas and 1.7 million of barrels of liquids a day. Production activities take place in North America, South America, Europe, Africa, Asia, and Australia. Its refineries are in the US and Asia for total refining capacity of 1.8 million barrels of oil a day. Proven reserves at year-end 2024 stood at 9.8 billion barrels of oil equivalent, including 5.1 billion barrels of liquids and 28.4 trillion cubic feet of natural gas.</t>
  </si>
  <si>
    <t>Shell is an integrated oil and gas company that explores for, produces, and refines oil around the world. In 2023, it produced 1.5 million barrels of liquids and 7.3 billion cubic feet of natural gas per day. At end-2023, reserves stood at 9.6 billion barrels of oil equivalent, 49% of which, consisted of liquids. Its production and reserves are in Europe, Asia, Oceania, Africa, and North and South America. The company operates refineries with capacity of 1.6 mmb/d located in the Americas, Asia, Africa, and Europe and sells about 12 million tons per year of chemicals. Its largest chemical plants, often integrated with its local refineries, are in Central Europe, China, Singapore, and North America.</t>
  </si>
  <si>
    <t>Corteva is an agricultural inputs pure play that was formed in 2019 when it was spun off from DowDuPont. The company is a leader in the development of new seed and crop protection products. Seeds generate the majority of profits with the remainder coming from crop protection products. Corteva operates globally, but around half of revenue comes from North America.</t>
  </si>
  <si>
    <t>ExxonMobil is an integrated oil and gas company that explores for, produces, and refines oil worldwide. In 2023, it produced 2.4 million barrels of liquids and 7.7 billion cubic feet of natural gas per day. At the end of 2023, reserves were 16.9 billion barrels of oil equivalent, 66% of which were liquids. The company is one of the world's largest refiners, with a total global refining capacity of 4.5 million barrels of oil per day, and is one of the world's largest manufacturers of commodity and specialty chemicals.</t>
  </si>
  <si>
    <t>GE Aerospace is the global leader in designing, manufacturing, and servicing large aircraft engines, along with partner Safran in their CFM joint venture. With its massive global installed base of nearly 70,000 commercial and military engines, GE Aerospace earns most of its profits on recurring service revenue of that equipment, which operates for decades. GE Aerospace is the remaining core business of the company formed in 1892 with historical ties to American inventor Thomas Edison; that company became a storied conglomerate with peak revenue of $130 billion in 2000 until GE spun off its appliance, finance, healthcare, and wind and power businesses between 2016 and 2024.</t>
  </si>
  <si>
    <t>In July 2015, Kraft merged with Heinz to create one of North America's largest food and beverage manufacturers. Beyond its namesake brands, its portfolio has since included Oscar Mayer, Velveeta, and Philadelphia. While the retail channel drives around 85% of its total sales, the firm also maintains a growing foodservice presence. Outside North America, Kraft Heinz's global reach includes a distribution network in Europe and emerging markets that drives nearly 25% of its consolidated sales base, as its products are sold in more than 190 countries and territories.</t>
  </si>
  <si>
    <t>Johnson &amp; Johnson is the world's largest and most diverse healthcare firm. It has two divisions: pharmaceutical and medical devices. These now represent all of the company's sales following the divestment of the consumer business, Kenvue, in 2023. The drug division focuses on the following therapeutic areas: immunology, oncology, neurology, pulmonary, cardiology, and metabolic diseases. Geographically, just over half of total revenue is generated in the United States.</t>
  </si>
  <si>
    <t>Merck KGaA operates in three main segments: Life Science, Electronics, and Healthcare. The Life Science segment provides laboratory consumables and instruments to researchers in academia and applied fields, including the biopharmaceutical industry. The Electronics segment offers specialty materials to manufacture a variety of products, such as semiconductors and flat-screen televisions. In the healthcare segment, Merck develops, manufactures, and sells branded pharmaceuticals with significant therapeutic concentrations in oncology, multiple sclerosis, and fertility. In 1995, the E. Merck KG family publicly sold part of the company, resulting in the current 30% public ownership of the firm.</t>
  </si>
  <si>
    <t>Mosaic is one of the largest phosphate and potash producers in the world. The company's assets include phosphate rock mines in Florida, Brazil, and Peru and potash mines in Saskatchewan, New Mexico, and Brazil. Mosaic also runs a large fertilizer distribution operation in Brazil through its Mosaic Fertilizantes business.</t>
  </si>
  <si>
    <t>Netflix's relatively simple business model involves only one business, its streaming service. It has the biggest television entertainment subscriber base in both the United States and the collective international market, with more than 300 million subscribers globally. Netflix has exposure to nearly the entire global population outside of China. The firm has traditionally avoided a regular slate of live programming or sports content, instead focusing on on-demand access to episodic television, movies, and documentaries. The firm introduced ad-supported subscription plans in 2022, giving the firm exposure to the advertising market in addition to the subscription fees that have historically accounted for nearly all its revenue.</t>
  </si>
  <si>
    <t>PepsiCo is a global leader in snacks and beverages, owning well-known household brands including Pepsi, Mountain Dew, Gatorade, Lay's, Cheetos, and Doritos, among others. The company dominates the global savory snacks market and also ranks as the second-largest beverage provider in the world (behind Coca-Cola) with diversified exposure to carbonated soft drinks, or CSD, as well as water, sports, and energy drink offerings. Convenience foods account for approximately 55% of its total revenue, with beverages making up the rest. Pepsi owns the bulk of its manufacturing and distribution capacity in the US, but uses bottlers overseas for beverages. International markets made up 40% of both total sales and operating profits in 2024.</t>
  </si>
  <si>
    <t>Pfizer is one of the world's largest pharmaceutical firms, with annual sales of roughly $60 billion. While it historically sold many types of healthcare products and chemicals, now prescription drugs and vaccines account for the majority of sales. Top sellers include pneumococcal vaccine Prevnar 13, cancer drug Ibrance, and cardiovascular treatment Eliquis. Pfizer sells these products globally, with international sales representing 40% of total sales. Within international sales, emerging markets are a major contributor.</t>
  </si>
  <si>
    <t>Manufacturer of industrial parts intended to supply its products to the automotive, agricultural, truck, construction, and machinery industries. The company offers cold heading and hot forging, thread rolling machines, production processes and in-production control methods technology, modern fastener distribution, surface treatment, and more.</t>
  </si>
  <si>
    <t>Since its founding in 1837, Procter &amp; Gamble has become one of the world's largest consumer product manufacturers, with annual sales approaching $85 billion. It operates with a lineup of leading brands, including more than 20 that generate north of $1 billion each in annual global sales, such as Tide laundry detergent, Charmin toilet paper, Pantene shampoo, and Pampers diapers. Sales outside its home turf represent just more than half of the firm's consolidated total.</t>
  </si>
  <si>
    <t>Sylvamo Corp is an uncoated papers company with a broad portfolio of top-tier brands and low-cost, large-scale paper mills, it produces uncoated freesheet (UFS) for paper products such as cut size and offset paper, as well as market pulp. The company offers Copy and Printer papers, Commercial Printing papers, Converting papers and Specialty papers. It operates in three geographical segments: Europe, Latin America, and North America. Key revenue is generated from North America.</t>
  </si>
  <si>
    <t>Founded in 1886, Atlanta-headquartered Coca-Cola is the world's largest nonalcoholic beverage company, with a strong portfolio of 200 brands covering key categories including carbonated soft drinks, water, sports, energy, juice, and coffee. Together with bottlers and distribution partners, the company sells finished beverage products bearing Coca-Cola and licensed brands through retailers and food-service locations in more than 200 countries and regions globally. Coca-Cola generates around two thirds of its total revenue overseas, with a significant portion from emerging economies in Latin America and Asia-Pacific.</t>
  </si>
  <si>
    <t>Whirlpool Corp is a manufacturer and marketer of home appliances and related products. Its reportable segments consist of five operating segments, which consist of Domestic Appliances (MDA) North America; MDA Europe, MDA Latin America; MDA Asia; and Small Domestic Appliances (SDA). Product categories include refrigeration, laundry, cooking, and dishwashing. The company has also a portfolio of small domestic appliances, including the KitchenAid stand mixer. The company's international brands include Whirlpool, KitchenAid, Maytag, Consul, and Brastemp, among others.</t>
  </si>
  <si>
    <t>CIQ</t>
  </si>
  <si>
    <t>Legal Name</t>
  </si>
  <si>
    <t>IQ128177377</t>
  </si>
  <si>
    <t>IQ4493027</t>
  </si>
  <si>
    <t>IQ50050473</t>
  </si>
  <si>
    <t>IQ50271539</t>
  </si>
  <si>
    <t>IQ5546846</t>
  </si>
  <si>
    <t>IQ59594155</t>
  </si>
  <si>
    <t>IQ26841261</t>
  </si>
  <si>
    <t>IQ33386</t>
  </si>
  <si>
    <t>IQ625699924</t>
  </si>
  <si>
    <t>IQ104599953</t>
  </si>
  <si>
    <t>IQ52779378</t>
  </si>
  <si>
    <t>IQ874525</t>
  </si>
  <si>
    <t>IQ339582611</t>
  </si>
  <si>
    <t>IQ134386019</t>
  </si>
  <si>
    <t>IQ1028820</t>
  </si>
  <si>
    <t>IQ578745457</t>
  </si>
  <si>
    <t>IQ700601</t>
  </si>
  <si>
    <t>IQ135285</t>
  </si>
  <si>
    <t>IQ281052280</t>
  </si>
  <si>
    <t>IQ275939321</t>
  </si>
  <si>
    <t>IQ20464416</t>
  </si>
  <si>
    <t>IQ98963253</t>
  </si>
  <si>
    <t>IQ98506</t>
  </si>
  <si>
    <t>IQ91868</t>
  </si>
  <si>
    <t>IQ91086</t>
  </si>
  <si>
    <t>IQ883327</t>
  </si>
  <si>
    <t>IQ881076</t>
  </si>
  <si>
    <t>IQ880980</t>
  </si>
  <si>
    <t>IQ880697</t>
  </si>
  <si>
    <t>IQ880642</t>
  </si>
  <si>
    <t>IQ880614</t>
  </si>
  <si>
    <t>IQ880589</t>
  </si>
  <si>
    <t>IQ880492</t>
  </si>
  <si>
    <t>IQ879240</t>
  </si>
  <si>
    <t>IQ878163</t>
  </si>
  <si>
    <t>IQ878043</t>
  </si>
  <si>
    <t>IQ877915</t>
  </si>
  <si>
    <t>IQ877854</t>
  </si>
  <si>
    <t>IQ877853</t>
  </si>
  <si>
    <t>IQ877403</t>
  </si>
  <si>
    <t>IQ877346</t>
  </si>
  <si>
    <t>IQ877295</t>
  </si>
  <si>
    <t>IQ876890</t>
  </si>
  <si>
    <t>IQ875352</t>
  </si>
  <si>
    <t>IQ874210</t>
  </si>
  <si>
    <t>IQ8475474</t>
  </si>
  <si>
    <t>IQ8292709</t>
  </si>
  <si>
    <t>IQ7845246</t>
  </si>
  <si>
    <t>IQ777058</t>
  </si>
  <si>
    <t>IQ7727900</t>
  </si>
  <si>
    <t>IQ754881</t>
  </si>
  <si>
    <t>IQ752427</t>
  </si>
  <si>
    <t>IQ707535024</t>
  </si>
  <si>
    <t>IQ697011095</t>
  </si>
  <si>
    <t>IQ696883498</t>
  </si>
  <si>
    <t>IQ6967844</t>
  </si>
  <si>
    <t>IQ687261</t>
  </si>
  <si>
    <t>IQ683718</t>
  </si>
  <si>
    <t>IQ678972127</t>
  </si>
  <si>
    <t>IQ666664669</t>
  </si>
  <si>
    <t>IQ652771876</t>
  </si>
  <si>
    <t>IQ6476441</t>
  </si>
  <si>
    <t>IQ6462753</t>
  </si>
  <si>
    <t>IQ642321252</t>
  </si>
  <si>
    <t>IQ6411769</t>
  </si>
  <si>
    <t>IQ635092658</t>
  </si>
  <si>
    <t>IQ62174508</t>
  </si>
  <si>
    <t>IQ61887104</t>
  </si>
  <si>
    <t>IQ61575798</t>
  </si>
  <si>
    <t>IQ6148973</t>
  </si>
  <si>
    <t>IQ598611</t>
  </si>
  <si>
    <t>IQ596117</t>
  </si>
  <si>
    <t>IQ5881758</t>
  </si>
  <si>
    <t>IQ5863889</t>
  </si>
  <si>
    <t>IQ581293673</t>
  </si>
  <si>
    <t>IQ574681741</t>
  </si>
  <si>
    <t>IQ5722650</t>
  </si>
  <si>
    <t>IQ5690139</t>
  </si>
  <si>
    <t>IQ5646995</t>
  </si>
  <si>
    <t>IQ5542101</t>
  </si>
  <si>
    <t>IQ553386133</t>
  </si>
  <si>
    <t>IQ5522655</t>
  </si>
  <si>
    <t>IQ5491305</t>
  </si>
  <si>
    <t>IQ547797906</t>
  </si>
  <si>
    <t>IQ54448178</t>
  </si>
  <si>
    <t>IQ5439927</t>
  </si>
  <si>
    <t>IQ540710608</t>
  </si>
  <si>
    <t>IQ49648986</t>
  </si>
  <si>
    <t>IQ47845084</t>
  </si>
  <si>
    <t>IQ47843956</t>
  </si>
  <si>
    <t>IQ47837865</t>
  </si>
  <si>
    <t>IQ47058303</t>
  </si>
  <si>
    <t>IQ47055256</t>
  </si>
  <si>
    <t>IQ47017909</t>
  </si>
  <si>
    <t>IQ47017308</t>
  </si>
  <si>
    <t>IQ46995158</t>
  </si>
  <si>
    <t>IQ46992914</t>
  </si>
  <si>
    <t>IQ45986347</t>
  </si>
  <si>
    <t>IQ4509268</t>
  </si>
  <si>
    <t>IQ43221983</t>
  </si>
  <si>
    <t>IQ428574550</t>
  </si>
  <si>
    <t>IQ41629874</t>
  </si>
  <si>
    <t>IQ413594</t>
  </si>
  <si>
    <t>IQ412550767</t>
  </si>
  <si>
    <t>IQ410394989</t>
  </si>
  <si>
    <t>IQ410348</t>
  </si>
  <si>
    <t>IQ406338</t>
  </si>
  <si>
    <t>IQ403623</t>
  </si>
  <si>
    <t>IQ40311288</t>
  </si>
  <si>
    <t>IQ402308</t>
  </si>
  <si>
    <t>IQ398006</t>
  </si>
  <si>
    <t>IQ394524</t>
  </si>
  <si>
    <t>IQ394081</t>
  </si>
  <si>
    <t>IQ38648356</t>
  </si>
  <si>
    <t>IQ386024</t>
  </si>
  <si>
    <t>IQ38026400</t>
  </si>
  <si>
    <t>IQ38012098</t>
  </si>
  <si>
    <t>IQ3800060</t>
  </si>
  <si>
    <t>IQ377771373</t>
  </si>
  <si>
    <t>IQ374933887</t>
  </si>
  <si>
    <t>IQ369991357</t>
  </si>
  <si>
    <t>IQ364040</t>
  </si>
  <si>
    <t>IQ36313803</t>
  </si>
  <si>
    <t>IQ35879810</t>
  </si>
  <si>
    <t>IQ35752172</t>
  </si>
  <si>
    <t>IQ35016821</t>
  </si>
  <si>
    <t>IQ34783</t>
  </si>
  <si>
    <t>IQ34120227</t>
  </si>
  <si>
    <t>IQ339447</t>
  </si>
  <si>
    <t>IQ33774899</t>
  </si>
  <si>
    <t>IQ33328</t>
  </si>
  <si>
    <t>IQ33191588</t>
  </si>
  <si>
    <t>IQ331660852</t>
  </si>
  <si>
    <t>IQ32854</t>
  </si>
  <si>
    <t>IQ32012</t>
  </si>
  <si>
    <t>IQ31934</t>
  </si>
  <si>
    <t>IQ319130234</t>
  </si>
  <si>
    <t>IQ317519</t>
  </si>
  <si>
    <t>IQ314670420</t>
  </si>
  <si>
    <t>IQ314515</t>
  </si>
  <si>
    <t>IQ31131097</t>
  </si>
  <si>
    <t>IQ310310</t>
  </si>
  <si>
    <t>IQ30900</t>
  </si>
  <si>
    <t>IQ308487201</t>
  </si>
  <si>
    <t>IQ30419957</t>
  </si>
  <si>
    <t>IQ30400694</t>
  </si>
  <si>
    <t>IQ30270687</t>
  </si>
  <si>
    <t>IQ2997184</t>
  </si>
  <si>
    <t>IQ29666670</t>
  </si>
  <si>
    <t>IQ294382</t>
  </si>
  <si>
    <t>IQ289632316</t>
  </si>
  <si>
    <t>IQ289194</t>
  </si>
  <si>
    <t>IQ28461</t>
  </si>
  <si>
    <t>IQ283056440</t>
  </si>
  <si>
    <t>IQ28202</t>
  </si>
  <si>
    <t>IQ280814369</t>
  </si>
  <si>
    <t>IQ280812245</t>
  </si>
  <si>
    <t>IQ280498911</t>
  </si>
  <si>
    <t>IQ280282231</t>
  </si>
  <si>
    <t>IQ279646657</t>
  </si>
  <si>
    <t>IQ27245997</t>
  </si>
  <si>
    <t>IQ26868</t>
  </si>
  <si>
    <t>IQ266017</t>
  </si>
  <si>
    <t>IQ265994806</t>
  </si>
  <si>
    <t>IQ265848352</t>
  </si>
  <si>
    <t>IQ263093</t>
  </si>
  <si>
    <t>IQ26271308</t>
  </si>
  <si>
    <t>IQ259627</t>
  </si>
  <si>
    <t>IQ25798</t>
  </si>
  <si>
    <t>IQ254571</t>
  </si>
  <si>
    <t>IQ2535412</t>
  </si>
  <si>
    <t>IQ24937</t>
  </si>
  <si>
    <t>IQ24809</t>
  </si>
  <si>
    <t>IQ247785822</t>
  </si>
  <si>
    <t>IQ245395381</t>
  </si>
  <si>
    <t>IQ245316543</t>
  </si>
  <si>
    <t>IQ240867411</t>
  </si>
  <si>
    <t>IQ236901958</t>
  </si>
  <si>
    <t>IQ23317198</t>
  </si>
  <si>
    <t>IQ23019702</t>
  </si>
  <si>
    <t>IQ22988815</t>
  </si>
  <si>
    <t>IQ228888758</t>
  </si>
  <si>
    <t>IQ228075214</t>
  </si>
  <si>
    <t>IQ226645412</t>
  </si>
  <si>
    <t>IQ22474024</t>
  </si>
  <si>
    <t>IQ22399474</t>
  </si>
  <si>
    <t>IQ223164951</t>
  </si>
  <si>
    <t>IQ22247</t>
  </si>
  <si>
    <t>IQ212348361</t>
  </si>
  <si>
    <t>IQ211430</t>
  </si>
  <si>
    <t>IQ21127</t>
  </si>
  <si>
    <t>IQ20502482</t>
  </si>
  <si>
    <t>IQ19691</t>
  </si>
  <si>
    <t>IQ1881064779</t>
  </si>
  <si>
    <t>IQ18749</t>
  </si>
  <si>
    <t>IQ1842698686</t>
  </si>
  <si>
    <t>IQ1842088038</t>
  </si>
  <si>
    <t>IQ1838316413</t>
  </si>
  <si>
    <t>IQ1829074935</t>
  </si>
  <si>
    <t>IQ1804385326</t>
  </si>
  <si>
    <t>IQ177031</t>
  </si>
  <si>
    <t>IQ1765035294</t>
  </si>
  <si>
    <t>IQ172207</t>
  </si>
  <si>
    <t>IQ1675211926</t>
  </si>
  <si>
    <t>IQ1671514326</t>
  </si>
  <si>
    <t>IQ156255058</t>
  </si>
  <si>
    <t>IQ13746374</t>
  </si>
  <si>
    <t>IQ136739607</t>
  </si>
  <si>
    <t>IQ12934640</t>
  </si>
  <si>
    <t>IQ127446268</t>
  </si>
  <si>
    <t>IQ127391912</t>
  </si>
  <si>
    <t>IQ126475</t>
  </si>
  <si>
    <t>IQ125775</t>
  </si>
  <si>
    <t>IQ12315861</t>
  </si>
  <si>
    <t>IQ122917</t>
  </si>
  <si>
    <t>IQ115788992</t>
  </si>
  <si>
    <t>IQ112350</t>
  </si>
  <si>
    <t>IQ10948132</t>
  </si>
  <si>
    <t>IQ109377862</t>
  </si>
  <si>
    <t>IQ109052829</t>
  </si>
  <si>
    <t>IQ106723268</t>
  </si>
  <si>
    <t>IQ106481190</t>
  </si>
  <si>
    <t>IQ105666144</t>
  </si>
  <si>
    <t>IQ103540</t>
  </si>
  <si>
    <t>IQ7225898</t>
  </si>
  <si>
    <t>IQ100416776</t>
  </si>
  <si>
    <t>IQ10127886</t>
  </si>
  <si>
    <t>IQ104485064</t>
  </si>
  <si>
    <t>IQ104647328</t>
  </si>
  <si>
    <t>IQ107085354</t>
  </si>
  <si>
    <t>IQ1078849</t>
  </si>
  <si>
    <t>IQ108728506</t>
  </si>
  <si>
    <t>IQ108856</t>
  </si>
  <si>
    <t>IQ111225082</t>
  </si>
  <si>
    <t>IQ11254435</t>
  </si>
  <si>
    <t>IQ11313702</t>
  </si>
  <si>
    <t>IQ114763726</t>
  </si>
  <si>
    <t>IQ115210059</t>
  </si>
  <si>
    <t>IQ115213359</t>
  </si>
  <si>
    <t>IQ115369972</t>
  </si>
  <si>
    <t>IQ115542</t>
  </si>
  <si>
    <t>IQ117146767</t>
  </si>
  <si>
    <t>IQ118231281</t>
  </si>
  <si>
    <t>IQ12485331</t>
  </si>
  <si>
    <t>IQ127065511</t>
  </si>
  <si>
    <t>IQ12736072</t>
  </si>
  <si>
    <t>IQ133921923</t>
  </si>
  <si>
    <t>IQ139135096</t>
  </si>
  <si>
    <t>IQ1432337</t>
  </si>
  <si>
    <t>IQ144524848</t>
  </si>
  <si>
    <t>IQ144756949</t>
  </si>
  <si>
    <t>IQ146166832</t>
  </si>
  <si>
    <t>IQ162270</t>
  </si>
  <si>
    <t>IQ1673206183</t>
  </si>
  <si>
    <t>IQ1675416503</t>
  </si>
  <si>
    <t>IQ1677585060</t>
  </si>
  <si>
    <t>IQ167921333</t>
  </si>
  <si>
    <t>IQ1815380492</t>
  </si>
  <si>
    <t>IQ1819200006</t>
  </si>
  <si>
    <t>IQ1830529945</t>
  </si>
  <si>
    <t>IQ1833786867</t>
  </si>
  <si>
    <t>IQ1853393857</t>
  </si>
  <si>
    <t>IQ1867808793</t>
  </si>
  <si>
    <t>IQ1871945009</t>
  </si>
  <si>
    <t>IQ1877419987</t>
  </si>
  <si>
    <t>IQ1898247639</t>
  </si>
  <si>
    <t>IQ1941853675</t>
  </si>
  <si>
    <t>IQ1944641086</t>
  </si>
  <si>
    <t>IQ212786825</t>
  </si>
  <si>
    <t>IQ214148218</t>
  </si>
  <si>
    <t>IQ215135318</t>
  </si>
  <si>
    <t>IQ215657029</t>
  </si>
  <si>
    <t>IQ216110474</t>
  </si>
  <si>
    <t>IQ216604561</t>
  </si>
  <si>
    <t>IQ21835</t>
  </si>
  <si>
    <t>IQ21989179</t>
  </si>
  <si>
    <t>IQ21989722</t>
  </si>
  <si>
    <t>IQ22415312</t>
  </si>
  <si>
    <t>IQ225257281</t>
  </si>
  <si>
    <t>IQ225509380</t>
  </si>
  <si>
    <t>IQ225687232</t>
  </si>
  <si>
    <t>IQ226081672</t>
  </si>
  <si>
    <t>IQ226083034</t>
  </si>
  <si>
    <t>IQ22759327</t>
  </si>
  <si>
    <t>IQ22759331</t>
  </si>
  <si>
    <t>IQ22816862</t>
  </si>
  <si>
    <t>IQ228674447</t>
  </si>
  <si>
    <t>IQ22885703</t>
  </si>
  <si>
    <t>IQ22986882</t>
  </si>
  <si>
    <t>IQ230443854</t>
  </si>
  <si>
    <t>IQ23064439</t>
  </si>
  <si>
    <t>IQ23077393</t>
  </si>
  <si>
    <t>IQ23110476</t>
  </si>
  <si>
    <t>IQ232034294</t>
  </si>
  <si>
    <t>IQ232427627</t>
  </si>
  <si>
    <t>IQ23297619</t>
  </si>
  <si>
    <t>IQ23317861</t>
  </si>
  <si>
    <t>IQ23352564</t>
  </si>
  <si>
    <t>IQ24095390</t>
  </si>
  <si>
    <t>IQ2422552</t>
  </si>
  <si>
    <t>IQ242294140</t>
  </si>
  <si>
    <t>IQ243296553</t>
  </si>
  <si>
    <t>IQ2456584</t>
  </si>
  <si>
    <t>IQ2488479</t>
  </si>
  <si>
    <t>IQ25049719</t>
  </si>
  <si>
    <t>IQ251704</t>
  </si>
  <si>
    <t>IQ2517610</t>
  </si>
  <si>
    <t>IQ251776863</t>
  </si>
  <si>
    <t>IQ252446731</t>
  </si>
  <si>
    <t>IQ253921316</t>
  </si>
  <si>
    <t>IQ25393807</t>
  </si>
  <si>
    <t>IQ260220329</t>
  </si>
  <si>
    <t>IQ261995300</t>
  </si>
  <si>
    <t>IQ262229752</t>
  </si>
  <si>
    <t>IQ263270080</t>
  </si>
  <si>
    <t>IQ26592267</t>
  </si>
  <si>
    <t>IQ26642</t>
  </si>
  <si>
    <t>IQ266846535</t>
  </si>
  <si>
    <t>IQ26688878</t>
  </si>
  <si>
    <t>IQ26936075</t>
  </si>
  <si>
    <t>IQ275940383</t>
  </si>
  <si>
    <t>IQ275947862</t>
  </si>
  <si>
    <t>IQ275997286</t>
  </si>
  <si>
    <t>IQ278212</t>
  </si>
  <si>
    <t>IQ2785092</t>
  </si>
  <si>
    <t>IQ279578296</t>
  </si>
  <si>
    <t>IQ279586900</t>
  </si>
  <si>
    <t>IQ279730374</t>
  </si>
  <si>
    <t>IQ279756770</t>
  </si>
  <si>
    <t>IQ279761907</t>
  </si>
  <si>
    <t>IQ279761985</t>
  </si>
  <si>
    <t>IQ280812082</t>
  </si>
  <si>
    <t>IQ280870005</t>
  </si>
  <si>
    <t>IQ280872908</t>
  </si>
  <si>
    <t>IQ288195</t>
  </si>
  <si>
    <t>IQ29096</t>
  </si>
  <si>
    <t>IQ2919852</t>
  </si>
  <si>
    <t>IQ2938740</t>
  </si>
  <si>
    <t>IQ29485141</t>
  </si>
  <si>
    <t>IQ29666565</t>
  </si>
  <si>
    <t>IQ29814550</t>
  </si>
  <si>
    <t>IQ29861375</t>
  </si>
  <si>
    <t>IQ30271217</t>
  </si>
  <si>
    <t>IQ30275180</t>
  </si>
  <si>
    <t>IQ30447311</t>
  </si>
  <si>
    <t>IQ30463709</t>
  </si>
  <si>
    <t>IQ306473581</t>
  </si>
  <si>
    <t>IQ309449411</t>
  </si>
  <si>
    <t>IQ310010418</t>
  </si>
  <si>
    <t>IQ31145456</t>
  </si>
  <si>
    <t>IQ31348</t>
  </si>
  <si>
    <t>IQ316983890</t>
  </si>
  <si>
    <t>IQ317654668</t>
  </si>
  <si>
    <t>IQ317673663</t>
  </si>
  <si>
    <t>IQ322479939</t>
  </si>
  <si>
    <t>IQ32430145</t>
  </si>
  <si>
    <t>IQ32811207</t>
  </si>
  <si>
    <t>IQ33038860</t>
  </si>
  <si>
    <t>IQ33281568</t>
  </si>
  <si>
    <t>IQ33347916</t>
  </si>
  <si>
    <t>IQ33406956</t>
  </si>
  <si>
    <t>IQ34177478</t>
  </si>
  <si>
    <t>IQ344030319</t>
  </si>
  <si>
    <t>IQ34669017</t>
  </si>
  <si>
    <t>IQ34709932</t>
  </si>
  <si>
    <t>IQ34902134</t>
  </si>
  <si>
    <t>IQ35057787</t>
  </si>
  <si>
    <t>IQ35411526</t>
  </si>
  <si>
    <t>IQ35622194</t>
  </si>
  <si>
    <t>IQ35852853</t>
  </si>
  <si>
    <t>IQ36042</t>
  </si>
  <si>
    <t>IQ36195242</t>
  </si>
  <si>
    <t>IQ363348</t>
  </si>
  <si>
    <t>IQ376900481</t>
  </si>
  <si>
    <t>IQ37822619</t>
  </si>
  <si>
    <t>IQ379824387</t>
  </si>
  <si>
    <t>IQ38012185</t>
  </si>
  <si>
    <t>IQ38012348</t>
  </si>
  <si>
    <t>IQ38610394</t>
  </si>
  <si>
    <t>IQ38965661</t>
  </si>
  <si>
    <t>IQ392996</t>
  </si>
  <si>
    <t>IQ393311</t>
  </si>
  <si>
    <t>IQ396562</t>
  </si>
  <si>
    <t>IQ402464</t>
  </si>
  <si>
    <t>IQ402548</t>
  </si>
  <si>
    <t>IQ404903</t>
  </si>
  <si>
    <t>IQ409268</t>
  </si>
  <si>
    <t>IQ411574</t>
  </si>
  <si>
    <t>IQ411953384</t>
  </si>
  <si>
    <t>IQ413394</t>
  </si>
  <si>
    <t>IQ415041326</t>
  </si>
  <si>
    <t>IQ423384690</t>
  </si>
  <si>
    <t>IQ42397568</t>
  </si>
  <si>
    <t>IQ429062399</t>
  </si>
  <si>
    <t>IQ430470521</t>
  </si>
  <si>
    <t>IQ4481396</t>
  </si>
  <si>
    <t>IQ45585226</t>
  </si>
  <si>
    <t>IQ45986509</t>
  </si>
  <si>
    <t>IQ46448672</t>
  </si>
  <si>
    <t>IQ46948691</t>
  </si>
  <si>
    <t>IQ46983593</t>
  </si>
  <si>
    <t>IQ47057485</t>
  </si>
  <si>
    <t>IQ47060568</t>
  </si>
  <si>
    <t>IQ47102671</t>
  </si>
  <si>
    <t>IQ47445231</t>
  </si>
  <si>
    <t>IQ47793165</t>
  </si>
  <si>
    <t>IQ47825563</t>
  </si>
  <si>
    <t>IQ47825944</t>
  </si>
  <si>
    <t>IQ48763940</t>
  </si>
  <si>
    <t>IQ48876335</t>
  </si>
  <si>
    <t>IQ49122038</t>
  </si>
  <si>
    <t>IQ49526355</t>
  </si>
  <si>
    <t>IQ4984490</t>
  </si>
  <si>
    <t>IQ50095472</t>
  </si>
  <si>
    <t>IQ51183589</t>
  </si>
  <si>
    <t>IQ51325622</t>
  </si>
  <si>
    <t>IQ5398085</t>
  </si>
  <si>
    <t>IQ540242137</t>
  </si>
  <si>
    <t>IQ5434623</t>
  </si>
  <si>
    <t>IQ5449430</t>
  </si>
  <si>
    <t>IQ545096995</t>
  </si>
  <si>
    <t>IQ5451826</t>
  </si>
  <si>
    <t>IQ5452560</t>
  </si>
  <si>
    <t>IQ5457075</t>
  </si>
  <si>
    <t>IQ5477696</t>
  </si>
  <si>
    <t>IQ5491401</t>
  </si>
  <si>
    <t>IQ5503983</t>
  </si>
  <si>
    <t>IQ5504068</t>
  </si>
  <si>
    <t>IQ5505303</t>
  </si>
  <si>
    <t>IQ5507464</t>
  </si>
  <si>
    <t>IQ5533649</t>
  </si>
  <si>
    <t>IQ5533717</t>
  </si>
  <si>
    <t>IQ5542359</t>
  </si>
  <si>
    <t>IQ5542530</t>
  </si>
  <si>
    <t>IQ554443401</t>
  </si>
  <si>
    <t>IQ5545913</t>
  </si>
  <si>
    <t>IQ5547142</t>
  </si>
  <si>
    <t>IQ5547431</t>
  </si>
  <si>
    <t>IQ5550080</t>
  </si>
  <si>
    <t>IQ5582940</t>
  </si>
  <si>
    <t>IQ558700744</t>
  </si>
  <si>
    <t>IQ558771792</t>
  </si>
  <si>
    <t>IQ5600085</t>
  </si>
  <si>
    <t>IQ5633116</t>
  </si>
  <si>
    <t>IQ5637561</t>
  </si>
  <si>
    <t>IQ5646525</t>
  </si>
  <si>
    <t>IQ566600469</t>
  </si>
  <si>
    <t>IQ5685676</t>
  </si>
  <si>
    <t>IQ5719653</t>
  </si>
  <si>
    <t>IQ5719704</t>
  </si>
  <si>
    <t>IQ5730772</t>
  </si>
  <si>
    <t>IQ5751419</t>
  </si>
  <si>
    <t>IQ5754488</t>
  </si>
  <si>
    <t>IQ5754659</t>
  </si>
  <si>
    <t>IQ576058526</t>
  </si>
  <si>
    <t>IQ5786331</t>
  </si>
  <si>
    <t>IQ58058680</t>
  </si>
  <si>
    <t>IQ58278203</t>
  </si>
  <si>
    <t>IQ5836707</t>
  </si>
  <si>
    <t>IQ5842950</t>
  </si>
  <si>
    <t>IQ5852079</t>
  </si>
  <si>
    <t>IQ5908887</t>
  </si>
  <si>
    <t>IQ5927176</t>
  </si>
  <si>
    <t>IQ59292966</t>
  </si>
  <si>
    <t>IQ597679025</t>
  </si>
  <si>
    <t>IQ598951759</t>
  </si>
  <si>
    <t>IQ606251</t>
  </si>
  <si>
    <t>IQ607657557</t>
  </si>
  <si>
    <t>IQ609952245</t>
  </si>
  <si>
    <t>IQ6229242</t>
  </si>
  <si>
    <t>IQ633189763</t>
  </si>
  <si>
    <t>IQ637591905</t>
  </si>
  <si>
    <t>IQ6466794</t>
  </si>
  <si>
    <t>IQ6491480</t>
  </si>
  <si>
    <t>IQ657190727</t>
  </si>
  <si>
    <t>IQ658592574</t>
  </si>
  <si>
    <t>IQ665916353</t>
  </si>
  <si>
    <t>IQ666522997</t>
  </si>
  <si>
    <t>IQ669406596</t>
  </si>
  <si>
    <t>IQ675431174</t>
  </si>
  <si>
    <t>IQ676966524</t>
  </si>
  <si>
    <t>IQ676979840</t>
  </si>
  <si>
    <t>IQ682414014</t>
  </si>
  <si>
    <t>IQ683719</t>
  </si>
  <si>
    <t>IQ685189991</t>
  </si>
  <si>
    <t>IQ686069</t>
  </si>
  <si>
    <t>IQ686200466</t>
  </si>
  <si>
    <t>IQ688533087</t>
  </si>
  <si>
    <t>IQ688725187</t>
  </si>
  <si>
    <t>IQ690752755</t>
  </si>
  <si>
    <t>IQ691274020</t>
  </si>
  <si>
    <t>IQ692424318</t>
  </si>
  <si>
    <t>IQ692501101</t>
  </si>
  <si>
    <t>IQ692873001</t>
  </si>
  <si>
    <t>IQ693844733</t>
  </si>
  <si>
    <t>IQ69522300</t>
  </si>
  <si>
    <t>IQ695583881</t>
  </si>
  <si>
    <t>IQ696127715</t>
  </si>
  <si>
    <t>IQ697354917</t>
  </si>
  <si>
    <t>IQ699194433</t>
  </si>
  <si>
    <t>IQ701249086</t>
  </si>
  <si>
    <t>IQ702528223</t>
  </si>
  <si>
    <t>IQ703662947</t>
  </si>
  <si>
    <t>IQ704588</t>
  </si>
  <si>
    <t>IQ706304033</t>
  </si>
  <si>
    <t>IQ716479531</t>
  </si>
  <si>
    <t>IQ740253</t>
  </si>
  <si>
    <t>IQ752381</t>
  </si>
  <si>
    <t>IQ7665420</t>
  </si>
  <si>
    <t>IQ7668873</t>
  </si>
  <si>
    <t>IQ7685459</t>
  </si>
  <si>
    <t>IQ78721483</t>
  </si>
  <si>
    <t>IQ817973</t>
  </si>
  <si>
    <t>IQ82623951</t>
  </si>
  <si>
    <t>IQ83598481</t>
  </si>
  <si>
    <t>IQ83719120</t>
  </si>
  <si>
    <t>IQ83747628</t>
  </si>
  <si>
    <t>IQ83834481</t>
  </si>
  <si>
    <t>IQ8474690</t>
  </si>
  <si>
    <t>IQ8476060</t>
  </si>
  <si>
    <t>IQ874155</t>
  </si>
  <si>
    <t>IQ874225</t>
  </si>
  <si>
    <t>IQ874906</t>
  </si>
  <si>
    <t>IQ875297</t>
  </si>
  <si>
    <t>IQ875817</t>
  </si>
  <si>
    <t>IQ876022</t>
  </si>
  <si>
    <t>IQ876882</t>
  </si>
  <si>
    <t>IQ877263</t>
  </si>
  <si>
    <t>IQ877352</t>
  </si>
  <si>
    <t>IQ877821</t>
  </si>
  <si>
    <t>IQ878064</t>
  </si>
  <si>
    <t>IQ878137</t>
  </si>
  <si>
    <t>IQ878140</t>
  </si>
  <si>
    <t>IQ878157</t>
  </si>
  <si>
    <t>IQ878191</t>
  </si>
  <si>
    <t>IQ878329</t>
  </si>
  <si>
    <t>IQ879112</t>
  </si>
  <si>
    <t>IQ879271</t>
  </si>
  <si>
    <t>IQ879460</t>
  </si>
  <si>
    <t>IQ879465</t>
  </si>
  <si>
    <t>IQ879614</t>
  </si>
  <si>
    <t>IQ879769</t>
  </si>
  <si>
    <t>IQ879809</t>
  </si>
  <si>
    <t>IQ879865</t>
  </si>
  <si>
    <t>IQ879915</t>
  </si>
  <si>
    <t>IQ879925</t>
  </si>
  <si>
    <t>IQ879948</t>
  </si>
  <si>
    <t>IQ880481</t>
  </si>
  <si>
    <t>IQ880536</t>
  </si>
  <si>
    <t>IQ880615</t>
  </si>
  <si>
    <t>IQ880644</t>
  </si>
  <si>
    <t>IQ880679</t>
  </si>
  <si>
    <t>IQ880682</t>
  </si>
  <si>
    <t>IQ880909</t>
  </si>
  <si>
    <t>IQ881030</t>
  </si>
  <si>
    <t>IQ881127</t>
  </si>
  <si>
    <t>IQ881184</t>
  </si>
  <si>
    <t>IQ882974</t>
  </si>
  <si>
    <t>IQ883485</t>
  </si>
  <si>
    <t>IQ883557</t>
  </si>
  <si>
    <t>IQ883937</t>
  </si>
  <si>
    <t>IQ884194</t>
  </si>
  <si>
    <t>IQ9274776</t>
  </si>
  <si>
    <t>IQ9406148</t>
  </si>
  <si>
    <t>IQ9441168</t>
  </si>
  <si>
    <t>IQ94614</t>
  </si>
  <si>
    <t>IQ947044</t>
  </si>
  <si>
    <t>IQ9708253</t>
  </si>
  <si>
    <t>IQ98241624</t>
  </si>
  <si>
    <t>IQ99676444</t>
  </si>
  <si>
    <t>IQ240785205</t>
  </si>
  <si>
    <t>IQ877399</t>
  </si>
  <si>
    <t>IQ884217</t>
  </si>
  <si>
    <t>IQ139142337</t>
  </si>
  <si>
    <t>IQ1866455123</t>
  </si>
  <si>
    <t>IQ279751029</t>
  </si>
  <si>
    <t>IQ1899009726</t>
  </si>
  <si>
    <t>IQ38768312</t>
  </si>
  <si>
    <t>IQ593725789</t>
  </si>
  <si>
    <t>IQ39557575</t>
  </si>
  <si>
    <t>IQ21953226</t>
  </si>
  <si>
    <t>IQ26991642</t>
  </si>
  <si>
    <t>IQ1769832241</t>
  </si>
  <si>
    <t>IQ708043244</t>
  </si>
  <si>
    <t>IQ1061236</t>
  </si>
  <si>
    <t>IQ5503676</t>
  </si>
  <si>
    <t>IQ54412344</t>
  </si>
  <si>
    <t>IQ430915999</t>
  </si>
  <si>
    <t>IQ1845867648</t>
  </si>
  <si>
    <t>IQ109021214</t>
  </si>
  <si>
    <t>IQ655562925</t>
  </si>
  <si>
    <t>IQ880535</t>
  </si>
  <si>
    <t>IQ1771200371</t>
  </si>
  <si>
    <t>IQ27169270</t>
  </si>
  <si>
    <t>IQ9638957</t>
  </si>
  <si>
    <t>IQ4457801</t>
  </si>
  <si>
    <t>IQ5418691</t>
  </si>
  <si>
    <t>IQ876989</t>
  </si>
  <si>
    <t>IQ35158461</t>
  </si>
  <si>
    <t>IQ10062045</t>
  </si>
  <si>
    <t>IQ32670163</t>
  </si>
  <si>
    <t>IQ549004632</t>
  </si>
  <si>
    <t>IQ600065937</t>
  </si>
  <si>
    <t>IQ224057853</t>
  </si>
  <si>
    <t>IQ49767978</t>
  </si>
  <si>
    <t>IQ878172</t>
  </si>
  <si>
    <t>IQ683437941</t>
  </si>
  <si>
    <t>IQ5384537</t>
  </si>
  <si>
    <t>IQ243974084</t>
  </si>
  <si>
    <t>IQ600192046</t>
  </si>
  <si>
    <t>IQ712257755</t>
  </si>
  <si>
    <t>IQ309754729</t>
  </si>
  <si>
    <t>IQ656122419</t>
  </si>
  <si>
    <t>IQ647701878</t>
  </si>
  <si>
    <t>IQ702538342</t>
  </si>
  <si>
    <t>IQ880773</t>
  </si>
  <si>
    <t>IQ128661256</t>
  </si>
  <si>
    <t>IQ702035808</t>
  </si>
  <si>
    <t>IQ284757558</t>
  </si>
  <si>
    <t>IQ51200702</t>
  </si>
  <si>
    <t>IQ280437710</t>
  </si>
  <si>
    <t>IQ241742634</t>
  </si>
  <si>
    <t>IQ52295120</t>
  </si>
  <si>
    <t>IQ539745567</t>
  </si>
  <si>
    <t>IQ22385966</t>
  </si>
  <si>
    <t>IQ28578218</t>
  </si>
  <si>
    <t>IQ37612389</t>
  </si>
  <si>
    <t>IQ34946137</t>
  </si>
  <si>
    <t>IQ45986565</t>
  </si>
  <si>
    <t>IQ5853616</t>
  </si>
  <si>
    <t>IQ110050823</t>
  </si>
  <si>
    <t>IQ555615596</t>
  </si>
  <si>
    <t>IQ247483</t>
  </si>
  <si>
    <t>IQ643388602</t>
  </si>
  <si>
    <t>IQ652223178</t>
  </si>
  <si>
    <t>IQ47051136</t>
  </si>
  <si>
    <t>IQ1861722551</t>
  </si>
  <si>
    <t>IQ554506636</t>
  </si>
  <si>
    <t>IQ874181</t>
  </si>
  <si>
    <t>IQ23520843</t>
  </si>
  <si>
    <t>IQ5491096</t>
  </si>
  <si>
    <t>IQ5875293</t>
  </si>
  <si>
    <t>IQ880623</t>
  </si>
  <si>
    <t>IQ2491655</t>
  </si>
  <si>
    <t>IQ22615575</t>
  </si>
  <si>
    <t>IQ27813511</t>
  </si>
  <si>
    <t>IQ234101461</t>
  </si>
  <si>
    <t>IQ5550091</t>
  </si>
  <si>
    <t>IQ1885296739</t>
  </si>
  <si>
    <t>IQ1798512109</t>
  </si>
  <si>
    <t>IQ1782377716</t>
  </si>
  <si>
    <t>IQ5854084</t>
  </si>
  <si>
    <t>IQ114621968</t>
  </si>
  <si>
    <t>IQ145488245</t>
  </si>
  <si>
    <t>IQ592251173</t>
  </si>
  <si>
    <t>IQ279873257</t>
  </si>
  <si>
    <t>IQ36141192</t>
  </si>
  <si>
    <t>IQ47053181</t>
  </si>
  <si>
    <t>IQ1916112790</t>
  </si>
  <si>
    <t>IQ222846417</t>
  </si>
  <si>
    <t>IQ303884058</t>
  </si>
  <si>
    <t>IQ22926612</t>
  </si>
  <si>
    <t>IQ880587</t>
  </si>
  <si>
    <t>IQ982394</t>
  </si>
  <si>
    <t>IQ529758549</t>
  </si>
  <si>
    <t>IQ707994522</t>
  </si>
  <si>
    <t>IQ1951216865</t>
  </si>
  <si>
    <t>IQ35716635</t>
  </si>
  <si>
    <t>IQ596275390</t>
  </si>
  <si>
    <t>IQ46296716</t>
  </si>
  <si>
    <t>IQ890498</t>
  </si>
  <si>
    <t>IQ244486457</t>
  </si>
  <si>
    <t>IQ206995812</t>
  </si>
  <si>
    <t>IQ22931750</t>
  </si>
  <si>
    <t>IQ308190477</t>
  </si>
  <si>
    <t>IQ278943312</t>
  </si>
  <si>
    <t>IQ61435437</t>
  </si>
  <si>
    <t>IQ260992146</t>
  </si>
  <si>
    <t>IQ5604275</t>
  </si>
  <si>
    <t>IQ33595591</t>
  </si>
  <si>
    <t>IQ249995922</t>
  </si>
  <si>
    <t>IQ4493569</t>
  </si>
  <si>
    <t>IQ880456</t>
  </si>
  <si>
    <t>IQ2491922</t>
  </si>
  <si>
    <t>IQ407809286</t>
  </si>
  <si>
    <t>IQ281219814</t>
  </si>
  <si>
    <t>IQ246099634</t>
  </si>
  <si>
    <t>IQ309992733</t>
  </si>
  <si>
    <t>H4sIAAAAAAAEAO1VX2vbMBC34ySNs4Z1r33S+4xJ02ZdH/KyrFtHO8hw6EswrWyORUSRXEkOuB9jn6L04w0GhT5sOs/Z31ICy6AP1YPsO0l3P91Pd+e4juN8tQO/ODZrdvowYiadvpJyRsZFBpqcsERRVQTkFJRmUgx63V4/3A27YTcgw5ybXMFAQG4U5QEZ5Qln6TEUYzkDMRA55w20H/0we1aaPavMhhEoRjm7pAmHIU2n8Lfm+VhmJ7AAXkqvWWosDHu2bu1uVKhaQznPqALVOqJ6GrFL6FgQp5TnMKJMacdzvNYnNyq0gXk4lJxDaUaHb0FYh+nye3iRW+emWNo735lMqlORUUx8DMhcp1JxlvwMyR5GY5V4JPv7tJ/2X+wc7O5B9+VBHLeua/eA+vUO573/iiSY/AtFf1Bj3a37GcXxJMYHiqz7HlKPPyjVUXqI3GJSbSBCx62Ae1ePbK/Idv3WlqbHcK0aLkwNbwZFY4EhcevHawSMtptNOz0bFWYqBcEQZ+Q91TMfs9C9sVQhXU0fc7JML8FA+21c/LJc3LTS9vfFgrwTC9BmDsKQI+CZvbffwd2fl7ufWqn9hgkqUotO+1tWbqC3dd7Mu7eF2KbxMHtGrerYZR0s60u7Koi/azt3arfu0j75BslEpZUPCAAA</t>
  </si>
  <si>
    <t>IQ280236000</t>
  </si>
  <si>
    <t>IQ43249859</t>
  </si>
  <si>
    <t>IQ20416454</t>
  </si>
  <si>
    <t>IQ112951970</t>
  </si>
  <si>
    <t>IQ23887342</t>
  </si>
  <si>
    <t>IQ5853239</t>
  </si>
  <si>
    <t>IQ142508685</t>
  </si>
  <si>
    <t>IQ29198426</t>
  </si>
  <si>
    <t>IQ1794059152</t>
  </si>
  <si>
    <t>IQ145806990</t>
  </si>
  <si>
    <t>IQ633779265</t>
  </si>
  <si>
    <t>IQ27919399</t>
  </si>
  <si>
    <t>IQ1881492717</t>
  </si>
  <si>
    <t>IQ49526131</t>
  </si>
  <si>
    <t>IQ280420125</t>
  </si>
  <si>
    <t>IQ39984803</t>
  </si>
  <si>
    <t>fssecurity</t>
  </si>
  <si>
    <t>IQ416156724</t>
  </si>
  <si>
    <t>IQ46955968</t>
  </si>
  <si>
    <t>IQ281137618</t>
  </si>
  <si>
    <t>IQ1822200481</t>
  </si>
  <si>
    <t>IQ115485778</t>
  </si>
  <si>
    <t>IQ133972323</t>
  </si>
  <si>
    <t>IQ30442851</t>
  </si>
  <si>
    <t>IQ598996028</t>
  </si>
  <si>
    <t>IQ877781</t>
  </si>
  <si>
    <t>IQ667391</t>
  </si>
  <si>
    <t>IQ530115236</t>
  </si>
  <si>
    <t>IQ 79186155</t>
  </si>
  <si>
    <t>IQ47794835</t>
  </si>
  <si>
    <t>IQ1793368739</t>
  </si>
  <si>
    <t>IQ307176900</t>
  </si>
  <si>
    <t>IQ289632252</t>
  </si>
  <si>
    <t>IQ327625318</t>
  </si>
  <si>
    <t>IQ226546687</t>
  </si>
  <si>
    <t>IQ683442249</t>
  </si>
  <si>
    <t>IQ215711090</t>
  </si>
  <si>
    <t>IQ1897645989</t>
  </si>
  <si>
    <t>IQ876962</t>
  </si>
  <si>
    <t>IQ52038501</t>
  </si>
  <si>
    <t>IQ60800271</t>
  </si>
  <si>
    <t>IQ9559226</t>
  </si>
  <si>
    <t>IQ878295</t>
  </si>
  <si>
    <t>IQ7901431</t>
  </si>
  <si>
    <t>IQ225664512</t>
  </si>
  <si>
    <t>IQ612742913</t>
  </si>
  <si>
    <t>IQ7685720</t>
  </si>
  <si>
    <t>IQ132967370</t>
  </si>
  <si>
    <t>IQ244486414</t>
  </si>
  <si>
    <t>IQ5690282</t>
  </si>
  <si>
    <t>IQ240669985</t>
  </si>
  <si>
    <t>IQ409706743</t>
  </si>
  <si>
    <t>IQ1858694174</t>
  </si>
  <si>
    <t>IQ326793840</t>
  </si>
  <si>
    <t>IQ22867314</t>
  </si>
  <si>
    <t>IQ243688005</t>
  </si>
  <si>
    <t>IQ331433337</t>
  </si>
  <si>
    <t>IQ34667606</t>
  </si>
  <si>
    <t>IQ107152517</t>
  </si>
  <si>
    <t>IQ1860801942</t>
  </si>
  <si>
    <t>IQ1847829556</t>
  </si>
  <si>
    <t>IQ431333782</t>
  </si>
  <si>
    <t>IQ877978</t>
  </si>
  <si>
    <t>IQ884253</t>
  </si>
  <si>
    <t>IQ52960845</t>
  </si>
  <si>
    <t>IQ52850095</t>
  </si>
  <si>
    <t>IQ5747068</t>
  </si>
  <si>
    <t>IQ703888248</t>
  </si>
  <si>
    <t>IQ1864409425</t>
  </si>
  <si>
    <t>IQ46986320</t>
  </si>
  <si>
    <t>IQ275945177</t>
  </si>
  <si>
    <t>IQ1764497635</t>
  </si>
  <si>
    <t>IQ133911352</t>
  </si>
  <si>
    <t>IQ62668474</t>
  </si>
  <si>
    <t>IQ618903799</t>
  </si>
  <si>
    <t>IQ52094959</t>
  </si>
  <si>
    <t>IQ767865</t>
  </si>
  <si>
    <t>IQ545983013</t>
  </si>
  <si>
    <t>IQ226548669</t>
  </si>
  <si>
    <t>IQ331318733</t>
  </si>
  <si>
    <t>IQ317841091</t>
  </si>
  <si>
    <t>IQ59710576</t>
  </si>
  <si>
    <t>IQ5663159</t>
  </si>
  <si>
    <t>IQ643163651</t>
  </si>
  <si>
    <t>EBITDA</t>
  </si>
  <si>
    <t>employees</t>
  </si>
  <si>
    <t>BAABTAVMT0NBTAFI/////wFQNAAAABZDSVEuSVE2MjU2OTk5MjQuSVFfUkVWAQAAAFRsSyUCAAAABzM0MzYuNDUBCAAAAAUAAAABMQEAAAALLTE5NDM0ODc0MzkDAAAAAjIxAgAAAAMxMTIEAAAAATAHAAAACTcvMTcvMjAyNQgAAAAJMy8zMS8yMDI1CQAAAAEw9aaqiUrF3Qg/zlEnS8XdCBNDSVEuSVEyMTE0MzAuSVFfUkVWAQAAAOY5AwACAAAABzE4Mi45NzYBCAAAAAUAAAACMjkCAAAAAzExMgEAAAALLTE5NDExMTM4MzcDAAAAAjIxBAAAAAEwBwAAAAk3LzE3LzIwMjUIAAAACTMvMzEvMjAyNQkAAAABMLgt3/NKxd0IiCCYCU3F3QgWQ0lRLklRMzA4MTkwNDc3LklRX1JFVgEAAAANnV4SAgAAAAc5OTguMzcyAQgAAAAFAAAAAjI5AgAAAAMxMTIBAAAACjIwODQ1NTUwNzgDAAAAAjIxBAAAAAEwBwAAAAk3LzE3LzIwMjUIAAAACjEyLzMxLzIwMjAJAAAAATC4Ld/zSsXdCIggmAlNxd0IF0NJUS5JUTE3NjUwMzUyOTQuSVFfUkVWAQAAAB5NNGkDAAAAAAC4Ld/zSsXdCDEHmglNxd0IEkNJUS5JUTMzMzg2LklRX1JFVgEAAABqggAAAgAAAAg0OTc2LjI2NQEIAAAABQAAAAExAQAAAAstMTk0ODc5MjMwMwMAAAADMTYwAgAAAAMxMTIEAAAAATAHAAAACTcvMTcvMjAyNQgAAAAJMy8zMS8yMDI1CQAAAAEwuC3f80rF3QgxB5oJTcXdCBNDSVEuSVEyNTk2MjcuSVFfUkVWAQAAACv2AwACAAAACDU4MDYuODQ3AQgA</t>
  </si>
  <si>
    <t>AAAFAAAAATEBAAAACy0yMDk5MTI5MDIxAwAAAAMxNjACAAAAAzExMgQAAAABMAcAAAAJNy8xNy8yMDI1CAAAAAkzLzMxLzIwMjIJAAAAATC4Ld/zSsXdCIggmAlNxd0IFUNJUS5JUTI2ODQxMjYxLklRX1JFVgEAAACtkJkBAwAAAAAAuC3f80rF3QiIIJgJTcXdCBZDSVEuSVE2NTU1NjI5MjUuSVFfUkVWAQAAAK0YEycDAAAAAAC4Ld/zSsXdCDEHmglNxd0IFkNJUS5JUTI3ODk0MzMxMi5JUV9SRVYBAAAAUFagEAIAAAAIMTIxMS40MDcBCAAAAAUAAAABMQEAAAALLTE5NDEyNjEwMjADAAAAAjIxAgAAAAMxMTIEAAAAATAHAAAACTcvMTcvMjAyNQgAAAAJMy8zMS8yMDI1CQAAAAEwuC3f80rF3QgxB5oJTcXdCBZDSVEuSVEyMjg2NzQ0NDcuSVFfUkVWAQAAAI9LoQ0CAAAACTExNDE1LjY2NQEIAAAABQAAAAExAQAAAAstMTk0MzgxNzY3MQMAAAACMjECAAAAAzExMgQAAAABMAcAAAAJNy8xNy8yMDI1CAAAAAkzLzMxLzIwMjUJAAAAATC4Ld/zSsXdCIggmAlNxd0IFUNJUS5JUTI1MDQ5NzE5LklRX1JFVgEAAAB3On4BAwAAAAAAuC3f80rF3QgxB5oJTcXdCBRDSVEuSVE1NTQ2ODQ2LklRX1JFVgEAAABeo1QAAgAAAAg1NDExLjE1MwEIAAAABQAAAAIyOQIAAAADMTEyAQAAAAstMTkzNzcyNjQ4OAMAAAACMjEEAAAAATAHAAAACTcvMTcvMjAyNQgAAAAKMTIvMzEvMjAyNAkAAAABMLgt3/NKxd0IiCCYCU3F3QgU</t>
  </si>
  <si>
    <t>Q0lRLklRNDQ5MzAyNy5JUV9SRVYBAAAA445EAAIAAAAHMjc3OS4yMgEIAAAABQAAAAExAQAAAAstMTk0NDgyOTkxNgMAAAACMjECAAAAAzExMgQAAAABMAcAAAAJNy8xNy8yMDI1CAAAAAkzLzMxLzIwMjUJAAAAATC4Ld/zSsXdCDEHmglNxd0IGUNJUS5JUTYyNTY5OTkyNC5JUV9FQklUREEBAAAAVGxLJQIAAAAIMTMwNS4xNTQBCAAAAAUAAAABMQEAAAALLTE5NDM0ODc0MzkDAAAAAjIxAgAAAAQ0MDUxBAAAAAEwBwAAAAk3LzE3LzIwMjUIAAAACTMvMzEvMjAyNQkAAAABMAK+bb5Lxd0IihgZzkzF3QgcQ0lRLklRNjI1Njk5OTI0LklRX0ZVTExfVElNRQEAAABUbEslAwAAAAAA6VXa0kvF3QiPAHL6TMXdCBxDSVEuSVE2MjU2OTk5MjQuSVFfTUFSS0VUQ0FQAQAAAFRsSyUCAAAACzEzNzcuOTAzMTE5AQYAAAAFAAAAATEBAAAACy0xOTQzNDg3NzYzAwAAAAMxNjACAAAABjEwMDA1NAQAAAABMAcAAAAJNy8xNi8yMDI1RXsQHEzF3Qh8ZlXvTMXdCBlDSVEuSVEyMTE0MzAuSVFfTUFSS0VUQ0FQAQAAAOY5AwADAAAAAAC3UQxdTMXdCJv6mAlNxd0IFkNJUS5JUTIxMTQzMC5JUV9FQklUREEBAAAA5jkDAAIAAAAGLTYuNTU5AQgAAAAFAAAAAjI5AgAAAAQ0MDUxAQAAAAstMTk0MTExMzgzNwMAAAACMjEEAAAAATAHAAAACTcvMTcvMjAyNQgAAAAJMy8zMS8yMDI1CQAAAAEwt1EMXUzF3QiIIJgJTcXdCBlDSVEu</t>
  </si>
  <si>
    <t>SVEyMTE0MzAuSVFfRlVMTF9USU1FAQAAAOY5AwADAAAAAAC3UQxdTMXdCIqamQlNxd0IG0NJUS5JUTI1MDQ5NzE5LklRX01BUktFVENBUAEAAAB3On4BAwAAAAAAJFjyC03F3QgszDEMTcXdCBlDSVEuSVEyNTk2MjcuSVFfTUFSS0VUQ0FQAQAAACv2AwADAAAAAAAkWPILTcXdCCzMMQxNxd0IHENJUS5JUTIyODY3NDQ0Ny5JUV9NQVJLRVRDQVABAAAAj0uhDQIAAAAKMzY2LjMzNzYzNwEGAAAABQAAAAExAQAAAAstMTk0MzgxODY1NwMAAAACMjECAAAABjEwMDA1NAQAAAABMAcAAAAJNy8xNi8yMDI1JFjyC03F3QgszDEMTcXdCBpDSVEuSVE1NTQ2ODQ2LklRX01BUktFVENBUAEAAABeo1QAAwAAAAAAJFjyC03F3QgszDEMTcXdCBxDSVEuSVEzMDgxOTA0NzcuSVFfTUFSS0VUQ0FQAQAAAA2dXhIDAAAAAAAkWPILTcXdCCzMMQxNxd0IG0NJUS5JUTI2ODQxMjYxLklRX01BUktFVENBUAEAAACtkJkBAwAAAAAAJFjyC03F3QgszDEMTcXdCBpDSVEuSVE0NDkzMDI3LklRX01BUktFVENBUAEAAADjjkQAAgAAAAs1MDU5LjAyNjAyNQEGAAAABQAAAAExAQAAAAstMTk0NDgzODEzMAMAAAACMjECAAAABjEwMDA1NAQAAAABMAcAAAAJNy8xNi8yMDI1JFjyC03F3QgszDEMTcXdCBhDSVEuSVEzMzM4Ni5JUV9NQVJLRVRDQVABAAAAaoIAAAIAAAAKNjk3MC41MzgxNAEGAAAABQAAAAExAQAAAAstMTk0ODc5MjgzMQMA</t>
  </si>
  <si>
    <t>AAADMTYwAgAAAAYxMDAwNTQEAAAAATAHAAAACTcvMTYvMjAyNSRY8gtNxd0ILMwxDE3F3QgcQ0lRLklRNjU1NTYyOTI1LklRX01BUktFVENBUAEAAACtGBMnAwAAAAAAJFjyC03F3QgszDEMTcXdCB1DSVEuSVExNzY1MDM1Mjk0LklRX01BUktFVENBUAEAAAAeTTRpAwAAAAAAJFjyC03F3QgszDEMTcXdCBxDSVEuSVEyNzg5NDMzMTIuSVFfTUFSS0VUQ0FQAQAAAFBWoBACAAAACTI2Ni4zMTEwOAEGAAAABQAAAAExAQAAAAstMTk0MTI2MTExMgMAAAACMjECAAAABjEwMDA1NAQAAAABMAcAAAAJNy8xNi8yMDI1JFjyC03F3QgszDEMTcXdCB1DSVEuSVExNzY1MDM1Mjk0LklRX0ZVTExfVElNRQEAAAAeTTRpAwAAAAAAJFjyC03F3QhBiDIMTcXdCBZDSVEuSVEyNTk2MjcuSVFfRUJJVERBAQAAACv2AwACAAAACDE1NzguNTMzAQgAAAAFAAAAATEBAAAACy0yMDk5MTI5MDIxAwAAAAMxNjACAAAABDQwNTEEAAAAATAHAAAACTcvMTcvMjAyNQgAAAAJMy8zMS8yMDIyCQAAAAEwJFjyC03F3QhBiDIMTcXdCBlDSVEuSVEyMjg2NzQ0NDcuSVFfRUJJVERBAQAAAI9LoQ0CAAAACC02NTMuMjIxAQgAAAAFAAAAATEBAAAACy0xOTQzODE3NjcxAwAAAAIyMQIAAAAENDA1MQQAAAABMAcAAAAJNy8xNy8yMDI1CAAAAAkzLzMxLzIwMjUJAAAAATAkWPILTcXdCEGIMgxNxd0IF0NJUS5JUTU1NDY4NDYuSVFfRUJJVERBAQAA</t>
  </si>
  <si>
    <t>AF6jVAACAAAACDExMzcuNzU2AQgAAAAFAAAAAjI5AgAAAAQ0MDUxAQAAAAstMTkzNzcyNjQ4OAMAAAACMjEEAAAAATAHAAAACTcvMTcvMjAyNQgAAAAKMTIvMzEvMjAyNAkAAAABMCRY8gtNxd0IQYgyDE3F3QgZQ0lRLklRMzA4MTkwNDc3LklRX0VCSVREQQEAAAANnV4SAgAAAAYxNi4zMzUBCAAAAAUAAAACMjkCAAAABDQwNTEBAAAACjIwODQ1NTUwNzgDAAAAAjIxBAAAAAEwBwAAAAk3LzE3LzIwMjUIAAAACjEyLzMxLzIwMjAJAAAAATAkWPILTcXdCCzMMQxNxd0IGENJUS5JUTI2ODQxMjYxLklRX0VCSVREQQEAAACtkJkBAwAAAAAAJFjyC03F3QgszDEMTcXdCBpDSVEuSVE0NDkzMDI3LklRX0ZVTExfVElNRQEAAADjjkQAAwAAAAAAJFjyC03F3QgszDEMTcXdCBxDSVEuSVEyNzg5NDMzMTIuSVFfRlVMTF9USU1FAQAAAFBWoBADAAAAAAAkWPILTcXdCCzMMQxNxd0IGUNJUS5JUTI1OTYyNy5JUV9GVUxMX1RJTUUBAAAAK/YDAAMAAAAAACRY8gtNxd0ILMwxDE3F3QgcQ0lRLklRMjI4Njc0NDQ3LklRX0ZVTExfVElNRQEAAACPS6ENAwAAAAAAJFjyC03F3QgszDEMTcXdCBpDSVEuSVE1NTQ2ODQ2LklRX0ZVTExfVElNRQEAAABeo1QAAwAAAAAAJFjyC03F3QgszDEMTcXdCBxDSVEuSVEzMDgxOTA0NzcuSVFfRlVMTF9USU1FAQAAAA2dXhIDAAAAAAAkWPILTcXdCCzMMQxNxd0IG0NJUS5JUTI2ODQxMjYx</t>
  </si>
  <si>
    <t>LklRX0ZVTExfVElNRQEAAACtkJkBAwAAAAAAJFjyC03F3QgszDEMTcXdCBtDSVEuSVEyNTA0OTcxOS5JUV9GVUxMX1RJTUUBAAAAdzp+AQMAAAAAACRY8gtNxd0ILMwxDE3F3QgYQ0lRLklRMzMzODYuSVFfRlVMTF9USU1FAQAAAGqCAAADAAAAAAAkWPILTcXdCCzMMQxNxd0IGkNJUS5JUTE3NjUwMzUyOTQuSVFfRUJJVERBAQAAAB5NNGkDAAAAAAAkWPILTcXdCCzMMQxNxd0IGUNJUS5JUTY1NTU2MjkyNS5JUV9FQklUREEBAAAArRgTJwMAAAAAACRY8gtNxd0ILMwxDE3F3QgYQ0lRLklRMjUwNDk3MTkuSVFfRUJJVERBAQAAAHc6fgEDAAAAAAAkWPILTcXdCCzMMQxNxd0IF0NJUS5JUTQ0OTMwMjcuSVFfRUJJVERBAQAAAOOORAADAAAAAk5BACRY8gtNxd0ILMwxDE3F3QgVQ0lRLklRMzMzODYuSVFfRUJJVERBAQAAAGqCAAACAAAACDI2MTAuNTAyAQgAAAAFAAAAATEBAAAACy0xOTQ4NzkyMzAzAwAAAAMxNjACAAAABDQwNTEEAAAAATAHAAAACTcvMTcvMjAyNQgAAAAJMy8zMS8yMDI1CQAAAAEwJFjyC03F3QgszDEMTcXdCBlDSVEuSVEyNzg5NDMzMTIuSVFfRUJJVERBAQAAAFBWoBACAAAACC02NTEuMzM0AQgAAAAFAAAAATEBAAAACy0xOTQxMjYxMDIwAwAAAAIyMQIAAAAENDA1MQQAAAABMAcAAAAJNy8xNy8yMDI1CAAAAAkzLzMxLzIwMjUJAAAAATAkWPILTcXdCCzMMQxNxd0IHENJUS5JUTY1NTU2</t>
  </si>
  <si>
    <t>MjkyNS5JUV9GVUxMX1RJTUUBAAAArRgTJwMAAAAAACRY8gtNxd0ILMwxDE3F3Qg=</t>
  </si>
  <si>
    <t>N/A</t>
  </si>
  <si>
    <t>NA</t>
  </si>
  <si>
    <t>mmm</t>
  </si>
  <si>
    <t xml:space="preserve">{"Companies":{"D|^62020-81Legal NameUSD":{"r":[["Dufry South America Ltd"]],"a":["Companies!D250"]},"D|^336988-09Legal NameUSD":{"r":[["Adtalem Brasil Holding S.A."]],"a":["Companies!D13"]},"D|^466023-34Legal NameUSD":{"r":[["Act Consultoria Em Tecnologia Ltda"]],"a":["Companies!D10"]},"D|^18862-03Legal NameUSD":{"r":[["GE HealthCare Technologies Inc."]],"a":["Companies!D318"]},"D|^157704-49Legal NameUSD":{"r":[["Brasilcap Capitalização SA"]],"a":["Companies!D119"]},"D|^59889-88Legal NameUSD":{"r":[["GAEC Educação SA"]],"a":["Companies!D315"]},"D|^229790-80Legal NameUSD":{"id":8,"description":null,"headerValues":[{"simpleDate":null,"value":"","description":null}],"financialValues":[],"customValues":[],"error":null},"D|^228570-85Legal NameUSD":{"r":[["Três Corações Alimentos S.A."]],"a":["Companies!D652"]},"D|^55657-00Legal NameUSD":{"r":[["Claranet Limited"]],"a":["Companies!D180"]},"D|^59321-71Legal NameUSD":{"r":[["Americanas S.A."]],"a":["Companies!D51"]},"D|^164693-62Legal NameUSD":{"id":12,"description":null,"headerValues":[{"simpleDate":null,"value":"","description":null}],"financialValues":[],"customValues":[],"error":null},"D|^107799-94Legal NameUSD":{"r":[["Agro Amazônia Produtos Agropecuários S/A"]],"a":["Companies!D25"]},"D|^43041-97Legal NameUSD":{"r":[["CPFL Energia S.A."]],"a":["Companies!D216"]},"D|^506872-36Legal NameUSD":{"r":[["EPOC Tech Ltda"]],"a":["Companies!D280"]},"D|^53513-56Legal NameUSD":{"r":[["Despegar.com, Corp."]],"a":["Companies!D234"]},"D|^234031-96Legal NameUSD":{"r":[["Banco C6 SA"]],"a":["Companies!D82"]},"D|^454528-09Legal NameUSD":{"r":[["Desktop S.A."]],"a":["Companies!D233"]},"D|^513134-74Legal NameUSD":{"r":[["Cantu Inc."]],"a":["Companies!D142"]},"D|^101643-04Legal NameUSD":{"r":[["MM Turismo &amp; Viagens SA"]],"a":["Companies!D462"]},"D|^165012-13Legal NameUSD":{"id":21,"description":null,"headerValues":[{"simpleDate":null,"value":"","description":null}],"financialValues":[],"customValues":[],"error":null},"D|^61650-10Legal NameUSD":{"r":[["Itaúsa S.A."]],"a":["Companies!D385"]},"D|^11404-81Legal NameUSD":{"r":[["Capgemini S.A."]],"a":["Companies!D143"]},"D|^66018-07Legal NameUSD":{"r":[["Mercado Bitcoin Serviços Digitais Ltda."]],"a":["Companies!D450"]},"D|^154773-82Legal NameUSD":{"r":[["Dânica Soluções Termoisolantes Integradas S.A."]],"a":["Companies!D229"]},"D|^166331-44Legal NameUSD":{"r":[["Globo Organizations Participations SA"]],"a":["Companies!D324"]},"D|^442222-03Legal NameUSD":{"r":[["Grupo CRM Industria E Comercio De Alimentos Ltda."]],"a":["Companies!D336"]},"D|^42742-27Legal NameUSD":{"r":[["BM&amp;F Bovespa SA"]],"a":["Companies!D110"]},"D|^148670-38Legal NameUSD":{"r":[["EcoRodovias Infraestrutura e Logistica SA"]],"a":["Companies!D255"]},"D|^59052-79Legal NameUSD":{"r":[["MadeiraMadeira Comércio Eletrônico S/A"]],"a":["Companies!D429"]},"D|^41523-04Legal NameUSD":{"r":[["Cia Energética de Minas Gerais SA"]],"a":["Companies!D171"]},"D|^164997-01Legal NameUSD":{"r":[["M. Dias Branco S.A."]],"a":["Companies!D428"]},"D|^230114-08Legal NameUSD":{"r":[["Embaré Indústrias Alimentícias S.A."]],"a":["Companies!D265"]},"D|^59321-44Legal NameUSD":{"r":[["Taurus Armas SA"]],"a":["Companies!D622"]},"D|^442690-21Legal NameUSD":{"id":35,"description":null,"headerValues":[{"simpleDate":null,"value":"","description":null}],"financialValues":[],"customValues":[],"error":null},"D|^152764-48Legal NameUSD":{"r":[["Parmalat Brasil S.A. Industria de Alimentos"]],"a":["Companies!D513"]},"D|^10423-81Legal NameUSD":{"r":[["JBS S.A."]],"a":["Companies!D388"]},"D|^169913-08Legal NameUSD":{"id":38,"description":null,"headerValues":[{"simpleDate":null,"value":"","description":null}],"financialValues":[],"customValues":[],"error":null},"D|^156544-57Legal NameUSD":{"r":[["Thyssenkrupp CSA Siderúrgica do Atlântico LTDA"]],"a":["Companies!D640"]},"D|^154222-84Legal NameUSD":{"r":[["Elektro Redes SA"]],"a":["Companies!D260"]},"D|^150344-38Legal NameUSD":{"r":[["EMS S.A."]],"a":["Companies!D273"]},"D|^470780-74Legal NameUSD":{"r":[["Multilaser Industrial S/A"]],"a":["Companies!D475"]},"D|^51712-39Legal NameUSD":{"r":[["Globant S.A."]],"a":["Companies!D322"]},"D|^59323-60Legal NameUSD":{"r":[["Diagnosticos da America SA"]],"a":["Companies!D237"]},"D|^165681-01Legal NameUSD":{"r":[["Dimed S.A. Distribuidora de Medicamentos"]],"a":["Companies!D239"]},"D|^163270-90Legal NameUSD":{"r":[["Multilog SA"]],"a":["Companies!D476"]},"D|^10355-14Legal NameUSD":{"r":[["International Business Machines Corporation"]],"a":["Companies!D379"]},"D|^168301-72Legal NameUSD":{"r":[["CGG Trading SA"]],"a":["Companies!D162"]},"D|^442930-15Legal NameUSD":{"r":[["YSSY &amp; Co."]],"a":["Companies!D718"]},"D|^165566-17Legal NameUSD":{"r":[["Celulose Irani SA"]],"a":["Companies!D153"]},"D|^62311-60Legal NameUSD":{"r":[["SLC Agrícola S.A."]],"a":["Companies!D595"]},"D|^470682-73Legal NameUSD":{"r":[["Grupo Fuga Couros SA"]],"a":["Companies!D339"]},"D|^10804-78Legal NameUSD":{"r":[["Cargill, Incorporated"]],"a":["Companies!D148"]},"D|^234634-42Legal NameUSD":{"r":[["Supley Laboratorio de Alimentos e Suplementos Nutricionais Ltda."]],"a":["Companies!D612"]},"D|^163651-51Legal NameUSD":{"r":[["Yara Brasil SA"]],"a":["Companies!D715"]},"D|^459173-44Legal NameUSD":{"r":[["Onfly Tecnologia Ltda"]],"a":["Companies!D505"]},"D|^163996-66Legal NameUSD":{"r":[["Schulz SA"]],"a":["Companies!D579"]},"D|^107721-19Legal NameUSD":{"r":[["Simpress Comércio, Locação e Serviços Ltda"]],"a":["Companies!D592"]},"D|^14781-52Legal NameUSD":{"r":[["Frango Assado Ltda"]],"a":["Companies!D307"]},"D|^155352-16Legal NameUSD":{"r":[["Smartfit Escola de Ginástica e Dança S.A."]],"a":["Companies!D597"]},"D|^11547-73Legal NameUSD":{"r":[["Archer Daniels Midland Co"]],"a":["Companies!D58"]},"D|^100704-16Legal NameUSD":{"r":[["Amil Participacoes SA"]],"a":["Companies!D52"]},"D|^13356-82WebsiteUSD":{"r":[["www.agcocorp.com"]],"a":["Companies!G21"]},"D|^231229-00Legal NameUSD":{"r":[["Lotus Grains &amp; OilSeeds S/A"]],"a":["Companies!D423"]},"D|^165081-52Legal NameUSD":{"r":[["Porto Seguro Capital SA"]],"a":["Companies!D533"]},"D|^165835-27Legal NameUSD":{"r":[["ALL - América Latina Logística Malha Norte S.A."]],"a":["Companies!D37"]},"D|^107186-86Legal NameUSD":{"r":[["Sanofi Medley Farmacêutica Ltda."]],"a":["Companies!D572"]},"D|^158092-21Legal NameUSD":{"r":[["Mappel Indústria de Embalagens S.A"]],"a":["Companies!D436"]},"D|^267553-72Legal NameUSD":{"r":[["Dairy Partners Americas Manufacturing LTDA"]],"a":["Companies!D228"]},"D|^11660-50Legal NameUSD":{"r":[["SAP SE"]],"a":["Companies!D575"]},"D|^226315-45Legal NameUSD":{"r":[["Corpflex Informática S/A"]],"a":["Companies!D211"]},"D|^107188-57Legal NameUSD":{"id":72,"description":null,"headerValues":[{"simpleDate":null,"value":"","description":null}],"financialValues":[],"customValues":[],"error":null},"D|^43308-10Legal NameUSD":{"r":[["Rumo SA"]],"a":["Companies!D561"]},"D|^14389-39Legal NameUSD":{"r":[["Tech Mahindra Ltd."]],"a":["Companies!D623"]},"D|^12444-13Legal NameUSD":{"r":[["YDUQS Participações S.A."]],"a":["Companies!D716"]},"D|^164952-73Legal NameUSD":{"r":[["Tereos Internacional S.A."]],"a":["Companies!D633"]},"D|^10035-64WebsiteUSD":{"r":[["www.intel.com"]],"a":["Companies!G376"]},"D|^338690-62Legal NameUSD":{"id":78,"description":null,"headerValues":[{"simpleDate":null,"value":"","description":null}],"financialValues":[],"customValues":[],"error":null},"D|^149565-25Legal NameUSD":{"r":[["Vulcabras Azaleia SA"]],"a":["Companies!D702"]},"D|^11026-45Legal NameUSD":{"r":[["Microsoft Corp."]],"a":["Companies!D456"]},"D|^498292-39Legal NameUSD":{"id":81,"description":null,"headerValues":[{"simpleDate":null,"value":"","description":null}],"financialValues":[],"customValues":[],"error":null},"D|^97782-40Legal NameUSD":{"r":[["Nu Holdings Ltd."]],"a":["Companies!D496"]},"D|^12606-40WebsiteUSD":{"r":[["www.bms.com"]],"a":["Companies!G126"]},"D|^161656-30Legal NameUSD":{"r":[["Companhia Industrial de Vidros S.A."]],"a":["Companies!D197"]},"D|^343509-67Legal NameUSD":{"id":86,"description":null,"headerValues":[{"simpleDate":null,"value":"","description":null}],"financialValues":[],"customValues":[],"error":null},"D|^463214-44Legal NameUSD":{"r":[["Surf Telecom S.A."]],"a":["Companies!D613"]},"D|^165584-98Legal NameUSD":{"r":[["Financeira Alfa Sa-Credito Financiamento E Investimentos"]],"a":["Companies!D302"]},"D|^10215-01Legal NameUSD":{"r":[["The Procter &amp; Gamble Company"]],"a":["Companies!D638"]},"D|^12606-40Legal NameUSD":{"r":[["Bristol-Myers Squibb Company"]],"a":["Companies!D126"]},"D|^433826-47Legal NameUSD":{"r":[["Algar Tech S.A"]],"a":["Companies!D34"]},"D|^161334-37Legal NameUSD":{"r":[["AES Sul Distribuidora Gaúcha de Energia S.A."]],"a":["Companies!D18"]},"D|^10308-34WebsiteUSD":{"r":[["www.shell.com"]],"a":["Companies!G589"]},"D|^231680-35Legal NameUSD":{"r":[["Casa do Adubo SA"]],"a":["Companies!D149"]},"D|^41095-18Legal NameUSD":{"r":[["Cognizant Technology Solutions Corporation"]],"a":["Companies!D185"]},"D|^561947-86Legal NameUSD":{"id":96,"description":null,"headerValues":[{"simpleDate":null,"value":"","description":null}],"financialValues":[],"customValues":[],"error":null},"D|^494510-50Legal NameUSD":{"r":[["Auren Energia SA"]],"a":["Companies!D68"]},"D|^600473-71Legal NameUSD":{"id":98,"description":null,"headerValues":[{"simpleDate":null,"value":"","description":null}],"financialValues":[],"customValues":[],"error":null},"D|^41188-60Legal NameUSD":{"r":[["Infosys Limited"]],"a":["Companies!D373"]},"D|^164940-49Legal NameUSD":{"r":[["Trisul SA"]],"a":["Companies!D654"]},"D|^26033-32Legal NameUSD":{"r":[["Johnson &amp; Johnson Services Inc"]],"a":["Companies!D392"]},"D|^51136-75NameUSD":{"r":[["Uber"]],"a":["Companies!B661"]},"D|^11566-63WebsiteUSD":{"r":[["www.exxonmobil.com"]],"a":["Companies!G292"]},"D|^92916-64Legal NameUSD":{"r":[["PagSeguro Digital Ltd."]],"a":["Companies!D510"]},"D|^471201-49Legal NameUSD":{"r":[["Aldo Componentes Eletrônicos S/A"]],"a":["Companies!D32"]},"D|^165833-83Legal NameUSD":{"r":[["Iguá Saneamento S.A."]],"a":["Companies!D364"]},"D|^11151-37Legal NameUSD":{"r":[["Cisco Systems, Inc."]],"a":["Companies!D178"]},"D|^436403-35Legal NameUSD":{"r":[["Conexa Saude Servicos Medicos S.A."]],"a":["Companies!D205"]},"D|^107944-12Legal NameUSD":{"r":[["Hidrovias do Brasil S.A."]],"a":["Companies!D355"]},"D|^164626-39Legal NameUSD":{"r":[["Companhia Estadual de Geração e Transmissão de Energia Elétrica"]],"a":["Companies!D195"]},"D|^462871-45Legal NameUSD":{"r":[["Casa Mineira Ltda."]],"a":["Companies!D150"]},"D|^483987-52Legal NameUSD":{"r":[["Comerc Participacoes S.A."]],"a":["Companies!D187"]},"D|^234526-60Legal NameUSD":{"id":522,"description":null,"headerValues":[{"simpleDate":null,"value":"","description":null}],"financialValues":[],"customValues":[],"error":null},"D|^11597-86WebsiteUSD":{"r":[["www.pfizer.com"]],"a":["Companies!G525"]},"D|^60415-39Legal NameUSD":{"r":[["Lojas Renner S.A."]],"a":["Companies!D421"]},"D|^158894-29Legal NameUSD":{"r":[["Aços Villares SA"]],"a":["Companies!D9"]},"D|^665104-87Legal NameUSD":{"r":[["BBC Solar Subholding S.A."]],"a":["Companies!D97"]},"D|^471012-85Legal NameUSD":{"r":[["Unifique Telecomunicacoes SA"]],"a":["Companies!D668"]},"D|^183223-45Legal NameUSD":{"id":528,"description":null,"headerValues":[{"simpleDate":null,"value":"","description":null}],"financialValues":[],"customValues":[],"error":null},"D|^100578-07Legal NameUSD":{"r":[["Camil Alimentos S.A."]],"a":["Companies!D140"]},"D|^56903-77Legal NameUSD":{"r":[["Cia Mineira de Açúcar e Álcool Participações Ltda."]],"a":["Companies!D174"]},"D|^164952-19Legal NameUSD":{"r":[["Multiplan Empreendimentos Imobiliários S.A."]],"a":["Companies!D477"]},"D|^99794-08Legal NameUSD":{"r":[["Nacional Minerios S.A."]],"a":["Companies!D479"]},"D|^700627-78Legal NameUSD":{"id":535,"description":null,"headerValues":[{"simpleDate":null,"value":"","description":null}],"financialValues":[],"customValues":[],"error":null},"D|^597319-93Legal NameUSD":{"id":536,"description":null,"headerValues":[{"simpleDate":null,"value":"","description":null}],"financialValues":[],"customValues":[],"error":null},"D|^597571-57Legal NameUSD":{"r":[["Ezcal Participações Ltda."]],"a":["Companies!D293"]},"D|^109231-03Legal NameUSD":{"id":538,"description":null,"headerValues":[{"simpleDate":null,"value":"","description":null}],"financialValues":[],"customValues":[],"error":null},"D|^10663-66WebsiteUSD":{"r":[["www.3m.com"]],"a":["Companies!G3"]},"D|^186770-89Legal NameUSD":{"r":[["Blau Farmacêutica S.A."]],"a":["Companies!D109"]},"D|^491864-77Legal NameUSD":{"r":[["CSN Mineracao SA"]],"a":["Companies!D221"]},"D|^13356-82Legal NameUSD":{"r":[["AGCO Corporation"]],"a":["Companies!D21"]},"D|^433738-63Legal NameUSD":{"r":[["Atvos Agroindustrial Participações S.A."]],"a":["Companies!D67"]},"D|^161419-87Legal NameUSD":{"r":[["Distribuidora Big Benn S.A."]],"a":["Companies!D242"]},"D|^12021-31WebsiteUSD":{"r":[["www.coca-colacompany.com"]],"a":["Companies!G636"]},"D|^343143-10Legal NameUSD":{"r":[["Vasta Platform Ltd"]],"a":["Companies!D681"]},"D|^458086-15Legal NameUSD":{"r":[["Simpar SA"]],"a":["Companies!D591"]},"D|^99423-55Legal NameUSD":{"r":[["It'sSeg Corretora de Seguros SA"]],"a":["Companies!D386"]},"D|^164619-55Legal NameUSD":{"r":[["Autometal SA"]],"a":["Companies!D70"]},"D|^223386-22Legal NameUSD":{"r":[["LP Sementes Ltda"]],"a":["Companies!D424"]},"D|^54744-04Legal NameUSD":{"r":[["Cielo SA"]],"a":["Companies!D176"]},"D|^43072-66Legal NameUSD":{"r":[["Banco Santander (Brasil) S.A."]],"a":["Companies!D90"]},"D|^628175-44Legal NameUSD":{"r":[["Construcap CCPS Engenharia e Comércio S/A"]],"a":["Companies!D207"]},"D|^59322-25Legal NameUSD":{"r":[["San Marino Ônibus e Implementos Ltda"]],"a":["Companies!D570"]},"D|^167415-13Legal NameUSD":{"r":[["Refrigello Climatização de Ambientes SA"]],"a":["Companies!D554"]},"D|^163212-49Legal NameUSD":{"r":[["Agropecuaria Maggi Ltda"]],"a":["Companies!D29"]},"D|^165718-90Legal NameUSD":{"r":[["Petroquimica Uniao SA"]],"a":["Companies!D522"]},"D|^126354-61Legal NameUSD":{"r":[["Latapack-Ball Embalagens Ltda."]],"a":["Companies!D405"]},"D|^41395-33Legal NameUSD":{"r":[["Telecomunicações de Minas Gerais SA"]],"a":["Companies!D628"]},"D|^482051-71Legal NameUSD":{"r":[["Akad Seguros SA"]],"a":["Companies!D30"]},"D|^489049-84Legal NameUSD":{"r":[["AES Brasil Operacoes SA"]],"a":["Companies!D17"]},"D|^228381-22Legal NameUSD":{"r":[["Hapvida Participacoes e Investimentos S.A."]],"a":["Companies!D349"]},"D|^150914-71Legal NameUSD":{"r":[["Fiagril Ltda."]],"a":["Companies!D300"]},"D|^753185-08Legal NameUSD":{"id":567,"description":null,"headerValues":[{"simpleDate":null,"value":"","description":null}],"financialValues":[],"customValues":[],"error":null},"D|^158436-10Legal NameUSD":{"r":[["Iharabras SA Indústrias Químicas"]],"a":["Companies!D366"]},"D|^267403-24Legal NameUSD":{"r":[["Cargill Bioenergia, Ltda."]],"a":["Companies!D147"]},"D|^164937-79Legal NameUSD":{"r":[["Bovespa Holding S.A."]],"a":["Companies!D113"]},"D|^111171-88Legal NameUSD":{"r":[["Ambev S.A."]],"a":["Companies!D48"]},"D|^124324-57Legal NameUSD":{"r":[["Telefónica Tech S.L.U."]],"a":["Companies!D630"]},"D|^59325-22Legal NameUSD":{"r":[["Arteris S.A."]],"a":["Companies!D62"]},"D|^57246-49Legal NameUSD":{"r":[["RWS Holdings Plc"]],"a":["Companies!D563"]},"D|^267815-17Legal NameUSD":{"r":[["Vero S.A."]],"a":["Companies!D684"]},"D|^59321-62Legal NameUSD":{"r":[["Localiza Rent a Car S.A."]],"a":["Companies!D415"]},"D|^343422-28Legal NameUSD":{"r":[["Bem Brasil Alimentos S/A"]],"a":["Companies!D102"]},"D|^151782-58Legal NameUSD":{"r":[["Redecard S.A."]],"a":["Companies!D552"]},"D|^231958-36Legal NameUSD":{"r":[["Selbetti Tecnologia S.A."]],"a":["Companies!D581"]},"D|^61183-63Legal NameUSD":{"r":[["GPS Participacoes E Empreendimentos SA"]],"a":["Companies!D327"]},"D|^110294-65Legal NameUSD":{"r":[["Sinova Inovacoes Agricolas SA"]],"a":["Companies!D593"]},"D|^166918-33Legal NameUSD":{"r":[["Priner Servicos Industriais SA"]],"a":["Companies!D536"]},"D|^154831-87Legal NameUSD":{"r":[["Metalúrgica Barros Monteiro Ltda"]],"a":["Companies!D454"]},"D|^10495-45Legal NameUSD":{"id":584,"description":null,"headerValues":[{"simpleDate":null,"value":"","description":null}],"financialValues":[],"customValues":[],"error":null},"D|^465840-37Legal NameUSD":{"r":[["Boa Safra Sementes SA"]],"a":["Companies!D111"]},"D|^43141-42Legal NameUSD":{"r":[["HCL Technologies Limited"]],"a":["Companies!D351"]},"D|^164941-57Legal NameUSD":{"r":[["SulAmérica RI"]],"a":["Companies!D609"]},"D|^40424-23Legal NameUSD":{"r":[["Henry Schein, Inc."]],"a":["Companies!D353"]},"D|^109468-18Legal NameUSD":{"r":[["Transportadora Brasileira Gasoduto Bolívia-Brasil S.A."]],"a":["Companies!D651"]},"D|^125488-45Legal NameUSD":{"r":[["Lorenzetti SA"]],"a":["Companies!D422"]},"D|^165663-37Legal NameUSD":{"r":[["Metalurgica Gerdau S.A."]],"a":["Companies!D455"]},"D|^40726-09Legal NameUSD":{"r":[["Cetip SA"]],"a":["Companies!D161"]},"D|^512386-75Legal NameUSD":{"r":[["Hassmann S.A."]],"a":["Companies!D350"]},"D|^160990-03Legal NameUSD":{"r":[["Suspensys Sistemas Automotivos, Ltda."]],"a":["Companies!D614"]},"D|^160596-46Legal NameUSD":{"r":[["Terras de Aventura Indústria de Artigos Esportivos SA"]],"a":["Companies!D635"]},"D|^522248-86Legal NameUSD":{"id":596,"description":null,"headerValues":[{"simpleDate":null,"value":"","description":null}],"financialValues":[],"customValues":[],"error":null},"D|^88290-55Legal NameUSD":{"r":[["Camera Agroalimentos S.A."]],"a":["Companies!D139"]},"D|^59328-91Legal NameUSD":{"r":[["Alpargatas S.A."]],"a":["Companies!D42"]},"D|^65420-20Legal NameUSD":{"r":[["Tyson do Brasil Alimentos Ltda."]],"a":["Companies!D659"]},"D|^155263-42Legal NameUSD":{"r":[["Light S.A."]],"a":["Companies!D413"]},"D|^268298-29Legal NameUSD":{"r":[["Trackage Tecnologia Ltda."]],"a":["Companies!D649"]},"D|^266020-30Legal NameUSD":{"id":502,"description":null,"headerValues":[{"simpleDate":null,"value":"","description":null}],"financialValues":[],"customValues":[],"error":null},"D|^14145-85WebsiteUSD":{"r":[["www.corporate.arcelormittal.com"]],"a":["Companies!G57"]},"D|^12770-02Legal NameUSD":{"r":[["Guerra S.A."]],"a":["Companies!D347"]},"D|^163194-58Legal NameUSD":{"r":[["Paulista Geradora de Energia Ltda."]],"a":["Companies!D515"]},"D|^41514-76Legal NameUSD":{"r":[["Fibria Celulose SA"]],"a":["Companies!D301"]},"D|^465543-19Legal NameUSD":{"r":[["Cobasi Comércio de Prod. Básicos e Industrializados S.A."]],"a":["Companies!D183"]},"D|^529788-07Legal NameUSD":{"r":[["Comércio e Soluções em Borracha LTDA."]],"a":["Companies!D188"]},"D|^163288-27Legal NameUSD":{"r":[["Wiz Solucoes e Corretagem de Seguros SA"]],"a":["Companies!D710"]},"D|^53506-54Legal NameUSD":{"r":[["Pixeon Medical Systems SA Comercio e Desenvolvimento de Software"]],"a":["Companies!D528"]},"D|^41454-10Legal NameUSD":{"r":[["Netflix, Inc."]],"a":["Companies!D485"]},"D|^10804-78NameUSD":{"r":[["Cargill"]],"a":["Companies!B148"]},"D|^117601-48NameUSD":{"r":[["Alcoa (Pittsburgh)"]],"a":["Companies!B31"]},"D|^12021-31NameUSD":{"r":[["Coca-Cola"]],"a":["Companies!B636"]},"D|^10068-13NameUSD":{"r":[["The Kraft Heinz"]],"a":["Companies!B637"]},"D|^26033-32NameUSD":{"r":[["Johnson &amp; Johnson"]],"a":["Companies!B392"]},"D|^152498-62Legal NameUSD":{"r":[["Hexus Food Ltda"]],"a":["Companies!D354"]},"D|^135958-33Legal NameUSD":{"r":[["Grupo MPR SA"]],"a":["Companies!D342"]},"D|^168448-96Legal NameUSD":{"r":[["Ticket Servicos S.A."]],"a":["Companies!D641"]},"D|^52635-61Legal NameUSD":{"r":[["Companhia Paranaense de Energia SA"]],"a":["Companies!D198"]},"D|^159628-42Legal NameUSD":{"r":[["Helbor Empreendimentos S.A."]],"a":["Companies!D352"]},"D|^528834-97Legal NameUSD":{"id":408,"description":null,"headerValues":[{"simpleDate":null,"value":"","description":null}],"financialValues":[],"customValues":[],"error":null},"D|^517065-76Legal NameUSD":{"id":409,"description":null,"headerValues":[{"simpleDate":null,"value":"","description":null}],"financialValues":[],"customValues":[],"error":null},"D|^10831-42Legal NameUSD":{"r":[["McKesson Corp"]],"a":["Companies!D443"]},"D|^124137-28Legal NameUSD":{"id":411,"description":null,"headerValues":[{"simpleDate":null,"value":"","description":null}],"financialValues":[],"customValues":[],"error":null},"D|^161506-90Legal NameUSD":{"r":[["Imifarma Produtos Farmacéuticos e Cosméticos SA"]],"a":["Companies!D367"]},"D|^11734-93WebsiteUSD":{"r":[["www.oracle.com"]],"a":["Companies!G506"]},"D|^11734-93Legal NameUSD":{"r":[["Oracle Corporation"]],"a":["Companies!D506"]},"D|^151782-49Legal NameUSD":{"r":[["Veste S.A. Estilo"]],"a":["Companies!D687"]},"D|^164620-18Legal NameUSD":{"r":[["Enauta Participacoes SA"]],"a":["Companies!D274"]},"D|^162223-03Legal NameUSD":{"r":[["AVANTE HEALTH, INC."]],"a":["Companies!D72"]},"D|^41966-74Legal NameUSD":{"r":[["Tim Participacoes S.A."]],"a":["Companies!D643"]},"D|^14186-08Legal NameUSD":{"r":[["Aracruz Celulose SA"]],"a":["Companies!D56"]},"D|^232224-49Legal NameUSD":{"r":[["Yandeh SA"]],"a":["Companies!D714"]},"D|^52631-02Legal NameUSD":{"r":[["Centrais Eletricas Brasileiras SA"]],"a":["Companies!D156"]},"D|^59323-78Legal NameUSD":{"r":[["Embratel Participacoes SA"]],"a":["Companies!D269"]},"D|^43567-12Legal NameUSD":{"r":[["Ultrapar Participações S.A."]],"a":["Companies!D662"]},"D|^14632-66Legal NameUSD":{"r":[["Whirlpool Corporation"]],"a":["Companies!D705"]},"D|^342064-81Legal NameUSD":{"r":[["Sapore S.A."]],"a":["Companies!D576"]},"D|^164466-55Legal NameUSD":{"r":[["MRS Logistica S.A."]],"a":["Companies!D471"]},"D|^62870-05Legal NameUSD":{"r":[["Valid S.A."]],"a":["Companies!D679"]},"D|^64398-61Legal NameUSD":{"r":[["Profarma Distribuidora de Produtos Farmacêuticos S.A."]],"a":["Companies!D540"]},"D|^98480-80Legal NameUSD":{"r":[["Total Alimentos SA"]],"a":["Companies!D646"]},"D|^10961-02WebsiteUSD":{"r":[["www.merckgroup.com"]],"a":["Companies!G452"]},"D|^55675-99Legal NameUSD":{"r":[["Equatorial Energia S.A."]],"a":["Companies!D281"]},"D|^489786-85Legal NameUSD":{"r":[["Top Systems S.A."]],"a":["Companies!D645"]},"D|^59366-98WebsiteUSD":{"r":[["www.samsung.com"]],"a":["Companies!G569"]},"D|^154983-61Legal NameUSD":{"r":[["Unipar Carbocloro S.A."]],"a":["Companies!D670"]},"D|^179916-67Legal NameUSD":{"r":[["OESA Comercio e Representações Ltda"]],"a":["Companies!D501"]},"D|^59322-97Legal NameUSD":{"id":437,"description":null,"headerValues":[{"simpleDate":null,"value":"","description":null}],"financialValues":[],"customValues":[],"error":null},"D|^59003-38Legal NameUSD":{"r":[["Banco Do Nordeste Do Brasil S.A."]],"a":["Companies!D87"]},"D|^55813-33Legal NameUSD":{"r":[["Natura Cosmeticos S.A."]],"a":["Companies!D481"]},"D|^165501-37Legal NameUSD":{"r":[["Vale Fertilizantes SA"]],"a":["Companies!D677"]},"D|^11547-73WebsiteUSD":{"r":[["www.adm.com"]],"a":["Companies!G58"]},"D|^497945-26Legal NameUSD":{"id":442,"description":null,"headerValues":[{"simpleDate":null,"value":"","description":null}],"financialValues":[],"customValues":[],"error":null},"D|^54853-75Legal NameUSD":{"r":[["Estre Ambiental SA"]],"a":["Companies!D285"]},"D|^165503-62Legal NameUSD":{"r":[["Refinaria De Petroleos Manguinhos S.A."]],"a":["Companies!D553"]},"D|^158321-80Legal NameUSD":{"r":[["União de Lojas Leader S.A"]],"a":["Companies!D663"]},"D|^10393-84Legal NameUSD":{"r":[["Mondelēz Global LLC"]],"a":["Companies!D464"]},"D|^438967-36Legal NameUSD":{"r":[["Banco Agibank S.A."]],"a":["Companies!D77"]},"D|^522679-87Legal NameUSD":{"id":448,"description":null,"headerValues":[{"simpleDate":null,"value":"","description":null}],"financialValues":[],"customValues":[],"error":null},"D|^165834-19Legal NameUSD":{"r":[["Alupar Investimento SA"]],"a":["Companies!D45"]},"D|^107186-68Legal NameUSD":{"r":[["Drogarias Tamoio Ltda."]],"a":["Companies!D247"]},"D|^165013-12Legal NameUSD":{"r":[["Josapar- Joaquim Oliveira Particip S.A."]],"a":["Companies!D393"]},"D|^62179-57Legal NameUSD":{"r":[["BB Seguridade Participacoes SA"]],"a":["Companies!D96"]},"D|^228052-54Legal NameUSD":{"r":[["Embraco LLC"]],"a":["Companies!D266"]},"D|^54834-67Legal NameUSD":{"r":[["Bionexo S.A."]],"a":["Companies!D107"]},"D|^165660-85Legal NameUSD":{"id":455,"description":null,"headerValues":[{"simpleDate":null,"value":"","description":null}],"financialValues":[],"customValues":[],"error":null},"D|^342018-73Legal NameUSD":{"id":456,"description":null,"headerValues":[{"simpleDate":null,"value":"","description":null}],"financialValues":[],"customValues":[],"error":null},"D|^89723-62Legal NameUSD":{"r":[["CI&amp;T Inc"]],"a":["Companies!D168"]},"D|^16436-62Legal NameUSD":{"r":[["G4S Limited"]],"a":["Companies!D314"]},"D|^156489-31Legal NameUSD":{"r":[["Brastec Technologies S.A."]],"a":["Companies!D121"]},"D|^164442-97Legal NameUSD":{"r":[["CPFL Energias Renovaveis SA"]],"a":["Companies!D217"]},"D|^157723-30Legal NameUSD":{"r":[["Sendas Distribuidora S/A."]],"a":["Companies!D582"]},"D|^470725-84Legal NameUSD":{"r":[["Cirion Technologies Solutions, LLC"]],"a":["Companies!D177"]},"D|^40766-14Legal NameUSD":{"r":[["TIVIT Terceirização de Tecnologia e Serviços S/A"]],"a":["Companies!D644"]},"D|^110160-01Legal NameUSD":{"r":[["Smollan Group SA Proprietary Limited"]],"a":["Companies!D598"]},"D|^153010-63Legal NameUSD":{"r":[["Neoenergia SA"]],"a":["Companies!D483"]},"D|^59325-04Legal NameUSD":{"r":[["Eternit SA Group"]],"a":["Companies!D286"]},"D|^597106-09Legal NameUSD":{"r":[["Cerradinho Bioenergia SA"]],"a":["Companies!D160"]},"D|^84640-15Legal NameUSD":{"r":[["Creditas Soluções Financeiras Ltda."]],"a":["Companies!D219"]},"D|^101472-04Legal NameUSD":{"r":[["Flytour Corporation"]],"a":["Companies!D304"]},"D|^10574-74Legal NameUSD":{"r":[["Baxter International Inc."]],"a":["Companies!D94"]},"D|^233816-50Legal NameUSD":{"r":[["Hospital Care Caledonia S.A."]],"a":["Companies!D359"]},"D|^149806-45Legal NameUSD":{"r":[["Fasa América Latina Participações Societárias S.A."]],"a":["Companies!D296"]},"D|^541366-75Legal NameUSD":{"id":473,"description":null,"headerValues":[{"simpleDate":null,"value":"","description":null}],"financialValues":[],"customValues":[],"error":null},"D|^153165-34Legal NameUSD":{"r":[["Grupo Mateus SA"]],"a":["Companies!D341"]},"D|^51263-20Legal NameUSD":{"r":[["Gtex Brasil Ltda."]],"a":["Companies!D344"]},"D|^12763-00Legal NameUSD":{"r":[["ENGIE Brasil Energia SA"]],"a":["Companies!D279"]},"D|^160984-09Legal NameUSD":{"r":[["Beontag Participações SA"]],"a":["Companies!D104"]},"D|^431675-65Legal NameUSD":{"r":[["Mitre Realty Empreendimentos E Participacoes SA"]],"a":["Companies!D461"]},"D|^64799-38Legal NameUSD":{"r":[["Arco Platform Limited"]],"a":["Companies!D59"]},"D|^181457-56Legal NameUSD":{"r":[["Globo Comunicação e Participações SA"]],"a":["Companies!D323"]},"D|^124958-35Legal NameUSD":{"r":[["Eurofarma Laboratorios SA."]],"a":["Companies!D288"]},"D|^160581-61Legal NameUSD":{"r":[["Cibrafértil Companhia Brasileira de Fertilizantes SA"]],"a":["Companies!D175"]},"D|^109195-03Legal NameUSD":{"r":[["Multigrain S.A."]],"a":["Companies!D474"]},"D|^186846-49Legal NameUSD":{"r":[["Itambé Ltda."]],"a":["Companies!D384"]},"D|^11613-70Legal NameUSD":{"r":[["Unisys Corporation"]],"a":["Companies!D671"]},"D|^153127-90Legal NameUSD":{"r":[["Nissin Ajinomoto Alimentos Ltda."]],"a":["Companies!D488"]},"D|^165551-32Legal NameUSD":{"r":[["LANXESS Elastômeros do Brasil S.A."]],"a":["Companies!D404"]},"D|^165421-63Legal NameUSD":{"r":[["Tupy SA"]],"a":["Companies!D657"]},"D|^121795-57Legal NameUSD":{"r":[["Liquigás Distribuidora S.A."]],"a":["Companies!D414"]},"D|^601896-25Legal NameUSD":{"r":[["Vitru Brasil Empreendimentos Participacoes e Comercio SA"]],"a":["Companies!D694"]},"D|^454233-88Legal NameUSD":{"id":491,"description":null,"headerValues":[{"simpleDate":null,"value":"","description":null}],"financialValues":[],"customValues":[],"error":null},"D|^501803-11Legal NameUSD":{"r":[["Latícinios Tirolez Ltda"]],"a":["Companies!D407"]},"D|^163136-35Legal NameUSD":{"id":493,"description":null,"headerValues":[{"simpleDate":null,"value":"","description":null}],"financialValues":[],"customValues":[],"error":null},"D|^13196-71Legal NameUSD":{"r":[["Universo Online S.A."]],"a":["Companies!D672"]},"D|^181473-94Legal NameUSD":{"r":[["Movida Participacoes SA"]],"a":["Companies!D469"]},"D|^41512-96Legal NameUSD":{"r":[["Banco Bradesco SA"]],"a":["Companies!D79"]},"D|^157392-19Legal NameUSD":{"id":498,"description":null,"headerValues":[{"simpleDate":null,"value":"","description":null}],"financialValues":[],"customValues":[],"error":null},"D|^155873-80Legal NameUSD":{"r":[["Vibra Energia SA"]],"a":["Companies!D689"]},"D|^615834-82Legal NameUSD":{"r":[["Inpasa Agroindustrial S.A."]],"a":["Companies!D374"]},"D|^13414-33WebsiteUSD":{"r":[["www.dell.com"]],"a":["Companies!G231"]},"D|^14145-85NameUSD":{"r":[["ArcelorMittal"]],"a":["Companies!B57"]},"D|^11566-63NameUSD":{"r":[["ExxonMobil"]],"a":["Companies!B292"]},"D|^11906-65NameUSD":{"r":[["Abbott"]],"a":["Companies!B721"]},"D|^165667-87Legal NameUSD":{"r":[["Companhia Energetica do Rio Grande do Norte"]],"a":["Companies!D194"]},"D|^470615-23Legal NameUSD":{"r":[["Compass.Uol Tecnologia Ltda."]],"a":["Companies!D202"]},"D|^465278-50Legal NameUSD":{"r":[["LafargeHolcim (Brasil) SA"]],"a":["Companies!D403"]},"D|^40839-85Legal NameUSD":{"r":[["Cogna Educacao S.A"]],"a":["Companies!D184"]},"D|^636015-43Legal NameUSD":{"r":[["NSX Enterprise NV"]],"a":["Companies!D494"]},"D|^234288-28Legal NameUSD":{"r":[["Emergencia Participacoes S/A"]],"a":["Companies!D270"]},"D|^227822-95Legal NameUSD":{"r":[["Dexco SA"]],"a":["Companies!D235"]},"D|^59932-72Legal NameUSD":{"r":[["Econocom Group SE"]],"a":["Companies!D254"]},"D|^66174-13Legal NameUSD":{"r":[["Copersucar SA"]],"a":["Companies!D210"]},"D|^515723-86Legal NameUSD":{"r":[["Muffato Brothers Cia Ltda."]],"a":["Companies!D473"]},"D|^57840-76Legal NameUSD":{"r":[["Dedalus Italia SpA"]],"a":["Companies!D230"]},"D|^57093-40Legal NameUSD":{"r":[["Santos Brasil Participacoes S.A."]],"a":["Companies!D573"]},"D|^180371-44Legal NameUSD":{"r":[["Laticínios Porto Alegre Indústria e Comércio S.A."]],"a":["Companies!D406"]},"D|^10932-22Legal NameUSD":{"r":[["Verisure Sàrl"]],"a":["Companies!D683"]},"D|^124907-14Legal NameUSD":{"id":818,"description":null,"headerValues":[{"simpleDate":null,"value":"","description":null}],"financialValues":[],"customValues":[],"error":null},"D|^149856-85Legal NameUSD":{"r":[["Produquimica Industria e Comercio SA"]],"a":["Companies!D539"]},"D|^592604-47Legal NameUSD":{"id":820,"description":null,"headerValues":[{"simpleDate":null,"value":"","description":null}],"financialValues":[],"customValues":[],"error":null},"D|^165549-52Legal NameUSD":{"r":[["Randon SA Implementos e Participacoes"]],"a":["Companies!D548"]},"D|^540890-02Legal NameUSD":{"id":822,"description":null,"headerValues":[{"simpleDate":null,"value":"","description":null}],"financialValues":[],"customValues":[],"error":null},"D|^234217-81Legal NameUSD":{"r":[["GD Solar Holding S.A."]],"a":["Companies!D317"]},"D|^55567-99Legal NameUSD":{"r":[["Computacenter plc"]],"a":["Companies!D203"]},"D|^496359-10Legal NameUSD":{"id":826,"description":null,"headerValues":[{"simpleDate":null,"value":"","description":null}],"financialValues":[],"customValues":[],"error":null},"D|^98855-92Legal NameUSD":{"r":[["Elekeiroz S.A."]],"a":["Companies!D259"]},"D|^442436-77Legal NameUSD":{"r":[["Verzani &amp; Sandrini Ltd."]],"a":["Companies!D685"]},"D|^58999-51Legal NameUSD":{"r":[["Pet Center Comércio e Participações S/A"]],"a":["Companies!D520"]},"D|^152826-49Legal NameUSD":{"r":[["Viabahia Concessionaria de Rodovias S.A."]],"a":["Companies!D688"]},"D|^59323-51Legal NameUSD":{"id":831,"description":null,"headerValues":[{"simpleDate":null,"value":"","description":null}],"financialValues":[],"customValues":[],"error":null},"D|^434772-01Legal NameUSD":{"r":[["Embracon Administradora de Consortium LTDA"]],"a":["Companies!D267"]},"D|^117601-48Legal NameUSD":{"r":[["Alcoa Corporation"]],"a":["Companies!D31"]},"D|^114010-39Legal NameUSD":{"r":[["Banco de Brasília SA"]],"a":["Companies!D84"]},"D|^56614-42Legal NameUSD":{"r":[["Tata Consultancy Services Limited"]],"a":["Companies!D621"]},"D|^12021-31Legal NameUSD":{"r":[["The Coca-Cola Co."]],"a":["Companies!D636"]},"D|^53381-53Legal NameUSD":{"r":[["Motiva Infraestrutura De Mobilidade SA"]],"a":["Companies!D466"]},"D|^60223-51Legal NameUSD":{"r":[["Alternate Technologies Ltda"]],"a":["Companies!D44"]},"D|^721137-97Legal NameUSD":{"r":[["Automob Participações SA"]],"a":["Companies!D71"]},"D|^165664-00Legal NameUSD":{"r":[["Banestes SA Banco do Estado </t>
  </si>
  <si>
    <t>do Espirito Santo"]],"a":["Companies!D91"]},"D|^542156-50Legal NameUSD":{"id":841,"description":null,"headerValues":[{"simpleDate":null,"value":"","description":null}],"financialValues":[],"customValues":[],"error":null},"D|^59268-52Legal NameUSD":{"id":842,"description":null,"headerValues":[{"simpleDate":null,"value":"","description":null}],"financialValues":[],"customValues":[],"error":null},"D|^142711-66Legal NameUSD":{"r":[["Woodley Equipment Company Ltd."]],"a":["Companies!D712"]},"D|^61450-84Legal NameUSD":{"r":[["Somos Educação S.A."]],"a":["Companies!D601"]},"D|^157599-82Legal NameUSD":{"r":[["Aché Laboratórios Farmacêuticos S.A."]],"a":["Companies!D8"]},"D|^163332-01Legal NameUSD":{"r":[["Banco Bmg S.A."]],"a":["Companies!D78"]},"D|^160078-96Legal NameUSD":{"r":[["Digibras Participaçoes SA"]],"a":["Companies!D238"]},"D|^40423-51Legal NameUSD":{"r":[["Gimenes S.A."]],"a":["Companies!D321"]},"D|^135752-86Legal NameUSD":{"id":849,"description":null,"headerValues":[{"simpleDate":null,"value":"","description":null}],"financialValues":[],"customValues":[],"error":null},"D|^41966-56Legal NameUSD":{"r":[["Telefonica Brasil S.A."]],"a":["Companies!D629"]},"D|^164942-83Legal NameUSD":{"r":[["Banco ABC Brasil SA"]],"a":["Companies!D76"]},"D|^233677-18Legal NameUSD":{"r":[["Total Express SA"]],"a":["Companies!D647"]},"D|^25592-68Legal NameUSD":{"r":[["Qualicorp Consultoria e Corretora de Seguros S.A."]],"a":["Companies!D545"]},"D|^163337-23Legal NameUSD":{"id":854,"description":null,"headerValues":[{"simpleDate":null,"value":"","description":null}],"financialValues":[],"customValues":[],"error":null},"D|^516041-74Legal NameUSD":{"r":[["Granto Corretora de Seguros LTDA"]],"a":["Companies!D330"]},"D|^59324-68Legal NameUSD":{"r":[["Iochpe-Maxion S.A."]],"a":["Companies!D381"]},"D|^170222-59Legal NameUSD":{"r":[["FS Security Servicos De Tecnologia SA"]],"a":["Companies!D312"]},"D|^443016-46Legal NameUSD":{"r":[["Plano &amp; Plano Desenvolvimento Imobiliário S.A."]],"a":["Companies!D529"]},"D|^66339-91Legal NameUSD":{"r":[["Empreendimentos Pague Menos S.A"]],"a":["Companies!D271"]},"D|^53945-38Legal NameUSD":{"r":[["Estok Comércio e Representações SA."]],"a":["Companies!D284"]},"D|^11024-47WebsiteUSD":{"r":[["www.pepsico.com"]],"a":["Companies!G519"]},"D|^13303-81Legal NameUSD":{"r":[["Dixie Toga S.A."]],"a":["Companies!D244"]},"D|^222460-66Legal NameUSD":{"r":[["Ímpar Serviços Hospitalares S.A."]],"a":["Companies!D368"]},"D|^161725-42Legal NameUSD":{"r":[["Pitney Bowes Semco Equipamentos E Servicos Ltda"]],"a":["Companies!D527"]},"D|^162623-17Legal NameUSD":{"r":[["Grupo Granado SA"]],"a":["Companies!D340"]},"D|^11906-65Legal NameUSD":{"id":867,"description":null,"headerValues":[{"simpleDate":null,"value":"","description":null}],"financialValues":[],"customValues":[],"error":null},"D|^10225-81Legal NameUSD":{"r":[["General Electric Company"]],"a":["Companies!D319"]},"D|^169699-78Legal NameUSD":{"r":[["Wembley Sociedade Anonima"]],"a":["Companies!D704"]},"D|^54210-70WebsiteUSD":{"r":[["www.bunge.com"]],"a":["Companies!G131"]},"D|^42012-55Legal NameUSD":{"r":[["Brasil Telecom Participações S.A."]],"a":["Companies!D117"]},"D|^267332-23Legal NameUSD":{"r":[["PSD Educacao SA"]],"a":["Companies!D543"]},"D|^163216-00Legal NameUSD":{"r":[["Eataly Comércio E Distribuação De Alimentos Ltda"]],"a":["Companies!D252"]},"D|^14145-85Legal NameUSD":{"r":[["ArcelorMittal S.A."]],"a":["Companies!D57"]},"D|^234448-57Legal NameUSD":{"r":[["Corteva, Inc."]],"a":["Companies!D212"]},"D|^265061-08Legal NameUSD":{"r":[["Jeitto Instituição de Pagamento Ltda."]],"a":["Companies!D389"]},"D|^121827-52Legal NameUSD":{"r":[["Jalles Machado S/A"]],"a":["Companies!D387"]},"D|^471065-32Legal NameUSD":{"r":[["4BIO Medicamentos Especiais SA"]],"a":["Companies!D4"]},"D|^51344-38Legal NameUSD":{"r":[["Salesforce, Inc."]],"a":["Companies!D566"]},"D|^107538-31Legal NameUSD":{"r":[["Fertilizantes Heringer S.A."]],"a":["Companies!D299"]},"D|^60748-48Legal NameUSD":{"r":[["Prosegur Compania de Seguridad SA"]],"a":["Companies!D542"]},"D|^540911-35Legal NameUSD":{"r":[["Solventum Inc."]],"a":["Companies!D600"]},"D|^10961-02Legal NameUSD":{"r":[["Merck KGaA"]],"a":["Companies!D452"]},"D|^10134-19Legal NameUSD":{"r":[["Infor Global Solutions, Inc."]],"a":["Companies!D371"]},"D|^491467-51Legal NameUSD":{"r":[["Cyma Desenvolvimento Imobiliário SA"]],"a":["Companies!D225"]},"D|^100581-58Legal NameUSD":{"r":[["Atacadão S.A."]],"a":["Companies!D64"]},"D|^13458-61Legal NameUSD":{"r":[["Azul S.A."]],"a":["Companies!D73"]},"D|^119915-92Legal NameUSD":{"r":[["BRQ Solucoes em Informatica SA"]],"a":["Companies!D128"]},"D|^43060-06Legal NameUSD":{"r":[["Braskem S.A."]],"a":["Companies!D120"]},"D|^54251-83Legal NameUSD":{"r":[["Vitopel do Brasil Ltda."]],"a":["Companies!D693"]},"D|^43055-92Legal NameUSD":{"r":[["Grupo Pao de Acucar SA"]],"a":["Companies!D343"]},"D|^97156-09Legal NameUSD":{"id":895,"description":null,"headerValues":[{"simpleDate":null,"value":"","description":null}],"financialValues":[],"customValues":[],"error":null},"D|^597133-18Legal NameUSD":{"r":[["FRASLE MOBILITY S.A."]],"a":["Companies!D309"]},"D|^43042-60Legal NameUSD":{"id":897,"description":null,"headerValues":[{"simpleDate":null,"value":"","description":null}],"financialValues":[],"customValues":[],"error":null},"D|^166013-38Legal NameUSD":{"r":[["Canal Rural Produções Ltda."]],"a":["Companies!D141"]},"D|^41454-10NameUSD":{"r":[["Netflix"]],"a":["Companies!B485"]},"D|^10663-66NameUSD":{"r":[["3M"]],"a":["Companies!B3"]},"D|^10215-01NameUSD":{"r":[["Procter &amp; Gamble"]],"a":["Companies!B638"]},"D|^54210-70NameUSD":{"r":[["Bunge Global"]],"a":["Companies!B131"]},"D|^11151-37NameUSD":{"r":[["Cisco Systems"]],"a":["Companies!B178"]},"D|^12606-40NameUSD":{"r":[["Bristol-Myers Squibb"]],"a":["Companies!B126"]},"D|^51136-75Company DescriptionUSD":{"r":[["Uber Technologies is a technology provider that matches riders with drivers, hungry people with restaurants and food couriers, and shippers with carriers. The firm's on-demand technology platform is currently utilized by traditional cars as well as autonomous vehicles, but could eventually be used for additional products and services, such as delivery via drones or electronic vehicle take-off and landing (eVTOL) technology. Uber operates in over 70 countries, with over 170 million users who order rides or food at least once a month."]],"a":["Companies!I661"]},"D|^532530-37Legal NameUSD":{"id":256,"description":null,"headerValues":[{"simpleDate":null,"value":"","description":null}],"financialValues":[],"customValues":[],"error":null},"D|^42357-52Legal NameUSD":{"r":[["Banco BTG Pactual SA"]],"a":["Companies!D80"]},"D|^338710-87Legal NameUSD":{"id":258,"description":null,"headerValues":[{"simpleDate":null,"value":"","description":null}],"financialValues":[],"customValues":[],"error":null},"D|^62039-89Legal NameUSD":{"r":[["Hortigil Hortifruti S.A."]],"a":["Companies!D357"]},"D|^98420-77Legal NameUSD":{"r":[["CloudWalk, Inc."]],"a":["Companies!D182"]},"D|^482696-29Legal NameUSD":{"r":[["Volkswagen Truck &amp; Bus AG"]],"a":["Companies!D697"]},"D|^54691-84Legal NameUSD":{"r":[["Anhanguera Educacional Participacoes SA"]],"a":["Companies!D54"]},"D|^497260-63Legal NameUSD":{"id":264,"description":null,"headerValues":[{"simpleDate":null,"value":"","description":null}],"financialValues":[],"customValues":[],"error":null},"D|^40426-03Legal NameUSD":{"r":[["Construtora Tenda S.A."]],"a":["Companies!D209"]},"D|^161724-25Legal NameUSD":{"r":[["Lojas Avenida SA"]],"a":["Companies!D419"]},"D|^61790-50Legal NameUSD":{"id":268,"description":null,"headerValues":[{"simpleDate":null,"value":"","description":null}],"financialValues":[],"customValues":[],"error":null},"D|^60401-17Legal NameUSD":{"r":[["Fleury S.A."]],"a":["Companies!D303"]},"D|^119625-22Legal NameUSD":{"r":[["Bertin Ltda."]],"a":["Companies!D105"]},"D|^61408-00Legal NameUSD":{"r":[["Companhia Energética do Maranhão S.A."]],"a":["Companies!D193"]},"D|^452727-46Legal NameUSD":{"r":[["Sankhya Jiva Tecnologia e Inovação Ltda"]],"a":["Companies!D571"]},"D|^98777-26Legal NameUSD":{"id":273,"description":null,"headerValues":[{"simpleDate":null,"value":"","description":null}],"financialValues":[],"customValues":[],"error":null},"D|^14185-90Legal NameUSD":{"r":[["Abril Mídia S A."]],"a":["Companies!D6"]},"D|^431638-75Legal NameUSD":{"r":[["Moura Dubeux Engenharia S.A."]],"a":["Companies!D468"]},"D|^433236-25Legal NameUSD":{"id":276,"description":null,"headerValues":[{"simpleDate":null,"value":"","description":null}],"financialValues":[],"customValues":[],"error":null},"D|^222529-24Legal NameUSD":{"r":[["Farmácia e Drogaria Nissei S.A."]],"a":["Companies!D295"]},"D|^10731-52Legal NameUSD":{"r":[["Equinix, Inc."]],"a":["Companies!D283"]},"D|^60787-27Legal NameUSD":{"id":279,"description":null,"headerValues":[{"simpleDate":null,"value":"","description":null}],"financialValues":[],"customValues":[],"error":null},"D|^158083-21Legal NameUSD":{"r":[["Confab Industrial SA"]],"a":["Companies!D206"]},"D|^156765-97Legal NameUSD":{"r":[["BSBios Indústria e Comércio de Biodiesel Sul Brasil SA"]],"a":["Companies!D129"]},"D|^51010-93Legal NameUSD":{"r":[["Serena Energia SA"]],"a":["Companies!D586"]},"D|^60397-39Legal NameUSD":{"r":[["EDP - Energias do Brasil S.A."]],"a":["Companies!D257"]},"D|^156173-05Legal NameUSD":{"r":[["Klabin Segall SA"]],"a":["Companies!D399"]},"D|^233198-56Legal NameUSD":{"r":[["Lavoro Ltd"]],"a":["Companies!D408"]},"D|^41519-62Legal NameUSD":{"r":[["Unibanco Holdings SA"]],"a":["Companies!D665"]},"D|^163970-83Legal NameUSD":{"r":[["Azzas 2154 SA"]],"a":["Companies!D74"]},"D|^153764-47Legal NameUSD":{"r":[["Usiminas Mecanica SA"]],"a":["Companies!D673"]},"D|^157242-88Legal NameUSD":{"r":[["Melpaper SA"]],"a":["Companies!D448"]},"D|^107190-82Legal NameUSD":{"r":[["Rede D Or Sao Luiz S.A."]],"a":["Companies!D551"]},"D|^462290-41Legal NameUSD":{"r":[["Agricola Famosa LTDA"]],"a":["Companies!D24"]},"D|^690742-63Legal NameUSD":{"r":[["Cedro Participações ES"]],"a":["Companies!D152"]},"D|^537157-27Legal NameUSD":{"r":[["Edenred Brasil Participações S.A."]],"a":["Companies!D256"]},"D|^54240-13Legal NameUSD":{"r":[["Policard Ltda."]],"a":["Companies!D531"]},"D|^166608-82Legal NameUSD":{"r":[["Vonpar SA"]],"a":["Companies!D698"]},"D|^103477-96Legal NameUSD":{"r":[["Yoki Alimentos SA"]],"a":["Companies!D717"]},"D|^42490-90Legal NameUSD":{"r":[["Notre Dame Intermédica Participações SA"]],"a":["Companies!D490"]},"D|^565157-17Legal NameUSD":{"id":298,"description":null,"headerValues":[{"simpleDate":null,"value":"","description":null}],"financialValues":[],"customValues":[],"error":null},"D|^489504-25Legal NameUSD":{"r":[["Sistema Brasileiro de Televisão Ltda."]],"a":["Companies!D594"]},"D|^124322-05Legal NameUSD":{"r":[["Vescon Equipamentos Industriais Ltda."]],"a":["Companies!D686"]},"D|^235006-48Legal NameUSD":{"r":[["Petroreconcavo S.A."]],"a":["Companies!D523"]},"D|^152821-45Legal NameUSD":{"id":202,"description":null,"headerValues":[{"simpleDate":null,"value":"","description":null}],"financialValues":[],"customValues":[],"error":null},"D|^10046-17Legal NameUSD":{"r":[["Kepler Weber S.A."]],"a":["Companies!D396"]},"D|^548748-10Legal NameUSD":{"r":[["Grb Services Do Brasil Ltda"]],"a":["Companies!D331"]},"D|^170892-37Legal NameUSD":{"r":[["Votorantim Siderurgia S.A."]],"a":["Companies!D700"]},"D|^10308-34Legal NameUSD":{"r":[["Shell Public Limited Company"]],"a":["Companies!D589"]},"D|^10592-11Legal NameUSD":{"r":[["HP Inc."]],"a":["Companies!D361"]},"D|^124083-28Legal NameUSD":{"id":209,"description":null,"headerValues":[{"simpleDate":null,"value":"","description":null}],"financialValues":[],"customValues":[],"error":null},"D|^50952-07Legal NameUSD":{"r":[["Bunzl PLC"]],"a":["Companies!D132"]},"D|^399569-77Legal NameUSD":{"r":[["Natura &amp; Co Holding SA"]],"a":["Companies!D480"]},"D|^463167-37Legal NameUSD":{"r":[["BB Gestão de Recursos - Distribuidora de Títulos e Valores Mobiliários S.A."]],"a":["Companies!D95"]},"D|^59323-42Legal NameUSD":{"r":[["Cyrela Brazil Realty S.A. Empreendimentos e Participações"]],"a":["Companies!D226"]},"D|^10453-33Legal NameUSD":{"r":[["Alphabet, Inc."]],"a":["Companies!D43"]},"D|^59112-82Legal NameUSD":{"r":[["Sage Group Plc"]],"a":["Companies!D565"]},"D|^10804-78WebsiteUSD":{"r":[["www.cargill.com"]],"a":["Companies!G148"]},"D|^11024-47Legal NameUSD":{"r":[["PepsiCo, Inc."]],"a":["Companies!D519"]},"D|^123498-28Legal NameUSD":{"r":[["VR Benefícios e Serviços de Processamento SA"]],"a":["Companies!D701"]},"D|^157075-75Legal NameUSD":{"id":220,"description":null,"headerValues":[{"simpleDate":null,"value":"","description":null}],"financialValues":[],"customValues":[],"error":null},"D|^512386-75WebsiteUSD":{"r":[["www.hassmann.com.br"]],"a":["Companies!G350"]},"D|^466712-38Legal NameUSD":{"r":[["Armac Locação, Logística e Serviços SA"]],"a":["Companies!D60"]},"D|^264855-97Legal NameUSD":{"r":[["Stara S/A"]],"a":["Companies!D605"]},"D|^467250-94Legal NameUSD":{"r":[["Tres Tentos Agroindustrial SA"]],"a":["Companies!D653"]},"D|^59321-26Legal NameUSD":{"r":[["Centrais Elétricas de Santa Catarina S.A"]],"a":["Companies!D157"]},"D|^11026-45WebsiteUSD":{"r":[["www.microsoft.com"]],"a":["Companies!G456"]},"D|^11919-79WebsiteUSD":{"r":[["www.amazon.com"]],"a":["Companies!G47"]},"D|^226881-28Legal NameUSD":{"r":[["BBM Logística SA"]],"a":["Companies!D98"]},"D|^55074-25Legal NameUSD":{"r":[["Odontoprev S.A."]],"a":["Companies!D500"]},"D|^56904-04Legal NameUSD":{"r":[["Zamp S.A."]],"a":["Companies!D719"]},"D|^131151-16Legal NameUSD":{"r":[["Companhia Brasileira de Aluminio SA"]],"a":["Companies!D189"]},"D|^436487-86Legal NameUSD":{"r":[["Agroindustrial Agrarian Cooperative"]],"a":["Companies!D28"]},"D|^454909-87Legal NameUSD":{"r":[["Golden Oak Franchising LTDA"]],"a":["Companies!D326"]},"D|^443161-27Legal NameUSD":{"r":[["D1000 Varejo Farma Participacoes SA"]],"a":["Companies!D227"]},"D|^153901-90Legal NameUSD":{"r":[["Melora do Brasil Produtos Dermatológicos SA"]],"a":["Companies!D447"]},"D|^165346-48Legal NameUSD":{"r":[["Minasmaquinas SA"]],"a":["Companies!D458"]},"D|^154055-35Legal NameUSD":{"r":[["Pellegrino Distribuidora De Autopeças Ltda."]],"a":["Companies!D517"]},"D|^470960-11Legal NameUSD":{"r":[["Compass Gas E Energia SA"]],"a":["Companies!D201"]},"D|^517445-74Legal NameUSD":{"r":[["Unimed Porto Alegre Cooperativa Medica Ltda"]],"a":["Companies!D669"]},"D|^125589-61Legal NameUSD":{"r":[["Care Plus Medicina Assistencial Ltda."]],"a":["Companies!D146"]},"D|^61647-40Legal NameUSD":{"r":[["Cia Hering SA"]],"a":["Companies!D173"]},"D|^54578-08Legal NameUSD":{"r":[["Equatorial Para Distribuidora de Energia S.A."]],"a":["Companies!D282"]},"D|^59320-90Legal NameUSD":{"r":[["AES Brasil Energia S.A."]],"a":["Companies!D16"]},"D|^158454-19Legal NameUSD":{"r":[["Eliane SA"]],"a":["Companies!D263"]},"D|^553099-51Legal NameUSD":{"id":246,"description":null,"headerValues":[{"simpleDate":null,"value":"","description":null}],"financialValues":[],"customValues":[],"error":null},"D|^117698-95Legal NameUSD":{"r":[["Bemobi Mobile Tech SA"]],"a":["Companies!D103"]},"D|^163356-58Legal NameUSD":{"r":[["Algar Telecom S/A"]],"a":["Companies!D35"]},"D|^157816-72Legal NameUSD":{"r":[["Stone Pagamentos S.A."]],"a":["Companies!D607"]},"D|^628746-94Legal NameUSD":{"id":251,"description":null,"headerValues":[{"simpleDate":null,"value":"","description":null}],"financialValues":[],"customValues":[],"error":null},"D|^63035-38Legal NameUSD":{"r":[["ALE Combustíveis S.A."]],"a":["Companies!D33"]},"D|^10753-12Legal NameUSD":{"r":[["Chevron Corporation"]],"a":["Companies!D165"]},"D|^62040-43Legal NameUSD":{"r":[["USS Solucoes Gerenciadas S.A."]],"a":["Companies!D676"]},"D|^482825-08Legal NameUSD":{"r":[["Kyndryl Holdings Inc"]],"a":["Companies!D401"]},"D|^59366-98NameUSD":{"r":[["Samsung Electronics"]],"a":["Companies!B569"]},"D|^10225-81NameUSD":{"r":[["GE Aerospace"]],"a":["Companies!B319"]},"D|^10592-11NameUSD":{"r":[["HP"]],"a":["Companies!B361"]},"D|^14632-66NameUSD":{"r":[["Whirlpool"]],"a":["Companies!B705"]},"D|^11597-86NameUSD":{"r":[["Pfizer (Pharmaceuticals)"]],"a":["Companies!B525"]},"D|^11919-79NameUSD":{"r":[["Amazon.com"]],"a":["Companies!B47"]},"D|^221469-49Legal NameUSD":{"r":[["Salta Educação SA"]],"a":["Companies!D567"]},"D|^596201-32Legal NameUSD":{"id":103,"description":null,"headerValues":[{"simpleDate":null,"value":"","description":null}],"financialValues":[],"customValues":[],"error":null},"D|^158197-33Legal NameUSD":{"r":[["MWM International Motores SA"]],"a":["Companies!D478"]},"D|^10215-01WebsiteUSD":{"r":[["www.us.pg.com"]],"a":["Companies!G638"]},"D|^161034-67Legal NameUSD":{"r":[["PromonLogicalis Ltd."]],"a":["Companies!D541"]},"D|^135838-18Legal NameUSD":{"id":107,"description":null,"headerValues":[{"simpleDate":null,"value":"","description":null}],"financialValues":[],"customValues":[],"error":null},"D|^60112-81Legal NameUSD":{"r":[["China Construction Bank (Brasil) Banco Múltiplo S/A"]],"a":["Companies!D166"]},"D|^59323-69Legal NameUSD":{"r":[["Enel SP"]],"a":["Companies!D275"]},"D|^516055-24Legal NameUSD":{"r":[["Cencosud Brasil Comercial SA."]],"a":["Companies!D155"]},"D|^442938-43Legal NameUSD":{"r":[["L3 Soluções Em Tecnologia Ltda"]],"a":["Companies!D402"]},"D|^165718-54Legal NameUSD":{"r":[["M&amp;G Poliester S.A."]],"a":["Companies!D427"]},"D|^86989-87Legal NameUSD":{"r":[["Medabil SA"]],"a":["Companies!D444"]},"D|^459945-91Legal NameUSD":{"id":114,"description":null,"headerValues":[{"simpleDate":null,"value":"","description":null}],"financialValues":[],"customValues":[],"error":null},"D|^153204-58Legal NameUSD":{"r":[["Panpharma Participacoes S.A."]],"a":["Companies!D512"]},"D|^231207-31Legal NameUSD":{"id":116,"description":null,"headerValues":[{"simpleDate":null,"value":"","description":null}],"financialValues":[],"customValues":[],"error":null},"D|^438778-81Legal NameUSD":{"r":[["Humberg Agribrasil Comercio e Exportacao de Graos SA"]],"a":["Companies!D362"]},"D|^151295-68Legal NameUSD":{"r":[["Vitacon Safira Desenvolvimento Imobiliario Ltda"]],"a":["Companies!D692"]},"D|^122174-74Legal NameUSD":{"r":[["UAB Motors Participações Ltda."]],"a":["Companies!D660"]},"D|^515797-75Legal NameUSD":{"r":[["GREEN4T SOLUÇÕES TI LTDA"]],"a":["Companies!D332"]},"D|^505061-92Legal NameUSD":{"r":[["MC Brazil Downstream S/A"]],"a":["Companies!D442"]},"D|^165660-49Legal NameUSD":{"r":[["Plascar Participações Industriais S.A."]],"a":["Companies!D530"]},"D|^126157-51Legal NameUSD":{"r":[["Rontan Eletro Metalurgica Ltda."]],"a":["Companies!D560"]},"D|^51311-53Legal NameUSD":{"r":[["XP Inc"]],"a":["Companies!D713"]},"D|^519590-17Legal NameUSD":{"id":125,"description":null,"headerValues":[{"simpleDate":null,"value":"","description":null}],"financialValues":[],"customValues":[],"error":null},"D|^55598-50Legal NameUSD":{"r":[["Group SBF SA"]],"a":["Companies!D333"]},"D|^125466-94Legal NameUSD":{"r":[["EZTEC Empreendimentos e Participações S / A"]],"a":["Companies!D294"]},"D|^57080-35Legal NameUSD":{"r":[["Mills Locacao Servicos e Logistica SA"]],"a":["Companies!D457"]},"D|^115612-93Legal NameUSD":{"r":[["Paschoalotto Serviços Financeiros S.A"]],"a":["Companies!D514"]},"D|^10068-13WebsiteUSD":{"r":[["www.kraftheinzcompany.com"]],"a":["Companies!G637"]},"D|^11489-95Legal NameUSD":{"r":[["Teleperformance SE"]],"a":["Companies!D632"]},"D|^224267-68Legal NameUSD":{"r":[["Adria Alimentos do Brasil Ltda."]],"a":["Companies!D11"]},"D|^90178-30Legal NameUSD":{"r":[["Informática y Tecnología Stefanini S.A."]],"a":["Companies!D372"]},"D|^59325-49Legal NameUSD":{"r":[["JSL S.A."]],"a":["Companies!D394"]},"D|^163034-92Legal NameUSD":{"r":[["Mazp Distribuidora de Petróleo Ltda"]],"a":["Companies!D441"]},"D|^458071-66Legal NameUSD":{"r":[["Cury Construtora E Incorporadora SA"]],"a":["Companies!D222"]},"D|^42203-35Legal NameUSD":{"r":[["GVT Holding SA"]],"a":["Companies!D348"]},"D|^10393-84WebsiteUSD":{"r":[["www.mondelezinternational.com"]],"a":["Companies!G464"]},"D|^157239-46Legal NameUSD":{"r":[["GPTI Tecnologia da Informação SA"]],"a":["Companies!D328"]},"D|^50913-10Legal NameUSD":{"r":[["Scalina SA"]],"a":["Companies!D578"]},"D|^226272-16Legal NameUSD":{"r":[["Divcom Pharma Produtos Farmacêuticos Nordeste Ltda"]],"a":["Companies!D243"]},"D|^182328-04Legal NameUSD":{"r":[["Sotreq S.A."]],"a":["Companies!D603"]},"D|^14389-03Legal NameUSD":{"id":144,"description":null,"headerValues":[{"simpleDate":null,"value":"","description":null}],"financialValues":[],"customValues":[],"error":null},"D|^13360-69Legal NameUSD":{"r":[["Siemens Healthineers AG"]],"a":["Companies!D590"]},"D|^127441-00Legal NameUSD":{"r":[["Direct Healthcare Group Ltd."]],"a":["Companies!D241"]},"D|^343717-21Legal NameUSD":{"r":[["Cea Modas SA"]],"a":["Companies!D151"]},"D|^416652-13Legal NameUSD":{"r":[["A. Angeloni &amp; Cia Ltda"]],"a":["Companies!D5"]},"D|^41454-10WebsiteUSD":{"r":[["www.netflix.com"]],"a":["Companies!G485"]},"D|^264333-43Legal NameUSD":{"id":150,"description":null,"headerValues":[{"simpleDate":null,"value":"","description":null}],"financialValues":[],"customValues":[],"error":null},"D|^565246-54Legal NameUSD":{"id":151,"description":null,"headerValues":[{"simpleDate":null,"value":"","description":null}],"financialValues":[],"customValues":[],"error":null},"D|^165719-35Legal NameUSD":{"r":[["Eluma S.A."]],"a":["Companies!D264"]},"D|^182574-10Legal NameUSD":{"r":[["Oxiteno S.A. Indústria e Comércio"]],"a":["Companies!D509"]},"D|^327536-65Legal NameUSD":{"r":[["Cheap2Ship SA"]],"a":["Companies!D164"]},"D|^62039-80Legal NameUSD":{"r":[["Allpark Empreendimentos, Participações e Serviços S.A."]],"a":["Companies!D40"]},"D|^151782-40Legal NameUSD":{"r":[["Camargo Corrêa Desenvolvimento Imobiliário S.A."]],"a":["Companies!D137"]},"D|^125561-53Legal NameUSD":{"r":[["Nextel Telecomunicaciones Ltda"]],"a":["Companies!D486"]},"D|^463231-54Legal NameUSD":{"r":[["Kiwify Educação e Tecnologia LTDA"]],"a":["Companies!D397"]},"D|^466985-71Legal NameUSD":{"r":[["Mantiqueira Alimentos Ltda."]],"a":["Companies!D435"]},"D|^170574-40Legal NameUSD":{"r":[["Refrigerantes Minas Gerais Ltda."]],"a":["Companies!D555"]},"D|^157708-54Legal NameUSD":{"id":162,"description":null,"headerValues":[{"simpleDate":null,"value":"","description":null}],"financialValues":[],"customValues":[],"error":null},"D|^121035-79Legal NameUSD":{"r":[["Claro S.A."]],"a":["Companies!D181"]},"D|^471142-00Legal NameUSD":{"r":[["Brisanet Participacoes SA"]],"a":["Companies!D125"]},"D|^59322-16Legal NameUSD":{"r":[["América Latina Logística S.A."]],"a":["Companies!D50"]},"D|^235525-24Legal NameUSD":{"r":[["Ambipar Participacoes e Empreendimentos SA"]],"a":["Companies!D49"]},"D|^182343-88Legal NameUSD":{"r":[["Eldorado Brasil Celulose SA"]],"a":["Companies!D258"]},"D|^65163-88Legal NameUSD":{"r":[["Ascenty Data Centers E Telecomunicacoes S/A"]],"a":["Companies!D63"]},"D|^59324-77Legal NameUSD":{"r":[["JHSF Participações S.A."]],"a":["Companies!D390"]},"D|^114475-96Legal NameUSD":{"r":[["Evora S.A."]],"a":["Companies!D290"]},"D|^14532-94Legal NameUSD":{"r":[["Lojas Quero-Quero S.A."]],"a":["Companies!D420"]},"D|^13186-81Legal NameUSD":{"r":[["Steris PLC"]],"a":["Companies!D606"]},"D|^128463-40Legal NameUSD":{"r":[["Affinia Ltda."]],"a":["Companies!D19"]},"D|^462645-37Legal NameUSD":{"r":[["Targus Comercializadora de Energia SA"]],"a":["Companies!D620"]},"D|^772806-52Legal NameUSD":{"r":[["Growth Supplements Produtos Alimentícios LTDA"]],"a":["Companies!D334"]},"D|^53494-57Legal NameUSD":{"r":[["Totvs S.A."]],"a":["Companies!D648"]},"D|^57093-58Legal NameUSD":{"r":[["Concessão Metroviária do Rio de Janeiro S.A."]],"a":["Companies!D204"]},"D|^163975-60Legal NameUSD":{"r":[["Fortbras Autopeças SA"]],"a":["Companies!D306"]},"D|^41612-23Legal NameUSD":{"r":[["Embraer S.A"]],"a":["Companies!D268"]},"D|^62633-35Legal NameUSD":{"r":[["Votorantim SA"]],"a":["Companies!D699"]},"D|^61183-99Legal NameUSD":{"r":[["Tangara Importadora e Exportadora S/A"]],"a":["Companies!D619"]},"D|^11987-92Legal NameUSD":{"r":[["Atea ASA"]],"a":["Companies!D65"]},"D|^165348-73Legal NameUSD":{"r":[["Banco do Estado do Pará S.A."]],"a":["Companies!D86"]},"D|^10926-55Legal NameUSD":{"id":184,"description":null,"headerValues":[{"simpleDate":null,"value":"","description":null}],"financialValues":[],"customValues":[],"error":null},"D|^41337-91Legal NameUSD":{"r":[["Cerner Corporation"]],"a":["Companies!D159"]},"D|^182478-97Legal NameUSD":{"id":186,"description":null,"headerValues":[{"simpleDate":null,"value":"","description":null}],"financialValues":[],"customValues":[],"error":null},"D|^166370-32Legal NameUSD":{"id":187,"description":null,"headerValues":[{"simpleDate":null,"value":"","description":null}],"financialValues":[],"customValues":[],"error":null},"D|^153231-31Legal NameUSD":{"r":[["ONCOPROD DIST PROD HOSP ONCOLOGICOS LTDA"]],"a":["Companies!D504"]},"D|^13414-33Legal NameUSD":{"r":[["Dell Technologies Inc."]],"a":["Companies!D231"]},"D|^12403-27Legal NameUSD":{"r":[["Direcional Engenharia SA"]],"a":["Companies!D240"]},"D|^434180-44Legal NameUSD":{"r":[["Duas Rodas Industrial S.A."]],"a":["Companies!D248"]},"D|^223693-93Legal NameUSD":{"r":[["Ferteco Mineracao S.A."]],"a":["Companies!D298"]},"D|^501208-48Legal NameUSD":{"r":[["UnidaSul Distribuidora Alimentícia S/A"]],"a":["Companies!D667"]},"D|^59325-31Legal NameUSD":{"r":[["Triunfo Participações E Investimentos SA"]],"a":["Companies!D655"]},"D|^104338-90Legal NameUSD":{"r":[["Mercado Pago Instituição de Pagamento Ltda."]],"a":["Companies!D451"]},"D|^125301-70Legal NameUSD":{"r":[["Franklin Electric Indústria de Motobombas SA"]],"a":["Companies!D308"]},"D|^41510-44Legal NameUSD":{"r":[["Petróleo Brasileiro S.A."]],"a":["Companies!D521"]},"D|^277218-10Legal NameUSD":{"id":201,"description":null,"headerValues":[{"simpleDate":null,"value":"","description":null}],"financialValues":[],"customValues":[],"error":null},"D|^51344-38NameUSD":{"r":[["Salesforce"]],"a":["Companies!B566"]},"D|^10961-02NameUSD":{"r":[["Merck"]],"a":["Companies!B452"]},"D|^41742-82NameUSD":{"r":[["The Mosaic Company"]],"a":["Companies!B791"]},"D|^11547-73NameUSD":{"r":[["Archer Daniels Midland"]],"a":["Companies!B58"]},"D|^10753-12NameUSD":{"r":[["Chevron"]],"a":["Companies!B165"]},"D|^165662-11Legal NameUSD":{"r":[["MAHLE-Metal Leve SA"]],"a":["Companies!D433"]},"D|^161515-81Legal NameUSD":{"r":[["Companhia de Bebidas Ipiranga SA"]],"a":["Companies!D191"]},"D|^234524-44Legal NameUSD":{"r":[["Biolab Sanus Farmaceutica Ltda"]],"a":["Companies!D106"]},"D|^164968-03Legal NameUSD":{"r":[["Suzano Holding S.A."]],"a":["Companies!D615"]},"D|^112707-37Legal NameUSD":{"r":[["Logicalis Group Limited"]],"a":["Companies!D417"]},"D|^165498-58Legal NameUSD":{"r":[["Dexxos Particpacoes SA"]],"a":["Companies!D236"]},"D|^151601-32Legal NameUSD":{"r":[["Tele Centro Oeste Celular Participações S.A."]],"a":["Companies!D626"]},"D|^51485-86Legal NameUSD":{"r":[["Terminal de Conteineres de Paranagua S.A."]],"a":["Companies!D634"]},"D|^170863-39Legal NameUSD":{"r":[["DXC Technology Company"]],"a":["Companies!D251"]},"D|^58968-01Legal NameUSD":{"r":[["Vale S.A."]],"a":["Companies!D678"]},"D|^165661-12Legal NameUSD":{"r":[["BCO Amazonia SA"]],"a":["Companies!D99"]},"D|^14203-99Legal NameUSD":{"r":[["Cardinal Health, Inc."]],"a":["Companies!D145"]},"D|^277225-03Legal NameUSD":{"r":[["Grupo De Moda Soma SA"]],"a":["Companies!D337"]},"D|^466180-84Legal NameUSD":{"id":616,"description":null,"headerValues":[{"simpleDate":null,"value":"","description":null}],"financialValues":[],"customValues":[],"error":null},"D|^553156-30Legal NameUSD":{"r":[["Le Card S.A."]],"a":["Companies!D410"]},"D|^168681-88Legal NameUSD":{"r":[["Sotran S/A Logística e Transporte"]],"a":["Companies!D602"]},"D|^59322-43Legal NameUSD":{"r":[["Prio S.A."]],"a":["Companies!D537"]},"D|^59323-15Legal NameUSD":{"r":[["Sao Martinho S.A."]],"a":["Companies!D574"]},"D|^157868-11Legal NameUSD":{"r":[["Orsa International Paper Embalagens S.A."]],"a":["Companies!D507"]},"D|^42096-79Legal NameUSD":{"r":[["Cosan S.A."]],"a":["Companies!D213"]},"D|^11906-65WebsiteUSD":{"r":[["www.abbott.com"]],"a":["Companies!G721"]},"D|^434450-35Legal NameUSD":{"r":[["Mafra Hospitalar S.A."]],"a":["Companies!D430"]},"D|^54210-70Legal NameUSD":{"r":[["Bunge Global SA"]],"a":["Companies!D131"]},"D|^466985-26Legal NameUSD":{"r":[["Chandon do Brasil Vitinicultura Ltda"]],"a":["Companies!D163"]},"D|^150760-63Legal NameUSD":{"r":[["Bunge Brazil S.A."]],"a":["Companies!D130"]},"D|^55246-78Legal NameUSD":{"r":[["Superbac Biotechnology Solutions S.A."]],"a":["Companies!D610"]},"D|^164996-02Legal NameUSD":{"r":[["Tegra Incorporadora S.A."]],"a":["Companies!D625"]},"D|^528343-66Legal NameUSD":{"id":630,"description":null,"headerValues":[{"simpleDate":null,"value":"","description":null}],"financialValues":[],"customValues":[],"error":null},"D|^164958-76Legal NameUSD":{"r":[["Log-In Logistica Intermodal SA"]],"a":["Companies!D418"]},"D|^60835-78Legal NameUSD":{"r":[["VLI SA"]],"a":["Companies!D695"]},"D|^264458-98Legal NameUSD":{"r":[["Positivo Tecnologia S/A"]],"a":["Companies!D534"]},"D|^13126-33Legal NameUSD":{"r":[["Presidio, Inc."]],"a":["Companies!D535"]},"D|^277909-03Legal NameUSD":{"r":[["Sepac Inc."]],"a":["Companies!D584"]},"D|^104872-06Legal NameUSD":{"r":[["Amazon Web Services, Inc."]],"a":["Companies!D46"]},"D|^59324-50Legal NameUSD":{"id":637,"description":null,"headerValues":[{"simpleDate":null,"value":"","description":null}],"financialValues":[],"customValues":[],"error":null},"D|^160040-53Legal NameUSD":{"r":[["CP Eletrônica S.A."]],"a":["Companies!D215"]},"D|^528634-27Legal NameUSD":{"r":[["Guararapes Paineis S.A"]],"a":["Companies!D346"]},"D|^99223-66Legal NameUSD":{"r":[["Banco Pan SA"]],"a":["Companies!D89"]},"D|^151586-02Legal NameUSD":{"r":[["Sadia S.A."]],"a":["Companies!D564"]},"D|^158076-55Legal NameUSD":{"r":[["Almeida Junior Shopping Centers Ltda."]],"a":["Companies!D41"]},"D|^40770-46Legal NameUSD":{"r":[["International Meal Company Alimentação S.A."]],"a":["Companies!D380"]},"D|^640234-90Legal NameUSD":{"r":[["SMR Participações e Investimentos S.A."]],"a":["Companies!D599"]},"D|^41523-94Legal NameUSD":{"r":[["Net Serviços de Comunicação S.A."]],"a":["Companies!D484"]},"D|^159242-95Legal NameUSD":{"r":[["Morena Rosa Industria e Comercio de Confeccoes S/A"]],"a":["Companies!D465"]},"D|^506670-31Legal NameUSD":{"id":647,"description":null,"headerValues":[{"simpleDate":null,"value":"","description":null}],"financialValues":[],"customValues":[],"error":null},"D|^154039-15Legal NameUSD":{"r":[["Frigorifico Mercosul Ltda."]],"a":["Companies!D311"]},"D|^164939-23Legal NameUSD":{"r":[["Marisa Lojas SA"]],"a":["Companies!D438"]},"D|^151601-41Legal NameUSD":{"r":[["Tele Leste Celular Participacoes SA"]],"a":["Companies!D627"]},"D|^184090-78Legal NameUSD":{"r":[["Barcelona Comercio Varejista e Atacadista SA"]],"a":["Companies!D93"]},"D|^315183-07Legal NameUSD":{"r":[["Indústria Farmacêutica Melcon do Brasil"]],"a":["Companies!D370"]},"D|^63240-22Legal NameUSD":{"r":[["Oncoclinicas do Brasil Servicos Medicos S.A."]],"a":["Companies!D503"]},"D|^10362-34Legal NameUSD":{"r":[["Wipro Limited"]],"a":["Companies!D709"]},"D|^41966-65Legal NameUSD":{"r":[["Telemar Participacoes S.A."]],"a":["Companies!D631"]},"D|^160980-40Legal NameUSD":{"r":[["Mogiana Alimentos S/A"]],"a":["Companies!D463"]},"D|^59321-89Legal NameUSD":{"r":[["MRV Engenharia e Participacoes S.A."]],"a":["Companies!D472"]},"D|^529227-64Legal NameUSD":{"r":[["SMART Modular Technologies Indústria de Componentes Eletrônicos Ltda."]],"a":["Companies!D596"]},"D|^10483-75Legal NameUSD":{"r":[["Stryker Corp."]],"a":["Companies!D608"]},"D|^51136-75Legal NameUSD":{"r":[["Uber Technologies Inc."]],"a":["Companies!D661"]},"D|^472463-83WebsiteUSD":{"r":[["www.sylvamo.com"]],"a":["Companies!G617"]},"D|^59087-35Legal NameUSD":{"r":[["Alliança Saúde E Participações SA"]],"a":["Companies!D38"]},"D|^234109-09Legal NameUSD":{"r":[["Caixa Seguridade Participacoes SA"]],"a":["Companies!D136"]},"D|^164513-62Legal NameUSD":{"r":[["Companhia de Locação das Américas S.A."]],"a":["Companies!D192"]},"D|^99324-73Legal NameUSD":{"r":[["Companhia Fluminense de Refrigerantes SA"]],"a":["Companies!D196"]},"D|^55958-32Legal NameUSD":{"r":[["Atos SE"]],"a":["Companies!D66"]},"D|^163886-14Legal NameUSD":{"r":[["Transmissora Alianca de Energia Eletrica SA"]],"a":["Companies!D650"]},"D|^59320-99Legal NameUSD":{"r":[["Klabin S.A."]],"a":["Companies!D398"]},"D|^483083-38Legal NameUSD":{"r":[["Getnet Adquirencia E Servicos Para Meios De Pagamento SA"]],"a":["Companies!D320"]},"D|^22</t>
  </si>
  <si>
    <t>6313-74Legal NameUSD":{"r":[["Vocal Comércio de Veículos Ltda"]],"a":["Companies!D696"]},"D|^56903-95Legal NameUSD":{"r":[["Austral Participações S.A."]],"a":["Companies!D69"]},"D|^123496-84Legal NameUSD":{"r":[["Puras do Brasil SA"]],"a":["Companies!D544"]},"D|^51136-75WebsiteUSD":{"r":[["www.uber.com"]],"a":["Companies!G661"]},"D|^165458-17Legal NameUSD":{"r":[["CIA Distrib de Gas do Rio de Janeiro - CEG"]],"a":["Companies!D170"]},"D|^10770-94Legal NameUSD":{"r":[["BR MALLS PARTICIPAÇÕES SA"]],"a":["Companies!D114"]},"D|^26033-32WebsiteUSD":{"r":[["www.jnj.com"]],"a":["Companies!G392"]},"D|^59324-86Legal NameUSD":{"r":[["Oi Telecommunications S.A."]],"a":["Companies!D502"]},"D|^187025-86Legal NameUSD":{"r":[["Belagricola Comercio E Representacao De Produtos Agricolas SA"]],"a":["Companies!D101"]},"D|^50915-35Legal NameUSD":{"id":682,"description":null,"headerValues":[{"simpleDate":null,"value":"","description":null}],"financialValues":[],"customValues":[],"error":null},"D|^97575-31Legal NameUSD":{"r":[["Companhia Brasileira de Metalurgia e Mineração SA"]],"a":["Companies!D190"]},"D|^62041-24Legal NameUSD":{"r":[["Ferrovia Centro-Atlântica S.A."]],"a":["Companies!D297"]},"D|^165076-57Legal NameUSD":{"r":[["Quattor Petroquimica S.A."]],"a":["Companies!D546"]},"D|^59325-40Legal NameUSD":{"r":[["WEG SA"]],"a":["Companies!D703"]},"D|^169745-86Legal NameUSD":{"r":[["Whirlpool SA"]],"a":["Companies!D706"]},"D|^599964-67Legal NameUSD":{"r":[["Ventura Offshore Holding Ltd."]],"a":["Companies!D682"]},"D|^11919-79Legal NameUSD":{"r":[["Amazon.com, Inc."]],"a":["Companies!D47"]},"D|^459723-88Legal NameUSD":{"r":[["Intelbras SA"]],"a":["Companies!D377"]},"D|^60393-25Legal NameUSD":{"r":[["Companhia Siderurgica Nacional S.A."]],"a":["Companies!D199"]},"D|^510285-43Legal NameUSD":{"id":694,"description":null,"headerValues":[{"simpleDate":null,"value":"","description":null}],"financialValues":[],"customValues":[],"error":null},"D|^495609-94Legal NameUSD":{"id":695,"description":null,"headerValues":[{"simpleDate":null,"value":"","description":null}],"financialValues":[],"customValues":[],"error":null},"D|^60211-45Legal NameUSD":{"r":[["Comarch S.A."]],"a":["Companies!D186"]},"D|^165038-86Legal NameUSD":{"r":[["BCO Nossa Caixa SA"]],"a":["Companies!D100"]},"D|^233278-39Legal NameUSD":{"r":[["Rodoil Distribuidora de Combustíveis S.A."]],"a":["Companies!D558"]},"D|^434642-41Legal NameUSD":{"r":[["DmCard Cartoes de Credito S.A."]],"a":["Companies!D245"]},"D|^466723-54Legal NameUSD":{"r":[["Lupo S.A."]],"a":["Companies!D425"]},"D|^59619-34Legal NameUSD":{"r":[["Nihon Kohden Industries Co., Ltd."]],"a":["Companies!D487"]},"D|^41082-40NameUSD":{"r":[["Apple"]],"a":["Companies!B55"]},"D|^10035-64NameUSD":{"r":[["Intel"]],"a":["Companies!B376"]},"D|^10393-84NameUSD":{"r":[["Mondelēz Global"]],"a":["Companies!B464"]},"D|^13356-82NameUSD":{"r":[["AGCO"]],"a":["Companies!B21"]},"D|^472463-83NameUSD":{"r":[["Sylvamo"]],"a":["Companies!B617"]},"D|^11024-47NameUSD":{"r":[["Pepsico"]],"a":["Companies!B519"]},"D|^10753-12WebsiteUSD":{"r":[["www.chevron.com"]],"a":["Companies!G165"]},"D|^165860-02Legal NameUSD":{"r":[["Banco Cruzeiro do Sul S.A."]],"a":["Companies!D83"]},"D|^51717-61Legal NameUSD":{"r":[["Sertrading SA"]],"a":["Companies!D587"]},"D|^165214-00Legal NameUSD":{"r":[["Caraiba Metais S.A."]],"a":["Companies!D144"]},"D|^158945-68Legal NameUSD":{"r":[["USJ - Açúcar e Álcool SA"]],"a":["Companies!D675"]},"D|^99721-45Legal NameUSD":{"r":[["Energisa SA"]],"a":["Companies!D277"]},"D|^11242-00Legal NameUSD":{"r":[["Medtronic Inc"]],"a":["Companies!D446"]},"D|^63749-17Legal NameUSD":{"r":[["Seara S.A"]],"a":["Companies!D580"]},"D|^11566-63Legal NameUSD":{"r":[["Exxon Mobil Corporation"]],"a":["Companies!D292"]},"D|^59366-98Legal NameUSD":{"r":[["Samsung Electronics Co., Ltd."]],"a":["Companies!D569"]},"D|^41082-40Legal NameUSD":{"r":[["Apple Inc."]],"a":["Companies!D55"]},"D|^593127-19Legal NameUSD":{"id":314,"description":null,"headerValues":[{"simpleDate":null,"value":"","description":null}],"financialValues":[],"customValues":[],"error":null},"D|^43079-14Legal NameUSD":{"r":[["Marfrig Global Foods S.A."]],"a":["Companies!D437"]},"D|^266136-67Legal NameUSD":{"r":[["Matrix Energy Trading S/A"]],"a":["Companies!D440"]},"D|^13259-35Legal NameUSD":{"r":[["Hypera S/A."]],"a":["Companies!D363"]},"D|^158045-86Legal NameUSD":{"r":[["ThyssenKrupp Automotive Systems Industrial do Brasil Ltda."]],"a":["Companies!D639"]},"D|^59322-52Legal NameUSD":{"r":[["Banco do Brasil SA"]],"a":["Companies!D85"]},"D|^115118-56Legal NameUSD":{"r":[["InterCement Participações S.A."]],"a":["Companies!D378"]},"D|^59322-61Legal NameUSD":{"r":[["Bombril S.A."]],"a":["Companies!D112"]},"D|^740786-59Legal NameUSD":{"id":324,"description":null,"headerValues":[{"simpleDate":null,"value":"","description":null}],"financialValues":[],"customValues":[],"error":null},"D|^10663-66Legal NameUSD":{"r":[["3M Company"]],"a":["Companies!D3"]},"D|^462050-20Legal NameUSD":{"r":[["Agrogalaxy Participaçoes SA"]],"a":["Companies!D27"]},"D|^14632-66WebsiteUSD":{"r":[["www.whirlpoolcorp.com"]],"a":["Companies!G705"]},"D|^41742-82Legal NameUSD":{"id":328,"description":null,"headerValues":[{"simpleDate":null,"value":"","description":null}],"financialValues":[],"customValues":[],"error":null},"D|^462679-48Legal NameUSD":{"r":[["Ipê Tecnologia Digital LTDA"]],"a":["Companies!D382"]},"D|^531320-86Legal NameUSD":{"r":[["Salus Participações LTDA"]],"a":["Companies!D568"]},"D|^162020-17Legal NameUSD":{"r":[["Rural Brasil LTDA."]],"a":["Companies!D562"]},"D|^500628-61Legal NameUSD":{"r":[["Granja Faria SA"]],"a":["Companies!D329"]},"D|^544304-98Legal NameUSD":{"id":333,"description":null,"headerValues":[{"simpleDate":null,"value":"","description":null}],"financialValues":[],"customValues":[],"error":null},"D|^59324-41Legal NameUSD":{"r":[["Grupo Casas Bahia S.A."]],"a":["Companies!D335"]},"D|^25354-54Legal NameUSD":{"r":[["ADT Inc."]],"a":["Companies!D12"]},"D|^12229-93Legal NameUSD":{"r":[["Owens &amp; Minor, Inc."]],"a":["Companies!D508"]},"D|^170583-22Legal NameUSD":{"id":337,"description":null,"headerValues":[{"simpleDate":null,"value":"","description":null}],"financialValues":[],"customValues":[],"error":null},"D|^66328-48Legal NameUSD":{"r":[["Tegma Gestão Logística SA"]],"a":["Companies!D624"]},"D|^11597-86Legal NameUSD":{"r":[["Pfizer, Inc."]],"a":["Companies!D525"]},"D|^56904-22Legal NameUSD":{"r":[["CVLB Brasil SA"]],"a":["Companies!D224"]},"D|^99520-12Legal NameUSD":{"r":[["Serviços e Tecnologia de Pagamentos S.A."]],"a":["Companies!D588"]},"D|^268283-53Legal NameUSD":{"r":[["Eats for You Tecnologia e Serviços SA"]],"a":["Companies!D253"]},"D|^521360-65Legal NameUSD":{"id":343,"description":null,"headerValues":[{"simpleDate":null,"value":"","description":null}],"financialValues":[],"customValues":[],"error":null},"D|^97998-76Legal NameUSD":{"r":[["Camargo Correa Metais S.A."]],"a":["Companies!D138"]},"D|^104872-06WebsiteUSD":{"r":[["www.aws.amazon.com"]],"a":["Companies!G46"]},"D|^153187-03Legal NameUSD":{"r":[["Ampla Energia E Servicos SA"]],"a":["Companies!D53"]},"D|^125590-69Legal NameUSD":{"r":[["Maritima Seguros S.A."]],"a":["Companies!D439"]},"D|^99160-39Legal NameUSD":{"r":[["Spaipa S.A."]],"a":["Companies!D604"]},"D|^55934-02Legal NameUSD":{"r":[["Aliansce Sonae Shopping Centers SA"]],"a":["Companies!D36"]},"D|^229563-91Legal NameUSD":{"r":[["Kora Saúde Participações S.A."]],"a":["Companies!D400"]},"D|^60733-81Legal NameUSD":{"r":[["Allied Tecnologia SA"]],"a":["Companies!D39"]},"D|^178323-22Legal NameUSD":{"r":[["Elfa Participações e Administração SA"]],"a":["Companies!D262"]},"D|^223522-75Legal NameUSD":{"r":[["Agro100 Ltda."]],"a":["Companies!D26"]},"D|^489170-71Legal NameUSD":{"id":354,"description":null,"headerValues":[{"simpleDate":null,"value":"","description":null}],"financialValues":[],"customValues":[],"error":null},"D|^170685-91Legal NameUSD":{"r":[["PBG SA"]],"a":["Companies!D516"]},"D|^512361-46Legal NameUSD":{"id":356,"description":null,"headerValues":[{"simpleDate":null,"value":"","description":null}],"financialValues":[],"customValues":[],"error":null},"D|^10068-13Legal NameUSD":{"r":[["The Kraft Heinz Co."]],"a":["Companies!D637"]},"D|^58275-82Legal NameUSD":{"r":[["Eneva SA"]],"a":["Companies!D278"]},"D|^10435-69Legal NameUSD":{"r":[["Agiliti Health Inc."]],"a":["Companies!D22"]},"D|^187645-42Legal NameUSD":{"r":[["Lider Aviacao Holding SA"]],"a":["Companies!D412"]},"D|^58968-46Legal NameUSD":{"r":[["Usinas Siderúrgicas de Minas Gerais S.A."]],"a":["Companies!D674"]},"D|^41742-82WebsiteUSD":{"r":[["www.mosaicco.com"]],"a":["Companies!G791"]},"D|^172312-48Legal NameUSD":{"r":[["Senior Sistemas S.A."]],"a":["Companies!D583"]},"D|^164452-78Legal NameUSD":{"r":[["Biosev S.A"]],"a":["Companies!D108"]},"D|^159623-47Legal NameUSD":{"r":[["Guararapes Confeccoes S.A."]],"a":["Companies!D345"]},"D|^166501-27Legal NameUSD":{"r":[["Tuper S.A."]],"a":["Companies!D656"]},"D|^267905-53Legal NameUSD":{"r":[["Banco Inter SA"]],"a":["Companies!D88"]},"D|^233674-66Legal NameUSD":{"id":368,"description":null,"headerValues":[{"simpleDate":null,"value":"","description":null}],"financialValues":[],"customValues":[],"error":null},"D|^515720-53Legal NameUSD":{"r":[["Polimport Comércio e Exportação LTDA"]],"a":["Companies!D532"]},"D|^544643-56Legal NameUSD":{"r":[["JM Servicos Integrados Ltda"]],"a":["Companies!D391"]},"D|^165660-67Legal NameUSD":{"r":[["Banrisul S.A."]],"a":["Companies!D92"]},"D|^165660-76Legal NameUSD":{"r":[["WLM Participações e Comércio de Máquinas e Veículos SA"]],"a":["Companies!D711"]},"D|^157248-82Legal NameUSD":{"r":[["Panatlantica SA"]],"a":["Companies!D511"]},"D|^443189-62Legal NameUSD":{"r":[["Lavvi Empreendimentos Imobiliarios SA"]],"a":["Companies!D409"]},"D|^10592-11WebsiteUSD":{"r":[["www.hp.com"]],"a":["Companies!G361"]},"D|^150480-19Legal NameUSD":{"r":[["Wilson Sons S.A."]],"a":["Companies!D708"]},"D|^158094-46Legal NameUSD":{"id":377,"description":null,"headerValues":[{"simpleDate":null,"value":"","description":null}],"financialValues":[],"customValues":[],"error":null},"D|^160982-56Legal NameUSD":{"r":[["Pro Safety Ltda."]],"a":["Companies!D538"]},"D|^156547-63Legal NameUSD":{"r":[["Wickbold Inc"]],"a":["Companies!D707"]},"D|^62017-75Legal NameUSD":{"r":[["Dudalina SA"]],"a":["Companies!D249"]},"D|^57093-76Legal NameUSD":{"id":381,"description":null,"headerValues":[{"simpleDate":null,"value":"","description":null}],"financialValues":[],"customValues":[],"error":null},"D|^60962-86Legal NameUSD":{"r":[["NovaAgri Infra-Estrutura de Armazenagem e Escoamento Agrícola S.A."]],"a":["Companies!D492"]},"D|^10225-81WebsiteUSD":{"r":[["www.geaerospace.com"]],"a":["Companies!G319"]},"D|^438594-67Legal NameUSD":{"r":[["Aeris Ind. E Com. De Equipamentos para Geração de Energia SA"]],"a":["Companies!D15"]},"D|^180935-38Legal NameUSD":{"r":[["União Química Farmacêutica Nacional SA"]],"a":["Companies!D664"]},"D|^31316-68Legal NameUSD":{"r":[["Zamprogna S.A"]],"a":["Companies!D720"]},"D|^529184-80Legal NameUSD":{"r":[["Supermercado Superpão Ltda"]],"a":["Companies!D611"]},"D|^472463-83Legal NameUSD":{"r":[["Sylvamo Corp."]],"a":["Companies!D617"]},"D|^63866-08Legal NameUSD":{"r":[["Construdecor S/A"]],"a":["Companies!D208"]},"D|^224264-89Legal NameUSD":{"id":390,"description":null,"headerValues":[{"simpleDate":null,"value":"","description":null}],"financialValues":[],"customValues":[],"error":null},"D|^52102-36Legal NameUSD":{"r":[["CVC Brasil Operadora e Agencia de Viagens S.A."]],"a":["Companies!D223"]},"D|^59323-87Legal NameUSD":{"r":[["Metalfrio Solutions S.A."]],"a":["Companies!D453"]},"D|^596775-16Legal NameUSD":{"r":[["Motz Transportes Ltda"]],"a":["Companies!D467"]},"D|^166012-75Legal NameUSD":{"r":[["CJ Selecta SA"]],"a":["Companies!D179"]},"D|^43084-72Legal NameUSD":{"r":[["NTT Data Group Corp."]],"a":["Companies!D495"]},"D|^50938-48Legal NameUSD":{"r":[["Companhia Sulamericana de Distribuição, Sociedade Anônima"]],"a":["Companies!D200"]},"D|^99894-16Legal NameUSD":{"r":[["Nova Energia Comercializadora Ltda."]],"a":["Companies!D491"]},"D|^59321-98Legal NameUSD":{"r":[["Suzano S.A."]],"a":["Companies!D616"]},"D|^165380-77Legal NameUSD":{"id":401,"description":null,"headerValues":[{"simpleDate":null,"value":"","description":null}],"financialValues":[],"customValues":[],"error":null},"D|^104872-06NameUSD":{"r":[["Amazon Web Services"]],"a":["Companies!B46"]},"D|^11734-93NameUSD":{"r":[["Oracle"]],"a":["Companies!B506"]},"D|^13414-33NameUSD":{"r":[["Dell Technologies"]],"a":["Companies!B231"]},"D|^512386-75NameUSD":{"r":[["Hassmann"]],"a":["Companies!B350"]},"D|^11026-45NameUSD":{"r":[["Microsoft"]],"a":["Companies!B456"]},"D|^61805-98Legal NameUSD":{"r":[["Brasvending S.A."]],"a":["Companies!D122"]},"D|^10035-64Legal NameUSD":{"r":[["Intel Corporation"]],"a":["Companies!D376"]},"D|^151005-88Legal NameUSD":{"r":[["Banco BV SA"]],"a":["Companies!D81"]},"D|^164960-83Legal NameUSD":{"r":[["Fras-le SA"]],"a":["Companies!D310"]},"D|^51344-38WebsiteUSD":{"r":[["www.salesforce.com"]],"a":["Companies!G566"]},"D|^60046-75Legal NameUSD":{"r":[["Ser Educacional S.A."]],"a":["Companies!D585"]},"D|^59052-97Legal NameUSD":{"r":[["Petsupermarket Comércio de Produtos para Animais S.A."]],"a":["Companies!D524"]},"D|^161509-69Legal NameUSD":{"r":[["Makeni Chemicals Com e Ind de Produtos Químicos Ltda."]],"a":["Companies!D434"]},"D|^154223-38Legal NameUSD":{"r":[["CIA Energetica De Pernambuco - CELPE"]],"a":["Companies!D172"]},"D|^164979-73Legal NameUSD":{"r":[["Costa Pinto S.A."]],"a":["Companies!D214"]},"D|^98052-13Legal NameUSD":{"r":[["Eucatex SA Industria e Comercio"]],"a":["Companies!D287"]},"D|^52938-91Legal NameUSD":{"r":[["TVLX Viagens e Turismo SA"]],"a":["Companies!D658"]},"D|^158946-04Legal NameUSD":{"r":[["Pena Branca Alimentos Do Sul SA"]],"a":["Companies!D518"]},"D|^165662-20Legal NameUSD":{"r":[["Romi S.A"]],"a":["Companies!D559"]},"D|^165471-22Legal NameUSD":{"r":[["Iguatemi SA"]],"a":["Companies!D365"]},"D|^25381-27Legal NameUSD":{"r":[["CPM Braxis Capgemini SA"]],"a":["Companies!D218"]},"D|^165144-52Legal NameUSD":{"r":[["Vicunha Têxtil S.A."]],"a":["Companies!D690"]},"D|^91718-56Legal NameUSD":{"r":[["RecargaPay Instituição de Pagamento Ltda"]],"a":["Companies!D550"]},"D|^60316-84Legal NameUSD":{"r":[["NS2.com Internet S/A"]],"a":["Companies!D493"]},"D|^509346-82Legal NameUSD":{"r":[["Cacau Comércio Eletrônico LTDA"]],"a":["Companies!D134"]},"D|^229196-62Legal NameUSD":{"r":[["OceanPact Serviços Marítimos S.A."]],"a":["Companies!D498"]},"D|^126967-33Legal NameUSD":{"id":790,"description":null,"headerValues":[{"simpleDate":null,"value":"","description":null}],"financialValues":[],"customValues":[],"error":null},"D|^59321-35Legal NameUSD":{"r":[["Isa Energia Brasil SA"]],"a":["Companies!D383"]},"D|^58395-97Legal NameUSD":{"r":[["BRK Ambiental SA"]],"a":["Companies!D127"]},"D|^160599-79Legal NameUSD":{"r":[["Caixa Seguradora S/A"]],"a":["Companies!D135"]},"D|^228760-30Legal NameUSD":{"id":794,"description":null,"headerValues":[{"simpleDate":null,"value":"","description":null}],"financialValues":[],"customValues":[],"error":null},"D|^608260-60Legal NameUSD":{"r":[["ARTEMYN BRASIL LTDA."]],"a":["Companies!D61"]},"D|^268320-61Legal NameUSD":{"r":[["Afya Limited"]],"a":["Companies!D20"]},"D|^156901-24Legal NameUSD":{"r":[["Luvex - Indústria de Equipamentos de Proteção Ltda."]],"a":["Companies!D426"]},"D|^161108-65Legal NameUSD":{"r":[["Brasil Kirin Holding S.A"]],"a":["Companies!D116"]},"D|^712542-79Legal NameUSD":{"id":799,"description":null,"headerValues":[{"simpleDate":null,"value":"","description":null}],"financialValues":[],"customValues":[],"error":null},"D|^10453-33WebsiteUSD":{"r":[["www.abc.xyz"]],"a":["Companies!G43"]},"D|^11534-32Legal NameUSD":{"r":[["Medline Industries, LP"]],"a":["Companies!D445"]},"D|^489673-99Legal NameUSD":{"r":[["Hmobi Participacoes SA"]],"a":["Companies!D356"]},"D|^97964-83Legal NameUSD":{"r":[["Even Construtora E Incorporadora S.A."]],"a":["Companies!D289"]},"D|^117601-48WebsiteUSD":{"r":[["www.alcoa.com"]],"a":["Companies!G31"]},"D|^121967-83Legal NameUSD":{"r":[["Instituto Hermes Pardini S.A."]],"a":["Companies!D375"]},"D|^327526-57Legal NameUSD":{"id":706,"description":null,"headerValues":[{"simpleDate":null,"value":"","description":null}],"financialValues":[],"customValues":[],"error":null},"D|^59322-70Legal NameUSD":{"r":[["Bradespar SA"]],"a":["Companies!D115"]},"D|^277644-70Legal NameUSD":{"r":[["Juntos Somos Mais Fidelização S.A."]],"a":["Companies!D395"]},"D|^434510-74Legal NameUSD":{"r":[["Scala Data Centers S.A."]],"a":["Companies!D577"]},"D|^158444-20Legal NameUSD":{"r":[["Ocyan S/A"]],"a":["Companies!D499"]},"D|^51001-84Legal NameUSD":{"r":[["Locaweb Internet Services S/A"]],"a":["Companies!D416"]},"D|^234853-66Legal NameUSD":{"r":[["Grupo Fartura de Hortifrut S.A"]],"a":["Companies!D338"]},"D|^155263-78Legal NameUSD":{"r":[["Videolar-Innova S/A"]],"a":["Companies!D691"]},"D|^155419-75Legal NameUSD":{"r":[["Mineração Rio do Norte S. A."]],"a":["Companies!D459"]},"D|^109299-79Legal NameUSD":{"r":[["Cruzeiro do Sul Educacional SA"]],"a":["Companies!D220"]},"D|^62160-94Legal NameUSD":{"r":[["Movile Internet Movel S.A."]],"a":["Companies!D470"]},"D|^498257-65Legal NameUSD":{"r":[["Central Geradora Termelétrica Fortaleza S.A."]],"a":["Companies!D158"]},"D|^466441-30Legal NameUSD":{"r":[["Hospital Mater Dei SA"]],"a":["Companies!D360"]},"D|^41581-00Legal NameUSD":{"r":[["GOL Linhas Aéreas S.A."]],"a":["Companies!D325"]},"D|^160458-13Legal NameUSD":{"r":[["Repom S.A"]],"a":["Companies!D556"]},"D|^41513-32Legal NameUSD":{"r":[["Unibanco Union Of Brazilian Banks SA"]],"a":["Companies!D666"]},"D|^234957-34Legal NameUSD":{"r":[["Brava Energia SA"]],"a":["Companies!D123"]},"D|^43567-39Legal NameUSD":{"r":[["TAM Linhas Aéreas S.A."]],"a":["Companies!D618"]},"D|^168357-34Legal NameUSD":{"r":[["Dori Alimentos S.A."]],"a":["Companies!D246"]},"D|^182488-69Legal NameUSD":{"r":[["Rodobens SA"]],"a":["Companies!D557"]},"D|^14185-99Legal NameUSD":{"r":[["Magazine Luiza S.A"]],"a":["Companies!D431"]},"D|^461790-37Legal NameUSD":{"id":728,"description":null,"headerValues":[{"simpleDate":null,"value":"","description":null}],"financialValues":[],"customValues":[],"error":null},"D|^11195-02Legal NameUSD":{"r":[["Fujitsu Limited"]],"a":["Companies!D313"]},"D|^112793-05Legal NameUSD":{"id":730,"description":null,"headerValues":[{"simpleDate":null,"value":"","description":null}],"financialValues":[],"customValues":[],"error":null},"D|^126007-75Legal NameUSD":{"r":[["Empresa Construtora Brasil, SA"]],"a":["Companies!D272"]},"D|^157680-91Legal NameUSD":{"r":[["Rapidão Cometa Logística e Transporte SA"]],"a":["Companies!D549"]},"D|^439078-06Legal NameUSD":{"r":[["Nortox SA"]],"a":["Companies!D489"]},"D|^65707-75Legal NameUSD":{"r":[["Galvani Indústria, Comércio e Serviços S/A"]],"a":["Companies!D316"]},"D|^54692-29Legal NameUSD":{"r":[["Raia Drogasil S.A."]],"a":["Companies!D547"]},"D|^267694-66Legal NameUSD":{"r":[["Vamos Locacao De Caminhoes Maquinas E Equipamentos SA"]],"a":["Companies!D680"]},"D|^55754-74Legal NameUSD":{"r":[["AEA International Holdings, Pte. Ltd."]],"a":["Companies!D14"]},"D|^61237-00Legal NameUSD":{"r":[["B2W Companhia Global do Varejo S.A."]],"a":["Companies!D75"]},"D|^517564-09Legal NameUSD":{"r":[["C Vale - Cooperativa Agroindustrial Ltda"]],"a":["Companies!D133"]},"D|^58922-29Legal NameUSD":{"r":[["Eletromidia S.A."]],"a":["Companies!D261"]},"D|^234448-57WebsiteUSD":{"r":[["www.corteva.com"]],"a":["Companies!G212"]},"D|^55609-75Legal NameUSD":{"r":[["BrasilAgro - Brazilian Agricultural Real Estate Co"]],"a":["Companies!D118"]},"D|^62177-59Legal NameUSD":{"r":[["Aceco TI S.A."]],"a":["Companies!D7"]},"D|^165123-91Legal NameUSD":{"r":[["LF Tel SA"]],"a":["Companies!D411"]},"D|^438790-96Legal NameUSD":{"r":[["Expressa Medicamentos LTDA"]],"a":["Companies!D291"]},"D|^59325-13Legal NameUSD":{"r":[["Minerva S.A."]],"a":["Companies!D460"]},"D|^182078-20Legal NameUSD":{"r":[["Pgs Consultoria E Serviços Ltda."]],"a":["Companies!D526"]},"D|^41082-40WebsiteUSD":{"r":[["www.apple.com"]],"a":["Companies!G55"]},"D|^235041-31Legal NameUSD":{"r":[["Focus Energia Holding Participacoes SA"]],"a":["Companies!D305"]},"D|^165667-51Legal NameUSD":{"r":[["Energisa Mato Grosso Distribuidora de Energia SA"]],"a":["Companies!D276"]},"D|^164969-38Legal NameUSD":{"r":[["Agra Empreendimentos Imobiliarios SA"]],"a":["Companies!D23"]},"D|^59586-22Legal NameUSD":{"r":[["Indra Sistemas, S.A."]],"a":["Companies!D369"]},"D|^530460-37Legal NameUSD":{"id":753,"description":null,"headerValues":[{"simpleDate":null,"value":"","description":null}],"financialValues":[],"customValues":[],"error":null},"D|^163125-37Legal NameUSD":{"r":[["Delta Construções SA"]],"a":["Companies!D232"]},"D|^234886-42Legal NameUSD":{"r":[["O Boticário Franchising S.A"]],"a":["Companies!D497"]},"D|^566029-63Legal NameUSD":{"r":[["Magna Sistemas Consultoria SA"]],"a":["Companies!D432"]},"D|^167940-28Legal NameUSD":{"id":757,"description":null,"headerValues":[{"simpleDate":null,"value":"","description":null}],"financialValues":[],"customValues":[],"error":null},"D|^10260-73Legal NameUSD":{"r":[["Cencora, Inc."]],"a":["Companies!D154"]},"D|^162772-75Legal NameUSD":{"r":[["Hortus Comercio de Alimentos SA"]],"a":["Companies!D358"]},"D|^233963-83Legal NameUSD":{"r":[["Tijoá Participações e Investimentos S.A."]],"a":["Companies!D642"]},"D|^47657-89Legal NameUSD":{"r":[["BRF S.A."]],"a":["Companies!D124"]},"D|^100582-12Legal NameUSD":{"r":[["Cia de Ferro Ligas da Bahia S.A."]],"a":["Companies!D169"]},"D|^460312-21Legal NameUSD":{"r":[["Merative L.P."]],"a":["Companies!D449"]},"D|^231955-57Legal NameUSD":{"r":[["China three Gorges Corp. Brazil"]],"a":["Companies!D167"]},"D|^11151-37WebsiteUSD":{"r":[["www.cisco.com"]],"a":["Companies!G178"]},"D|^12813-67Legal NameUSD":{"r":[["NEC Corporation"]],"a":["Companies!D482"]},"D|^10308-34NameUSD":{"r":[["Shell"]],"a":["Companies!B589"]},"D|^234448-57NameUSD":{"r":[["Corteva"]],"a":["Companies!B212"]},"D|^10453-33NameUSD":{"r":[["Alphabet"]],"a":["Companies!B43"]},"D|^165458-17WebsiteUSD":{"id":901,"description":null,"headerValues":[{"simpleDate":null,"value":"","description":null}],"financialValues":[],"customValues":[],"error":null},"D|^148670-38WebsiteUSD":{"r":[["www.ecorodovias.com.br"]],"a":["Companies!G255"]},"D|^164952-19WebsiteUSD":{"r":[["ri.multiplan.com.br"]],"a":["Companies!G477"]},"D|^40839-85WebsiteUSD":{"r":[["www.cogna.com.br"]],"a":["Companies!G184"]},"D|^159623-47WebsiteUSD":{"r":[["ri.riachuelo.com.br"]],"a":["Companies!G345"]},"D|^60835-78WebsiteUSD":{"r":[["www.vli-logistica.com.br"]],"a":["Companies!G695"]},"D|^234886-42WebsiteUSD":{"r":[["www.boticario.com.br"]],"a":["Companies!G497"]},"D|^111171-88WebsiteUSD":{"r":[["www.ambev.com.br"]],"a":["Companies!G48"]},"D|^491864-77WebsiteUSD":{"r":[["ri.csnmineracao.com.br"]],"a":["Companies!G221"]},"D|^150480-19WebsiteUSD":{"r":[["www.wilsonsons.com.br"]],"a":["Companies!G708"]},"D|^164693-62WebsiteUSD":{"r":[["www.geres.gov.br"]],"a":["Companies!G751"]},"D|^186846-49WebsiteUSD":{"r":[["www.itambe.com.br"]],"a":["Companies!G384"]},"D|^165719-35WebsiteUSD":{"r":[["www.eluma.com.br"]],"a":["Companies!G264"]},"D|^264458-98WebsiteUSD":{"r":[["www.positivotecnologia.com.br"]],"a":["Companies!G534"]},"D|^222460-66WebsiteUSD":{"r":[["www.hospitaisredeimpar.com.br"]],"a":["Companies!G368"]},"D|^50938-48WebsiteUSD":{"r":[["www.grupoamigao.com"]],"a":["Companies!G200"]},"D|^597571-57WebsiteUSD":{"id":935,"description":null,"headerValues":[{"simpleDate":null,"value":"","description":null}],"financialValues":[],"customValues":[],"error":null},"D|^506872-36WebsiteUSD":{"r":[["www.epoc.com.br"]],"a":["Companies!G280"]},"D|^99423-55WebsiteUSD":{"r":[["segurosinteligentes.com.br"]],"a":["Companies!G386"]},"D|^182343-88WebsiteUSD":{"r":[["www.eldoradobrasil.com.br"]],"a":["Companies!G258"]},"D|^158946-04WebsiteUSD":{"id":944,"description":null,"headerValues":[{"simpleDate":null,"value":"","description":null}],"financialValues":[],"customValues":[],"error":null},"D|^565157-17WebsiteUSD":{"r":[["kissnewyork.com.br"]],"a":["Companies!G762"]},"D|^169913-08WebsiteUSD":{"r":[["www.cacique.com.br"]],"a":["Companies!G732"]},"D|^467250-94WebsiteUSD":{"r":[["www.3tentos.com.br"]],"a":["Companies!G653"]},"D|^483987-52WebsiteUSD":{"r":[["www.commcor.com.br"]],"a":["Companies!G187"]},"D|^152826-49WebsiteUSD":{"r":[["www.viabahiasa.com.br"]],"a":["Companies!G688"]},"D|^97575-31WebsiteUSD":{"r":[["www.cbmm.com"]],"a":["Companies!G190"]},"D|^182488-69WebsiteUSD":{"r":[["www.rodobens.com.br"]],"a":["Companies!G557"]},"D|^115612-93WebsiteUSD":{"r":[["www.paschoalotto.com.br"]],"a":["Companies!G514"]},"D|^482825-08WebsiteUSD":{"r":[["www.kyndryl.com"]],"a":["Companies!G401"]},"D|^107188-57WebsiteUSD":{"id":960,"description":null,"headerValues":[{"simpleDate":null,"value":"","description":null}],"financialValues":[],"customValues":[],"error":null},"D|^162772-75WebsiteUSD":{"r":[["www.marche.com.br"]],"a":["Companies!G358"]},"D|^100581-58WebsiteUSD":{"r":[["www.grupocarrefourbrasil.com.br"]],"a":["Companies!G64"]},"D|^59321-89WebsiteUSD":{"r":[["www.mrv.com.br"]],"a":["Companies!G472"]},"D|^59324-77WebsiteUSD":{"r":[["www.jhsf.com.br"]],"a":["Companies!G390"]},"D|^107186-86WebsiteUSD":{"r":[["www.medley.com.br"]],"a":["Companies!G572"]},"D|^161724-25WebsiteUSD":{"r":[["www.avenida.com.br"]],"a":["Companies!G419"]},"D|^43141-42WebsiteUSD":{"r":[["www.hcltech.com"]],"a":["Companies!G351"]},"D|^165144-52WebsiteUSD":{"r":[["www.vicunha.com"]],"a":["Companies!G690"]},"D|^14781-52WebsiteUSD":{"r":[["www.redefrangoassado.com.br"]],"a":["Companies!G307"]},"D|^151782-49WebsiteUSD":{"r":[["www.veste.com"]],"a":["Companies!G687"]},"D|^119625-22WebsiteUSD":{"r":[["www.grupobertin.com.br"]],"a":["Companies!G105"]},"D|^60733-81WebsiteUSD":{"r":[["www.alliedbrasil.com.br"]],"a":["Companies!G39"]},"D|^164513-62WebsiteUSD":{"r":[["locamerica.com.br"]],"a":["Companies!G192"]},"D|^506670-31WebsiteUSD":{"r":[["www.geopostenergy.com"]],"a":["Companies!G750"]},"D|^501208-48WebsiteUSD":{"r":[["www.unidasul.com.br"]],"a":["Companies!G667"]},"D|^41581-00WebsiteUSD":{"r":[["www.voegol.com.br"]],"a":["Companies!G325"]},"D|^14185-90WebsiteUSD":{"r":[["www.grupoabril.com.br"]],"a":["Companies!G6"]},"D|^61183-99NameUSD":{"r":[["Tangara Importadora e Exportadora"]],"a":["Companies!B619"]},"D|^161509-69NameUSD":{"r":[["IMCD Brasil"]],"a":["Companies!B434"]},"D|^170222-59NameUSD":{"r":[["FS Security (Sao Paulo)"]],"a":["Companies!B312"]},"D|^165503-62NameUSD":{"r":[["Refinaria De Petroleos"]],"a":["Companies!B553"]},"D|^41523-94NameUSD":{"r":[["Net Servicos De Comunicacao"]],"a":["Companies!B484"]},"D|^153231-31NameUSD":{"r":[["ONCOPROD DIST PROD HOSP ONCOLOGICOS"]],"a":["Companies!B504"]},"D|^459723-88NameUSD":{"r":[["Intelbras"]],"a":["Companies!B377"]},"D|^100581-58NameUSD":{"r":[["Grupo Carrefour Brasil"]],"a":["Companies!B64"]},"D|^489504-25NameUSD":{"r":[["Sistema Brasileiro de Televisão"]],"a":["Companies!B594"]},"D|^165662-11NameUSD":{"r":[["MAHLE-Metal Leve"]],"a":["Companies!B433"]},"D|^154055-35NameUSD":{"r":[["Pellegrino Distribuidora De Autopeças"]],"a":["Companies!B517"]},"D|^58999-51NameUSD":{"r":[["Pet Center Comércio e Participações"]],"a":["Companies!B520"]},"D|^41095-18NameUSD":{"r":[["Cognizant Technology Solutions"]],"a":["Companies!B185"]},"D|^544643-56NameUSD":{"r":[["JM Servicos Integrados"]],"a":["Companies!B391"]},"D|^152498-62NameUSD":{"r":[["Hexus Food"]],"a":["Companies!B354"]},"D|^59323-15NameUSD":{"r":[["Sao Martinho"]],"a":["Companies!B574"]},"D|^168301-72NameUSD":{"r":[["CGG Trading"]],"a":["Companies!B162"]},"D|^64398-61NameUSD":{"r":[["Profarma Distribuidora de Produtos Farmacêuticos"]],"a":["Companies!B540"]},"D|^166370-32NameUSD":{"r":[["Grupo São Francisco"]],"a":["Companies!B782"]},"D|^277909-03NameUSD":{"r":[["Sepac"]],"a":["Companies!B584"]},"D|^153010-63NameUSD":{"r":[["Neoenergia"]],"a":["Companies!B483"]},"D|^491864-77NameUSD":{"r":[["CSN Mineracao"]],"a":["Companies!B221"]},"D|^59323-87NameUSD":{"r":[["Metalfrio Solutions"]],"a":["Companies!B453"]},"D|^89723-62NameUSD":{"r":[["CI&amp;T"]],"a":["Companies!B168"]},"D|^51010-93NameUSD":{"r":[["Serena Energia"]],"a":["Companies!B586"]},"D|^61450-84NameUSD":{"r":[["Somos Educação"]],"a":["Companies!B601"]},"D|^164979-73NameUSD":{"r":[["Costa Pinto"]],"a":["Companies!B214"]},"D|^149565-25NameUSD":{"r":[["Vulcabras Azaleia"]],"a":["Companies!B702"]},"D|^443189-62NameUSD":{"r":[["Lavvi Empreendimentos Imobiliarios"]],"a":["Companies!B409"]},"D|^158197-33NameUSD":{"r":[["MWM International Motores"]],"a":["Companies!B478"]},"D|^164452-78NameUSD":{"r":[["Biosev"]],"a":["Companies!B108"]},"D|^135752-86NameUSD":{"r":[["Agência Loducca"]],"a":["Companies!B766"]},"D|^158092-21NameUSD":{"r":[["Mappel"]],"a":["Companies!B436"]},"D|^165551-32NameUSD":{"r":[["LANXESS Elastômeros do Brasil"]],"a":["Companies!B404"]},"D|^158321-80NameUSD":{"r":[["União de Lojas Leader"]],"a":["Companies!B663"]},"D|^463214-44NameUSD":{"r":[["Surf (Telecommunications Service Providers)"]],"a":["Companies!B613"]},"D|^62870-05NameUSD":{"r":[["Valid (IT Services and Consulting)"]],"a":["Companies!B679"]},"D|^59322-25NameUSD":{"r":[["San Marino Ônibus e Implementos"]],"a":["Companies!B570"]},"D|^506670-31NameUSD":{"r":[["Geopost Energy"]],"a":["Companies!B750"]},"D|^470780-74NameUSD":{"r":[["Multilaser Industrial"]],"a":["Companies!B475"]},"D|^160980-40NameUSD":{"r":[["Mogiana Alimentos"]],"a":["Companies!B463"]},"D|^500628-61NameUSD":{"r":[["Granja Faria"]],"a":["Companies!B329"]},"D|^12444-13NameUSD":{"r":[["YDUQS Participações"]],"a":["Companies!B716"]},"D|^151782-58NameUSD":{"r":[["Redecard"]],"a":["Companies!B552"]},"D|^55246-78NameUSD":{"r":[["SuperBAC BioTechnology Solutions"]],"a":["Companies!B610"]},"D|^264333-43NameUSD":{"r":[["Tec Agro"]],"a":["Companies!B788"]},"D|^277218-10NameUSD":{"r":[["Takeda Pharmaceutical (Latin America Over-the-Counter and Prescription Pharmaceuticals business)"]],"a":["Companies!B816"]},"D|^56904-04NameUSD":{"r":[["Zamp (Brazil)"]],"a":["Companies!B719"]},"D|^60787-27NameUSD":{"r":[["Coelce"]],"a":["Companies!B739"]},"D|^41395-33WebsiteUSD":{"r":[["www.telemigcelular.com.br"]],"a":["Companies!G628"]},"D|^54578-08WebsiteUSD":{"r":[["www.celpa.com.br"]],"a":["Companies!G282"]},"D|^59321-44WebsiteUSD":{"r":[["www.taurusarmas.com.br"]],"a":["Companies!G622"]},"D|^265061-08WebsiteUSD":{"r":[["www.jeitto.com.br"]],"a":["Companies!G389"]},"D|^115118-56WebsiteUSD":{"r":[["www.intercement.com"]],"a":["Companies!G378"]},"D|^55675-99WebsiteUSD":{"r":[["www.equatorialenergia.com.br"]],"a":["Companies!G281"]},"D|^166012-75WebsiteUSD":{"r":[["www.cjselecta.com.br"]],"a":["Companies!G179"]},"D|^100578-07WebsiteUSD":{"r":[["www.camilalimentos.com.br"]],"a":["Companies!G140"]},"D|^164968-03WebsiteUSD":{"r":[["www.suzanoholding.com"]],"a":["Companies!G615"]},"D|^168301-72WebsiteUSD":{"r":[["www.cggtrading.com"]],"a":["Companies!G162"]},"D|^454909-87WebsiteUSD":{"r":[["www.oakberry.com"]],"a":["Companies!G326"]},"D|^231680-35WebsiteUSD":{"r":[["www.casadoadubo.com.br"]],"a":["Companies!G149"]},"D|^740786-59WebsiteUSD":{"r":[["tendaatacado.com.br"]],"a":["Companies!G789"]},"D|^542156-50WebsiteUSD":{"r":[["coamo.com.br"]],"a":["Companies!G737"]},"D|^135838-18WebsiteUSD":{"r":[["www.grupoabc.com"]],"a":["Companies!G756"]},"D|^154983-61WebsiteUSD":{"r":[["www.unipar.com"]],"a":["Companies!G670"]},"D|^61183-99WebsiteUSD":{"r":[["www.tangarafoods.com.br"]],"a":["Companies!G619"]},"D|^159628-42WebsiteUSD":{"r":[["www.helbor.com.br"]],"a":["Companies!G352"]},"D|^157868-11WebsiteUSD":{"id":1441,"description":null,"headerValues":[{"simpleDate":null,"value":"","description":null}],"financialValues":[],"customValues":[],"error":null},"D|^41523-94WebsiteUSD":{"r":[["www.net.com.br"]],"a":["Companies!G484"]},"D|^56903-77WebsiteUSD":{"r":[["www.cmaa.ind.br"]],"a":["Companies!G174"]},"D|^465278-50WebsiteUSD":{"r":[["www.lafargeholcim.com.br"]],"a":["Companies!G403"]},"D|^164960-83WebsiteUSD":{"r":[["www.fras-le.com"]],"a":["Companies!G310"]},"D|^596201-32WebsiteUSD":{"r":[["www.prodama.com.br"]],"a":["Companies!G776"]},"D|^516055-24WebsiteUSD":{"id":1452,"description":null,"headerValues":[{"simpleDate":null,"value":"","description":null}],"financialValues":[],"customValues":[],"error":null},"D|^165662-20WebsiteUSD":{"r":[["www.romi.com"]],"a":["Companies!G559"]},"D|^608260-60WebsiteUSD":{"r":[["www.artemyn.com"]],"a":["Companies!G61"]},"D|^226313-74WebsiteUSD":{"r":[["www.vocal.com.br"]],"a":["Companies!G69</t>
  </si>
  <si>
    <t>6"]},"D|^51717-61WebsiteUSD":{"r":[["www.sertrading.com"]],"a":["Companies!G587"]},"D|^62633-35WebsiteUSD":{"r":[["www.votorantim.com.br"]],"a":["Companies!G699"]},"D|^267905-53WebsiteUSD":{"r":[["inter.co"]],"a":["Companies!G88"]},"D|^454233-88WebsiteUSD":{"r":[["www.scheffer.agr.br"]],"a":["Companies!G783"]},"D|^466023-34WebsiteUSD":{"r":[["www.actdigital.com"]],"a":["Companies!G10"]},"D|^59323-87WebsiteUSD":{"r":[["www.metalfrio.com.br"]],"a":["Companies!G453"]},"D|^315183-07WebsiteUSD":{"r":[["www.melcon.com.br"]],"a":["Companies!G370"]},"D|^592604-47WebsiteUSD":{"r":[["www.grsa.com.br"]],"a":["Companies!G755"]},"D|^161334-37WebsiteUSD":{"r":[["www.aessul.com.br"]],"a":["Companies!G18"]},"D|^160458-13WebsiteUSD":{"r":[["www.repom.com.br"]],"a":["Companies!G556"]},"D|^165380-77WebsiteUSD":{"r":[["www.ri.comgas.com.br"]],"a":["Companies!G740"]},"D|^11489-95WebsiteUSD":{"r":[["www.tp.com"]],"a":["Companies!G632"]},"D|^109299-79WebsiteUSD":{"r":[["www.cruzeirodosul.edu.br"]],"a":["Companies!G220"]},"D|^470615-23WebsiteUSD":{"r":[["www.compass.uol"]],"a":["Companies!G202"]},"D|^62870-05WebsiteUSD":{"r":[["www.valid.com"]],"a":["Companies!G679"]},"D|^59932-72WebsiteUSD":{"r":[["www.econocom.com"]],"a":["Companies!G254"]},"D|^59325-40WebsiteUSD":{"r":[["www.weg.net"]],"a":["Companies!G703"]},"D|^442436-77WebsiteUSD":{"r":[["www.verzani.com.br"]],"a":["Companies!G685"]},"D|^43567-39NameUSD":{"r":[["Tam SA"]],"a":["Companies!B618"]},"D|^157392-19NameUSD":{"r":[["Puket"]],"a":["Companies!B779"]},"D|^54853-75NameUSD":{"r":[["Estre Ambiental"]],"a":["Companies!B285"]},"D|^62041-24NameUSD":{"r":[["Ferrovia Centro-Atlantica"]],"a":["Companies!B297"]},"D|^227822-95NameUSD":{"r":[["Dexco"]],"a":["Companies!B235"]},"D|^315183-07NameUSD":{"r":[["Melcon Indústria Farmacêutica"]],"a":["Companies!B370"]},"D|^12763-00NameUSD":{"r":[["Engie Brasil Energia"]],"a":["Companies!B279"]},"D|^10046-17NameUSD":{"r":[["Kepler Weber"]],"a":["Companies!B396"]},"D|^151601-41NameUSD":{"r":[["Tele Leste Celular Participacoes Netscribes (ADR)"]],"a":["Companies!B627"]},"D|^60748-48NameUSD":{"r":[["Prosegur Compañia de Seguridad"]],"a":["Companies!B542"]},"D|^59324-86NameUSD":{"r":[["Oi Telecommunications"]],"a":["Companies!B502"]},"D|^128463-40NameUSD":{"r":[["Affinia"]],"a":["Companies!B19"]},"D|^553099-51NameUSD":{"r":[["DPaschoal"]],"a":["Companies!B746"]},"D|^167940-28NameUSD":{"r":[["Terna Construtora"]],"a":["Companies!B790"]},"D|^155263-42NameUSD":{"r":[["Light"]],"a":["Companies!B413"]},"D|^233278-39NameUSD":{"r":[["Rodoil Distribuidora de Combustiveis"]],"a":["Companies!B558"]},"D|^163651-51NameUSD":{"r":[["Yara Brasil"]],"a":["Companies!B715"]},"D|^126967-33NameUSD":{"r":[["Hypermarcas (Beauty &amp; Personal Care Business)"]],"a":["Companies!B810"]},"D|^452727-46NameUSD":{"r":[["Sankhya Gestão de Negócios"]],"a":["Companies!B571"]},"D|^65420-20NameUSD":{"r":[["Tyson do Brasil Alimentos"]],"a":["Companies!B659"]},"D|^160982-56NameUSD":{"r":[["Pro Safety"]],"a":["Companies!B538"]},"D|^54691-84NameUSD":{"r":[["Anhanguera Educacional Participacoes"]],"a":["Companies!B54"]},"D|^157704-49NameUSD":{"r":[["Brasilcap Capitalização"]],"a":["Companies!B119"]},"D|^51263-20NameUSD":{"r":[["Gtex Brasil"]],"a":["Companies!B344"]},"D|^438778-81NameUSD":{"r":[["Agribrasil"]],"a":["Companies!B362"]},"D|^265061-08NameUSD":{"r":[["Jeitto"]],"a":["Companies!B389"]},"D|^54240-13NameUSD":{"r":[["Policard"]],"a":["Companies!B531"]},"D|^98480-80NameUSD":{"r":[["Total Alimentos"]],"a":["Companies!B646"]},"D|^41966-65NameUSD":{"r":[["Telemar Participacoes"]],"a":["Companies!B631"]},"D|^97575-31NameUSD":{"r":[["Companhia Brasileira de Metalurgia e Mineração"]],"a":["Companies!B190"]},"D|^170574-40NameUSD":{"r":[["Refrigerantes Minas Gerais"]],"a":["Companies!B555"]},"D|^167415-13NameUSD":{"r":[["Refrigello Climatização de Ambientes"]],"a":["Companies!B554"]},"D|^43308-10NameUSD":{"r":[["Rumo"]],"a":["Companies!B561"]},"D|^163996-66NameUSD":{"r":[["Schulz (Brazil)"]],"a":["Companies!B579"]},"D|^565157-17NameUSD":{"r":[["Kiss New York"]],"a":["Companies!B762"]},"D|^158083-21NameUSD":{"r":[["Confab Industrial"]],"a":["Companies!B206"]},"D|^121795-57NameUSD":{"r":[["Liquigás Distribuidora"]],"a":["Companies!B414"]},"D|^97782-40NameUSD":{"r":[["Nu Holdings"]],"a":["Companies!B496"]},"D|^59324-41NameUSD":{"r":[["Grupo Casas Bahia"]],"a":["Companies!B335"]},"D|^164952-73NameUSD":{"r":[["Tereos Internacional"]],"a":["Companies!B633"]},"D|^226315-45NameUSD":{"r":[["CorpFlex"]],"a":["Companies!B211"]},"D|^163886-14NameUSD":{"r":[["Transmissora Alianca de Energia Eletrica"]],"a":["Companies!B650"]},"D|^42203-35NameUSD":{"r":[["GVT Holding"]],"a":["Companies!B348"]},"D|^59321-98NameUSD":{"r":[["Suzano"]],"a":["Companies!B616"]},"D|^99721-45NameUSD":{"r":[["Energisa"]],"a":["Companies!B277"]},"D|^60397-39NameUSD":{"r":[["EDP - Energias do Brasil"]],"a":["Companies!B257"]},"D|^495609-94NameUSD":{"r":[["Stima Energia"]],"a":["Companies!B785"]},"D|^54744-04NameUSD":{"r":[["Cielo (Financial Software)"]],"a":["Companies!B176"]},"D|^10423-81NameUSD":{"r":[["JBS (Food Products)"]],"a":["Companies!B388"]},"D|^153204-58NameUSD":{"r":[["Panpharma Participacoes"]],"a":["Companies!B512"]},"D|^101643-04WebsiteUSD":{"r":[["www.maxmilhas.com.br"]],"a":["Companies!G462"]},"D|^462645-37WebsiteUSD":{"r":[["www.targusenergia.com.br"]],"a":["Companies!G620"]},"D|^162623-17WebsiteUSD":{"r":[["www.granado.com.br"]],"a":["Companies!G340"]},"D|^167940-28WebsiteUSD":{"r":[["www.terna.com.br"]],"a":["Companies!G790"]},"D|^99160-39WebsiteUSD":{"r":[["www.spaipa.com.br"]],"a":["Companies!G604"]},"D|^165038-86WebsiteUSD":{"r":[["www.nossacaixa.com.br"]],"a":["Companies!G100"]},"D|^167415-13WebsiteUSD":{"r":[["www.leveros.com.br"]],"a":["Companies!G554"]},"D|^91718-56WebsiteUSD":{"r":[["www.recargapay.com.br"]],"a":["Companies!G550"]},"D|^442930-15WebsiteUSD":{"r":[["www.yssy.com.br"]],"a":["Companies!G718"]},"D|^58395-97WebsiteUSD":{"r":[["www.brkambiental.com.br"]],"a":["Companies!G127"]},"D|^25381-27WebsiteUSD":{"r":[["www.cpmbraxis.com"]],"a":["Companies!G218"]},"D|^517065-76WebsiteUSD":{"r":[["www.corsan.com.br"]],"a":["Companies!G743"]},"D|^157708-54WebsiteUSD":{"r":[["www.produtosquero.com.br"]],"a":["Companies!G777"]},"D|^155873-80WebsiteUSD":{"r":[["www.vibraenergia.com.br"]],"a":["Companies!G689"]},"D|^156544-57WebsiteUSD":{"r":[["www.thyssenkrupp-csa.com.br"]],"a":["Companies!G640"]},"D|^125488-45WebsiteUSD":{"r":[["www.lorenzetti.com.br"]],"a":["Companies!G422"]},"D|^57093-76WebsiteUSD":{"r":[["www.sanepar.com.br"]],"a":["Companies!G781"]},"D|^165660-85WebsiteUSD":{"r":[["www.coelba.com.br"]],"a":["Companies!G738"]},"D|^98420-77WebsiteUSD":{"r":[["www.cloudwalk.io"]],"a":["Companies!G182"]},"D|^59324-41WebsiteUSD":{"r":[["www.ri.grupocasasbahia.com.br"]],"a":["Companies!G335"]},"D|^165718-54WebsiteUSD":{"r":[["www.mg-chemicals.com.br"]],"a":["Companies!G427"]},"D|^154222-84WebsiteUSD":{"r":[["www.elektro.com.br"]],"a":["Companies!G260"]},"D|^165661-12WebsiteUSD":{"r":[["www.bancoamazonia.com.br"]],"a":["Companies!G99"]},"D|^165551-32WebsiteUSD":{"r":[["www.petroflex.com.br"]],"a":["Companies!G404"]},"D|^12403-27WebsiteUSD":{"r":[["direcional.com.br"]],"a":["Companies!G240"]},"D|^51010-93WebsiteUSD":{"r":[["www.srna.co"]],"a":["Companies!G586"]},"D|^165681-01WebsiteUSD":{"r":[["www.grupodimed.com.br"]],"a":["Companies!G239"]},"D|^99520-12WebsiteUSD":{"r":[["www.semparar.com.br"]],"a":["Companies!G588"]},"D|^164939-23WebsiteUSD":{"r":[["www.marisa.com.br"]],"a":["Companies!G438"]},"D|^165718-90WebsiteUSD":{"r":[["www.pqu.com.br"]],"a":["Companies!G522"]},"D|^59325-49WebsiteUSD":{"r":[["www.jsl.com.br"]],"a":["Companies!G394"]},"D|^53513-56WebsiteUSD":{"r":[["www.decolar.com"]],"a":["Companies!G234"]},"D|^221469-49WebsiteUSD":{"r":[["www.gruposaltaedu.com"]],"a":["Companies!G567"]},"D|^55074-25WebsiteUSD":{"r":[["www.odontoprev.com.br"]],"a":["Companies!G500"]},"D|^170222-59WebsiteUSD":{"r":[["www.fs.com.br"]],"a":["Companies!G312"]},"D|^13196-71WebsiteUSD":{"r":[["www.uol.com.br"]],"a":["Companies!G672"]},"D|^43084-72WebsiteUSD":{"r":[["www.nttdata.com"]],"a":["Companies!G495"]},"D|^537157-27WebsiteUSD":{"r":[["www.edenred.com.br"]],"a":["Companies!G256"]},"D|^521360-65NameUSD":{"r":[["Grupo Pereira"]],"a":["Companies!B758"]},"D|^234288-28NameUSD":{"r":[["Ambipar Emergency Response"]],"a":["Companies!B270"]},"D|^31316-68NameUSD":{"r":[["PS Zamprogna"]],"a":["Companies!B720"]},"D|^110294-65NameUSD":{"r":[["Sinova Inovacoes Agricolas"]],"a":["Companies!B593"]},"D|^159628-42NameUSD":{"r":[["Helbor Empreendimentos"]],"a":["Companies!B352"]},"D|^57840-76NameUSD":{"r":[["Dedalus"]],"a":["Companies!B230"]},"D|^13303-81NameUSD":{"r":[["Dixie Toga"]],"a":["Companies!B244"]},"D|^740786-59NameUSD":{"r":[["Tenda Atacado"]],"a":["Companies!B789"]},"D|^109468-18NameUSD":{"r":[["Transportadora Brasileira Gasoduto Bolívia"]],"a":["Companies!B651"]},"D|^168357-34NameUSD":{"r":[["Dori Alimentos"]],"a":["Companies!B246"]},"D|^232224-49NameUSD":{"r":[["Yandeh"]],"a":["Companies!B714"]},"D|^25354-54NameUSD":{"r":[["ADT (IT Security Company)"]],"a":["Companies!B12"]},"D|^53381-53NameUSD":{"r":[["Motiva Infraestrutura de Mobilidade"]],"a":["Companies!B466"]},"D|^636015-43NameUSD":{"r":[["NSX Enterprise"]],"a":["Companies!B494"]},"D|^165380-77NameUSD":{"r":[["Companhia de Gas de Sao Paulo Comgas"]],"a":["Companies!B740"]},"D|^461790-37NameUSD":{"r":[["Fertilizantes Heringer (Factory in Minas Gerais, Brazil)"]],"a":["Companies!B808"]},"D|^465278-50NameUSD":{"r":[["LafargeHolcim"]],"a":["Companies!B403"]},"D|^159623-47NameUSD":{"r":[["Guararapes Confeccoes"]],"a":["Companies!B345"]},"D|^753185-08NameUSD":{"r":[["CURA Grupo (Imaging diagnostics and Clinical analysis operations in Sau paulo, Brazil)"]],"a":["Companies!B805"]},"D|^14389-39NameUSD":{"r":[["Tech Mahindra"]],"a":["Companies!B623"]},"D|^497945-26NameUSD":{"r":[["Unimed Nacional"]],"a":["Companies!B734"]},"D|^92916-64NameUSD":{"r":[["PagSeguro Digital"]],"a":["Companies!B510"]},"D|^62633-35NameUSD":{"r":[["Votorantim (Brazil)"]],"a":["Companies!B699"]},"D|^160078-96NameUSD":{"r":[["Digibras Participaçoes"]],"a":["Companies!B238"]},"D|^459945-91NameUSD":{"r":[["DTI Digital"]],"a":["Companies!B747"]},"D|^25381-27NameUSD":{"r":[["CPM Braxis Capgemini"]],"a":["Companies!B218"]},"D|^60046-75NameUSD":{"r":[["Ser Educacional"]],"a":["Companies!B585"]},"D|^466180-84NameUSD":{"r":[["Grupo Zaffari"]],"a":["Companies!B760"]},"D|^226272-16NameUSD":{"r":[["FQM Divcom"]],"a":["Companies!B243"]},"D|^160990-03NameUSD":{"r":[["Suspensys Sistemas Automotivos"]],"a":["Companies!B614"]},"D|^151601-32NameUSD":{"r":[["Tele Centro Oeste Celular Participações"]],"a":["Companies!B626"]},"D|^157242-88NameUSD":{"r":[["Melpaper"]],"a":["Companies!B448"]},"D|^226313-74NameUSD":{"r":[["Vocal Comércio de Veículos"]],"a":["Companies!B696"]},"D|^529184-80NameUSD":{"r":[["Superpão"]],"a":["Companies!B611"]},"D|^41519-62NameUSD":{"r":[["Unibanco Holdings"]],"a":["Companies!B665"]},"D|^458086-15NameUSD":{"r":[["Simpar"]],"a":["Companies!B591"]},"D|^170685-91NameUSD":{"r":[["PBG (Tijucas)"]],"a":["Companies!B516"]},"D|^442222-03NameUSD":{"r":[["Grupo CRM"]],"a":["Companies!B336"]},"D|^338690-62NameUSD":{"r":[["Positivo Soluções Didáticas ( Private School Learning Systems)"]],"a":["Companies!B814"]},"D|^62039-89NameUSD":{"r":[["Hortigil Hortifruti"]],"a":["Companies!B357"]},"D|^235006-48NameUSD":{"r":[["PetroRecôncavo"]],"a":["Companies!B523"]},"D|^522679-87NameUSD":{"r":[["Grupo Cimed"]],"a":["Companies!B736"]},"D|^11613-70NameUSD":{"r":[["Unisys"]],"a":["Companies!B671"]},"D|^182078-20NameUSD":{"r":[["PGS Consultoria E Servicos"]],"a":["Companies!B526"]},"D|^164939-23NameUSD":{"r":[["Marisa Lojas"]],"a":["Companies!B438"]},"D|^59325-49NameUSD":{"r":[["JSL"]],"a":["Companies!B394"]},"D|^12403-27NameUSD":{"r":[["Direcional Engenharia"]],"a":["Companies!B240"]},"D|^60211-45NameUSD":{"r":[["Comarch"]],"a":["Companies!B186"]},"D|^168681-88NameUSD":{"r":[["TMov"]],"a":["Companies!B602"]},"D|^228381-22NameUSD":{"r":[["Hapvida Participacoes"]],"a":["Companies!B349"]},"D|^342064-81NameUSD":{"r":[["Sapore"]],"a":["Companies!B576"]},"D|^157680-91NameUSD":{"r":[["Rapidão Cometa"]],"a":["Companies!B549"]},"D|^11613-70WebsiteUSD":{"r":[["www.unisys.com"]],"a":["Companies!G671"]},"D|^224264-89WebsiteUSD":{"id":2607,"description":null,"headerValues":[{"simpleDate":null,"value":"","description":null}],"financialValues":[],"customValues":[],"error":null},"D|^165566-17WebsiteUSD":{"r":[["www.irani.com.br"]],"a":["Companies!G153"]},"D|^13360-69WebsiteUSD":{"r":[["www.siemens-healthineers.com"]],"a":["Companies!G590"]},"D|^131151-16WebsiteUSD":{"r":[["www.cba.com.br"]],"a":["Companies!G189"]},"D|^599964-67WebsiteUSD":{"r":[["www.ventura-offshore.com"]],"a":["Companies!G682"]},"D|^59321-35WebsiteUSD":{"r":[["www.isacteep.com.br"]],"a":["Companies!G383"]},"D|^178323-22WebsiteUSD":{"r":[["www.grupoelfa.com.br"]],"a":["Companies!G262"]},"D|^433826-47WebsiteUSD":{"r":[["algartech.com"]],"a":["Companies!G34"]},"D|^434772-01WebsiteUSD":{"r":[["www.embracon.com.br"]],"a":["Companies!G267"]},"D|^43072-66WebsiteUSD":{"r":[["www.santander.com.br"]],"a":["Companies!G90"]},"D|^84640-15WebsiteUSD":{"r":[["www.creditas.com"]],"a":["Companies!G219"]},"D|^53506-54WebsiteUSD":{"r":[["www.pixeon.com"]],"a":["Companies!G528"]},"D|^149856-85WebsiteUSD":{"r":[["www.produquimica.com.br"]],"a":["Companies!G539"]},"D|^164937-79WebsiteUSD":{"r":[["www.bovespaholding.com.br"]],"a":["Companies!G113"]},"D|^164979-73WebsiteUSD":{"id":2647,"description":null,"headerValues":[{"simpleDate":null,"value":"","description":null}],"financialValues":[],"customValues":[],"error":null},"D|^59323-69WebsiteUSD":{"r":[["www.eneldistribuicaosp.com.br"]],"a":["Companies!G275"]},"D|^163996-66WebsiteUSD":{"r":[["www.schulzsa.com"]],"a":["Companies!G579"]},"D|^234957-34WebsiteUSD":{"r":[["ri.bravaenergia.com"]],"a":["Companies!G123"]},"D|^165833-83WebsiteUSD":{"r":[["ri.igua.com.br"]],"a":["Companies!G364"]},"D|^466985-26WebsiteUSD":{"r":[["www.chandon.com.br"]],"a":["Companies!G163"]},"D|^13458-61WebsiteUSD":{"r":[["www.voeazul.com.br"]],"a":["Companies!G73"]},"D|^505061-92WebsiteUSD":{"r":[["www.acelen.com.br"]],"a":["Companies!G442"]},"D|^60223-51WebsiteUSD":{"r":[["www.alternate.com.br"]],"a":["Companies!G44"]},"D|^267553-72WebsiteUSD":{"r":[["www.dpabrasil.com.br"]],"a":["Companies!G228"]},"D|^234031-96WebsiteUSD":{"r":[["www.c6bank.com.br"]],"a":["Companies!G82"]},"D|^165471-22WebsiteUSD":{"r":[["www.jereissati.com.br"]],"a":["Companies!G365"]},"D|^53381-53WebsiteUSD":{"r":[["www.motiva.com.br"]],"a":["Companies!G466"]},"D|^14389-39WebsiteUSD":{"r":[["www.techmahindra.com"]],"a":["Companies!G623"]},"D|^60748-48WebsiteUSD":{"r":[["www.prosegur.es"]],"a":["Companies!G542"]},"D|^63240-22WebsiteUSD":{"r":[["www.grupooncoclinicas.com"]],"a":["Companies!G503"]},"D|^154039-15NameUSD":{"r":[["Frigorífico Mercosul"]],"a":["Companies!B311"]},"D|^62017-75NameUSD":{"r":[["Dudalina"]],"a":["Companies!B249"]},"D|^528343-66NameUSD":{"r":[["Cotrijal"]],"a":["Companies!B744"]},"D|^59323-78NameUSD":{"r":[["Embratel Participacoes"]],"a":["Companies!B269"]},"D|^111171-88NameUSD":{"r":[["AmBev"]],"a":["Companies!B48"]},"D|^125301-70NameUSD":{"r":[["Franklin Electric Indústria de Motobombas"]],"a":["Companies!B308"]},"D|^55813-33NameUSD":{"r":[["Natura Cosmeticos"]],"a":["Companies!B481"]},"D|^58275-82NameUSD":{"r":[["Eneva"]],"a":["Companies!B278"]},"D|^50938-48NameUSD":{"r":[["Grupo Amigão"]],"a":["Companies!B200"]},"D|^55074-25NameUSD":{"r":[["Odontoprev"]],"a":["Companies!B500"]},"D|^59328-91NameUSD":{"r":[["Alpargatas"]],"a":["Companies!B42"]},"D|^107944-12NameUSD":{"r":[["Hidrovias do Brasil"]],"a":["Companies!B355"]},"D|^327536-65NameUSD":{"r":[["Cheap2Ship"]],"a":["Companies!B164"]},"D|^234957-34NameUSD":{"r":[["Brava Energia"]],"a":["Companies!B123"]},"D|^50952-07NameUSD":{"r":[["Bunzl (Distributors/Wholesale)"]],"a":["Companies!B132"]},"D|^186770-89NameUSD":{"r":[["Blau Farmaceutica"]],"a":["Companies!B109"]},"D|^59932-72NameUSD":{"r":[["Econocom Group"]],"a":["Companies!B254"]},"D|^466985-26NameUSD":{"r":[["Chandon"]],"a":["Companies!B163"]},"D|^61408-00NameUSD":{"r":[["Companhia Energética do Maranhão"]],"a":["Companies!B193"]},"D|^101472-04NameUSD":{"r":[["Flytour"]],"a":["Companies!B304"]},"D|^112707-37NameUSD":{"r":[["Logicalis Group"]],"a":["Companies!B417"]},"D|^165834-19NameUSD":{"r":[["Alupar"]],"a":["Companies!B45"]},"D|^163332-01NameUSD":{"r":[["Banco BMG"]],"a":["Companies!B78"]},"D|^165038-86NameUSD":{"r":[["BCO Nossa Caixa"]],"a":["Companies!B100"]},"D|^148670-38NameUSD":{"r":[["EcoRodovias Infraestrutura e Logistica"]],"a":["Companies!B255"]},"D|^491467-51NameUSD":{"r":[["Cyma Desenvolvimento Imobiliário"]],"a":["Companies!B225"]},"D|^142711-66NameUSD":{"r":[["Woodley Equipment Company"]],"a":["Companies!B712"]},"D|^160596-46NameUSD":{"r":[["Osklen"]],"a":["Companies!B635"]},"D|^97998-76NameUSD":{"r":[["Camargo Correa Metais"]],"a":["Companies!B138"]},"D|^159242-95NameUSD":{"r":[["Morena Rosa Industria de Confeccoes"]],"a":["Companies!B465"]},"D|^61805-98NameUSD":{"r":[["Brasvending"]],"a":["Companies!B122"]},"D|^61237-00NameUSD":{"r":[["B2W Companhia Global do Varejo"]],"a":["Companies!B75"]},"D|^224267-68NameUSD":{"r":[["Adria Alimentos do Brasil"]],"a":["Companies!B11"]},"D|^158945-68NameUSD":{"r":[["USJ - Açúcar e Álcool"]],"a":["Companies!B675"]},"D|^65707-75WebsiteUSD":{"r":[["www.galvani.ind.br"]],"a":["Companies!G316"]},"D|^66328-48WebsiteUSD":{"r":[["www.tegma.com.br"]],"a":["Companies!G624"]},"D|^153165-34WebsiteUSD":{"r":[["www.grupomateus.com.br"]],"a":["Companies!G341"]},"D|^160581-61WebsiteUSD":{"r":[["www.cibrafertil.com.br"]],"a":["Companies!G175"]},"D|^64799-38WebsiteUSD":{"r":[["www.arcoeducacao.com.br"]],"a":["Companies!G59"]},"D|^98777-26WebsiteUSD":{"r":[["www.ahi.com.br"]],"a":["Companies!G724"]},"D|^187645-42WebsiteUSD":{"r":[["www.lideraviacao.com.br"]],"a":["Companies!G412"]},"D|^166501-27WebsiteUSD":{"r":[["www.tuper.com.br"]],"a":["Companies!G656"]},"D|^59323-51WebsiteUSD":{"r":[["www.syn.com.br"]],"a":["Companies!G787"]},"D|^109468-18WebsiteUSD":{"r":[["www.tbg.com.br"]],"a":["Companies!G651"]},"D|^60397-39WebsiteUSD":{"r":[["www.edp.com.br"]],"a":["Companies!G257"]},"D|^157248-82WebsiteUSD":{"r":[["www.panatlantica.com.br"]],"a":["Companies!G511"]},"D|^165667-51WebsiteUSD":{"r":[["www.cemat.com.br"]],"a":["Companies!G276"]},"D|^59322-61WebsiteUSD":{"r":[["www.bombril.com.br"]],"a":["Companies!G112"]},"D|^59322-52WebsiteUSD":{"r":[["www.bb.com.br"]],"a":["Companies!G85"]},"D|^439078-06WebsiteUSD":{"r":[["www.nortox.com.br"]],"a":["Companies!G489"]},"D|^528834-97WebsiteUSD":{"id":1590,"description":null,"headerValues":[{"simpleDate":null,"value":"","description":null}],"financialValues":[],"customValues":[],"error":null},"D|^59321-98WebsiteUSD":{"r":[["www.suzano.com.br"]],"a":["Companies!G616"]},"D|^124907-14WebsiteUSD":{"r":[["www.vitru.com.br"]],"a":["Companies!G796"]},"D|^165081-52WebsiteUSD":{"id":1593,"description":null,"headerValues":[{"simpleDate":null,"value":"","description":null}],"financialValues":[],"customValues":[],"error":null},"D|^264333-43WebsiteUSD":{"r":[["www.tecagro.com"]],"a":["Companies!G788"]},"D|^170583-22WebsiteUSD":{"id":1500,"description":null,"headerValues":[{"simpleDate":null,"value":"","description":null}],"financialValues":[],"customValues":[],"error":null},"D|^495609-94WebsiteUSD":{"r":[["www.stimaenergia.com.br"]],"a":["Companies!G785"]},"D|^465543-19WebsiteUSD":{"r":[["www.cobasi.com.br"]],"a":["Companies!G183"]},"D|^182078-20WebsiteUSD":{"id":1507,"description":null,"headerValues":[{"simpleDate":null,"value":"","description":null}],"financialValues":[],"customValues":[],"error":null},"D|^483083-38WebsiteUSD":{"r":[["www.site.getnet.com.br"]],"a":["Companies!G320"]},"D|^156547-63WebsiteUSD":{"r":[["www.wickbold.com.br"]],"a":["Companies!G707"]},"D|^553156-30WebsiteUSD":{"r":[["www.lecard.com.br"]],"a":["Companies!G410"]},"D|^126354-61WebsiteUSD":{"r":[["www.latapack.com.br"]],"a":["Companies!G405"]},"D|^55246-78WebsiteUSD":{"r":[["www.superbac.com.br"]],"a":["Companies!G610"]},"D|^151295-68WebsiteUSD":{"r":[["www.vitacon.com.br"]],"a":["Companies!G692"]},"D|^163270-90WebsiteUSD":{"r":[["www.multilog.com.br"]],"a":["Companies!G476"]},"D|^64398-61WebsiteUSD":{"r":[["www.profarma.com.br"]],"a":["Companies!G540"]},"D|^40770-46WebsiteUSD":{"r":[["www.internationalmealcompany.com"]],"a":["Companies!G380"]},"D|^489786-85WebsiteUSD":{"r":[["www.topazevolution.com"]],"a":["Companies!G645"]},"D|^60046-75WebsiteUSD":{"r":[["www.sereducacional.com"]],"a":["Companies!G585"]},"D|^233674-66WebsiteUSD":{"r":[["www.playcenter.com.br"]],"a":["Companies!G774"]},"D|^184090-78WebsiteUSD":{"id":1530,"description":null,"headerValues":[{"simpleDate":null,"value":"","description":null}],"financialValues":[],"customValues":[],"error":null},"D|^443189-62WebsiteUSD":{"r":[["www.lavvi.com.br"]],"a":["Companies!G409"]},"D|^510285-43WebsiteUSD":{"r":[["www.alvoradanet.com.br"]],"a":["Companies!G725"]},"D|^221469-49NameUSD":{"r":[["Salta Educacao"]],"a":["Companies!B567"]},"D|^164442-97NameUSD":{"r":[["CPFL Energias Renovaveis"]],"a":["Companies!B217"]},"D|^59003-38NameUSD":{"r":[["Banco Do Nordeste"]],"a":["Companies!B87"]},"D|^41395-33NameUSD":{"r":[["Telemig Celular Participacoes"]],"a":["Companies!B628"]},"D|^40770-46NameUSD":{"r":[["International Meal Company Alimentação"]],"a":["Companies!B380"]},"D|^65163-88NameUSD":{"r":[["Ascenty Data Centers"]],"a":["Companies!B63"]},"D|^41510-44NameUSD":{"r":[["Petróleo Brasileiro"]],"a":["Companies!B521"]},"D|^442930-15NameUSD":{"r":[["Yssy"]],"a":["Companies!B718"]},"D|^126007-75NameUSD":{"r":[["Empresa Construtora Brasil"]],"a":["Companies!B272"]},"D|^166918-33NameUSD":{"r":[["Priner Servicos Industriais"]],"a":["Companies!B536"]},"D|^10932-22NameUSD":{"r":[["Verisure"]],"a":["Companies!B683"]},"D|^164997-01NameUSD":{"r":[["M. Dias Branco"]],"a":["Companies!B428"]},"D|^517065-76NameUSD":{"r":[["Corsan"]],"a":["Companies!B743"]},"D|^164968-03NameUSD":{"r":[["Suzano Holding"]],"a":["Companies!B615"]},"D|^229563-91NameUSD":{"r":[["Kora Saude Participacoes"]],"a":["Companies!B400"]},"D|^180935-38NameUSD":{"r":[["União Química Farmacêutica Nacional"]],"a":["Companies!B664"]},"D|^158444-20NameUSD":{"r":[["Ocyan (Rio de Janeiro)"]],"a":["Companies!B499"]},"D|^164952-19NameUSD":{"r":[["Multiplan Empreendimentos Imobiliários"]],"a":["Companies!B477"]},"D|^14185-99NameUSD":{"r":[["Magazine Luiza"]],"a":["Companies!B431"]},"D|^99160-39NameUSD":{"r":[["Spaipa"]],"a":["Companies!B604"]},"D|^62160-94NameUSD":{"r":[["Movile"]],"a":["Companies!B470"]},"D|^52938-91NameUSD":{"r":[["ViajaNet"]],"a":["Companies!B658"]},"D|^53513-56NameUSD":{"r":[["Decolar"]],"a":["Companies!B234"]},"D|^10260-73NameUSD":{"r":[["Cencora"]],"a":["Companies!B154"]},"D|^166012-75NameUSD":{"r":[["CJ Selecta"]],"a":["Companies!B179"]},"D|^56903-95NameUSD":{"r":[["Austral Participações"]],"a":["Companies!B69"]},"D|^434642-41NameUSD":{"r":[["DmCard Cartoes de Credito"]],"a":["Companies!B245"]},"D|^482696-29NameUSD":{"r":[["Volkswagen Truck &amp; Bus"]],"a":["Companies!B697"]},"D|^165660-67NameUSD":{"r":[["BCO Estado do Rio Grande do Sul"]],"a":["Companies!B92"]},"D|^125589-61NameUSD":{"r":[["Care Plus Medicina Assistencial"]],"a":["Companies!B146"]},"D|^51485-86NameUSD":{"r":[["Terminal de Conteineres de Paranagua"]],"a":["Companies!B634"]},"D|^443016-46NameUSD":{"r":[["Plano &amp; Plano Desenvolvimento Imobiliário"]],"a":["Companies!B529"]},"D|^544304-98NameUSD":{"r":[["S.E. Palmeiras"]],"a":["Companies!B772"]},"D|^43567-12NameUSD":{"r":[["Ultrapar Participacoes"]],"a":["Companies!B662"]},"D|^154223-38NameUSD":{"r":[["Companhia Energetica de Pernambuco"]],"a":["Companies!B172"]},"D|^150760-63NameUSD":{"r":[["Bunge Brazil"]],"a":["Companies!B130"]},"D|^170863-39NameUSD":{"r":[["DXC Technology"]],"a":["Companies!B251"]},"D|^466723-54NameUSD":{"r":[["Lupo (Textile Manufacturing)"]],"a":["Companies!B425"]},"D|^60401-17NameUSD":{"r":[["Fleury"]],"a":["Companies!B303"]},"D|^162623-17NameUSD":{"r":[["Grupo Granado"]],"a":["Companies!B340"]},"D|^125561-53NameUSD":{"r":[["Nextel Brazil"]],"a":["Companies!B486"]},"D|^489170-71NameUSD":{"r":[["Labs a+"]],"a":["Companies!B764"]},"D|^454233-88NameUSD":{"r":[["Scheffer Participações"]],"a":["Companies!B783"]},"D|^127441-00NameUSD":{"r":[["Direct Healthcare Group"]],"a":["Companies!B241"]},"D|^157868-11NameUSD":{"r":[["Orsa International Paper Embalagens"]],"a":["Companies!B507"]},"D|^101643-04NameUSD":{"r":[["MM Turismo &amp; Viagens"]],"a":["Companies!B462"]},"D|^169699-78NameUSD":{"r":[["Wembley(Brazil)"]],"a":["Companies!B704"]},"D|^62177-59NameUSD":{"r":[["Aceco TI"]],"a":["Companies!B7"]},"D|^100704-16NameUSD":{"r":[["Amil Participacoes"]],"a":["Companies!B52"]},"D|^235041-31NameUSD":{"r":[["Focus Energia Holding"]],"a":["Companies!B305"]},"D|^165012-13NameUSD":{"r":[["Cia Catarinense de Aguas e Saneamento"]],"a":["Companies!B733"]},"D|^61237-00WebsiteUSD":{"r":[["ri.americanas.com"]],"a":["Companies!G75"]},"D|^41512-96WebsiteUSD":{"r":[["www.banco.bradesco"]],"a":["Companies!G79"]},"D|^438790-96WebsiteUSD":{"r":[["www.expressa.com"]],"a":["Companies!G291"]},"D|^165501-37WebsiteUSD":{"r":[["www.valefertilizantes.com"]],"a":["Companies!G677"]},"D|^665104-87WebsiteUSD":{"id":1705,"description":null,"headerValues":[{"simpleDate":null,"value":"","description":null}],"financialValues":[],"customValues":[],"error":null},"D|^56903-95WebsiteUSD":{"r":[["www.australholding.com"]],"a":["Companies!G69"]},"D|^438778-81WebsiteUSD":{"r":[["www.agribrasil.net"]],"a":["Companies!G362"]},"D|^135752-86WebsiteUSD":{"r":[["www.loducca.com.br"]],"a":["Companies!G766"]},"D|^150760-63WebsiteUSD":{"r":[["www.bunge.com.br"]],"a":["Companies!G130"]},"D|^164997-01WebsiteUSD":{"r":[["www.mdiasbranco.com.br"]],"a":["Companies!G428"]},"D|^553099-51WebsiteUSD":{"r":[["www.dpaschoal.com.br"]],"a":["Companies!G746"]},"D|^156489-31WebsiteUSD":{"r":[["www.brastec-group.com"]],"a":["Companies!G121"]},"D|^62040-43WebsiteUSD":{"r":[["www.tempo.com.vc"]],"a":["Companies!G676"]},"D|^228570-85WebsiteUSD":{"r":[["www.3coracoes.com.br"]],"a":["Companies!G652"]},"D|^150344-38WebsiteUSD":{"r":[["www.ems.com.br"]],"a":["Companies!G273"]},"D|^163125-37WebsiteUSD":{"r":[["www.deltaconstrucao.com.br"]],"a":["Companies!G232"]},"D|^59321-71WebsiteUSD":{"r":[["www.americanas.com.br"]],"a":["Companies!G51"]},"D|^10495-45WebsiteUSD":{"r":[["www.providencia.com.br"]],"a":["Companies!G778"]},"D|^434510-74WebsiteUSD":{"r":[["www.scaladatacenters.com"]],"a":["Companies!G577"]},"D|^104338-90WebsiteUSD":{"r":[["www.mercadopago.com.br"]],"a":["Companies!G451"]},"D|^158197-33WebsiteUSD":{"r":[["www.mwm.com.br"]],"a":["Companies!G478"]},"D|^163332-01WebsiteUSD":{"r":[["www.bancobmg.com.br"]],"a":["Companies!G78"]},"D|^158094-46WebsiteUSD":{"r":[["www.politec.com.br"]],"a":["Companies!G775"]},"D|^491467-51WebsiteUSD":{"r":[["www.cyma.com.br"]],"a":["Companies!G225"]},"D|^498292-39WebsiteUSD":{"id":1744,"description":null,"headerValues":[{"simpleDate":null,"value":"","description":null}],"financialValues":[],"customValues":[],"error":null},"D|^161515-81WebsiteUSD":{"r":[["www.bebidasipiranga.com.br"]],"a":["Companies!G191"]},"D|^59586-22WebsiteUSD":{"r":[["www.indracompany.com"]],"a":["Companies!G369"]},"D|^157599-82WebsiteUSD":{"r":[["www.ache.com.br"]],"a":["Companies!G8"]},"D|^233278-39WebsiteUSD":{"r":[["www.rodoil.com.br"]],"a":["Companies!G558"]},"D|^100582-12WebsiteUSD":{"r":[["www.ferbasa.com.br"]],"a":["Companies!G169"]},"D|^126967-33WebsiteUSD":{"id":1764,"description":null,"headerValues":[{"simpleDate":null,"value":"","description":null}],"financialValues":[],"customValues":[],"error":null},"D|^60316-84WebsiteUSD":{"r":[["www.netshoes.com.br"]],"a":["Companies!G493"]},"D|^458071-66WebsiteUSD":{"r":[["www.cury.net"]],"a":["Companies!G222"]},"D|^43567-39WebsiteUSD":{"r":[["www.tam.com.br"]],"a":["Companies!G618"]},"D|^55754-74WebsiteUSD":{"r":[["www.internationalsos.com"]],"a":["Companies!G14"]},"D|^232224-49WebsiteUSD":{"r":[["www.yandeh.com"]],"a":["Companies!G714"]},"D|^62041-24WebsiteUSD":{"r":[["www.fcasa.com.br"]],"a":["Companies!G297"]},"D|^114010-39WebsiteUSD":{"r":[["novo.brb.com.br"]],"a":["Companies!G84"]},"D|^462679-48WebsiteUSD":{"r":[["www.ipe.digital"]],"a":["Companies!G382"]},"D|^42012-55WebsiteUSD":{"r":[["www.brasiltelecom.com.br"]],"a":["Companies!G117"]},"D|^56614-42WebsiteUSD":{"r":[["www.tcs.com"]],"a":["Companies!G621"]},"D|^463231-54NameUSD":{"r":[["Kiwify"]],"a":["Companies!B397"]},"D|^60112-81NameUSD":{"r":[["CCB Brasil"]],"a":["Companies!B166"]},"D|^165346-48NameUSD":{"r":[["Minasmaquinas"]],"a":["Companies!B458"]},"D|^228760-30NameUSD":{"r":[["Trevo Lacteos"]],"a":["Companies!B793"]},"D|^59324-50NameUSD":{"r":[["COPASA"]],"a":["Companies!B742"]},"D|^165144-52NameUSD":{"r":[["Vicunha Textil"]],"a":["Companies!B690"]},"D|^462679-48NameUSD":{"r":[["Ipe Tecnologia Digital"]],"a":["Companies!B382"]},"D|^60316-84NameUSD":{"r":[["NS2.com Internet"]],"a":["Companies!B493"]},"D|^268298-29NameUSD":{"r":[["Trackage"]],"a":["Companies!B649"]},"D|^517445-74NameUSD":{"r":[["Unimed Porto Alegre"]],"a":["Companies!B669"]},"D|^506872-36NameUSD":{"r":[["EPOC (Business/Productivity Software)"]],"a":["Companies!B280"]},"D|^267403-24NameUSD":{"r":[["Cargill Bioenergia"]],"a":["Companies!B147"]},"D|^224264-89NameUSD":{"r":[["Bunge Paints"]],"a":["Companies!B802"]},"D|^522248-86NameUSD":{"r":[["Orsegups"]],"a":["Companies!B771"]},"D|^59321-62NameUSD":{"r":[["Localiza Rent a Car"]],"a":["Companies!B415"]},"D|^165584-98NameUSD":{"r":[["Financeira Alfa"]],"a":["Companies!B302"]},"D|^268320-61NameUSD":{"r":[["Afya"]],"a":["Companies!B20"]},"D|^264855-97NameUSD":{"r":[["Stara - Evolução Constante"]],"a":["Companies!B605"]},"D|^163194-58NameUSD":{"r":[["Paulista Geradora de Energia"]],"a":["Companies!B515"]},"D|^41966-74NameUSD":{"r":[["Tim Participacoes"]],"a":["Companies!B643"]},"D|^10831-42NameUSD":{"r":[["McKesson"]],"a":["Companies!B443"]},"D|^154773-82NameUSD":{"r":[["Dânica"]],"a":["Companies!B229"]},"D|^124324-57NameUSD":{"r":[["Telefónica Tech"]],"a":["Companies!B630"]},"D|^55567-99NameUSD":{"r":[["Computacenter"]],"a":["Companies!B203"]},"D|^42490-90NameUSD":{"r":[["Grupo NotreDame Intermédica"]],"a":["Companies!B490"]},"D|^41612-23NameUSD":{"r":[["Embraer"]],"a":["Companies!B268"]},"D|^162223-03NameUSD":{"r":[["Avante Health Solutions"]],"a":["Companies!B72"]},"D|^158436-10NameUSD":{"r":[["Iharabras"]],"a":["Companies!B366"]},"D|^61183-63NameUSD":{"r":[["GPS Participacoes E Empreendimentos"]],"a":["Companies!B327"]},"D|^601896-25NameUSD":{"r":[["Vitru Brasil Empreendimentos Participacoes e Comercio"]],"a":["Companies!B694"]},"D|^14203-99NameUSD":{"r":[["Cardinal Health"]],"a":["Companies!B145"]},"D|^65707-75NameUSD":{"r":[["Galvani Indústria, Comércio e Serviços"]],"a":["Companies!B316"]},"D|^267694-66NameUSD":{"r":[["Vamos Locacao De Caminhoes Maquinas E Equipamentos"]],"a":["Companies!B680"]},"D|^10362-34WebsiteUSD":{"r":[["www.wipro.com"]],"a":["Companies!G709"]},"D|^121795-57WebsiteUSD":{"r":[["www.liquigas.com.br"]],"a":["Companies!G414"]},"D|^431675-65WebsiteUSD":{"r":[["www.mitrerealty.com.br"]],"a":["Companies!G461"]},"D|^158321-80WebsiteUSD":{"r":[["www.leader.com.br"]],"a":["Companies!G663"]},"D|^721137-97WebsiteUSD":{"id":1607,"description":null,"headerValues":[{"simpleDate":null,"value":"","description":null}],"financialValues":[],"customValues":[],"error":null},"D|^41966-56WebsiteUSD":{"r":[["www.telefonica.com.br"]],"a":["Companies!G629"]},"D|^151601-32WebsiteUSD":{"r":[["www.tco.net.br"]],"a":["Companies!G626"]},"D|^223386-22WebsiteUSD":{"id":1615,"description":null,"headerValues":[{"simpleDate":null,"value":"","description":null}],"financialValues":[],"customValues":[],"error":null},"D|^52635-61WebsiteUSD":{"r":[["www.copel.com"]],"a":["Companies!G198"]},"D|^157392-19WebsiteUSD":{"r":[["www.puket.com.br"]],"a":["Companies!G779"]},"D|^163288-27WebsiteUSD":{"r":[["www.wiz.co"]],"a":["Companies!G710"]},"D|^416652-13WebsiteUSD":{"r":[["www.angeloni.com.br"]],"a":["Companies!G5"]},"D|^266020-30WebsiteUSD":{"r":[["www.veloe.com.br"]],"a":["Companies!G795"]},"D|^179916-67WebsiteUSD":{"r":[["www.oesa.com.br"]],"a":["Companies!G501"]},"D|^517445-74WebsiteUSD":{"r":[["www.unimed.coop.br"]],"a":["Companies!G669"]},"D|^182574-10WebsiteUSD":{"r":[["www.oxiteno.com"]],"a":["Companies!G509"]},"D|^640234-90WebsiteUSD":{"r":[["www.plurix.com"]],"a":["Companies!G599"]},"D|^160990-03WebsiteUSD":{"r":[["www.suspensys.com.br"]],"a":["Compani</t>
  </si>
  <si>
    <t>es!G614"]},"D|^153127-90WebsiteUSD":{"id":1635,"description":null,"headerValues":[{"simpleDate":null,"value":"","description":null}],"financialValues":[],"customValues":[],"error":null},"D|^125561-53WebsiteUSD":{"r":[["www.nextel.com.br"]],"a":["Companies!G486"]},"D|^53494-57WebsiteUSD":{"r":[["www.totvs.com"]],"a":["Companies!G648"]},"D|^59322-16WebsiteUSD":{"r":[["www.rumoall.com"]],"a":["Companies!G50"]},"D|^163651-51WebsiteUSD":{"r":[["www.yarabrasil.com.br"]],"a":["Companies!G715"]},"D|^228760-30WebsiteUSD":{"r":[["www.trevolacteos.com.br"]],"a":["Companies!G793"]},"D|^11660-50WebsiteUSD":{"r":[["www.sap.com"]],"a":["Companies!G575"]},"D|^99794-08WebsiteUSD":{"id":1652,"description":null,"headerValues":[{"simpleDate":null,"value":"","description":null}],"financialValues":[],"customValues":[],"error":null},"D|^342018-73WebsiteUSD":{"r":[["www.zilor.com.br"]],"a":["Companies!G798"]},"D|^165013-12WebsiteUSD":{"r":[["www.josapar.com.br"]],"a":["Companies!G393"]},"D|^154223-38WebsiteUSD":{"r":[["www.celpe.com.br"]],"a":["Companies!G172"]},"D|^498257-65WebsiteUSD":{"id":1661,"description":null,"headerValues":[{"simpleDate":null,"value":"","description":null}],"financialValues":[],"customValues":[],"error":null},"D|^438967-36WebsiteUSD":{"r":[["ri.agibank.com.br"]],"a":["Companies!G77"]},"D|^152821-45WebsiteUSD":{"id":1665,"description":null,"headerValues":[{"simpleDate":null,"value":"","description":null}],"financialValues":[],"customValues":[],"error":null},"D|^57093-40WebsiteUSD":{"r":[["www.santosbrasil.com.br"]],"a":["Companies!G573"]},"D|^99223-66WebsiteUSD":{"r":[["www.bancopan.com.br"]],"a":["Companies!G89"]},"D|^565246-54WebsiteUSD":{"r":[["kovr.com.br"]],"a":["Companies!G763"]},"D|^41514-76WebsiteUSD":{"r":[["www.fibria.com.br"]],"a":["Companies!G301"]},"D|^124137-28WebsiteUSD":{"r":[["www.suvinil.com.br"]],"a":["Companies!G786"]},"D|^161419-87WebsiteUSD":{"r":[["www.drogariasbigben.com.br"]],"a":["Companies!G242"]},"D|^99894-16WebsiteUSD":{"r":[["www.novaenergia.com.br"]],"a":["Companies!G491"]},"D|^161725-42WebsiteUSD":{"r":[["www.pitneybowes.com.br"]],"a":["Companies!G527"]},"D|^163337-23WebsiteUSD":{"r":[["www.bretas.com.br"]],"a":["Companies!G731"]},"D|^165834-19WebsiteUSD":{"r":[["www.alupar.com.br"]],"a":["Companies!G45"]},"D|^489673-99WebsiteUSD":{"r":[["www.ri.hmobi-sa.com.br"]],"a":["Companies!G356"]},"D|^277644-70WebsiteUSD":{"r":[["www.juntossomosmais.com.br"]],"a":["Companies!G395"]},"D|^41966-65WebsiteUSD":{"r":[["www.telemar.com.br"]],"a":["Companies!G631"]},"D|^235006-48WebsiteUSD":{"r":[["www.petroreconcavo.com.br"]],"a":["Companies!G523"]},"D|^13303-81WebsiteUSD":{"r":[["www.dixietoga.com.br"]],"a":["Companies!G244"]},"D|^107188-57NameUSD":{"r":[["Dimper Comercial (Canoas Distribution Center)"]],"a":["Companies!B806"]},"D|^40426-03NameUSD":{"r":[["Construtora Tenda"]],"a":["Companies!B209"]},"D|^164942-83NameUSD":{"r":[["Banco ABC Brasil"]],"a":["Companies!B76"]},"D|^41514-76NameUSD":{"r":[["Fibria Celulose"]],"a":["Companies!B301"]},"D|^516041-74NameUSD":{"r":[["Granto Seguros"]],"a":["Companies!B330"]},"D|^99794-08NameUSD":{"r":[["Nacional Minerios"]],"a":["Companies!B479"]},"D|^107186-68NameUSD":{"r":[["Drogarias Tamoio"]],"a":["Companies!B247"]},"D|^166608-82NameUSD":{"r":[["Vonpar"]],"a":["Companies!B698"]},"D|^165860-02NameUSD":{"r":[["Banco Cruzeiro do Sul"]],"a":["Companies!B83"]},"D|^151295-68NameUSD":{"r":[["Vitacon Safira Desenvolvimento Imobiliario"]],"a":["Companies!B692"]},"D|^156489-31NameUSD":{"r":[["Brastec Technologies"]],"a":["Companies!B121"]},"D|^515723-86NameUSD":{"r":[["Muffato Group"]],"a":["Companies!B473"]},"D|^149856-85NameUSD":{"r":[["Compass Minerals América do Sul"]],"a":["Companies!B539"]},"D|^43084-72NameUSD":{"r":[["NTT Data Group"]],"a":["Companies!B495"]},"D|^187645-42NameUSD":{"r":[["Líder Aviação"]],"a":["Companies!B412"]},"D|^59325-31NameUSD":{"r":[["Triunfo Participações E Investimentos"]],"a":["Companies!B655"]},"D|^99520-12NameUSD":{"r":[["Serviços e Tecnologia de Pagamentos"]],"a":["Companies!B588"]},"D|^51712-39NameUSD":{"r":[["Globant"]],"a":["Companies!B322"]},"D|^161515-81NameUSD":{"r":[["Companhia de Bebidas Ipiranga"]],"a":["Companies!B191"]},"D|^466712-38NameUSD":{"r":[["Armac Locação"]],"a":["Companies!B60"]},"D|^433738-63NameUSD":{"r":[["Atvos"]],"a":["Companies!B67"]},"D|^124083-28NameUSD":{"r":[["Tortuga Companhia Zootécnica Agrária"]],"a":["Companies!B792"]},"D|^164937-79NameUSD":{"r":[["Bovespa Holding"]],"a":["Companies!B113"]},"D|^156544-57NameUSD":{"r":[["Ternium Brasil"]],"a":["Companies!B640"]},"D|^59321-35NameUSD":{"r":[["Isa Energia Brasil"]],"a":["Companies!B383"]},"D|^161656-30NameUSD":{"r":[["Cia. Industrial de Vidros"]],"a":["Companies!B197"]},"D|^465543-19NameUSD":{"r":[["Cobasi"]],"a":["Companies!B183"]},"D|^470682-73NameUSD":{"r":[["Fuga Couros"]],"a":["Companies!B339"]},"D|^153901-90NameUSD":{"r":[["Melora do Brasil Produtos Dermatológicos"]],"a":["Companies!B447"]},"D|^57093-40NameUSD":{"r":[["Santos Brasil Participacoes"]],"a":["Companies!B573"]},"D|^41966-56NameUSD":{"r":[["Telefonica Brasil"]],"a":["Companies!B629"]},"D|^515720-53NameUSD":{"r":[["Polishop"]],"a":["Companies!B532"]},"D|^10926-55NameUSD":{"r":[["GBarbosa"]],"a":["Companies!B749"]},"D|^165549-52NameUSD":{"r":[["Randoncorp"]],"a":["Companies!B548"]},"D|^165081-52NameUSD":{"r":[["Porto Seguro Capital"]],"a":["Companies!B533"]},"D|^267905-53NameUSD":{"r":[["Banco Inter"]],"a":["Companies!B88"]},"D|^231207-31NameUSD":{"r":[["Planvale"]],"a":["Companies!B773"]},"D|^59323-42NameUSD":{"r":[["Cyrela"]],"a":["Companies!B226"]},"D|^10435-69NameUSD":{"r":[["Agiliti Health"]],"a":["Companies!B22"]},"D|^231955-57NameUSD":{"r":[["China Three Gorges Brazil"]],"a":["Companies!B167"]},"D|^471142-00NameUSD":{"r":[["Brisanet Participacoes"]],"a":["Companies!B125"]},"D|^597319-93WebsiteUSD":{"r":[["www.avb.com.br"]],"a":["Companies!G727"]},"D|^165660-67WebsiteUSD":{"r":[["www.banrisul.com.br"]],"a":["Companies!G92"]},"D|^519590-17WebsiteUSD":{"r":[["www.voke.tech"]],"a":["Companies!G797"]},"D|^10134-19WebsiteUSD":{"r":[["www.infor.com"]],"a":["Companies!G371"]},"D|^532530-37WebsiteUSD":{"id":2417,"description":null,"headerValues":[{"simpleDate":null,"value":"","description":null}],"financialValues":[],"customValues":[],"error":null},"D|^10932-22WebsiteUSD":{"r":[["www.verisure.com"]],"a":["Companies!G683"]},"D|^158454-19WebsiteUSD":{"r":[["www.eliane.com"]],"a":["Companies!G263"]},"D|^61805-98WebsiteUSD":{"r":[["www.brasvending.com.br"]],"a":["Companies!G122"]},"D|^50952-07WebsiteUSD":{"r":[["www.bunzl.com"]],"a":["Companies!G132"]},"D|^107944-12WebsiteUSD":{"r":[["www.hbsa.com.br"]],"a":["Companies!G355"]},"D|^66174-13WebsiteUSD":{"r":[["www.copersucar.com.br"]],"a":["Companies!G210"]},"D|^128463-40WebsiteUSD":{"r":[["www.affinia.com.br"]],"a":["Companies!G19"]},"D|^10435-69WebsiteUSD":{"r":[["www.agilitihealth.com"]],"a":["Companies!G22"]},"D|^59323-60WebsiteUSD":{"r":[["www.dasa3.com.br"]],"a":["Companies!G237"]},"D|^163212-49WebsiteUSD":{"r":[["www.amaggi.com.br"]],"a":["Companies!G29"]},"D|^59324-50WebsiteUSD":{"r":[["www.copasa.com.br"]],"a":["Companies!G742"]},"D|^124324-57WebsiteUSD":{"r":[["www.telefonicatech.com"]],"a":["Companies!G630"]},"D|^336988-09WebsiteUSD":{"r":[["www.adtalembrasil.com.br"]],"a":["Companies!G13"]},"D|^10926-55WebsiteUSD":{"r":[["www.gbarbosa.com.br"]],"a":["Companies!G749"]},"D|^60112-81WebsiteUSD":{"r":[["www.br.ccb.com"]],"a":["Companies!G166"]},"D|^41612-23WebsiteUSD":{"r":[["www.embraer.com"]],"a":["Companies!G268"]},"D|^470725-84WebsiteUSD":{"r":[["www.ciriontechnologies.com"]],"a":["Companies!G177"]},"D|^181457-56WebsiteUSD":{"r":[["www.globo.com"]],"a":["Companies!G323"]},"D|^327526-57WebsiteUSD":{"r":[["www.neobpo.com.br"]],"a":["Companies!G769"]},"D|^165498-58WebsiteUSD":{"r":[["www.dexxos.com.br"]],"a":["Companies!G236"]},"D|^158894-29WebsiteUSD":{"r":[["www.villares.com.br"]],"a":["Companies!G9"]},"D|^462290-41WebsiteUSD":{"r":[["www.agricolafamosa.com.br"]],"a":["Companies!G24"]},"D|^155263-42WebsiteUSD":{"r":[["ri.light.com.br"]],"a":["Companies!G413"]},"D|^690742-63NameUSD":{"r":[["Cedro Serviços e Participações"]],"a":["Companies!B152"]},"D|^234634-42NameUSD":{"r":[["Supley"]],"a":["Companies!B612"]},"D|^98052-13NameUSD":{"r":[["Eucatex"]],"a":["Companies!B287"]},"D|^40839-85NameUSD":{"r":[["Cogna Educação"]],"a":["Companies!B184"]},"D|^60223-51NameUSD":{"r":[["Alternate Technologies"]],"a":["Companies!B44"]},"D|^542156-50NameUSD":{"r":[["Coamo Agroindustrial Cooperativa"]],"a":["Companies!B737"]},"D|^529788-07NameUSD":{"r":[["Gripmaster Tires"]],"a":["Companies!B188"]},"D|^153127-90NameUSD":{"r":[["Nissin Ajinomoto Alimentos"]],"a":["Companies!B488"]},"D|^63035-38NameUSD":{"r":[["ALE Combustíveis"]],"a":["Companies!B33"]},"D|^509346-82NameUSD":{"r":[["Cacau Comercio Eletronico"]],"a":["Companies!B134"]},"D|^121035-79NameUSD":{"r":[["Claro (Brazil)"]],"a":["Companies!B181"]},"D|^56904-22NameUSD":{"r":[["CVLB Brasil"]],"a":["Companies!B224"]},"D|^489673-99NameUSD":{"r":[["Hmobi Participacoes"]],"a":["Companies!B356"]},"D|^665104-87NameUSD":{"r":[["BBC Solar Subholding"]],"a":["Companies!B97"]},"D|^59052-79NameUSD":{"r":[["MadeiraMadeira Comércio Eletrônico"]],"a":["Companies!B429"]},"D|^119625-22NameUSD":{"r":[["Bertin"]],"a":["Companies!B105"]},"D|^163212-49NameUSD":{"r":[["Agropecuaria Maggi"]],"a":["Companies!B29"]},"D|^42357-52NameUSD":{"r":[["BTG Pactual"]],"a":["Companies!B80"]},"D|^223522-75NameUSD":{"r":[["Agro100"]],"a":["Companies!B26"]},"D|^264458-98NameUSD":{"r":[["Positivo Tecnologia"]],"a":["Companies!B534"]},"D|^442938-43NameUSD":{"r":[["Even3"]],"a":["Companies!B402"]},"D|^84640-15NameUSD":{"r":[["Creditas Soluções Financeiras"]],"a":["Companies!B219"]},"D|^160581-61NameUSD":{"r":[["Cibrafértil Companhia Brasileira de Fertilizantes"]],"a":["Companies!B175"]},"D|^14186-08NameUSD":{"r":[["Aracruz Cellulose"]],"a":["Companies!B56"]},"D|^460312-21NameUSD":{"r":[["Merative"]],"a":["Companies!B449"]},"D|^163136-35NameUSD":{"r":[["Rexel (Latin American Operations)"]],"a":["Companies!B815"]},"D|^98777-26NameUSD":{"r":[["Atlantica Hospitality International"]],"a":["Companies!B724"]},"D|^165076-57NameUSD":{"r":[["Quattor Petroquimica"]],"a":["Companies!B546"]},"D|^11404-81NameUSD":{"r":[["Capgemini"]],"a":["Companies!B143"]},"D|^12444-13WebsiteUSD":{"r":[["www.yduqs.com.br"]],"a":["Companies!G716"]},"D|^42096-79WebsiteUSD":{"r":[["www.cosan.com.br"]],"a":["Companies!G213"]},"D|^463231-54WebsiteUSD":{"r":[["www.kiwify.com.br"]],"a":["Companies!G397"]},"D|^434450-35WebsiteUSD":{"r":[["portal.mafrahospitalar.com.br"]],"a":["Companies!G430"]},"D|^60211-45WebsiteUSD":{"r":[["www.comarch.com"]],"a":["Companies!G186"]},"D|^10731-52WebsiteUSD":{"r":[["www.equinix.com"]],"a":["Companies!G283"]},"D|^234109-09WebsiteUSD":{"r":[["www.caixaseguridade.com.br"]],"a":["Companies!G136"]},"D|^59889-88WebsiteUSD":{"r":[["www.animaeducacao.com.br"]],"a":["Companies!G315"]},"D|^157704-49WebsiteUSD":{"r":[["www.brasilcap.com.br"]],"a":["Companies!G119"]},"D|^56904-04WebsiteUSD":{"r":[["www.zamp.com.br"]],"a":["Companies!G719"]},"D|^160040-53WebsiteUSD":{"r":[["www.cpeletronica.com"]],"a":["Companies!G215"]},"D|^121035-79WebsiteUSD":{"r":[["www.claro.com.br"]],"a":["Companies!G181"]},"D|^515723-86WebsiteUSD":{"r":[["www.supermuffato.com.br"]],"a":["Companies!G473"]},"D|^521360-65WebsiteUSD":{"r":[["www.grupopereirabrasil.com.br"]],"a":["Companies!G758"]},"D|^59052-97WebsiteUSD":{"r":[["www.petlove.com.br"]],"a":["Companies!G524"]},"D|^55813-33WebsiteUSD":{"r":[["www.natura.com.br"]],"a":["Companies!G481"]},"D|^338710-87WebsiteUSD":{"r":[["www.jequiti.com.br"]],"a":["Companies!G761"]},"D|^59322-25WebsiteUSD":{"r":[["www.neobus.com.br"]],"a":["Companies!G570"]},"D|^151782-58WebsiteUSD":{"r":[["www.userede.com.br"]],"a":["Companies!G552"]},"D|^41337-91WebsiteUSD":{"r":[["www.cerner.com"]],"a":["Companies!G159"]},"D|^183223-45WebsiteUSD":{"id":2006,"description":null,"headerValues":[{"simpleDate":null,"value":"","description":null}],"financialValues":[],"customValues":[],"error":null},"D|^459173-44WebsiteUSD":{"r":[["www.onfly.com.br"]],"a":["Companies!G505"]},"D|^160984-09WebsiteUSD":{"r":[["www.beontag.com"]],"a":["Companies!G104"]},"D|^154773-82WebsiteUSD":{"r":[["www.danica.com.br"]],"a":["Companies!G229"]},"D|^163194-58WebsiteUSD":{"id":2012,"description":null,"headerValues":[{"simpleDate":null,"value":"","description":null}],"financialValues":[],"customValues":[],"error":null},"D|^226315-45WebsiteUSD":{"r":[["www.corpflex.com.br"]],"a":["Companies!G211"]},"D|^165549-52WebsiteUSD":{"r":[["www.randoncorp.com"]],"a":["Companies!G548"]},"D|^466723-54WebsiteUSD":{"r":[["www.lupo.com.br"]],"a":["Companies!G425"]},"D|^165421-63WebsiteUSD":{"r":[["www.tupy.com.br"]],"a":["Companies!G657"]},"D|^107190-82WebsiteUSD":{"r":[["www.rededorsaoluiz.com.br"]],"a":["Companies!G551"]},"D|^166370-32WebsiteUSD":{"r":[["www.saofrancisco.com.br"]],"a":["Companies!G782"]},"D|^40424-23WebsiteUSD":{"r":[["www.henryschein.com"]],"a":["Companies!G353"]},"D|^110294-65WebsiteUSD":{"r":[["www.gruposinova.com.br"]],"a":["Companies!G593"]},"D|^43060-06WebsiteUSD":{"r":[["www.braskem.com.br"]],"a":["Companies!G120"]},"D|^97156-09WebsiteUSD":{"id":2027,"description":null,"headerValues":[{"simpleDate":null,"value":"","description":null}],"financialValues":[],"customValues":[],"error":null},"D|^268320-61WebsiteUSD":{"r":[["www.afya.com.br"]],"a":["Companies!G20"]},"D|^544643-56WebsiteUSD":{"r":[["www.jmservicosintegrados.com"]],"a":["Companies!G391"]},"D|^40423-51WebsiteUSD":{"r":[["www.gimenes.com.br"]],"a":["Companies!G321"]},"D|^165860-02WebsiteUSD":{"r":[["www.bcsul.com.br"]],"a":["Companies!G83"]},"D|^277909-03WebsiteUSD":{"r":[["www.sepac.com.br"]],"a":["Companies!G584"]},"D|^530460-37WebsiteUSD":{"r":[["www.b2list.com.br"]],"a":["Companies!G728"]},"D|^152498-62WebsiteUSD":{"r":[["www.hexus.com.br"]],"a":["Companies!G354"]},"D|^513134-74WebsiteUSD":{"r":[["www.cantu.inc"]],"a":["Companies!G142"]},"D|^62179-57NameUSD":{"r":[["BB Seguridade Participacoes"]],"a":["Companies!B96"]},"D|^494510-50NameUSD":{"r":[["Auren Energia"]],"a":["Companies!B68"]},"D|^463167-37NameUSD":{"r":[["BB DTVM"]],"a":["Companies!B95"]},"D|^66328-48NameUSD":{"r":[["Tegma Gestão Logística"]],"a":["Companies!B624"]},"D|^465840-37NameUSD":{"r":[["Boa Safra Sementes"]],"a":["Companies!B111"]},"D|^97964-83NameUSD":{"r":[["Even Construtora E Incorporadora"]],"a":["Companies!B289"]},"D|^231958-36NameUSD":{"r":[["Selbetti Tecnologia"]],"a":["Companies!B581"]},"D|^165681-01NameUSD":{"r":[["Dimed Distribuidora de Medicamentos"]],"a":["Companies!B239"]},"D|^163356-58NameUSD":{"r":[["Algar Telecom"]],"a":["Companies!B35"]},"D|^59324-68NameUSD":{"r":[["Iochpe-Maxion"]],"a":["Companies!B381"]},"D|^529227-64NameUSD":{"r":[["SMART Modular Technologies do Brasil - Indústria e Comércio de Componentes"]],"a":["Companies!B596"]},"D|^165667-87NameUSD":{"r":[["COSERN"]],"a":["Companies!B194"]},"D|^230114-08NameUSD":{"r":[["Embaré"]],"a":["Companies!B265"]},"D|^59322-43NameUSD":{"r":[["Prio"]],"a":["Companies!B537"]},"D|^161725-42NameUSD":{"r":[["Pitney Bowes Semco"]],"a":["Companies!B527"]},"D|^277644-70NameUSD":{"r":[["Juntos Somos Mais"]],"a":["Companies!B395"]},"D|^343143-10NameUSD":{"r":[["Vasta Platform"]],"a":["Companies!B681"]},"D|^596775-16NameUSD":{"r":[["Motz (São Paulo)"]],"a":["Companies!B467"]},"D|^60962-86NameUSD":{"r":[["NovaAgri"]],"a":["Companies!B492"]},"D|^343509-67NameUSD":{"r":[["Universidade Positivo"]],"a":["Companies!B794"]},"D|^53506-54NameUSD":{"r":[["Pixeon"]],"a":["Companies!B528"]},"D|^56614-42NameUSD":{"r":[["Tata Consultancy Services"]],"a":["Companies!B621"]},"D|^57093-76NameUSD":{"r":[["Sanepar"]],"a":["Companies!B781"]},"D|^434180-44NameUSD":{"r":[["Duas Rodas Industrial"]],"a":["Companies!B248"]},"D|^61790-50NameUSD":{"r":[["Grendene"]],"a":["Companies!B754"]},"D|^42742-27NameUSD":{"r":[["B3(Brazil)"]],"a":["Companies!B110"]},"D|^59324-77NameUSD":{"r":[["JHSF Participacoes"]],"a":["Companies!B390"]},"D|^153187-03NameUSD":{"r":[["Ampla Energia e Serviços"]],"a":["Companies!B53"]},"D|^512361-46NameUSD":{"r":[["Binatural"]],"a":["Companies!B730"]},"D|^124958-35NameUSD":{"r":[["Eurofarma Laboratorios"]],"a":["Companies!B288"]},"D|^157816-72NameUSD":{"r":[["Stone Pagamentos"]],"a":["Companies!B607"]},"D|^222529-24NameUSD":{"r":[["Farmácias Nissei"]],"a":["Companies!B295"]},"D|^442690-21NameUSD":{"r":[["Grupo Boticario"]],"a":["Companies!B757"]},"D|^51311-53NameUSD":{"r":[["XP Investimentos"]],"a":["Companies!B713"]},"D|^55754-74NameUSD":{"r":[["AEA International Holdings (Other Healthcare Services)"]],"a":["Companies!B14"]},"D|^505061-92NameUSD":{"r":[["Acelen"]],"a":["Companies!B442"]},"D|^233816-50NameUSD":{"r":[["Hospital Care Caledonia"]],"a":["Companies!B359"]},"D|^268283-53NameUSD":{"r":[["Eats For You"]],"a":["Companies!B253"]},"D|^51001-84NameUSD":{"r":[["Locaweb Internet Services"]],"a":["Companies!B416"]},"D|^434510-74NameUSD":{"r":[["Scala Data Centers"]],"a":["Companies!B577"]},"D|^164620-18NameUSD":{"r":[["Enauta"]],"a":["Companies!B274"]},"D|^165719-35NameUSD":{"r":[["Eluma S.A. Indústria e Comércio"]],"a":["Companies!B264"]},"D|^11534-32WebsiteUSD":{"r":[["www.medline.ca/en"]],"a":["Companies!G445"]},"D|^56904-22WebsiteUSD":{"r":[["www.lebiscuit.com.br"]],"a":["Companies!G224"]},"D|^51001-84WebsiteUSD":{"r":[["www.locaweb.com.br"]],"a":["Companies!G416"]},"D|^61790-50WebsiteUSD":{"r":[["www.grendene.com.br"]],"a":["Companies!G754"]},"D|^161108-65WebsiteUSD":{"r":[["www.brasilkirin.com.br"]],"a":["Companies!G116"]},"D|^164619-55WebsiteUSD":{"r":[["www.autometal.com.br"]],"a":["Companies!G70"]},"D|^54692-29WebsiteUSD":{"r":[["rdsaude.com.br"]],"a":["Companies!G547"]},"D|^223693-93WebsiteUSD":{"id":2327,"description":null,"headerValues":[{"simpleDate":null,"value":"","description":null}],"financialValues":[],"customValues":[],"error":null},"D|^125589-61WebsiteUSD":{"r":[["www.careplus.com.br"]],"a":["Companies!G146"]},"D|^433738-63WebsiteUSD":{"r":[["www.atvos.com"]],"a":["Companies!G67"]},"D|^452727-46WebsiteUSD":{"r":[["www.sankhya.com.br"]],"a":["Companies!G571"]},"D|^52631-02WebsiteUSD":{"r":[["www.eletrobras.com"]],"a":["Companies!G156"]},"D|^55958-32WebsiteUSD":{"r":[["www.atos.net"]],"a":["Companies!G66"]},"D|^62179-57WebsiteUSD":{"r":[["www.bbseguridaderi.com.br"]],"a":["Companies!G96"]},"D|^14203-99WebsiteUSD":{"r":[["www.cardinalhealth.com"]],"a":["Companies!G145"]},"D|^99324-73WebsiteUSD":{"id":2352,"description":null,"headerValues":[{"simpleDate":null,"value":"","description":null}],"financialValues":[],"customValues":[],"error":null},"D|^434180-44WebsiteUSD":{"r":[["www.duasrodas.com"]],"a":["Companies!G248"]},"D|^164442-97WebsiteUSD":{"r":[["www.cpflrenovaveis.com.br"]],"a":["Companies!G217"]},"D|^459945-91WebsiteUSD":{"r":[["www.dtidigital.com.br"]],"a":["Companies!G747"]},"D|^107721-19WebsiteUSD":{"r":[["www.simpress.com.br"]],"a":["Companies!G592"]},"D|^489049-84WebsiteUSD":{"id":2361,"description":null,"headerValues":[{"simpleDate":null,"value":"","description":null}],"financialValues":[],"customValues":[],"error":null},"D|^233198-56WebsiteUSD":{"r":[["www.lavoroagro.com"]],"a":["Companies!G408"]},"D|^228381-22WebsiteUSD":{"r":[["ri.hapvida.com.br"]],"a":["Companies!G349"]},"D|^522679-87WebsiteUSD":{"r":[["www.cimedremedios.com.br"]],"a":["Companies!G736"]},"D|^165012-13WebsiteUSD":{"r":[["www.casan.com.br"]],"a":["Companies!G733"]},"D|^151586-02WebsiteUSD":{"r":[["www.sadia-life.com"]],"a":["Companies!G564"]},"D|^462871-45WebsiteUSD":{"r":[["www.casamineira.com.br"]],"a":["Companies!G150"]},"D|^163356-58WebsiteUSD":{"r":[["loja.algar.com.br"]],"a":["Companies!G35"]},"D|^16436-62WebsiteUSD":{"r":[["www.g4s.com"]],"a":["Companies!G314"]},"D|^460312-21WebsiteUSD":{"r":[["www.merative.com"]],"a":["Companies!G449"]},"D|^223522-75WebsiteUSD":{"r":[["www.agro100.com.br"]],"a":["Companies!G26"]},"D|^153187-03WebsiteUSD":{"r":[["www.ampla.com"]],"a":["Companies!G53"]},"D|^11195-02WebsiteUSD":{"r":[["global.fujitsu/en-global"]],"a":["Companies!G313"]},"D|^268298-29WebsiteUSD":{"r":[["www.trackage.com.br"]],"a":["Companies!G649"]},"D|^234109-09NameUSD":{"r":[["Caixa Seguridade Participacoes"]],"a":["Companies!B136"]},"D|^470615-23NameUSD":{"r":[["Compass UOL"]],"a":["Companies!B202"]},"D|^59320-99NameUSD":{"r":[["Klabin"]],"a":["Companies!B398"]},"D|^12813-67NameUSD":{"r":[["NEC (Japan)"]],"a":["Companies!B482"]},"D|^57246-49NameUSD":{"r":[["RWS Holdings"]],"a":["Companies!B563"]},"D|^597133-18NameUSD":{"r":[["Frasle Mobility"]],"a":["Companies!B309"]},"D|^13458-61NameUSD":{"r":[["Azul (Air)"]],"a":["Companies!B73"]},"D|^16436-62NameUSD":{"r":[["G4S"]],"a":["Companies!B314"]},"D|^182478-97NameUSD":{"r":[["Autoneum Holding (Production facility in Betim)"]],"a":["Companies!B800"]},"D|^628746-94NameUSD":{"r":[["Grupo Souza Lima"]],"a":["Companies!B759"]},"D|^107721-19NameUSD":{"r":[["Simpress Comercio Locacao e Servicos"]],"a":["Companies!B592"]},"D|^436403-35NameUSD":{"r":[["Conexa Saúde"]],"a":["Companies!B205"]},"D|^165661-12NameUSD":{"r":[["BCO Amazonia"]],"a":["Companies!B99"]},"D|^466441-30NameUSD":{"r":[["Hospital Mater Dei"]],"a":["Companies!B360"]},"D|^59322-16NameUSD":{"r":[["América Latina Logística"]],"a":["Companies!B50"]},"D|^60733-81NameUSD":{"r":[["Allied (Brazil)"]],"a":["Companies!B39"]},"D|^61650-10NameUSD":{"r":[["Itaúsa"]],"a":["Companies!B385"]},"D|^125466-94NameUSD":{"r":[["EZ TEC Empreendimentos"]],"a":["Companies!B294"]},"D|^53494-57NameUSD":{"r":[["Totvs"]],"a":["Companies!B648"]},"D|^178323-22NameUSD":{"r":[["Elfa Group"]],"a":["Companies!B262"]},"D|^55958-32NameUSD":{"r":[["Atos"]],"a":["Companies!B66"]},"D|^628175-44NameUSD":{"r":[["Construcap"]],"a":["Companies!B207"]},"D|^166013-38NameUSD":{"r":[["Canal Rural Produções"]],"a":["Companies!B141"]},"D|^10574-74NameUSD":{"r":[["Baxter International"]],"a":["Companies!B94"]},"D|^165660-49NameUSD":{"r":[["Plascar Participações Industriais"]],"a":["Companies!B530"]},"D|^59889-88NameUSD":{"r":[["Anima Educação"]],"a":["Companies!B315"]},"D|^154222-84NameUSD":{"r":[["Elektro Redes"]],"a":["Companies!B260"]},"D|^63866-08NameUSD":{"r":[["Construdecor"]],"a":["Companies!B208"]},"D|^165013-12NameUSD":{"r":[["Josapar- Joaquim Oliveira Particip"]],"a":["Companies!B393"]},"D|^517564-09NameUSD":{"r":[["C.Vale"]],"a":["Companies!B133"]},"D|^431675-65NameUSD":{"r":[["Mitre Realty Empreendimentos E Participacoes"]],"a":["Companies!B461"]},"D|^59112-82NameUSD":{"r":[["Sage Group"]],"a":["Companies!B565"]},"D|^59325-22NameUSD":{"r":[["Arteris (Infrastructure)"]],"a":["Companies!B62"]},"D|^151782-40NameUSD":{"r":[["Camargo Corrêa Desenvolvimento"]],"a":["Companies!B137"]},"D|^516041-74WebsiteUSD":{"r":[["www.grantoseguros.com"]],"a":["Companies!G330"]},"D|^443016-46WebsiteUSD":{"r":[["www.planoeplano.com.br"]],"a":["Companies!G529"]},"D|^110160-01WebsiteUSD":{"r":[["www.smollan.com"]],"a":["Companies!G598"]},"D|^98855-92WebsiteUSD":{"r":[["www.elekeiroz.com.br"]],"a":["Companies!G259"]},"D|^158945-68WebsiteUSD":{"id":2581,"description":null,"headerValues":[{"simpleDate":null,"value":"","description":null}],"financialValues":[],"customValues":[],"error":null},"D|^59268-52WebsiteUSD":{"r":[["www.atlanticnickel.com"]],"a":["Companies!G726"]},"D|^11242-00WebsiteUSD":{"r":[["www.medtronic.com"]],"a":["Companies!G446"]},"D|^119915-92WebsiteUSD":{"r":[["www.brq.com"]],"a":["Companies!G128"]},"D|^60401-17WebsiteUSD":{"r":[["www.fleury.com.br"]],"a":["Companies!G303"]},"D|^25354-54WebsiteUSD":{"r":[["www.adt.com"]],"a":["Companies!G12"]},"D|^170863-39WebsiteUSD":{"r":[["www.dxc.com"]],"a":["Companies!G251"]},"D|^229563-91WebsiteUSD":{"r":[["www.korasaude.com.br"]],"a":["Companies!G400"]},"D|^528634-27WebsiteUSD":{"r":[["www.guararapes.com.br"]],"a":["Companies!G346"]},"D|^544304-98WebsiteUSD":{"r":[["palmeiras.com.br"]],"a":["Companies!G772"]},"D|^59325-22WebsiteUSD":{"r":[["www.arteris.com.br"]],"a":["Companies!G62"]},"D|^103477-96WebsiteUSD":{"r":[["yoki.com.br"]],"a":["Companies!G717"]},"D|^157242-88WebsiteUSD":{"id":2509,"description":null,"headerValues":[{"simpleDate":null,"value":"","description":null}],"financialValues":[],"customValues":[],"error":null},"D|^234217-81WebsiteUSD":{"r":[["www.gdsolar.com.br"]],"a":["Companies!G317"]},"D|^97998-76WebsiteUSD":{"r":[["www.camargocorrea.com.br"]],"a":["Companies!G138"]},"D|^561947-86WebsiteUSD":{"r":[["gocil.com.br"]],"a":["Companies!G753"]},"D|^59619-34WebsiteUSD":{"r":[["www.nihonkohden.co.jp"]],"a":["Companies!G487"]},"D|^54691-84WebsiteUSD":{"r":[["www.anhanguera.com"]],"a":["Companies!G54"]},"D|^168681-88WebsiteUSD":{"r":[["www.tmov.com.br"]],"a":["Companies!G602"]},"D|^489170-71WebsiteUSD":{"r":[["www.labsamais.com.br"]],"a":["Companies!G764"]},"D|^172312-48WebsiteUSD":{"r":[["www.senior.com.br"]],"a":["Companies!G583"]},"D|^471142-00WebsiteUSD":{"r":[["ri.brisanet.com.br"]],"a":["Companies!G125"]},"D|^161506-90WebsiteUSD":{"r":[["www.extrafarma.com.br"]],"a":["Companies!G367"]},"D|^597106-09WebsiteUSD":{"r":[["www.cerradinhobio.com.br"]],"a":["Companies!G160"]},"D|^528343-66WebsiteUSD":{"r":[["www.cotrijal.com.br"]],"a":["Companies!G744"]},"D|^753185-08WebsiteUSD":{"id":2547,"description":null,"headerValues":[{"simpleDate":null,"value":"","description":null}],"financialValues":[],"customValues":[],"error":null},"D|^224267-68WebsiteUSD":{"r":[["www.adria.com.br"]],"a":["Companies!G11"]},"D|^12813-67WebsiteUSD":{"r":[["www.nec.com"]],"a":["Companies!G482"]},"D|^466441-30WebsiteUSD":{"r":[["www.materdei.com.br"]],"a":["Companies!G360"]},"D|^88290-55WebsiteUSD":{"r":[["www.camera.ind.br"]],"a":["Companies!G139"]},"D|^164452-78WebsiteUSD":{"r":[["www.biosev.com"]],"a":["Companies!G108"]},"D|^186846-49NameUSD":{"r":[["Itambé Alimentos"]],"a":["Companies!B384"]},"D|^182343-88NameUSD":{"r":[["Eldorado Brasil Celulose"]],"a":["Companies!B258"]},"D|^62311-60NameUSD":{"r":[["SLC Agricola"]],"a":["Companies!B595"]},"D|^165660-85NameUSD":{"r":[["Coelba"]],"a":["Companies!B738"]},"D|^597319-93NameUSD":{"r":[["Aco Verde do Brasil"]],"a":["Companies!B727"]},"D|^462050-20NameUSD":{"r":[["AgroGalaxy"]],"a":["Companies!B27"]},"D|^59321-89NameUSD":{"r":[["MRV"]],"a":["Companies!B472"]},"D|^593127-19NameUSD":{"r":[["Agis Corretora"]],"a":["Companies!B723"]},"D|^160984-09NameUSD":{"r":[["Beontag Participações"]],"a":["Companies!B104"]},"D|^231680-35NameUSD":{"r":[["Casa do Adubo"]],"a":["Companies!B149"]},"D|^12229-93NameUSD":{"r":[["Owens &amp; Minor"]],"a":["Companies!B508"]},"D|^13360-69NameUSD":{"r":[["Siemens Healthineers"]],"a":["Companies!B590"]},"D|^223386-22NameUSD":{"r":[["LP Sementes"]],"a":["Companies!B424"]},"D|^184090-78NameUSD":{"r":[["Barcelona Comercio Varejista e Atacadista"]],"a":["Companies!B93"]},"D|^169913-08NameUSD":{"r":[["Cia Cacique de Café Solúvel"]],"a":["Companies!B732"]},"D|^54578-08NameUSD":{"r":[["Equatorial Para Distribuidora de Energia"]],"a":["Companies!B282"]},"D|^43072-66NameUSD":{"r":[["Banco Santander Brasil"]],"a":["Companies!B90"]},"D|^107186-86NameUSD":{"r":[["Medley Farmacêutica"]],"a":["Companies!B572"]},"D|^161334-37NameUSD":{"r":[["AES Sul"]],"a":["Companies!B18"]},"D|^156547-63NameUSD":{"r":[["Wickbold"]],"a":["Companies!B707"]},"D|^164958-76NameUSD":{"r":[["Log-In Logistica Intermodal"]],"a":["Companies!B418"]},"D|^98420-77NameUSD":{"r":[["CloudWalk"]],"a":["Companies!B182"]},"D|^107190-82NameUSD":{"r":[["Rede D'Or São Luiz"]],"a":["Companies!B551"]},"D|^100582-12NameUSD":{"r":[["Cia de Ferro Ligas da Bahia"]],"a":["Companies!B169"]},"D|^433236-25NameUSD":{"r":[["Solar Coca-Cola"]],"a":["Companies!B784"]},"D|^343717-21NameUSD":{"r":[["Cea Modas"]],"a":["Companies!B151"]},"D|^165835-27NameUSD":{"r":[["All-America Latina Logistica Malha Norte"]],"a":["Companies!B37"]},"D|^510285-43NameUSD":{"r":[["Alvorada Produtos Agropecuários"]],"a":["Companies!B725"]},"D|^161506-90NameUSD":{"r":[["Extrafarma"]],"a":["Companies!B367"]},"D|^434450-35NameUSD":{"r":[["Mafra Hospitalar"]],"a":["Companies!B430"]},"D|^156765-97NameUSD":{"r":[["BSBios Indústria e Comércio de Biodiesel Sul Brasil"]],"a":["Companies!B129"]},"D|^433826-47NameUSD":{"r":[["Algar Tech"]],"a":["Companies!B34"]},"D|^519590-17NameUSD":{"r":[["Voke"]],"a":["Companies!B797"]},"D|^160599-79WebsiteUSD":{"r":[["www.caixaseguradora.com.br"]],"a":["Companies!G135"]},"D|^601896-25WebsiteUSD":{"id":2103,"description":null,"headerValues":[{"simpleDate":null,"value":"","description":null}],"financialValues":[],"customValues":[],"error":null},"D|^60415-39WebsiteUSD":{"r":[["www.lojasrennersa.com.br"]],"a":["Companies!G421"]},"D|^165123-91WebsiteUSD":{"id":2109,"description":null,"headerValues":[{"simpleDate":null,"value":"","description":null}],"financialValues":[],"customValues":[],"error":null},"D|^40766-14WebsiteUSD":{"r":[["www.tivit.com"]],"a":["Companies!G644"]},"D|^62160-94WebsiteUSD":{"r":[["www.movile.com.br"]],"a":["Companies!G470"]},"D|^165664-00WebsiteUSD":{"r":[["www.banestes.com.br"]],"a":["Companies!G91"]},"D|^12229-93WebsiteUSD":{"r":[["www.owens-minor.com"]],"a":["Companies!G508"]},"D|^14186-08WebsiteUSD":{"id":2117,"description":null,"headerValues":[{"simpleDate":null,"value":"","description":null}],"financialValues":[],"customValues":[],"error":null},"D|^121827-52WebsiteUSD":{"r":[["www.jalles.com"]],"a":["Companies!G387"]},"D|^154055-35WebsiteUSD":{"r":[["www.pellegrino.com.br"]],"a":["Companies!G517"]},"D|^107538-31WebsiteUSD":{"r":[["www.heringer.com.br"]],"a":["Companies!G299"]},"D|^168448-96WebsiteUSD":{"r":[["www.ticket.com.br"]],"a":["Companies!G641"]},"D|^268283-53WebsiteUSD":{"r":[["www.eatsforyou.com.br"]],"a":["Companies!G253"]},"D|^470780-74WebsiteUSD":{"r":[["www.multilaser.com.br"]],"a":["Companies!G475"]},"D|^230114-08WebsiteUSD":{"r":[["www.embare.com.br"]],"a":["Companies!G265"]},"D|^399569-77WebsiteUSD":{"r":[["www.naturaeco.com"]],"a":["Companies!G480"]},"D|^150914-71WebsiteUSD":{"r":[["www.fiagril.com.br"]],"a":["Companies!G300"]},"D|^234853-66WebsiteUSD":{"r":[["www.obahortifruti.com.br"]],"a":["Companies!G338"]},"D|^90178-30WebsiteUSD":{"r":[["www.stefanini.com"]],"a":["Companies!G372"]},"D|^99721-45WebsiteUSD":{"r":[["www.energisa.com.br"]],"a":["Companies!G277"]},"D|^163216-00WebsiteUSD":{"r":[["www.eataly.com.br"]],"a":["Companies!G252"]},"D|^165835-27WebsiteUSD":{"r":[["www.ri.rumolog.com"]],"a":["Companies!G37"]},"D|^62017-75WebsiteUSD":{"r":[["www.dudalina.com.br"]],"a":["Companies!G249"]},"D|^501803-11WebsiteUSD":{"r":[["www.tirolez.com.br"]],"a":["Companies!G407"]},"D|^234524-44WebsiteUSD":{"r":[["www.biolabfarma.com.br"]],"a":["Companies!G106"]},"D|^233677-18WebsiteUSD":{"r":[["www.totalexpress.com.br"]],"a":["Companies!G647"]},"D|^54834-67WebsiteUSD":{"r":[["www.bionexo.com"]],"a":["Companies!G107"]},"D|^157723-30WebsiteUSD":{"r":[["www.assai.com.br"]],"a":["Companies!G582"]},"D|^434642-41WebsiteUSD":{"r":[["www.vocedm.com.br"]],"a":["Companies!G245"]},"D|^166608-82WebsiteUSD":{"r":[["www.vonpar.com.br"]],"a":["Companies!G698"]},"D|^166918-33WebsiteUSD":{"r":[["www.priner.com.br"]],"a":["Companies!G536"]},"D|^540890-02WebsiteUSD":{"r":[["www.manserv.com.br"]],"a":["Companies!G768"]},"D|^43042-60WebsiteUSD":{"r":[["ri.sabesp.com.br"]],"a":["Companies!G780"]},"D|^471201-49WebsiteUSD":{"r":[["www.aldo.com.br"]],"a":["Companies!G32"]},"D|^63749-17WebsiteUSD":{"r":[["www.seara.com.br"]],"a":["Companies!G580"]},"D|^165663-37WebsiteUSD":{"r":[["www2.gerdau.com"]],"a":["Companies!G455"]},"D|^61650-10WebsiteUSD":{"r":[["www.itausa.com.br"]],"a":["Companies!G385"]},"D|^517564-09WebsiteUSD":{"r":[["www.cvale.com.br"]],"a":["Companies!G133"]},"D|^465840-37WebsiteUSD":{"r":[["www.boasafrasementes.com.br"]],"a":["Companies!G111"]},"D|^63866-08WebsiteUSD":{"r":[["www.dicico.com.br"]],"a":["Companies!G208"]},"D|^55657-00WebsiteUSD":{"r":[["www.claranet.com"]],"a":["Companies!G180"]},"D|^62177-59WebsiteUSD":{"r":[["www.acecoti.com"]],"a":["Companies!G7"]},"D|^170892-37NameUSD":{"r":[["Votorantim Siderurgia"]],"a":["Companies!B700"]},"D|^179916-67NameUSD":{"r":[["OESA Comércio e Representações"]],"a":["Companies!B501"]},"D|^163970-83NameUSD":{"r":[["Azzas 2154"]],"a":["Companies!B74"]},"D|^482051-71NameUSD":{"r":[["Akad Seguros"]],"a":["Companies!B30"]},"D|^436487-86NameUSD":{"r":[["Agraria"]],"a":["Companies!B28"]},"D|^14185-90NameUSD":{"r":[["Abril Mídia"]],"a":["Companies!B6"]},"D|^165348-73NameUSD":{"r":[["Banpará-Banco do Estado do Pará"]],"a":["Companies!B86"]},"D|^123496-84NameUSD":{"r":[["Puras do Brasil"]],"a":["Companies!B544"]},"D|^466023-34NameUSD":{"r":[["Act Consultoria Em Tecnologia"]],"a":["Companies!B10"]},"D|^439078-06NameUSD":{"r":[["Nortox"]],</t>
  </si>
  <si>
    <t>"a":["Companies!B489"]},"D|^434772-01NameUSD":{"r":[["Consórcio Embracon"]],"a":["Companies!B267"]},"D|^59320-90NameUSD":{"r":[["AES Brasil"]],"a":["Companies!B16"]},"D|^55598-50NameUSD":{"r":[["Grupo SBF"]],"a":["Companies!B333"]},"D|^160458-13NameUSD":{"r":[["Repom"]],"a":["Companies!B556"]},"D|^157248-82NameUSD":{"r":[["Panatlantica"]],"a":["Companies!B511"]},"D|^165458-17NameUSD":{"r":[["Cia Distribuidora de Gas do Rio de Janeiro"]],"a":["Companies!B170"]},"D|^234526-60NameUSD":{"r":[["Cristália Pharmaceuticals"]],"a":["Companies!B745"]},"D|^57080-35NameUSD":{"r":[["Mills Locacao Servicos e Logistica"]],"a":["Companies!B457"]},"D|^501803-11NameUSD":{"r":[["Tirolez"]],"a":["Companies!B407"]},"D|^11489-95NameUSD":{"r":[["Teleperformance"]],"a":["Companies!B632"]},"D|^471201-49NameUSD":{"r":[["Aldo Solar"]],"a":["Companies!B32"]},"D|^97156-09NameUSD":{"r":[["BRF (Dairy Units)"]],"a":["Companies!B801"]},"D|^40424-23NameUSD":{"r":[["Henry Schein"]],"a":["Companies!B353"]},"D|^114010-39NameUSD":{"r":[["Banco de Brasília"]],"a":["Companies!B84"]},"D|^234853-66NameUSD":{"r":[["Oba Hortifruti"]],"a":["Companies!B338"]},"D|^121827-52NameUSD":{"r":[["Jalles Machado"]],"a":["Companies!B387"]},"D|^163125-37NameUSD":{"r":[["Delta Construções"]],"a":["Companies!B232"]},"D|^10362-34NameUSD":{"r":[["Wipro"]],"a":["Companies!B709"]},"D|^150480-19NameUSD":{"r":[["Wilson Sons"]],"a":["Companies!B708"]},"D|^327526-57NameUSD":{"r":[["Neobpo (Sao Paulo)"]],"a":["Companies!B769"]},"D|^489786-85NameUSD":{"r":[["Topaz (Financial Software)"]],"a":["Companies!B645"]},"D|^164626-39NameUSD":{"r":[["Grupo CEEE"]],"a":["Companies!B195"]},"D|^180371-44NameUSD":{"r":[["Laticnios Porto Alegre"]],"a":["Companies!B406"]},"D|^160599-79NameUSD":{"r":[["Caixa Seguradora"]],"a":["Companies!B135"]},"D|^459723-88WebsiteUSD":{"r":[["www.intelbras.com"]],"a":["Companies!G377"]},"D|^155263-78WebsiteUSD":{"r":[["www.innova.com.br"]],"a":["Companies!G691"]},"D|^164626-39WebsiteUSD":{"r":[["www.ceee.com.br"]],"a":["Companies!G195"]},"D|^54251-83WebsiteUSD":{"r":[["www.vitopel.com"]],"a":["Companies!G693"]},"D|^11987-92WebsiteUSD":{"r":[["www.atea.no"]],"a":["Companies!G65"]},"D|^86989-87WebsiteUSD":{"r":[["site.medabil.eng.br"]],"a":["Companies!G444"]},"D|^327536-65WebsiteUSD":{"r":[["www.cheap2ship.com"]],"a":["Companies!G164"]},"D|^182328-04WebsiteUSD":{"r":[["sotreq.com.br"]],"a":["Companies!G603"]},"D|^52938-91WebsiteUSD":{"r":[["www.viajanet.com.br"]],"a":["Companies!G658"]},"D|^121967-83WebsiteUSD":{"r":[["www.hermespardini.com.br"]],"a":["Companies!G375"]},"D|^153764-47WebsiteUSD":{"r":[["www.usiminasmecanica.com.br"]],"a":["Companies!G673"]},"D|^169745-86WebsiteUSD":{"r":[["www.whirlpool.com.br"]],"a":["Companies!G706"]},"D|^126157-51WebsiteUSD":{"r":[["www.rontan.com.br"]],"a":["Companies!G560"]},"D|^164941-57WebsiteUSD":{"r":[["www.ri.sulamerica.com.br"]],"a":["Companies!G609"]},"D|^442938-43WebsiteUSD":{"r":[["www.even3.com.br"]],"a":["Companies!G402"]},"D|^154039-15WebsiteUSD":{"r":[["www.frigorificomercosul.com.br"]],"a":["Companies!G311"]},"D|^431638-75WebsiteUSD":{"r":[["www.mouradubeux.com.br"]],"a":["Companies!G468"]},"D|^152764-48WebsiteUSD":{"r":[["www.parmalat.com.br"]],"a":["Companies!G513"]},"D|^164969-38WebsiteUSD":{"id":1335,"description":null,"headerValues":[{"simpleDate":null,"value":"","description":null}],"financialValues":[],"customValues":[],"error":null},"D|^107799-94WebsiteUSD":{"r":[["www.agroamazonia.com.br"]],"a":["Companies!G25"]},"D|^58999-51WebsiteUSD":{"r":[["www.petz.com.br"]],"a":["Companies!G520"]},"D|^482696-29WebsiteUSD":{"r":[["www.vwco.com.br"]],"a":["Companies!G697"]},"D|^267694-66WebsiteUSD":{"r":[["www.vamos.com.br"]],"a":["Companies!G680"]},"D|^338690-62WebsiteUSD":{"id":1346,"description":null,"headerValues":[{"simpleDate":null,"value":"","description":null}],"financialValues":[],"customValues":[],"error":null},"D|^123498-28WebsiteUSD":{"r":[["www.vr.com.br"]],"a":["Companies!G701"]},"D|^163886-14WebsiteUSD":{"r":[["institucional.taesa.com.br"]],"a":["Companies!G650"]},"D|^41188-60WebsiteUSD":{"r":[["www.infosys.com"]],"a":["Companies!G373"]},"D|^58968-46WebsiteUSD":{"r":[["www.usiminas.com"]],"a":["Companies!G674"]},"D|^700627-78WebsiteUSD":{"id":1360,"description":null,"headerValues":[{"simpleDate":null,"value":"","description":null}],"financialValues":[],"customValues":[],"error":null},"D|^14185-99WebsiteUSD":{"r":[["www.magazineluiza.com.br"]],"a":["Companies!G431"]},"D|^124083-28WebsiteUSD":{"r":[["www.tortuga.com.br"]],"a":["Companies!G792"]},"D|^59325-31WebsiteUSD":{"r":[["www.triunfo.com"]],"a":["Companies!G655"]},"D|^170685-91WebsiteUSD":{"r":[["www.portobello.com.br"]],"a":["Companies!G516"]},"D|^55934-02WebsiteUSD":{"r":[["www.alianscesonae.com.br"]],"a":["Companies!G36"]},"D|^153010-63WebsiteUSD":{"r":[["www.neoenergia.com"]],"a":["Companies!G483"]},"D|^548748-10WebsiteUSD":{"r":[["www.grbsf.com.br"]],"a":["Companies!G331"]},"D|^50913-10WebsiteUSD":{"r":[["www.gruposcalina.com.br"]],"a":["Companies!G578"]},"D|^60962-86WebsiteUSD":{"r":[["www.novaagri.com.br"]],"a":["Companies!G492"]},"D|^433236-25WebsiteUSD":{"r":[["www.solarbr.com.br"]],"a":["Companies!G784"]},"D|^43567-12WebsiteUSD":{"r":[["www.ultra.com.br"]],"a":["Companies!G662"]},"D|^157816-72WebsiteUSD":{"r":[["www.stoneco.com.br"]],"a":["Companies!G607"]},"D|^112793-05WebsiteUSD":{"id":1385,"description":null,"headerValues":[{"simpleDate":null,"value":"","description":null}],"financialValues":[],"customValues":[],"error":null},"D|^231955-57WebsiteUSD":{"r":[["www.ctgbr.com.br"]],"a":["Companies!G167"]},"D|^62039-89WebsiteUSD":{"r":[["www.hortifruti.com.br"]],"a":["Companies!G357"]},"D|^529227-64WebsiteUSD":{"r":[["ziliatech.com"]],"a":["Companies!G596"]},"D|^531320-86WebsiteUSD":{"r":[["www.gruposalus.com.br"]],"a":["Companies!G568"]},"D|^164940-49WebsiteUSD":{"r":[["ri.trisul-sa.com.br"]],"a":["Companies!G654"]},"D|^166501-27NameUSD":{"r":[["Tuper"]],"a":["Companies!B656"]},"D|^59268-52NameUSD":{"r":[["Atlantic Nickel"]],"a":["Companies!B726"]},"D|^99894-16NameUSD":{"r":[["Nova Energia"]],"a":["Companies!B491"]},"D|^169745-86NameUSD":{"r":[["Whirlpool (Brazil)"]],"a":["Companies!B706"]},"D|^43042-60NameUSD":{"r":[["Companhia De Saneamento Basico Do Estado De Sao Paulo"]],"a":["Companies!B780"]},"D|^43079-14NameUSD":{"r":[["Marfrig Global Foods"]],"a":["Companies!B437"]},"D|^597571-57NameUSD":{"r":[["Ezcal Participações"]],"a":["Companies!B293"]},"D|^124137-28NameUSD":{"r":[["Suvinil"]],"a":["Companies!B786"]},"D|^158454-19NameUSD":{"r":[["Eliane Revestimentos Cerâmicos"]],"a":["Companies!B263"]},"D|^41188-60NameUSD":{"r":[["Infosys"]],"a":["Companies!B373"]},"D|^266020-30NameUSD":{"r":[["Veloe"]],"a":["Companies!B795"]},"D|^155263-78NameUSD":{"r":[["Videolar-Innova"]],"a":["Companies!B691"]},"D|^231229-00NameUSD":{"r":[["Lotus Grains &amp; Oilseeds"]],"a":["Companies!B423"]},"D|^62020-81NameUSD":{"r":[["Dufry South America"]],"a":["Companies!B250"]},"D|^531320-86NameUSD":{"r":[["Salus Participações"]],"a":["Companies!B568"]},"D|^161034-67NameUSD":{"r":[["PromonLogicalis"]],"a":["Companies!B541"]},"D|^42096-79NameUSD":{"r":[["Cosan"]],"a":["Companies!B213"]},"D|^12770-02NameUSD":{"r":[["Guerra SA Implementos Rodoviários"]],"a":["Companies!B347"]},"D|^700627-78NameUSD":{"r":[["Grupo Carrefour Brasil (Portfolio of 57 Stores of Nacional and Bompreço Brand in Brazil)"]],"a":["Companies!B809"]},"D|^170583-22NameUSD":{"r":[["Vale (Four Fertilizer Units in Cubatao)"]],"a":["Companies!B818"]},"D|^41523-04NameUSD":{"r":[["Cia Energética de Minas Gerais"]],"a":["Companies!B171"]},"D|^462645-37NameUSD":{"r":[["Targus Energia"]],"a":["Companies!B620"]},"D|^58922-29NameUSD":{"r":[["Eletromidia"]],"a":["Companies!B261"]},"D|^599964-67NameUSD":{"r":[["Ventura Offshore"]],"a":["Companies!B682"]},"D|^454528-09NameUSD":{"r":[["Desktop"]],"a":["Companies!B233"]},"D|^51717-61NameUSD":{"r":[["Sertrading"]],"a":["Companies!B587"]},"D|^498292-39NameUSD":{"r":[["V.tal (Acquired)"]],"a":["Companies!B817"]},"D|^163034-92NameUSD":{"r":[["Mazp Distribuidora de Petroleo"]],"a":["Companies!B441"]},"D|^131151-16NameUSD":{"r":[["Companhia Brasileira De Aluminio"]],"a":["Companies!B189"]},"D|^25592-68NameUSD":{"r":[["Qualicorp Consultoria e Corretora de Seguros"]],"a":["Companies!B545"]},"D|^172312-48NameUSD":{"r":[["Senior Sistemas"]],"a":["Companies!B583"]},"D|^540911-35NameUSD":{"r":[["Solventum"]],"a":["Companies!B600"]},"D|^615834-82NameUSD":{"r":[["Inpasa"]],"a":["Companies!B374"]},"D|^155419-75NameUSD":{"r":[["Mineracao Rio do Norte"]],"a":["Companies!B459"]},"D|^60835-78NameUSD":{"r":[["VLI Logística"]],"a":["Companies!B695"]},"D|^459173-44NameUSD":{"r":[["Onfly"]],"a":["Companies!B505"]},"D|^59322-61NameUSD":{"r":[["Bombril"]],"a":["Companies!B112"]},"D|^62040-43NameUSD":{"r":[["USS Solucoes Gerenciadas"]],"a":["Companies!B676"]},"D|^466985-71NameUSD":{"r":[["Mantiqueira"]],"a":["Companies!B435"]},"D|^233198-56NameUSD":{"r":[["Lavoro"]],"a":["Companies!B408"]},"D|^463167-37WebsiteUSD":{"id":1899,"description":null,"headerValues":[{"simpleDate":null,"value":"","description":null}],"financialValues":[],"customValues":[],"error":null},"D|^164942-83WebsiteUSD":{"r":[["www.abcbrasil.com.br"]],"a":["Companies!G76"]},"D|^165076-57WebsiteUSD":{"id":1907,"description":null,"headerValues":[{"simpleDate":null,"value":"","description":null}],"financialValues":[],"customValues":[],"error":null},"D|^158045-86WebsiteUSD":{"id":1909,"description":null,"headerValues":[{"simpleDate":null,"value":"","description":null}],"financialValues":[],"customValues":[],"error":null},"D|^59321-26WebsiteUSD":{"r":[["www.celesc.com.br"]],"a":["Companies!G157"]},"D|^438594-67WebsiteUSD":{"r":[["www.aerisenergy.com.br"]],"a":["Companies!G15"]},"D|^165348-73WebsiteUSD":{"r":[["www.banpara.b.br"]],"a":["Companies!G86"]},"D|^159242-95WebsiteUSD":{"r":[["www.grupomorenarosa.com.br"]],"a":["Companies!G465"]},"D|^529788-07WebsiteUSD":{"r":[["www.gripmastertires.com"]],"a":["Companies!G188"]},"D|^126007-75WebsiteUSD":{"r":[["www.ecbsa.com.br"]],"a":["Companies!G272"]},"D|^164466-55WebsiteUSD":{"r":[["www.mrs.com.br"]],"a":["Companies!G471"]},"D|^471065-32WebsiteUSD":{"r":[["www.4bio.com.br"]],"a":["Companies!G4"]},"D|^436403-35WebsiteUSD":{"r":[["www.conexasaude.com.br"]],"a":["Companies!G205"]},"D|^59322-97WebsiteUSD":{"r":[["www.cesp.com.br"]],"a":["Companies!G735"]},"D|^62039-80WebsiteUSD":{"r":[["www.estapar.com.br"]],"a":["Companies!G40"]},"D|^161509-69WebsiteUSD":{"r":[["www.makeni.lookchem.com"]],"a":["Companies!G434"]},"D|^443161-27WebsiteUSD":{"r":[["www.d1000varejofarma.com.br"]],"a":["Companies!G227"]},"D|^43041-97WebsiteUSD":{"r":[["www.cpfl.com.br"]],"a":["Companies!G216"]},"D|^51311-53WebsiteUSD":{"r":[["www.xpi.com.br"]],"a":["Companies!G713"]},"D|^58968-01WebsiteUSD":{"r":[["www.vale.com"]],"a":["Companies!G678"]},"D|^51712-39WebsiteUSD":{"r":[["www.globant.com"]],"a":["Companies!G322"]},"D|^165660-49WebsiteUSD":{"r":[["www.plascar.com.br"]],"a":["Companies!G530"]},"D|^162223-03WebsiteUSD":{"r":[["www.avantehs.com"]],"a":["Companies!G72"]},"D|^42203-35WebsiteUSD":{"id":1956,"description":null,"headerValues":[{"simpleDate":null,"value":"","description":null}],"financialValues":[],"customValues":[],"error":null},"D|^597133-18WebsiteUSD":{"r":[["www.fraslemobility.com"]],"a":["Companies!G309"]},"D|^98052-13WebsiteUSD":{"r":[["www.eucatex.com.br"]],"a":["Companies!G287"]},"D|^235525-24WebsiteUSD":{"r":[["www.ambipar.com"]],"a":["Companies!G49"]},"D|^266136-67WebsiteUSD":{"r":[["www.matrixenergia.com"]],"a":["Companies!G440"]},"D|^165662-11WebsiteUSD":{"r":[["www.br.mahle.com"]],"a":["Companies!G433"]},"D|^153231-31WebsiteUSD":{"r":[["www.oncoprod.com"]],"a":["Companies!G504"]},"D|^65163-88WebsiteUSD":{"r":[["www.ascenty.com"]],"a":["Companies!G63"]},"D|^436487-86WebsiteUSD":{"r":[["www.agraria.com.br"]],"a":["Companies!G28"]},"D|^55598-50WebsiteUSD":{"r":[["ri.gruposbf.com.br"]],"a":["Companies!G333"]},"D|^164996-02WebsiteUSD":{"r":[["ri.tegraincorporadora.com.br"]],"a":["Companies!G625"]},"D|^161656-30WebsiteUSD":{"id":1989,"description":null,"headerValues":[{"simpleDate":null,"value":"","description":null}],"financialValues":[],"customValues":[],"error":null},"D|^529184-80WebsiteUSD":{"r":[["loja.superpao.com.br"]],"a":["Companies!G611"]},"D|^59619-34NameUSD":{"r":[["Nihon Kohden"]],"a":["Companies!B487"]},"D|^11534-32NameUSD":{"r":[["Medline Industries"]],"a":["Companies!B445"]},"D|^721137-97NameUSD":{"r":[["Automob Participações"]],"a":["Companies!B71"]},"D|^462871-45NameUSD":{"r":[["Casa Mineira"]],"a":["Companies!B150"]},"D|^233677-18NameUSD":{"r":[["Total Express"]],"a":["Companies!B647"]},"D|^165566-17NameUSD":{"r":[["Celulose Irani"]],"a":["Companies!B153"]},"D|^153165-34NameUSD":{"r":[["Grupo Mateus"]],"a":["Companies!B341"]},"D|^438790-96NameUSD":{"r":[["Expressa Medicamentos"]],"a":["Companies!B291"]},"D|^442436-77NameUSD":{"r":[["Verzani &amp; Sandrini"]],"a":["Companies!B685"]},"D|^234217-81NameUSD":{"r":[["GD Solar (Brazil)"]],"a":["Companies!B317"]},"D|^438967-36NameUSD":{"r":[["Agibank"]],"a":["Companies!B77"]},"D|^235525-24NameUSD":{"r":[["Ambipar Participacoes e Empreendimentos"]],"a":["Companies!B49"]},"D|^165660-76NameUSD":{"r":[["WLM Participações e Comércio de Máquinas e Veículos"]],"a":["Companies!B711"]},"D|^336988-09NameUSD":{"r":[["Adtalem Educacional do Brasil"]],"a":["Companies!B13"]},"D|^482825-08NameUSD":{"r":[["Kyndryl Holdings"]],"a":["Companies!B401"]},"D|^54251-83NameUSD":{"r":[["Vitopel"]],"a":["Companies!B693"]},"D|^10134-19NameUSD":{"r":[["Infor Global Solutions"]],"a":["Companies!B371"]},"D|^277225-03NameUSD":{"r":[["Grupo De Moda Soma"]],"a":["Companies!B337"]},"D|^43060-06NameUSD":{"r":[["Braskem (Industrial Chemicals)"]],"a":["Companies!B120"]},"D|^151782-49NameUSD":{"r":[["Veste"]],"a":["Companies!B687"]},"D|^162020-17NameUSD":{"r":[["Rural Brasil"]],"a":["Companies!B562"]},"D|^91718-56NameUSD":{"r":[["RecargaPay Instituição de Pagamento"]],"a":["Companies!B550"]},"D|^163216-00NameUSD":{"r":[["Eataly"]],"a":["Companies!B252"]},"D|^14532-94NameUSD":{"r":[["Lojas Quero-Quero"]],"a":["Companies!B420"]},"D|^47657-89NameUSD":{"r":[["BRF Global"]],"a":["Companies!B124"]},"D|^109299-79NameUSD":{"r":[["Cruzeiro do Sul Educacional"]],"a":["Companies!B220"]},"D|^50913-10NameUSD":{"r":[["Grupo Scalina"]],"a":["Companies!B578"]},"D|^164466-55NameUSD":{"r":[["MRS Logistica"]],"a":["Companies!B471"]},"D|^107538-31NameUSD":{"r":[["Fertilizantes Heringer"]],"a":["Companies!B299"]},"D|^528634-27NameUSD":{"r":[["Guararapes"]],"a":["Companies!B346"]},"D|^90178-30NameUSD":{"r":[["Informática y Tecnología Stefanini"]],"a":["Companies!B372"]},"D|^155352-16NameUSD":{"r":[["Smartfit Escola de Ginástica e Dança"]],"a":["Companies!B597"]},"D|^63749-17NameUSD":{"r":[["Seara"]],"a":["Companies!B580"]},"D|^99423-55NameUSD":{"r":[["It'sSeg"]],"a":["Companies!B386"]},"D|^229196-62NameUSD":{"r":[["OceanPact"]],"a":["Companies!B498"]},"D|^125488-45NameUSD":{"r":[["Lorenzetti"]],"a":["Companies!B422"]},"D|^59325-40NameUSD":{"r":[["WEG"]],"a":["Companies!B703"]},"D|^63240-22NameUSD":{"r":[["Oncoclínicas"]],"a":["Companies!B503"]},"D|^153764-47NameUSD":{"r":[["Usiminas Mecanica"]],"a":["Companies!B673"]},"D|^164941-57NameUSD":{"r":[["SulAmérica"]],"a":["Companies!B609"]},"D|^592604-47NameUSD":{"r":[["Grupo GRSA"]],"a":["Companies!B755"]},"D|^13196-71NameUSD":{"r":[["Universo Online"]],"a":["Companies!B672"]},"D|^59087-35WebsiteUSD":{"r":[["www.allianca.com"]],"a":["Companies!G38"]},"D|^97964-83WebsiteUSD":{"r":[["www.even.com.br"]],"a":["Companies!G289"]},"D|^18862-03WebsiteUSD":{"r":[["www.gehealthcare.com"]],"a":["Companies!G318"]},"D|^712542-79WebsiteUSD":{"r":[["libertyhealth.com.br"]],"a":["Companies!G765"]},"D|^107186-68WebsiteUSD":{"r":[["www.drogariastamoio.com.br"]],"a":["Companies!G247"]},"D|^62311-60WebsiteUSD":{"r":[["www.slcagricola.com.br"]],"a":["Companies!G595"]},"D|^153901-90WebsiteUSD":{"r":[["www.melora.com.br"]],"a":["Companies!G447"]},"D|^231958-36WebsiteUSD":{"r":[["www.selbetti.com.br"]],"a":["Companies!G581"]},"D|^97782-40WebsiteUSD":{"r":[["www.nubank.com.br"]],"a":["Companies!G496"]},"D|^466180-84WebsiteUSD":{"r":[["www.grupozaffari.com.br"]],"a":["Companies!G760"]},"D|^166013-38WebsiteUSD":{"r":[["www.canalrural.com.br"]],"a":["Companies!G141"]},"D|^51263-20WebsiteUSD":{"r":[["www.gtexbrasil.com.br"]],"a":["Companies!G344"]},"D|^234288-28WebsiteUSD":{"r":[["ir-response.ambipar.com"]],"a":["Companies!G270"]},"D|^165503-62WebsiteUSD":{"r":[["www.refinariademanguinhos.com"]],"a":["Companies!G553"]},"D|^59321-62WebsiteUSD":{"r":[["www.localizaco.com"]],"a":["Companies!G415"]},"D|^60787-27WebsiteUSD":{"r":[["www.coelce.com.br"]],"a":["Companies!G739"]},"D|^125301-70WebsiteUSD":{"r":[["www.schneider.ind.br"]],"a":["Companies!G308"]},"D|^57246-49WebsiteUSD":{"r":[["www.rws.com"]],"a":["Companies!G563"]},"D|^149806-45WebsiteUSD":{"r":[["www.fasa.ind.br"]],"a":["Companies!G296"]},"D|^59323-78WebsiteUSD":{"r":[["www.embratel.com.br"]],"a":["Companies!G269"]},"D|^233816-50WebsiteUSD":{"r":[["www.hospitalcare.com.br"]],"a":["Companies!G359"]},"D|^42357-52WebsiteUSD":{"r":[["www.btgpactual.com"]],"a":["Companies!G80"]},"D|^59325-04WebsiteUSD":{"r":[["www.eternit.com.br"]],"a":["Companies!G286"]},"D|^98480-80WebsiteUSD":{"r":[["www.totalalimentos.com.br"]],"a":["Companies!G646"]},"D|^180371-44WebsiteUSD":{"r":[["www.laticiniosportoalegre.com.br"]],"a":["Companies!G406"]},"D|^226881-28WebsiteUSD":{"r":[["www.bbmlogistica.com.br"]],"a":["Companies!G98"]},"D|^47657-89WebsiteUSD":{"r":[["www.brf-global.com"]],"a":["Companies!G124"]},"D|^51485-86WebsiteUSD":{"r":[["www.tcp.com.br"]],"a":["Companies!G634"]},"D|^55567-99WebsiteUSD":{"r":[["www.computacenter.com"]],"a":["Companies!G203"]},"D|^500628-61WebsiteUSD":{"r":[["www.granjafaria.com.br"]],"a":["Companies!G329"]},"D|^512361-46WebsiteUSD":{"r":[["www.binatural.com.br"]],"a":["Companies!G730"]},"D|^442690-21WebsiteUSD":{"r":[["www.grupoboticario.com.br"]],"a":["Companies!G757"]},"D|^59322-70WebsiteUSD":{"r":[["bradespar.bradesco/inicio"]],"a":["Companies!G115"]},"D|^515797-75WebsiteUSD":{"r":[["www.green4t.com"]],"a":["Companies!G332"]},"D|^160982-56WebsiteUSD":{"r":[["www.prosafety.com.br"]],"a":["Companies!G538"]},"D|^165667-87WebsiteUSD":{"r":[["servicos.cosern.com.br"]],"a":["Companies!G194"]},"D|^160596-46WebsiteUSD":{"r":[["www.osklen.com.br"]],"a":["Companies!G635"]},"D|^471012-85WebsiteUSD":{"r":[["unifique.com.br"]],"a":["Companies!G668"]},"D|^59321-26NameUSD":{"r":[["Centrais Elétricas de Santa Catarina"]],"a":["Companies!B157"]},"D|^566029-63NameUSD":{"r":[["Magna Sistemas"]],"a":["Companies!B432"]},"D|^165662-20NameUSD":{"r":[["Industrias Romi"]],"a":["Companies!B559"]},"D|^187025-86NameUSD":{"r":[["Belagricola"]],"a":["Companies!B101"]},"D|^56903-77NameUSD":{"r":[["Companhia Mineira de Açúcar e Álcool"]],"a":["Companies!B174"]},"D|^483083-38NameUSD":{"r":[["Getnet Adquirencia E Servicos Para Meios De Pagamento"]],"a":["Companies!B320"]},"D|^458071-66NameUSD":{"r":[["Cury Construtora E"]],"a":["Companies!B222"]},"D|^163288-27NameUSD":{"r":[["Wiz Solucoes e Corretagem de Seguros"]],"a":["Companies!B710"]},"D|^165501-37NameUSD":{"r":[["Vale Fertilizantes"]],"a":["Companies!B677"]},"D|^40726-09NameUSD":{"r":[["Cetip"]],"a":["Companies!B161"]},"D|^158045-86NameUSD":{"r":[["ThyssenKrupp Automotive Systems Industrial do Brasil"]],"a":["Companies!B639"]},"D|^471065-32NameUSD":{"r":[["4BIO Medicamentos Especiais"]],"a":["Companies!B4"]},"D|^103477-96NameUSD":{"r":[["Yoki Alimentos"]],"a":["Companies!B717"]},"D|^640234-90NameUSD":{"r":[["Plurix"]],"a":["Companies!B599"]},"D|^565246-54NameUSD":{"r":[["Kovr Seguradora"]],"a":["Companies!B763"]},"D|^59323-60NameUSD":{"r":[["Diagnosticos da America"]],"a":["Companies!B237"]},"D|^119915-92NameUSD":{"r":[["BRQ Solucoes em Informatica"]],"a":["Companies!B128"]},"D|^497260-63NameUSD":{"r":[["Kimberly-Clark (Tissue Paper Assets)"]],"a":["Companies!B811"]},"D|^228052-54NameUSD":{"r":[["Embraco"]],"a":["Companies!B266"]},"D|^532530-37NameUSD":{"r":[["Marata (Coffee &amp; Tea Business in Brazil)"]],"a":["Companies!B812"]},"D|^41512-96NameUSD":{"r":[["Bank Bradesco"]],"a":["Companies!B79"]},"D|^416652-13NameUSD":{"r":[["Angeloni"]],"a":["Companies!B5"]},"D|^135958-33NameUSD":{"r":[["Grupo MPR"]],"a":["Companies!B342"]},"D|^154983-61NameUSD":{"r":[["Unipar Carbocloro"]],"a":["Companies!B670"]},"D|^10355-14NameUSD":{"r":[["International Business Machines"]],"a":["Companies!B379"]},"D|^107799-94NameUSD":{"r":[["Agro Amazonia Produtos Agropecuarios"]],"a":["Companies!B25"]},"D|^98855-92NameUSD":{"r":[["Elekeiroz"]],"a":["Companies!B259"]},"D|^110160-01NameUSD":{"r":[["Smollan Group"]],"a":["Companies!B598"]},"D|^537157-27NameUSD":{"r":[["Edenred (Brasil)"]],"a":["Companies!B256"]},"D|^88290-55NameUSD":{"r":[["Camera Agroalimentos"]],"a":["Companies!B139"]},"D|^10495-45NameUSD":{"r":[["Companhia Providencia Industria E Comercio"]],"a":["Companies!B778"]},"D|^163975-60NameUSD":{"r":[["Fortbras Autopeças"]],"a":["Companies!B306"]},"D|^152764-48NameUSD":{"r":[["Parmalat Brasil Industria de Alimentos"]],"a":["Companies!B513"]},"D|^42012-55NameUSD":{"r":[["Brasil Telecom"]],"a":["Companies!B117"]},"D|^462290-41NameUSD":{"r":[["Agrícola Famosa"]],"a":["Companies!B24"]},"D|^165833-83NameUSD":{"r":[["Iguá Saneamento"]],"a":["Companies!B364"]},"D|^59325-04NameUSD":{"r":[["Eternit"]],"a":["Companies!B286"]},"D|^226881-28NameUSD":{"r":[["BBM Logística"]],"a":["Companies!B98"]},"D|^59087-35NameUSD":{"r":[["Alliança Saúde E Participações"]],"a":["Companies!B38"]},"D|^41510-44WebsiteUSD":{"r":[["www.petrobras.com.br"]],"a":["Companies!G521"]},"D|^600473-71WebsiteUSD":{"r":[["www.novoatacarejo.com"]],"a":["Companies!G770"]},"D|^89723-62WebsiteUSD":{"r":[["www.ciandt.com"]],"a":["Companies!G168"]},"D|^343422-28WebsiteUSD":{"r":[["www.bembrasil.ind.br"]],"a":["Companies!G102"]},"D|^226272-16WebsiteUSD":{"r":[["www1.divcom.com.br"]],"a":["Companies!G243"]},"D|^636015-43WebsiteUSD":{"r":[["www.nsx.bet"]],"a":["Companies!G494"]},"D|^170574-40WebsiteUSD":{"id":1036,"description":null,"headerValues":[{"simpleDate":null,"value":"","description":null}],"financialValues":[],"customValues":[],"error":null},"D|^158436-10WebsiteUSD":{"r":[["www.ihara.com.br"]],"a":["Companies!G366"]},"D|^52102-36WebsiteUSD":{"r":[["www.cvccorp.com.br"]],"a":["Companies!G223"]},"D|^151782-40WebsiteUSD":{"r":[["www.ccdi.com.br"]],"a":["Companies!G137"]},"D|^343143-10WebsiteUSD":{"r":[["www.vastaedu.com.br"]],"a":["Companies!G681"]},"D|^169699-78WebsiteUSD":{"r":[["www.wembleysa.com.br"]],"a":["Companies!G704"]},"D|^233963-83WebsiteUSD":{"r":[["www.tijoa.com"]],"a":["Companies!G642"]},"D|^158083-21WebsiteUSD":{"id":1049,"description":null,"headerValues":[{"simpleDate":null,"value":"","description":null}],"financialValues":[],"customValues":[],"error":null},"D|^277218-10WebsiteUSD":{"id":1050,"description":null,"headerValues":[{"simpleDate":null,"value":"","description":null}],"financialValues":[],"customValues":[],"error":null},"D|^124322-05WebsiteUSD":{"id":1051,"description":null,"headerValues":[{"simpleDate":null,"value":"","description":null}],"financialValues":[],"customValues":[],"error":null},"D|^114475-96WebsiteUSD":{"r":[["www.evora.com"]],"a":["Companies!G290"]},"D|^153204-58WebsiteUSD":{"r":[["www.panpharma.com.br"]],"a":["Companies!G512"]},"D|^482051-71WebsiteUSD":{"r":[["www.akadseguros.com.br"]],"a":["Companies!G30"]},"D|^160980-40WebsiteUSD":{"r":[["www.faropet.com.br"]],"a":["Companies!G463"]},"D|^43055-92WebsiteUSD":{"r":[["www.gpari.com.br"]],"a":["Companies!G343"]},"D|^92916-64WebsiteUSD":{"r":[["www.investors.pagbank.com"]],"a":["Companies!G510"]},"D|^187025-86WebsiteUSD":{"r":[["www.belagricola.com.br"]],"a":["Companies!G101"]},"D|^458086-15WebsiteUSD":{"r":[["ri.simpar.com.br"]],"a":["Companies!G591"]},"D|^267815-17WebsiteUSD":{"r":[["www.verointernet.com.br"]],"a":["Companies!G684"]},"D|^234634-42WebsiteUSD":{"r":[["www.supley.com.br"]],"a":["Companies!G612"]},"D|^109231-03WebsiteUSD":{"r":[["www.batbrasil.com"]],"a":["Companies!G729"]},"D|^154831-87WebsiteUSD":{"r":[["www.barrosmonteiro.com.br"]],"a":["Companies!G454"]},"D|^182478-97WebsiteUSD":{"id":1082,"description":null,"headerValues":[{"simpleDate":null,"value":"","description":null}],"financialValues":[],"customValues":[],"error":null},"D|^264855-97WebsiteUSD":{"r":[["www.stara.com.br"]],"a":["Companies!G605"]},"D|^156901-24WebsiteUSD":{"r":[["luvex.itwpf.com.br"]],"a":["Companies!G426"]},"D|^165346-48WebsiteUSD":{"r":[["www.minasmaquinas.com.br"]],"a":["Companies!G458"]},"D|^157680-91WebsiteUSD":{"r":[["www.rapidaocometa.com.br"]],"a":["Companies!G549"]},"D|^59325-13WebsiteUSD":{"r":[["minervafoods.com"]],"a":["Companies!G460"]},"D|^165584-98WebsiteUSD":{"r":[["wwws.financeiraalfa.com.br"]],"a":["Companies!G302"]},"D|^229790-80WebsiteUSD":{"r":[["www.accamargo.org.br"]],"a":["Companies!G722"]},"D|^228052-54WebsiteUSD":{"r":[["www.embraco.com"]],"a":["Companies!G266"]},"D|^60393-25WebsiteUSD":{"r":[["www.csn.com.br"]],"a":["Companies!G199"]},"D|^156173-05WebsiteUSD":{"r":[["www.klabinsegall.com.br"]],"a":["Companies!G399"]},"D|^615834-82WebsiteUSD":{"r":[["www.inpasa.com.br"]],"a":["Companies!G374"]},"D|^65420-20WebsiteUSD":{"r":[["www.tysondobrasil.com.br"]],"a":["Companies!G659"]},"D|^497260-63WebsiteUSD":{"id":1001,"description":null,"headerValues":[{"simpleDate":null,"value":"","description":null}],"financialValues":[],"customValues":[],"error":null},"D|^164958-76WebsiteUSD":{"r":[["www.loginlogistica.com.br"]],"a":["Companies!G418"]},"D|^229196-62WebsiteUSD":{"r":[["www.oceanpact.com"]],"a":["Companies!G498"]},"D|^41519-62WebsiteUSD":{"r":[["www.unibanco.com.br"]],"a":["Companies!G665"]},"D|^222529-24WebsiteUSD":{"r":[["www.farmaciasnissei.com.br"]],"a":["Companies!G295"]},"D|^461790-37WebsiteUSD":{"id":1019,"description":null,"headerValues":[{"simpleDate":null,"value":"","description":null}],"financialValues":[],"customValues":[],"error":null},"D|^41513-32WebsiteUSD":{"id":1020,"description":null,"headerValues":[{"simpleDate":null,"value":"","description":null}],"financialValues":[],"customValues":[],"error":null},"D|^158444-20WebsiteUSD":{"r":[["www.ocyan-sa.com"]],"a":["Companies!G499"]},"D|^596775-16WebsiteUSD":{"r":[["www.motz.com.br"]],"a":["Companies!G467"]},"D|^168448-96NameUSD":{"r":[["Ticket Servicos"]],"a":["Companies!B641"]},"D|^165123-91NameUSD":{"r":[["LF Tel"]],"a":["Companies!B411"]},"D|^121967-83NameUSD":{"r":[["Instituto Hermes Pardini"]],"a":["Companies!B375"]},"D|^229790-80NameUSD":{"r":[["A.C.Camargo Cancer Center"]],"a":["Companies!B722"]},"D|^156901-24NameUSD":{"r":[["ITW Polymers &amp; Fluids"]],"a":["Companies!B426"]},"D|^151586-02NameUSD":{"r":[["Sadia"]],"a":["Companies!B564"]},"D|^55675-99NameUSD":{"r":[["Equatorial Energia"]],"a":["Companies!B281"]},"D|^59322-97NameUSD":{"r":[["Companhia Energética de São Paulo"]],"a":["Companies!B735"]},"D|^115612-93NameUSD":{"r":[["Paschoalotto"]],"a":["Companies!B514"]},"D|^165471-22NameUSD":{"r":[["Iguatemi"]],"a":["Companies!B365"]},"D|^161724-25NameUSD":{"r":[["Lojas Avenida"]],"a":["Companies!B419"]},"D|^109195-03NameUSD":{"r":[["Multigrain"]],"a":["Companies!B474"]},"D|^399569-77NameUSD":{"r":[["Natura &amp; Co Holding"]],"a":["Companies!B480"]},"D|^165663-37NameUSD":{"r":[["Metalurgica Gerdau"]],"a":["Companies!B455"]},"D|^267332-23NameUSD":{"r":[["Sistema Positivo de Ensino"]],"a":["Companies!B543"]},"D|^53945-38NameUSD":{"r":[["Tok &amp; Stok"]],"a":["Companies!B284"]},"D|^267553-72NameUSD":{"r":[["Dairy Partners Americas"]],"a":["Companies!B228"]},"D|^343422-28NameUSD":{"r":[["Bem Brasil"]],"a":["Companies!B102"]},"D|^55934-02NameUSD":{"r":[["Aliansce Sonae"]],"a":["Companies!B36"]},"D|^43041-97NameUSD":{"r":[["CPFL Energia"]],"a":["Companies!B216"]},"D|^158094-46NameUSD":{"r":[["Politec Tecnologia da Informação"]],"a":["Companies!B775"]},"D|^10731-52NameUSD":{"r":[["Equinix"]],"a":["Companies!B283"]},"D|^157723-30NameUSD":{"r":[["Sendas Distribuidora"]],"a":["Companies!B582"]},"D|^541366-75NameUSD":{"r":[["EliteSoft"]],"a":["Companies!B748"]},"D|^182574-10NameUSD":{"r":[["Oxiteno"]],"a":["Companies!B509"]},"D|^223693-93NameUSD":{"r":[["Ferteco Minercao"]],"a":["Companies!B298"]},"D|^600473-71NameUSD":{"r":[["Novo Atacarejo"]],"a":["Companies!B770"]},"D|^154831-87NameUSD":{"r":[["Metalúrgica Barros Monteiro"]],"a":["Companies!B454"]},"D|^124322-05NameUSD":{"r":[["Vescon Equipamentos Industriais"]],"a":["Companies!B686"]},"D|^150344-38NameUSD":{"r":[["EMS (Pharmaceuticals)"]],"a":["Companies!B273"]},"D|^52631-02NameUSD":{"r":[["Eletrobras"]],"a":["Companies!B156"]},"D|^181473-94NameUSD":{"r":[["Movida Participacoes"]],"a":["Companies!B469"]},"D|^40423-51NameUSD":{"r":[["Gimenes"]],"a":["Companies!B321"]},"D|^112793-05NameUSD":{"r":[["Ontex (Brazil business)"]],"a":["Companies!B813"]},"D|^161419-87NameUSD":{"r":[["Distribuidora Big Ben"]],"a":["Companies!B242"]},"D|^228570-85NameUSD":{"r":[["Grupo 3corações"]],"a":["Companies!B652"]},"D|^165498-58NameUSD":{"r":[["Dexxos Par"]],"a":["Companies!B236"]},"D|^52102-36NameUSD":{"r":[["CVC Brasil Operadora e Agencia de Viagens"]],"a":["Companies!B223"]},"D|^11195-02NameUSD":{"r":[["Fujitsu"]],"a":["Companies!B313"]},"D|^157708-54NameUSD":{"r":[["Coniexpress SA Indústrias Alimentícias"]],"a":["Companies!B777"]},"D|^501208-48NameUSD":{"r":[["UnidaSul"]],"a":["Companies!B667"]},"D|^164620-18WebsiteUSD":{"r":[["www.enauta.com.br"]],"a":["Companies!G274"]},"D|^227822-95WebsiteUSD":{"r":[["www.dex.co"]],"a":["Companies!G235"]},"D|^61408-00WebsiteUSD":{"r":[["www.cemar-ma.com.br"]],"a":["Companies!G193"]},"D|^13126-33WebsiteUSD":{"r":[["www.presidio.com"]],"a":["Companies!G535"]},"D|^267403-24WebsiteUSD":{"r":[["www.sjcbioenergia.com.br"]],"a":["Companies!G147"]},"D|^522248-86WebsiteUSD":{"r":[["www.orsegups.com.br"]],"a":["Companies!G771"]},"D|^10483-75WebsiteUSD":{"r":[["www.stryker.com"]],"a":["Companies!G608"]},"D|^54744-04WebsiteUSD":{"r":[["www.cielo.com.br"]],"a":["Companies!G176"]},"D|^11404-81WebsiteUSD":{"r":[["www.capgemini.com"]],"a":["Companies!G143"]},"D|^151005-88WebsiteUSD":{"r":[["www.bv.com.br"]],"a":["Companies!G81"]},"D|^231207-31WebsiteUSD":{"r":[["www.planvale.com.br"]],"a":["Companies!G773"]},"D|^494510-50WebsiteUSD":{"r":[["www.aurenenergia.com.br"]],"a":["Companies!G68"]},"D|^40726-09WebsiteUSD":{"r":[["www.cetip.com.br"]],"a":["Companies!G161"]},"D|^57080-35WebsiteUSD":{"r":[["www.mills.com.br"]],"a":["Companies!G457"]},"D|^10355-14WebsiteUSD":{"r":[["www.ibm.com"]],"a":["Companies!G379"]},"D|^10770-94WebsiteUSD":{"r":[["www.brmalls.com.br"]],"a":["Companies!G114"]},"D|^628746-94WebsiteUSD":{"r":[["gruposouzalima.com"]],"a":["Companies!G759"]},"D|^63035-38WebsiteUSD":{"r":[["www2.ale.com.br"]],"a":["Companies!G33"]},"D|^151601-41WebsiteUSD":{"id":2754,"description":null,"headerValues":[{"simpleDate":null,"value":"","description":null}],"financialValues":[],"customValues":[],"error":null},"D|^157075-75WebsiteUSD":{"id":2755,"description":null,"headerValues":[{"simpleDate":null,"value":"","description":null}],"financialValues":[],"customValues":[],"error":null},"D|^100704-16WebsiteUSD":{"r":[["www.amil.com.br"]],"a":["Companies!G52"]},"D|^509346-82WebsiteUSD":{"r":[["www.cacaushow.com.br"]],"a":["Companies!G134"]},"D|^442222-03WebsiteUSD":{"r":[["grupocrm.gupy.io"]],"a":["Companies!G336"]},"D|^42490-90WebsiteUSD":{"r":[["ri.gndi.com.br"]],"a":["Companies!G490"]},"D|^54240-13WebsiteUSD":{"r":[["www.policard.com.br"]],"a":["Companies!G531"]},"D|^41095-18WebsiteUSD":{"r":[["www.cognizant.com"]],"a":["Companies!G185"]},"D|^462050-20WebsiteUSD":{"r":[["www.agrogalaxy.com.br"]],"a":["Companies!G27"]},"D|^117698-95WebsiteUSD":{"r":[["bemobi.com"]],"a":["Companies!G103"]},"D|^12770-02WebsiteUSD":{"r":[["www.guerra.com.br"]],"a":["Companies!G347"]},"D|^124958-35WebsiteUSD":{"r":[["www.eurofarma.com"]],"a":["Companies!G288"]},"D|^149565-25WebsiteUSD":{"r":[["www.vulcabras.com"]],"a":["Companies!G702"]},"D|^59320-90WebsiteUSD":{"r":[["www.aesbrasil.com.br"]],"a":["Companies!G16"]},"D|^109231-03NameUSD":{"r":[["BAT Brasil"]],"a":["Companies!B729"]},"D|^125590-69NameUSD":{"r":[["Maritima Seguros"]],"a":["Companies!B439"]},"D|^496359-10NameUSD":{"r":[["Giga Atacado"]],"a":["Companies!B752"]},"D|^43141-42NameUSD":{"r":[["HCL Technologies"]],"a":["Companies!B351"]},"D|^608260-60NameUSD":{"r":[["Artemyn"]],"a":["Companies!B61"]},"D|^86989-87NameUSD":{"r":[["Medabil"]],"a":["Companies!B444"]},"D|^431638-75NameUSD":{"r":[["Moura Dubeux Engenharia"]],"a":["Companies!B468"]},"D|^160040-53NameUSD":{"r":[["CP Eletrônica"]],"a":["Companies!B215"]},"D|^149806-</t>
  </si>
  <si>
    <t>45NameUSD":{"r":[["Fasa América Latina Participações Societárias"]],"a":["Companies!B296"]},"D|^157239-46NameUSD":{"r":[["GPTI Tecnologia da Informação"]],"a":["Companies!B328"]},"D|^18862-03NameUSD":{"r":[["GE HealthCare Technologies"]],"a":["Companies!B318"]},"D|^10483-75NameUSD":{"r":[["Stryker"]],"a":["Companies!B608"]},"D|^165718-90NameUSD":{"r":[["Petroquimica Uniao"]],"a":["Companies!B522"]},"D|^489049-84NameUSD":{"r":[["AES Brasil Operacoes"]],"a":["Companies!B17"]},"D|^59323-69NameUSD":{"r":[["Enel Distribuição"]],"a":["Companies!B275"]},"D|^161108-65NameUSD":{"r":[["Brasil Kirin"]],"a":["Companies!B116"]},"D|^164969-38NameUSD":{"r":[["Agra Empreendimentos Imobiliarios"]],"a":["Companies!B23"]},"D|^234031-96NameUSD":{"r":[["Banco C6"]],"a":["Companies!B82"]},"D|^151005-88NameUSD":{"r":[["Banco BV"]],"a":["Companies!B81"]},"D|^61647-40NameUSD":{"r":[["Cia. Hering"]],"a":["Companies!B173"]},"D|^59321-71NameUSD":{"r":[["Americanas (Brazil)"]],"a":["Companies!B51"]},"D|^155873-80NameUSD":{"r":[["Vibra Energia"]],"a":["Companies!B689"]},"D|^58395-97NameUSD":{"r":[["BRK Ambiental"]],"a":["Companies!B127"]},"D|^772806-52NameUSD":{"r":[["Growth Supplements Produtos Alimentícios"]],"a":["Companies!B334"]},"D|^59322-52NameUSD":{"r":[["Banco do Brasil"]],"a":["Companies!B85"]},"D|^43055-92NameUSD":{"r":[["Grupo Pao de Acucar"]],"a":["Companies!B343"]},"D|^712542-79NameUSD":{"r":[["Liberty Health"]],"a":["Companies!B765"]},"D|^52635-61NameUSD":{"r":[["Copel"]],"a":["Companies!B198"]},"D|^62039-80NameUSD":{"r":[["Estapar"]],"a":["Companies!B40"]},"D|^13259-35WebsiteUSD":{"r":[["www.hypera.com.br"]],"a":["Companies!G363"]},"D|^181473-94WebsiteUSD":{"r":[["www.ri.movida.com.br"]],"a":["Companies!G469"]},"D|^593127-19WebsiteUSD":{"r":[["www.agiscorretora.com.br"]],"a":["Companies!G723"]},"D|^58275-82WebsiteUSD":{"r":[["www.eneva.com.br"]],"a":["Companies!G278"]},"D|^170892-37WebsiteUSD":{"r":[["www.vsiderurgia.com.br"]],"a":["Companies!G700"]},"D|^135958-33WebsiteUSD":{"r":[["www.grupompr.com.br"]],"a":["Companies!G342"]},"D|^123496-84WebsiteUSD":{"r":[["www.puras.com.br"]],"a":["Companies!G544"]},"D|^160078-96WebsiteUSD":{"r":[["www.cce.com.br"]],"a":["Companies!G238"]},"D|^43079-14WebsiteUSD":{"r":[["www.marfrig.com.br"]],"a":["Companies!G437"]},"D|^59322-43WebsiteUSD":{"r":[["www.prio3.com.br"]],"a":["Companies!G537"]},"D|^158092-21WebsiteUSD":{"r":[["www.mappel.com.br"]],"a":["Companies!G436"]},"D|^109195-03WebsiteUSD":{"r":[["www.multigrain.com.br"]],"a":["Companies!G474"]},"D|^25592-68WebsiteUSD":{"r":[["www.qualicorp.com.br"]],"a":["Companies!G545"]},"D|^234526-60WebsiteUSD":{"r":[["www.cristalia.com.br"]],"a":["Companies!G745"]},"D|^10423-81WebsiteUSD":{"r":[["www.jbs.com.br"]],"a":["Companies!G388"]},"D|^59323-42WebsiteUSD":{"r":[["www.cyrela.com.br"]],"a":["Companies!G226"]},"D|^161034-67WebsiteUSD":{"r":[["www.la.logicalis.com"]],"a":["Companies!G541"]},"D|^231229-00WebsiteUSD":{"r":[["www.lotusgrains.com"]],"a":["Companies!G423"]},"D|^125590-69WebsiteUSD":{"r":[["www.maritimaweb.com.br"]],"a":["Companies!G439"]},"D|^127441-00WebsiteUSD":{"r":[["www.directhealthcaregroup.com"]],"a":["Companies!G241"]},"D|^165214-00WebsiteUSD":{"id":1220,"description":null,"headerValues":[{"simpleDate":null,"value":"","description":null}],"financialValues":[],"customValues":[],"error":null},"D|^497945-26WebsiteUSD":{"r":[["www.centralnacionalunimed.com.br"]],"a":["Companies!G734"]},"D|^55609-75WebsiteUSD":{"r":[["ri.brasil-agro.com"]],"a":["Companies!G118"]},"D|^14389-03WebsiteUSD":{"r":[["www.magnesita.com"]],"a":["Companies!G767"]},"D|^772806-52WebsiteUSD":{"r":[["www.gsuplementos.com.br"]],"a":["Companies!G334"]},"D|^101472-04WebsiteUSD":{"r":[["www.flytour.com.br"]],"a":["Companies!G304"]},"D|^59324-68WebsiteUSD":{"r":[["www.iochpe.com.br"]],"a":["Companies!G381"]},"D|^53945-38WebsiteUSD":{"r":[["www.tokstok.com.br"]],"a":["Companies!G284"]},"D|^267332-23WebsiteUSD":{"r":[["www.sistemapositivo.com.br"]],"a":["Companies!G543"]},"D|^165660-76WebsiteUSD":{"r":[["www.wlm.com.br"]],"a":["Companies!G711"]},"D|^180935-38WebsiteUSD":{"r":[["www.uniaoquimica.com.br"]],"a":["Companies!G664"]},"D|^66339-91WebsiteUSD":{"r":[["www.paguemenos.com.br"]],"a":["Companies!G271"]},"D|^61450-84WebsiteUSD":{"r":[["somoseducacao.com.br"]],"a":["Companies!G601"]},"D|^156765-97WebsiteUSD":{"r":[["www.bsbios.com"]],"a":["Companies!G129"]},"D|^343509-67WebsiteUSD":{"r":[["www.up.edu.br"]],"a":["Companies!G794"]},"D|^59052-79WebsiteUSD":{"r":[["www.madeiramadeira.com.br"]],"a":["Companies!G429"]},"D|^50915-35WebsiteUSD":{"r":[["www.coomex.com.br"]],"a":["Companies!G741"]},"D|^463214-44WebsiteUSD":{"r":[["www.surf.com.br"]],"a":["Companies!G613"]},"D|^61647-40WebsiteUSD":{"r":[["www.ciahering.com.br"]],"a":["Companies!G173"]},"D|^54853-75WebsiteUSD":{"r":[["www.estre.com.br"]],"a":["Companies!G285"]},"D|^40426-03WebsiteUSD":{"r":[["www.tenda.com"]],"a":["Companies!G209"]},"D|^157239-46WebsiteUSD":{"r":[["www.gpti.com.br"]],"a":["Companies!G328"]},"D|^10046-17WebsiteUSD":{"r":[["www.kepler.com.br"]],"a":["Companies!G396"]},"D|^122174-74WebsiteUSD":{"r":[["www.uabmotors.com.br"]],"a":["Companies!G660"]},"D|^125466-94WebsiteUSD":{"r":[["www.eztec.com.br"]],"a":["Companies!G294"]},"D|^155352-16WebsiteUSD":{"r":[["www.smartfit.com.br"]],"a":["Companies!G597"]},"D|^66018-07WebsiteUSD":{"r":[["www.mercadobitcoin.com.br"]],"a":["Companies!G450"]},"D|^31316-68WebsiteUSD":{"r":[["www.pszamprogna.com.br"]],"a":["Companies!G720"]},"D|^157599-82NameUSD":{"r":[["Aché"]],"a":["Companies!B8"]},"D|^115118-56NameUSD":{"r":[["Intercement"]],"a":["Companies!B378"]},"D|^126157-51NameUSD":{"r":[["Rontan Group"]],"a":["Companies!B560"]},"D|^164619-55NameUSD":{"r":[["Autometal"]],"a":["Companies!B70"]},"D|^58968-01NameUSD":{"r":[["Vale (Multi-line Mining)"]],"a":["Companies!B678"]},"D|^553156-30NameUSD":{"r":[["Lecard"]],"a":["Companies!B410"]},"D|^122174-74NameUSD":{"r":[["UAB Motors Participações"]],"a":["Companies!B660"]},"D|^597106-09NameUSD":{"r":[["Cerradinho Bioenergia"]],"a":["Companies!B160"]},"D|^124907-14NameUSD":{"r":[["Vitru Brasil Empreendimentos, Participações e Comércio"]],"a":["Companies!B796"]},"D|^14389-03NameUSD":{"r":[["Magnesita Refratarios"]],"a":["Companies!B767"]},"D|^50915-35NameUSD":{"r":[["Coomex"]],"a":["Companies!B741"]},"D|^467250-94NameUSD":{"r":[["Tres Tentos"]],"a":["Companies!B653"]},"D|^438594-67NameUSD":{"r":[["Aeris Energy (Brazil)"]],"a":["Companies!B15"]},"D|^470960-11NameUSD":{"r":[["Compass Gas e Energia"]],"a":["Companies!B201"]},"D|^152821-45NameUSD":{"r":[["Caixa Economica Federal (Lottery Unit)"]],"a":["Companies!B803"]},"D|^150914-71NameUSD":{"r":[["Fiagril"]],"a":["Companies!B300"]},"D|^483987-52NameUSD":{"r":[["Comerc Participacoes"]],"a":["Companies!B187"]},"D|^156173-05NameUSD":{"r":[["Klabin Segall"]],"a":["Companies!B399"]},"D|^513134-74NameUSD":{"r":[["Cantu"]],"a":["Companies!B142"]},"D|^165667-51NameUSD":{"r":[["Energisa Mato Grosso Distribuidora de Energia"]],"a":["Companies!B276"]},"D|^126354-61NameUSD":{"r":[["Latapack-Ball Embalagens"]],"a":["Companies!B405"]},"D|^164513-62NameUSD":{"r":[["Unidas"]],"a":["Companies!B192"]},"D|^58968-46NameUSD":{"r":[["Usinas Siderurgicas de Minas Gerais"]],"a":["Companies!B674"]},"D|^41513-32NameUSD":{"r":[["Unibanco Union Of Brazilian Banks"]],"a":["Companies!B666"]},"D|^59052-97NameUSD":{"r":[["PetLove"]],"a":["Companies!B524"]},"D|^152826-49NameUSD":{"r":[["Viabahia Concessionaria de Rodovias"]],"a":["Companies!B688"]},"D|^59321-44NameUSD":{"r":[["Taurus Armas"]],"a":["Companies!B622"]},"D|^59586-22NameUSD":{"r":[["Indra Sistemas"]],"a":["Companies!B369"]},"D|^596201-32NameUSD":{"r":[["Prodama"]],"a":["Companies!B776"]},"D|^267815-17NameUSD":{"r":[["Vero (Telecommunication Company)"]],"a":["Companies!B684"]},"D|^14781-52NameUSD":{"r":[["Frango Assado"]],"a":["Companies!B307"]},"D|^165421-63NameUSD":{"r":[["Tupy"]],"a":["Companies!B657"]},"D|^338710-87NameUSD":{"r":[["Jequiti Cosméticos"]],"a":["Companies!B761"]},"D|^114475-96NameUSD":{"r":[["Evora"]],"a":["Companies!B290"]},"D|^66174-13NameUSD":{"r":[["Copersucar"]],"a":["Companies!B210"]},"D|^59325-13NameUSD":{"r":[["Minerva Foods"]],"a":["Companies!B460"]},"D|^100578-07NameUSD":{"r":[["Camil Alimentos"]],"a":["Companies!B140"]},"D|^528834-97NameUSD":{"r":[["Cooperativa Agroindustrial Lar (Egg Operations)"]],"a":["Companies!B804"]},"D|^165718-54NameUSD":{"r":[["M&amp;G Poliester"]],"a":["Companies!B427"]},"D|^162772-75NameUSD":{"r":[["Hortus Comercio de Alimentos"]],"a":["Companies!B358"]},"D|^163270-90NameUSD":{"r":[["Multilog"]],"a":["Companies!B476"]},"D|^182488-69NameUSD":{"r":[["Rodobens"]],"a":["Companies!B557"]},"D|^158946-04NameUSD":{"r":[["Pena Branca Alimentos"]],"a":["Companies!B518"]},"D|^182328-04NameUSD":{"r":[["Sotreq"]],"a":["Companies!B603"]},"D|^162020-17WebsiteUSD":{"r":[["www.ruralbrasil.com"]],"a":["Companies!G562"]},"D|^158076-55WebsiteUSD":{"r":[["www.almeidajunior.com.br"]],"a":["Companies!G41"]},"D|^164952-73WebsiteUSD":{"r":[["www.tereosinternacional.com.br"]],"a":["Companies!G633"]},"D|^59320-99WebsiteUSD":{"r":[["www.klabin.com.br"]],"a":["Companies!G398"]},"D|^566029-63WebsiteUSD":{"r":[["www.magnasistemas.com.br"]],"a":["Companies!G432"]},"D|^277225-03WebsiteUSD":{"r":[["www.somagrupo.com.br"]],"a":["Companies!G337"]},"D|^186770-89WebsiteUSD":{"r":[["www.blau.com"]],"a":["Companies!G109"]},"D|^541366-75WebsiteUSD":{"r":[["www.elitesoft.com.br"]],"a":["Companies!G748"]},"D|^59112-82WebsiteUSD":{"r":[["www.sage.com"]],"a":["Companies!G565"]},"D|^163034-92WebsiteUSD":{"r":[["www.mazp.com.br"]],"a":["Companies!G441"]},"D|^59323-15WebsiteUSD":{"r":[["www.saomartinho.com.br"]],"a":["Companies!G574"]},"D|^62020-81WebsiteUSD":{"r":[["www.dufrysouthamerica.com"]],"a":["Companies!G250"]},"D|^454528-09WebsiteUSD":{"r":[["www.desktop.com.br"]],"a":["Companies!G233"]},"D|^628175-44WebsiteUSD":{"r":[["construcap.com.br"]],"a":["Companies!G207"]},"D|^43308-10WebsiteUSD":{"r":[["www.rumolog.com"]],"a":["Companies!G561"]},"D|^41966-74WebsiteUSD":{"r":[["ri.tim.com.br"]],"a":["Companies!G643"]},"D|^59324-86WebsiteUSD":{"r":[["www.oi.com.br"]],"a":["Companies!G502"]},"D|^163975-60WebsiteUSD":{"r":[["www.fortbras.com.br"]],"a":["Companies!G306"]},"D|^14532-94WebsiteUSD":{"r":[["www.queroquero.com.br"]],"a":["Companies!G420"]},"D|^496359-10WebsiteUSD":{"r":[["www.giga.com.vc"]],"a":["Companies!G752"]},"D|^155419-75WebsiteUSD":{"r":[["www.mrn.com.br"]],"a":["Companies!G459"]},"D|^235041-31WebsiteUSD":{"r":[["www.focusenergia.com.br"]],"a":["Companies!G305"]},"D|^343717-21WebsiteUSD":{"r":[["www.cea.com.br"]],"a":["Companies!G151"]},"D|^10574-74WebsiteUSD":{"r":[["www.baxter.com"]],"a":["Companies!G94"]},"D|^163136-35WebsiteUSD":{"id":2275,"description":null,"headerValues":[{"simpleDate":null,"value":"","description":null}],"financialValues":[],"customValues":[],"error":null},"D|^61183-63WebsiteUSD":{"r":[["www.gpssa.com.br"]],"a":["Companies!G327"]},"D|^112707-37WebsiteUSD":{"r":[["www.logicalis.com"]],"a":["Companies!G417"]},"D|^142711-66WebsiteUSD":{"r":[["www.woodleyequipment.com"]],"a":["Companies!G712"]},"D|^12763-00WebsiteUSD":{"r":[["www.engie.com.br"]],"a":["Companies!G279"]},"D|^64799-38NameUSD":{"r":[["Arco Educação"]],"a":["Companies!B59"]},"D|^13126-33NameUSD":{"r":[["Presidio"]],"a":["Companies!B535"]},"D|^561947-86NameUSD":{"r":[["Gocil Segurança e Serviços"]],"a":["Companies!B753"]},"D|^498257-65NameUSD":{"r":[["Central Geradora Termelétrica Fortaleza"]],"a":["Companies!B158"]},"D|^123498-28NameUSD":{"r":[["VR Benefícios e Serviços de Processamento"]],"a":["Companies!B701"]},"D|^516055-24NameUSD":{"r":[["Cencosud Brazil"]],"a":["Companies!B155"]},"D|^157075-75NameUSD":{"r":[["Anglo American (Niobium and Phosphates Business)"]],"a":["Companies!B799"]},"D|^165214-00NameUSD":{"r":[["Caraiba Metais"]],"a":["Companies!B144"]},"D|^117698-95NameUSD":{"r":[["Bemobi"]],"a":["Companies!B103"]},"D|^164960-83NameUSD":{"r":[["Fras-le"]],"a":["Companies!B310"]},"D|^104338-90NameUSD":{"r":[["Mercado Pago Instituição de Pagamento"]],"a":["Companies!B451"]},"D|^60415-39NameUSD":{"r":[["Lojas Renner"]],"a":["Companies!B421"]},"D|^54692-29NameUSD":{"r":[["Raia Drogasil"]],"a":["Companies!B547"]},"D|^54834-67NameUSD":{"r":[["Bionexo"]],"a":["Companies!B107"]},"D|^158894-29NameUSD":{"r":[["Acos Villares"]],"a":["Companies!B9"]},"D|^165664-00NameUSD":{"r":[["Banco do Estado do Espirito Santo"]],"a":["Companies!B91"]},"D|^59322-70NameUSD":{"r":[["Bradespar"]],"a":["Companies!B115"]},"D|^233963-83NameUSD":{"r":[["Tijoá Participações e Investimentos"]],"a":["Companies!B642"]},"D|^59323-51NameUSD":{"r":[["SYN Prop E Tech"]],"a":["Companies!B787"]},"D|^471012-85NameUSD":{"r":[["Unifique Telecomunicacoes"]],"a":["Companies!B668"]},"D|^11987-92NameUSD":{"r":[["Atea"]],"a":["Companies!B65"]},"D|^454909-87NameUSD":{"r":[["Oakberry"]],"a":["Companies!B326"]},"D|^515797-75NameUSD":{"r":[["Green4T"]],"a":["Companies!B332"]},"D|^11242-00NameUSD":{"r":[["Medtronic"]],"a":["Companies!B446"]},"D|^234886-42NameUSD":{"r":[["O Boticário"]],"a":["Companies!B497"]},"D|^57093-58NameUSD":{"r":[["MetrôRio"]],"a":["Companies!B204"]},"D|^234524-44NameUSD":{"r":[["Biolab Pharma"]],"a":["Companies!B106"]},"D|^41337-91NameUSD":{"r":[["Cerner"]],"a":["Companies!B159"]},"D|^222460-66NameUSD":{"r":[["Ímpar Serviços Hospitalares"]],"a":["Companies!B368"]},"D|^233674-66NameUSD":{"r":[["Playcenter"]],"a":["Companies!B774"]},"D|^470725-84NameUSD":{"r":[["Cirion Technologies"]],"a":["Companies!B177"]},"D|^60393-25NameUSD":{"r":[["Companhia Siderúrgica Nacional"]],"a":["Companies!B199"]},"D|^99324-73NameUSD":{"r":[["Companhia Fluminense de Refrigerantes"]],"a":["Companies!B196"]},"D|^158076-55NameUSD":{"r":[["Almeida Junior Shopping Centers"]],"a":["Companies!B41"]},"D|^548748-10NameUSD":{"r":[["GRB Services"]],"a":["Companies!B331"]},"D|^342018-73NameUSD":{"r":[["Zilor"]],"a":["Companies!B798"]},"D|^540890-02NameUSD":{"r":[["Manserv"]],"a":["Companies!B768"]},"D|^66018-07NameUSD":{"r":[["Mercado Bitcoin Serviços Digitais"]],"a":["Companies!B450"]},"D|^181457-56NameUSD":{"r":[["Globo Comunicação e Participações"]],"a":["Companies!B323"]},"D|^530460-37NameUSD":{"r":[["B2list"]],"a":["Companies!B728"]},"D|^11660-50NameUSD":{"r":[["SAP (Walldorf)"]],"a":["Companies!B575"]},"D|^41581-00NameUSD":{"r":[["GOL Linhas Aereas"]],"a":["Companies!B325"]},"D|^443161-27NameUSD":{"r":[["D1000 Varejo Farma"]],"a":["Companies!B227"]},"D|^166331-44WebsiteUSD":{"r":[["grupoglobo.globo.com"]],"a":["Companies!G324"]},"D|^42742-27WebsiteUSD":{"r":[["www.b3.com.br"]],"a":["Companies!G110"]},"D|^540911-35WebsiteUSD":{"r":[["www.solventum.com"]],"a":["Companies!G600"]},"D|^41523-04WebsiteUSD":{"r":[["www.cemig.com.br"]],"a":["Companies!G171"]},"D|^57093-58WebsiteUSD":{"r":[["www.metrorio.com.br"]],"a":["Companies!G204"]},"D|^466712-38WebsiteUSD":{"r":[["www.armac.com.br"]],"a":["Companies!G60"]},"D|^58922-29WebsiteUSD":{"r":[["www.eletromidia.com.br"]],"a":["Companies!G261"]},"D|^168357-34WebsiteUSD":{"r":[["www.dori.com.br"]],"a":["Companies!G246"]},"D|^515720-53WebsiteUSD":{"r":[["www.polishop.com.br"]],"a":["Companies!G532"]},"D|^470682-73WebsiteUSD":{"r":[["www.fugacouros.com.br"]],"a":["Companies!G339"]},"D|^466985-71WebsiteUSD":{"r":[["www.mantiqueirabrasil.com.br"]],"a":["Companies!G435"]},"D|^489504-25WebsiteUSD":{"r":[["www.sbt.com.br"]],"a":["Companies!G594"]},"D|^10831-42WebsiteUSD":{"r":[["www.mckesson.com"]],"a":["Companies!G443"]},"D|^10260-73WebsiteUSD":{"r":[["www.cencora.com"]],"a":["Companies!G154"]},"D|^57840-76WebsiteUSD":{"r":[["www.dedalus.com"]],"a":["Companies!G230"]},"D|^13186-81WebsiteUSD":{"r":[["www.steris.com"]],"a":["Companies!G606"]},"D|^342064-81WebsiteUSD":{"r":[["www.sapore.com.br"]],"a":["Companies!G576"]},"D|^59003-38WebsiteUSD":{"r":[["www.bnb.gov.br"]],"a":["Companies!G87"]},"D|^163970-83WebsiteUSD":{"r":[["ri.azzas2154.com.br"]],"a":["Companies!G74"]},"D|^470960-11WebsiteUSD":{"r":[["www.compassbr.com"]],"a":["Companies!G201"]},"D|^59328-91WebsiteUSD":{"r":[["www.alpargatas.com.br"]],"a":["Companies!G42"]},"D|^690742-63WebsiteUSD":{"r":[["www.cedroparticipacoes.com"]],"a":["Companies!G152"]},"D|^166331-44NameUSD":{"r":[["Grupo Globo"]],"a":["Companies!B324"]},"D|^164996-02NameUSD":{"r":[["Tegra Incorporadora"]],"a":["Companies!B625"]},"D|^164693-62NameUSD":{"r":[["FUNRES"]],"a":["Companies!B751"]},"D|^10770-94NameUSD":{"r":[["BR Malls Participacoes"]],"a":["Companies!B114"]},"D|^55657-00NameUSD":{"r":[["Claranet"]],"a":["Companies!B180"]},"D|^135838-18NameUSD":{"r":[["Grupo ABC"]],"a":["Companies!B756"]},"D|^66339-91NameUSD":{"r":[["Empreendimentos Pague Menos"]],"a":["Companies!B271"]},"D|^13186-81NameUSD":{"r":[["Steris"]],"a":["Companies!B606"]},"D|^183223-45NameUSD":{"r":[["Dow AgroSciences (Corn Hybrid Seed Business)"]],"a":["Companies!B807"]},"D|^40766-14NameUSD":{"r":[["TIVIT"]],"a":["Companies!B644"]},"D|^13259-35NameUSD":{"r":[["Hypera (Pharmaceuticals)"]],"a":["Companies!B363"]},"D|^266136-67NameUSD":{"r":[["Matrix Energy Trading"]],"a":["Companies!B440"]},"D|^99223-66NameUSD":{"r":[["Banco Pan"]],"a":["Companies!B89"]},"D|^164940-49NameUSD":{"r":[["Trisul"]],"a":["Companies!B654"]},"D|^55609-75NameUSD":{"r":[["BrasilAgro"]],"a":["Companies!B118"]},"D|^163337-23NameUSD":{"r":[["Bretas"]],"a":["Companies!B731"]}},"Financials":{"D|^467848-90Geographic PreferencesUSD":{"r":[["Brazil"]],"a":["Financials!J46"]},"D|^435832-30Geographic PreferencesUSD":{"id":957,"description":null,"headerValues":[{"simpleDate":null,"value":"","description":null}],"financialValues":[],"customValues":[],"error":null},"D|^490967-20Assets Under ManagementUSD":{"id":936,"description":null,"headerValues":[{"simpleDate":null,"value":"","description":null}],"financialValues":[],"customValues":[],"error":null},"D|^226519-30Geographic PreferencesUSD":{"r":[["Brazil"]],"a":["Financials!J49"]},"D|^452765-80Geographic PreferencesUSD":{"r":[["South America"]],"a":["Financials!J54"]},"D|^484711-48Dry PowderUSD":{"id":1460,"description":null,"headerValues":[{"simpleDate":null,"value":"","description":null}],"financialValues":[],"customValues":[],"error":null},"D|^53667-37HQ CountryUSD":{"r":[["Argentina"]],"a":["Financials!E50"]},"D|^62633-35WebsiteUSD":{"r":[["www.votorantim.com.br"]],"a":["Financials!F45"]},"D|^53667-37WebsiteUSD":{"r":[["www.victoriacp.com"]],"a":["Financials!F50"]},"D|^498220-75NameUSD":{"r":[["Upload Ventures (Sao Paulo)"]],"a":["Financials!B81"]},"D|^484711-48Geographic PreferencesUSD":{"r":[["South America"]],"a":["Financials!J70"]},"D|^110526-40Geographic PreferencesUSD":{"r":[["Chile, Colombia, Mexico, Peru"]],"a":["Financials!J51"]},"D|^622804-42Geographic PreferencesUSD":{"id":1174,"description":null,"headerValues":[{"simpleDate":null,"value":"","description":null}],"financialValues":[],"customValues":[],"error":null},"D|^11714-68Assets Under ManagementUSD":{"r":[[1202195810]],"a":["Financials!G38"]},"D|^51311-53Assets Under ManagementUSD":{"id":1137,"description":null,"headerValues":[{"simpleDate":null,"value":"","description":null}],"financialValues":[],"customValues":[],"error":null},"D|^268272-37HQ CountryUSD":{"r":[["Brazil"]],"a":["Financials!E71"]},"D|^622804-42HQ CountryUSD":{"r":[["Brazil"]],"a":["Financials!E68"]},"D|^124664-68WebsiteUSD":{"r":[["www.oriacapital.com.br"]],"a":["Financials!F32"]},"D|^268073-29WebsiteUSD":{"r":[["www.dnacapital.com"]],"a":["Financials!F13"]},"D|^53413-57WebsiteUSD":{"r":[["www.brzinvestimentos.com.br"]],"a":["Financials!F76"]},"D|^493770-16WebsiteUSD":{"r":[["www.spxcapital.com"]],"a":["Financials!F84"]},"D|^170483-77WebsiteUSD":{"r":[["www.canary.com.br"]],"a":["Financials!F63"]},"D|^52162-93WebsiteUSD":{"r":[["www.monashees.com"]],"a":["Financials!F31"]},"D|^11714-68WebsiteUSD":{"r":[["www.southerncrossgroup.com"]],"a":["Financials!F38"]},"D|^42132-25WebsiteUSD":{"r":[["www.2bcapital.com.br"]],"a":["Financials!F80"]},"D|^484711-48WebsiteUSD":{"r":[["www.valetec.com.br"]],"a":["Financials!F70"]},"D|^51311-53WebsiteUSD":{"r":[["www.xpi.com.br"]],"a":["Financials!F47"]},"D|^42338-08WebsiteUSD":{"r":[["www.angrapartners.com.br"]],"a":["Financials!F6"]},"D|^454670-29WebsiteUSD":{"r":[["www.genialinvestimentos.com.br"]],"a":["Financials!F64"]},"D|^55361-98WebsiteUSD":{"r":[["www.kinea.com.br"]],"a":["Financials!F27"]},"D|^399475-00WebsiteUSD":{"r":[["www.greenrock.vc"]],"a":["Financials!F18"]},"D|^14147-11NameUSD":{"r":[["G5 Partners"]],"a":["Financials!B72"]},"D|^464183-20NameUSD":{"r":[["Kortex Ventures"]],"a":["Financials!B57"]},"D|^435832-30NameUSD":{"r":[["Caravela Capital"]],"a":["Financials!B65"]},"D|^10409-95Assets Under ManagementUSD":{"r":[[730899583898.867]],"a":["Financials!G53"]},"D|^52332-76Assets Under ManagementUSD":{"r":[[5500000000]],"a":["Financials!G66"]},"D|^553626-28Assets Under ManagementUSD":{"id":2631,"description":null,"headerValues":[{"simpleDate":null,"value":"","description":null}],"financialValues":[],"customValues":[],"error":null},"D|^110526-40Assets Under ManagementUSD":{"r":[[588000000]],"a":["Financials!G51"]},"D|^228077-02Assets Under ManagementUSD":{"id":2643,"description":null,"headerValues":[{"simpleDate":null,"value":"","description":null}],"financialValues":[],"customValues":[],"error":null},"D|^150732-01Assets Under ManagementUSD":{"r":[[37000000000]],"a":["Financials!G28"]},"D|^226519-30Assets Under ManagementUSD":{"id":2652,"description":null,"headerValues":[{"simpleDate":null,"value":"","description":null}],"financialValues":[],"customValues":[],"error":null},"D|^170483-77Assets Under ManagementUSD":{"r":[[220000000]],"a":["Financials!G63"]},"D|^64968-22Assets Under ManagementUSD":{"r":[[79187444.79430334]],"a":["Financials!G62"]},"D|^122139-73Dry PowderUSD":{"r":[[11600000]],"a":["Financials!H79"]},"D|^10849-06Dry PowderUSD":{"id":2626,"description":null,"headerValues":[{"simpleDate":null,"value":"","description":null}],"financialValues":[],"customValues":[],"error":null},"D|^55361-98Dry PowderUSD":{"id":2670,"description":null,"headerValues":[{"simpleDate":null,"value":"","description":null}],"financialValues":[],"customValues":[],"error":null},"D|^435832-30Dry PowderUSD":{"id":2673,"description":null,"headerValues":[{"simpleDate":null,"value":"","description":null}],"financialValues":[],"customValues":[],"error":null},"D|^25043-41Dry PowderUSD":{"r":[[1368000000]],"a":["Financials!H34"]},"D|^11714-68Dry PowderUSD":{"r":[[49482079.32124]],"a":["Financials!H38"]},"D|^10066-15Dry PowderUSD":{"r":[[65511780530.37095]],"a":["Financials!H73"]},"D|^11185-21HQ CountryUSD":{"r":[["United States"]],"a":["Financials!E36"]},"D|^10409-95HQ CountryUSD":{"r":[["Canada"]],"a":["Financials!E53"]},"D|^227913-13WebsiteUSD":{"r":[["www.shiftcapital.com.br"]],"a":["Financials!F35"]},"D|^10048-15WebsiteUSD":{"r":[["www.carlyle.com"]],"a":["Financials!F41"]},"D|^510424-93NameUSD":{"r":[["Coruja Capital"]],"a":["Financials!B59"]},"D|^53667-37Geographic PreferencesUSD":{"r":[["South America"]],"a":["Financials!J50"]},"D|^528171-76Assets Under ManagementUSD":{"id":1544,"description":null,"headerValues":[{"simpleDate":null,"value":"","description":null}],"financialValues":[],"customValues":[],"error":null},"D|^622804-42Assets Under ManagementUSD":{"r":[[5000000000]],"a":["Financials!G68"]},"D|^510424-93Assets Under ManagementUSD":{"id":1594,"description":null,"headerValues":[{"simpleDate":null,"value":"","description":null}],"financialValues":[],"customValues":[],"error":null},"D|^56176-84Dry PowderUSD":{"id":1595,"description":null,"headerValues":[{"simpleDate":null,"value":"","description":null}],"financialValues":[],"customValues":[],"error":null},"D|^454670-29HQ CountryUSD":{"r":[["Brazil"]],"a":["Financials!E64"]},"D|^64968-22WebsiteUSD":{"r":[["www.triaxiscapital.com"]],"a":["Financials!F62"]},"D|^466622-65WebsiteUSD":{"r":[["www.ri.g2d-investments.com"]],"a":["Financials!F15"]},"D|^452765-80WebsiteUSD":{"r":[["www.finhealth.com.br"]],"a":["Financials!F54"]},"D|^182433-16WebsiteUSD":{"r":[["visionfund.com"]],"a":["Financials!F37"]},"D|^54855-64WebsiteUSD":{"r":[["www.valorcapitalgroup.com"]],"a":["Financials!F43"]},"D|^528171-76WebsiteUSD":{"r":[["www.23scapital.com"]],"a":["Financials!F3"]},"D|^268272-37WebsiteUSD":{"r":[["blustone.capital"]],"a":["Financials!F71"]},"D|^522165-79NameUSD":{"r":[["Nebraska Capital"]],"a":["Financials!B67"]},"D|^491660-29NameUSD":{"r":[["Raio Capital"]],"a":["Financials!B60"]},"D|^187808-23NameUSD":{"r":[["Cedro Capital"]],"a":["Financials!B77"]},"D|^51311-53Geographic PreferencesUSD":{"id":1707,"description":null,"headerValues":[{"simpleDate":null,"value":"","description":null}],"financialValues":[],"customValues":[],"error":null},"D|^454670-29Assets Under ManagementUSD":{"id":1797,"description":null,"headerValues":[{"simpleDate":null,"value":"","description":null}],"financialValues":[],"customValues":[],"error":null},"D|^170909-47Assets Under ManagementUSD":{"r":[[96496076.64957193]],"a":["Financials!G87"]},"D|^268272-37Assets Under ManagementUSD":{"r":[[4000000]],"a":["Financials!G71"]},"D|^150732-01Dry PowderUSD":{"r":[[3933975039.25631]],"a":["Financials!H28"]},"D|^11474-47Dry PowderUSD":{"id":1739,"description":null,"headerValues":[{"simpleDate":null,"value":"","description":null}],"financialValues":[],"customValues":[],"error":null},"D|^10048-15Dry PowderUSD":{"r":[[36665109790.57708]],"a":["Financials!H41"]},"D|^228077-02Dry PowderUSD":{"id":1755,"description":null,"headerValues":[{"simpleDate":null,"value":"","description":null}],"financialValues":[],"customValues":[],"error":null},"D|^10925-65Dry PowderUSD":{"id":1762,"description":null,"headerValues":[{"simpleDate":null,"value":"","description":null}],"financialValues":[],"customValues":[],"error":null},"D|^542826-46HQ CountryUSD":{"r":[["Brazil"]],"a":["Financials!E30"]},"D|^503991-01HQ CountryUSD":{"r":[["Brazil"]],"a":["Financials!E10"]},"D|^11124-64HQ CountryUSD":{"r":[["United States"]],"a":["Financials!E21"]},"D|^10120-60HQ CountryUSD":{"r":[["United States"]],"a":["Financials!E17"]},"D|^466622-65HQ CountryUSD":{"r":[["Bermuda"]],"a":["Financials!E15"]},"D|^491660-29HQ CountryUSD":{"r":[["Brazil"]],"a":["Financials!E60"]},"D|^10768-06HQ CountryUSD":{"r":[["United States"]],"a":["Financials!E88"]},"D|^187808-23WebsiteUSD":{"r":[["www.cedrocapital.com"]],"a":["Financials!F77"]},"D|^597428-29Geographic PreferencesUSD":{"id":1642,"description":null,"headerValues":[{"simpleDate":null,"value":"","description":null}],"financialValues":[],"customValues":[],"error":null},"D|^187808-23Assets Under ManagementUSD":{"r":[[18162257.980344806]],"a":["Financials!G77"]},"D|^11474-47Assets Under ManagementUSD":{"id":1689,"description":null,"headerValues":[{"simpleDate":null,"value":"","description":null}],"financialValues":[],"customValues":[],"error":null},"D|^491660-29Dry PowderUSD":{"id":1612,"description":null,"headerValues":[{"simpleDate":null,"value":"","description":null}],"financialValues":[],"customValues":[],"error":null},"D|^12483-55Dry PowderUSD":{"id":1620,"description":null,"headerValues":[{"simpleDate":null,"value":"","description":null}],"financialValues":[],"customValues":[],"error":null},"D|^268073-29Dry PowderUSD":{"id":1647,"description":null,"headerValues":[{"simpleDate":null,"value":"","description":null}],"financialValues":[],"customValues":[],"error":null},"D|^182494-72Dry PowderUSD":{"id":1671,"description":null,"headerValues":[{"simpleDate":null,"value":"","description":null}],"financialValues":[],"customValues":[],"error":null},"D|^10849-06HQ CountryUSD":{"r":[["Canada"]],"a":["Financials!E74"]},"D|^510424-93HQ CountryUSD":{"r":[["Brazil"]],"a":["Financials!E59"]},"D|^11474-47HQ CountryUSD":{"r":[["Brazil"]],"a":["Financials!E12"]},"D|^12483-55HQ CountryUSD":{"r":[["Brazil"]],"a":["Financials!E11"]},"D|^226519-30WebsiteUSD":{"r":[["www.principiacp.com"]],"a":["Financials!F49"]},"D|^52902-10WebsiteUSD":{"r":[["www.kaszek.com"]],"a":["Financials!F26"]},"D|^110526-40WebsiteUSD":{"r":[["www.australispartners.com"]],"a":["Financials!F51"]},"D|^11124-64WebsiteUSD":{"r":[["www.headline.com"]],"a":["Financials!F21"]},"D|^52332-76WebsiteUSD":{"r":[["www.fircapital.com"]],"a":["Financials!F66"]},"D|^11474-47WebsiteUSD":{"r":[["www.dgf.com.br"]],"a":["Financials!F12"]},"D|^10066-15WebsiteUSD":{"r":[["www.kkr.com"]],"a":["Financials!F73"]},"D|^50934-61NameUSD":{"r":[["3G Capital"]],"a":["Financials!B83"]},"D|^268420-33NameUSD":{"r":[["Unbox Capital"]],"a":["Financials!B61"]},"D|^52332-76NameUSD":{"r":[["FIR Capital"]],"a":["Financials!B66"]},"D|^10849-06NameUSD":{"r":[["CPP Investments"]],"a":["Financials!B74"]},"D|^464183-20Geographic PreferencesUSD":{"r":[["Brazil"]],"a":["Financials!J57"]},"D|^491266-72Assets Under ManagementUSD":{"id":2415,"description":null,"headerValues":[{"simpleDate":null,"value":"","description":null}],"financialValues":[],"customValues":[],"error":null},"D|^54855-64Assets Under ManagementUSD":{"r":[[2000000000]],"a":["Financials!G43"]},"D|^497253-61Assets Under ManagementUSD":{"id":2431,"description":null,"headerValues":[{"simpleDate":null,"value":"","description":null}],"financialValues":[],"customValues":[],"error":null},"D|^173287-36Assets Under ManagementUSD":{"r":[[5500000000]],"a":["Financials!G29"]},"D|^10198-36Assets Under ManagementUSD":{"r":[[7200000000]],"a":["Financials!G48"]},"D|^227913-13Assets Under ManagementUSD":{"r":[[9081128.990172401]],"a":["Financials!G35"]},"D|^442473-94Assets Under ManagementUSD":{"r":[[320000000]],"a":["Financials!G23"]},"D|^399475-00Assets Under ManagementUSD":{"r":[[36324515.96068961]],"a":["Financials!G18"]},"D|^82766-89Assets Under ManagementUSD":{"r":[[90811289.90172403]],"a":["Financials!G78"]},"D|^14157-91Assets Under ManagementUSD":{"r":[[45000000000]],"a":["Financials!G33"]},"D|^399475-00Dry PowderUSD":{"id":2399,"description":null,"headerValues":[{"simpleDate":null,"value":"","description":null}],"financialValues":[],"customValues":[],"error":null},"D|^503991-01Dry PowderUSD":{"id":2404,"description":null,"headerValues":[{"simpleDate":null,"value":"","description":null}],"financialValues":[],"customValues":[],"error":null},"D|^11404-00Dry PowderUSD":{"r":[[113103425.5]],"a":["Financials!H8"]},"D|^10097-56Dry PowderUSD":{"r":[[13414929239.73746]],"a":["Financials!H20"]},"D|^493770-16Dry PowderUSD":{"id":2420,"description":null,"headerValues":[{"simpleDate":null,"value":"","description":null}],"financialValues":[],"customValues":[],"error":null},"D|^65871-01Dry PowderUSD":{"id":2428,"description":null,"headerValues":[{"simpleDate":null,"value":"","description":null}],"financialValues":[],"customValues":[],"error":null},"D|^490967-20Dry PowderUSD":{"id":2436,"description":null,"headerValues":[{"simpleDate":null,"value":"","description":null}],"financialValues":[],"customValues":[],"error":null},"D|^173287-36Dry PowderUSD":{"id":2442,"description":null,"headerValues":[{"simpleDate":null,"value":"","description":null}],"financialValues":[],"customValues":[],"error":null},"D|^63015-40Dry PowderUSD":{"r":[[29085002.2414179]],"a":["Financials!H42"]},"D|^51311-53Dry PowderUSD":{"id":2451,"description":null,"headerValues":[{"simpleDate":null,"value":"","description":null}],"financialValues":[],"customValues":[],"error":null},"D|^110526-40Dry PowderUSD":{"r":[[0]],"a":["Financials!H51"]},"D|^10015-12Dry PowderUSD":{"r":[[15929043096.82076]],"a":["Financials!H4"]},"D|^481215-16HQ CountryUSD":{"r":[["Brazil"]],"a":["Financials!E5"]},"D|^528171-76HQ CountryUSD":{"r":[["Brazil"]],"a":["Financials!E3"]},"D|^10925-65HQ CountryUSD":{"r":[["Brazil"]],"a":["Financials!E40"]},"D|^490967-20HQ CountryUSD":{"r":[["Brazil"]],"a":["Financials!E82"]},"D|^114057-19HQ CountryUSD":{"r":[["Brazil"]],"a":["Financials!E39"]},"D|^52902-10HQ CountryUSD":{"r":[["Brazil"]],"a":["Financials!E85"]},"D|^55361-98HQ CountryUSD":{"r":[["Brazil"]],"a":["Financials!E27"]},"D|^110526-40HQ CountryUSD":{"r":[["United States"]],"a":["Financials!E51"]},"D|^484711-48HQ CountryUSD":{"r":[["Brazil"]],"a":["Financials!E70"]},"D|^622804-42WebsiteUSD":{"r":[["tivio.com"]],"a":["Financials!F68"]},"D|^25043-41WebsiteUSD":{"r":[["www.riverwoodcapital.com"]],"a":["Financials!F34"]},"D|^10066-15NameUSD":{"r":[["Kohlberg Kravis Roberts"]],"a":["Financials!B73"]},"D|^170483-77NameUSD":{"r":[["Canary (Brazil)"]],"a":["Financials!B63"]},"D|^82766-89NameUSD":{"r":[["Bossa Invest"]],"a":["Financials!B78"]},"D|^61720-30Geographic PreferencesUSD":{"r":[["Brazil"]],"a":["Financials!J69"]},"D|^11185-21Assets Under ManagementUSD":{"r":[[16869200000]],"a":["Financials!G36"]},"D|^435832-30Assets Under ManagementUSD":{"r":[[20000000]],"a":["Financials!G65"]},"D|^52902-10Dry PowderUSD":{</t>
  </si>
  <si>
    <t>"id":2230,"description":null,"headerValues":[{"simpleDate":null,"value":"","description":null}],"financialValues":[],"customValues":[],"error":null},"D|^11185-21Dry PowderUSD":{"r":[[3185604506.22193]],"a":["Financials!H36"]},"D|^82766-89Dry PowderUSD":{"r":[[164741166.86086318]],"a":["Financials!H78"]},"D|^62633-35Dry PowderUSD":{"id":2044,"description":null,"headerValues":[{"simpleDate":null,"value":"","description":null}],"financialValues":[],"customValues":[],"error":null},"D|^491266-72HQ CountryUSD":{"r":[["Brazil"]],"a":["Financials!E55"]},"D|^11714-68HQ CountryUSD":{"r":[["Chile"]],"a":["Financials!E38"]},"D|^498220-75WebsiteUSD":{"r":[["www.upload.ventures"]],"a":["Financials!F81"]},"D|^11185-21WebsiteUSD":{"r":[["www.sigulerguff.com"]],"a":["Financials!F36"]},"D|^56176-84WebsiteUSD":{"r":[["www.ebcapital.com.br"]],"a":["Financials!F14"]},"D|^491266-72WebsiteUSD":{"r":[["www.ght4.com"]],"a":["Financials!F55"]},"D|^122139-73WebsiteUSD":{"r":[["www.ipo.ventures"]],"a":["Financials!F79"]},"D|^597428-29WebsiteUSD":{"r":[["www.enseadafo.com.br"]],"a":["Financials!F52"]},"D|^53413-57NameUSD":{"r":[["BRZ Investimentos"]],"a":["Financials!B76"]},"D|^122139-73NameUSD":{"r":[["Iporanga Ventures"]],"a":["Financials!B79"]},"D|^170909-47NameUSD":{"r":[["DOMO.VC"]],"a":["Financials!B87"]},"D|^57834-82NameUSD":{"r":[["KPTL"]],"a":["Financials!B86"]},"D|^522165-79Assets Under ManagementUSD":{"id":2315,"description":null,"headerValues":[{"simpleDate":null,"value":"","description":null}],"financialValues":[],"customValues":[],"error":null},"D|^65871-01Assets Under ManagementUSD":{"r":[[92445893.11995503]],"a":["Financials!G24"]},"D|^338571-73Assets Under ManagementUSD":{"r":[[2215000000]],"a":["Financials!G16"]},"D|^182433-16Assets Under ManagementUSD":{"r":[[60920000000]],"a":["Financials!G37"]},"D|^53667-37Assets Under ManagementUSD":{"r":[[826000000]],"a":["Financials!G50"]},"D|^61720-30Assets Under ManagementUSD":{"r":[[35000000]],"a":["Financials!G69"]},"D|^10066-15Assets Under ManagementUSD":{"r":[[664319000000]],"a":["Financials!G73"]},"D|^542826-46Dry PowderUSD":{"id":2322,"description":null,"headerValues":[{"simpleDate":null,"value":"","description":null}],"financialValues":[],"customValues":[],"error":null},"D|^14157-91Dry PowderUSD":{"r":[[798548151.98689]],"a":["Financials!H33"]},"D|^454670-29Dry PowderUSD":{"id":2337,"description":null,"headerValues":[{"simpleDate":null,"value":"","description":null}],"financialValues":[],"customValues":[],"error":null},"D|^42338-08Dry PowderUSD":{"id":2340,"description":null,"headerValues":[{"simpleDate":null,"value":"","description":null}],"financialValues":[],"customValues":[],"error":null},"D|^53841-43Dry PowderUSD":{"id":2367,"description":null,"headerValues":[{"simpleDate":null,"value":"","description":null}],"financialValues":[],"customValues":[],"error":null},"D|^114057-19Dry PowderUSD":{"r":[[164792528.79744604]],"a":["Financials!H39"]},"D|^442473-94Dry PowderUSD":{"id":2377,"description":null,"headerValues":[{"simpleDate":null,"value":"","description":null}],"financialValues":[],"customValues":[],"error":null},"D|^528171-76Dry PowderUSD":{"id":2379,"description":null,"headerValues":[{"simpleDate":null,"value":"","description":null}],"financialValues":[],"customValues":[],"error":null},"D|^187808-23HQ CountryUSD":{"r":[["Brazil"]],"a":["Financials!E77"]},"D|^493770-16HQ CountryUSD":{"r":[["Brazil"]],"a":["Financials!E84"]},"D|^522165-79HQ CountryUSD":{"id":2343,"description":null,"headerValues":[{"simpleDate":null,"value":"","description":null}],"financialValues":[],"customValues":[],"error":null},"D|^50934-61HQ CountryUSD":{"r":[["United States"]],"a":["Financials!E83"]},"D|^52332-76HQ CountryUSD":{"r":[["Brazil"]],"a":["Financials!E66"]},"D|^62633-35HQ CountryUSD":{"r":[["Brazil"]],"a":["Financials!E45"]},"D|^52162-93HQ CountryUSD":{"r":[["Brazil"]],"a":["Financials!E31"]},"D|^14147-11WebsiteUSD":{"r":[["www.g5partners.com"]],"a":["Financials!F72"]},"D|^553626-28WebsiteUSD":{"r":[["www.arenacapital.com"]],"a":["Financials!F58"]},"D|^65871-01WebsiteUSD":{"r":[["www.investtech.com.br"]],"a":["Financials!F24"]},"D|^53841-43WebsiteUSD":{"r":[["www.aqua.capital"]],"a":["Financials!F7"]},"D|^150732-01WebsiteUSD":{"r":[["www.lcatterton.com"]],"a":["Financials!F28"]},"D|^52902-10NameUSD":{"r":[["Kaszek"]],"a":["Financials!B85"]},"D|^268272-37NameUSD":{"r":[["BluStone"]],"a":["Financials!B71"]},"D|^454670-29NameUSD":{"r":[["GENIAL INVESTMENTS SECURITIES BROKERAGE"]],"a":["Financials!B64"]},"D|^52902-10Assets Under ManagementUSD":{"r":[[1000000000]],"a":["Financials!G26"]},"D|^491660-29Assets Under ManagementUSD":{"id":2580,"description":null,"headerValues":[{"simpleDate":null,"value":"","description":null}],"financialValues":[],"customValues":[],"error":null},"D|^63015-40Assets Under ManagementUSD":{"r":[[363245159.6068961]],"a":["Financials!G42"]},"D|^10849-06Assets Under ManagementUSD":{"r":[[659174215032.1194]],"a":["Financials!G74"]},"D|^56176-84Assets Under ManagementUSD":{"r":[[5000000000]],"a":["Financials!G14"]},"D|^481215-16Assets Under ManagementUSD":{"r":[[18162257.980344806]],"a":["Financials!G5"]},"D|^42132-25Assets Under ManagementUSD":{"r":[[102671244.36288917]],"a":["Financials!G80"]},"D|^10198-36Dry PowderUSD":{"id":2565,"description":null,"headerValues":[{"simpleDate":null,"value":"","description":null}],"financialValues":[],"customValues":[],"error":null},"D|^622804-42Dry PowderUSD":{"id":2569,"description":null,"headerValues":[{"simpleDate":null,"value":"","description":null}],"financialValues":[],"customValues":[],"error":null},"D|^522165-79Dry PowderUSD":{"id":2578,"description":null,"headerValues":[{"simpleDate":null,"value":"","description":null}],"financialValues":[],"customValues":[],"error":null},"D|^268420-33Dry PowderUSD":{"id":2585,"description":null,"headerValues":[{"simpleDate":null,"value":"","description":null}],"financialValues":[],"customValues":[],"error":null},"D|^338571-73Dry PowderUSD":{"id":2589,"description":null,"headerValues":[{"simpleDate":null,"value":"","description":null}],"financialValues":[],"customValues":[],"error":null},"D|^452765-80Dry PowderUSD":{"id":2504,"description":null,"headerValues":[{"simpleDate":null,"value":"","description":null}],"financialValues":[],"customValues":[],"error":null},"D|^57834-82Dry PowderUSD":{"id":2511,"description":null,"headerValues":[{"simpleDate":null,"value":"","description":null}],"financialValues":[],"customValues":[],"error":null},"D|^227913-13Dry PowderUSD":{"id":2527,"description":null,"headerValues":[{"simpleDate":null,"value":"","description":null}],"financialValues":[],"customValues":[],"error":null},"D|^52290-91Dry PowderUSD":{"r":[[31694560]],"a":["Financials!H44"]},"D|^498220-75HQ CountryUSD":{"r":[["Brazil"]],"a":["Financials!E81"]},"D|^82766-89HQ CountryUSD":{"r":[["Brazil"]],"a":["Financials!E78"]},"D|^10198-36HQ CountryUSD":{"r":[["United States"]],"a":["Financials!E48"]},"D|^227913-13HQ CountryUSD":{"r":[["Brazil"]],"a":["Financials!E35"]},"D|^226519-30HQ CountryUSD":{"r":[["Brazil"]],"a":["Financials!E49"]},"D|^173287-36HQ CountryUSD":{"r":[["United Kingdom"]],"a":["Financials!E29"]},"D|^338571-73HQ CountryUSD":{"r":[["United States"]],"a":["Financials!E16"]},"D|^497253-61HQ CountryUSD":{"r":[["Brazil"]],"a":["Financials!E19"]},"D|^228077-02WebsiteUSD":{"r":[["www.chromoinvest.com"]],"a":["Financials!F9"]},"D|^10097-56WebsiteUSD":{"r":[["www.hig.com"]],"a":["Financials!F20"]},"D|^338571-73WebsiteUSD":{"r":[["www.gefcapital.com"]],"a":["Financials!F16"]},"D|^564977-53WebsiteUSD":{"r":[["lazulipartners.com.br"]],"a":["Financials!F56"]},"D|^491660-29WebsiteUSD":{"r":[["www.raio.vc"]],"a":["Financials!F60"]},"D|^553626-28NameUSD":{"r":[["ARENA Capital"]],"a":["Financials!B58"]},"D|^503991-01Assets Under ManagementUSD":{"r":[[70000000]],"a":["Financials!G10"]},"D|^53413-57Assets Under ManagementUSD":{"id":2132,"description":null,"headerValues":[{"simpleDate":null,"value":"","description":null}],"financialValues":[],"customValues":[],"error":null},"D|^268420-33Assets Under ManagementUSD":{"r":[[181622579.80344805]],"a":["Financials!G61"]},"D|^466622-65Assets Under ManagementUSD":{"id":2182,"description":null,"headerValues":[{"simpleDate":null,"value":"","description":null}],"financialValues":[],"customValues":[],"error":null},"D|^12483-55Assets Under ManagementUSD":{"r":[[944437414.9779297]],"a":["Financials!G11"]},"D|^10097-56Assets Under ManagementUSD":{"r":[[70000000000]],"a":["Financials!G20"]},"D|^226519-30Dry PowderUSD":{"r":[[38568537.71945]],"a":["Financials!H49"]},"D|^268272-37Dry PowderUSD":{"id":2135,"description":null,"headerValues":[{"simpleDate":null,"value":"","description":null}],"financialValues":[],"customValues":[],"error":null},"D|^50934-61Dry PowderUSD":{"id":2137,"description":null,"headerValues":[{"simpleDate":null,"value":"","description":null}],"financialValues":[],"customValues":[],"error":null},"D|^53413-57Dry PowderUSD":{"id":2147,"description":null,"headerValues":[{"simpleDate":null,"value":"","description":null}],"financialValues":[],"customValues":[],"error":null},"D|^553626-28Dry PowderUSD":{"id":2160,"description":null,"headerValues":[{"simpleDate":null,"value":"","description":null}],"financialValues":[],"customValues":[],"error":null},"D|^467848-90Dry PowderUSD":{"id":2193,"description":null,"headerValues":[{"simpleDate":null,"value":"","description":null}],"financialValues":[],"customValues":[],"error":null},"D|^222483-16HQ CountryUSD":{"r":[["Brazil"]],"a":["Financials!E22"]},"D|^170909-47HQ CountryUSD":{"r":[["Brazil"]],"a":["Financials!E87"]},"D|^399475-00HQ CountryUSD":{"r":[["Brazil"]],"a":["Financials!E18"]},"D|^452765-80HQ CountryUSD":{"r":[["Brazil"]],"a":["Financials!E54"]},"D|^65871-01HQ CountryUSD":{"r":[["Brazil"]],"a":["Financials!E24"]},"D|^10409-95Geographic PreferencesUSD":{"r":[["Asia, Canada, Europe, Middle East, North America, South America, United States"]],"a":["Financials!J53"]},"D|^52290-91Geographic PreferencesUSD":{"r":[["Brazil"]],"a":["Financials!J44"]},"D|^553626-28Geographic PreferencesUSD":{"id":1322,"description":null,"headerValues":[{"simpleDate":null,"value":"","description":null}],"financialValues":[],"customValues":[],"error":null},"D|^491660-29Geographic PreferencesUSD":{"r":[["Brazil"]],"a":["Financials!J60"]},"D|^54855-64Geographic PreferencesUSD":{"r":[["Brazil, United States"]],"a":["Financials!J43"]},"D|^522165-79Geographic PreferencesUSD":{"id":1337,"description":null,"headerValues":[{"simpleDate":null,"value":"","description":null}],"financialValues":[],"customValues":[],"error":null},"D|^170483-77Geographic PreferencesUSD":{"r":[["South America"]],"a":["Financials!J63"]},"D|^63015-40Geographic PreferencesUSD":{"r":[["Brazil"]],"a":["Financials!J42"]},"D|^454670-29Geographic PreferencesUSD":{"id":1381,"description":null,"headerValues":[{"simpleDate":null,"value":"","description":null}],"financialValues":[],"customValues":[],"error":null},"D|^464183-20Assets Under ManagementUSD":{"id":1308,"description":null,"headerValues":[{"simpleDate":null,"value":"","description":null}],"financialValues":[],"customValues":[],"error":null},"D|^484809-49Assets Under ManagementUSD":{"id":1372,"description":null,"headerValues":[{"simpleDate":null,"value":"","description":null}],"financialValues":[],"customValues":[],"error":null},"D|^10048-15Assets Under ManagementUSD":{"r":[[453000000000]],"a":["Financials!G41"]},"D|^268073-29HQ CountryUSD":{"r":[["Brazil"]],"a":["Financials!E13"]},"D|^63015-40WebsiteUSD":{"r":[["www.treecorpinvest.com"]],"a":["Financials!F42"]},"D|^12483-55WebsiteUSD":{"r":[["www.crescera.com"]],"a":["Financials!F11"]},"D|^10925-65WebsiteUSD":{"r":[["tarpon.com.br"]],"a":["Financials!F40"]},"D|^464183-20WebsiteUSD":{"r":[["kortexventures.com"]],"a":["Financials!F57"]},"D|^442473-94WebsiteUSD":{"r":[["www.igahventures.com"]],"a":["Financials!F23"]},"D|^503991-01WebsiteUSD":{"r":[["www.cloud9capital.com.br"]],"a":["Financials!F10"]},"D|^622804-42NameUSD":{"r":[["Tivio Capital"]],"a":["Financials!B68"]},"D|^62633-35Geographic PreferencesUSD":{"id":1978,"description":null,"headerValues":[{"simpleDate":null,"value":"","description":null}],"financialValues":[],"customValues":[],"error":null},"D|^55361-98Assets Under ManagementUSD":{"r":[[26571383425.244446]],"a":["Financials!G27"]},"D|^11124-64Assets Under ManagementUSD":{"r":[[4000000000]],"a":["Financials!G21"]},"D|^597428-29Assets Under ManagementUSD":{"id":1991,"description":null,"headerValues":[{"simpleDate":null,"value":"","description":null}],"financialValues":[],"customValues":[],"error":null},"D|^464183-20Dry PowderUSD":{"id":1958,"description":null,"headerValues":[{"simpleDate":null,"value":"","description":null}],"financialValues":[],"customValues":[],"error":null},"D|^10120-60Dry PowderUSD":{"r":[[4006817051.15503]],"a":["Financials!H17"]},"D|^510424-93Dry PowderUSD":{"id":1970,"description":null,"headerValues":[{"simpleDate":null,"value":"","description":null}],"financialValues":[],"customValues":[],"error":null},"D|^187808-23Dry PowderUSD":{"r":[[3836153.011980128]],"a":["Financials!H77"]},"D|^42132-25HQ CountryUSD":{"r":[["Brazil"]],"a":["Financials!E80"]},"D|^464183-20HQ CountryUSD":{"r":[["Brazil"]],"a":["Financials!E57"]},"D|^52290-91HQ CountryUSD":{"r":[["Brazil"]],"a":["Financials!E44"]},"D|^56176-84HQ CountryUSD":{"r":[["Brazil"]],"a":["Financials!E14"]},"D|^10097-56HQ CountryUSD":{"r":[["United States"]],"a":["Financials!E20"]},"D|^10048-15HQ CountryUSD":{"r":[["United States"]],"a":["Financials!E41"]},"D|^173287-36WebsiteUSD":{"r":[["www.lightrock.com"]],"a":["Financials!F29"]},"D|^10409-95WebsiteUSD":{"r":[["bn.brookfield.com"]],"a":["Financials!F53"]},"D|^170909-47WebsiteUSD":{"r":[["domo.vc"]],"a":["Financials!F87"]},"D|^222483-16WebsiteUSD":{"r":[["www.ig4capital.com"]],"a":["Financials!F22"]},"D|^114057-19WebsiteUSD":{"r":[["spectrainvest.com"]],"a":["Financials!F39"]},"D|^10768-06NameUSD":{"r":[["BlackRock"]],"a":["Financials!B88"]},"D|^490967-20NameUSD":{"r":[["Ecoa Capital"]],"a":["Financials!B82"]},"D|^10015-12Assets Under ManagementUSD":{"r":[[94000000000]],"a":["Financials!G4"]},"D|^53841-43Assets Under ManagementUSD":{"id":1832,"description":null,"headerValues":[{"simpleDate":null,"value":"","description":null}],"financialValues":[],"customValues":[],"error":null},"D|^62633-35Assets Under ManagementUSD":{"id":1834,"description":null,"headerValues":[{"simpleDate":null,"value":"","description":null}],"financialValues":[],"customValues":[],"error":null},"D|^467848-90Assets Under ManagementUSD":{"r":[[66837109.36766887]],"a":["Financials!G46"]},"D|^10925-65Assets Under ManagementUSD":{"r":[[181622579.80344805]],"a":["Financials!G40"]},"D|^11404-00Assets Under ManagementUSD":{"r":[[544867739.4103441]],"a":["Financials!G8"]},"D|^564977-53Assets Under ManagementUSD":{"id":1891,"description":null,"headerValues":[{"simpleDate":null,"value":"","description":null}],"financialValues":[],"customValues":[],"error":null},"D|^452765-80Assets Under ManagementUSD":{"r":[[254271611.72482723]],"a":["Financials!G54"]},"D|^170483-77Dry PowderUSD":{"id":1808,"description":null,"headerValues":[{"simpleDate":null,"value":"","description":null}],"financialValues":[],"customValues":[],"error":null},"D|^54855-64Dry PowderUSD":{"id":1878,"description":null,"headerValues":[{"simpleDate":null,"value":"","description":null}],"financialValues":[],"customValues":[],"error":null},"D|^52162-93Dry PowderUSD":{"id":1881,"description":null,"headerValues":[{"simpleDate":null,"value":"","description":null}],"financialValues":[],"customValues":[],"error":null},"D|^553626-28HQ CountryUSD":{"r":[["United Arab Emirates"]],"a":["Financials!E58"]},"D|^435832-30HQ CountryUSD":{"r":[["Brazil"]],"a":["Financials!E65"]},"D|^53413-57HQ CountryUSD":{"r":[["Brazil"]],"a":["Financials!E76"]},"D|^597428-29HQ CountryUSD":{"r":[["Brazil"]],"a":["Financials!E52"]},"D|^124664-68HQ CountryUSD":{"r":[["Brazil"]],"a":["Financials!E32"]},"D|^564977-53Geographic PreferencesUSD":{"id":1070,"description":null,"headerValues":[{"simpleDate":null,"value":"","description":null}],"financialValues":[],"customValues":[],"error":null},"D|^510424-93Geographic PreferencesUSD":{"id":1075,"description":null,"headerValues":[{"simpleDate":null,"value":"","description":null}],"financialValues":[],"customValues":[],"error":null},"D|^64968-22Geographic PreferencesUSD":{"r":[["South America"]],"a":["Financials!J62"]},"D|^52332-76Geographic PreferencesUSD":{"r":[["Brazil"]],"a":["Financials!J66"]},"D|^268420-33Geographic PreferencesUSD":{"r":[["Brazil"]],"a":["Financials!J61"]},"D|^25043-41Assets Under ManagementUSD":{"r":[[6256000000]],"a":["Financials!G34"]},"D|^170909-47Dry PowderUSD":{"id":1052,"description":null,"headerValues":[{"simpleDate":null,"value":"","description":null}],"financialValues":[],"customValues":[],"error":null},"D|^150732-01HQ CountryUSD":{"r":[["United States"]],"a":["Financials!E28"]},"D|^467848-90WebsiteUSD":{"r":[["www.x8invest.ventures"]],"a":["Financials!F46"]},"D|^435832-30WebsiteUSD":{"r":[["www.caravela.capital"]],"a":["Financials!F65"]},"D|^10198-36WebsiteUSD":{"r":[["aconinvestments.com"]],"a":["Financials!F48"]},"D|^542826-46WebsiteUSD":{"r":[["meroscapital.com"]],"a":["Financials!F30"]},"D|^50934-61WebsiteUSD":{"r":[["www.3g-capital.com"]],"a":["Financials!F83"]},"D|^10849-06WebsiteUSD":{"r":[["www.cppinvestments.com"]],"a":["Financials!F74"]},"D|^522165-79WebsiteUSD":{"id":2747,"description":null,"headerValues":[{"simpleDate":null,"value":"","description":null}],"financialValues":[],"customValues":[],"error":null},"D|^61720-30WebsiteUSD":{"r":[["www.mswcapital.com.br"]],"a":["Financials!F69"]},"D|^14157-91WebsiteUSD":{"r":[["www.patria.com"]],"a":["Financials!F33"]},"D|^510424-93WebsiteUSD":{"r":[["corujacapital.com"]],"a":["Financials!F59"]},"D|^493770-16NameUSD":{"r":[["SPX Capital"]],"a":["Financials!B84"]},"D|^10048-15Geographic PreferencesUSD":{"r":[["Asia, Europe, Middle East, North America, South America, United States"]],"a":["Financials!J41"]},"D|^124664-68Assets Under ManagementUSD":{"r":[[272433869.70517206]],"a":["Financials!G32"]},"D|^484711-48Assets Under ManagementUSD":{"r":[[150000000]],"a":["Financials!G70"]},"D|^42338-08Assets Under ManagementUSD":{"r":[[156195418.63096532]],"a":["Financials!G6"]},"D|^50934-61Assets Under ManagementUSD":{"r":[[12423000000]],"a":["Financials!G83"]},"D|^52290-91Assets Under ManagementUSD":{"r":[[86500000000]],"a":["Financials!G44"]},"D|^10768-06Assets Under ManagementUSD":{"r":[[12530000000000]],"a":["Financials!G88"]},"D|^10120-60Assets Under ManagementUSD":{"r":[[108000000000]],"a":["Financials!G17"]},"D|^542826-46Assets Under ManagementUSD":{"id":2776,"description":null,"headerValues":[{"simpleDate":null,"value":"","description":null}],"financialValues":[],"customValues":[],"error":null},"D|^493770-16Assets Under ManagementUSD":{"r":[[10000000000]],"a":["Financials!G84"]},"D|^564977-53Dry PowderUSD":{"id":2715,"description":null,"headerValues":[{"simpleDate":null,"value":"","description":null}],"financialValues":[],"customValues":[],"error":null},"D|^124664-68Dry PowderUSD":{"id":2724,"description":null,"headerValues":[{"simpleDate":null,"value":"","description":null}],"financialValues":[],"customValues":[],"error":null},"D|^64968-22Dry PowderUSD":{"id":2757,"description":null,"headerValues":[{"simpleDate":null,"value":"","description":null}],"financialValues":[],"customValues":[],"error":null},"D|^497253-61Dry PowderUSD":{"id":2758,"description":null,"headerValues":[{"simpleDate":null,"value":"","description":null}],"financialValues":[],"customValues":[],"error":null},"D|^10409-95Dry PowderUSD":{"r":[[66567785741.25705]],"a":["Financials!H53"]},"D|^10768-06Dry PowderUSD":{"r":[[8842671497.98214]],"a":["Financials!H88"]},"D|^597428-29Dry PowderUSD":{"id":2764,"description":null,"headerValues":[{"simpleDate":null,"value":"","description":null}],"financialValues":[],"customValues":[],"error":null},"D|^53667-37Dry PowderUSD":{"r":[[38568537.71945]],"a":["Financials!H50"]},"D|^484809-49HQ CountryUSD":{"r":[["Brazil"]],"a":["Financials!E25"]},"D|^25043-41HQ CountryUSD":{"r":[["United States"]],"a":["Financials!E34"]},"D|^14157-91HQ CountryUSD":{"r":[["Brazil"]],"a":["Financials!E33"]},"D|^51311-53HQ CountryUSD":{"r":[["Brazil"]],"a":["Financials!E47"]},"D|^42338-08HQ CountryUSD":{"r":[["Brazil"]],"a":["Financials!E6"]},"D|^170483-77HQ CountryUSD":{"r":[["Brazil"]],"a":["Financials!E63"]},"D|^268420-33HQ CountryUSD":{"r":[["Brazil"]],"a":["Financials!E61"]},"D|^228077-02HQ CountryUSD":{"r":[["Brazil"]],"a":["Financials!E9"]},"D|^564977-53HQ CountryUSD":{"r":[["Brazil"]],"a":["Financials!E56"]},"D|^64968-22HQ CountryUSD":{"r":[["Brazil"]],"a":["Financials!E62"]},"D|^481215-16WebsiteUSD":{"r":[["aggirventures.com.br"]],"a":["Financials!F5"]},"D|^114057-19Geographic PreferencesUSD":{"r":[["Central America, Mexico, South America"]],"a":["Financials!J39"]},"D|^10925-65Geographic PreferencesUSD":{"r":[["Brazil"]],"a":["Financials!J40"]},"D|^491266-72Geographic PreferencesUSD":{"id":1276,"description":null,"headerValues":[{"simpleDate":null,"value":"","description":null}],"financialValues":[],"customValues":[],"error":null},"D|^14147-11Assets Under ManagementUSD":{"id":1288,"description":null,"headerValues":[{"simpleDate":null,"value":"","description":null}],"financialValues":[],"customValues":[],"error":null},"D|^481215-16Dry PowderUSD":{"id":1283,"description":null,"headerValues":[{"simpleDate":null,"value":"","description":null}],"financialValues":[],"customValues":[],"error":null},"D|^498220-75Dry PowderUSD":{"id":1291,"description":null,"headerValues":[{"simpleDate":null,"value":"","description":null}],"financialValues":[],"customValues":[],"error":null},"D|^61720-30Dry PowderUSD":{"id":1246,"description":null,"headerValues":[{"simpleDate":null,"value":"","description":null}],"financialValues":[],"customValues":[],"error":null},"D|^484809-49WebsiteUSD":{"r":[["www.kamaroopin.com"]],"a":["Financials!F25"]},"D|^11404-00WebsiteUSD":{"r":[["www.axxongroup.com.br"]],"a":["Financials!F8"]},"D|^497253-61WebsiteUSD":{"r":[["www.gruposolum.com.br"]],"a":["Financials!F19"]},"D|^52290-91WebsiteUSD":{"r":[["www.vincipartners.com"]],"a":["Financials!F44"]},"D|^57834-82WebsiteUSD":{"r":[["www.kptl.com.br"]],"a":["Financials!F86"]},"D|^10120-60WebsiteUSD":{"r":[["www.generalatlantic.com"]],"a":["Financials!F17"]},"D|^268420-33WebsiteUSD":{"r":[["unboxcapital.com"]],"a":["Financials!F61"]},"D|^42132-25NameUSD":{"r":[["2bCapital"]],"a":["Financials!B80"]},"D|^484711-48NameUSD":{"r":[["Valetec Capital"]],"a":["Financials!B70"]},"D|^64968-22NameUSD":{"r":[["Triaxis Capital"]],"a":["Financials!B62"]},"D|^182494-72NameUSD":{"r":[["Blue like an Orange Sustainable Capital"]],"a":["Financials!B75"]},"D|^10198-36Geographic PreferencesUSD":{"r":[["Central America, Europe, South America, United States"]],"a":["Financials!J48"]},"D|^57834-82Assets Under ManagementUSD":{"r":[[139286356.4512643]],"a":["Financials!G86"]},"D|^122139-73Assets Under ManagementUSD":{"r":[[100000000]],"a":["Financials!G79"]},"D|^222483-16Assets Under ManagementUSD":{"r":[[311663640]],"a":["Financials!G22"]},"D|^52162-93Assets Under ManagementUSD":{"r":[[715000000]],"a":["Financials!G31"]},"D|^114057-19Assets Under ManagementUSD":{"r":[[1271358058.6241362]],"a":["Financials!G39"]},"D|^52332-76Dry PowderUSD":{"id":2203,"description":null,"headerValues":[{"simpleDate":null,"value":"","description":null}],"financialValues":[],"customValues":[],"error":null},"D|^182433-16Dry PowderUSD":{"r":[[0]],"a":["Financials!H37"]},"D|^222483-16Dry PowderUSD":{"id":2238,"description":null,"headerValues":[{"simpleDate":null,"value":"","description":null}],"financialValues":[],"customValues":[],"error":null},"D|^42132-25Dry PowderUSD":{"id":2265,"description":null,"headerValues":[{"simpleDate":null,"value":"","description":null}],"financialValues":[],"customValues":[],"error":null},"D|^491266-72Dry PowderUSD":{"id":2296,"description":null,"headerValues":[{"simpleDate":null,"value":"","description":null}],"financialValues":[],"customValues":[],"error":null},"D|^122139-73HQ CountryUSD":{"r":[["Brazil"]],"a":["Financials!E79"]},"D|^11404-00HQ CountryUSD":{"r":[["Brazil"]],"a":["Financials!E8"]},"D|^467848-90HQ CountryUSD":{"r":[["Brazil"]],"a":["Financials!E46"]},"D|^54855-64HQ CountryUSD":{"r":[["United States"]],"a":["Financials!E43"]},"D|^442473-94HQ CountryUSD":{"r":[["Brazil"]],"a":["Financials!E23"]},"D|^182494-72WebsiteUSD":{"r":[["www.bluelikeanorangecapital.com"]],"a":["Financials!F75"]},"D|^490967-20WebsiteUSD":{"r":[["www.ecoa.capital"]],"a":["Financials!F82"]},"D|^82766-89WebsiteUSD":{"r":[["www.bossainvest.com"]],"a":["Financials!F78"]},"D|^10768-06WebsiteUSD":{"r":[["www.blackrock.com"]],"a":["Financials!F88"]},"D|^10015-12WebsiteUSD":{"r":[["www.adventinternational.com"]],"a":["Financials!F4"]},"D|^61720-30NameUSD":{"r":[["MSW Capital"]],"a":["Financials!B69"]},"D|^268073-29Assets Under ManagementUSD":{"id":2822,"description":null,"headerValues":[{"simpleDate":null,"value":"","description":null}],"financialValues":[],"customValues":[],"error":null},"D|^498220-75Assets Under ManagementUSD":{"id":2826,"description":null,"headerValues":[{"simpleDate":null,"value":"","description":null}],"financialValues":[],"customValues":[],"error":null},"D|^182494-72Assets Under ManagementUSD":{"r":[[480000000]],"a":["Financials!G75"]},"D|^484809-49Dry PowderUSD":{"id":2827,"description":null,"headerValues":[{"simpleDate":null,"value":"","description":null}],"financialValues":[],"customValues":[],"error":null},"D|^466622-65Dry PowderUSD":{"id":2828,"description":null,"headerValues":[{"simpleDate":null,"value":"","description":null}],"financialValues":[],"customValues":[],"error":null},"D|^14147-11Dry PowderUSD":{"id":2829,"description":null,"headerValues":[{"simpleDate":null,"value":"","description":null}],"financialValues":[],"customValues":[],"error":null},"D|^11124-64Dry PowderUSD":{"r":[[318156000]],"a":["Financials!H21"]},"D|^182433-16HQ CountryUSD":{"r":[["United Kingdom"]],"a":["Financials!E37"]},"D|^14147-11HQ CountryUSD":{"r":[["Brazil"]],"a":["Financials!E72"]},"D|^53841-43HQ CountryUSD":{"r":[["Brazil"]],"a":["Financials!E7"]},"D|^182494-72HQ CountryUSD":{"r":[["Luxembourg"]],"a":["Financials!E75"]},"D|^63015-40HQ CountryUSD":{"r":[["Brazil"]],"a":["Financials!E42"]},"D|^10015-12HQ CountryUSD":{"r":[["United States"]],"a":["Financials!E4"]},"D|^10066-15HQ CountryUSD":{"r":[["United States"]],"a":["Financials!E73"]},"D|^61720-30HQ CountryUSD":{"r":[["Brazil"]],"a":["Financials!E69"]},"D|^57834-82HQ CountryUSD":{"r":[["Brazil"]],"a":["Financials!E86"]}},"Python Strip Mask":{"D|^10663-66Ticker SymbolUSD":{"r":[["MMM"]],"a":["'Python Strip Mask'!F16"]},"D|^10663-66Stock Exchange CodeUSD":{"r":[["NYS"]],"a":["'Python Strip Mask'!E16"]},"D|^10663-66Company DescriptionUSD":{"r":[["3M, a multinational conglomerate founded in 1902, sells tens of thousands of products ranging from sponges to respirators. The firm is well known for its extensive research and development capabilities, and it is a pioneer in inventing new use cases for its proprietary technologies. 3M is organized across three business segments: safety and industrial (representing around 44% of revenue), transportation and electronics (36%), and consumer (20%). The firm recently spun off its healthcare business, now known as Solventum. Nearly half of 3M's revenue comes from outside the Americas."]],"a":["'Python Strip Mask'!H16"]},"D|^471065-32Stock Exchange CodeUSD":{"id":2881,"description":null,"headerValues":[{"simpleDate":null,"value":"","description":null}],"financialValues":[],"customValues":[],"error":null},"D|^164942-83Ticker SymbolUSD":{"r":[["ABCB4"]],"a":["'Python Strip Mask'!F11"]},"D|^471065-32Ticker SymbolUSD":{"id":2886,"description":null,"headerValues":[{"simpleDate":null,"value":"","description":null}],"financialValues":[],"customValues":[],"error":null},"D|^164942-83Stock Exchange CodeUSD":{"r":[["BVMF"]],"a":["'Python Strip Mask'!E11"]},"D|^25354-54Ticker SymbolUSD":{"r":[["ADT"]],"a":["'Python Strip Mask'!F13"]},"D|^157599-82Stock Exchange CodeUSD":{"id":2865,"description":null,"headerValues":[{"simpleDate":null,"value":"","description":null}],"financialValues":[],"customValues":[],"error":null},"D|^224267-68Ticker SymbolUSD":{"id":2868,"description":null,"headerValues":[{"simpleDate":null,"value":"","description":null}],"financialValues":[],"customValues":[],"error":null},"D|^268320-61Ticker SymbolUSD":{"r":[["AFYA"]],"a":["'Python Strip Mask'!F3","'Python Strip Mask'!F16"]},"D|^25354-54Stock Exchange CodeUSD":{"r":[["NYS"]],"a":["'Python Strip Mask'!E13"]},"D|^438594-67Ticker SymbolUSD":{"r":[["AERI3"]],"a":["'Python Strip Mask'!F15"]},"D|^438594-67Stock Exchange CodeUSD":{"r":[["BVMF"]],"a":["'Python Strip Mask'!E15"]},"D|^268320-61Stock Exchange CodeUSD":{"r":[["NAS"]],"a":["'Python Strip Mask'!E3","'Python Strip Mask'!E16"]},"D|^224267-68Stock Exchange CodeUSD":{"id":2877,"description":null,"headerValues":[{"simpleDate":null,"value":"","description":null}],"financialValues":[],"customValues":[],"error":null},"D|^157599-82Ticker SymbolUSD":{"id":2878,"description":null,"headerValues":[{"simpleDate":null,"value":"","description":null}],"financialValues":[],"customValues":[],"error":null},"D|^471065-32Company DescriptionUSD":{"r":[["Retailer and distributor of specialty medicines intended to deliver medications that require special storage and transportation care. The company offers medicines for oncology, endocrinology, neurology, ophthalmology, infertility treatments and urology."]],"a":["'Python Strip Mask'!H12"]},"D|^25354-54Company DescriptionUSD":{"r":[["ADT Inc is a provider of security, interactive, and smart home solutions serving consumer and small business customers in the United States (U.S.). The Company conducts business under the ADT brand name. The company segments include Consumer and Small Business (CSB)."]],"a":["'Python Strip Mask'!H13"]},"D|^164942-83Company DescriptionUSD":{"r":[["Banco ABC Brasil SA operates in the banking sector of Brazil. k is engaged in asset and liability operations inherent to multiple bank activities, being authorized to operate with commercial, foreign exchange, investment, credit and financing and housing financing portfolios."]],"a":["'Python Strip Mask'!H11"]},"D|^224267-68Company DescriptionUSD":{"r":[["Manufacturer and distributor of food products. The company's food products include crackers, cookies, biscuits, and pasta products, enabling customers to enjoy quality food products at affordable prices"]],"a":["'Python Strip Mask'!H14"]},"D|^268320-61Company DescriptionUSD":{"r":[["Afya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players."]],"a":["'Python Strip Mask'!H3","'Python Strip Mask'!H16"]},"D|^157599-82Company DescriptionUSD":{"r":[["Manufacturer of pharmaceuticals medicines intended to supply innovative drugs to the market with proven quality. The company offers RX drugs, OTC \ndrugs, generics drugs and dermo cosmetics that can only be acquired through medical prescription only, enabling healthcare professionals to promote health and well-being by prescribing generic medicines."]],"a":["'Python Strip Mask'!H10"]},"D|^438594-67Company DescriptionUSD":{"r":[["Aeris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Ceara."]],"a":["'Python Strip Mask'!H15"]},"D|^54834-67Stock Exchange CodeUSD":{"id":2908,"description":null,"headerValues":[{"simpleDate":null,"value":"","description":null}],"financialValues":[],"customValues":[],"error":null},"D|^436403-35Stock Exchange CodeUSD</t>
  </si>
  <si>
    <t>Atea</t>
  </si>
  <si>
    <t>":{"id":2909,"description":null,"headerValues":[{"simpleDate":null,"value":"","description":null}],"financialValues":[],"customValues":[],"error":null},"D|^54834-67Ticker SymbolUSD":{"id":2911,"description":null,"headerValues":[{"simpleDate":null,"value":"","description":null}],"financialValues":[],"customValues":[],"error":null},"D|^436403-35Ticker SymbolUSD":{"id":2912,"description":null,"headerValues":[{"simpleDate":null,"value":"","description":null}],"financialValues":[],"customValues":[],"error":null},"D|^57840-76Ticker SymbolUSD":{"id":2915,"description":null,"headerValues":[{"simpleDate":null,"value":"","description":null}],"financialValues":[],"customValues":[],"error":null},"D|^57840-76Stock Exchange CodeUSD":{"id":2916,"description":null,"headerValues":[{"simpleDate":null,"value":"","description":null}],"financialValues":[],"customValues":[],"error":null},"D|^434450-35Stock Exchange CodeUSD":{"r":[["BVMF"]],"a":["'Python Strip Mask'!E8"]},"D|^434450-35Ticker SymbolUSD":{"r":[["VVEO3"]],"a":["'Python Strip Mask'!F8"]},"D|^41337-91Stock Exchange CodeUSD":{"id":2920,"description":null,"headerValues":[{"simpleDate":null,"value":"","description":null}],"financialValues":[],"customValues":[],"error":null},"D|^460312-21Stock Exchange CodeUSD":{"id":2921,"description":null,"headerValues":[{"simpleDate":null,"value":"","description":null}],"financialValues":[],"customValues":[],"error":null},"D|^460312-21Ticker SymbolUSD":{"id":2924,"description":null,"headerValues":[{"simpleDate":null,"value":"","description":null}],"financialValues":[],"customValues":[],"error":null},"D|^41337-91Ticker SymbolUSD":{"id":2926,"description":null,"headerValues":[{"simpleDate":null,"value":"","description":null}],"financialValues":[],"customValues":[],"error":null},"D|^57840-76Company DescriptionUSD":{"r":[["Developer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strategies."]],"a":["'Python Strip Mask'!H9"]},"D|^54834-67Company DescriptionUSD":{"r":[["Developer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customers."]],"a":["'Python Strip Mask'!H4"]},"D|^436403-35Company DescriptionUSD":{"r":[["Developer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platform."]],"a":["'Python Strip Mask'!H7"]},"D|^460312-21Company DescriptionUSD":{"r":[["Developer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data."]],"a":["'Python Strip Mask'!H5"]},"D|^41337-91Company DescriptionUSD":{"r":[["Developer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patients."]],"a":["'Python Strip Mask'!H6"]},"D|^434450-35Company DescriptionUSD":{"r":[["CM Hospitalar SA is a distributor of hospital materials and medicines in the Brazilian market."]],"a":["'Python Strip Mask'!H8"]},"D|^11987-92Ticker SymbolUSD":{"r":[["ATEA"]],"a":["'Python Strip Mask'!F16"]},"D|^11987-92Stock Exchange CodeUSD":{"r":[["OSL"]],"a":["'Python Strip Mask'!E16"]},"D|^11987-92Company DescriptionUSD":{"r":[["Atea ASA is a Norway-based company that provides IT infrastructure and system integration services to customers. The company's product and services portfolio includes the sale of products such as third-party hardware and software, mobile device management and security software, and maintenance and operation of IT infrastructure services for companies, among others. The company operations are divided into six business segments based on geographical areas and services: Norway, Sweden, Denmark, Finland, The Baltics, and Shared Services. The firm generates the majority of its revenue in Sweden."]],"a":["'Python Strip Mask'!H16"]}},"Company Investment Helpers":{"D|^10663-66NameUSD":{"r":[["3M"]],"a":["'Company Investment Helpers'!DF20"]},"D|^10663-66Investments Buy Side CountUSD":{"r":[[119]],"a":["'Company Investment Helpers'!DH20"]},"D|^v10663-66Investments Buy Side IdsUSD":{"r":[["271821-34T"],["267058-63T"],["259174-81T"],["297187-30T"],["263040-40T"],["243190-63T"],["192843-37T"],["155793-07T"],["138355-57T"],["118552-06T"],["122643-01T"],["114927-85T"],["125848-27T"],["84749-41T"],["97671-61T"],["93975-85T"],["85593-16T"],["75285-01T"],["107476-93T"],["46141-30T"],["52248-79T"],["75102-13T"],["46056-79T"],["35731-27T"],["31775-59T"],["24743-35T"],["37729-36T"],["21194-29T"],["50997-43T"],["50989-15T"],["50999-14T"],["18780-31T"],["52927-21T"],["69889-69T"],["72826-21T"],["72320-95T"],["52711-30T"],["65512-81T"],["73987-39T"],["62371-27T"],["17645-86T"],["17252-92T"],["52133-32T"],["30437-92T"],["56446-66T"],["72259-84T"],["73216-72T"],["93985-48T"],["11963-80T"],["58932-19T"],["67168-27T"],["81074-08T"],["85574-44T"],["65961-28T"],["65777-32T"],["65407-51T"],["81259-03T"],["81198-10T"],["65012-86T"],["81333-01T"],["81381-88T"],["81388-18T"],["61324-48T"],["10707-94T"],["78371-02T"],["83124-46T"],["86682-07T"],["83187-19T"],["83175-22T"],["83868-58T"],["80227-63T"],["83131-93T"],["87590-98T"],["83148-04T"],["83140-93T"],["32779-09T"],["94643-29T"],["11414-53T"],["83203-84T"],["10775-44T"],["34659-37T"],["19990-54T"],["94571-47T"],["83205-91T"],["88050-70T"],["88053-76T"],["108602-20T"],["108600-85T"],["108600-94T"],["67915-18T"],["87831-55T"],["179201-80T"],["103407-49T"],["103711-24T"],["228152-35T"],["11322-01T"],["105440-05T"],["106557-31T"],["106221-97T"],["35731-00T"],["107819-20T"],["93977-11T"],["107064-64T"],["107740-45T"],["247804-12T"],["40466-35T"],["109550-17T"],["61709-86T"],["97194-70T"],["281814-13T"],["23999-86T"],["94642-93T"],["69040-27T"],["281813-95T"],["35730-73T"],["125182-45T"],["56201-23T"],["71413-75T"],["106558-66T"]],"a":["'Company Investment Helpers'!DF23"]},"D|^25354-54NameUSD":{"r":[["ADT (IT Security Company)"]],"a":["'Company Investment Helpers'!CH20"]},"D|^157599-82NameUSD":{"r":[["Aché"]],"a":["'Company Investment Helpers'!BJ20"]},"D|^471065-32NameUSD":{"r":[["4BIO Medicamentos Especiais"]],"a":["'Company Investment Helpers'!BZ20"]},"D|^164942-83NameUSD":{"r":[["Banco ABC Brasil"]],"a":["'Company Investment Helpers'!BR20"]},"D|^438594-67NameUSD":{"r":[["Aeris Energy (Brazil)"]],"a":["'Company Investment Helpers'!CX20"]},"D|^268320-61NameUSD":{"r":[["Afya"]],"a":["'Company Investment Helpers'!F20","'Company Investment Helpers'!DF20"]},"D|^224267-68NameUSD":{"r":[["Adria Alimentos do Brasil"]],"a":["'Company Investment Helpers'!CP20"]},"D|^v438594-67Investments Buy Side IdsUSD":{"id":2880,"description":null,"headerValues":[{"simpleDate":null,"value":"","description":null}],"financialValues":[],"customValues":[],"error":null},"D|^v164942-83Investments Buy Side IdsUSD":{"id":2883,"description":null,"headerValues":[{"simpleDate":null,"value":"","description":null}],"financialValues":[],"customValues":[],"error":null},"D|^471065-32Investments Buy Side CountUSD":{"id":2885,"description":null,"headerValues":[{"simpleDate":null,"value":"","description":null}],"financialValues":[],"customValues":[],"error":null},"D|^157599-82Investments Buy Side CountUSD":{"r":[[4]],"a":["'Company Investment Helpers'!BL20"]},"D|^v157599-82Investments Buy Side IdsUSD":{"r":[["300273-85T"],["216178-03T"],["69195-16T"],["213096-52T"]],"a":["'Company Investment Helpers'!BJ23"]},"D|^v471065-32Investments Buy Side IdsUSD":{"id":2892,"description":null,"headerValues":[{"simpleDate":null,"value":"","description":null}],"financialValues":[],"customValues":[],"error":null},"D|^v224267-68Investments Buy Side IdsUSD":{"id":2893,"description":null,"headerValues":[{"simpleDate":null,"value":"","description":null}],"financialValues":[],"customValues":[],"error":null},"D|^25354-54Investments Buy Side CountUSD":{"r":[[48]],"a":["'Company Investment Helpers'!CJ20"]},"D|^164942-83Investments Buy Side CountUSD":{"id":2896,"description":null,"headerValues":[{"simpleDate":null,"value":"","description":null}],"financialValues":[],"customValues":[],"error":null},"D|^v25354-54Investments Buy Side IdsUSD":{"r":[["276115-96T"],["196109-65T"],["193984-84T"],["186816-79T"],["183155-68T"],["192420-28T"],["172932-76T"],["203100-76T"],["170083-81T"],["170069-95T"],["166979-44T"],["165056-05T"],["136569-79T"],["159006-52T"],["156702-16T"],["137819-26T"],["134506-54T"],["129293-56T"],["131413-51T"],["125039-71T"],["116599-06T"],["116124-94T"],["113185-00T"],["112851-10T"],["155855-17T"],["110023-03T"],["102695-95T"],["102203-38T"],["97283-53T"],["96259-69T"],["95966-83T"],["93752-02T"],["81233-38T"],["36286-12T"],["71158-51T"],["33482-08T"],["33836-05T"],["27626-68T"],["37539-82T"],["23706-55T"],["72821-08T"],["63544-51T"],["76985-74T"],["109143-64T"],["15959-44T"],["156919-78T"],["108906-58T"],["69735-43T"]],"a":["'Company Investment Helpers'!CH23"]},"D|^224267-68Investments Buy Side CountUSD":{"id":2901,"description":null,"headerValues":[{"simpleDate":null,"value":"","description":null}],"financialValues":[],"customValues":[],"error":null},"D|^v268320-61Investments Buy Side IdsUSD":{"r":[["280381-69T"],["258474-34T"],["233095-33T"],["209395-18T"],["219627-55T"],["209396-80T"],["194630-23T"],["209550-88T"],["191419-84T"],["209178-19T"],["209970-73T"],["173165-95T"],["210038-41T"],["189780-67T"],["189781-39T"],["173513-62T"],["157595-59T"],["210738-43T"],["224472-43T"],["139997-98T"],["210362-32T"],["287921-62T"],["224646-40T"],["166655-89T"],["114388-39T"],["219462-49T"],["224502-49T"],["169133-59T"],["264076-03T"],["129725-92T"]],"a":["'Company Investment Helpers'!F23","'Company Investment Helpers'!DF23"]},"D|^268320-61Investments Buy Side CountUSD":{"r":[[30]],"a":["'Company Investment Helpers'!H20","'Company Investment Helpers'!DH20"]},"D|^438594-67Investments Buy Side CountUSD":{"id":2906,"description":null,"headerValues":[{"simpleDate":null,"value":"","description":null}],"financialValues":[],"customValues":[],"error":null},"D|^216178-03TDeal Type 1USD":{"r":[["Merger/Acquisition"]],"a":["'Company Investment Helpers'!BN24"]},"D|^69195-16TDeal Type 1USD":{"r":[["Merger/Acquisition"]],"a":["'Company Investment Helpers'!BN25"]},"D|^213096-52TDeal Type 1USD":{"r":[["Joint Venture"]],"a":["'Company Investment Helpers'!BN26"]},"D|^102695-95TDeal Type 1USD":{"r":[["Merger/Acquisition"]],"a":["'Company Investment Helpers'!CL49"]},"D|^81198-10TDeal Type 1USD":{"r":[["Merger/Acquisition"]],"a":["'Company Investment Helpers'!DJ80"]},"D|^10707-94TDeal Type 1USD":{"r":[["Merger/Acquisition"]],"a":["'Company Investment Helpers'!DJ86"]},"D|^31775-59TDeal Type 1USD":{"r":[["Merger/Acquisition"]],"a":["'Company Investment Helpers'!DJ47"]},"D|^65777-32TDeal Type 1USD":{"r":[["Merger/Acquisition"]],"a":["'Company Investment Helpers'!DJ77"]},"D|^83205-91TDeal Type 1USD":{"r":[["Merger/Acquisition"]],"a":["'Company Investment Helpers'!DJ106"]},"D|^228152-35TDeal Type 1USD":{"r":[["Merger/Acquisition"]],"a":["'Company Investment Helpers'!DJ117"]},"D|^107740-45TDeal Type 1USD":{"r":[["Merger/Acquisition"]],"a":["'Company Investment Helpers'!DJ126"]},"D|^179201-80TDeal Type 1USD":{"r":[["Merger/Acquisition"]],"a":["'Company Investment Helpers'!DJ114"]},"D|^81381-88TDeal Type 1USD":{"r":[["Merger/Acquisition"]],"a":["'Company Investment Helpers'!DJ83"]},"D|^35730-73TDeal Type 1USD":{"r":[["Joint Venture"]],"a":["'Company Investment Helpers'!DJ137"]},"D|^83868-58TDeal Type 1USD":{"r":[["Merger/Acquisition"]],"a":["'Company Investment Helpers'!DJ92"]},"D|^107819-20TDeal Type 1USD":{"r":[["Merger/Acquisition"]],"a":["'Company Investment Helpers'!DJ123"]},"D|^81074-08TDeal Type 1USD":{"r":[["Merger/Acquisition"]],"a":["'Company Investment Helpers'!DJ74"]},"D|^106557-31TDeal Type 1USD":{"r":[["Corporate"]],"a":["'Company Investment Helpers'!DJ120"]},"D|^34659-37TDeal Type 1USD":{"r":[["Merger/Acquisition"]],"a":["'Company Investment Helpers'!DJ103"]},"D|^109550-17TDeal Type 1USD":{"r":[["Merger/Acquisition"]],"a":["'Company Investment Helpers'!DJ129"]},"D|^281814-13TDeal Type 1USD":{"r":[["Secondary Transaction - Private"]],"a":["'Company Investment Helpers'!DJ132"]},"D|^86682-07TDeal Type 1USD":{"r":[["Merger/Acquisition"]],"a":["'Company Investment Helpers'!DJ89"]},"D|^436403-35NameUSD":{"r":[["Conexa Saúde"]],"a":["'Company Investment Helpers'!AL20"]},"D|^54834-67NameUSD":{"r":[["Bionexo"]],"a":["'Company Investment Helpers'!N20"]},"D|^57840-76NameUSD":{"r":[["Dedalus"]],"a":["'Company Investment Helpers'!BB20"]},"D|^460312-21NameUSD":{"r":[["Merative"]],"a":["'Company Investment Helpers'!V20"]},"D|^434450-35NameUSD":{"r":[["Mafra Hospitalar"]],"a":["'Company Investment Helpers'!AT20"]},"D|^41337-91NameUSD":{"r":[["Cerner"]],"a":["'Company Investment Helpers'!AD20"]},"D|^216178-03TCompany IDUSD":{"r":[["315183-07"]],"a":["'Company Investment Helpers'!BL24"]},"D|^69195-16TCompany IDUSD":{"r":[["157374-64"]],"a":["'Company Investment Helpers'!BL25"]},"D|^213096-52TCompany IDUSD":{"r":[["465835-06"]],"a":["'Company Investment Helpers'!BL26"]},"D|^52248-79TCompany IDUSD":{"r":[["10703-26"]],"a":["'Company Investment Helpers'!DH43"]},"D|^108602-20TCompany IDUSD":{"r":[["151134-31"]],"a":["'Company Investment Helpers'!DH109"]},"D|^75102-13TCompany IDUSD":{"r":[["155413-45"]],"a":["'Company Investment Helpers'!DH44"]},"D|^125182-45TCompany IDUSD":{"r":[["338589-46"]],"a":["'Company Investment Helpers'!DH138"]},"D|^32779-09TCompany IDUSD":{"r":[["62247-43"]],"a":["'Company Investment Helpers'!DH98"]},"D|^35731-27TCompany IDUSD":{"r":[["65005-75"]],"a":["'Company Investment Helpers'!DH46"]},"D|^69040-27TCompany IDUSD":{"r":[["153173-80"]],"a":["'Company Investment Helpers'!DH135"]},"D|^87590-98TCompany IDUSD":{"r":[["155418-13"]],"a":["'Company Investment Helpers'!DH95"]},"D|^83205-91TCompany IDUSD":{"r":[["151004-62"]],"a":["'Company Investment Helpers'!DH106"]},"D|^67915-18TCompany IDUSD":{"r":[["155423-62"]],"a":["'Company Investment Helpers'!DH112"]},"D|^58932-19TCompany IDUSD":{"r":[["122715-10"]],"a":["'Company Investment Helpers'!DH72"]},"D|^46056-79TCompany IDUSD":{"r":[["93331-54"]],"a":["'Company Investment Helpers'!DH45"]},"D|^46141-30TCompany IDUSD":{"r":[["109226-08"]],"a":["'Company Investment Helpers'!DH42"]},"D|^85574-44TCompany IDUSD":{"r":[["25039-00"]],"a":["'Company Investment Helpers'!DH75"]},"D|^83203-84TCompany IDUSD":{"r":[["171162-28"]],"a":["'Company Investment Helpers'!DH101"]},"D|^228152-35TCompany IDUSD":{"r":[["53425-81"]],"a":["'Company Investment Helpers'!DH117"]},"D|^106558-66TCompany IDUSD":{"r":[["186059-17"]],"a":["'Company Investment Helpers'!DH141"]},"D|^81381-88TCompany IDUSD":{"r":[["155415-88"]],"a":["'Company Investment Helpers'!DH83"]},"D|^69195-16TDeal DateUSD":{"r":[[42471]],"a":["'Company Investment Helpers'!BK25"],"c":[["dd-mmm-yy"]]},"D|^216178-03TDeal DateUSD":{"r":[[43709]],"a":["'Company Investment Helpers'!BK24"],"c":[["dd-mmm-yy"]]},"D|^213096-52TDeal DateUSD":{"r":[[40990]],"a":["'Company Investment Helpers'!BK26"],"c":[["dd-mmm-yy"]]},"D|^46141-30TDeal DateUSD":{"r":[[42242]],"a":["'Company Investment Helpers'!DG42"],"c":[["dd-mmm-yy"]]},"D|^10707-94TDeal DateUSD":{"r":[[39539]],"a":["'Company Investment Helpers'!DG86"],"c":[["dd-mmm-yy"]]},"D|^46056-79TDeal DateUSD":{"r":[[42076]],"a":["'Company Investment Helpers'!DG45"],"c":[["dd-mmm-yy"]]},"D|^108602-20TDeal DateUSD":{"r":[[38908]],"a":["'Company Investment Helpers'!DG109"],"c":[["dd-mmm-yy"]]},"D|^106558-66TDeal DateUSD":{"id":2985,"description":null,"headerValues":[{"simpleDate":null,"value":"","description":null}],"financialValues":[],"customValues":[],"error":null},"D|^69040-27TDeal DateUSD":{"r":[[28491]],"a":["'Company Investment Helpers'!DG135"],"c":[["dd-mmm-yy"]]},"D|^107819-20TDeal DateUSD":{"r":[[37603]],"a":["'Company Investment Helpers'!DG123"],"c":[["dd-mmm-yy"]]},"D|^78371-02TDeal DateUSD":{"r":[[39395]],"a":["'Company Investment Helpers'!DG87"],"c":[["dd-mmm-yy"]]},"D|^65407-51TDeal DateUSD":{"r":[[39722]],"a":["'Company Investment Helpers'!DG78"],"c":[["dd-mmm-yy"]]},"D|^67915-18TDeal DateUSD":{"r":[[38789]],"a":["'Company Investment Helpers'!DG112"],"c":[["dd-mmm-yy"]]},"D|^83203-84TDeal DateUSD":{"r":[[39114]],"a":["'Company Investment Helpers'!DG101"],"c":[["dd-mmm-yy"]]},"D|^61709-86TDeal DateUSD":{"r":[[36739]],"a":["'Company Investment Helpers'!DG130"],"c":[["dd-mmm-yy"]]},"D|^106221-97TDeal DateUSD":{"r":[[37715]],"a":["'Company Investment Helpers'!DG121"],"c":[["dd-mmm-yy"]]},"D|^23999-86TDeal DateUSD":{"r":[[34759]],"a":["'Company Investment Helpers'!DG133"],"c":[["dd-mmm-yy"]]},"D|^81388-18TDeal DateUSD":{"r":[[39630]],"a":["'Company Investment Helpers'!DG84"],"c":[["dd-mmm-yy"]]},"D|^103407-49TDeal DateUSD":{"r":[[38701]],"a":["'Company Investment Helpers'!DG115"],"c":[["dd-mmm-yy"]]},"D|^93977-11TDeal DateUSD":{"r":[[37488]],"a":["'Company Investment Helpers'!DG124"],"c":[["dd-mmm-yy"]]},"D|^75102-13TDeal DateUSD":{"r":[[42094]],"a":["'Company Investment Helpers'!DG44"],"c":[["dd-mmm-yy"]]},"D|^v54834-67Investments Buy Side IdsUSD":{"r":[["271865-44T"],["214779-34T"],["201839-32T"],["241661-08T"],["214778-35T"],["224258-05T"],["256569-94T"],["256925-08T"]],"a":["'Company Investment Helpers'!N23"]},"D|^54834-67Investments Buy Side CountUSD":{"r":[[8]],"a":["'Company Investment Helpers'!P20"]},"D|^v436403-35Investments Buy Side IdsUSD":{"r":[["278797-96T"],["243657-73T"],["263305-54T"],["158243-77T"]],"a":["'Company Investment Helpers'!AL23"]},"D|^436403-35Investments Buy Side CountUSD":{"r":[[4]],"a":["'Company Investment Helpers'!AN20"]},"D|^57840-76Investments Buy Side CountUSD":{"r":[[19]],"a":["'Company Investment Helpers'!BD20"]},"D|^v57840-76Investments Buy Side IdsUSD":{"r":[["277132-60T"],["244768-33T"],["213257-26T"],["198721-72T"],["281915-56T"],["215873-74T"],["189973-09T"],["183497-23T"],["182104-84T"],["174306-79T"],["173015-11T"],["139965-76T"],["170294-32T"],["125205-40T"],["120320-38T"],["72370-09T"],["266163-94T"],["93759-04T"],["264118-96T"]],"a":["'Company Investment Helpers'!BB23"]},"D|^460312-21Investments Buy Side CountUSD":{"r":[[1]],"a":["'Company Investment Helpers'!X20"]},"D|^v41337-91Investments Buy Side IdsUSD":{"r":[["180589-60T"],["161192-26T"],["160888-60T"],["167935-06T"],["141055-12T"],["125074-18T"],["130969-81T"],["266994-10T"],["48736-09T"],["36407-26T"],["44835-13T"],["44649-28T"],["45183-79T"],["24301-63T"],["32234-50T"],["33587-65T"],["37568-89T"],["19939-42T"],["38688-04T"],["53361-19T"],["78914-17T"],["61375-42T"],["80749-00T"],["87900-94T"],["20935-09T"],["107878-96T"],["193066-03T"],["104552-29T"],["23408-56T"],["106989-22T"],["130401-01T"],["169871-86T"],["74741-23T"],["77749-93T"],["111968-29T"],["25894-99T"],["17860-06T"],["111968-56T"],["244955-53T"]],"a":["'Company Investment Helpers'!AD23"]},"D|^41337-91Investments Buy Side CountUSD":{"r":[[39]],"a":["'Company Investment Helpers'!AF20"]},"D|^v460312-21Investments Buy Side IdsUSD":{"r":[["167964-67T"]],"a":["'Company Investment Helpers'!V23"]},"D|^v434450-35Investments Buy Side IdsUSD":{"r":[["215616-61T"],["209620-00T"],["202291-57T"],["211077-82T"],["219128-32T"],["192511-36T"],["192775-51T"],["211606-39T"],["183568-33T"],["211776-49T"],["181866-61T"],["181884-07T"],["297885-16T"],["213477-31T"],["171320-05T"],["139837-51T"],["139835-89T"],["139836-88T"],["250287-49T"],["97989-22T"],["224310-52T"]],"a":["'Company Investment Helpers'!AT23"]},"D|^434450-35Investments Buy Side CountUSD":{"r":[[21]],"a":["'Company Investment Helpers'!AV20"]},"D|^157595-59TDeal Type 1USD":{"r":[["Merger/Acquisition"]],"a":["'Company Investment Helpers'!J39","'Company Investment Helpers'!DJ39"]},"D|^189780-67TDeal Type 1USD":{"r":[["Merger/Acquisition"]],"a":["'Company Investment Helpers'!J36","'Company Investment Helpers'!DJ36"]},"D|^233095-33TDeal Type 1USD":{"r":[["Merger/Acquisition"]],"a":["'Company Investment Helpers'!J25","'Company Investment Helpers'!DJ25"]},"D|^210738-43TDeal Type 1USD":{"r":[["Merger/Acquisition"]],"a":["'Company Investment Helpers'!J40","'Company Investment Helpers'!DJ40"]},"D|^271821-34TDeal Type 1USD":{"r":[["Later Stage VC"]],"a":["'Company Investment Helpers'!DJ23"]},"D|^280381-69TDeal Type 1USD":{"r":[["Merger/Acquisition"]],"a":["'Company Investment Helpers'!J23","'Company Investment Helpers'!DJ23"]},"D|^276115-96TDeal Type 1USD":{"r":[["Seed Round"]],"a":["'Company Investment Helpers'!CL23"]},"D|^209395-18TDeal Type 1USD":{"r":[["Merger/Acquisition"]],"a":["'Company Investment Helpers'!J26","'Company Investment Helpers'!DJ26"]},"D|^129725-92TDeal Type 1USD":{"r":[["Merger/Acquisition"]],"a":["'Company Investment Helpers'!J52","'Company Investment Helpers'!DJ52"]},"D|^264076-03TDeal Type 1USD":{"r":[["Corporate"]],"a":["'Company Investment Helpers'!J51","'Company Investment Helpers'!DJ51"]},"D|^300273-85TDeal Type 1USD":{"r":[["Corporate Asset Purchase"]],"a":["'Company Investment Helpers'!BN23"]},"D|^139997-98TDeal Type 1USD":{"r":[["Merger/Acquisition"]],"a":["'Company Investment Helpers'!J42","'Company Investment Helpers'!DJ42"]},"D|^166979-44TCompany IDUSD":{"r":[["460256-86"]],"a":["'Company Investment Helpers'!CJ33"]},"D|^96259-69TCompany IDUSD":{"r":[["221605-66"]],"a":["'Company Investment Helpers'!CJ52"]},"D|^233095-33TCompany IDUSD":{"r":[["532915-93"]],"a":["'Company Investment Helpers'!H25","'Company Investment Helpers'!DH25"]},"D|^300273-85TCompany IDUSD":{"r":[["894187-72"]],"a":["'Company Investment Helpers'!BL23"]},"D|^203100-76TCompany IDUSD":{"r":[["318913-03"]],"a":["'Company Investment Helpers'!CJ30"]},"D|^189781-39TCompany IDUSD":{"r":[["464176-00"]],"a":["'Company Investment Helpers'!H37","'Company Investment Helpers'!DH37"]},"D|^287921-62TCompany IDUSD":{"r":[["433797-22"]],"a":["'Company Investment Helpers'!H44","'Company Investment Helpers'!DH44"]},"D|^139997-98TCompany IDUSD":{"r":[["149322-16"]],"a":["'Company Investment Helpers'!H42","'Company Investment Helpers'!DH42"]},"D|^210362-32TCompany IDUSD":{"r":[["433475-74"]],"a":["'Company Investment Helpers'!H43","'Company Investment Helpers'!DH43"]},"D|^276115-96TCompany IDUSD":{"r":[["706816-99"]],"a":["'Company Investment Helpers'!CJ23"]},"D|^280381-69TCompany IDUSD":{"r":[["720901-90"]],"a":["'Company Investment Helpers'!H23","'Company Investment Helpers'!DH23"]},"D|^271821-34TCompany IDUSD":{"r":[["268611-04"]],"a":["'Company Investment Helpers'!DH23"]},"D|^15959-44TCompany IDUSD":{"r":[["41906-17"]],"a":["'Company Investment Helpers'!CJ67"]},"D|^209396-80TCompany IDUSD":{"r":[["510647-41"]],"a":["'Company Investment Helpers'!H28","'Company Investment Helpers'!DH28"]},"D|^169133-59TCompany IDUSD":{"r":[["463213-99"]],"a":["'Company Investment Helpers'!H50","'Company Investment Helpers'!DH50"]},"D|^191419-84TDeal DateUSD":{"r":[[44616]],"c":[["dd-mmm-yy"]],"a":["'Company Investment Helpers'!G31","'Company Investment Helpers'!DG31"]},"D|^183155-68TDeal DateUSD":{"r":[[44539]],"a":["'Company Investment Helpers'!CI27"],"c":[["dd-mmm-yy"]]},"D|^139997-98TDeal DateUSD":{"r":[[44033]],"c":[["dd-mmm-yy"]],"a":["'Company Investment Helpers'!G42","'Company Investment Helpers'!DG42"]},"D|^209550-88TDeal DateUSD":{"r":[[44656]],"c":[["dd-mmm-yy"]],"a":["'Company Investment Helpers'!G30","'Company Investment Helpers'!DG30"]},"D|^210038-41TDeal DateUSD":{"r":[[44329]],"c":[["dd-mmm-yy"]],"a":["'Company Investment Helpers'!G35","'Company Investment Helpers'!DG35"]},"D|^219462-49TDeal DateUSD":{"r":[[43466]],"c":[["dd-mmm-yy"]],"a":["'Company Investment Helpers'!G48","'Company Investment Helpers'!DG48"]},"D|^280381-69TDeal DateUSD":{"r":[[45784]],"c":[["dd-mmm-yy"]],"a":["'Company Investment Helpers'!G23","'Company Investment Helpers'!DG23"]},"D|^271821-34TDeal DateUSD":{"r":[[45546]],"a":["'Company Investment Helpers'!DG23"],"c":[["dd-mmm-yy"]]},"D|^112851-10TDeal DateUSD":{"r":[[43374]],"a":["'Company Investment Helpers'!CI46"],"c":[["dd-mmm-yy"]]},"D|^276115-96TDeal DateUSD":{"r":[[45595]],"a":["'Company Investment Helpers'!CI23"],"c":[["dd-mmm-yy"]]},"D|^209178-19TDeal DateUSD":{"r":[[44470]],"c":[["dd-mmm-yy"]],"a":["'Company Investment Helpers'!G32","'Company Investment Helpers'!DG32"]},"D|^194630-23TDeal DateUSD":{"r":[[44704]],"c":[["dd-mmm-yy"]],"a":["'Company Investment Helpers'!G29","'Company Investment Helpers'!DG29"]},"D|^93977-11TDeal Type 1USD":{"r":[["Merger/Acquisition"]],"a":["'Company Investment Helpers'!DJ124"]},"D|^37729-36TDeal Type 1USD":{"r":[["Merger/Acquisition"]],"a":["'Company Investment Helpers'!DJ49"]},"D|^65407-51TDeal Type 1USD":{"r":[["Merger/Acquisition"]],"a":["'Company Investment Helpers'!DJ78"]},"D|^80227-63TDeal Type 1USD":{"r":[["Merger/Acquisition"]],"a":["'Company Investment Helpers'!DJ93"]},"D|^83148-04TDeal Type 1USD":{"r":[["Merger/Acquisition"]],"a":["'Company Investment Helpers'!DJ96"]},"D|^106221-97TDeal Type 1USD":{"r":[["Merger/Acquisition"]],"a":["'Company Investment Helpers'!DJ121"]},"D|^72320-95TDeal Type 1USD":{"r":[["Merger/Acquisition"]],"a":["'Company Investment Helpers'!DJ58"]},"D|^87590-98TDeal Type 1USD":{"r":[["Merger/Acquisition"]],"a":["'Company Investment Helpers'!DJ95"]},"D|^83131-93TDeal Type 1USD":{"r":[["Merger/Acquisition"]],"a":["'Company Investment Helpers'!DJ94"]},"D|^108600-94TDeal Type 1USD":{"r":[["Merger/Acquisition"]],"a":["'Company Investment Helpers'!DJ111"]},"D|^88053-76TDeal Type 1USD":{"r":[["Merger/Acquisition"]],"a":["'Company Investment Helpers'!DJ108"]},"D|^108602-20TDeal Type 1USD":{"r":[["Merger/Acquisition"]],"a":["'Company Investment Helpers'!DJ109"]},"D|^125182-45TDeal Type 1USD":{"r":[["Merger/Acquisition"]],"a":["'Company Investment Helpers'!DJ138"]},"D|^52248-79TDeal Type 1USD":{"r":[["Merger/Acquisition"]],"a":["'Company Investment Helpers'!DJ43"]},"D|^35731-27TDeal Type 1USD":{"r":[["Secondary Transaction - Private"]],"a":["'Company Investment Helpers'!DJ46"]},"D|^46056-79TDeal Type 1USD":{"r":[["Merger/Acquisition"]],"a":["'Company Investment Helpers'!DJ45"]},"D|^75102-13TDeal Type 1USD":{"r":[["Merger/Acquisition"]],"a":["'Company Investment Helpers'!DJ44"]},"D|^46141-30TDeal Type 1USD":{"r":[["Merger/Acquisition"]],"a":["'Company Investment Helpers'!DJ42"]},"D|^58932-19TDeal Type 1USD":{"r":[["Merger/Acquisition"]],"a":["'Company Investment Helpers'!DJ72"]},"D|^83203-84TDeal Type 1USD":{"r":[["Corporate Asset Purchase"]],"a":["'Company Investment Helpers'!DJ101"]},"D|^85574-44TDeal Type 1USD":{"r":[["Merger/Acquisition"]],"a":["'Company Investment Helpers'!DJ75"]},"D|^69040-27TDeal Type 1USD":{"r":[["Merger/Acquisition"]],"a":["'Company Investment Helpers'!DJ135"]},"D|^67915-18TDeal Type 1USD":{"r":[["Merger/Acquisition"]],"a":["'Company Investment Helpers'!DJ112"]},"D|^32779-09TDeal Type 1USD":{"r":[["Merger/Acquisition"]],"a":["'Company Investment Helpers'!DJ98"]},"D|^247804-12TDeal Type 1USD":{"r":[["Secondary Transaction - Private"]],"a":["'Company Investment Helpers'!DJ127"]},"D|^103407-49TCompany IDUSD":{"r":[["186059-62"]],"a":["'Company Investment Helpers'!DH115"]},"D|^247804-12TCompany IDUSD":{"r":[["367645-06"]],"a":["'Company Investment Helpers'!DH127"]},"D|^50999-14TCompany IDUSD":{"r":[["114639-31"]],"a":["'Company Investment Helpers'!DH53"]},"D|^93977-11TCompany IDUSD":{"r":[["186058-99"]],"a":["'Company Investment Helpers'!DH124"]},"D|^67168-27TCompany IDUSD":{"r":[["149432-50"]],"a":["'Company Investment Helpers'!DH73"]},"D|^106557-31TCompany IDUSD":{"r":[["186059-17"]],"a":["'Company Investment Helpers'!DH120"]},"D|^106221-97TCompany IDUSD":{"r":[["186057-01"]],"a":["'Company Investment Helpers'!DH121"]},"D|^18780-31TCompany IDUSD":{"r":[["52499-44"]],"a":["'Company Investment Helpers'!DH54"]},"D|^73987-39TCompany IDUSD":{"r":[["141221-17"]],"a":["'Company Investment Helpers'!DH61"]},"D|^107819-20TCompany IDUSD":{"r":[["155428-93"]],"a":["'Company Investment Helpers'!DH123"]},"D|^17645-86TCompany IDUSD":{"r":[["34229-62"]],"a":["'Company Investment Helpers'!DH63"]},"D|^10775-44TCompany IDUSD":{"r":[["11731-51"]],"a":["'Company Investment Helpers'!DH102"]},"D|^17252-92TCompany IDUSD":{"r":[["10099-90"]],"a":["'Company Investment Helpers'!DH64"]},"D|^72826-21TCompany IDUSD":{"r":[["91091-89"]],"a":["'Company Investment Helpers'!DH57"]},"D|^69889-69TCompany IDUSD":{"r":[["155411-83"]],"a":["'Company Investment Helpers'!DH56"]},"D|^72320-95TCompany IDUSD":{"r":[["155412-46"]],"a":["'Company Investment Helpers'!DH58"]},"D|^65012-86TCompany IDUSD":{"r":[["152232-04"]],"a":["'Company Investment Helpers'!DH81"]},"D|^24743-35TCompany IDUSD":{"r":[["40813-93"]],"a":["'Company Investment Helpers'!DH48"]},"D|^72259-84TCompany IDUSD":{"r":[["155413-09"]],"a":["'Company Investment Helpers'!DH68"]},"D|^81198-10TCompany IDUSD":{"r":[["155415-43"]],"a":["'Company Investment Helpers'!DH80"]},"D|^71413-75TCompany IDUSD":{"r":[["161030-26"]],"a":["'Company Investment Helpers'!DH140"]},"D|^179201-80TCompany IDUSD":{"r":[["170318-17"]],"a":["'Company Investment Helpers'!DH114"]},"D|^62371-27TCompany IDUSD":{"r":[["42035-05"]],"a":["'Company Investment Helpers'!DH62"]},"D|^81388-18TCompany IDUSD":{"r":[["155416-06"]],"a":["'Company Investment Helpers'!DH84"]},"D|^61709-86TCompany IDUSD":{"r":[["135918-19"]],"a":["'Company Investment Helpers'!DH130"]},"D|^19990-54TCompany IDUSD":{"r":[["53428-06"]],"a":["'Company Investment Helpers'!DH104"]},"D|^10707-94TCompany IDUSD":{"r":[["10078-03"]],"a":["'Company Investment Helpers'!DH86"]},"D|^52711-30TCompany IDUSD":{"r":[["109250-56"]],"a":["'Company Investment Helpers'!DH59"]},"D|^65407-51TCompany IDUSD":{"r":[["124358-05"]],"a":["'Company Investment Helpers'!DH78"]},"D|^78371-02TCompany IDUSD":{"r":[["126234-19"]],"a":["'Company Investment Helpers'!DH87"]},"D|^23999-86TCompany IDUSD":{"r":[["52964-92"]],"a":["'Company Investment Helpers'!DH133"]},"D|^65512-81TCompany IDUSD":{"r":[["42844-51"]],"a":["'Company Investment Helpers'!DH60"]},"D|^93985-48TCompany IDUSD":{"r":[["98849-26"]],"a":["'Company Investment Helpers'!DH70"]},"D|^88050-70TCompany IDUSD":{"r":[["150766-12"]],"a":["'Company Investment Helpers'!DH107"]},"D|^73216-72TCompany IDUSD":{"r":[["155413-99"]],"a":["'Company Investment Helpers'!DH69"]},"D|^83148-04TCompany IDUSD":{"r":[["155418-40"]],"a":["'Company Investment Helpers'!DH96"]},"D|^56446-66TDeal DateUSD":{"r":[[40326]],"a":["'Company Investment Helpers'!DG67"],"c":[["dd-mmm-yy"]]},"D|^50997-43TDeal DateUSD":{"r":[[40819]],"a":["'Company Investment Helpers'!DG51"],"c":[["dd-mmm-yy"]]},"D|^31775-59TDeal DateUSD":{"r":[[41730]],"a":["'Company Investment Helpers'!DG47"],"c":[["dd-mmm-yy"]]},"D|^83187-19TDeal DateUSD":{"r":[[39357]],"a":["'Company Investment Helpers'!DG90"],"c":[["dd-mmm-yy"]]},"D|^35731-27TDeal DateUSD":{"r":[[41883]],"a":["'Company Investment Helpers'!DG46"],"c":[["dd-mmm-yy"]]},"D|^106557-31TDeal DateUSD":{"r":[[37986]],"a":["'Company Investment Helpers'!DG120"],"c":[["dd-mmm-yy"]]},"D|^11322-01TDeal DateUSD":{"r":[[38019]],"a":["'Company Investment Helpers'!DG118"],"c":[["dd-mmm-yy"]]},"D|^97194-70TDeal DateUSD":{"r":[[36526]],"a":["'Company Investment Helpers'!DG131"],"c":[["dd-mmm-yy"]]},"D|^67168-27TDeal DateUSD":{"r":[[39798]],"a":["'Company Investment Helpers'!DG73"],"c":[["dd-mmm-yy"]]},"D|^32779-09TDeal DateUSD":{"r":[[39128]],"a":["'Company Investment Helpers'!DG98"],"c":[["dd-mmm-yy"]]},"D|^18780-31TDeal DateUSD":{"r":[[40742]],"a":["'Company Investment Helpers'!DG54"],"c":[["dd-mmm-yy"]]},"D|^17252-92TDeal DateUSD":{"r":[[40464]],"a":["'Company Investment Helpers'!DG64"],"c":[["dd-mmm-yy"]]},"D|^65012-86TDeal DateUSD":{"r":[[39688]],"a":["'Company Investment Helpers'!DG81"],"c":[["dd-mmm-yy"]]},"D|^85574-44TDeal DateUSD":{"r":[[39783]],"a</t>
  </si>
  <si>
    <t>":["'Company Investment Helpers'!DG75"],"c":[["dd-mmm-yy"]]},"D|^72320-95TDeal DateUSD":{"r":[[40576]],"a":["'Company Investment Helpers'!DG58"],"c":[["dd-mmm-yy"]]},"D|^247804-12TDeal DateUSD":{"r":[[37104]],"a":["'Company Investment Helpers'!DG127"],"c":[["dd-mmm-yy"]]},"D|^52927-21TDeal DateUSD":{"r":[[40653]],"a":["'Company Investment Helpers'!DG55"],"c":[["dd-mmm-yy"]]},"D|^50989-15TDeal DateUSD":{"r":[[40819]],"a":["'Company Investment Helpers'!DG52"],"c":[["dd-mmm-yy"]]},"D|^52133-32TDeal DateUSD":{"r":[[40365]],"a":["'Company Investment Helpers'!DG65"],"c":[["dd-mmm-yy"]]},"D|^72259-84TDeal DateUSD":{"r":[[40274]],"a":["'Company Investment Helpers'!DG68"],"c":[["dd-mmm-yy"]]},"D|^88050-70TDeal DateUSD":{"r":[[38933]],"a":["'Company Investment Helpers'!DG107"],"c":[["dd-mmm-yy"]]},"D|^19990-54TDeal DateUSD":{"r":[[39006]],"a":["'Company Investment Helpers'!DG104"],"c":[["dd-mmm-yy"]]},"D|^62371-27TDeal DateUSD":{"r":[[40513]],"a":["'Company Investment Helpers'!DG62"],"c":[["dd-mmm-yy"]]},"D|^52711-30TDeal DateUSD":{"r":[[40546]],"a":["'Company Investment Helpers'!DG59"],"c":[["dd-mmm-yy"]]},"D|^73987-39TDeal DateUSD":{"r":[[40543]],"a":["'Company Investment Helpers'!DG61"],"c":[["dd-mmm-yy"]]},"D|^65512-81TDeal DateUSD":{"r":[[40544]],"a":["'Company Investment Helpers'!DG60"],"c":[["dd-mmm-yy"]]},"D|^65961-28TDeal DateUSD":{"r":[[39777]],"a":["'Company Investment Helpers'!DG76"],"c":[["dd-mmm-yy"]]},"D|^58932-19TDeal DateUSD":{"r":[[39853]],"a":["'Company Investment Helpers'!DG72"],"c":[["dd-mmm-yy"]]},"D|^50999-14TDeal DateUSD":{"r":[[40819]],"a":["'Company Investment Helpers'!DG53"],"c":[["dd-mmm-yy"]]},"D|^17645-86TDeal DateUSD":{"r":[[40471]],"a":["'Company Investment Helpers'!DG63"],"c":[["dd-mmm-yy"]]},"D|^93985-48TDeal DateUSD":{"r":[[39908]],"a":["'Company Investment Helpers'!DG70"],"c":[["dd-mmm-yy"]]},"D|^69889-69TDeal DateUSD":{"r":[[40634]],"a":["'Company Investment Helpers'!DG56"],"c":[["dd-mmm-yy"]]},"D|^80227-63TDeal DateUSD":{"r":[[39294]],"a":["'Company Investment Helpers'!DG93"],"c":[["dd-mmm-yy"]]},"D|^30437-92TDeal DateUSD":{"r":[[40330]],"a":["'Company Investment Helpers'!DG66"],"c":[["dd-mmm-yy"]]},"D|^73216-72TDeal DateUSD":{"r":[[40017]],"a":["'Company Investment Helpers'!DG69"],"c":[["dd-mmm-yy"]]},"D|^83148-04TDeal DateUSD":{"r":[[39203]],"a":["'Company Investment Helpers'!DG96"],"c":[["dd-mmm-yy"]]},"D|^72826-21TDeal DateUSD":{"r":[[40591]],"a":["'Company Investment Helpers'!DG57"],"c":[["dd-mmm-yy"]]},"D|^94643-29TDeal DateUSD":{"r":[[39122]],"a":["'Company Investment Helpers'!DG99"],"c":[["dd-mmm-yy"]]},"D|^281813-95TDeal DateUSD":{"r":[[28369]],"a":["'Company Investment Helpers'!DG136"],"c":[["dd-mmm-yy"]]},"D|^61709-86TDeal Type 1USD":{"r":[["Merger/Acquisition"]],"a":["'Company Investment Helpers'!DJ130"]},"D|^69889-69TDeal Type 1USD":{"r":[["Merger/Acquisition"]],"a":["'Company Investment Helpers'!DJ56"]},"D|^94642-93TDeal Type 1USD":{"r":[["Joint Venture"]],"a":["'Company Investment Helpers'!DJ134"]},"D|^88050-70TDeal Type 1USD":{"r":[["Merger/Acquisition"]],"a":["'Company Investment Helpers'!DJ107"]},"D|^52927-21TDeal Type 1USD":{"r":[["Merger/Acquisition"]],"a":["'Company Investment Helpers'!DJ55"]},"D|^30437-92TDeal Type 1USD":{"r":[["Merger/Acquisition"]],"a":["'Company Investment Helpers'!DJ66"]},"D|^72259-84TDeal Type 1USD":{"r":[["Merger/Acquisition"]],"a":["'Company Investment Helpers'!DJ68"]},"D|^52133-32TDeal Type 1USD":{"r":[["Merger/Acquisition"]],"a":["'Company Investment Helpers'!DJ65"]},"D|^11963-80TDeal Type 1USD":{"r":[["Merger/Acquisition"]],"a":["'Company Investment Helpers'!DJ71"]},"D|^65512-81TDeal Type 1USD":{"r":[["Merger/Acquisition"]],"a":["'Company Investment Helpers'!DJ60"]},"D|^93985-48TDeal Type 1USD":{"r":[["Merger/Acquisition"]],"a":["'Company Investment Helpers'!DJ70"]},"D|^50997-43TDeal Type 1USD":{"r":[["Merger/Acquisition"]],"a":["'Company Investment Helpers'!DJ51"]},"D|^83187-19TDeal Type 1USD":{"r":[["Merger/Acquisition"]],"a":["'Company Investment Helpers'!DJ90"]},"D|^11322-01TDeal Type 1USD":{"r":[["Merger/Acquisition"]],"a":["'Company Investment Helpers'!DJ118"]},"D|^19990-54TDeal Type 1USD":{"r":[["Merger/Acquisition"]],"a":["'Company Investment Helpers'!DJ104"]},"D|^18780-31TDeal Type 1USD":{"r":[["Merger/Acquisition"]],"a":["'Company Investment Helpers'!DJ54"]},"D|^11414-53TDeal Type 1USD":{"r":[["Merger/Acquisition"]],"a":["'Company Investment Helpers'!DJ100"]},"D|^65961-28TDeal Type 1USD":{"r":[["Merger/Acquisition"]],"a":["'Company Investment Helpers'!DJ76"]},"D|^23999-86TDeal Type 1USD":{"r":[["Merger/Acquisition"]],"a":["'Company Investment Helpers'!DJ133"]},"D|^52711-30TDeal Type 1USD":{"r":[["Merger/Acquisition"]],"a":["'Company Investment Helpers'!DJ59"]},"D|^78371-02TDeal Type 1USD":{"r":[["Merger/Acquisition"]],"a":["'Company Investment Helpers'!DJ87"]},"D|^73216-72TDeal Type 1USD":{"r":[["Merger/Acquisition"]],"a":["'Company Investment Helpers'!DJ69"]},"D|^106558-66TDeal Type 1USD":{"r":[["Merger/Acquisition"]],"a":["'Company Investment Helpers'!DJ141"]},"D|^107064-64TDeal Type 1USD":{"r":[["Merger/Acquisition"]],"a":["'Company Investment Helpers'!DJ125"]},"D|^103407-49TDeal Type 1USD":{"r":[["Merger/Acquisition"]],"a":["'Company Investment Helpers'!DJ115"]},"D|^17252-92TDeal Type 1USD":{"r":[["Merger/Acquisition"]],"a":["'Company Investment Helpers'!DJ64"]},"D|^61324-48TDeal Type 1USD":{"r":[["Merger/Acquisition"]],"a":["'Company Investment Helpers'!DJ85"]},"D|^65012-86TDeal Type 1USD":{"r":[["Merger/Acquisition"]],"a":["'Company Investment Helpers'!DJ81"]},"D|^50999-14TDeal Type 1USD":{"r":[["Merger/Acquisition"]],"a":["'Company Investment Helpers'!DJ53"]},"D|^94643-29TDeal Type 1USD":{"r":[["Secondary Transaction - Private"]],"a":["'Company Investment Helpers'!DJ99"]},"D|^17645-86TDeal Type 1USD":{"r":[["Merger/Acquisition"]],"a":["'Company Investment Helpers'!DJ63"]},"D|^108600-85TDeal Type 1USD":{"r":[["Merger/Acquisition"]],"a":["'Company Investment Helpers'!DJ110"]},"D|^72826-21TDeal Type 1USD":{"r":[["Merger/Acquisition"]],"a":["'Company Investment Helpers'!DJ57"]},"D|^81259-03TDeal Type 1USD":{"r":[["Merger/Acquisition"]],"a":["'Company Investment Helpers'!DJ79"]},"D|^81388-18TDeal Type 1USD":{"r":[["Merger/Acquisition"]],"a":["'Company Investment Helpers'!DJ84"]},"D|^56201-23TDeal Type 1USD":{"r":[["Merger/Acquisition"]],"a":["'Company Investment Helpers'!DJ139"]},"D|^56446-66TDeal Type 1USD":{"r":[["Merger/Acquisition"]],"a":["'Company Investment Helpers'!DJ67"]},"D|^83124-46TDeal Type 1USD":{"r":[["Merger/Acquisition"]],"a":["'Company Investment Helpers'!DJ88"]},"D|^31775-59TCompany IDUSD":{"r":[["61611-04"]],"a":["'Company Investment Helpers'!DH47"]},"D|^80227-63TCompany IDUSD":{"r":[["155417-86"]],"a":["'Company Investment Helpers'!DH93"]},"D|^56446-66TCompany IDUSD":{"r":[["119784-25"]],"a":["'Company Investment Helpers'!DH67"]},"D|^281813-95TCompany IDUSD":{"r":[["731850-49"]],"a":["'Company Investment Helpers'!DH136"]},"D|^50989-15TCompany IDUSD":{"r":[["112442-50"]],"a":["'Company Investment Helpers'!DH52"]},"D|^52927-21TCompany IDUSD":{"r":[["92904-40"]],"a":["'Company Investment Helpers'!DH55"]},"D|^83187-19TCompany IDUSD":{"r":[["155417-50"]],"a":["'Company Investment Helpers'!DH90"]},"D|^52133-32TCompany IDUSD":{"r":[["115590-25"]],"a":["'Company Investment Helpers'!DH65"]},"D|^109550-17TCompany IDUSD":{"r":[["231357-25"]],"a":["'Company Investment Helpers'!DH129"]},"D|^65961-28TCompany IDUSD":{"r":[["123215-05"]],"a":["'Company Investment Helpers'!DH76"]},"D|^30437-92TCompany IDUSD":{"r":[["55760-14"]],"a":["'Company Investment Helpers'!DH66"]},"D|^40466-35TCompany IDUSD":{"r":[["53872-75"]],"a":["'Company Investment Helpers'!DH128"]},"D|^83124-46TCompany IDUSD":{"r":[["155416-78"]],"a":["'Company Investment Helpers'!DH88"]},"D|^11322-01TCompany IDUSD":{"r":[["12632-32"]],"a":["'Company Investment Helpers'!DH118"]},"D|^107740-45TCompany IDUSD":{"r":[["155430-37"]],"a":["'Company Investment Helpers'!DH126"]},"D|^94571-47TCompany IDUSD":{"r":[["151211-17"]],"a":["'Company Investment Helpers'!DH105"]},"D|^94643-29TCompany IDUSD":{"r":[["166218-31"]],"a":["'Company Investment Helpers'!DH99"]},"D|^11414-53TCompany IDUSD":{"r":[["12293-47"]],"a":["'Company Investment Helpers'!DH100"]},"D|^83140-93TCompany IDUSD":{"r":[["149124-97"]],"a":["'Company Investment Helpers'!DH97"]},"D|^107064-64TCompany IDUSD":{"r":[["186056-56"]],"a":["'Company Investment Helpers'!DH125"]},"D|^103711-24TCompany IDUSD":{"r":[["41159-35"]],"a":["'Company Investment Helpers'!DH116"]},"D|^34659-37TCompany IDUSD":{"r":[["63857-08"]],"a":["'Company Investment Helpers'!DH103"]},"D|^81333-01TCompany IDUSD":{"r":[["124091-92"]],"a":["'Company Investment Helpers'!DH82"]},"D|^108600-85TCompany IDUSD":{"r":[["155423-35"]],"a":["'Company Investment Helpers'!DH110"]},"D|^86682-07TCompany IDUSD":{"r":[["126461-17"]],"a":["'Company Investment Helpers'!DH89"]},"D|^56201-23TCompany IDUSD":{"r":[["122708-35"]],"a":["'Company Investment Helpers'!DH139"]},"D|^65777-32TCompany IDUSD":{"r":[["123184-99"]],"a":["'Company Investment Helpers'!DH77"]},"D|^94642-93TCompany IDUSD":{"r":[["166218-31"]],"a":["'Company Investment Helpers'!DH134"]},"D|^81259-03TCompany IDUSD":{"r":[["124511-77"]],"a":["'Company Investment Helpers'!DH79"]},"D|^21194-29TCompany IDUSD":{"r":[["51591-61"]],"a":["'Company Investment Helpers'!DH50"]},"D|^37729-36TCompany IDUSD":{"r":[["65209-42"]],"a":["'Company Investment Helpers'!DH49"]},"D|^50997-43TCompany IDUSD":{"r":[["114639-49"]],"a":["'Company Investment Helpers'!DH51"]},"D|^11963-80TCompany IDUSD":{"r":[["10229-68"]],"a":["'Company Investment Helpers'!DH71"]},"D|^88053-76TCompany IDUSD":{"r":[["141635-44"]],"a":["'Company Investment Helpers'!DH108"]},"D|^108600-85TDeal DateUSD":{"r":[[38876]],"a":["'Company Investment Helpers'!DG110"],"c":[["dd-mmm-yy"]]},"D|^107064-64TDeal DateUSD":{"r":[[37469]],"a":["'Company Investment Helpers'!DG125"],"c":[["dd-mmm-yy"]]},"D|^56201-23TDeal DateUSD":{"id":3109,"description":null,"headerValues":[{"simpleDate":null,"value":"","description":null}],"financialValues":[],"customValues":[],"error":null},"D|^10775-44TDeal DateUSD":{"r":[[39066]],"a":["'Company Investment Helpers'!DG102"],"c":[["dd-mmm-yy"]]},"D|^81259-03TDeal DateUSD":{"r":[[39693]],"a":["'Company Investment Helpers'!DG79"],"c":[["dd-mmm-yy"]]},"D|^61324-48TDeal DateUSD":{"r":[[39630]],"a":["'Company Investment Helpers'!DG85"],"c":[["dd-mmm-yy"]]},"D|^21194-29TDeal DateUSD":{"r":[[41016]],"a":["'Company Investment Helpers'!DG50"],"c":[["dd-mmm-yy"]]},"D|^83131-93TDeal DateUSD":{"r":[[39239]],"a":["'Company Investment Helpers'!DG94"],"c":[["dd-mmm-yy"]]},"D|^52248-79TDeal DateUSD":{"r":[[42219]],"a":["'Company Investment Helpers'!DG43"],"c":[["dd-mmm-yy"]]},"D|^35731-00TDeal DateUSD":{"r":[[37711]],"a":["'Company Investment Helpers'!DG122"],"c":[["dd-mmm-yy"]]},"D|^109550-17TDeal DateUSD":{"r":[[36823]],"a":["'Company Investment Helpers'!DG129"],"c":[["dd-mmm-yy"]]},"D|^87831-55TDeal DateUSD":{"r":[[38749]],"a":["'Company Investment Helpers'!DG113"],"c":[["dd-mmm-yy"]]},"D|^125182-45TDeal DateUSD":{"id":3153,"description":null,"headerValues":[{"simpleDate":null,"value":"","description":null}],"financialValues":[],"customValues":[],"error":null},"D|^83140-93TDeal DateUSD":{"r":[[39203]],"a":["'Company Investment Helpers'!DG97"],"c":[["dd-mmm-yy"]]},"D|^281814-13TDeal DateUSD":{"r":[[35065]],"a":["'Company Investment Helpers'!DG132"],"c":[["dd-mmm-yy"]]},"D|^87590-98TDeal DateUSD":{"r":[[39217]],"a":["'Company Investment Helpers'!DG95"],"c":[["dd-mmm-yy"]]},"D|^40466-35TDeal DateUSD":{"r":[[36937]],"a":["'Company Investment Helpers'!DG128"],"c":[["dd-mmm-yy"]]},"D|^83124-46TDeal DateUSD":{"r":[[39391]],"a":["'Company Investment Helpers'!DG88"],"c":[["dd-mmm-yy"]]},"D|^11963-80TDeal DateUSD":{"r":[[39904]],"a":["'Company Investment Helpers'!DG71"],"c":[["dd-mmm-yy"]]},"D|^179201-80TDeal DateUSD":{"r":[[38718]],"a":["'Company Investment Helpers'!DG114"],"c":[["dd-mmm-yy"]]},"D|^103711-24TDeal DateUSD":{"r":[[38565]],"a":["'Company Investment Helpers'!DG116"],"c":[["dd-mmm-yy"]]},"D|^81333-01TDeal DateUSD":{"r":[[39661]],"a":["'Company Investment Helpers'!DG82"],"c":[["dd-mmm-yy"]]},"D|^83868-58TDeal DateUSD":{"r":[[39356]],"a":["'Company Investment Helpers'!DG92"],"c":[["dd-mmm-yy"]]},"D|^108600-94TDeal DateUSD":{"r":[[38810]],"a":["'Company Investment Helpers'!DG111"],"c":[["dd-mmm-yy"]]},"D|^83175-22TDeal DateUSD":{"r":[[39356]],"a":["'Company Investment Helpers'!DG91"],"c":[["dd-mmm-yy"]]},"D|^125848-27TDeal DateUSD":{"r":[[43294]],"a":["'Company Investment Helpers'!DG35"],"c":[["dd-mmm-yy"]]},"D|^105440-05TDeal DateUSD":{"r":[[37998]],"a":["'Company Investment Helpers'!DG119"],"c":[["dd-mmm-yy"]]},"D|^228152-35TDeal DateUSD":{"r":[[38019]],"a":["'Company Investment Helpers'!DG117"],"c":[["dd-mmm-yy"]]},"D|^159006-52TDeal Type 1USD":{"r":[["Merger/Acquisition"]],"a":["'Company Investment Helpers'!CL36"]},"D|^219627-55TDeal Type 1USD":{"r":[["Merger/Acquisition"]],"a":["'Company Investment Helpers'!J27","'Company Investment Helpers'!DJ27"]},"D|^76985-74TDeal Type 1USD":{"r":[["Merger/Acquisition"]],"a":["'Company Investment Helpers'!CL65"]},"D|^112851-10TDeal Type 1USD":{"r":[["Early Stage VC"]],"a":["'Company Investment Helpers'!CL46"]},"D|^191419-84TDeal Type 1USD":{"r":[["Merger/Acquisition"]],"a":["'Company Investment Helpers'!J31","'Company Investment Helpers'!DJ31"]},"D|^116599-06TDeal Type 1USD":{"r":[["Merger/Acquisition"]],"a":["'Company Investment Helpers'!CL43"]},"D|^170069-95TDeal Type 1USD":{"r":[["Merger/Acquisition"]],"a":["'Company Investment Helpers'!CL32"]},"D|^15959-44TDeal Type 1USD":{"r":[["Merger/Acquisition"]],"a":["'Company Investment Helpers'!CL67"]},"D|^224472-43TDeal Type 1USD":{"r":[["Merger/Acquisition"]],"a":["'Company Investment Helpers'!J41","'Company Investment Helpers'!DJ41"]},"D|^72821-08TDeal Type 1USD":{"r":[["Merger/Acquisition"]],"a":["'Company Investment Helpers'!CL63"]},"D|^113185-00TDeal Type 1USD":{"r":[["Merger/Acquisition"]],"a":["'Company Investment Helpers'!CL45"]},"D|^129293-56TDeal Type 1USD":{"r":[["Merger/Acquisition"]],"a":["'Company Investment Helpers'!CL40"]},"D|^93752-02TDeal Type 1USD":{"r":[["Merger/Acquisition"]],"a":["'Company Investment Helpers'!CL54"]},"D|^196109-65TDeal Type 1USD":{"r":[["Buyout/LBO"]],"a":["'Company Investment Helpers'!CL24"]},"D|^172932-76TDeal Type 1USD":{"r":[["Later Stage VC"]],"a":["'Company Investment Helpers'!CL29"]},"D|^156919-78TDeal Type 1USD":{"r":[["Merger/Acquisition"]],"a":["'Company Investment Helpers'!CL68"]},"D|^108906-58TDeal Type 1USD":{"r":[["Merger/Acquisition"]],"a":["'Company Investment Helpers'!CL69"]},"D|^109143-64TDeal Type 1USD":{"r":[["Merger/Acquisition"]],"a":["'Company Investment Helpers'!CL66"]},"D|^193984-84TDeal Type 1USD":{"r":[["Merger/Acquisition"]],"a":["'Company Investment Helpers'!CL25"]},"D|^33836-05TDeal Type 1USD":{"r":[["Later Stage VC"]],"a":["'Company Investment Helpers'!CL59"]},"D|^209178-19TDeal Type 1USD":{"r":[["Merger/Acquisition"]],"a":["'Company Investment Helpers'!J32","'Company Investment Helpers'!DJ32"]},"D|^37539-82TDeal Type 1USD":{"r":[["Merger/Acquisition"]],"a":["'Company Investment Helpers'!CL61"]},"D|^116124-94TDeal Type 1USD":{"r":[["Merger/Acquisition"]],"a":["'Company Investment Helpers'!CL44"]},"D|^165056-05TDeal Type 1USD":{"r":[["Merger/Acquisition"]],"a":["'Company Investment Helpers'!CL34"]},"D|^210362-32TDeal Type 1USD":{"r":[["Merger/Acquisition"]],"a":["'Company Investment Helpers'!J43","'Company Investment Helpers'!DJ43"]},"D|^170083-81TDeal Type 1USD":{"r":[["Corporate"]],"a":["'Company Investment Helpers'!CL31"]},"D|^95966-83TDeal Type 1USD":{"r":[["Merger/Acquisition"]],"a":["'Company Investment Helpers'!CL53"]},"D|^81233-38TDeal Type 1USD":{"r":[["Early Stage VC"]],"a":["'Company Investment Helpers'!CL55"]},"D|^209550-88TDeal Type 1USD":{"r":[["Merger/Acquisition"]],"a":["'Company Investment Helpers'!J30","'Company Investment Helpers'!DJ30"]},"D|^209396-80TDeal Type 1USD":{"r":[["Merger/Acquisition"]],"a":["'Company Investment Helpers'!J28","'Company Investment Helpers'!DJ28"]},"D|^189781-39TDeal Type 1USD":{"r":[["Merger/Acquisition"]],"a":["'Company Investment Helpers'!J37","'Company Investment Helpers'!DJ37"]},"D|^110023-03TDeal Type 1USD":{"r":[["Merger/Acquisition"]],"a":["'Company Investment Helpers'!CL48"]},"D|^23706-55TDeal Type 1USD":{"r":[["Early Stage VC"]],"a":["'Company Investment Helpers'!CL62"]},"D|^69735-43TDeal Type 1USD":{"r":[["Merger/Acquisition"]],"a":["'Company Investment Helpers'!CL70"]},"D|^287921-62TDeal Type 1USD":{"r":[["Merger/Acquisition"]],"a":["'Company Investment Helpers'!J44","'Company Investment Helpers'!DJ44"]},"D|^258474-34TDeal Type 1USD":{"r":[["Merger/Acquisition"]],"a":["'Company Investment Helpers'!J24","'Company Investment Helpers'!DJ24"]},"D|^97283-53TCompany IDUSD":{"r":[["99285-13"]],"a":["'Company Investment Helpers'!CJ51"]},"D|^23706-55TCompany IDUSD":{"r":[["55898-47"]],"a":["'Company Investment Helpers'!CJ62"]},"D|^95966-83TCompany IDUSD":{"r":[["221519-80"]],"a":["'Company Investment Helpers'!CJ53"]},"D|^36286-12TCompany IDUSD":{"r":[["10262-80"]],"a":["'Company Investment Helpers'!CJ56"]},"D|^156702-16TCompany IDUSD":{"r":[["439405-75"]],"a":["'Company Investment Helpers'!CJ37"]},"D|^112851-10TCompany IDUSD":{"r":[["184824-64"]],"a":["'Company Investment Helpers'!CJ46"]},"D|^72821-08TCompany IDUSD":{"r":[["91455-22"]],"a":["'Company Investment Helpers'!CJ63"]},"D|^264076-03TCompany IDUSD":{"r":[["525685-87"]],"a":["'Company Investment Helpers'!H51","'Company Investment Helpers'!DH51"]},"D|^165056-05TCompany IDUSD":{"r":[["451300-24"]],"a":["'Company Investment Helpers'!CJ34"]},"D|^192420-28TCompany IDUSD":{"r":[["229711-33"]],"a":["'Company Investment Helpers'!CJ28"]},"D|^155855-17TCompany IDUSD":{"r":[["111557-98"]],"a":["'Company Investment Helpers'!CJ47"]},"D|^189780-67TCompany IDUSD":{"r":[["464517-01"]],"a":["'Company Investment Helpers'!H36","'Company Investment Helpers'!DH36"]},"D|^108906-58TCompany IDUSD":{"r":[["159272-83"]],"a":["'Company Investment Helpers'!CJ69"]},"D|^102695-95TCompany IDUSD":{"r":[["226687-51"]],"a":["'Company Investment Helpers'!CJ49"]},"D|^170069-95TCompany IDUSD":{"r":[["464161-69"]],"a":["'Company Investment Helpers'!CJ32"]},"D|^136569-79TCompany IDUSD":{"r":[["277570-99"]],"a":["'Company Investment Helpers'!CJ35"]},"D|^193984-84TCompany IDUSD":{"r":[["258703-75"]],"a":["'Company Investment Helpers'!CJ25"]},"D|^209395-18TCompany IDUSD":{"r":[["510627-61"]],"a":["'Company Investment Helpers'!H26","'Company Investment Helpers'!DH26"]},"D|^125039-71TCompany IDUSD":{"r":[["239758-66"]],"a":["'Company Investment Helpers'!CJ42"]},"D|^224646-40TCompany IDUSD":{"r":[["343485-46"]],"a":["'Company Investment Helpers'!H45","'Company Investment Helpers'!DH45"]},"D|^116124-94TCompany IDUSD":{"r":[["265198-78"]],"a":["'Company Investment Helpers'!CJ44"]},"D|^110023-03TCompany IDUSD":{"r":[["231685-12"]],"a":["'Company Investment Helpers'!CJ48"]},"D|^129725-92TCompany IDUSD":{"r":[["165967-39"]],"a":["'Company Investment Helpers'!H52","'Company Investment Helpers'!DH52"]},"D|^173165-95TCompany IDUSD":{"r":[["226725-58"]],"a":["'Company Investment Helpers'!H34","'Company Investment Helpers'!DH34"]},"D|^186816-79TCompany IDUSD":{"r":[["490228-84"]],"a":["'Company Investment Helpers'!CJ26"]},"D|^194630-23TCompany IDUSD":{"r":[["453567-52"]],"a":["'Company Investment Helpers'!H29","'Company Investment Helpers'!DH29"]},"D|^224502-49TCompany IDUSD":{"r":[["433858-69"]],"a":["'Company Investment Helpers'!H49","'Company Investment Helpers'!DH49"]},"D|^69735-43TCompany IDUSD":{"r":[["11825-83"]],"a":["'Company Investment Helpers'!CJ70"]},"D|^209550-88TCompany IDUSD":{"r":[["494675-65"]],"a":["'Company Investment Helpers'!H30","'Company Investment Helpers'!DH30"]},"D|^114388-39TCompany IDUSD":{"r":[["235043-83"]],"a":["'Company Investment Helpers'!H47","'Company Investment Helpers'!DH47"]},"D|^71158-51TDeal DateUSD":{"r":[[41913]],"a":["'Company Investment Helpers'!CI57"],"c":[["dd-mmm-yy"]]},"D|^36286-12TDeal DateUSD":{"r":[[42186]],"a":["'Company Investment Helpers'!CI56"],"c":[["dd-mmm-yy"]]},"D|^76985-74TDeal DateUSD":{"r":[[39006]],"a":["'Company Investment Helpers'!CI65"],"c":[["dd-mmm-yy"]]},"D|^95966-83TDeal DateUSD":{"r":[[43004]],"a":["'Company Investment Helpers'!CI53"],"c":[["dd-mmm-yy"]]},"D|^134506-54TDeal DateUSD":{"r":[[43866]],"a":["'Company Investment Helpers'!CI39"],"c":[["dd-mmm-yy"]]},"D|^166655-89TDeal DateUSD":{"r":[[43594]],"c":[["dd-mmm-yy"]],"a":["'Company Investment Helpers'!G46","'Company Investment Helpers'!DG46"]},"D|^110023-03TDeal DateUSD":{"r":[[43314]],"a":["'Company Investment Helpers'!CI48"],"c":[["dd-mmm-yy"]]},"D|^131413-51TDeal DateUSD":{"r":[[43782]],"a":["'Company Investment Helpers'!CI41"],"c":[["dd-mmm-yy"]]},"D|^27626-68TDeal DateUSD":{"r":[[41488]],"a":["'Company Investment Helpers'!CI60"],"c":[["dd-mmm-yy"]]},"D|^172932-76TDeal DateUSD":{"r":[[44343]],"a":["'Company Investment Helpers'!CI29"],"c":[["dd-mmm-yy"]]},"D|^63544-51TDeal DateUSD":{"r":[[39552]],"a":["'Company Investment Helpers'!CI64"],"c":[["dd-mmm-yy"]]},"D|^287921-62TDeal DateUSD":{"r":[[43861]],"c":[["dd-mmm-yy"]],"a":["'Company Investment Helpers'!G44","'Company Investment Helpers'!DG44"]},"D|^189781-39TDeal DateUSD":{"r":[[44294]],"c":[["dd-mmm-yy"]],"a":["'Company Investment Helpers'!G37","'Company Investment Helpers'!DG37"]},"D|^129293-56TDeal DateUSD":{"r":[[43836]],"a":["'Company Investment Helpers'!CI40"],"c":[["dd-mmm-yy"]]},"D|^258474-34TDeal DateUSD":{"r":[[45474]],"c":[["dd-mmm-yy"]],"a":["'Company Investment Helpers'!G24","'Company Investment Helpers'!DG24"]},"D|^116599-06TDeal DateUSD":{"r":[[43507]],"a":["'Company Investment Helpers'!CI43"],"c":[["dd-mmm-yy"]]},"D|^23706-55TDeal DateUSD":{"r":[[41037]],"a":["'Company Investment Helpers'!CI62"],"c":[["dd-mmm-yy"]]},"D|^209395-18TDeal DateUSD":{"r":[[44928]],"c":[["dd-mmm-yy"]],"a":["'Company Investment Helpers'!G26","'Company Investment Helpers'!DG26"]},"D|^165056-05TDeal DateUSD":{"r":[[44167]],"a":["'Company Investment Helpers'!CI34"],"c":[["dd-mmm-yy"]]},"D|^264076-03TDeal DateUSD":{"id":3465,"description":null,"headerValues":[{"simpleDate":null,"value":"","description":null}],"financialValues":[],"customValues":[],"error":null},"D|^155855-17TDeal DateUSD":{"r":[[43321]],"a":["'Company Investment Helpers'!CI47"],"c":[["dd-mmm-yy"]]},"D|^102695-95TDeal DateUSD":{"r":[[43172]],"a":["'Company Investment Helpers'!CI49"],"c":[["dd-mmm-yy"]]},"D|^186816-79TDeal DateUSD":{"r":[[44666]],"a":["'Company Investment Helpers'!CI26"],"c":[["dd-mmm-yy"]]},"D|^210738-43TDeal DateUSD":{"r":[[44140]],"c":[["dd-mmm-yy"]],"a":["'Company Investment Helpers'!G40","'Company Investment Helpers'!DG40"]},"D|^224502-49TDeal DateUSD":{"r":[[43216]],"c":[["dd-mmm-yy"]],"a":["'Company Investment Helpers'!G49","'Company Investment Helpers'!DG49"]},"D|^224646-40TDeal DateUSD":{"r":[[43691]],"c":[["dd-mmm-yy"]],"a":["'Company Investment Helpers'!G45","'Company Investment Helpers'!DG45"]},"D|^189780-67TDeal DateUSD":{"r":[[44302]],"c":[["dd-mmm-yy"]],"a":["'Company Investment Helpers'!G36","'Company Investment Helpers'!DG36"]},"D|^209970-73TDeal DateUSD":{"r":[[44348]],"c":[["dd-mmm-yy"]],"a":["'Company Investment Helpers'!G33","'Company Investment Helpers'!DG33"]},"D|^169133-59TDeal DateUSD":{"r":[[43101]],"c":[["dd-mmm-yy"]],"a":["'Company Investment Helpers'!G50","'Company Investment Helpers'!DG50"]},"D|^300273-85TDeal DateUSD":{"r":[[45842]],"a":["'Company Investment Helpers'!BK23"],"c":[["dd-mmm-yy"]]},"D|^224472-43TDeal DateUSD":{"r":[[44075]],"c":[["dd-mmm-yy"]],"a":["'Company Investment Helpers'!G41","'Company Investment Helpers'!DG41"]},"D|^233095-33TDeal DateUSD":{"r":[[45078]],"c":[["dd-mmm-yy"]],"a":["'Company Investment Helpers'!G25","'Company Investment Helpers'!DG25"]},"D|^15959-44TDeal DateUSD":{"r":[[37077]],"a":["'Company Investment Helpers'!CI67"],"c":[["dd-mmm-yy"]]},"D|^129725-92TDeal DateUSD":{"id":3505,"description":null,"headerValues":[{"simpleDate":null,"value":"","description":null}],"financialValues":[],"customValues":[],"error":null},"D|^40466-35TDeal Type 1USD":{"r":[["Merger/Acquisition"]],"a":["'Company Investment Helpers'!DJ128"]},"D|^259174-81TDeal Type 1USD":{"r":[["Later Stage VC"]],"a":["'Company Investment Helpers'!DJ25"]},"D|^21194-29TDeal Type 1USD":{"r":[["Merger/Acquisition"]],"a":["'Company Investment Helpers'!DJ50"]},"D|^281813-95TDeal Type 1USD":{"r":[["Joint Venture"]],"a":["'Company Investment Helpers'!DJ136"]},"D|^35731-00TDeal Type 1USD":{"r":[["Secondary Transaction - Private"]],"a":["'Company Investment Helpers'!DJ122"]},"D|^155793-07TDeal Type 1USD":{"r":[["Later Stage VC"]],"a":["'Company Investment Helpers'!DJ30"]},"D|^73987-39TDeal Type 1USD":{"r":[["Merger/Acquisition"]],"a":["'Company Investment Helpers'!DJ61"]},"D|^67168-27TDeal Type 1USD":{"r":[["Merger/Acquisition"]],"a":["'Company Investment Helpers'!DJ73"]},"D|^84749-41TDeal Type 1USD":{"r":[["Merger/Acquisition"]],"a":["'Company Investment Helpers'!DJ36"]},"D|^50989-15TDeal Type 1USD":{"r":[["Merger/Acquisition"]],"a":["'Company Investment Helpers'!DJ52"]},"D|^81333-01TDeal Type 1USD":{"r":[["Merger/Acquisition"]],"a":["'Company Investment Helpers'!DJ82"]},"D|^138355-57TDeal Type 1USD":{"r":[["Later Stage VC"]],"a":["'Company Investment Helpers'!DJ31"]},"D|^24743-35TDeal Type 1USD":{"r":[["Merger/Acquisition"]],"a":["'Company Investment Helpers'!DJ48"]},"D|^10775-44TDeal Type 1USD":{"r":[["Merger/Acquisition"]],"a":["'Company Investment Helpers'!DJ102"]},"D|^62371-27TDeal Type 1USD":{"r":[["Merger/Acquisition"]],"a":["'Company Investment Helpers'!DJ62"]},"D|^192843-37TDeal Type 1USD":{"r":[["Merger/Acquisition"]],"a":["'Company Investment Helpers'!DJ29"]},"D|^93975-85TDeal Type 1USD":{"r":[["Merger/Acquisition"]],"a":["'Company Investment Helpers'!DJ38"]},"D|^97283-53TDeal Type 1USD":{"r":[["Buyout/LBO"]],"a":["'Company Investment Helpers'!CL51"]},"D|^71158-51TDeal Type 1USD":{"r":[["Merger/Acquisition"]],"a":["'Company Investment Helpers'!CL57"]},"D|^71413-75TDeal Type 1USD":{"r":[["Corporate Asset Purchase"]],"a":["'Company Investment Helpers'!DJ140"]},"D|^103711-24TDeal Type 1USD":{"r":[["Merger/Acquisition"]],"a":["'Company Investment Helpers'!DJ116"]},"D|^297187-30TDeal Type 1USD":{"r":[["Seed Round"]],"a":["'Company Investment Helpers'!DJ26"]},"D|^114388-39TDeal Type 1USD":{"r":[["Buyout/LBO"]],"a":["'Company Investment Helpers'!J47","'Company Investment Helpers'!DJ47"]},"D|^210038-41TDeal Type 1USD":{"r":[["Merger/Acquisition"]],"a":["'Company Investment Helpers'!J35","'Company Investment Helpers'!DJ35"]},"D|^243190-63TDeal Type 1USD":{"r":[["Merger/Acquisition"]],"a":["'Company Investment Helpers'!DJ28"]},"D|^83140-93TDeal Type 1USD":{"r":[["Merger/Acquisition"]],"a":["'Company Investment Helpers'!DJ97"]},"D|^87831-55TDeal Type 1USD":{"r":[["Merger/Acquisition"]],"a":["'Company Investment Helpers'!DJ113"]},"D|^83175-22TDeal Type 1USD":{"r":[["Merger/Acquisition"]],"a":["'Company Investment Helpers'!DJ91"]},"D|^267058-63TDeal Type 1USD":{"r":[["Later Stage VC"]],"a":["'Company Investment Helpers'!DJ24"]},"D|^118552-06TDeal Type 1USD":{"r":[["Merger/Acquisition"]],"a":["'Company Investment Helpers'!DJ32"]},"D|^122643-01TDeal Type 1USD":{"r":[["Early Stage VC"]],"a":["'Company Investment Helpers'!DJ33"]},"D|^105440-05TDeal Type 1USD":{"r":[["Merger/Acquisition"]],"a":["'Company Investment Helpers'!DJ119"]},"D|^27626-68TDeal Type 1USD":{"r":[["Merger/Acquisition"]],"a":["'Company Investment Helpers'!CL60"]},"D|^94571-47TDeal Type 1USD":{"r":[["Merger/Acquisition"]],"a":["'Company Investment Helpers'!DJ105"]},"D|^102203-38TDeal Type 1USD":{"r":[["Merger/Acquisition"]],"a":["'Company Investment Helpers'!CL50"]},"D|^125848-27TDeal Type 1USD":{"r":[["Grant"]],"a":["'Company Investment Helpers'!DJ35"]},"D|^83131-93TCompany IDUSD":{"r":[["155418-04"]],"a":["'Company Investment Helpers'!DH94"]},"D|^35731-00TCompany IDUSD":{"r":[["65005-75"]],"a":["'Company Investment Helpers'!DH122"]},"D|^243190-63TCompany IDUSD":{"r":[["538013-89"]],"a":["'Company Investment Helpers'!DH28"]},"D|^87831-55TCompany IDUSD":{"r":[["155419-03"]],"a":["'Company Investment Helpers'!DH113"]},"D|^83868-58TCompany IDUSD":{"r":[["129057-22"]],"a":["'Company Investment Helpers'!DH92"]},"D|^83175-22TCompany IDUSD":{"r":[["155417-32"]],"a":["'Company Investment Helpers'!DH91"]},"D|^105440-05TCompany IDUSD":{"r":[["155427-67"]],"a":["'Company Investment Helpers'!DH119"]},"D|^263040-40TCompany IDUSD":{"r":[["601868-71"]],"a":["'Company Investment Helpers'!DH27"]},"D|^108600-94TCompany IDUSD":{"r":[["154511-29"]],"a":["'Company Investment Helpers'!DH111"]},"D|^122643-01TCompany IDUSD":{"r":[["268741-09"]],"a":["'Company Investment Helpers'!DH33"]},"D|^166655-89TCompany IDUSD":{"r":[["343446-94"]],"a":["'Company Investment Helpers'!H46","'Company Investment Helpers'!DH46"]},"D|^97194-70TCompany IDUSD":{"r":[["222218-83"]],"a":["'Company Investment Helpers'!DH131"]},"D|^192843-37TCompany IDUSD":{"r":[["495744-94"]],"a":["'Company Investment Helpers'!DH29"]},"D|^259174-81TCompany IDUSD":{"r":[["469684-09"]],"a":["'Company Investment Helpers'!DH25"]},"D|^172932-76TCompany IDUSD":{"r":[["184824-64"]],"a":["'Company Investment Helpers'!CJ29"]},"D|^281814-13TCompany IDUSD":{"r":[["731850-49"]],"a":["'Company Investment Helpers'!DH132"]},"D|^93975-85TCompany IDUSD":{"r":[["186057-91"]],"a":["'Company Investment Helpers'!DH38"]},"D|^75285-01TCompany IDUSD":{"r":[["166154-77"]],"a":["'Company Investment Helpers'!DH40"]},"D|^61324-48TCompany IDUSD":{"r":[["91545-49"]],"a":["'Company Investment Helpers'!DH85"]},"D|^138355-57TCompany IDUSD":{"r":[["59949-01"]],"a":["'Company Investment Helpers'!DH31"]},"D|^35730-73TCompany IDUSD":{"r":[["65005-75"]],"a":["'Company Investment Helpers'!DH137"]},"D|^114927-85TCompany IDUSD":{"r":[["239274-10"]],"a":["'Company Investment Helpers'!DH34"]},"D|^129293-56TCompany IDUSD":{"r":[["226692-91"]],"a":["'Company Investment Helpers'!CJ40"]},"D|^131413-51TCompany IDUSD":{"r":[["431259-58"]],"a":["'Company Investment Helpers'!CJ41"]},"D|^210038-41TCompany IDUSD":{"r":[["466170-40"]],"a":["'Company Investment Helpers'!H35","'Company Investment Helpers'!DH35"]},"D|^157595-59TCompany IDUSD":{"r":[["92222-38"]],"a":["'Company Investment Helpers'!H39","'Company Investment Helpers'!DH39"]},"D|^97671-61TCompany IDUSD":{"r":[["222488-56"]],"a":["'Company Investment Helpers'!DH37"]},"D|^102203-38TCompany IDUSD":{"r":[["133004-89"]],"a":["'Company Investment Helpers'!CJ50"]},"D|^113185-00TCompany IDUSD":{"r":[["12105-55"]],"a":["'Company Investment Helpers'!CJ45"]},"D|^11414-53TDeal DateUSD":{"r":[[39114]],"a":["'Company Investment Helpers'!DG100"],"c":[["dd-mmm-yy"]]},"D|^83205-91TDeal DateUSD":{"r":[[38968]],"a":["'Company Investment Helpers'!DG106"],"c":[["dd-mmm-yy"]]},"D|^88053-76TDeal DateUSD":{"r":[[38930]],"a":["'Company Investment Helpers'!DG108"],"c":[["dd-mmm-yy"]]},"D|^81074-08TDeal DateUSD":{"r":[[39791]],"a":["'Company Investment Helpers'!DG74"],"c":[["dd-mmm-yy"]]},"D|^35730-73TDeal DateUSD":{"r":[[22282]],"a":["'Company Investment Helpers'!DG137"],"c":[["dd-mmm-yy"]]},"D|^97671-61TDeal DateUSD":{"r":[[42985]],"a":["'Company Investment Helpers'!DG37"],"c":[["dd-mmm-yy"]]},"D|^122643-01TDeal DateUSD":{"r":[[43644]],"a":["'Company Investment Helpers'!DG33"],"c":[["dd-mmm-yy"]]},"D|^37729-36TDeal DateUSD":{"r":[[41156]],"a":["'Company Investment Helpers'!DG49"],"c":[["dd-mmm-yy"]]},"D|^81381-88TDeal DateUSD":{"r":[[39631]],"a":["'Company Investment Helpers'!DG83"],"c":[["dd-mmm-yy"]]},"D|^259174-81TDeal DateUSD":{"r":[[45413]],"a":["'Company Investment Helpers'!DG25"],"c":[["dd-mmm-yy"]]},"D|^297187-30TDeal DateUSD":{"r":[[45304]],"a":["'Company Investment Helpers'!DG26"],"c":[["dd-mmm-yy"]]},"D|^107740-45TDeal DateUSD":{"r":[[37456]],"a":["'Company Investment Helpers'!DG126"],"c":[["dd-mmm-yy"]]},"D|^71413-75TDeal DateUSD":{"id":3241,"description":null,"headerValues":[{"simpleDate":null,"value":"","description":null}],"financialValues":[],"customValues":[],"error":null},"D|^173165-95TDeal DateUSD":{"r":[[44343]],"c":[["dd-mmm-yy"]],"a":["'Company Investment Helpers'!G34","'Company Investment Helpers'!DG34"]},"D|^114927-85TDeal DateUSD":{"r":[[43497]],"a":["'Company Investment Helpers'!DG34"],"c":[["dd-mmm-yy"]]},"D|^75285-01TDeal DateUSD":{"r":[[42619]],"a":["'Company Investment Helpers'!DG40"],"c":[["dd-mmm-yy"]]},"D|^81198-10TDeal DateUSD":{"r":[[39690]],"a":["'Company Investment Helpers'!DG80"],"c":[["dd-mmm-yy"]]},"D|^267058-63TDeal DateUSD":{"r":[[45489]],"a":["</t>
  </si>
  <si>
    <t>Company Investment Helpers'!DG24"],"c":[["dd-mmm-yy"]]},"D|^243190-63TDeal DateUSD":{"r":[[44927]],"a":["'Company Investment Helpers'!DG28"],"c":[["dd-mmm-yy"]]},"D|^94571-47TDeal DateUSD":{"r":[[38991]],"a":["'Company Investment Helpers'!DG105"],"c":[["dd-mmm-yy"]]},"D|^138355-57TDeal DateUSD":{"r":[[44000]],"a":["'Company Investment Helpers'!DG31"],"c":[["dd-mmm-yy"]]},"D|^94642-93TDeal DateUSD":{"r":[[33239]],"a":["'Company Investment Helpers'!DG134"],"c":[["dd-mmm-yy"]]},"D|^72821-08TDeal DateUSD":{"r":[[40637]],"a":["'Company Investment Helpers'!CI63"],"c":[["dd-mmm-yy"]]},"D|^93975-85TDeal DateUSD":{"r":[[42979]],"a":["'Company Investment Helpers'!DG38"],"c":[["dd-mmm-yy"]]},"D|^85593-16TDeal DateUSD":{"r":[[42760]],"a":["'Company Investment Helpers'!DG39"],"c":[["dd-mmm-yy"]]},"D|^209396-80TDeal DateUSD":{"r":[[44847]],"c":[["dd-mmm-yy"]],"a":["'Company Investment Helpers'!G28","'Company Investment Helpers'!DG28"]},"D|^203100-76TDeal DateUSD":{"r":[[44336]],"a":["'Company Investment Helpers'!CI30"],"c":[["dd-mmm-yy"]]},"D|^155793-07TDeal DateUSD":{"r":[[44406]],"a":["'Company Investment Helpers'!DG30"],"c":[["dd-mmm-yy"]]},"D|^24743-35TDeal DateUSD":{"r":[[41214]],"a":["'Company Investment Helpers'!DG48"],"c":[["dd-mmm-yy"]]},"D|^173513-62TDeal DateUSD":{"r":[[44260]],"c":[["dd-mmm-yy"]],"a":["'Company Investment Helpers'!G38","'Company Investment Helpers'!DG38"]},"D|^137819-26TDeal DateUSD":{"r":[[43901]],"a":["'Company Investment Helpers'!CI38"],"c":[["dd-mmm-yy"]]},"D|^65777-32TDeal DateUSD":{"r":[[39759]],"a":["'Company Investment Helpers'!DG77"],"c":[["dd-mmm-yy"]]},"D|^86682-07TDeal DateUSD":{"r":[[39387]],"a":["'Company Investment Helpers'!DG89"],"c":[["dd-mmm-yy"]]},"D|^192843-37TDeal DateUSD":{"r":[[44676]],"a":["'Company Investment Helpers'!DG29"],"c":[["dd-mmm-yy"]]},"D|^263040-40TDeal DateUSD":{"r":[[44958]],"a":["'Company Investment Helpers'!DG27"],"c":[["dd-mmm-yy"]]},"D|^137819-26TDeal Type 1USD":{"r":[["Merger/Acquisition"]],"a":["'Company Investment Helpers'!CL38"]},"D|^33482-08TDeal Type 1USD":{"r":[["Merger/Acquisition"]],"a":["'Company Investment Helpers'!CL58"]},"D|^97194-70TDeal Type 1USD":{"r":[["Merger/Acquisition"]],"a":["'Company Investment Helpers'!DJ131"]},"D|^75285-01TDeal Type 1USD":{"r":[["Merger/Acquisition"]],"a":["'Company Investment Helpers'!DJ40"]},"D|^183155-68TDeal Type 1USD":{"r":[["Merger/Acquisition"]],"a":["'Company Investment Helpers'!CL27"]},"D|^114927-85TDeal Type 1USD":{"r":[["Merger/Acquisition"]],"a":["'Company Investment Helpers'!DJ34"]},"D|^125039-71TDeal Type 1USD":{"r":[["Merger/Acquisition"]],"a":["'Company Investment Helpers'!CL42"]},"D|^155855-17TDeal Type 1USD":{"r":[["Merger/Acquisition"]],"a":["'Company Investment Helpers'!CL47"]},"D|^263040-40TDeal Type 1USD":{"r":[["Merger/Acquisition"]],"a":["'Company Investment Helpers'!DJ27"]},"D|^36286-12TDeal Type 1USD":{"r":[["Buyout/LBO"]],"a":["'Company Investment Helpers'!CL56"]},"D|^166979-44TDeal Type 1USD":{"r":[["Corporate Asset Purchase"]],"a":["'Company Investment Helpers'!CL33"]},"D|^224646-40TDeal Type 1USD":{"r":[["Merger/Acquisition"]],"a":["'Company Investment Helpers'!J45","'Company Investment Helpers'!DJ45"]},"D|^134506-54TDeal Type 1USD":{"r":[["Merger/Acquisition"]],"a":["'Company Investment Helpers'!CL39"]},"D|^203100-76TDeal Type 1USD":{"r":[["Later Stage VC"]],"a":["'Company Investment Helpers'!CL30"]},"D|^169133-59TDeal Type 1USD":{"r":[["Merger/Acquisition"]],"a":["'Company Investment Helpers'!J50","'Company Investment Helpers'!DJ50"]},"D|^156702-16TDeal Type 1USD":{"r":[["Seed Round"]],"a":["'Company Investment Helpers'!CL37"]},"D|^192420-28TDeal Type 1USD":{"r":[["Merger/Acquisition"]],"a":["'Company Investment Helpers'!CL28"]},"D|^209970-73TDeal Type 1USD":{"r":[["Merger/Acquisition"]],"a":["'Company Investment Helpers'!J33","'Company Investment Helpers'!DJ33"]},"D|^219462-49TDeal Type 1USD":{"r":[["Merger/Acquisition"]],"a":["'Company Investment Helpers'!J48","'Company Investment Helpers'!DJ48"]},"D|^186816-79TDeal Type 1USD":{"r":[["Joint Venture"]],"a":["'Company Investment Helpers'!CL26"]},"D|^96259-69TDeal Type 1USD":{"r":[["Merger/Acquisition"]],"a":["'Company Investment Helpers'!CL52"]},"D|^166655-89TDeal Type 1USD":{"r":[["Merger/Acquisition"]],"a":["'Company Investment Helpers'!J46","'Company Investment Helpers'!DJ46"]},"D|^173165-95TDeal Type 1USD":{"r":[["Merger/Acquisition"]],"a":["'Company Investment Helpers'!J34","'Company Investment Helpers'!DJ34"]},"D|^97671-61TDeal Type 1USD":{"r":[["Merger/Acquisition"]],"a":["'Company Investment Helpers'!DJ37"]},"D|^63544-51TDeal Type 1USD":{"r":[["Merger/Acquisition"]],"a":["'Company Investment Helpers'!CL64"]},"D|^85593-16TDeal Type 1USD":{"r":[["Later Stage VC"]],"a":["'Company Investment Helpers'!DJ39"]},"D|^107476-93TDeal Type 1USD":{"r":[["Merger/Acquisition"]],"a":["'Company Investment Helpers'!DJ41"]},"D|^224502-49TDeal Type 1USD":{"r":[["Merger/Acquisition"]],"a":["'Company Investment Helpers'!J49","'Company Investment Helpers'!DJ49"]},"D|^173513-62TDeal Type 1USD":{"r":[["Merger/Acquisition"]],"a":["'Company Investment Helpers'!J38","'Company Investment Helpers'!DJ38"]},"D|^136569-79TDeal Type 1USD":{"r":[["Merger/Acquisition"]],"a":["'Company Investment Helpers'!CL35"]},"D|^131413-51TDeal Type 1USD":{"r":[["Merger/Acquisition"]],"a":["'Company Investment Helpers'!CL41"]},"D|^194630-23TDeal Type 1USD":{"r":[["Merger/Acquisition"]],"a":["'Company Investment Helpers'!J29","'Company Investment Helpers'!DJ29"]},"D|^224472-43TCompany IDUSD":{"r":[["438709-24"]],"a":["'Company Investment Helpers'!H41","'Company Investment Helpers'!DH41"]},"D|^85593-16TCompany IDUSD":{"r":[["98048-62"]],"a":["'Company Investment Helpers'!DH39"]},"D|^84749-41TCompany IDUSD":{"r":[["127521-19"]],"a":["'Company Investment Helpers'!DH36"]},"D|^93752-02TCompany IDUSD":{"r":[["185825-35"]],"a":["'Company Investment Helpers'!CJ54"]},"D|^209970-73TCompany IDUSD":{"r":[["442871-83"]],"a":["'Company Investment Helpers'!H33","'Company Investment Helpers'!DH33"]},"D|^219462-49TCompany IDUSD":{"r":[["232925-41"]],"a":["'Company Investment Helpers'!H48","'Company Investment Helpers'!DH48"]},"D|^267058-63TCompany IDUSD":{"r":[["458368-21"]],"a":["'Company Investment Helpers'!DH24"]},"D|^118552-06TCompany IDUSD":{"r":[["10506-70"]],"a":["'Company Investment Helpers'!DH32"]},"D|^156919-78TCompany IDUSD":{"r":[["65793-88"]],"a":["'Company Investment Helpers'!CJ68"]},"D|^81233-38TCompany IDUSD":{"r":[["55898-47"]],"a":["'Company Investment Helpers'!CJ55"]},"D|^71158-51TCompany IDUSD":{"r":[["159284-80"]],"a":["'Company Investment Helpers'!CJ57"]},"D|^219627-55TCompany IDUSD":{"r":[["454692-88"]],"a":["'Company Investment Helpers'!H27","'Company Investment Helpers'!DH27"]},"D|^155793-07TCompany IDUSD":{"r":[["62331-22"]],"a":["'Company Investment Helpers'!DH30"]},"D|^209178-19TCompany IDUSD":{"r":[["482026-42"]],"a":["'Company Investment Helpers'!H32","'Company Investment Helpers'!DH32"]},"D|^63544-51TCompany IDUSD":{"r":[["123734-98"]],"a":["'Company Investment Helpers'!CJ64"]},"D|^210738-43TCompany IDUSD":{"r":[["452743-66"]],"a":["'Company Investment Helpers'!H40","'Company Investment Helpers'!DH40"]},"D|^76985-74TCompany IDUSD":{"r":[["42243-40"]],"a":["'Company Investment Helpers'!CJ65"]},"D|^116599-06TCompany IDUSD":{"r":[["43083-82"]],"a":["'Company Investment Helpers'!CJ43"]},"D|^137819-26TCompany IDUSD":{"r":[["435964-15"]],"a":["'Company Investment Helpers'!CJ38"]},"D|^27626-68TCompany IDUSD":{"r":[["12357-01"]],"a":["'Company Investment Helpers'!CJ60"]},"D|^191419-84TCompany IDUSD":{"r":[["492860-35"]],"a":["'Company Investment Helpers'!H31","'Company Investment Helpers'!DH31"]},"D|^37539-82TCompany IDUSD":{"r":[["65325-07"]],"a":["'Company Investment Helpers'!CJ61"]},"D|^183155-68TCompany IDUSD":{"r":[["250395-58"]],"a":["'Company Investment Helpers'!CJ27"]},"D|^33482-08TCompany IDUSD":{"r":[["62744-23"]],"a":["'Company Investment Helpers'!CJ58"]},"D|^109143-64TCompany IDUSD":{"r":[["159283-72"]],"a":["'Company Investment Helpers'!CJ66"]},"D|^134506-54TCompany IDUSD":{"r":[["328434-85"]],"a":["'Company Investment Helpers'!CJ39"]},"D|^159006-52TCompany IDUSD":{"r":[["447187-51"]],"a":["'Company Investment Helpers'!CJ36"]},"D|^107476-93TCompany IDUSD":{"r":[["229830-22"]],"a":["'Company Investment Helpers'!DH41"]},"D|^170083-81TCompany IDUSD":{"r":[["318913-03"]],"a":["'Company Investment Helpers'!CJ31"]},"D|^81074-08TCompany IDUSD":{"r":[["155414-71"]],"a":["'Company Investment Helpers'!DH74"]},"D|^258474-34TCompany IDUSD":{"r":[["596928-88"]],"a":["'Company Investment Helpers'!H24","'Company Investment Helpers'!DH24"]},"D|^125848-27TCompany IDUSD":{"r":[["279682-30"]],"a":["'Company Investment Helpers'!DH35"]},"D|^173513-62TCompany IDUSD":{"r":[["234253-72"]],"a":["'Company Investment Helpers'!H38","'Company Investment Helpers'!DH38"]},"D|^33836-05TCompany IDUSD":{"r":[["53484-04"]],"a":["'Company Investment Helpers'!CJ59"]},"D|^196109-65TCompany IDUSD":{"r":[["101826-10"]],"a":["'Company Investment Helpers'!CJ24"]},"D|^297187-30TCompany IDUSD":{"r":[["862745-86"]],"a":["'Company Investment Helpers'!DH26"]},"D|^118552-06TDeal DateUSD":{"r":[[43749]],"a":["'Company Investment Helpers'!DG32"],"c":[["dd-mmm-yy"]]},"D|^116124-94TDeal DateUSD":{"r":[[43475]],"a":["'Company Investment Helpers'!CI44"],"c":[["dd-mmm-yy"]]},"D|^34659-37TDeal DateUSD":{"r":[[39027]],"a":["'Company Investment Helpers'!DG103"],"c":[["dd-mmm-yy"]]},"D|^125039-71TDeal DateUSD":{"r":[[43755]],"a":["'Company Investment Helpers'!CI42"],"c":[["dd-mmm-yy"]]},"D|^166979-44TDeal DateUSD":{"r":[[44237]],"a":["'Company Investment Helpers'!CI33"],"c":[["dd-mmm-yy"]]},"D|^219627-55TDeal DateUSD":{"r":[[44874]],"c":[["dd-mmm-yy"]],"a":["'Company Investment Helpers'!G27","'Company Investment Helpers'!DG27"]},"D|^196109-65TDeal DateUSD":{"r":[[44715]],"a":["'Company Investment Helpers'!CI24"],"c":[["dd-mmm-yy"]]},"D|^159006-52TDeal DateUSD":{"r":[[44144]],"a":["'Company Investment Helpers'!CI36"],"c":[["dd-mmm-yy"]]},"D|^93752-02TDeal DateUSD":{"r":[[42947]],"a":["'Company Investment Helpers'!CI54"],"c":[["dd-mmm-yy"]]},"D|^69735-43TDeal DateUSD":{"r":[[31778]],"a":["'Company Investment Helpers'!CI70"],"c":[["dd-mmm-yy"]]},"D|^33836-05TDeal DateUSD":{"r":[[41772]],"a":["'Company Investment Helpers'!CI59"],"c":[["dd-mmm-yy"]]},"D|^33482-08TDeal DateUSD":{"r":[[41829]],"a":["'Company Investment Helpers'!CI58"],"c":[["dd-mmm-yy"]]},"D|^156702-16TDeal DateUSD":{"r":[[44097]],"a":["'Company Investment Helpers'!CI37"],"c":[["dd-mmm-yy"]]},"D|^136569-79TDeal DateUSD":{"r":[[44159]],"a":["'Company Investment Helpers'!CI35"],"c":[["dd-mmm-yy"]]},"D|^113185-00TDeal DateUSD":{"r":[[43437]],"a":["'Company Investment Helpers'!CI45"],"c":[["dd-mmm-yy"]]},"D|^157595-59TDeal DateUSD":{"r":[[44217]],"c":[["dd-mmm-yy"]],"a":["'Company Investment Helpers'!G39","'Company Investment Helpers'!DG39"]},"D|^84749-41TDeal DateUSD":{"r":[[43012]],"a":["'Company Investment Helpers'!DG36"],"c":[["dd-mmm-yy"]]},"D|^97283-53TDeal DateUSD":{"r":[[43035]],"a":["'Company Investment Helpers'!CI51"],"c":[["dd-mmm-yy"]]},"D|^37539-82TDeal DateUSD":{"r":[[41183]],"a":["'Company Investment Helpers'!CI61"],"c":[["dd-mmm-yy"]]},"D|^170083-81TDeal DateUSD":{"r":[[44293]],"a":["'Company Investment Helpers'!CI31"],"c":[["dd-mmm-yy"]]},"D|^192420-28TDeal DateUSD":{"r":[[44476]],"a":["'Company Investment Helpers'!CI28"],"c":[["dd-mmm-yy"]]},"D|^81233-38TDeal DateUSD":{"r":[[42675]],"a":["'Company Investment Helpers'!CI55"],"c":[["dd-mmm-yy"]]},"D|^156919-78TDeal DateUSD":{"r":[[37073]],"a":["'Company Investment Helpers'!CI68"],"c":[["dd-mmm-yy"]]},"D|^210362-32TDeal DateUSD":{"r":[[43956]],"c":[["dd-mmm-yy"]],"a":["'Company Investment Helpers'!G43","'Company Investment Helpers'!DG43"]},"D|^108906-58TDeal DateUSD":{"r":[[36951]],"a":["'Company Investment Helpers'!CI69"],"c":[["dd-mmm-yy"]]},"D|^96259-69TDeal DateUSD":{"r":[[43027]],"a":["'Company Investment Helpers'!CI52"],"c":[["dd-mmm-yy"]]},"D|^102203-38TDeal DateUSD":{"r":[[43146]],"a":["'Company Investment Helpers'!CI50"],"c":[["dd-mmm-yy"]]},"D|^170069-95TDeal DateUSD":{"r":[[44257]],"a":["'Company Investment Helpers'!CI32"],"c":[["dd-mmm-yy"]]},"D|^193984-84TDeal DateUSD":{"r":[[44693]],"a":["'Company Investment Helpers'!CI25"],"c":[["dd-mmm-yy"]]},"D|^114388-39TDeal DateUSD":{"r":[[43466]],"c":[["dd-mmm-yy"]],"a":["'Company Investment Helpers'!G47","'Company Investment Helpers'!DG47"]},"D|^107476-93TDeal DateUSD":{"r":[[42492]],"a":["'Company Investment Helpers'!DG41"],"c":[["dd-mmm-yy"]]},"D|^109143-64TDeal DateUSD":{"r":[[37104]],"a":["'Company Investment Helpers'!CI66"],"c":[["dd-mmm-yy"]]},"D|^241661-08TDeal Type 1USD":{"r":[["Buyout/LBO"]],"a":["'Company Investment Helpers'!R26"]},"D|^224258-05TDeal Type 1USD":{"r":[["Buyout/LBO"]],"a":["'Company Investment Helpers'!R28"]},"D|^256925-08TDeal Type 1USD":{"r":[["Buyout/LBO"]],"a":["'Company Investment Helpers'!R30"]},"D|^214778-35TDeal Type 1USD":{"r":[["Buyout/LBO"]],"a":["'Company Investment Helpers'!R27"]},"D|^214779-34TDeal Type 1USD":{"r":[["Secondary Transaction - Private"]],"a":["'Company Investment Helpers'!R24"]},"D|^256569-94TDeal Type 1USD":{"r":[["Corporate"]],"a":["'Company Investment Helpers'!R29"]},"D|^201839-32TDeal Type 1USD":{"r":[["Buyout/LBO"]],"a":["'Company Investment Helpers'!R25"]},"D|^263305-54TDeal Type 1USD":{"r":[["Merger/Acquisition"]],"a":["'Company Investment Helpers'!AP25"]},"D|^243657-73TDeal Type 1USD":{"r":[["Merger/Acquisition"]],"a":["'Company Investment Helpers'!AP24"]},"D|^158243-77TDeal Type 1USD":{"r":[["Merger/Acquisition"]],"a":["'Company Investment Helpers'!AP26"]},"D|^10703-26NameUSD":{"r":[["Capital Safety Group"]],"a":["'Company Investment Helpers'!DI43"]},"D|^122715-10NameUSD":{"r":[["Compac (PSA Tape Division)"]],"a":["'Company Investment Helpers'!DI72"]},"D|^155423-62NameUSD":{"r":[["General Industrial Diamond Company"]],"a":["'Company Investment Helpers'!DI112"]},"D|^65005-75NameUSD":{"r":[["3M Japan"]],"a":["'Company Investment Helpers'!DI137"]},"D|^151134-31NameUSD":{"r":[["JJ Converting"]],"a":["'Company Investment Helpers'!DI109"]},"D|^338589-46NameUSD":{"r":[["Arizona Microsystems"]],"a":["'Company Investment Helpers'!DI138"]},"D|^155418-13NameUSD":{"r":[["DMS Chile"]],"a":["'Company Investment Helpers'!DI95"]},"D|^171162-28NameUSD":{"r":[["Chemence (Rite-Lok brand)"]],"a":["'Company Investment Helpers'!DI101"]},"D|^367645-06NameUSD":{"r":[["Combi Packaging Systems"]],"a":["'Company Investment Helpers'!DI127"]},"D|^10078-03NameUSD":{"r":[["Aearo Technologies"]],"a":["'Company Investment Helpers'!DI86"]},"D|^186058-99NameUSD":{"r":[["Polymer Engineering"]],"a":["'Company Investment Helpers'!DI124"]},"D|^124358-05NameUSD":{"r":[["EMFI"]],"a":["'Company Investment Helpers'!DI78"]},"D|^126234-19NameUSD":{"r":[["Bondo"]],"a":["'Company Investment Helpers'!DI87"]},"D|^186059-62NameUSD":{"r":[["Siemens Ultrasound (flexible circuit manufacturing line)"]],"a":["'Company Investment Helpers'!DI115"]},"D|^155415-43NameUSD":{"r":[["Dedication to Detail"]],"a":["'Company Investment Helpers'!DI80"]},"D|^186059-17NameUSD":{"r":[["Pouyet Communication"]],"a":["'Company Investment Helpers'!DI141"]},"D|^135918-19NameUSD":{"r":[["Dynapro Systems"]],"a":["'Company Investment Helpers'!DI130"]},"D|^155413-45NameUSD":{"r":[["Incavas Industria de Cabos e Vassouras"]],"a":["'Company Investment Helpers'!DI44"]},"D|^155417-50NameUSD":{"r":[["Abzil Industria e Comercio"]],"a":["'Company Investment Helpers'!DI90"]},"D|^62247-43NameUSD":{"r":[["Acolyte Biomedica"]],"a":["'Company Investment Helpers'!DI98"]},"D|^155417-86NameUSD":{"r":[["Rochford Thompson Equipment"]],"a":["'Company Investment Helpers'!DI93"]},"D|^186057-01NameUSD":{"r":[["GuardiaNet Systems"]],"a":["'Company Investment Helpers'!DI121"]},"D|^12632-32NameUSD":{"r":[["HighJump Software (Acquired 2014)"]],"a":["'Company Investment Helpers'!DI118"]},"D|^40813-93NameUSD":{"r":[["Ceradyne"]],"a":["'Company Investment Helpers'!DI48"]},"D|^152232-04NameUSD":{"r":[["Fomo Products"]],"a":["'Company Investment Helpers'!DI81"]},"D|^161030-26NameUSD":{"r":[["Polaroid (Polarizer Assets)"]],"a":["'Company Investment Helpers'!DI140"]},"D|^114639-31NameUSD":{"r":[["Plasto Adhésifs"]],"a":["'Company Investment Helpers'!DI53"]},"D|^150766-12NameUSD":{"r":[["Aerion Technologies"]],"a":["'Company Investment Helpers'!DI107"]},"D|^155428-93NameUSD":{"r":[["Corning Precision Lens"]],"a":["'Company Investment Helpers'!DI123"]},"D|^155418-40NameUSD":{"r":[["Innovative Paper Technologies"]],"a":["'Company Investment Helpers'!DI96"]},"D|^112442-50NameUSD":{"r":[["GPI (Home Improvement Products)"]],"a":["'Company Investment Helpers'!DI52"]},"D|^92904-40NameUSD":{"r":[["Original Wraps"]],"a":["'Company Investment Helpers'!DI55"]},"D|^231357-25NameUSD":{"r":[["Nomadic Technologies"]],"a":["'Company Investment Helpers'!DI129"]},"D|^115590-25NameUSD":{"r":[["Dailys"]],"a":["'Company Investment Helpers'!DI65"]},"D|^109250-56NameUSD":{"r":[["Nida-Core"]],"a":["'Company Investment Helpers'!DI59"]},"D|^155416-06NameUSD":{"r":[["K&amp;H Surface Technologies"]],"a":["'Company Investment Helpers'!DI84"]},"D|^170318-17NameUSD":{"r":[["Macurco"]],"a":["'Company Investment Helpers'!DI114"]},"D|^34229-62NameUSD":{"r":[["Attenti Electronic Monitoring"]],"a":["'Company Investment Helpers'!DI63"]},"D|^53428-06NameUSD":{"r":[["Brontes Technologies"]],"a":["'Company Investment Helpers'!DI104"]},"D|^12293-47NameUSD":{"r":[["AccuSpray"]],"a":["'Company Investment Helpers'!DI100"]},"D|^42844-51NameUSD":{"r":[["Winterthur Technologies"]],"a":["'Company Investment Helpers'!DI60"]},"D|^186056-56NameUSD":{"r":[["Emtech Emulsion Technologies"]],"a":["'Company Investment Helpers'!DI125"]},"D|^91091-89NameUSD":{"r":[["LeadCheck"]],"a":["'Company Investment Helpers'!DI57"]},"D|^155413-99NameUSD":{"r":[["ACE(Distributors (Healthcare))"]],"a":["'Company Investment Helpers'!DI69"]},"D|^155412-46NameUSD":{"r":[["Alpha Beta Global Tapes and Adhesives Company"]],"a":["'Company Investment Helpers'!DI58"]},"D|^98849-26NameUSD":{"r":[["Oiido"]],"a":["'Company Investment Helpers'!DI70"]},"D|^119784-25NameUSD":{"r":[["J.R. Phoenix"]],"a":["'Company Investment Helpers'!DI67"]},"D|^52499-44NameUSD":{"r":[["AC TECH"]],"a":["'Company Investment Helpers'!DI54"]},"D|^52964-92NameUSD":{"r":[["NiOptics"]],"a":["'Company Investment Helpers'!DI133"]},"D|^155413-09NameUSD":{"r":[["A-One (Office &amp; Consumer Label Business)"]],"a":["'Company Investment Helpers'!DI68"]},"D|^141221-17NameUSD":{"r":[["Ross Reels"]],"a":["'Company Investment Helpers'!DI61"]},"D|^61611-04NameUSD":{"r":[["Treo Solutions"]],"a":["'Company Investment Helpers'!DI47"]},"D|^10099-90NameUSD":{"r":[["Arizant Healthcare"]],"a":["'Company Investment Helpers'!DI64"]},"D|^155411-83NameUSD":{"r":[["Zargis Medical (software products)"]],"a":["'Company Investment Helpers'!DI56"]},"D|^731850-49NameUSD":{"r":[["3M Korea"]],"a":["'Company Investment Helpers'!DI132"]},"D|^123215-05NameUSD":{"r":[["Grafoplast"]],"a":["'Company Investment Helpers'!DI76"]},"D|^155423-35NameUSD":{"r":[["POMP Medical and Occupational Health Products (Safety Business)"]],"a":["'Company Investment Helpers'!DI110"]},"D|^55760-14NameUSD":{"r":[["MTI (Aerospace and Defense)"]],"a":["'Company Investment Helpers'!DI66"]},"D|^149432-50NameUSD":{"r":[["Futuro"]],"a":["'Company Investment Helpers'!DI73"]},"D|^41159-35NameUSD":{"r":[["Cuno"]],"a":["'Company Investment Helpers'!DI116"]},"D|^155416-78NameUSD":{"r":[["Unifam"]],"a":["'Company Investment Helpers'!DI88"]},"D|^155419-03NameUSD":{"r":[["Interchemall"]],"a":["'Company Investment Helpers'!DI113"]},"D|^153173-80NameUSD":{"r":[["Signet Armorlite"]],"a":["'Company Investment Helpers'!DI135"]},"D|^109226-08NameUSD":{"r":[["Polypore International (Separations Media Business)"]],"a":["'Company Investment Helpers'!DI42"]},"D|^151004-62NameUSD":{"r":[["Credence Technologies"]],"a":["'Company Investment Helpers'!DI106"]},"D|^155415-88NameUSD":{"r":[["Imtec Corp."]],"a":["'Company Investment Helpers'!DI83"]},"D|^25039-00NameUSD":{"r":[["Faab Fabricauto"]],"a":["'Company Investment Helpers'!DI75"]},"D|^93331-54NameUSD":{"r":[["Ivera Medical"]],"a":["'Company Investment Helpers'!DI45"]},"D|^214779-34TCompany IDUSD":{"r":[["458703-82"]],"a":["'Company Investment Helpers'!P24"]},"D|^201839-32TCompany IDUSD":{"r":[["481727-71"]],"a":["'Company Investment Helpers'!P25"]},"D|^214778-35TCompany IDUSD":{"r":[["458703-82"]],"a":["'Company Investment Helpers'!P27"]},"D|^241661-08TCompany IDUSD":{"r":[["535896-10"]],"a":["'Company Investment Helpers'!P26"]},"D|^256569-94TCompany IDUSD":{"r":[["454417-30"]],"a":["'Company Investment Helpers'!P29"]},"D|^256925-08TCompany IDUSD":{"r":[["593672-95"]],"a":["'Company Investment Helpers'!P30"]},"D|^224258-05TCompany IDUSD":{"r":[["458699-59"]],"a":["'Company Investment Helpers'!P28"]},"D|^158243-77TCompany IDUSD":{"r":[["228929-68"]],"a":["'Company Investment Helpers'!AN26"]},"D|^243657-73TCompany IDUSD":{"r":[["277337-62"]],"a":["'Company Investment Helpers'!AN24"]},"D|^263305-54TCompany IDUSD":{"r":[["435823-48"]],"a":["'Company Investment Helpers'!AN25"]},"D|^201839-32TDeal DateUSD":{"r":[[44784]],"a":["'Company Investment Helpers'!O25"],"c":[["dd-mmm-yy"]]},"D|^214778-35TDeal DateUSD":{"r":[[44195]],"a":["'Company Investment Helpers'!O27"],"c":[["dd-mmm-yy"]]},"D|^224258-05TDeal DateUSD":{"r":[[43685]],"a":["'Company Investment Helpers'!O28"],"c":[["dd-mmm-yy"]]},"D|^256925-08TDeal DateUSD":{"r":[[41526]],"a":["'Company Investment Helpers'!O30"],"c":[["dd-mmm-yy"]]},"D|^241661-08TDeal DateUSD":{"r":[[44715]],"a":["'Company Investment Helpers'!O26"],"c":[["dd-mmm-yy"]]},"D|^256569-94TDeal DateUSD":{"r":[[43428]],"a":["'Company Investment Helpers'!O29"],"c":[["dd-mmm-yy"]]},"D|^214779-34TDeal DateUSD":{"r":[[44890]],"a":["'Company Investment Helpers'!O24"],"c":[["dd-mmm-yy"]]},"D|^243657-73TDeal DateUSD":{"r":[[45210]],"a":["'Company Investment Helpers'!AM24"],"c":[["dd-mmm-yy"]]},"D|^158243-77TDeal DateUSD":{"r":[[44127]],"a":["'Company Investment Helpers'!AM26"],"c":[["dd-mmm-yy"]]},"D|^174306-79TDeal DateUSD":{"r":[[44348]],"a":["'Company Investment Helpers'!BC32"],"c":[["dd-mmm-yy"]]},"D|^74741-23TDeal DateUSD":{"r":[[36852]],"a":["'Company Investment Helpers'!AE55"],"c":[["dd-mmm-yy"]]},"D|^263305-54TDeal DateUSD":{"r":[[44280]],"a":["'Company Investment Helpers'!AM25"],"c":[["dd-mmm-yy"]]},"D|^189973-09TDeal Type 1USD":{"r":[["Buyout/LBO"]],"a":["'Company Investment Helpers'!BF29"]},"D|^125074-18TDeal Type 1USD":{"r":[["Merger/Acquisition"]],"a":["'Company Investment Helpers'!AH28"]},"D|^24301-63TDeal Type 1USD":{"r":[["Later Stage VC"]],"a":["'Company Investment Helpers'!AH36"]},"D|^80749-00TDeal Type 1USD":{"r":[["Merger/Acquisition"]],"a":["'Company Investment Helpers'!AH45"]},"D|^130401-01TDeal Type 1USD":{"r":[["Merger/Acquisition"]],"a":["'Company Investment Helpers'!AH53"]},"D|^264118-96TDeal Type 1USD":{"r":[["Merger/Acquisition"]],"a":["'Company Investment Helpers'!BF41"]},"D|^219128-32TDeal Type 1USD":{"r":[["Merger/Acquisition"]],"a":["'Company Investment Helpers'!AX27"]},"D|^271865-44TDeal Type 1USD":{"r":[["Buyout/LBO"]],"a":["'Company Investment Helpers'!R23"]},"D|^281915-56TDeal Type 1USD":{"r":[["Buyout/LBO"]],"a":["'Company Investment Helpers'!BF27"]},"D|^167935-06TDeal Type 1USD":{"r":[["Merger/Acquisition"]],"a":["'Company Investment Helpers'!AH26"]},"D|^181866-61TDeal Type 1USD":{"r":[["Merger/Acquisition"]],"a":["'Company Investment Helpers'!AX33"]},"D|^215873-74TDeal Type 1USD":{"r":[["Buyout/LBO"]],"a":["'Company Investment Helpers'!BF28"]},"D|^224310-52TDeal Type 1USD":{"r":[["Buyout/LBO"]],"a":["'Company Investment Helpers'!AX43"]},"D|^17860-06TDeal Type 1USD":{"r":[["Early Stage VC"]],"a":["'Company Investment Helpers'!AH59"]},"D|^209620-00TDeal Type 1USD":{"r":[["Merger/Acquisition"]],"a":["'Company Investment Helpers'!AX24"]},"D|^202291-57TDeal Type 1USD":{"r":[["Merger/Acquisition"]],"a":["'Company Investment Helpers'!AX25"]},"D|^169871-86TDeal Type 1USD":{"r":[["Merger/Acquisition"]],"a":["'Company Investment Helpers'!AH54"]},"D|^72370-09TDeal Type 1USD":{"r":[["Buyout/LBO"]],"a":["'Company Investment Helpers'!BF38"]},"D|^211077-82TDeal Type 1USD":{"r":[["Merger/Acquisition"]],"a":["'Company Investment Helpers'!AX26"]},"D|^20935-09TDeal Type 1USD":{"r":[["Merger/Acquisition"]],"a":["'Company Investment Helpers'!AH47"]},"D|^32234-50TDeal Type 1USD":{"r":[["Merger/Acquisition"]],"a":["'Company Investment Helpers'!AH37"]},"D|^97989-22TDeal Type 1USD":{"r":[["Merger/Acquisition"]],"a":["'Company Investment Helpers'!AX42"]},"D|^139835-89TDeal Type 1USD":{"r":[["Merger/Acquisition"]],"a":["'Company Investment Helpers'!AX39"]},"D|^213477-31TDeal Type 1USD":{"r":[["Merger/Acquisition"]],"a":["'Company Investment Helpers'!AX36"]},"D|^226692-91NameUSD":{"r":[["Defenders"]],"a":["'Company Investment Helpers'!CK40"]},"D|^184824-64NameUSD":{"r":[["SAM Seamless Network"]],"a":["'Company Investment Helpers'!CK29","'Company Investment Helpers'!CK46"]},"D|^12357-01NameUSD":{"r":[["Devcon Security System"]],"a":["'Company Investment Helpers'!CK60"]},"D|^492860-35NameUSD":{"r":[["Além da Medicina"]],"a":["'Company Investment Helpers'!I31","'Company Investment Helpers'!DI31"]},"D|^435964-15NameUSD":{"r":[["Royal Automobile Association (Secure Services Business)"]],"a":["'Company Investment Helpers'!CK38"]},"D|^234253-72NameUSD":{"r":[["Medicinae Solutions"]],"a":["'Company Investment Helpers'!I38","'Company Investment Helpers'!DI38"]},"D|^464176-00NameUSD":{"r":[["Medical Harbour"]],"a":["'Company Investment Helpers'!I37","'Company Investment Helpers'!DI37"]},"D|^157374-64NameUSD":{"r":[["Nortis Farmacêutica"]],"a":["'Company Investment Helpers'!BM25"]},"D|^433797-22NameUSD":{"r":[["UniRedentor"]],"a":["'Company Investment Helpers'!I44","'Company Investment Helpers'!DI44"]},"D|^482026-42NameUSD":{"r":[["RX PRO"]],"a":["'Company Investment Helpers'!I32","'Company Investment Helpers'!DI32"]},"D|^235043-83NameUSD":{"r":[["Pato Branco University Center"]],"a":["'Company Investment Helpers'!I47","'Company Investment Helpers'!DI47"]},"D|^159272-83NameUSD":{"r":[["SCANA Security"]],"a":["'Company Investment Helpers'!CK69"]},"D|^133004-89NameUSD":{"r":[["Aronson Security Group"]],"a":["'Company Investment Helpers'!CK50"]},"D|^525685-87NameUSD":{"r":[["Caveo"]],"a":["'Company Investment Helpers'!I51","'Company Investment Helpers'!DI51"]},"D|^466170-40NameUSD":{"r":[["Shosp"]],"a":["'Company Investment Helpers'!I35","'Company Investment Helpers'!DI35"]},"D|^453567-52NameUSD":{"r":[["Glic (Healthcare Technology Systems)"]],"a":["'Company Investment Helpers'!I29","'Company Investment Helpers'!DI29"]},"D|^226725-58NameUSD":{"r":[["Universidade Unigranrio"]],"a":["'Company Investment Helpers'!I34","'Company Investment Helpers'!DI34"]},"D|^92222-38NameUSD":{"r":[["iClinic"]],"a":["'Company Investment Helpers'!I39","'Company Investment Helpers'!DI39"]},"D|^510627-61NameUSD":{"r":[["Sociedade Educacional e Cultural Sergipe DelRey"]],"a":["'Company Investment Helpers'!I26","'Company Investment Helpers'!DI26"]},"D|^258703-75NameUSD":{"r":[["Key-Rite Security"]],"a":["'Company Investment Helpers'!CK25"]},"D|^232925-41NameUSD":{"r":[["Uniceplac"]],"a":["'Company Investment Helpers'!I48","'Company Investment Helpers'!DI48"]},"D|^123734-98NameUSD":{"r":[["FirstService Security"]],"a":["'Company Investment Helpers'!CK64"]},"D|^65325-07NameUSD":{"r":[["Absolute Security of America"]],"a":["'Company Investment Helpers'!CK61"]},"D|^53484-04NameUSD":{"r":[["Life360"]],"a":["'Company Investment Helpers'!CK59"]},"D|^318913-03NameUSD":{"r":[["1X"]],"a":["'Company Investment Helpers'!CK31","'Company Investment Helpers'!CK30"]},"D|^165967-39NameUSD":{"r":[["Medcel"]],"a":["'Company Investment Helpers'!I52","'Company Investment Helpers'!DI52"]},"D|^442871-83NameUSD":{"r":[["Sociedade Padrão de Educação Superior"]],"a":["'Company Investment Helpers'!I33","'Company Investment Helpers'!DI33"]},"D|^596928-88NameUSD":{"r":[["Unidom Participações"]],"a":["'Company Investment Helpers'!I24","'Company Investment Helpers'!DI24"]},"D|^510647-41NameUSD":{"r":[["Centro Universitário Tiradentes"]],"a":["'Company Investment Helpers'!I28","'Company Investment Helpers'!DI28"]},"D|^12105-55NameUSD":{"r":[["Red Hawk Fire &amp; Security"]],"a":["'Company Investment Helpers'!CK45"]},"D|^91455-22NameUSD":{"r":[["Proximex"]],"a":["'Company Investment Helpers'!CK63"]},"D|^65793-88NameUSD":{"r":[["Sentry Group"]],"a":["'Company Investment Helpers'!CK68"]},"D|^159284-80NameUSD":{"r":[["Siemens Servicos de Monitoramento Eletronico"]],"a":["'Company Investment Helpers'!CK57"]},"D|^99285-13NameUSD":{"r":[["Datashield"]],"a":["'Company Investment Helpers'!CK51"]},"D|^451300-24NameUSD":{"r":[["CLS Technology"]],"a":["'Company Investment Helpers'!CK34"]},"D|^10262-80NameUSD":{"r":[["Protection 1"]],"a":["'Company Investment Helpers'!CK56"]},"D|^32234-50TCompany IDUSD":{"r":[["61575-67"]],"a":["'Company Investment Helpers'!AF37"]},"D|^20935-09TCompany IDUSD":{"r":[["54091-27"]],"a":["'Company Investment Helpers'!AF47"]},"D|^244955-53TCompany IDUSD":{"r":[["10778-23"]],"a":["'Company Investment Helpers'!AF61"]},"D|^120320-38TCompany IDUSD":{"r":[["232345-63"]],"a":["'Company Investment Helpers'!BD37"]},"D|^139965-76TCompany IDUSD":{"r":[["437276-35"]],"a":["'Company Investment Helpers'!BD34"]},"D|^170294-32TCompany IDUSD":{"r":[["464083-12"]],"a":["'Company Investment Helpers'!BD35"]},"D|^139835-89TCompany IDUSD":{"r":[["433435-51"]],"a":["'Company Investment Helpers'!AV39"]},"D|^125205-40TCompany IDUSD":{"r":[["338600-98"]],"a":["'Company Investment Helpers'!BD36"]},"D|^192511-36TCompany IDUSD":{"r":[["495509-95"]],"a":["'Company Investment Helpers'!AV28"]},"D|^209620-00TCompany IDUSD":{"r":[["504067-78"]],"a":["'Company Investment Helpers'!AV24"]},"D|^297885-16TCompany IDUSD":{"r":[["519602-59"]],"a":["'Company Investment Helpers'!AV35"]},"D|^211776-49TCompany IDUSD":{"r":[["482757-49"]],"a":["'Company Investment Helpers'!AV32"]},"D|^33587-65TCompany IDUSD":{"r":[["61758-19"]],"a":["'Company Investment Helpers'!AF38"]},"D|^213477-31TCompany IDUSD":{"r":[["459545-14"]],"a":["'Company Investment Helpers'!AV36"]},"D|^183497-23TCompany IDUSD":{"r":[["90460-99"]],"a":["'Company Investment Helpers'!BD30"]},"D|^139836-88TCompany IDUSD":{"r":[["436346-38"]],"a":["'Company Investment Helpers'!AV40"]},"D|^141055-12TCompany IDUSD":{"r":[["178681-87"]],"a":["'Company Investment Helpers'!AF27"]},"D|^213257-26TCompany IDUSD":{"r":[["518395-42"]],"a":["'Company Investment Helpers'!BD25"]},"D|^211606-39TCompany IDUSD":{"r":[["483850-45"]],"a":["'Company Investment Helpers'!AV30"]},"D|^173015-11TDeal DateUSD":{"r":[[44342]],"a":["'Company Investment Helpers'!BC33"],"c":[["dd-mmm-yy"]]},"D|^244768-33TDeal DateUSD":{"r":[[45498]],"a":["'Company Investment Helpers'!BC24"],"c":[["dd-mmm-yy"]]},"D|^161192-26TDeal DateUSD":{"r":[[44287]],"a":["'Company Investment Helpers'!AE24"],"c":[["dd-mmm-yy"]]},"D|^198721-72TDeal DateUSD":{"r":[[44746]],"a":["'Company Investment Helpers'!BC26"],"c":[["dd-mmm-yy"]]},"D|^181866-61TDeal DateUSD":{"r":[[44427]],"a":["'Company Investment Helpers'!AU33"],"c":[["dd-mmm-yy"]]},"D|^72370-09TDeal DateUSD":{"r":[[42549]],"a":["'Company Investment Helpers'!BC38"],"c":[["dd-mmm-yy"]]},"D|^183568-33TDeal DateUSD":{"r":[[44512]],"a":["'Company Investment Helpers'!AU31"],"c":[["dd-mmm-yy"]]},"D|^264118-96TDeal DateUSD":{"r":[[36526]],"a":["'Company Investment Helpers'!BC41"],"c":[["dd-mmm-yy"]]},"D|^23408-56TDeal DateUSD":{"r":[[37607]],"a":["'Company Investment Helpers'!AE51"],"c":[["dd-mmm-yy"]]},"D|^271865-44TDeal DateUSD":{"r":[[45541]],"a":["'Company Investment Helpers'!O23"],"c":[["dd-mmm-yy"]]},"D|^211606-39TDeal DateUSD":{"r":[[44512]],"a":["'Company Investment Helpers'!AU30"],"c":[["dd-mmm-yy"]]},"D|^266163-94TDeal DateUSD":{"r":[[40695]],"a":["'Company Investment Helpers'!BC39"],"c":[["dd-mmm-yy"]]},"D|^48736-09TDeal DateUSD":{"r":[[42212]],"a":["'Company Investment Helpers'!AE31"],"c":[["dd-mmm-yy"]]},"D|^25894-99TDeal DateUSD":{"r":[[36650]],"a":["'Company Investment Helpers'!AE58"],"c":[["dd-mmm-yy"]]},"D|^182104-84TDeal DateUSD":{"r":[[44491]],"a":["'Company Investment Helpers'!BC31"],"c":[["dd-mmm-yy"]]},"D|^139837-51TDeal DateUSD":{"r":[[43914]],"a":["'Company Investment Helpers'!AU38"],"c":[["dd-mmm-yy"]]},"D|^45183-79TDeal DateUSD":{"r":[[41565]],"a":["'Company Investment Helpers'!AE35"],"c":[["dd-mmm-yy"]]},"D|^183497-23TDeal DateUSD":{"r":[[44516]],"a":["'Company Investment Helpers'!BC30"],"c":[["dd-mmm-yy"]]},"D|^297885-16TDeal DateUSD":{"r":[</t>
  </si>
  <si>
    <t>[44152]],"a":["'Company Investment Helpers'!AU35"],"c":[["dd-mmm-yy"]]},"D|^111968-56TDeal DateUSD":{"r":[[35582]],"a":["'Company Investment Helpers'!AE60"],"c":[["dd-mmm-yy"]]},"D|^213477-31TDeal DateUSD":{"r":[[44110]],"a":["'Company Investment Helpers'!AU36"],"c":[["dd-mmm-yy"]]},"D|^192511-36TDeal Type 1USD":{"r":[["Merger/Acquisition"]],"a":["'Company Investment Helpers'!AX28"]},"D|^160888-60TDeal Type 1USD":{"r":[["Later Stage VC"]],"a":["'Company Investment Helpers'!AH25"]},"D|^171320-05TDeal Type 1USD":{"r":[["Buyout/LBO"]],"a":["'Company Investment Helpers'!AX37"]},"D|^181884-07TDeal Type 1USD":{"r":[["Merger/Acquisition"]],"a":["'Company Investment Helpers'!AX34"]},"D|^106989-22TDeal Type 1USD":{"r":[["Merger/Acquisition"]],"a":["'Company Investment Helpers'!AH52"]},"D|^297885-16TDeal Type 1USD":{"r":[["Early Stage VC"]],"a":["'Company Investment Helpers'!AX35"]},"D|^211606-39TDeal Type 1USD":{"r":[["Merger/Acquisition"]],"a":["'Company Investment Helpers'!AX30"]},"D|^111968-56TDeal Type 1USD":{"r":[["Merger/Acquisition"]],"a":["'Company Investment Helpers'!AH60"]},"D|^139837-51TDeal Type 1USD":{"r":[["Merger/Acquisition"]],"a":["'Company Investment Helpers'!AX38"]},"D|^44649-28TDeal Type 1USD":{"r":[["Merger/Acquisition"]],"a":["'Company Investment Helpers'!AH34"]},"D|^36407-26TDeal Type 1USD":{"r":[["Merger/Acquisition"]],"a":["'Company Investment Helpers'!AH32"]},"D|^111968-29TDeal Type 1USD":{"r":[["Merger/Acquisition"]],"a":["'Company Investment Helpers'!AH57"]},"D|^173015-11TDeal Type 1USD":{"r":[["Buyout/LBO"]],"a":["'Company Investment Helpers'!BF33"]},"D|^25894-99TDeal Type 1USD":{"r":[["Merger/Acquisition"]],"a":["'Company Investment Helpers'!AH58"]},"D|^77749-93TDeal Type 1USD":{"r":[["Merger/Acquisition"]],"a":["'Company Investment Helpers'!AH56"]},"D|^125205-40TDeal Type 1USD":{"r":[["Buyout/LBO"]],"a":["'Company Investment Helpers'!BF36"]},"D|^244955-53TDeal Type 1USD":{"r":[["Merger/Acquisition"]],"a":["'Company Investment Helpers'!AH61"]},"D|^266163-94TDeal Type 1USD":{"r":[["Buyout/LBO"]],"a":["'Company Investment Helpers'!BF39"]},"D|^23408-56TDeal Type 1USD":{"r":[["Merger/Acquisition"]],"a":["'Company Investment Helpers'!AH51"]},"D|^104552-29TDeal Type 1USD":{"r":[["Merger/Acquisition"]],"a":["'Company Investment Helpers'!AH50"]},"D|^78914-17TDeal Type 1USD":{"r":[["Joint Venture"]],"a":["'Company Investment Helpers'!AH43"]},"D|^48736-09TDeal Type 1USD":{"r":[["Later Stage VC"]],"a":["'Company Investment Helpers'!AH31"]},"D|^122708-35NameUSD":{"r":[["Grinnell Systems"]],"a":["'Company Investment Helpers'!DI139"]},"D|^114639-49NameUSD":{"r":[["3M (Floor Products Business)"]],"a":["'Company Investment Helpers'!DI51"]},"D|^11731-51NameUSD":{"r":[["SoftMed Systems"]],"a":["'Company Investment Helpers'!DI102"]},"D|^63857-08NameUSD":{"r":[["NorthStar Chemicals"]],"a":["'Company Investment Helpers'!DI103"]},"D|^166218-31NameUSD":{"r":[["3M (Temporary Protective Films business)"]],"a":["'Company Investment Helpers'!DI134"]},"D|^155430-37NameUSD":{"r":[["3M-AiT"]],"a":["'Company Investment Helpers'!DI126"]},"D|^51591-61NameUSD":{"r":[["CodeRyte"]],"a":["'Company Investment Helpers'!DI50"]},"D|^91545-49NameUSD":{"r":[["Quest Technologies"]],"a":["'Company Investment Helpers'!DI85"]},"D|^124511-77NameUSD":{"r":[["Ligacon W. Roll &amp; Company"]],"a":["'Company Investment Helpers'!DI79"]},"D|^151211-17NameUSD":{"r":[["Nylonge"]],"a":["'Company Investment Helpers'!DI105"]},"D|^129057-22NameUSD":{"r":[["Venture Tape"]],"a":["'Company Investment Helpers'!DI92"]},"D|^222218-83NameUSD":{"r":[["Quante Fernmeldemontagen"]],"a":["'Company Investment Helpers'!DI131"]},"D|^53425-81NameUSD":{"r":[["HighJump"]],"a":["'Company Investment Helpers'!DI117"]},"D|^154511-29NameUSD":{"r":[["OMNII Oral Pharmaceuticals"]],"a":["'Company Investment Helpers'!DI111"]},"D|^469684-09NameUSD":{"r":[["Bead Origin"]],"a":["'Company Investment Helpers'!DI25"]},"D|^127521-19NameUSD":{"r":[["Scott Technologies"]],"a":["'Company Investment Helpers'!DI36"]},"D|^495744-94NameUSD":{"r":[["LeanTec (Inventory Management)"]],"a":["'Company Investment Helpers'!DI29"]},"D|^124091-92NameUSD":{"r":[["Solventum Germany"]],"a":["'Company Investment Helpers'!DI82"]},"D|^155417-32NameUSD":{"r":[["Lingualcare"]],"a":["'Company Investment Helpers'!DI91"]},"D|^65209-42NameUSD":{"r":[["Federal Signal Technologies"]],"a":["'Company Investment Helpers'!DI49"]},"D|^229830-22NameUSD":{"r":[["Knifeless Tech Systems"]],"a":["'Company Investment Helpers'!DI41"]},"D|^155418-04NameUSD":{"r":[["Diamond Productions"]],"a":["'Company Investment Helpers'!DI94"]},"D|^155427-67NameUSD":{"r":[["Hörnell International"]],"a":["'Company Investment Helpers'!DI119"]},"D|^155414-71NameUSD":{"r":[["ASA Abrasivos"]],"a":["'Company Investment Helpers'!DI74"]},"D|^601868-71NameUSD":{"r":[["Chemours (Fluorosurfactants Business)"]],"a":["'Company Investment Helpers'!DI27"]},"D|^538013-89NameUSD":{"r":[["Klöckner Pentaplast (Healthcare Business)"]],"a":["'Company Investment Helpers'!DI28"]},"D|^98048-62NameUSD":{"r":[["Portal Instruments"]],"a":["'Company Investment Helpers'!DI39"]},"D|^141635-44NameUSD":{"r":[["Archon Technologies"]],"a":["'Company Investment Helpers'!DI108"]},"D|^186057-91NameUSD":{"r":[["Neoplast Company"]],"a":["'Company Investment Helpers'!DI38"]},"D|^458368-21NameUSD":{"r":[["Ohmium"]],"a":["'Company Investment Helpers'!DI24"]},"D|^10229-68NameUSD":{"r":[["Meguiar's"]],"a":["'Company Investment Helpers'!DI71"]},"D|^279682-30NameUSD":{"r":[["TouchVision"]],"a":["'Company Investment Helpers'!DI35"]},"D|^62331-22NameUSD":{"r":[["Everactive"]],"a":["'Company Investment Helpers'!DI30"]},"D|^268741-09NameUSD":{"r":[["Verata Health"]],"a":["'Company Investment Helpers'!DI33"]},"D|^166154-77NameUSD":{"r":[["Semfinder"]],"a":["'Company Investment Helpers'!DI40"]},"D|^97989-22TCompany IDUSD":{"r":[["12312-46"]],"a":["'Company Investment Helpers'!AV42"]},"D|^224310-52TCompany IDUSD":{"r":[["459545-05"]],"a":["'Company Investment Helpers'!AV43"]},"D|^264118-96TCompany IDUSD":{"r":[["150477-67"]],"a":["'Company Investment Helpers'!BD41"]},"D|^211077-82TCompany IDUSD":{"r":[["490785-22"]],"a":["'Company Investment Helpers'!AV26"]},"D|^111968-29TCompany IDUSD":{"r":[["164373-85"]],"a":["'Company Investment Helpers'!AF57"]},"D|^38688-04TCompany IDUSD":{"r":[["84696-94"]],"a":["'Company Investment Helpers'!AF41"]},"D|^192775-51TCompany IDUSD":{"r":[["495703-36"]],"a":["'Company Investment Helpers'!AV29"]},"D|^74741-23TCompany IDUSD":{"r":[["164373-40"]],"a":["'Company Investment Helpers'!AF55"]},"D|^198721-72TCompany IDUSD":{"r":[["500988-88"]],"a":["'Company Investment Helpers'!BD26"]},"D|^181884-07TCompany IDUSD":{"r":[["107187-85"]],"a":["'Company Investment Helpers'!AV34"]},"D|^37568-89TCompany IDUSD":{"r":[["65379-52"]],"a":["'Company Investment Helpers'!AF39"]},"D|^171320-05TCompany IDUSD":{"r":[["438790-96"]],"a":["'Company Investment Helpers'!AV37"]},"D|^106989-22TCompany IDUSD":{"r":[["124385-32"]],"a":["'Company Investment Helpers'!AF52"]},"D|^202291-57TCompany IDUSD":{"r":[["166458-61"]],"a":["'Company Investment Helpers'!AV25"]},"D|^193066-03TCompany IDUSD":{"r":[["164373-94"]],"a":["'Company Investment Helpers'!AF49"]},"D|^53361-19TCompany IDUSD":{"r":[["110162-26"]],"a":["'Company Investment Helpers'!AF42"]},"D|^48736-09TCompany IDUSD":{"r":[["52700-14"]],"a":["'Company Investment Helpers'!AF31"]},"D|^80749-00TCompany IDUSD":{"r":[["169417-54"]],"a":["'Company Investment Helpers'!AF45"]},"D|^219128-32TDeal DateUSD":{"r":[[44692]],"a":["'Company Investment Helpers'!AU27"],"c":[["dd-mmm-yy"]]},"D|^209620-00TDeal DateUSD":{"r":[[44894]],"a":["'Company Investment Helpers'!AU24"],"c":[["dd-mmm-yy"]]},"D|^171320-05TDeal DateUSD":{"r":[[44042]],"a":["'Company Investment Helpers'!AU37"],"c":[["dd-mmm-yy"]]},"D|^192511-36TDeal DateUSD":{"r":[[44670]],"a":["'Company Investment Helpers'!AU28"],"c":[["dd-mmm-yy"]]},"D|^224310-52TDeal DateUSD":{"r":[[42736]],"a":["'Company Investment Helpers'!AU43"],"c":[["dd-mmm-yy"]]},"D|^130401-01TDeal DateUSD":{"r":[[37377]],"a":["'Company Investment Helpers'!AE53"],"c":[["dd-mmm-yy"]]},"D|^106989-22TDeal DateUSD":{"r":[[37488]],"a":["'Company Investment Helpers'!AE52"],"c":[["dd-mmm-yy"]]},"D|^38688-04TDeal DateUSD":{"r":[[40833]],"a":["'Company Investment Helpers'!AE41"],"c":[["dd-mmm-yy"]]},"D|^169871-86TDeal DateUSD":{"r":[[37077]],"a":["'Company Investment Helpers'!AE54"],"c":[["dd-mmm-yy"]]},"D|^97989-22TDeal DateUSD":{"r":[[43195]],"a":["'Company Investment Helpers'!AU42"],"c":[["dd-mmm-yy"]]},"D|^211776-49TDeal DateUSD":{"r":[[44487]],"a":["'Company Investment Helpers'!AU32"],"c":[["dd-mmm-yy"]]},"D|^32234-50TDeal DateUSD":{"r":[[41351]],"a":["'Company Investment Helpers'!AE37"],"c":[["dd-mmm-yy"]]},"D|^192775-51TDeal DateUSD":{"r":[[44663]],"a":["'Company Investment Helpers'!AU29"],"c":[["dd-mmm-yy"]]},"D|^24301-63TDeal DateUSD":{"r":[[41416]],"a":["'Company Investment Helpers'!AE36"],"c":[["dd-mmm-yy"]]},"D|^244955-53TDeal DateUSD":{"id":3730,"description":null,"headerValues":[{"simpleDate":null,"value":"","description":null}],"financialValues":[],"customValues":[],"error":null},"D|^160888-60TDeal DateUSD":{"r":[[44136]],"a":["'Company Investment Helpers'!AE25"],"c":[["dd-mmm-yy"]]},"D|^189973-09TDeal DateUSD":{"r":[[44609]],"a":["'Company Investment Helpers'!BC29"],"c":[["dd-mmm-yy"]]},"D|^167935-06TDeal DateUSD":{"r":[[44105]],"a":["'Company Investment Helpers'!AE26"],"c":[["dd-mmm-yy"]]},"D|^266994-10TDeal DateUSD":{"r":[[43308]],"a":["'Company Investment Helpers'!AE30"],"c":[["dd-mmm-yy"]]},"D|^281915-56TDeal DateUSD":{"r":[[44713]],"a":["'Company Investment Helpers'!BC27"],"c":[["dd-mmm-yy"]]},"D|^130969-81TDeal DateUSD":{"r":[[43599]],"a":["'Company Investment Helpers'!AE29"],"c":[["dd-mmm-yy"]]},"D|^139965-76TDeal DateUSD":{"r":[[44287]],"a":["'Company Investment Helpers'!BC34"],"c":[["dd-mmm-yy"]]},"D|^125205-40TDeal DateUSD":{"r":[[43963]],"a":["'Company Investment Helpers'!BC36"],"c":[["dd-mmm-yy"]]},"D|^250287-49TDeal Type 1USD":{"r":[["Secondary Transaction - Private"]],"a":["'Company Investment Helpers'!AX41"]},"D|^107878-96TDeal Type 1USD":{"r":[["Merger/Acquisition"]],"a":["'Company Investment Helpers'!AH48"]},"D|^183497-23TDeal Type 1USD":{"r":[["Buyout/LBO"]],"a":["'Company Investment Helpers'!BF30"]},"D|^193066-03TDeal Type 1USD":{"r":[["Merger/Acquisition"]],"a":["'Company Investment Helpers'!AH49"]},"D|^161192-26TDeal Type 1USD":{"r":[["Merger/Acquisition"]],"a":["'Company Investment Helpers'!AH24"]},"D|^19939-42TDeal Type 1USD":{"r":[["Later Stage VC"]],"a":["'Company Investment Helpers'!AH40"]},"D|^44835-13TDeal Type 1USD":{"r":[["Early Stage VC"]],"a":["'Company Investment Helpers'!AH33"]},"D|^266994-10TDeal Type 1USD":{"r":[["Later Stage VC"]],"a":["'Company Investment Helpers'!AH30"]},"D|^45183-79TDeal Type 1USD":{"r":[["Early Stage VC"]],"a":["'Company Investment Helpers'!AH35"]},"D|^213257-26TDeal Type 1USD":{"r":[["Buyout/LBO"]],"a":["'Company Investment Helpers'!BF25"]},"D|^61375-42TDeal Type 1USD":{"r":[["Merger/Acquisition"]],"a":["'Company Investment Helpers'!AH44"]},"D|^139836-88TDeal Type 1USD":{"r":[["Merger/Acquisition"]],"a":["'Company Investment Helpers'!AX40"]},"D|^139965-76TDeal Type 1USD":{"r":[["Buyout/LBO"]],"a":["'Company Investment Helpers'!BF34"]},"D|^120320-38TDeal Type 1USD":{"r":[["Buyout/LBO"]],"a":["'Company Investment Helpers'!BF37"]},"D|^244768-33TDeal Type 1USD":{"r":[["Later Stage VC"]],"a":["'Company Investment Helpers'!BF24"]},"D|^87900-94TDeal Type 1USD":{"r":[["Merger/Acquisition"]],"a":["'Company Investment Helpers'!AH46"]},"D|^38688-04TDeal Type 1USD":{"r":[["Merger/Acquisition"]],"a":["'Company Investment Helpers'!AH41"]},"D|^211776-49TDeal Type 1USD":{"r":[["Merger/Acquisition"]],"a":["'Company Investment Helpers'!AX32"]},"D|^33587-65TDeal Type 1USD":{"r":[["Merger/Acquisition"]],"a":["'Company Investment Helpers'!AH38"]},"D|^74741-23TDeal Type 1USD":{"r":[["Merger/Acquisition"]],"a":["'Company Investment Helpers'!AH55"]},"D|^130969-81TDeal Type 1USD":{"r":[["Later Stage VC"]],"a":["'Company Investment Helpers'!AH29"]},"D|^183568-33TDeal Type 1USD":{"r":[["Merger/Acquisition"]],"a":["'Company Investment Helpers'!AX31"]},"D|^182104-84TDeal Type 1USD":{"r":[["Buyout/LBO"]],"a":["'Company Investment Helpers'!BF31"]},"D|^198721-72TDeal Type 1USD":{"r":[["Buyout/LBO"]],"a":["'Company Investment Helpers'!BF26"]},"D|^141055-12TDeal Type 1USD":{"r":[["Early Stage VC"]],"a":["'Company Investment Helpers'!AH27"]},"D|^93759-04TDeal Type 1USD":{"r":[["Buyout/LBO"]],"a":["'Company Investment Helpers'!BF40"]},"D|^192775-51TDeal Type 1USD":{"r":[["Merger/Acquisition"]],"a":["'Company Investment Helpers'!AX29"]},"D|^37568-89TDeal Type 1USD":{"r":[["Merger/Acquisition"]],"a":["'Company Investment Helpers'!AH39"]},"D|^170294-32TDeal Type 1USD":{"r":[["Buyout/LBO"]],"a":["'Company Investment Helpers'!BF35"]},"D|^174306-79TDeal Type 1USD":{"r":[["Buyout/LBO"]],"a":["'Company Investment Helpers'!BF32"]},"D|^53361-19TDeal Type 1USD":{"r":[["Merger/Acquisition"]],"a":["'Company Investment Helpers'!AH42"]},"D|^464517-01NameUSD":{"r":[["Cliquefarma"]],"a":["'Company Investment Helpers'!I36","'Company Investment Helpers'!DI36"]},"D|^250287-49TCompany IDUSD":{"r":[["12312-46"]],"a":["'Company Investment Helpers'!AV41"]},"D|^183568-33TCompany IDUSD":{"r":[["483983-92"]],"a":["'Company Investment Helpers'!AV31"]},"D|^61375-42TCompany IDUSD":{"r":[["120961-18"]],"a":["'Company Investment Helpers'!AF44"]},"D|^244768-33TCompany IDUSD":{"r":[["231157-18"]],"a":["'Company Investment Helpers'!BD24"]},"D|^45183-79TCompany IDUSD":{"r":[["60615-28"]],"a":["'Company Investment Helpers'!AF35"]},"D|^44835-13TCompany IDUSD":{"r":[["60615-28"]],"a":["'Company Investment Helpers'!AF33"]},"D|^189973-09TCompany IDUSD":{"r":[["493399-27"]],"a":["'Company Investment Helpers'!BD29"]},"D|^24301-63TCompany IDUSD":{"r":[["53483-50"]],"a":["'Company Investment Helpers'!AF36"]},"D|^266163-94TCompany IDUSD":{"r":[["608087-35"]],"a":["'Company Investment Helpers'!BD39"]},"D|^266994-10TCompany IDUSD":{"r":[["52500-16"]],"a":["'Company Investment Helpers'!AF30"]},"D|^281915-56TCompany IDUSD":{"r":[["731710-63"]],"a":["'Company Investment Helpers'!BD27"]},"D|^23408-56TCompany IDUSD":{"r":[["53793-55"]],"a":["'Company Investment Helpers'!AF51"]},"D|^78914-17TCompany IDUSD":{"r":[["168426-64"]],"a":["'Company Investment Helpers'!AF43"]},"D|^17860-06TCompany IDUSD":{"r":[["51333-49"]],"a":["'Company Investment Helpers'!AF59"]},"D|^130969-81TCompany IDUSD":{"r":[["119318-77"]],"a":["'Company Investment Helpers'!AF29"]},"D|^104552-29TCompany IDUSD":{"r":[["164374-48"]],"a":["'Company Investment Helpers'!AF50"]},"D|^19939-42TCompany IDUSD":{"r":[["53483-50"]],"a":["'Company Investment Helpers'!AF40"]},"D|^72370-09TCompany IDUSD":{"r":[["53966-98"]],"a":["'Company Investment Helpers'!BD38"]},"D|^167935-06TCompany IDUSD":{"r":[["54348-31"]],"a":["'Company Investment Helpers'!AF26"]},"D|^77749-93TCompany IDUSD":{"r":[["13509-91"]],"a":["'Company Investment Helpers'!AF56"]},"D|^111968-56TCompany IDUSD":{"r":[["164373-85"]],"a":["'Company Investment Helpers'!AF60"]},"D|^93759-04TCompany IDUSD":{"r":[["185831-74"]],"a":["'Company Investment Helpers'!BD40"]},"D|^215873-74TCompany IDUSD":{"r":[["520660-63"]],"a":["'Company Investment Helpers'!BD28"]},"D|^169871-86TCompany IDUSD":{"r":[["55039-42"]],"a":["'Company Investment Helpers'!AF54"]},"D|^182104-84TCompany IDUSD":{"r":[["231049-18"]],"a":["'Company Investment Helpers'!BD31"]},"D|^181866-61TCompany IDUSD":{"r":[["482643-10"]],"a":["'Company Investment Helpers'!AV33"]},"D|^139837-51TCompany IDUSD":{"r":[["433467-91"]],"a":["'Company Investment Helpers'!AV38"]},"D|^173015-11TCompany IDUSD":{"r":[["466922-44"]],"a":["'Company Investment Helpers'!BD33"]},"D|^219128-32TCompany IDUSD":{"r":[["496405-99"]],"a":["'Company Investment Helpers'!AV27"]},"D|^107878-96TCompany IDUSD":{"r":[["10813-42"]],"a":["'Company Investment Helpers'!AF48"]},"D|^130401-01TCompany IDUSD":{"r":[["103578-67"]],"a":["'Company Investment Helpers'!AF53"]},"D|^44649-28TCompany IDUSD":{"r":[["107228-62"]],"a":["'Company Investment Helpers'!AF34"]},"D|^25894-99TCompany IDUSD":{"r":[["56831-59"]],"a":["'Company Investment Helpers'!AF58"]},"D|^160888-60TCompany IDUSD":{"r":[["168528-79"]],"a":["'Company Investment Helpers'!AF25"]},"D|^87900-94TCompany IDUSD":{"r":[["164374-66"]],"a":["'Company Investment Helpers'!AF46"]},"D|^125074-18TCompany IDUSD":{"r":[["338530-42"]],"a":["'Company Investment Helpers'!AF28"]},"D|^161192-26TCompany IDUSD":{"r":[["150079-06"]],"a":["'Company Investment Helpers'!AF24"]},"D|^174306-79TCompany IDUSD":{"r":[["467760-07"]],"a":["'Company Investment Helpers'!BD32"]},"D|^36407-26TCompany IDUSD":{"r":[["65794-42"]],"a":["'Company Investment Helpers'!AF32"]},"D|^77749-93TDeal DateUSD":{"r":[[36760]],"a":["'Company Investment Helpers'!AE56"],"c":[["dd-mmm-yy"]]},"D|^111968-29TDeal DateUSD":{"r":[[36703]],"a":["'Company Investment Helpers'!AE57"],"c":[["dd-mmm-yy"]]},"D|^80749-00TDeal DateUSD":{"r":[[39661]],"a":["'Company Investment Helpers'!AE45"],"c":[["dd-mmm-yy"]]},"D|^78914-17TDeal DateUSD":{"r":[[40544]],"a":["'Company Investment Helpers'!AE43"],"c":[["dd-mmm-yy"]]},"D|^61375-42TDeal DateUSD":{"r":[[40182]],"a":["'Company Investment Helpers'!AE44"],"c":[["dd-mmm-yy"]]},"D|^20935-09TDeal DateUSD":{"r":[[38903]],"a":["'Company Investment Helpers'!AE47"],"c":[["dd-mmm-yy"]]},"D|^107878-96TDeal DateUSD":{"r":[[38538]],"a":["'Company Investment Helpers'!AE48"],"c":[["dd-mmm-yy"]]},"D|^36407-26TDeal DateUSD":{"r":[[42037]],"a":["'Company Investment Helpers'!AE32"],"c":[["dd-mmm-yy"]]},"D|^104552-29TDeal DateUSD":{"r":[[38306]],"a":["'Company Investment Helpers'!AE50"],"c":[["dd-mmm-yy"]]},"D|^17860-06TDeal DateUSD":{"r":[[36571]],"a":["'Company Investment Helpers'!AE59"],"c":[["dd-mmm-yy"]]},"D|^181884-07TDeal DateUSD":{"r":[[44424]],"a":["'Company Investment Helpers'!AU34"],"c":[["dd-mmm-yy"]]},"D|^215873-74TDeal DateUSD":{"r":[[44635]],"a":["'Company Investment Helpers'!BC28"],"c":[["dd-mmm-yy"]]},"D|^202291-57TDeal DateUSD":{"r":[[44841]],"a":["'Company Investment Helpers'!AU25"],"c":[["dd-mmm-yy"]]},"D|^213257-26TDeal DateUSD":{"r":[[44918]],"a":["'Company Investment Helpers'!BC25"],"c":[["dd-mmm-yy"]]},"D|^125074-18TDeal DateUSD":{"r":[[43763]],"a":["'Company Investment Helpers'!AE28"],"c":[["dd-mmm-yy"]]},"D|^193066-03TDeal DateUSD":{"r":[[38477]],"a":["'Company Investment Helpers'!AE49"],"c":[["dd-mmm-yy"]]},"D|^141055-12TDeal DateUSD":{"r":[[44049]],"a":["'Company Investment Helpers'!AE27"],"c":[["dd-mmm-yy"]]},"D|^93759-04TDeal DateUSD":{"r":[[39986]],"a":["'Company Investment Helpers'!BC40"],"c":[["dd-mmm-yy"]]},"D|^33587-65TDeal DateUSD":{"r":[[41337]],"a":["'Company Investment Helpers'!AE38"],"c":[["dd-mmm-yy"]]},"D|^170294-32TDeal DateUSD":{"r":[[44284]],"a":["'Company Investment Helpers'!BC35"],"c":[["dd-mmm-yy"]]},"D|^53361-19TDeal DateUSD":{"r":[[40688]],"a":["'Company Investment Helpers'!AE42"],"c":[["dd-mmm-yy"]]},"D|^120320-38TDeal DateUSD":{"r":[[43642]],"a":["'Company Investment Helpers'!BC37"],"c":[["dd-mmm-yy"]]},"D|^37568-89TDeal DateUSD":{"r":[[41221]],"a":["'Company Investment Helpers'!AE39"],"c":[["dd-mmm-yy"]]},"D|^87900-94TDeal DateUSD":{"r":[[39114]],"a":["'Company Investment Helpers'!AE46"],"c":[["dd-mmm-yy"]]},"D|^44835-13TDeal DateUSD":{"r":[[42030]],"a":["'Company Investment Helpers'!AE33"],"c":[["dd-mmm-yy"]]},"D|^44649-28TDeal DateUSD":{"r":[[41730]],"a":["'Company Investment Helpers'!AE34"],"c":[["dd-mmm-yy"]]},"D|^19939-42TDeal DateUSD":{"r":[[40890]],"a":["'Company Investment Helpers'!AE40"],"c":[["dd-mmm-yy"]]},"D|^211077-82TDeal DateUSD":{"r":[[44742]],"a":["'Company Investment Helpers'!AU26"],"c":[["dd-mmm-yy"]]},"D|^278797-96TDeal Type 1USD":{"r":[["Merger/Acquisition"]],"a":["'Company Investment Helpers'!AP23"]},"D|^215616-61TDeal Type 1USD":{"r":[["Merger/Acquisition"]],"a":["'Company Investment Helpers'!AX23"]},"D|^167964-67TDeal Type 1USD":{"r":[["Later Stage VC"]],"a":["'Company Investment Helpers'!Z23"]},"D|^277132-60TDeal Type 1USD":{"r":[["Seed Round"]],"a":["'Company Investment Helpers'!BF23"]},"D|^180589-60TDeal Type 1USD":{"r":[["Later Stage VC"]],"a":["'Company Investment Helpers'!AH23"]},"D|^229711-33NameUSD":{"r":[["Edwards Electronic Systems"]],"a":["'Company Investment Helpers'!CK28"]},"D|^62744-23NameUSD":{"r":[["Reliance Protectron"]],"a":["'Company Investment Helpers'!CK58"]},"D|^221519-80NameUSD":{"r":[["MSE Corporate Security"]],"a":["'Company Investment Helpers'!CK53"]},"D|^159283-72NameUSD":{"r":[["Edison Select"]],"a":["'Company Investment Helpers'!CK66"]},"D|^454692-88NameUSD":{"r":[["Faculdade Ciências Médicas da Paraíba"]],"a":["'Company Investment Helpers'!I27","'Company Investment Helpers'!DI27"]},"D|^460256-86NameUSD":{"r":[["Ackerman Security Systems (Existing Customer Accounts)"]],"a":["'Company Investment Helpers'!CK33"]},"D|^447187-51NameUSD":{"r":[["Deterrent Technologies"]],"a":["'Company Investment Helpers'!CK36"]},"D|^221605-66NameUSD":{"r":[["Gaston Security"]],"a":["'Company Investment Helpers'!CK52"]},"D|^463213-99NameUSD":{"r":[["Uninovafapi"]],"a":["'Company Investment Helpers'!I50","'Company Investment Helpers'!DI50"]},"D|^101826-10NameUSD":{"r":[["IOTAS"]],"a":["'Company Investment Helpers'!CK24"]},"D|^42243-40NameUSD":{"r":[["My Alarm Center"]],"a":["'Company Investment Helpers'!CK65"]},"D|^439405-75NameUSD":{"r":[["Percepta (Business/Productivity Software)"]],"a":["'Company Investment Helpers'!CK37"]},"D|^43083-82NameUSD":{"r":[["LifeShield"]],"a":["'Company Investment Helpers'!CK43"]},"D|^149124-97NameUSD":{"r":[["Powell"]],"a":["'Company Investment Helpers'!DI97"]},"D|^126461-17NameUSD":{"r":[["Standard Abrasives"]],"a":["'Company Investment Helpers'!DI89"]},"D|^10506-70NameUSD":{"r":[["KCI Holdings"]],"a":["'Company Investment Helpers'!DI32"]},"D|^53872-75NameUSD":{"r":[["MicroTouch Systems"]],"a":["'Company Investment Helpers'!DI128"]},"D|^239274-10NameUSD":{"r":[["M*Modal (health care technology business)"]],"a":["'Company Investment Helpers'!DI34"]},"D|^42035-05NameUSD":{"r":[["3M Cogent"]],"a":["'Company Investment Helpers'!DI62"]},"D|^222488-56NameUSD":{"r":[["Elution Technologies"]],"a":["'Company Investment Helpers'!DI37"]},"D|^123184-99NameUSD":{"r":[["Food Diagnostics"]],"a":["'Company Investment Helpers'!DI77"]},"D|^438709-24NameUSD":{"r":[["Faculdade de Ensino Superior da Amazônia Reunida"]],"a":["'Company Investment Helpers'!I41","'Company Investment Helpers'!DI41"]},"D|^343485-46NameUSD":{"r":[["Instituto Paraense de Educação e Cultura"]],"a":["'Company Investment Helpers'!I45","'Company Investment Helpers'!DI45"]},"D|^343446-94NameUSD":{"r":[["IPEMED"]],"a":["'Company Investment Helpers'!I46","'Company Investment Helpers'!DI46"]},"D|^111557-98NameUSD":{"r":[["Access Systems Integration"]],"a":["'Company Investment Helpers'!CK47"]},"D|^231685-12NameUSD":{"r":[["Secure Designs"]],"a":["'Company Investment Helpers'!CK48"]},"D|^55898-47NameUSD":{"r":[["Zonoff"]],"a":["'Company Investment Helpers'!CK62","'Company Investment Helpers'!CK55"]},"D|^433858-69NameUSD":{"r":[["Instituto de Educação Superior do Vale do Parnaíba"]],"a":["'Company Investment Helpers'!I49","'Company Investment Helpers'!DI49"]},"D|^464161-69NameUSD":{"r":[["Safe Electronics"]],"a":["'Company Investment Helpers'!CK32"]},"D|^59949-01NameUSD":{"r":[["Matrix Industries"]],"a":["'Company Investment Helpers'!DI31"]},"D|^433475-74NameUSD":{"r":[["Centro Universitário São Lucas"]],"a":["'Company Investment Helpers'!I43","'Company Investment Helpers'!DI43"]},"D|^862745-86NameUSD":{"r":[["1oN8"]],"a":["'Company Investment Helpers'!DI26"]},"D|^226687-51NameUSD":{"r":[["Acme Security Systems"]],"a":["'Company Investment Helpers'!CK49"]},"D|^185825-35NameUSD":{"r":[["Protec (Security Services)"]],"a":["'Company Investment Helpers'!CK54"]},"D|^706816-99NameUSD":{"r":[["MIND"]],"a":["'Company Investment Helpers'!CK23"]},"D|^268611-04NameUSD":{"r":[["Morphotonics"]],"a":["'Company Investment Helpers'!DI23"]},"D|^894187-72NameUSD":{"r":[["Medley Farmacêutica (Seven Pharmaceutical Brands in Brazil)"]],"a":["'Company Investment Helpers'!BM23"]},"D|^720901-90NameUSD":{"r":[["Faculdade Masterclass"]],"a":["'Company Investment Helpers'!I23","'Company Investment Helpers'!DI23"]},"D|^532915-93NameUSD":{"r":[["Lean Saúde"]],"a":["'Company Investment Helpers'!I25","'Company Investment Helpers'!DI25"]},"D|^465835-06NameUSD":{"r":[["Bionovis"]],"a":["'Company Investment Helpers'!BM26"]},"D|^315183-07NameUSD":{"r":[["Melcon Indústria Farmacêutica"]],"a":["'Company Investment Helpers'!BM24"]},"D|^431259-58NameUSD":{"r":[["Critical Systems"]],"a":["'Company Investment Helpers'!CK41"]},"D|^328434-85NameUSD":{"r":[["Alliant Integrators"]],"a":["'Company Investment Helpers'!CK39"]},"D|^277570-99NameUSD":{"r":[["Cellbounce"]],"a":["'Company Investment Helpers'!CK35"]},"D|^250395-58NameUSD":{"r":[["Sunpro Solar"]],"a":["'Company Investment Helpers'!CK27"]},"D|^41906-17NameUSD":{"r":[["Cambridge Protection Industries"]],"a":["'Company Investment Helpers'!CK67"]},"D|^490228-84NameUSD":{"r":[["Canopy (Automotive)"]],"a":["'Company Investment Helpers'!CK26"]},"D|^452743-66NameUSD":{"r":[["MedPhone"]],"a":["'Company Investment Helpers'!I40","'Company Investment Helpers'!DI40"]},"D|^239758-66NameUSD":{"r":[["I-View Now"]],"a":["'Company Investment Helpers'!CK42"]},"D|^149322-16NameUSD":{"r":[["PEBMED"]],"a":["'Company Investment Helpers'!I42","'Company Investment Helpers'!DI42"]},"D|^494675-65NameUSD":{"r":[["CardioPapers"]],"a":["'Company Investment Helpers'!I30","'Company Investment Helpers'!DI30"]},"D|^265198-78NameUSD":{"r":[["Advanced Cabling Systems"]],"a":["'Company Investment Helpers'!CK44"]},"D|^11825-83NameUSD":{"r":[["Constellation Automotive Group"]],"a":["'Company Investment Helpers'!CK70"]},"D|^278797-96TCompany IDUSD":{"r":[["596109-97"]],"a":["'Company Investment Helpers'!AN23"]},"D|^215616-61TCompany IDUSD":{"r":[["519602-59"]],"a":["'Company Investment Helpers'!AV23"]},"D|^180589-60TCompany IDUSD":{"r":[["168528-79"]],"a":["'Company Investment Helpers'!AF23"]},"D|^167964-67TCompany IDUSD":{"r":[["138102-04"]],"a":["'Company Investment Helpers'!X23"]},"D|^277132-60TCompany IDUSD":{"r":[["707779-09"]],"a":["'Company Investment Helpers'!BD23"]},"D|^271865-44TCompany IDUSD":{"r":[["435531-61"]],"a":["'Company Investment Helpers'!P23"]},"D|^167964-67TDeal DateUSD":{"r":[[44515]],"a":["'Company Investment Helpers'!W23"],"c":[["dd-mmm-yy"]]},"D|^215616-61TDeal DateUSD":{"r":[[44960]],"a":["'Company Investment Helpers'!AU23"],"c":[["dd-mmm-yy"]]},"D|^278797-96TDeal DateUSD":{"r":[[45625]],"a":["'Company Investment Helpers'!AM23"],"c":[["dd-mmm-yy"]]},"D|^180589-60TDeal DateUSD":{"r":[[44462]],"a":["'Company Investment Helpers'!AE23"],"c":[["dd-mmm-yy"]]},"D|^277132-60TDeal DateUSD":{"r":[[45603]],"a":["'Company Investment Helpers'!BC23"],"c":[["dd-mmm-yy"]]},"D|^139835-89TDeal DateUSD":{"r":[[43913]],"a":["'Company Investment Helpers'!AU39"],"c":[["dd-mmm-yy"]]},"D|^250287-49TDeal DateUSD":{"r":[[43374]],"a":["'Company Investment Helpers'!AU41"],"c":[["dd-mmm-yy"]]},"D|^139836-88TDeal DateUSD":{"r":[[43903]],"a":["'Company Investment Helpers'!AU40"],"c":[["dd-mmm-yy"]]},"D|^178681-87NameUSD":{"r":[["Xealth"]],"a":["'Company Investment Helpers'!AG27"]},"D|^500988-88NameUSD":{"r":[["Lutech Group (Healthcare Software Division)"]],"a":["'Company Investment Helpers'!BE26"]},"D|^150477-67NameUSD":{"r":[["Bull Italia"]],"a":["'Company Investment Helpers'!BE41"]},"D|^481727-71NameUSD":{"r":[["Síntese"]],"a":["'Company Investment Helpers'!Q25"]},"D|^232345-63NameUSD":{"r":[["SofTech (Italy)"]],"a":["'Company Investment Helpers'!BE37"]},"D|^438790-96NameUSD":{"r":[["Expressa Medicamentos"]],"a":["'Company Investment Helpers'!AW37"]},"D|^54091-27NameUSD":{"r":[["Galt Associates"]],"a":["'Company Investment Helpers'!AG47"]},"D|^166458-61NameUSD":{"r":[["Neve Indústria e Comércio de Produtos Cirúrgicos"]],"a":["'Company Investment Helpers'!AW25"]},"D|^466922-44NameUSD":{"r":[["Dosing"]],"a":["'Company Investment Helpers'!BE33"]},"D|^495703-36NameUSD":{"r":[["Hospshop Medical Eireli"]],"a":["'Company Investment Helpers'!AW29"]},"D|^535896-10NameUSD":{"r":[["BeeCare"]],"a":["'Company Investment Helpers'!Q26"]},"D|^596109-97NameUSD":{"r":[["Lina Saúde"]],"a":["'Company Investment Helpers'!AO23"]},"D|^435531-61NameUSD":{"r":[["Tradimus (Sao Paulo)"]],"a":["'Company Investment Helpers'!Q23"]},"D|^138102-04NameUSD":{"r":[["Variantyx"]],"a":["'Company Investment Helpers'!Y23"]},"D|^707779-09NameUSD":{"r":[["SkyX ()"]],"a":["'Company Investment Helpers'!BE23"]},"D|^277337-62NameUSD":{"r":[["Zenklub"]],"a":["'Company Investment Helpers'!AO24"]},"D|^435823-48NameUSD":{"r":[["Psicologia Viva"]],"a":["'Company Investment Helpers'!AO25"]},"D|^228929-68NameUSD":{"r":[["Futuramed Tecnologia"]],"a":["'Company Investment Helpers'!AO26"]},"D|^107187-85NameUSD":{"r":[["Profarma Specialty"]],"a":["'Company Investment Helpers'!AW34"]},"D|^231049-18NameUSD":{"r":[["Dobco Medical Systems"]],"a":["'Company Investment Helpers'!BE31"]},"D|^53966-98NameUSD":{"r":[["NoemaLife"]],"a":["'Company Investment Helpers'!BE38"]},"D|^164374-48NameUSD":{"r":[["VitalWorks (Medical Division)"]],"a":["'Company Investment Helpers'!AG50"]},"D|^495509-95NameUSD":{"r":[["Boxifarma"]],"a":["'Company Investment Helpers'!AW28"]},"D|^10778-23NameUSD":{"r":[["MEDHOST"]],"a":["'Company Investment Helpers'!AG61"]},"D|^110162-26NameUSD":{"r":[["Cerner Resource Systems"]],"a":["'Company Investment Helpers'!AG42"]},"D|^60615-28NameUSD":{"r":[["Claritas Genomics"]],"a":["'Company Investment Helpers'!AG33","'Company Investment Helpers'!AG35"]},"D|^168426-64NameUSD":{"r":[["Saudi Health Information Systems"]],"a":["'Company Investment Helpers'!AG43"]},"D|^433435-51NameUSD":{"r":[["Biogenetix"]],"a":["'Company Investment Helpers'!AW39"]},"D|^164373-94NameUSD":{"r":[["Axya Systemes"]],"a":["'Company Investment Helpers'!AG49"]},"D|^496405-99NameUSD":{"r":[["Pro Infusion (Discovery Tools (Healthcare))"]],"a":["'Company Investment Helpers'!AW27"]},"D|^464083-12NameUSD":{"r":[["Amphi Systems"]],"a":["'Company Investment Helpers'!BE35"]},"D|^504067-78NameUSD":{"r":[["Nutrifica Comércio de Nutrição Parenteral"]],"a":["'Company Investment Helpers'!AW24"]},"D|^124385-32NameUSD":{"r":[["Image Devices"]],"a":["'Company Investment Helpers'!AG52"]},"D|^459545-14NameUSD":{"r":[["Flexicotton"]],"a":["'Company Investment Helpers'!AW36"]},"D|^164373-85NameUSD":{"r":[["Health Network Ventures"]],"a":["'Company Investment Helpers'!AG60","'Company Investment Helpers'!AG57"]},"D|^56831-59NameUSD":{"r":[["Oceania ()"]],"a":["'Company Investment Helpers'!AG58"]},"D|^483983-92NameUSD":{"r":[["Qualys Diagnostics"]],"a":["'Company Investment Helpers'!AW31"]},"D|^520660-63NameUSD":{"r":[["Care-Bridge"]],"a":["'Company Investment Helpers'!BE28"]},"D|^65379-52NameUSD":{"r":[["Anasazi Software"]],"a":["'Company Investment Helpers'!AG39"]},"D|^493399-27NameUSD":{"r":[["GSG"]],"a":["'Company Investment Helpers'!BE29"]},"D|^164373-40NameUSD":{"r":[["ADAC Laboratories (Health Care Information Systems Business)"]],"a":["'Company Investment Helpers'!AG55"]},"D|^51333-49NameUSD":{"r":[["LifeMetrix"]],"a":["'Company Investment Helpers'!AG59"]},"D|^169417-54NameUSD":{"r":[["LingoLogix"]],"a":["'Company Investment Helpers'!AG45"]},"D|^90460-99NameUSD":{"r":[["Swiftqueue"]],"a":["'Company Investment Helpers'!BE30"]},"D|^490785-22NameUSD":{"r":[["Azimute Med Consultoria e Assessoria"]],"a":["'Company Investment Helpers'!AW26"]},"D|^231157-18NameUSD":{"r":[["ObvioHealth"]],"a":["'Company Investment Helpers'!BE24"]},"D|^338530-42NameUSD":{"r":[["AbleVets"]],"a":["'Company Investment Helpers'!AG28"]},"D|^61575-67NameUSD":{"r":[["Labotix Automation"]],"a":["'Company Investment Helpers'!AG37"]},"D|^54348-31NameUSD":{"r":[["Fibroblast"]],"a":["'Company Investment Helpers'!AG26"]},"D|^120961-18NameUSD":{"r":[["IMC Health Care"]],"a":["'Company Investment Helpers'!AG44"]},"D|^185831-74NameUSD":{"r":[["Informatica Medica"]],"a":["'Company Investment Helpers'!BE40"]},"D|^65794-42NameUSD":{"r":[["Siemens Health Services"]],"a":["'Company Investment Helpers'!AG32"]},"D|^10813-42NameUSD":{"r":[["Bridge Medical"]],"a":["'Company Investment Helpers'!AG48"]},"D|^53483-50NameUSD":{"r":[["Sotera"]],"a":["'Company Investment Helpers'!AG36","'Company Investment Helpers'!AG40"]},"D|^731710-63NameUSD":{"r":[["ExpertDoc"]],"a":["'Company Investment Helpers'!BE27"]},"D|^55039-42NameUSD":{"r":[["Aros"]],"a":["'Company Investment Helpers'!AG54"]},"D|^164374-66NameUSD":{"r":[["Etreb</t>
  </si>
  <si>
    <t>y Computer Company"]],"a":["'Company Investment Helpers'!AG46"]},"D|^467760-07NameUSD":{"r":[["OSM Vertrieb"]],"a":["'Company Investment Helpers'!BE32"]},"D|^519602-59NameUSD":{"r":[["Far.me"]],"a":["'Company Investment Helpers'!AW23","'Company Investment Helpers'!AW35"]},"D|^436346-38NameUSD":{"r":[["Vitalab (Drug Delivery)"]],"a":["'Company Investment Helpers'!AW40"]},"D|^458703-82NameUSD":{"r":[["Avatar Soluções"]],"a":["'Company Investment Helpers'!Q27","'Company Investment Helpers'!Q24"]},"D|^338600-98NameUSD":{"r":[["Agfa-Gevaert (Healthcare Information Technology Business)"]],"a":["'Company Investment Helpers'!BE36"]},"D|^61758-19NameUSD":{"r":[["PureWellness"]],"a":["'Company Investment Helpers'!AG38"]},"D|^119318-77NameUSD":{"r":[["i2i Population Health"]],"a":["'Company Investment Helpers'!AG29"]},"D|^107228-62NameUSD":{"r":[["InterMedHx"]],"a":["'Company Investment Helpers'!AG34"]},"D|^12312-46NameUSD":{"r":[["Cremer (Blumenau)"]],"a":["'Company Investment Helpers'!AW42","'Company Investment Helpers'!AW41"]},"D|^13509-91NameUSD":{"r":[["Cerner Citation"]],"a":["'Company Investment Helpers'!AG56"]},"D|^433467-91NameUSD":{"r":[["Byogene"]],"a":["'Company Investment Helpers'!AW38"]},"D|^482643-10NameUSD":{"r":[["Cirurgica Mafra"]],"a":["'Company Investment Helpers'!AW33"]},"D|^458699-59NameUSD":{"r":[["GTT Healthcare"]],"a":["'Company Investment Helpers'!Q28"]},"D|^483850-45NameUSD":{"r":[["Apijã Produtos Hospitalares Laboratoriais"]],"a":["'Company Investment Helpers'!AW30"]},"D|^103578-67NameUSD":{"r":[["Zynx Health"]],"a":["'Company Investment Helpers'!AG53"]},"D|^593672-95NameUSD":{"r":[["Hospitalcenter"]],"a":["'Company Investment Helpers'!Q30"]},"D|^52500-16NameUSD":{"r":[["Lumeris"]],"a":["'Company Investment Helpers'!AG30"]},"D|^482757-49NameUSD":{"r":[["PS Distribuidora de Produtos da Saude"]],"a":["'Company Investment Helpers'!AW32"]},"D|^53793-55NameUSD":{"r":[["Cerner DHT"]],"a":["'Company Investment Helpers'!AG51"]},"D|^437276-35NameUSD":{"r":[["DXC (Healthcare Providers Software Business)"]],"a":["'Company Investment Helpers'!BE34"]},"D|^454417-30NameUSD":{"r":[["IntuitiveCare"]],"a":["'Company Investment Helpers'!Q29"]},"D|^52700-14NameUSD":{"r":[["Voalte"]],"a":["'Company Investment Helpers'!AG31"]},"D|^459545-05NameUSD":{"r":[["Tecnocold - Promoção de Vendas e Participações"]],"a":["'Company Investment Helpers'!AW43"]},"D|^84696-94NameUSD":{"r":[["Clairvia"]],"a":["'Company Investment Helpers'!AG41"]},"D|^608087-35NameUSD":{"r":[["Tabula Clinica"]],"a":["'Company Investment Helpers'!BE39"]},"D|^168528-79NameUSD":{"r":[["Elligo Health Research"]],"a":["'Company Investment Helpers'!AG23","'Company Investment Helpers'!AG25"]},"D|^518395-42NameUSD":{"r":[["Mitek"]],"a":["'Company Investment Helpers'!BE25"]},"D|^150079-06NameUSD":{"r":[["Cerner Enviza"]],"a":["'Company Investment Helpers'!AG24"]},"D|^11987-92NameUSD":{"r":[["Atea"]],"a":["'Company Investment Helpers'!DF20"]},"D|^11987-92Investments Buy Side CountUSD":{"r":[[79]],"a":["'Company Investment Helpers'!DH20"]},"D|^v11987-92Investments Buy Side IdsUSD":{"r":[["211189-06T"],["209529-46T"],["191510-74T"],["123955-75T"],["111450-25T"],["85959-82T"],["81212-23T"],["48130-30T"],["48081-07T"],["40135-60T"],["44685-82T"],["44864-11T"],["36394-48T"],["38225-62T"],["59797-72T"],["59819-14T"],["59811-40T"],["33129-01T"],["39337-84T"],["59813-38T"],["45920-44T"],["45922-06T"],["115547-95T"],["59820-67T"],["39407-86T"],["50216-68T"],["50049-64T"],["59801-77T"],["47424-52T"],["60288-58T"],["57994-66T"],["57546-55T"],["51983-29T"],["59806-63T"],["56376-19T"],["60290-74T"],["57532-06T"],["58620-34T"],["57499-93T"],["57508-03T"],["60286-51T"],["59783-05T"],["59828-05T"],["45083-89T"],["59302-36T"],["64570-96T"],["59775-04T"],["59771-53T"],["57617-65T"],["59803-75T"],["59821-84T"],["114914-44T"],["59791-60T"],["31891-42T"],["57621-43T"],["31910-05T"],["59795-20T"],["59789-98T"],["59832-46T"],["57534-22T"],["57623-86T"],["59774-95T"],["57537-55T"],["59790-07T"],["57592-09T"],["59778-82T"],["59801-41T"],["61675-93T"],["59774-23T"],["57580-21T"],["57623-68T"],["57625-84T"],["57627-01T"],["59789-35T"],["59793-40T"],["59778-73T"],["59787-91T"],["62225-65T"],["61740-55T"]],"a":["'Company Investment Helpers'!DF23"]},"D|^57580-21TDeal Type 1USD":{"r":[["Merger/Acquisition"]],"a":["'Company Investment Helpers'!DJ92"]},"D|^57621-43TDeal Type 1USD":{"r":[["Merger/Acquisition"]],"a":["'Company Investment Helpers'!DJ77"]},"D|^39407-86TDeal Type 1USD":{"r":[["Merger/Acquisition"]],"a":["'Company Investment Helpers'!DJ47"]},"D|^59789-98TDeal Type 1USD":{"r":[["Merger/Acquisition"]],"a":["'Company Investment Helpers'!DJ80"]},"D|^57623-86TDeal Type 1USD":{"r":[["Merger/Acquisition"]],"a":["'Company Investment Helpers'!DJ83"]},"D|^57625-84TDeal Type 1USD":{"r":[["Merger/Acquisition"]],"a":["'Company Investment Helpers'!DJ94"]},"D|^59790-07TDeal Type 1USD":{"r":[["Merger/Acquisition"]],"a":["'Company Investment Helpers'!DJ86"]},"D|^114914-44TDeal Type 1USD":{"r":[["Merger/Acquisition"]],"a":["'Company Investment Helpers'!DJ74"]},"D|^45922-06TDeal Type 1USD":{"r":[["Merger/Acquisition"]],"a":["'Company Investment Helpers'!DJ44"]},"D|^59820-67TDeal Type 1USD":{"r":[["Merger/Acquisition"]],"a":["'Company Investment Helpers'!DJ46"]},"D|^59801-41TDeal Type 1USD":{"r":[["Merger/Acquisition"]],"a":["'Company Investment Helpers'!DJ89"]},"D|^59813-38TDeal Type 1USD":{"r":[["Merger/Acquisition"]],"a":["'Company Investment Helpers'!DJ42"]},"D|^57627-01TDeal Type 1USD":{"r":[["Merger/Acquisition"]],"a":["'Company Investment Helpers'!DJ95"]},"D|^45920-44TDeal Type 1USD":{"r":[["Merger/Acquisition"]],"a":["'Company Investment Helpers'!DJ43"]},"D|^115547-95TDeal Type 1USD":{"r":[["Merger/Acquisition"]],"a":["'Company Investment Helpers'!DJ45"]},"D|^59803-75TDeal Type 1USD":{"r":[["Merger/Acquisition"]],"a":["'Company Investment Helpers'!DJ72"]},"D|^59778-73TDeal Type 1USD":{"r":[["Merger/Acquisition"]],"a":["'Company Investment Helpers'!DJ98"]},"D|^59791-60TDeal Type 1USD":{"r":[["Merger/Acquisition"]],"a":["'Company Investment Helpers'!DJ75"]},"D|^31910-05TDeal Type 1USD":{"r":[["Buyout/LBO"]],"a":["'Company Investment Helpers'!DJ78"]},"D|^61740-55TDeal Type 1USD":{"r":[["Merger/Acquisition"]],"a":["'Company Investment Helpers'!DJ101"]},"D|^59774-95TDeal Type 1USD":{"r":[["Merger/Acquisition"]],"a":["'Company Investment Helpers'!DJ84"]},"D|^57592-09TDeal Type 1USD":{"r":[["Merger/Acquisition"]],"a":["'Company Investment Helpers'!DJ87"]},"D|^45922-06TCompany IDUSD":{"r":[["108281-53"]],"a":["'Company Investment Helpers'!DH44"]},"D|^45920-44TCompany IDUSD":{"r":[["108281-98"]],"a":["'Company Investment Helpers'!DH43"]},"D|^59820-67TCompany IDUSD":{"r":[["124005-34"]],"a":["'Company Investment Helpers'!DH46"]},"D|^59791-60TCompany IDUSD":{"r":[["124054-12"]],"a":["'Company Investment Helpers'!DH75"]},"D|^57627-01TCompany IDUSD":{"r":[["124065-19"]],"a":["'Company Investment Helpers'!DH95"]},"D|^115547-95TCompany IDUSD":{"r":[["126361-90"]],"a":["'Company Investment Helpers'!DH45"]},"D|^59789-98TCompany IDUSD":{"r":[["124054-66"]],"a":["'Company Investment Helpers'!DH80"]},"D|^59778-73TCompany IDUSD":{"r":[["124068-88"]],"a":["'Company Investment Helpers'!DH98"]},"D|^59803-75TCompany IDUSD":{"r":[["124017-67"]],"a":["'Company Investment Helpers'!DH72"]},"D|^59790-07TCompany IDUSD":{"r":[["124058-17"]],"a":["'Company Investment Helpers'!DH86"]},"D|^61740-55TCompany IDUSD":{"r":[["13252-33"]],"a":["'Company Investment Helpers'!DH101"]},"D|^59813-38TCompany IDUSD":{"r":[["124003-72"]],"a":["'Company Investment Helpers'!DH42"]},"D|^57994-66TCompany IDUSD":{"r":[["115381-00"]],"a":["'Company Investment Helpers'!DH53"]},"D|^59774-95TCompany IDUSD":{"r":[["124058-53"]],"a":["'Company Investment Helpers'!DH84"]},"D|^31910-05TCompany IDUSD":{"r":[["11988-28"]],"a":["'Company Investment Helpers'!DH78"]},"D|^57623-86TCompany IDUSD":{"r":[["124054-84"]],"a":["'Company Investment Helpers'!DH83"]},"D|^57546-55TCompany IDUSD":{"r":[["124007-95"]],"a":["'Company Investment Helpers'!DH54"]},"D|^60286-51TCompany IDUSD":{"r":[["121090-15"]],"a":["'Company Investment Helpers'!DH63"]},"D|^60290-74TCompany IDUSD":{"r":[["121246-66"]],"a":["'Company Investment Helpers'!DH58"]},"D|^57532-06TCompany IDUSD":{"r":[["124026-49"]],"a":["'Company Investment Helpers'!DH59"]},"D|^57592-09TCompany IDUSD":{"r":[["124054-93"]],"a":["'Company Investment Helpers'!DH87"]},"D|^50216-68TCompany IDUSD":{"r":[["113149-45"]],"a":["'Company Investment Helpers'!DH48"]},"D|^59783-05TCompany IDUSD":{"r":[["124052-68"]],"a":["'Company Investment Helpers'!DH64"]},"D|^57499-93TCompany IDUSD":{"r":[["120495-43"]],"a":["'Company Investment Helpers'!DH61"]},"D|^59832-46TCompany IDUSD":{"r":[["124011-55"]],"a":["'Company Investment Helpers'!DH81"]},"D|^51983-29TCompany IDUSD":{"r":[["84744-01"]],"a":["'Company Investment Helpers'!DH55"]},"D|^59775-04TCompany IDUSD":{"r":[["124053-85"]],"a":["'Company Investment Helpers'!DH69"]},"D|^58620-34TCompany IDUSD":{"r":[["125228-71"]],"a":["'Company Investment Helpers'!DH60"]},"D|^59828-05TCompany IDUSD":{"r":[["124030-72"]],"a":["'Company Investment Helpers'!DH65"]},"D|^57508-03TCompany IDUSD":{"r":[["124026-31"]],"a":["'Company Investment Helpers'!DH62"]},"D|^64570-96TCompany IDUSD":{"r":[["124052-95"]],"a":["'Company Investment Helpers'!DH68"]},"D|^59789-35TCompany IDUSD":{"r":[["124076-62"]],"a":["'Company Investment Helpers'!DH96"]},"D|^57623-68TCompany IDUSD":{"r":[["124058-71"]],"a":["'Company Investment Helpers'!DH93"]},"D|^59806-63TCompany IDUSD":{"r":[["95982-85"]],"a":["'Company Investment Helpers'!DH56"]},"D|^45083-89TCompany IDUSD":{"r":[["10783-00"]],"a":["'Company Investment Helpers'!DH66"]},"D|^60288-58TCompany IDUSD":{"r":[["60334-93"]],"a":["'Company Investment Helpers'!DH52"]},"D|^59821-84TCompany IDUSD":{"r":[["124021-72"]],"a":["'Company Investment Helpers'!DH73"]},"D|^31891-42TCompany IDUSD":{"r":[["11988-37"]],"a":["'Company Investment Helpers'!DH76"]},"D|^59771-53TCompany IDUSD":{"r":[["124054-21"]],"a":["'Company Investment Helpers'!DH70"]},"D|^115547-95TDeal DateUSD":{"r":[[41047]],"a":["'Company Investment Helpers'!DG45"],"c":[["dd-mmm-yy"]]},"D|^31910-05TDeal DateUSD":{"r":[[38141]],"a":["'Company Investment Helpers'!DG78"],"c":[["dd-mmm-yy"]]},"D|^59813-38TDeal DateUSD":{"r":[[41089]],"a":["'Company Investment Helpers'!DG42"],"c":[["dd-mmm-yy"]]},"D|^61740-55TDeal DateUSD":{"r":[[34335]],"a":["'Company Investment Helpers'!DG101"],"c":[["dd-mmm-yy"]]},"D|^59774-95TDeal DateUSD":{"r":[[36678]],"a":["'Company Investment Helpers'!DG84"],"c":[["dd-mmm-yy"]]},"D|^59791-60TDeal DateUSD":{"r":[[38785]],"a":["'Company Investment Helpers'!DG75"],"c":[["dd-mmm-yy"]]},"D|^57592-09TDeal DateUSD":{"r":[[36526]],"a":["'Company Investment Helpers'!DG87"],"c":[["dd-mmm-yy"]]},"D|^57546-55TDeal DateUSD":{"r":[[40526]],"a":["'Company Investment Helpers'!DG54"],"c":[["dd-mmm-yy"]]},"D|^59790-07TDeal DateUSD":{"r":[[36641]],"a":["'Company Investment Helpers'!DG86"],"c":[["dd-mmm-yy"]]},"D|^59803-75TDeal DateUSD":{"r":[[39198]],"a":["'Company Investment Helpers'!DG72"],"c":[["dd-mmm-yy"]]},"D|^59783-05TDeal DateUSD":{"r":[[39678]],"a":["'Company Investment Helpers'!DG64"],"c":[["dd-mmm-yy"]]},"D|^45922-06TDeal DateUSD":{"r":[[41061]],"a":["'Company Investment Helpers'!DG44"],"c":[["dd-mmm-yy"]]},"D|^59832-46TDeal DateUSD":{"r":[[37901]],"a":["'Company Investment Helpers'!DG81"],"c":[["dd-mmm-yy"]]},"D|^51983-29TDeal DateUSD":{"r":[[40409]],"a":["'Company Investment Helpers'!DG55"],"c":[["dd-mmm-yy"]]},"D|^57994-66TDeal DateUSD":{"r":[[40533]],"a":["'Company Investment Helpers'!DG53"],"c":[["dd-mmm-yy"]]},"D|^59828-05TDeal DateUSD":{"r":[[39590]],"a":["'Company Investment Helpers'!DG65"],"c":[["dd-mmm-yy"]]},"D|^58620-34TDeal DateUSD":{"r":[[40162]],"a":["'Company Investment Helpers'!DG60"],"c":[["dd-mmm-yy"]]},"D|^57532-06TDeal DateUSD":{"r":[[40163]],"a":["'Company Investment Helpers'!DG59"],"c":[["dd-mmm-yy"]]},"D|^59775-04TDeal DateUSD":{"r":[[39395]],"a":["'Company Investment Helpers'!DG69"],"c":[["dd-mmm-yy"]]},"D|^59771-53TDeal DateUSD":{"r":[[39356]],"a":["'Company Investment Helpers'!DG70"],"c":[["dd-mmm-yy"]]},"D|^59789-35TDeal DateUSD":{"r":[[35796]],"a":["'Company Investment Helpers'!DG96"],"c":[["dd-mmm-yy"]]},"D|^60286-51TDeal DateUSD":{"r":[[39990]],"a":["'Company Investment Helpers'!DG63"],"c":[["dd-mmm-yy"]]},"D|^59806-63TDeal DateUSD":{"r":[[40339]],"a":["'Company Investment Helpers'!DG56"],"c":[["dd-mmm-yy"]]},"D|^56376-19TDeal DateUSD":{"r":[[40319]],"a":["'Company Investment Helpers'!DG57"],"c":[["dd-mmm-yy"]]},"D|^57499-93TDeal DateUSD":{"r":[[40126]],"a":["'Company Investment Helpers'!DG61"],"c":[["dd-mmm-yy"]]},"D|^59302-36TDeal DateUSD":{"r":[[39448]],"a":["'Company Investment Helpers'!DG67"],"c":[["dd-mmm-yy"]]},"D|^59820-67TDeal DateUSD":{"r":[[40995]],"a":["'Company Investment Helpers'!DG46"],"c":[["dd-mmm-yy"]]},"D|^61675-93TDeal DateUSD":{"r":[[36342]],"a":["'Company Investment Helpers'!DG90"],"c":[["dd-mmm-yy"]]},"D|^57508-03TDeal DateUSD":{"r":[[40038]],"a":["'Company Investment Helpers'!DG62"],"c":[["dd-mmm-yy"]]},"D|^45083-89TDeal DateUSD":{"r":[[39469]],"a":["'Company Investment Helpers'!DG66"],"c":[["dd-mmm-yy"]]},"D|^59778-73TDeal DateUSD":{"r":[[35765]],"a":["'Company Investment Helpers'!DG98"],"c":[["dd-mmm-yy"]]},"D|^39407-86TDeal DateUSD":{"r":[[40983]],"a":["'Company Investment Helpers'!DG47"],"c":[["dd-mmm-yy"]]},"D|^59821-84TDeal DateUSD":{"r":[[39170]],"a":["'Company Investment Helpers'!DG73"],"c":[["dd-mmm-yy"]]},"D|^60288-58TDeal DateUSD":{"r":[[40618]],"a":["'Company Investment Helpers'!DG52"],"c":[["dd-mmm-yy"]]},"D|^60290-74TDeal DateUSD":{"r":[[40169]],"a":["'Company Investment Helpers'!DG58"],"c":[["dd-mmm-yy"]]},"D|^64570-96TDeal DateUSD":{"r":[[39448]],"a":["'Company Investment Helpers'!DG68"],"c":[["dd-mmm-yy"]]},"D|^31891-42TDeal DateUSD":{"r":[[38448]],"a":["'Company Investment Helpers'!DG76"],"c":[["dd-mmm-yy"]]},"D|^47424-52TDeal DateUSD":{"r":[[40722]],"a":["'Company Investment Helpers'!DG51"],"c":[["dd-mmm-yy"]]},"D|^57623-68TDeal DateUSD":{"r":[[35796]],"a":["'Company Investment Helpers'!DG93"],"c":[["dd-mmm-yy"]]},"D|^85959-82TDeal Type 1USD":{"r":[["Secondary Transaction - Private"]],"a":["'Company Investment Helpers'!DJ28"]},"D|^81212-23TDeal Type 1USD":{"r":[["Merger/Acquisition"]],"a":["'Company Investment Helpers'!DJ29"]},"D|^57534-22TDeal Type 1USD":{"r":[["Merger/Acquisition"]],"a":["'Company Investment Helpers'!DJ82"]},"D|^36394-48TDeal Type 1USD":{"r":[["Merger/Acquisition"]],"a":["'Company Investment Helpers'!DJ35"]},"D|^191510-74TDeal Type 1USD":{"r":[["Merger/Acquisition"]],"a":["'Company Investment Helpers'!DJ25"]},"D|^48081-07TDeal Type 1USD":{"r":[["Merger/Acquisition"]],"a":["'Company Investment Helpers'!DJ31"]},"D|^40135-60TDeal Type 1USD":{"r":[["Merger/Acquisition"]],"a":["'Company Investment Helpers'!DJ32"]},"D|^123955-75TDeal Type 1USD":{"r":[["Merger/Acquisition"]],"a":["'Company Investment Helpers'!DJ26"]},"D|^59797-72TDeal Type 1USD":{"r":[["Merger/Acquisition"]],"a":["'Company Investment Helpers'!DJ37"]},"D|^57537-55TDeal Type 1USD":{"r":[["Merger/Acquisition"]],"a":["'Company Investment Helpers'!DJ85"]},"D|^59819-14TDeal Type 1USD":{"r":[["Merger/Acquisition"]],"a":["'Company Investment Helpers'!DJ38"]},"D|^44685-82TDeal Type 1USD":{"r":[["Merger/Acquisition"]],"a":["'Company Investment Helpers'!DJ33"]},"D|^211189-06TDeal Type 1USD":{"r":[["Merger/Acquisition"]],"a":["'Company Investment Helpers'!DJ23"]},"D|^40135-60TCompany IDUSD":{"r":[["100187-02"]],"a":["'Company Investment Helpers'!DH32"]},"D|^59801-77TCompany IDUSD":{"r":[["124008-13"]],"a":["'Company Investment Helpers'!DH50"]},"D|^33129-01TCompany IDUSD":{"r":[["62359-21"]],"a":["'Company Investment Helpers'!DH40"]},"D|^59819-14TCompany IDUSD":{"r":[["124003-36"]],"a":["'Company Investment Helpers'!DH38"]},"D|^191510-74TCompany IDUSD":{"r":[["494575-84"]],"a":["'Company Investment Helpers'!DH25"]},"D|^57625-84TCompany IDUSD":{"r":[["124065-64"]],"a":["'Company Investment Helpers'!DH94"]},"D|^39337-84TCompany IDUSD":{"r":[["65791-63"]],"a":["'Company Investment Helpers'!DH41"]},"D|^111450-25TCompany IDUSD":{"r":[["232577-47"]],"a":["'Company Investment Helpers'!DH27"]},"D|^48081-07TCompany IDUSD":{"r":[["111288-70"]],"a":["'Company Investment Helpers'!DH31"]},"D|^44685-82TCompany IDUSD":{"r":[["107299-90"]],"a":["'Company Investment Helpers'!DH33"]},"D|^211189-06TCompany IDUSD":{"r":[["517173-13"]],"a":["'Company Investment Helpers'!DH23"]},"D|^57534-22TDeal DateUSD":{"r":[[37795]],"a":["'Company Investment Helpers'!DG82"],"c":[["dd-mmm-yy"]]},"D|^44864-11TDeal DateUSD":{"r":[[41893]],"a":["'Company Investment Helpers'!DG34"],"c":[["dd-mmm-yy"]]},"D|^85959-82TDeal DateUSD":{"r":[[42829]],"a":["'Company Investment Helpers'!DG28"],"c":[["dd-mmm-yy"]]},"D|^59811-40TDeal DateUSD":{"r":[[41333]],"a":["'Company Investment Helpers'!DG39"],"c":[["dd-mmm-yy"]]},"D|^40135-60TDeal DateUSD":{"r":[[42002]],"a":["'Company Investment Helpers'!DG32"],"c":[["dd-mmm-yy"]]},"D|^39337-84TDeal DateUSD":{"r":[[41166]],"a":["'Company Investment Helpers'!DG41"],"c":[["dd-mmm-yy"]]},"D|^38225-62TDeal DateUSD":{"r":[[41626]],"a":["'Company Investment Helpers'!DG36"],"c":[["dd-mmm-yy"]]},"D|^57627-01TDeal DateUSD":{"r":[[35796]],"a":["'Company Investment Helpers'!DG95"],"c":[["dd-mmm-yy"]]},"D|^81212-23TDeal DateUSD":{"r":[[42723]],"a":["'Company Investment Helpers'!DG29"],"c":[["dd-mmm-yy"]]},"D|^48081-07TDeal DateUSD":{"r":[[42065]],"a":["'Company Investment Helpers'!DG31"],"c":[["dd-mmm-yy"]]},"D|^59819-14TDeal DateUSD":{"r":[[41354]],"a":["'Company Investment Helpers'!DG38"],"c":[["dd-mmm-yy"]]},"D|^123955-75TDeal DateUSD":{"r":[[43733]],"a":["'Company Investment Helpers'!DG26"],"c":[["dd-mmm-yy"]]},"D|^211189-06TDeal DateUSD":{"r":[[44915]],"a":["'Company Investment Helpers'!DG23"],"c":[["dd-mmm-yy"]]},"D|^59774-23TDeal Type 1USD":{"r":[["Merger/Acquisition"]],"a":["'Company Investment Helpers'!DJ91"]},"D|^57546-55TDeal Type 1USD":{"r":[["Merger/Acquisition"]],"a":["'Company Investment Helpers'!DJ54"]},"D|^111450-25TDeal Type 1USD":{"r":[["Merger/Acquisition"]],"a":["'Company Investment Helpers'!DJ27"]},"D|^59811-40TDeal Type 1USD":{"r":[["Merger/Acquisition"]],"a":["'Company Investment Helpers'!DJ39"]},"D|^209529-46TDeal Type 1USD":{"r":[["Merger/Acquisition"]],"a":["'Company Investment Helpers'!DJ24"]},"D|^48130-30TDeal Type 1USD":{"r":[["Merger/Acquisition"]],"a":["'Company Investment Helpers'!DJ30"]},"D|^59783-05TDeal Type 1USD":{"r":[["Merger/Acquisition"]],"a":["'Company Investment Helpers'!DJ64"]},"D|^33129-01TDeal Type 1USD":{"r":[["Merger/Acquisition"]],"a":["'Company Investment Helpers'!DJ40"]},"D|^44864-11TDeal Type 1USD":{"r":[["Merger/Acquisition"]],"a":["'Company Investment Helpers'!DJ34"]},"D|^59832-46TDeal Type 1USD":{"r":[["Merger/Acquisition"]],"a":["'Company Investment Helpers'!DJ81"]},"D|^57532-06TDeal Type 1USD":{"r":[["Merger/Acquisition"]],"a":["'Company Investment Helpers'!DJ59"]},"D|^59775-04TDeal Type 1USD":{"r":[["Merger/Acquisition"]],"a":["'Company Investment Helpers'!DJ69"]},"D|^59789-35TDeal Type 1USD":{"r":[["Merger/Acquisition"]],"a":["'Company Investment Helpers'!DJ96"]},"D|^50049-64TDeal Type 1USD":{"r":[["Merger/Acquisition"]],"a":["'Company Investment Helpers'!DJ49"]},"D|^60290-74TDeal Type 1USD":{"r":[["Merger/Acquisition"]],"a":["'Company Investment Helpers'!DJ58"]},"D|^57499-93TDeal Type 1USD":{"r":[["Merger/Acquisition"]],"a":["'Company Investment Helpers'!DJ61"]},"D|^60288-58TDeal Type 1USD":{"r":[["Merger/Acquisition"]],"a":["'Company Investment Helpers'!DJ52"]},"D|^59821-84TDeal Type 1USD":{"r":[["Merger/Acquisition"]],"a":["'Company Investment Helpers'!DJ73"]},"D|^64570-96TDeal Type 1USD":{"r":[["Merger/Acquisition"]],"a":["'Company Investment Helpers'!DJ68"]},"D|^57508-03TDeal Type 1USD":{"r":[["Merger/Acquisition"]],"a":["'Company Investment Helpers'!DJ62"]},"D|^59806-63TDeal Type 1USD":{"r":[["Merger/Acquisition"]],"a":["'Company Investment Helpers'!DJ56"]},"D|^57623-68TDeal Type 1USD":{"r":[["Merger/Acquisition"]],"a":["'Company Investment Helpers'!DJ93"]},"D|^51983-29TDeal Type 1USD":{"r":[["Merger/Acquisition"]],"a":["'Company Investment Helpers'!DJ55"]},"D|^59793-40TDeal Type 1USD":{"r":[["Merger/Acquisition"]],"a":["'Company Investment Helpers'!DJ97"]},"D|^59828-05TDeal Type 1USD":{"r":[["Merger/Acquisition"]],"a":["'Company Investment Helpers'!DJ65"]},"D|^31891-42TDeal Type 1USD":{"r":[["Buyout/LBO"]],"a":["'Company Investment Helpers'!DJ76"]},"D|^59795-20TDeal Type 1USD":{"r":[["Merger/Acquisition"]],"a":["'Company Investment Helpers'!DJ79"]},"D|^45083-89TDeal Type 1USD":{"r":[["Merger/Acquisition"]],"a":["'Company Investment Helpers'!DJ66"]},"D|^58620-34TDeal Type 1USD":{"r":[["Merger/Acquisition"]],"a":["'Company Investment Helpers'!DJ60"]},"D|^50216-68TDeal Type 1USD":{"r":[["Merger/Acquisition"]],"a":["'Company Investment Helpers'!DJ48"]},"D|^39337-84TDeal Type 1USD":{"r":[["Merger/Acquisition"]],"a":["'Company Investment Helpers'!DJ41"]},"D|^59771-53TDeal Type 1USD":{"r":[["Merger/Acquisition"]],"a":["'Company Investment Helpers'!DJ70"]},"D|^57617-65TDeal Type 1USD":{"r":[["Merger/Acquisition"]],"a":["'Company Investment Helpers'!DJ71"]},"D|^56376-19TDeal Type 1USD":{"r":[["Merger/Acquisition"]],"a":["'Company Investment Helpers'!DJ57"]},"D|^57994-66TDeal Type 1USD":{"r":[["Merger/Acquisition"]],"a":["'Company Investment Helpers'!DJ53"]},"D|^47424-52TDeal Type 1USD":{"r":[["Merger/Acquisition"]],"a":["'Company Investment Helpers'!DJ51"]},"D|^59787-91TDeal Type 1USD":{"r":[["Merger/Acquisition"]],"a":["'Company Investment Helpers'!DJ99"]},"D|^60286-51TDeal Type 1USD":{"r":[["Merger/Acquisition"]],"a":["'Company Investment Helpers'!DJ63"]},"D|^62225-65TDeal Type 1USD":{"r":[["Merger/Acquisition"]],"a":["'Company Investment Helpers'!DJ100"]},"D|^59302-36TDeal Type 1USD":{"r":[["Merger/Acquisition"]],"a":["'Company Investment Helpers'!DJ67"]},"D|^61675-93TDeal Type 1USD":{"r":[["Merger/Acquisition"]],"a":["'Company Investment Helpers'!DJ90"]},"D|^59778-82TDeal Type 1USD":{"r":[["Merger/Acquisition"]],"a":["'Company Investment Helpers'!DJ88"]},"D|^38225-62TDeal Type 1USD":{"r":[["Merger/Acquisition"]],"a":["'Company Investment Helpers'!DJ36"]},"D|^59801-77TDeal Type 1USD":{"r":[["Merger/Acquisition"]],"a":["'Company Investment Helpers'!DJ50"]},"D|^57534-22TCompany IDUSD":{"r":[["124021-99"]],"a":["'Company Investment Helpers'!DH82"]},"D|^50049-64TCompany IDUSD":{"r":[["112700-35"]],"a":["'Company Investment Helpers'!DH49"]},"D|^57580-21TCompany IDUSD":{"r":[["124064-38"]],"a":["'Company Investment Helpers'!DH92"]},"D|^44864-11TCompany IDUSD":{"r":[["107432-20"]],"a":["'Company Investment Helpers'!DH34"]},"D|^59797-72TCompany IDUSD":{"r":[["124003-18"]],"a":["'Company Investment Helpers'!DH37"]},"D|^48130-30TCompany IDUSD":{"r":[["57847-96"]],"a":["'Company Investment Helpers'!DH30"]},"D|^114914-44TCompany IDUSD":{"r":[["61362-46"]],"a":["'Company Investment Helpers'!DH74"]},"D|^38225-62TCompany IDUSD":{"r":[["98130-88"]],"a":["'Company Investment Helpers'!DH36"]},"D|^123955-75TCompany IDUSD":{"r":[["314625-34"]],"a":["'Company Investment Helpers'!DH26"]},"D|^47424-52TCompany IDUSD":{"r":[["57991-87"]],"a":["'Company Investment Helpers'!DH51"]},"D|^56376-19TCompany IDUSD":{"r":[["119559-43"]],"a":["'Company Investment Helpers'!DH57"]},"D|^39407-86TCompany IDUSD":{"r":[["65574-82"]],"a":["'Company Investment Helpers'!DH47"]},"D|^59302-36TCompany IDUSD":{"r":[["125882-11"]],"a":["'Company Investment Helpers'!DH67"]},"D|^57537-55TCompany IDUSD":{"r":[["124024-78"]],"a":["'Company Investment Helpers'!DH85"]},"D|^57621-43TCompany IDUSD":{"r":[["124054-57"]],"a":["'Company Investment Helpers'!DH77"]},"D|^61675-93TCompany IDUSD":{"r":[["57120-04"]],"a":["'Company Investment Helpers'!DH90"]},"D|^59787-91TCompany IDUSD":{"r":[["124078-24"]],"a":["'Company Investment Helpers'!DH99"]},"D|^57617-65TCompany IDUSD":{"r":[["124054-03"]],"a":["'Company Investment Helpers'!DH71"]},"D|^59778-82TCompany IDUSD":{"r":[["124064-11"]],"a":["'Company Investment Helpers'!DH88"]},"D|^59801-41TCompany IDUSD":{"r":[["124024-24"]],"a":["'Company Investment Helpers'!DH89"]},"D|^62225-65TCompany IDUSD":{"r":[["148663-90"]],"a":["'Company Investment Helpers'!DH100"]},"D|^59793-40TCompany IDUSD":{"r":[["124077-07"]],"a":["'Company Investment Helpers'!DH97"]},"D|^36394-48TCompany IDUSD":{"r":[["65724-40"]],"a":["'Company Investment Helpers'!DH35"]},"D|^81212-23TCompany IDUSD":{"r":[["169793-29"]],"a":["'Company Investment Helpers'!DH29"]},"D|^59795-20TCompany IDUSD":{"r":[["124054-75"]],"a":["'Company Investment Helpers'!DH79"]},"D|^59811-40TCompany IDUSD":{"r":[["124003-45"]],"a":["'Company Investment Helpers'!DH39"]},"D|^59774-23TCompany IDUSD":{"r":[["124064-83"]],"a":["'Company Investment Helpers'!DH91"]},"D|^85959-82TCompany IDUSD":{"r":[["65124-82"]],"a":["'Company Investment Helpers'!DH28"]},"D|^209529-46TCompany IDUSD":{"r":[["515438-38"]],"a":["'Company Investment Helpers'!DH24"]},"D|^114914-44TDeal DateUSD":{"r":[[38917]],"a":["'Company Investment Helpers'!DG74"],"c":[["dd-mmm-yy"]]},"D|^59797-72TDeal DateUSD":{"r":[[41395]],"a":["'Company Investment Helpers'!DG37"],"c":[["dd-mmm-yy"]]},"D|^62225-65TDeal DateUSD":{"r":[[35065]],"a":["'Company Investment Helpers'!DG100"],"c":[["dd-mmm-yy"]]},"D|^111450-25TDeal DateUSD":{"r":[[43350]],"a":["'Company Investment Helpers'!DG27"],"c":[["dd-mmm-yy"]]},"D|^59801-41TDeal DateUSD":{"r":[[36526]],"a":["'Company Investment Helpers'!DG89"],"c":[["dd-mmm-yy"]]},"D|^191510-74TDeal DateUSD":{"r":[[44655]],"a":["'Company Investment Helpers'!DG25"],"c":[["dd-mmm-yy"]]},"D|^45920-44TDeal DateUSD":{"r":[[41061]],"a":["'Company Investment Helpers'!DG43"],"c":[["dd-mmm-yy"]]},"D|^57623-86TDeal DateUSD":{"r":[[36703]],"a":["'Company Investment Helpers'!DG83"],"c":[["dd-mmm-yy"]]},"D|^59787-91TDeal DateUSD":{"r":[[35431]],"a":["'Company Investment Helpers'!DG99"],"c":[["dd-mmm-yy"]]},"D|^59795-20TDeal DateUSD":{"r":[[38047]],"a":["'Company Investment Helpers'!DG79"],"c":[["dd-mmm-yy"]]},"D|^59793-40TDeal DateUSD":{"r":[[35796]],"a":["'Company Investment Helpers'!DG97"],"c":[["dd-mmm-yy"]]},"D|^59801-77TDeal DateUSD":{"r":[[40819]],"a":["'Company Investment Helpers'!DG50"],"c":[["dd-mmm-yy"]]},"D|^57625-84TDeal DateUSD":{"r":[[35796]],"a":["'Company Investment Helpers'!DG94"],"c":[["dd-mmm-yy"]]},"D|^59778-82TDeal DateUSD":{"r":[[36526]],"a":["'Company Investment Helpers'!DG88"],"c":[["dd-mmm-yy"]]},"D|^57537-55TDeal DateUSD":{"r":[[36641]],"a":["'Company Investment Helpers'!DG85"],"c":[["dd-mmm-yy"]]},"D|^59789-98TDeal DateUSD":{"r":[[37974]],"a":["'Company Investment Helpers'!DG80"],"c":[["dd-mmm-yy"]]},"D|^57580-21TDeal DateUSD":{"r":[[35796]],"a":["'Company Investment Helpers'!DG92"],"c":[["dd-mmm-yy"]]},"D|^48130-30TDeal DateUSD":{"r":[[42102]],"a":["'Company Investment Helpers'!DG30"],"c":[["dd-mmm-yy"]]},"D|^57617-65TDeal DateUSD":{"r":[[39265]],"a":["'Company Investment Helpers'!DG71"],"c":[["dd-mmm-yy"]]},"D|^209529-46TDeal DateUSD":{"r":[[44895]],"a":["'Company Investment Helpers'!DG24"],"c":[["dd-mmm-yy"]]},"D|^57621-43TDeal DateUSD":{"r":[[38353]],"a":["'Company Investment Helpers'!DG77"],"c":[["dd-mmm-yy"]]},"D|^36394-48TDeal DateUSD":{"r":[[41737]],"a":["'Company Investment Helpers'!DG35"],"c":[["dd-mmm-yy"]]},"D|^50216-68TDeal DateUSD":{"r":[[40907]],"a":["'Company Investment Helpers'!DG48"],"c":[["dd-mmm-yy"]]},"D|^33129-01TDeal DateUSD":{"r":[[41326]],"a":["'Company Investment Helpers'!DG40"],"c":[["dd-mmm-yy"]]},"D|^50049-64TDeal DateUSD":{"r":[[40875]],"a":["'Company Investment Helpers'!DG49"],"c":[["dd-mmm-yy"]]},"D|^44685-82TDeal DateUSD":{"r":[[41977]],"a":["'Company Investment Helpers'!DG33"],"c":[["dd-mmm-yy"]]},"D|^59774-23TDeal DateUSD":{"r":[[35933]],"a":["'Company Investment Helpers'!DG91"],"c":[["dd-mmm-yy"]]},"D|^111288-70NameUSD":{"r":[["Compliance Group"]],"a":["'Company Investment Helpers'!DI31"]},"D|^62359-21NameUSD":{"r":[["ExaIT"]],"a":["'Company Investment Helpers'!DI40"]},"D|^65791-63NameUSD":{"r":[["Total Storage Solutions Norge"]],"a":["'Company Investment Helpers'!DI41"]},"D|^57847-96NameUSD":{"r":[["Baltnetos komunikacijos"]],"a":["'Company Investment Helpers'!DI30"]},"D|^98130-88NameUSD":{"r":[["CRC ( Distributors/Wholesale)"]],"a":["'Company Investment Helpers'!DI36"]},"D|^232577-47NameUSD":{"r":[["Sherpa Consulting"]],"a":["'Company Investment Helpers'!DI27"]},"D|^314625-34NameUSD":{"r":[["DatabaseForum"]],"a":["'Company Investment Helpers'!DI26"]},"D|^124003-36NameUSD":{"r":[["Prezentaciju Spektras"]],"a":["'Company Investment Helpers'!DI38"]},"D|^107432-20NameUSD":{"r":[["Datatech"]],"a":["'Company Investment Helpers'!DI34"]},"D|^125228-71NameUSD":{"r":[["Calamus (Hardware)"]],"a":["'Company Investment Helpers'!DI60"]},"D|^124065-64NameUSD":{"r":[["Complet"]],"a":["'Company Investment Helpers'!DI94"]},"D|^121246-66NameUSD":{"r":[["Uni Networks"]],"a":["'Company Investment Helpers'!DI58"]},"D|^11988-37NameUSD":{"r":[["Martinsson Informationssystem Data"]],"a":["'Company Investment Helpers'!DI76"]},"D|^124064-11NameUSD":{"r":[["E-motion Application Consulting"]],"a":["'Company Investment Helpers'!DI88"]},"D|^124007-95NameUSD":{"r":[["Benzler Group"]],"a":["'Company Investment Helpers'!DI54"]},"D|^124058-53NameUSD":{"r":[["Ernst &amp; Young Management Consulting"]],"a":["'Company Investment Helpers'!DI84"]},"D|^517173-13NameUSD":{"r":[["Dropitin"]],"a":["'Company Investment Helpers'!DI23"]},"D|^124005-34NameUSD":{"r":[["Nworks (Denmark)"]],"a":["'Company Investment Helpers'!DI46"]},"D|^108281-53NameUSD":{"r":[["IT Partner Hammerfest"]],"a":["'Company Investment Helpers'!DI44"]},"D|^124065-19NameUSD":{"r":[["Consulting Group"]],"a":["'Company Investment Helpers'!DI95"]},"D|^108281-98NameUSD":{"r":[["IT Partner Finnmark"]],"a":["'Company Investment Helpers'!DI43"]},"D|^124054-84NameUSD":{"r":[["Center of Interactive Communication"]],"a":["'Company Investment Helpers'!DI83"]},"D|^126361-90NameUSD":{"r":[["Net Group"]],"a":["'Company Investment Helpers'!DI45"]},"D|^124054-66NameUSD":{"r":[["Serco Sweden (IT Outsourcing Business)"]],"a":["'Company Investment Helpers'!DI80"]},"D|^124068-88NameUSD":{"r":[["Lan Control"]],"a":["'Company Investment Helpers'!DI98"]},"D|^124017-67NameUSD":{"r":[["Informatikk Holding"]],"a":["'Company Investment Helpers'!DI72"]},"D|^124054-93NameUSD":{"r":[["Andersen Management International"]],"a":["'Company Investment Helpers'!DI87"]},"D|^124054-12NameUSD":{"r":[["Topnordic"]],"a":["'Company Investment Helpers'!DI75"]},"D|^124076-62NameUSD":{"r":[["Randrup &amp; Schiermacher Holding"]],"a":["'Company Investment Helpers'!DI96"]},"D|^13252-33NameUSD":{"r":[["MSH International Services"]],"a":["'Company Investment Helpers'!DI101"]},"D|^124026-49NameUSD":{"r":[["Aprismo"]],"a":["'Company Investment Helpers'!DI59"]},"D|^124003-72NameUSD":{"r":[["NG Infra"]],"a":["'Company Investment Helpers'!DI42"]},"D|^124021-72NameUSD":{"r":[["Office IT-Partner i Skaraborg"]],"a":["'Company Investment Helpers'!DI73"]},"D|^124054-21NameUSD":{"r":[["Denuo (Sweden)"]],"a":["'Company Investment Helpers'!DI70"]},"D|^124058-17NameUSD":{"r":[["Ementor Financial Systems"]],"a":["'Company Investment Helpers'!DI86"]},"D|^124053-85NameUSD":{"r":[["Fønix Data"]],"a":["'Company Investment Helpers'!DI69"]},"D|^124030-72NameUSD":{"r":[["TDC (Mobile Terminals Business)"]],"a":["'Company Investment Helpers'!DI65"]},"D|^124024-24NameUSD":{"r":[["Getronics (Nordic operations)"]],"a":["'Company Investment Helpers'!DI89"]},"D|^124058-71NameUSD":{"r":[["Case Telesystemer"]],"a":["'Company Investment Helpers'!DI93"]},"D|^65574-82NameUSD":{"r":[["BMK Biznio"]],"a":["'Company Investment Helpers'!DI47"]},"D|^113149-45NameUSD":{"r":[["Sunnmøre Kommunikasjon"]],"a":["'Company Investment Helpers'!DI48"]},"D|^11988-28NameUSD":{"r":[["Atea Novosys"]],"a":["'Company Investment Helpers'!DI78"]},"D|^57120-04NameUSD":{"r":[["Information Highway"]],"a":["'Company Investment Helpers'!DI90"]},"D|^119559-43NameUSD":{"r":[["Impact Europe (Sweden and Norway operations)"]],"a":["'Company Investment Helpers'!DI57"]},"D|^124003-18NameUSD":{"r":[["Data Center Finland (onsite services)"]],"a":["'Company Investment Helpers'!DI37"]},"D|^124011-55NameUSD":{"r":[["WM-data (System Platform Operations)"]],"a":["'Company Investment Helpers'!DI81"]},"D|^148663-90NameUSD":{"r":[["Internet Marketing (Norway)"]],"a":["'Company Investment Helpers'!DI100"]},"D|^112700-35NameUSD":{"r":[["Elsis IT"]],"a":["'Company Investment Helpers'!DI49"]},"D|^124054-57NameUSD":{"r":[["Capnova (project business )"]],"a":["'Company Investment</t>
  </si>
  <si>
    <t xml:space="preserve"> Helpers'!DI77"]},"D|^115381-00NameUSD":{"r":[["Umoe IKT"]],"a":["'Company Investment Helpers'!DI53"]},"D|^95982-85NameUSD":{"r":[["Atea Direct"]],"a":["'Company Investment Helpers'!DI56"]},"D|^124052-95NameUSD":{"r":[["Tomato (Application Software)"]],"a":["'Company Investment Helpers'!DI68"]},"D|^124052-68NameUSD":{"r":[["Kongsberg Systec"]],"a":["'Company Investment Helpers'!DI64"]},"D|^125882-11NameUSD":{"r":[["Tomato and Kongsberg Systec"]],"a":["'Company Investment Helpers'!DI67"]},"D|^84744-01NameUSD":{"r":[["Belle Balance"]],"a":["'Company Investment Helpers'!DI55"]},"D|^10783-00NameUSD":{"r":[["Sonex Group (IT)"]],"a":["'Company Investment Helpers'!DI66"]},"D|^60334-93NameUSD":{"r":[["SCT"]],"a":["'Company Investment Helpers'!DI52"]},"D|^57991-87NameUSD":{"r":[["Confuto Systems"]],"a":["'Company Investment Helpers'!DI51"]},"D|^124054-75NameUSD":{"r":[["Nordic Voice Competence"]],"a":["'Company Investment Helpers'!DI79"]},"D|^121090-15NameUSD":{"r":[["Mondo (Hosting Operations)"]],"a":["'Company Investment Helpers'!DI63"]},"D|^494575-84NameUSD":{"r":[["Gambit (IT Services)"]],"a":["'Company Investment Helpers'!DI25"]},"D|^124026-31NameUSD":{"r":[["AC Sikring"]],"a":["'Company Investment Helpers'!DI62"]},"D|^124008-13NameUSD":{"r":[["FotoPhono"]],"a":["'Company Investment Helpers'!DI50"]},"D|^124003-45NameUSD":{"r":[["Mobility Invest"]],"a":["'Company Investment Helpers'!DI39"]},"D|^124064-83NameUSD":{"r":[["DanaData"]],"a":["'Company Investment Helpers'!DI91"]},"D|^120495-43NameUSD":{"r":[["A Communications"]],"a":["'Company Investment Helpers'!DI61"]},"D|^124024-78NameUSD":{"r":[["Avenir."]],"a":["'Company Investment Helpers'!DI85"]},"D|^124078-24NameUSD":{"r":[["Prosjekt Leveranser"]],"a":["'Company Investment Helpers'!DI99"]},"D|^124077-07NameUSD":{"r":[["VSM - Sweden"]],"a":["'Company Investment Helpers'!DI97"]},"D|^65724-40NameUSD":{"r":[["BCC Finland"]],"a":["'Company Investment Helpers'!DI35"]},"D|^100187-02NameUSD":{"r":[["Imento Norge"]],"a":["'Company Investment Helpers'!DI32"]},"D|^124054-03NameUSD":{"r":[["Cablux"]],"a":["'Company Investment Helpers'!DI71"]},"D|^124064-38NameUSD":{"r":[["ADB-Partner"]],"a":["'Company Investment Helpers'!DI92"]},"D|^169793-29NameUSD":{"r":[["Xcenter"]],"a":["'Company Investment Helpers'!DI29"]},"D|^65124-82NameUSD":{"r":[["Erate"]],"a":["'Company Investment Helpers'!DI28"]},"D|^107299-90NameUSD":{"r":[["Axcess"]],"a":["'Company Investment Helpers'!DI33"]},"D|^515438-38NameUSD":{"r":[["KMD (Hardware and Infrastructure Software Business)"]],"a":["'Company Investment Helpers'!DI24"]},"D|^61362-46NameUSD":{"r":[["Atea Sverige"]],"a":["'Company Investment Helpers'!DI74"]},"D|^124021-99NameUSD":{"r":[["Atremo"]],"a":["'Company Investment Helpers'!DI82"]}}}</t>
  </si>
  <si>
    <t>1. naodnaosnda</t>
  </si>
  <si>
    <t>total_debt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</si>
</sst>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_(&quot;$&quot;* #,##0.00_);_(&quot;$&quot;* \(#,##0.00\);_(&quot;$&quot;* &quot;-&quot;??_);_(@_)"/>
    <numFmt numFmtId="165" formatCode="_(* #,##0.00_);_(* \(#,##0.00\);_(* &quot;-&quot;??_);_(@_)"/>
    <numFmt numFmtId="166" formatCode="_([$$-409]* #,##0_);_([$$-409]* \(#,##0\);_([$$-409]* &quot;-&quot;??_);_(@_)"/>
    <numFmt numFmtId="167" formatCode="_(* #,##0_);_(* \(#,##0\);_(* &quot;-&quot;??_);_(@_)"/>
    <numFmt numFmtId="168" formatCode="dd\-mmm\-yy"/>
    <numFmt numFmtId="169" formatCode="_(&quot;$&quot;* #,##0_);_(&quot;$&quot;* \(#,##0\);_(&quot;$&quot;* &quot;-&quot;??_);_(@_)"/>
  </numFmts>
  <fonts count="9" x14ac:knownFonts="1">
    <font>
      <sz val="11"/>
      <color theme="1"/>
      <name val="Aptos Narrow"/>
      <family val="2"/>
      <scheme val="minor"/>
    </font>
    <font>
      <sz val="11"/>
      <color theme="0"/>
      <name val="Aptos Narrow"/>
      <family val="2"/>
      <scheme val="minor"/>
    </font>
    <font>
      <u/>
      <sz val="11"/>
      <color theme="10"/>
      <name val="Aptos Narrow"/>
      <family val="2"/>
      <scheme val="minor"/>
    </font>
    <font>
      <sz val="11"/>
      <color theme="1"/>
      <name val="Aptos Narrow"/>
      <family val="2"/>
      <scheme val="minor"/>
    </font>
    <font>
      <b/>
      <sz val="11"/>
      <color theme="1"/>
      <name val="Aptos Narrow"/>
      <family val="2"/>
      <scheme val="minor"/>
    </font>
    <font>
      <sz val="8"/>
      <name val="Aptos Narrow"/>
      <family val="2"/>
      <scheme val="minor"/>
    </font>
    <font>
      <b/>
      <sz val="11"/>
      <name val="Aptos Narrow"/>
      <family val="2"/>
      <scheme val="minor"/>
    </font>
    <font>
      <sz val="11"/>
      <name val="Aptos Narrow"/>
      <family val="2"/>
      <scheme val="minor"/>
    </font>
    <font>
      <sz val="8"/>
      <color rgb="FF000000"/>
      <name val="Open Sans"/>
      <family val="2"/>
    </font>
  </fonts>
  <fills count="6">
    <fill>
      <patternFill patternType="none"/>
    </fill>
    <fill>
      <patternFill patternType="gray125"/>
    </fill>
    <fill>
      <patternFill patternType="solid">
        <fgColor theme="4"/>
        <bgColor indexed="64"/>
      </patternFill>
    </fill>
    <fill>
      <patternFill patternType="solid">
        <fgColor theme="5" tint="0.79998168889431442"/>
        <bgColor indexed="64"/>
      </patternFill>
    </fill>
    <fill>
      <patternFill patternType="solid">
        <fgColor theme="3" tint="0.749992370372631"/>
        <bgColor indexed="64"/>
      </patternFill>
    </fill>
    <fill>
      <patternFill patternType="solid">
        <fgColor theme="9" tint="0.59999389629810485"/>
        <bgColor indexed="64"/>
      </patternFill>
    </fill>
  </fills>
  <borders count="2">
    <border>
      <left/>
      <right/>
      <top/>
      <bottom/>
      <diagonal/>
    </border>
    <border>
      <left/>
      <right style="thin">
        <color rgb="FFD3D3D3"/>
      </right>
      <top/>
      <bottom/>
      <diagonal/>
    </border>
  </borders>
  <cellStyleXfs count="5">
    <xf numFmtId="0" fontId="0" fillId="0" borderId="0"/>
    <xf numFmtId="0" fontId="2" fillId="0" borderId="0" applyNumberFormat="0" applyFill="0" applyBorder="0" applyAlignment="0" applyProtection="0"/>
    <xf numFmtId="165" fontId="3" fillId="0" borderId="0" applyFont="0" applyFill="0" applyBorder="0" applyAlignment="0" applyProtection="0"/>
    <xf numFmtId="164" fontId="3" fillId="0" borderId="0" applyFont="0" applyFill="0" applyBorder="0" applyAlignment="0" applyProtection="0"/>
    <xf numFmtId="0" fontId="8" fillId="0" borderId="1">
      <alignment horizontal="left" vertical="center" indent="1"/>
    </xf>
  </cellStyleXfs>
  <cellXfs count="30">
    <xf numFmtId="0" fontId="0" fillId="0" borderId="0" xfId="0"/>
    <xf numFmtId="0" fontId="1" fillId="2" borderId="0" xfId="0" applyFont="1" applyFill="1"/>
    <xf numFmtId="0" fontId="0" fillId="0" borderId="0" xfId="0" applyAlignment="1">
      <alignment vertical="center"/>
    </xf>
    <xf numFmtId="0" fontId="2" fillId="0" borderId="0" xfId="1" applyAlignment="1">
      <alignment vertical="center"/>
    </xf>
    <xf numFmtId="0" fontId="2" fillId="0" borderId="0" xfId="1" applyAlignment="1">
      <alignment horizontal="left" vertical="center"/>
    </xf>
    <xf numFmtId="0" fontId="2" fillId="0" borderId="0" xfId="1"/>
    <xf numFmtId="166" fontId="0" fillId="0" borderId="0" xfId="0" applyNumberFormat="1" applyAlignment="1">
      <alignment vertical="center"/>
    </xf>
    <xf numFmtId="166" fontId="0" fillId="0" borderId="0" xfId="0" applyNumberFormat="1"/>
    <xf numFmtId="166" fontId="1" fillId="2" borderId="0" xfId="0" applyNumberFormat="1" applyFont="1" applyFill="1"/>
    <xf numFmtId="0" fontId="0" fillId="0" borderId="0" xfId="0" applyAlignment="1">
      <alignment wrapText="1"/>
    </xf>
    <xf numFmtId="0" fontId="2" fillId="0" borderId="0" xfId="1" applyBorder="1" applyAlignment="1"/>
    <xf numFmtId="0" fontId="2" fillId="0" borderId="0" xfId="1" applyFill="1" applyBorder="1" applyAlignment="1"/>
    <xf numFmtId="167" fontId="0" fillId="0" borderId="0" xfId="2" applyNumberFormat="1" applyFont="1"/>
    <xf numFmtId="168" fontId="0" fillId="0" borderId="0" xfId="2" applyNumberFormat="1" applyFont="1"/>
    <xf numFmtId="169" fontId="0" fillId="0" borderId="0" xfId="3" applyNumberFormat="1" applyFont="1" applyAlignment="1">
      <alignment vertical="center"/>
    </xf>
    <xf numFmtId="168" fontId="0" fillId="0" borderId="0" xfId="0" applyNumberFormat="1"/>
    <xf numFmtId="0" fontId="0" fillId="3" borderId="0" xfId="0" applyFill="1"/>
    <xf numFmtId="0" fontId="0" fillId="0" borderId="0" xfId="0" applyAlignment="1">
      <alignment horizontal="center"/>
    </xf>
    <xf numFmtId="0" fontId="4" fillId="0" borderId="0" xfId="0" applyFont="1" applyAlignment="1">
      <alignment horizontal="center"/>
    </xf>
    <xf numFmtId="14" fontId="0" fillId="0" borderId="0" xfId="0" applyNumberFormat="1"/>
    <xf numFmtId="0" fontId="0" fillId="0" borderId="0" xfId="0" applyAlignment="1">
      <alignment horizontal="center" wrapText="1"/>
    </xf>
    <xf numFmtId="0" fontId="0" fillId="0" borderId="0" xfId="0" applyAlignment="1">
      <alignment horizontal="center" vertical="center"/>
    </xf>
    <xf numFmtId="167" fontId="0" fillId="0" borderId="0" xfId="2" applyNumberFormat="1" applyFont="1" applyFill="1"/>
    <xf numFmtId="168" fontId="0" fillId="0" borderId="0" xfId="2" applyNumberFormat="1" applyFont="1" applyFill="1"/>
    <xf numFmtId="0" fontId="7" fillId="0" borderId="0" xfId="0" applyFont="1"/>
    <xf numFmtId="0" fontId="6" fillId="4" borderId="0" xfId="0" applyFont="1" applyFill="1"/>
    <xf numFmtId="0" fontId="0" fillId="5" borderId="0" xfId="0" applyFill="1"/>
    <xf numFmtId="0" fontId="4" fillId="0" borderId="0" xfId="0" applyFont="1" applyAlignment="1">
      <alignment horizontal="center"/>
    </xf>
    <xf numFmtId="0" fontId="0" fillId="0" borderId="0" xfId="0" quotePrefix="1"/>
    <xf numFmtId="0" fontId="7" fillId="3" borderId="0" xfId="0" applyFont="1" applyFill="1"/>
  </cellXfs>
  <cellStyles count="5">
    <cellStyle name="Comma" xfId="2" builtinId="3"/>
    <cellStyle name="Currency" xfId="3" builtinId="4"/>
    <cellStyle name="Hyperlink" xfId="1" builtinId="8"/>
    <cellStyle name="Normal" xfId="0" builtinId="0"/>
    <cellStyle name="tableCellStyleLeft" xfId="4" xr:uid="{2F1E4F4A-D22D-4027-898B-221504E33E16}"/>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font>
        <b val="0"/>
        <i val="0"/>
        <strike val="0"/>
        <condense val="0"/>
        <extend val="0"/>
        <outline val="0"/>
        <shadow val="0"/>
        <u val="none"/>
        <vertAlign val="baseline"/>
        <sz val="11"/>
        <color theme="1"/>
        <name val="Aptos Narrow"/>
        <family val="2"/>
        <scheme val="minor"/>
      </font>
      <numFmt numFmtId="167" formatCode="_(* #,##0_);_(* \(#,##0\);_(* &quot;-&quot;??_);_(@_)"/>
    </dxf>
    <dxf>
      <numFmt numFmtId="167" formatCode="_(* #,##0_);_(* \(#,##0\);_(*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0"/>
        <name val="Aptos Narrow"/>
        <family val="2"/>
        <scheme val="minor"/>
      </font>
      <fill>
        <patternFill patternType="solid">
          <fgColor indexed="64"/>
          <bgColor theme="4"/>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mporfirio/AppData/Local/Capital%20IQ/Office%20Plug-in/Templates/SPCIQ%20Excel%20Plug-In%20Tools/SPCIQ%20Identifier%20Converter.xlsm" TargetMode="External"/><Relationship Id="rId1" Type="http://schemas.openxmlformats.org/officeDocument/2006/relationships/externalLinkPath" Target="file:///C:/Users/mporfirio/AppData/Local/Capital%20IQ/Office%20Plug-in/Templates/SPCIQ%20Excel%20Plug-In%20Tools/SPCIQ%20Identifier%20Convert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panies"/>
      <sheetName val="People"/>
      <sheetName val="Language Index"/>
    </sheetNames>
    <sheetDataSet>
      <sheetData sheetId="0">
        <row r="13">
          <cell r="B13" t="str">
            <v>3M Company</v>
          </cell>
          <cell r="C13" t="str">
            <v>3MO Performance</v>
          </cell>
          <cell r="D13" t="str">
            <v>CME Term SOFR - 3 Months</v>
          </cell>
          <cell r="E13" t="str">
            <v>3M Health Care Limited</v>
          </cell>
          <cell r="F13" t="str">
            <v>3M India Limited</v>
          </cell>
          <cell r="H13" t="str">
            <v>IQ289194</v>
          </cell>
          <cell r="I13" t="str">
            <v>IQ41838791</v>
          </cell>
          <cell r="J13" t="str">
            <v>IQ1843336019</v>
          </cell>
          <cell r="K13" t="str">
            <v>IQ22728453</v>
          </cell>
          <cell r="L13" t="str">
            <v>IQ881351</v>
          </cell>
        </row>
        <row r="15">
          <cell r="B15" t="str">
            <v>Angeloni Group Srl</v>
          </cell>
          <cell r="H15" t="str">
            <v>IQ228355432</v>
          </cell>
        </row>
        <row r="18">
          <cell r="B18" t="str">
            <v>AB "Achema"</v>
          </cell>
          <cell r="H18" t="str">
            <v>IQ26520646</v>
          </cell>
        </row>
        <row r="19">
          <cell r="B19" t="str">
            <v>Acos Villares S.A.</v>
          </cell>
          <cell r="H19" t="str">
            <v>IQ877399</v>
          </cell>
        </row>
        <row r="20">
          <cell r="B20" t="str">
            <v>Act Consultoria Em Tecnologia Ltda</v>
          </cell>
          <cell r="H20" t="str">
            <v>IQ59594155</v>
          </cell>
        </row>
        <row r="21">
          <cell r="B21" t="str">
            <v>Adria Alimentos Do Brasil Ltda.</v>
          </cell>
          <cell r="H21" t="str">
            <v>IQ26841261</v>
          </cell>
        </row>
        <row r="22">
          <cell r="B22" t="str">
            <v>ADT Inc.</v>
          </cell>
          <cell r="H22" t="str">
            <v>IQ33386</v>
          </cell>
        </row>
        <row r="23">
          <cell r="B23" t="str">
            <v>Adtalem Educacional do Brasil</v>
          </cell>
          <cell r="H23" t="str">
            <v>IQ158694490</v>
          </cell>
        </row>
        <row r="24">
          <cell r="B24" t="str">
            <v>AEA International Holdings, Pte. Ltd.</v>
          </cell>
          <cell r="H24" t="str">
            <v>IQ127446268</v>
          </cell>
        </row>
        <row r="25">
          <cell r="B25" t="str">
            <v>Hutchison Whampoa Limited</v>
          </cell>
          <cell r="H25" t="str">
            <v>IQ731313</v>
          </cell>
        </row>
        <row r="27">
          <cell r="B27" t="str">
            <v>Auren Operações S.A.</v>
          </cell>
          <cell r="C27" t="str">
            <v>Southern Electric Brasil Participacoes Ltda</v>
          </cell>
          <cell r="H27" t="str">
            <v>IQ27872359</v>
          </cell>
          <cell r="I27" t="str">
            <v>IQ41694986</v>
          </cell>
        </row>
        <row r="28">
          <cell r="B28" t="str">
            <v>RGE Sul Distribuidora de Energia S.A.</v>
          </cell>
          <cell r="C28" t="str">
            <v>AES Sul, L.L.C.</v>
          </cell>
          <cell r="D28" t="str">
            <v>Empresa Distribuidora de Energia Sur S.A.</v>
          </cell>
          <cell r="H28" t="str">
            <v>IQ884217</v>
          </cell>
          <cell r="I28" t="str">
            <v>IQ327968334</v>
          </cell>
          <cell r="J28" t="str">
            <v>IQ5778294</v>
          </cell>
        </row>
        <row r="31">
          <cell r="B31" t="str">
            <v>AGCO Corporation</v>
          </cell>
          <cell r="C31" t="str">
            <v>AgCountry Farm Credit Services, ACA</v>
          </cell>
          <cell r="D31" t="str">
            <v>AGCO International GmbH</v>
          </cell>
          <cell r="E31" t="str">
            <v>Ag Code, Inc.</v>
          </cell>
          <cell r="F31" t="str">
            <v>AGCO GmbH</v>
          </cell>
          <cell r="H31" t="str">
            <v>IQ317519</v>
          </cell>
          <cell r="I31" t="str">
            <v>IQ4438032</v>
          </cell>
          <cell r="J31" t="str">
            <v>IQ84062788</v>
          </cell>
          <cell r="K31" t="str">
            <v>IQ236123283</v>
          </cell>
          <cell r="L31" t="str">
            <v>IQ5492393</v>
          </cell>
        </row>
        <row r="32">
          <cell r="B32" t="str">
            <v>Agiliti Health, Inc.</v>
          </cell>
          <cell r="H32" t="str">
            <v>IQ36042</v>
          </cell>
        </row>
        <row r="33">
          <cell r="B33" t="str">
            <v>Waitrose Limited</v>
          </cell>
          <cell r="H33" t="str">
            <v>IQ5467346</v>
          </cell>
        </row>
        <row r="35">
          <cell r="B35" t="str">
            <v>Agro Amazônia Produtos Agropecuários S.A.</v>
          </cell>
          <cell r="H35" t="str">
            <v>IQ226081672</v>
          </cell>
        </row>
        <row r="36">
          <cell r="B36" t="str">
            <v>Agro-100 Ltee</v>
          </cell>
          <cell r="H36" t="str">
            <v>IQ52167876</v>
          </cell>
        </row>
        <row r="38">
          <cell r="B38" t="str">
            <v>Agrarian Labs, LLC</v>
          </cell>
          <cell r="H38" t="str">
            <v>IQ551456542</v>
          </cell>
        </row>
        <row r="40">
          <cell r="B40" t="str">
            <v>Akad Seguros S.A.</v>
          </cell>
          <cell r="H40" t="str">
            <v>IQ225257281</v>
          </cell>
        </row>
        <row r="41">
          <cell r="B41" t="str">
            <v>ALCOA Pittsburgh Federal Credit Union</v>
          </cell>
          <cell r="H41" t="str">
            <v>IQ127506341</v>
          </cell>
        </row>
        <row r="42">
          <cell r="B42" t="str">
            <v>Descarbonize Solucoes S.A.</v>
          </cell>
          <cell r="H42" t="str">
            <v>IQ49526355</v>
          </cell>
        </row>
        <row r="43">
          <cell r="B43" t="str">
            <v>Alesat Combustíveis S.A.</v>
          </cell>
          <cell r="H43" t="str">
            <v>IQ5505303</v>
          </cell>
        </row>
        <row r="44">
          <cell r="B44" t="str">
            <v>AlgarTech SA</v>
          </cell>
          <cell r="H44" t="str">
            <v>IQ99676444</v>
          </cell>
        </row>
        <row r="45">
          <cell r="B45" t="str">
            <v>Algar Telecom S.A.</v>
          </cell>
          <cell r="H45" t="str">
            <v>IQ5547142</v>
          </cell>
        </row>
        <row r="46">
          <cell r="B46" t="str">
            <v>Allos S.A.</v>
          </cell>
          <cell r="H46" t="str">
            <v>IQ33595591</v>
          </cell>
        </row>
        <row r="47">
          <cell r="B47" t="str">
            <v>Waitrose Limited</v>
          </cell>
          <cell r="H47" t="str">
            <v>IQ5467346</v>
          </cell>
        </row>
        <row r="49">
          <cell r="B49" t="str">
            <v>Allied Universal Security Services LLC</v>
          </cell>
          <cell r="H49" t="str">
            <v>IQ30660603</v>
          </cell>
        </row>
        <row r="50">
          <cell r="B50" t="str">
            <v>Allpark Empreendimentos, Participações e Serviços S.A.</v>
          </cell>
          <cell r="C50" t="str">
            <v>Estapart Fundo De Investimento Renda Fixa Credito Privado</v>
          </cell>
          <cell r="H50" t="str">
            <v>IQ279646657</v>
          </cell>
          <cell r="I50" t="str">
            <v>IQ278500228</v>
          </cell>
        </row>
        <row r="51">
          <cell r="B51" t="str">
            <v>Almeida Junior Shopping Centers S.A.</v>
          </cell>
          <cell r="H51" t="str">
            <v>IQ139142337</v>
          </cell>
        </row>
        <row r="53">
          <cell r="B53" t="str">
            <v>Alphabet Inc.</v>
          </cell>
          <cell r="C53" t="str">
            <v>Alphabet Inc.</v>
          </cell>
          <cell r="D53" t="str">
            <v>BMW Fuhrparkmanagement Beteiligungs GmbH</v>
          </cell>
          <cell r="E53" t="str">
            <v>Alphabet Fleetservices GmbH</v>
          </cell>
          <cell r="F53" t="str">
            <v>Alphabet Fuhrparkmanagement GmbH</v>
          </cell>
          <cell r="H53" t="str">
            <v>IQ29096</v>
          </cell>
          <cell r="I53" t="str">
            <v>IQ7991464</v>
          </cell>
          <cell r="J53" t="str">
            <v>IQ25408421</v>
          </cell>
          <cell r="K53" t="str">
            <v>IQ225497155</v>
          </cell>
          <cell r="L53" t="str">
            <v>IQ22614810</v>
          </cell>
        </row>
        <row r="54">
          <cell r="B54" t="str">
            <v>Alternate Technologies Holding B.V.</v>
          </cell>
          <cell r="H54" t="str">
            <v>IQ682905492</v>
          </cell>
        </row>
        <row r="55">
          <cell r="B55" t="str">
            <v>Alupar Investimento S.A.</v>
          </cell>
          <cell r="H55" t="str">
            <v>IQ48876335</v>
          </cell>
        </row>
        <row r="56">
          <cell r="B56" t="str">
            <v>Amazon Web Services, Inc.</v>
          </cell>
          <cell r="H56" t="str">
            <v>IQ38026400</v>
          </cell>
        </row>
        <row r="57">
          <cell r="B57" t="str">
            <v>Amazon.com, Inc.</v>
          </cell>
          <cell r="C57" t="str">
            <v>Amazon.com Services LLC</v>
          </cell>
          <cell r="D57" t="str">
            <v>Amazon.Com NV Investment Holdings, LLC</v>
          </cell>
          <cell r="E57" t="str">
            <v>Amazon.com LLC</v>
          </cell>
          <cell r="F57" t="str">
            <v>Amazon Commercial Services Pty Limited</v>
          </cell>
          <cell r="H57" t="str">
            <v>IQ18749</v>
          </cell>
          <cell r="I57" t="str">
            <v>IQ26119989</v>
          </cell>
          <cell r="J57" t="str">
            <v>IQ623193658</v>
          </cell>
          <cell r="K57" t="str">
            <v>IQ25963601</v>
          </cell>
          <cell r="L57" t="str">
            <v>IQ643699068</v>
          </cell>
        </row>
        <row r="58">
          <cell r="B58" t="str">
            <v>Ambev S.A.</v>
          </cell>
          <cell r="C58" t="str">
            <v>Companhia de Bebidas das Américas - Ambev</v>
          </cell>
          <cell r="D58" t="str">
            <v>Ambev Brasil Bebidas S.A.</v>
          </cell>
          <cell r="E58" t="str">
            <v>Ambev Luxembourg S.A.R.L.</v>
          </cell>
          <cell r="F58" t="str">
            <v>D.F.&amp; A.M.Bevan &amp; Co.,Limited</v>
          </cell>
          <cell r="H58" t="str">
            <v>IQ134386019</v>
          </cell>
          <cell r="I58" t="str">
            <v>IQ397232</v>
          </cell>
          <cell r="J58" t="str">
            <v>IQ59197787</v>
          </cell>
          <cell r="K58" t="str">
            <v>IQ263935894</v>
          </cell>
          <cell r="L58" t="str">
            <v>IQ256668887</v>
          </cell>
        </row>
        <row r="59">
          <cell r="B59" t="str">
            <v>Ambipar Participações e Empreendimentos S.A.</v>
          </cell>
          <cell r="H59" t="str">
            <v>IQ280812082</v>
          </cell>
        </row>
        <row r="60">
          <cell r="B60" t="str">
            <v>Rumo S.A.</v>
          </cell>
          <cell r="H60" t="str">
            <v>IQ752381</v>
          </cell>
        </row>
        <row r="61">
          <cell r="B61" t="str">
            <v>Americanas S.A.</v>
          </cell>
          <cell r="C61" t="str">
            <v>American Assets Trust, Inc.</v>
          </cell>
          <cell r="D61" t="str">
            <v>AARP, Inc.</v>
          </cell>
          <cell r="E61" t="str">
            <v>A2IM American Association of Independent Music</v>
          </cell>
          <cell r="F61" t="str">
            <v>American Association for the Advancement of Science</v>
          </cell>
          <cell r="H61" t="str">
            <v>IQ1028820</v>
          </cell>
          <cell r="I61" t="str">
            <v>IQ4368282</v>
          </cell>
          <cell r="J61" t="str">
            <v>IQ159868</v>
          </cell>
          <cell r="K61" t="str">
            <v>IQ611375203</v>
          </cell>
          <cell r="L61" t="str">
            <v>IQ4279639</v>
          </cell>
        </row>
        <row r="62">
          <cell r="B62" t="str">
            <v>Amil Participações S.A.</v>
          </cell>
          <cell r="H62" t="str">
            <v>IQ38610394</v>
          </cell>
        </row>
        <row r="63">
          <cell r="B63" t="str">
            <v>Ampla Energia e Serviços S.A.</v>
          </cell>
          <cell r="H63" t="str">
            <v>IQ5491401</v>
          </cell>
        </row>
        <row r="64">
          <cell r="B64" t="str">
            <v>Anhanguera Educacional Participações S.A.</v>
          </cell>
          <cell r="H64" t="str">
            <v>IQ9441168</v>
          </cell>
        </row>
        <row r="65">
          <cell r="B65" t="str">
            <v>Apple Inc.</v>
          </cell>
          <cell r="H65" t="str">
            <v>IQ24937</v>
          </cell>
        </row>
        <row r="66">
          <cell r="B66" t="str">
            <v>Aracruz Celulose (USA), Inc.</v>
          </cell>
          <cell r="C66" t="str">
            <v>Aracruz Celulose Pulp Mill</v>
          </cell>
          <cell r="H66" t="str">
            <v>IQ78841356</v>
          </cell>
          <cell r="I66" t="str">
            <v>IQ212786825</v>
          </cell>
        </row>
        <row r="67">
          <cell r="B67" t="str">
            <v>ArcelorMittal S.A.</v>
          </cell>
          <cell r="C67" t="str">
            <v>ArcelorMittal Nippon Steel India</v>
          </cell>
          <cell r="H67" t="str">
            <v>IQ364040</v>
          </cell>
          <cell r="I67" t="str">
            <v>IQ4508901</v>
          </cell>
        </row>
        <row r="68">
          <cell r="B68" t="str">
            <v>Archer-Daniels-Midland Company</v>
          </cell>
          <cell r="C68" t="str">
            <v>Archer Daniels Midland Specialty Ingredients B.V.</v>
          </cell>
          <cell r="D68" t="str">
            <v>Archer Daniels Midland (UK) Limited</v>
          </cell>
          <cell r="E68" t="str">
            <v>Archer Daniels Midland Europe B.V.</v>
          </cell>
          <cell r="F68" t="str">
            <v>ADM Milling Limited</v>
          </cell>
          <cell r="H68" t="str">
            <v>IQ251704</v>
          </cell>
          <cell r="I68" t="str">
            <v>IQ257393549</v>
          </cell>
          <cell r="J68" t="str">
            <v>IQ6774285</v>
          </cell>
          <cell r="K68" t="str">
            <v>IQ53276894</v>
          </cell>
          <cell r="L68" t="str">
            <v>IQ4058400</v>
          </cell>
        </row>
        <row r="69">
          <cell r="B69" t="str">
            <v>Arco Educação S.A.</v>
          </cell>
          <cell r="H69" t="str">
            <v>IQ318131965</v>
          </cell>
        </row>
        <row r="70">
          <cell r="B70" t="str">
            <v>Armac Locação, Logística e Serviços S.A.</v>
          </cell>
          <cell r="H70" t="str">
            <v>IQ686200466</v>
          </cell>
        </row>
        <row r="71">
          <cell r="B71" t="str">
            <v>ARTEMYN SA</v>
          </cell>
          <cell r="H71" t="str">
            <v>IQ1866455123</v>
          </cell>
        </row>
        <row r="73">
          <cell r="B73" t="str">
            <v>Ascenty Data Centers e Telecomunicações S.A.</v>
          </cell>
          <cell r="C73" t="str">
            <v>Ascenty Data Centers Usa</v>
          </cell>
          <cell r="D73" t="str">
            <v>Ascenty Data Centers e Telecomunicoes S.A.</v>
          </cell>
          <cell r="H73" t="str">
            <v>IQ279751029</v>
          </cell>
          <cell r="I73" t="str">
            <v>IQ1685644901</v>
          </cell>
          <cell r="J73" t="str">
            <v>IQ1932907581</v>
          </cell>
        </row>
        <row r="74">
          <cell r="B74" t="str">
            <v>Atacadão S.A.</v>
          </cell>
          <cell r="H74" t="str">
            <v>IQ223164951</v>
          </cell>
        </row>
        <row r="75">
          <cell r="B75" t="str">
            <v>Atea ASA</v>
          </cell>
          <cell r="C75" t="str">
            <v>Atea Pharmaceuticals, Inc.</v>
          </cell>
          <cell r="D75" t="str">
            <v>Atea AS</v>
          </cell>
          <cell r="E75" t="str">
            <v>A. Team Technology Limited</v>
          </cell>
          <cell r="F75" t="str">
            <v>Atea A/S</v>
          </cell>
          <cell r="H75" t="str">
            <v>IQ700601</v>
          </cell>
          <cell r="I75" t="str">
            <v>IQ252824153</v>
          </cell>
          <cell r="J75" t="str">
            <v>IQ9105230</v>
          </cell>
          <cell r="K75" t="str">
            <v>IQ22727856</v>
          </cell>
          <cell r="L75" t="str">
            <v>IQ30970026</v>
          </cell>
        </row>
        <row r="76">
          <cell r="B76" t="str">
            <v>Atos SE</v>
          </cell>
          <cell r="H76" t="str">
            <v>IQ135285</v>
          </cell>
        </row>
        <row r="77">
          <cell r="B77" t="str">
            <v>Atvos Agroindustrial S.A.</v>
          </cell>
          <cell r="C77" t="str">
            <v>Atvos Bioenergia S.A.</v>
          </cell>
          <cell r="D77" t="str">
            <v>ATVO S.p.A.</v>
          </cell>
          <cell r="E77" t="str">
            <v>Atvos Agroindustrial Participações S.A.</v>
          </cell>
          <cell r="F77" t="str">
            <v>Atvos Bioenergia Brenco S.a.</v>
          </cell>
          <cell r="H77" t="str">
            <v>IQ38682831</v>
          </cell>
          <cell r="I77" t="str">
            <v>IQ553303150</v>
          </cell>
          <cell r="J77" t="str">
            <v>IQ46424335</v>
          </cell>
          <cell r="K77" t="str">
            <v>IQ281052280</v>
          </cell>
          <cell r="L77" t="str">
            <v>IQ1901330565</v>
          </cell>
        </row>
        <row r="78">
          <cell r="B78" t="str">
            <v>Auren Energia S.A.</v>
          </cell>
          <cell r="H78" t="str">
            <v>IQ597679025</v>
          </cell>
        </row>
        <row r="79">
          <cell r="B79" t="str">
            <v>Austral Participações S.A.</v>
          </cell>
          <cell r="H79" t="str">
            <v>IQ275939321</v>
          </cell>
        </row>
        <row r="80">
          <cell r="B80" t="str">
            <v>Autometal Ltda.</v>
          </cell>
          <cell r="C80" t="str">
            <v>Auto Metal Co., Ltd.</v>
          </cell>
          <cell r="H80" t="str">
            <v>IQ23317861</v>
          </cell>
          <cell r="I80" t="str">
            <v>IQ50880100</v>
          </cell>
        </row>
        <row r="81">
          <cell r="B81" t="str">
            <v>Automob Participações S.A.</v>
          </cell>
          <cell r="H81" t="str">
            <v>IQ1899009726</v>
          </cell>
        </row>
        <row r="82">
          <cell r="B82" t="str">
            <v>Avante Health Solutions</v>
          </cell>
          <cell r="H82" t="str">
            <v>IQ376900481</v>
          </cell>
        </row>
        <row r="83">
          <cell r="B83" t="str">
            <v>Azul S.A.</v>
          </cell>
          <cell r="C83" t="str">
            <v>Azul Linhas Aéreas Brasileiras S.A.</v>
          </cell>
          <cell r="D83" t="str">
            <v>Azul Systems, Inc.</v>
          </cell>
          <cell r="E83" t="str">
            <v>Azule Energy Angola S.p.A.</v>
          </cell>
          <cell r="H83" t="str">
            <v>IQ240867411</v>
          </cell>
          <cell r="I83" t="str">
            <v>IQ51999336</v>
          </cell>
          <cell r="J83" t="str">
            <v>IQ6153449</v>
          </cell>
          <cell r="K83" t="str">
            <v>IQ1829836934</v>
          </cell>
        </row>
        <row r="84">
          <cell r="B84" t="str">
            <v>Azzas 2154 S.A.</v>
          </cell>
          <cell r="C84" t="str">
            <v>Farm Rio</v>
          </cell>
          <cell r="H84" t="str">
            <v>IQ38965661</v>
          </cell>
          <cell r="I84" t="str">
            <v>IQ1761137517</v>
          </cell>
        </row>
        <row r="85">
          <cell r="B85" t="str">
            <v>Americanas S.A.</v>
          </cell>
          <cell r="C85" t="str">
            <v>Americanas S.A.</v>
          </cell>
          <cell r="H85" t="str">
            <v>IQ1028820</v>
          </cell>
          <cell r="I85" t="str">
            <v>IQ23676889</v>
          </cell>
        </row>
        <row r="86">
          <cell r="B86" t="str">
            <v>Banco ABC Brasil S.A.</v>
          </cell>
          <cell r="C86" t="str">
            <v>Banco ABC Brasil S.A., Asset Management Arm</v>
          </cell>
          <cell r="H86" t="str">
            <v>IQ4493027</v>
          </cell>
          <cell r="I86" t="str">
            <v>IQ228397913</v>
          </cell>
        </row>
        <row r="87">
          <cell r="B87" t="str">
            <v>Banco Agibank S.A.</v>
          </cell>
          <cell r="C87" t="str">
            <v>Agibank Financeira S.A. - Crédito, Financiamento e Investimento</v>
          </cell>
          <cell r="D87" t="str">
            <v>Agibank Administradora de Consórcios Ltda.</v>
          </cell>
          <cell r="H87" t="str">
            <v>IQ104599953</v>
          </cell>
          <cell r="I87" t="str">
            <v>IQ246954756</v>
          </cell>
          <cell r="J87" t="str">
            <v>IQ280106811</v>
          </cell>
        </row>
        <row r="88">
          <cell r="B88" t="str">
            <v>Banco BMG S.A.</v>
          </cell>
          <cell r="H88" t="str">
            <v>IQ20464416</v>
          </cell>
        </row>
        <row r="89">
          <cell r="B89" t="str">
            <v>Banco Bradesco S.A.</v>
          </cell>
          <cell r="H89" t="str">
            <v>IQ877263</v>
          </cell>
        </row>
        <row r="90">
          <cell r="B90" t="str">
            <v>BTG Pactual Group</v>
          </cell>
          <cell r="C90" t="str">
            <v>Banco BTG Pactual S.A.</v>
          </cell>
          <cell r="D90" t="str">
            <v>BTG Pactual Holding S.A.</v>
          </cell>
          <cell r="E90" t="str">
            <v>BTG Pactual US Capital, LLC</v>
          </cell>
          <cell r="F90" t="str">
            <v>BTG Pactual Asset Management US, LLC</v>
          </cell>
          <cell r="H90" t="str">
            <v>IQ207313236</v>
          </cell>
          <cell r="I90" t="str">
            <v>IQ947044</v>
          </cell>
          <cell r="J90" t="str">
            <v>IQ163060523</v>
          </cell>
          <cell r="K90" t="str">
            <v>IQ128406734</v>
          </cell>
          <cell r="L90" t="str">
            <v>IQ247838979</v>
          </cell>
        </row>
        <row r="91">
          <cell r="B91" t="str">
            <v>Banco Santander, S.A.</v>
          </cell>
          <cell r="C91" t="str">
            <v>Grupo Cibest S.A.</v>
          </cell>
          <cell r="D91" t="str">
            <v>Banco do Brasil S.A.</v>
          </cell>
          <cell r="E91" t="str">
            <v>Banco de Chile</v>
          </cell>
          <cell r="F91" t="str">
            <v>Banco Bradesco S.A.</v>
          </cell>
          <cell r="H91" t="str">
            <v>IQ323930</v>
          </cell>
          <cell r="I91" t="str">
            <v>IQ393219</v>
          </cell>
          <cell r="J91" t="str">
            <v>IQ874155</v>
          </cell>
          <cell r="K91" t="str">
            <v>IQ689995</v>
          </cell>
          <cell r="L91" t="str">
            <v>IQ877263</v>
          </cell>
        </row>
        <row r="92">
          <cell r="B92" t="str">
            <v>Banco C6 S.A.</v>
          </cell>
          <cell r="C92" t="str">
            <v>BANCO C6 S.A.</v>
          </cell>
          <cell r="D92" t="str">
            <v>Banco C6 Consignado S.A.</v>
          </cell>
          <cell r="E92" t="str">
            <v>Banco C6 S.A., Asset Management Arm</v>
          </cell>
          <cell r="H92" t="str">
            <v>IQ607657557</v>
          </cell>
          <cell r="I92" t="str">
            <v>IQ655452687</v>
          </cell>
          <cell r="J92" t="str">
            <v>IQ140769129</v>
          </cell>
          <cell r="K92" t="str">
            <v>IQ1890633071</v>
          </cell>
        </row>
        <row r="93">
          <cell r="B93" t="str">
            <v>Banco Cruzeiro do Sul SA</v>
          </cell>
          <cell r="C93" t="str">
            <v>Banco Cruzeiro Do Sul S/A, Asset Management Arm</v>
          </cell>
          <cell r="H93" t="str">
            <v>IQ11313702</v>
          </cell>
          <cell r="I93" t="str">
            <v>IQ433136415</v>
          </cell>
        </row>
        <row r="94">
          <cell r="B94" t="str">
            <v>BRB - Banco de Brasília S.A.</v>
          </cell>
          <cell r="H94" t="str">
            <v>IQ880536</v>
          </cell>
        </row>
        <row r="95">
          <cell r="B95" t="str">
            <v>Banco do Brasil S.A.</v>
          </cell>
          <cell r="H95" t="str">
            <v>IQ874155</v>
          </cell>
        </row>
        <row r="96">
          <cell r="B96" t="str">
            <v>Banco do Estado do Pará S.A</v>
          </cell>
          <cell r="C96" t="str">
            <v>Banco do Estado do Paraná S.A.</v>
          </cell>
          <cell r="D96" t="str">
            <v>Banco Do Estado Do Parana SA, Asset Management Arm</v>
          </cell>
          <cell r="E96" t="str">
            <v>Banco Do Estado Do Parana Cayman</v>
          </cell>
          <cell r="H96" t="str">
            <v>IQ8474690</v>
          </cell>
          <cell r="I96" t="str">
            <v>IQ20766898</v>
          </cell>
          <cell r="J96" t="str">
            <v>IQ54451798</v>
          </cell>
          <cell r="K96" t="str">
            <v>IQ217604484</v>
          </cell>
        </row>
        <row r="97">
          <cell r="B97" t="str">
            <v>Banco do Nordeste do Brasil S.A.</v>
          </cell>
          <cell r="C97" t="str">
            <v>Banco do Nordeste FICFIA Previd Exclusivo</v>
          </cell>
          <cell r="D97" t="str">
            <v>Banco do Nordeste Fundo Mútuo de Privatização - FGTS Petrobras</v>
          </cell>
          <cell r="E97" t="str">
            <v>Banco Do Nordeste Fundo Mútuo de Privatização - FGTS Vale Do Rio Doce</v>
          </cell>
          <cell r="H97" t="str">
            <v>IQ877915</v>
          </cell>
          <cell r="I97" t="str">
            <v>IQ35881599</v>
          </cell>
          <cell r="J97" t="str">
            <v>IQ35881802</v>
          </cell>
          <cell r="K97" t="str">
            <v>IQ35881909</v>
          </cell>
        </row>
        <row r="98">
          <cell r="B98" t="str">
            <v>Banco Inter S.A.</v>
          </cell>
          <cell r="H98" t="str">
            <v>IQ716479531</v>
          </cell>
        </row>
        <row r="99">
          <cell r="B99" t="str">
            <v>Banco Pan S.A.</v>
          </cell>
          <cell r="C99" t="str">
            <v>Banco Panamá, SA</v>
          </cell>
          <cell r="D99" t="str">
            <v>Banco Panameño de la Vivienda, SA</v>
          </cell>
          <cell r="E99" t="str">
            <v>Banco Panamericano, Inc.</v>
          </cell>
          <cell r="F99" t="str">
            <v>Banco Panamericano, Inc., Asset Management Arm</v>
          </cell>
          <cell r="H99" t="str">
            <v>IQ26936075</v>
          </cell>
          <cell r="I99" t="str">
            <v>IQ225142721</v>
          </cell>
          <cell r="J99" t="str">
            <v>IQ33276679</v>
          </cell>
          <cell r="K99" t="str">
            <v>IQ280236258</v>
          </cell>
          <cell r="L99" t="str">
            <v>IQ280236328</v>
          </cell>
        </row>
        <row r="100">
          <cell r="B100" t="str">
            <v>Banco Santander (Brasil) S.A.</v>
          </cell>
          <cell r="C100" t="str">
            <v>Banco Santander Brasil S.A. Grand Cayman Branch</v>
          </cell>
          <cell r="D100" t="str">
            <v>Banco Santander Brasil S.A.</v>
          </cell>
          <cell r="E100" t="str">
            <v>Banco Santander Brasil S.A .,Luxembourg Branch</v>
          </cell>
          <cell r="F100" t="str">
            <v>Banco Santander (Brasil) S.A., Banco Real HQ</v>
          </cell>
          <cell r="H100" t="str">
            <v>IQ34120227</v>
          </cell>
          <cell r="I100" t="str">
            <v>IQ39459750</v>
          </cell>
          <cell r="J100" t="str">
            <v>IQ20450039</v>
          </cell>
          <cell r="K100" t="str">
            <v>IQ657044884</v>
          </cell>
          <cell r="L100" t="str">
            <v>IQ96110384</v>
          </cell>
        </row>
        <row r="101">
          <cell r="B101" t="str">
            <v>Banco do Estado do Espirito Santo</v>
          </cell>
          <cell r="C101" t="str">
            <v>Banestes S.A - Banco do Estado do Espírito Santo</v>
          </cell>
          <cell r="H101" t="str">
            <v>IQ10062018</v>
          </cell>
          <cell r="I101" t="str">
            <v>IQ880481</v>
          </cell>
        </row>
        <row r="102">
          <cell r="B102" t="str">
            <v>Banco do Estado do Rio Grande do Sul S.A.</v>
          </cell>
          <cell r="C102" t="str">
            <v>Banrisul Cartões S.A.</v>
          </cell>
          <cell r="H102" t="str">
            <v>IQ878157</v>
          </cell>
          <cell r="I102" t="str">
            <v>IQ100668587</v>
          </cell>
        </row>
        <row r="103">
          <cell r="B103" t="str">
            <v>Barcelona Comercio Varejista e Atacadista</v>
          </cell>
          <cell r="H103" t="str">
            <v>IQ38768312</v>
          </cell>
        </row>
        <row r="104">
          <cell r="B104" t="str">
            <v>Baxter International Inc.</v>
          </cell>
          <cell r="H104" t="str">
            <v>IQ254571</v>
          </cell>
        </row>
        <row r="105">
          <cell r="B105" t="str">
            <v>BB Gestão de Recursos - Distribuidora de Títulos e Valores Mobiliários S.A.</v>
          </cell>
          <cell r="C105" t="str">
            <v>BB DTVM Acoes Saude Bem Estar Distribuicao Fundo Investimento Cotas Fundos Investimento</v>
          </cell>
          <cell r="D105" t="str">
            <v>Bb Dtvm Multimercado Multiestrategia Lp Distribuicao FI Cotas Fundos Investimento</v>
          </cell>
          <cell r="H105" t="str">
            <v>IQ6462753</v>
          </cell>
          <cell r="I105" t="str">
            <v>IQ536158947</v>
          </cell>
          <cell r="J105" t="str">
            <v>IQ1681173048</v>
          </cell>
        </row>
        <row r="106">
          <cell r="B106" t="str">
            <v>BB Seguridade Participações S.A.</v>
          </cell>
          <cell r="H106" t="str">
            <v>IQ225687232</v>
          </cell>
        </row>
        <row r="107">
          <cell r="B107" t="str">
            <v>BBC Solar Subholding SA.</v>
          </cell>
          <cell r="H107" t="str">
            <v>IQ1898247639</v>
          </cell>
        </row>
        <row r="108">
          <cell r="B108" t="str">
            <v>BBM Logística S.A.</v>
          </cell>
          <cell r="H108" t="str">
            <v>IQ104647328</v>
          </cell>
        </row>
        <row r="109">
          <cell r="B109" t="str">
            <v>BMXP Holdings, Inc.</v>
          </cell>
          <cell r="C109" t="str">
            <v>Bio-Matrix Scientific Group, Inc., Asset Management Arm</v>
          </cell>
          <cell r="H109" t="str">
            <v>IQ13463571</v>
          </cell>
          <cell r="I109" t="str">
            <v>IQ52056406</v>
          </cell>
        </row>
        <row r="113">
          <cell r="B113" t="str">
            <v>Bemobi Mobile Tech S.A.</v>
          </cell>
          <cell r="C113" t="str">
            <v>Bemobile Inc.</v>
          </cell>
          <cell r="H113" t="str">
            <v>IQ692873001</v>
          </cell>
          <cell r="I113" t="str">
            <v>IQ324531692</v>
          </cell>
        </row>
        <row r="114">
          <cell r="B114" t="str">
            <v>Anterra Energy Inc.</v>
          </cell>
          <cell r="H114" t="str">
            <v>IQ3478370</v>
          </cell>
        </row>
        <row r="116">
          <cell r="B116" t="str">
            <v>Biolab Pharma</v>
          </cell>
          <cell r="H116" t="str">
            <v>IQ1795990013</v>
          </cell>
        </row>
        <row r="117">
          <cell r="B117" t="str">
            <v>Bionexo S.A.</v>
          </cell>
          <cell r="H117" t="str">
            <v>IQ211430</v>
          </cell>
        </row>
        <row r="118">
          <cell r="B118" t="str">
            <v>Biosev S.A.</v>
          </cell>
          <cell r="C118" t="str">
            <v>Biosevres</v>
          </cell>
          <cell r="H118" t="str">
            <v>IQ5646525</v>
          </cell>
          <cell r="I118" t="str">
            <v>IQ243780630</v>
          </cell>
        </row>
        <row r="119">
          <cell r="B119" t="str">
            <v>Blau Farmacêutica S.A.</v>
          </cell>
          <cell r="C119" t="str">
            <v>Blaufarma Uruguay S/A</v>
          </cell>
          <cell r="D119" t="str">
            <v>Blau Farmacêutica Colômbia S/A</v>
          </cell>
          <cell r="H119" t="str">
            <v>IQ47843956</v>
          </cell>
          <cell r="I119" t="str">
            <v>IQ229098475</v>
          </cell>
          <cell r="J119" t="str">
            <v>IQ216359321</v>
          </cell>
        </row>
        <row r="120">
          <cell r="B120" t="str">
            <v>B3 S.A. - Brasil, Bolsa, Balcao Uk Ltd</v>
          </cell>
          <cell r="C120" t="str">
            <v>B3 S.A. - Brasil, Bolsa, Balcão</v>
          </cell>
          <cell r="D120" t="str">
            <v>Brazil Valor BM&amp;FBOVESPA Index</v>
          </cell>
          <cell r="H120" t="str">
            <v>IQ698175975</v>
          </cell>
          <cell r="I120" t="str">
            <v>IQ21953226</v>
          </cell>
          <cell r="J120" t="str">
            <v>IQ32199803</v>
          </cell>
        </row>
        <row r="121">
          <cell r="B121" t="str">
            <v>Boa Safra Sementes S.A.</v>
          </cell>
          <cell r="H121" t="str">
            <v>IQ558700744</v>
          </cell>
        </row>
        <row r="122">
          <cell r="B122" t="str">
            <v>Bombril S.A.</v>
          </cell>
          <cell r="H122" t="str">
            <v>IQ878043</v>
          </cell>
        </row>
        <row r="123">
          <cell r="B123" t="str">
            <v>Bovespa Holding SA</v>
          </cell>
          <cell r="H123" t="str">
            <v>IQ37822619</v>
          </cell>
        </row>
        <row r="124">
          <cell r="B124" t="str">
            <v>BR Malls Participações S.A.</v>
          </cell>
          <cell r="H124" t="str">
            <v>IQ30271217</v>
          </cell>
        </row>
        <row r="125">
          <cell r="B125" t="str">
            <v>Bradespar S.A.</v>
          </cell>
          <cell r="H125" t="str">
            <v>IQ1078849</v>
          </cell>
        </row>
        <row r="126">
          <cell r="B126" t="str">
            <v>Brasil Kirin Participações e Representações S.A.</v>
          </cell>
          <cell r="H126" t="str">
            <v>IQ9535476</v>
          </cell>
        </row>
        <row r="127">
          <cell r="B127" t="str">
            <v>Oi S.A.</v>
          </cell>
          <cell r="H127" t="str">
            <v>IQ876962</v>
          </cell>
        </row>
        <row r="128">
          <cell r="B128" t="str">
            <v>BrasilAgro - Companhia Brasileira de Propriedades Agrícolas</v>
          </cell>
          <cell r="C128" t="str">
            <v>Ore Securitizadora S.A.</v>
          </cell>
          <cell r="H128" t="str">
            <v>IQ26991642</v>
          </cell>
          <cell r="I128" t="str">
            <v>IQ115783133</v>
          </cell>
        </row>
        <row r="130">
          <cell r="B130" t="str">
            <v>Braskem S.A.</v>
          </cell>
          <cell r="H130" t="str">
            <v>IQ394524</v>
          </cell>
        </row>
        <row r="131">
          <cell r="B131" t="str">
            <v>Brastec Technologies S.A.</v>
          </cell>
          <cell r="H131" t="str">
            <v>IQ106481190</v>
          </cell>
        </row>
        <row r="132">
          <cell r="B132" t="str">
            <v>Brasvending DAB</v>
          </cell>
          <cell r="H132" t="str">
            <v>IQ69522272</v>
          </cell>
        </row>
        <row r="133">
          <cell r="B133" t="str">
            <v>Brava Energia S.A.</v>
          </cell>
          <cell r="H133" t="str">
            <v>IQ243296553</v>
          </cell>
        </row>
        <row r="134">
          <cell r="B134" t="str">
            <v>BRF Global GmbH</v>
          </cell>
          <cell r="H134" t="str">
            <v>IQ266628078</v>
          </cell>
        </row>
        <row r="135">
          <cell r="B135" t="str">
            <v>Brisanet Participações S.A.</v>
          </cell>
          <cell r="H135" t="str">
            <v>IQ703662947</v>
          </cell>
        </row>
        <row r="136">
          <cell r="B136" t="str">
            <v>Bristol-Myers Squibb Company</v>
          </cell>
          <cell r="H136" t="str">
            <v>IQ25798</v>
          </cell>
        </row>
        <row r="137">
          <cell r="B137" t="str">
            <v>BRK Ambiental Participações S.A.</v>
          </cell>
          <cell r="C137" t="str">
            <v>BRK Ambiental - Limeira S.A.</v>
          </cell>
          <cell r="D137" t="str">
            <v>BRK Ambiental - Centro Norte Participações S.A.</v>
          </cell>
          <cell r="E137" t="str">
            <v>BRK Ambiental - Mauá S.A.</v>
          </cell>
          <cell r="F137" t="str">
            <v>BRK Ambiental - Goiás S.A.</v>
          </cell>
          <cell r="H137" t="str">
            <v>IQ253921316</v>
          </cell>
          <cell r="I137" t="str">
            <v>IQ279550704</v>
          </cell>
          <cell r="J137" t="str">
            <v>IQ279578186</v>
          </cell>
          <cell r="K137" t="str">
            <v>IQ279572032</v>
          </cell>
          <cell r="L137" t="str">
            <v>IQ279761878</v>
          </cell>
        </row>
        <row r="138">
          <cell r="B138" t="str">
            <v>BRQ Soluções em Informática S.A.</v>
          </cell>
          <cell r="H138" t="str">
            <v>IQ47825944</v>
          </cell>
        </row>
        <row r="139">
          <cell r="B139" t="str">
            <v>BE8 S.A.</v>
          </cell>
          <cell r="H139" t="str">
            <v>IQ79727230</v>
          </cell>
        </row>
        <row r="140">
          <cell r="B140" t="str">
            <v>Bunge Brasil S.A.</v>
          </cell>
          <cell r="H140" t="str">
            <v>IQ878329</v>
          </cell>
        </row>
        <row r="141">
          <cell r="B141" t="str">
            <v>Bunge Global SA</v>
          </cell>
          <cell r="H141" t="str">
            <v>IQ687261</v>
          </cell>
        </row>
        <row r="142">
          <cell r="B142" t="str">
            <v>Bunzl plc</v>
          </cell>
          <cell r="C142" t="str">
            <v>Bunzl USA Inc.</v>
          </cell>
          <cell r="D142" t="str">
            <v>Bunzl</v>
          </cell>
          <cell r="E142" t="str">
            <v>Bunzl Distribution USA, LLC</v>
          </cell>
          <cell r="F142" t="str">
            <v>R3 Safety, LLC</v>
          </cell>
          <cell r="H142" t="str">
            <v>IQ410348</v>
          </cell>
          <cell r="I142" t="str">
            <v>IQ4233573</v>
          </cell>
          <cell r="J142" t="str">
            <v>IQ653455506</v>
          </cell>
          <cell r="K142" t="str">
            <v>IQ9009342</v>
          </cell>
          <cell r="L142" t="str">
            <v>IQ4396506</v>
          </cell>
        </row>
        <row r="143">
          <cell r="B143" t="str">
            <v>C.Vale - Cooperativa Agroindustrial</v>
          </cell>
          <cell r="C143" t="str">
            <v>C Valentine Ltd</v>
          </cell>
          <cell r="D143" t="str">
            <v>A &amp; C Vale Ltd</v>
          </cell>
          <cell r="E143" t="str">
            <v>C. Valentis Ltd</v>
          </cell>
          <cell r="F143" t="str">
            <v>Cval Emanuelsson Fastigheter Ab</v>
          </cell>
          <cell r="H143" t="str">
            <v>IQ5542359</v>
          </cell>
          <cell r="I143" t="str">
            <v>IQ634721241</v>
          </cell>
          <cell r="J143" t="str">
            <v>IQ652491896</v>
          </cell>
          <cell r="K143" t="str">
            <v>IQ656641200</v>
          </cell>
          <cell r="L143" t="str">
            <v>IQ684408463</v>
          </cell>
        </row>
        <row r="144">
          <cell r="B144" t="str">
            <v>Waitrose Limited</v>
          </cell>
          <cell r="H144" t="str">
            <v>IQ5467346</v>
          </cell>
        </row>
        <row r="146">
          <cell r="B146" t="str">
            <v>Caixa Seguridade Participações S.A.</v>
          </cell>
          <cell r="H146" t="str">
            <v>IQ310010418</v>
          </cell>
        </row>
        <row r="147">
          <cell r="B147" t="str">
            <v>Camargo Corrêa Desenvolvimento Imobiliário S.A.</v>
          </cell>
          <cell r="H147" t="str">
            <v>IQ31131097</v>
          </cell>
        </row>
        <row r="148">
          <cell r="B148" t="str">
            <v>Dow Corning Metais do Para Ltda.</v>
          </cell>
          <cell r="H148" t="str">
            <v>IQ32387828</v>
          </cell>
        </row>
        <row r="149">
          <cell r="B149" t="str">
            <v>Camera Agroalimentos S.A.</v>
          </cell>
          <cell r="H149" t="str">
            <v>IQ47017909</v>
          </cell>
        </row>
        <row r="150">
          <cell r="B150" t="str">
            <v>Camil Alimentos S.A.</v>
          </cell>
          <cell r="H150" t="str">
            <v>IQ5646995</v>
          </cell>
        </row>
        <row r="151">
          <cell r="B151" t="str">
            <v>CANAL RURAL PRODUÇÕES LTDA</v>
          </cell>
          <cell r="H151" t="str">
            <v>IQ232427627</v>
          </cell>
        </row>
        <row r="152">
          <cell r="B152" t="str">
            <v>Cantu Store S.A.</v>
          </cell>
          <cell r="H152" t="str">
            <v>IQ1769832241</v>
          </cell>
        </row>
        <row r="153">
          <cell r="B153" t="str">
            <v>Capgemini SE</v>
          </cell>
          <cell r="C153" t="str">
            <v>Altran Technologies S.A.</v>
          </cell>
          <cell r="D153" t="str">
            <v>Capgemini U.S. LLC</v>
          </cell>
          <cell r="E153" t="str">
            <v>Capgemini Invent</v>
          </cell>
          <cell r="F153" t="str">
            <v>Capgemini Service SAS</v>
          </cell>
          <cell r="H153" t="str">
            <v>IQ875817</v>
          </cell>
          <cell r="I153" t="str">
            <v>IQ881385</v>
          </cell>
          <cell r="J153" t="str">
            <v>IQ11214549</v>
          </cell>
          <cell r="K153" t="str">
            <v>IQ584637521</v>
          </cell>
          <cell r="L153" t="str">
            <v>IQ20723705</v>
          </cell>
        </row>
        <row r="154">
          <cell r="B154" t="str">
            <v>Caraiba Metais S.A.</v>
          </cell>
          <cell r="H154" t="str">
            <v>IQ877854</v>
          </cell>
        </row>
        <row r="155">
          <cell r="B155" t="str">
            <v>Cardinal Health, Inc.</v>
          </cell>
          <cell r="H155" t="str">
            <v>IQ172207</v>
          </cell>
        </row>
        <row r="156">
          <cell r="B156" t="str">
            <v>Care Plus Medicina Assistencial Ltda.</v>
          </cell>
          <cell r="H156" t="str">
            <v>IQ47837865</v>
          </cell>
        </row>
        <row r="157">
          <cell r="B157" t="str">
            <v>Cargill, Incorporated</v>
          </cell>
          <cell r="H157" t="str">
            <v>IQ103540</v>
          </cell>
        </row>
        <row r="159">
          <cell r="B159" t="str">
            <v>Casa do Adubo S.A.</v>
          </cell>
          <cell r="H159" t="str">
            <v>IQ51325622</v>
          </cell>
        </row>
        <row r="160">
          <cell r="B160" t="str">
            <v>Casa Mineira Internet LTDA.</v>
          </cell>
          <cell r="H160" t="str">
            <v>IQ708043244</v>
          </cell>
        </row>
        <row r="162">
          <cell r="B162" t="str">
            <v>Cedro Serviços e Participações Empresariais S/A</v>
          </cell>
          <cell r="H162" t="str">
            <v>IQ280236000</v>
          </cell>
        </row>
        <row r="164">
          <cell r="B164" t="str">
            <v>Cencora, Inc.</v>
          </cell>
          <cell r="H164" t="str">
            <v>IQ24809</v>
          </cell>
        </row>
        <row r="165">
          <cell r="B165" t="str">
            <v>Cencosud Brasil Comercial S.A.</v>
          </cell>
          <cell r="C165" t="str">
            <v>Cencosud Brasil Comercial S.A.</v>
          </cell>
          <cell r="H165" t="str">
            <v>IQ4984490</v>
          </cell>
          <cell r="I165" t="str">
            <v>IQ1821413328</v>
          </cell>
        </row>
        <row r="166">
          <cell r="B166" t="str">
            <v>Centrais Elétricas Brasileiras S.A. - Eletrobrás</v>
          </cell>
          <cell r="C166" t="str">
            <v>Eletrobras Group</v>
          </cell>
          <cell r="H166" t="str">
            <v>IQ875297</v>
          </cell>
          <cell r="I166" t="str">
            <v>IQ1776228000</v>
          </cell>
        </row>
        <row r="167">
          <cell r="B167" t="str">
            <v>Centrais Elétricas de Santa Catarina S.A.</v>
          </cell>
          <cell r="H167" t="str">
            <v>IQ879915</v>
          </cell>
        </row>
        <row r="168">
          <cell r="B168" t="str">
            <v>Central Geradora Termeletrica Fortaleza S.A.</v>
          </cell>
          <cell r="H168" t="str">
            <v>IQ26688878</v>
          </cell>
        </row>
        <row r="169">
          <cell r="B169" t="str">
            <v>Cerner Corporation</v>
          </cell>
          <cell r="H169" t="str">
            <v>IQ259627</v>
          </cell>
        </row>
        <row r="170">
          <cell r="B170" t="str">
            <v>Cerradinho Bioenergia S.A.</v>
          </cell>
          <cell r="H170" t="str">
            <v>IQ260220329</v>
          </cell>
        </row>
        <row r="171">
          <cell r="B171" t="str">
            <v>Cetip S.A. – Mercados Organizados</v>
          </cell>
          <cell r="H171" t="str">
            <v>IQ46282977</v>
          </cell>
        </row>
        <row r="172">
          <cell r="B172" t="str">
            <v>CGG Trading S.A.</v>
          </cell>
          <cell r="C172" t="str">
            <v>Cgg Trading B.V.</v>
          </cell>
          <cell r="D172" t="str">
            <v>Cgg Trading B.V.</v>
          </cell>
          <cell r="H172" t="str">
            <v>IQ226083034</v>
          </cell>
          <cell r="I172" t="str">
            <v>IQ289496398</v>
          </cell>
          <cell r="J172" t="str">
            <v>IQ688805857</v>
          </cell>
        </row>
        <row r="173">
          <cell r="B173" t="str">
            <v>Chandon De Briailles</v>
          </cell>
          <cell r="C173" t="str">
            <v>Chandon Beheer B.V.</v>
          </cell>
          <cell r="D173" t="str">
            <v>Chandon Praktijk B.V.</v>
          </cell>
          <cell r="H173" t="str">
            <v>IQ677451972</v>
          </cell>
          <cell r="I173" t="str">
            <v>IQ682442952</v>
          </cell>
          <cell r="J173" t="str">
            <v>IQ682559449</v>
          </cell>
        </row>
        <row r="175">
          <cell r="B175" t="str">
            <v>Chevron Corporation</v>
          </cell>
          <cell r="H175" t="str">
            <v>IQ98506</v>
          </cell>
        </row>
        <row r="176">
          <cell r="B176" t="str">
            <v>CCB Brasil Arrendamento Mercantil S.A.</v>
          </cell>
          <cell r="C176" t="str">
            <v>CCB Brasil S.A. - Crédito, Financiamentos e Investimentos</v>
          </cell>
          <cell r="D176" t="str">
            <v>CCB Brasil Distribuidora de Títulos e Valores Mobiliários S.A.</v>
          </cell>
          <cell r="E176" t="str">
            <v>Ccb Brasil Promotora De Vendas Ltda</v>
          </cell>
          <cell r="F176" t="str">
            <v>CCB Brasil Cobrança Ltda</v>
          </cell>
          <cell r="H176" t="str">
            <v>IQ880458</v>
          </cell>
          <cell r="I176" t="str">
            <v>IQ79148463</v>
          </cell>
          <cell r="J176" t="str">
            <v>IQ297925254</v>
          </cell>
          <cell r="K176" t="str">
            <v>IQ1798878565</v>
          </cell>
          <cell r="L176" t="str">
            <v>IQ1798878631</v>
          </cell>
        </row>
        <row r="177">
          <cell r="B177" t="str">
            <v>Waitrose Limited</v>
          </cell>
          <cell r="H177" t="str">
            <v>IQ5467346</v>
          </cell>
        </row>
        <row r="179">
          <cell r="B179" t="str">
            <v>Cia de Ferro Ligas da Bahia S.A. - FERBASA</v>
          </cell>
          <cell r="H179" t="str">
            <v>IQ5786331</v>
          </cell>
        </row>
        <row r="180">
          <cell r="B180" t="str">
            <v>Companhia Distribuidora de Gás do Rio de Janeiro - CEG</v>
          </cell>
          <cell r="H180" t="str">
            <v>IQ1061236</v>
          </cell>
        </row>
        <row r="182">
          <cell r="B182" t="str">
            <v>Companhia Energética de Pernambuco S.A.</v>
          </cell>
          <cell r="H182" t="str">
            <v>IQ5503676</v>
          </cell>
        </row>
        <row r="184">
          <cell r="B184" t="str">
            <v>Companhia Mineira de Açúcar e Álcool Participações</v>
          </cell>
          <cell r="H184" t="str">
            <v>IQ54412344</v>
          </cell>
        </row>
        <row r="186">
          <cell r="B186" t="str">
            <v>Cielo S.A.</v>
          </cell>
          <cell r="H186" t="str">
            <v>IQ5533649</v>
          </cell>
        </row>
        <row r="187">
          <cell r="B187" t="str">
            <v>Cirion Technologies Solutions, LLC</v>
          </cell>
          <cell r="C187" t="str">
            <v>Cirion Technologies</v>
          </cell>
          <cell r="D187" t="str">
            <v>Cirion Technologies Holding I Limited</v>
          </cell>
          <cell r="E187" t="str">
            <v>CenturyLink Comunicações do Brasil Ltda.</v>
          </cell>
          <cell r="F187" t="str">
            <v>Cirion Technologies e Servicos do Brasil LTDA</v>
          </cell>
          <cell r="H187" t="str">
            <v>IQ1675211926</v>
          </cell>
          <cell r="I187" t="str">
            <v>IQ1818665007</v>
          </cell>
          <cell r="J187" t="str">
            <v>IQ108328105</v>
          </cell>
          <cell r="K187" t="str">
            <v>IQ307177452</v>
          </cell>
          <cell r="L187" t="str">
            <v>IQ1815258181</v>
          </cell>
        </row>
        <row r="188">
          <cell r="B188" t="str">
            <v>Cisco Systems, Inc.</v>
          </cell>
          <cell r="H188" t="str">
            <v>IQ19691</v>
          </cell>
        </row>
        <row r="189">
          <cell r="B189" t="str">
            <v>CJ Selecta S.A.</v>
          </cell>
          <cell r="C189" t="str">
            <v>Cj Selection Ab</v>
          </cell>
          <cell r="H189" t="str">
            <v>IQ5457075</v>
          </cell>
          <cell r="I189" t="str">
            <v>IQ707210508</v>
          </cell>
        </row>
        <row r="190">
          <cell r="B190" t="str">
            <v>Claranet Limited</v>
          </cell>
          <cell r="C190" t="str">
            <v>Claranet Group Limited</v>
          </cell>
          <cell r="H190" t="str">
            <v>IQ6967844</v>
          </cell>
          <cell r="I190" t="str">
            <v>IQ46332087</v>
          </cell>
        </row>
        <row r="191">
          <cell r="B191" t="str">
            <v>Claroty Ltd.</v>
          </cell>
          <cell r="C191" t="str">
            <v>Claro S.A.</v>
          </cell>
          <cell r="D191" t="str">
            <v>Claroty Inc.</v>
          </cell>
          <cell r="E191" t="str">
            <v>Claro Telecom Participações S.A.</v>
          </cell>
          <cell r="F191" t="str">
            <v>Claros Mortgage Trust, Inc.</v>
          </cell>
          <cell r="H191" t="str">
            <v>IQ383954022</v>
          </cell>
          <cell r="I191" t="str">
            <v>IQ884194</v>
          </cell>
          <cell r="J191" t="str">
            <v>IQ705452677</v>
          </cell>
          <cell r="K191" t="str">
            <v>IQ42189417</v>
          </cell>
          <cell r="L191" t="str">
            <v>IQ325192855</v>
          </cell>
        </row>
        <row r="192">
          <cell r="B192" t="str">
            <v>CloudWalk, Inc.</v>
          </cell>
          <cell r="C192" t="str">
            <v>CloudWalk Technology Co., Ltd.</v>
          </cell>
          <cell r="D192" t="str">
            <v>Cloudwalk Ltd</v>
          </cell>
          <cell r="E192" t="str">
            <v>Cloudwalk Holdings Limited</v>
          </cell>
          <cell r="F192" t="str">
            <v>Cloudwalk Ab</v>
          </cell>
          <cell r="H192" t="str">
            <v>IQ428574550</v>
          </cell>
          <cell r="I192" t="str">
            <v>IQ412625881</v>
          </cell>
          <cell r="J192" t="str">
            <v>IQ608647777</v>
          </cell>
          <cell r="K192" t="str">
            <v>IQ225415608</v>
          </cell>
          <cell r="L192" t="str">
            <v>IQ685118364</v>
          </cell>
        </row>
        <row r="193">
          <cell r="B193" t="str">
            <v>Cobasi Comércio de Produtos Básicos e Industrializados S.A.</v>
          </cell>
          <cell r="C193" t="str">
            <v>Cobas Iberia, Fi</v>
          </cell>
          <cell r="D193" t="str">
            <v>Cobas Internacional, FI</v>
          </cell>
          <cell r="E193" t="str">
            <v>Cobas Lux Sicav - Cobas International Fund</v>
          </cell>
          <cell r="F193" t="str">
            <v>Cobasine Limited</v>
          </cell>
          <cell r="H193" t="str">
            <v>IQ430915999</v>
          </cell>
          <cell r="I193" t="str">
            <v>IQ422549442</v>
          </cell>
          <cell r="J193" t="str">
            <v>IQ422549504</v>
          </cell>
          <cell r="K193" t="str">
            <v>IQ427386610</v>
          </cell>
          <cell r="L193" t="str">
            <v>IQ636934588</v>
          </cell>
        </row>
        <row r="195">
          <cell r="B195" t="str">
            <v>Cognizant Technology Solutions Corporation</v>
          </cell>
          <cell r="H195" t="str">
            <v>IQ386024</v>
          </cell>
        </row>
        <row r="196">
          <cell r="B196" t="str">
            <v>Comarch S.A.</v>
          </cell>
          <cell r="C196" t="str">
            <v>Comarch, Inc.</v>
          </cell>
          <cell r="D196" t="str">
            <v>Comarch</v>
          </cell>
          <cell r="E196" t="str">
            <v>Comarch AG</v>
          </cell>
          <cell r="F196" t="str">
            <v>Comarch B.V.</v>
          </cell>
          <cell r="H196" t="str">
            <v>IQ880697</v>
          </cell>
          <cell r="I196" t="str">
            <v>IQ32986102</v>
          </cell>
          <cell r="J196" t="str">
            <v>IQ712793108</v>
          </cell>
          <cell r="K196" t="str">
            <v>IQ32676012</v>
          </cell>
          <cell r="L196" t="str">
            <v>IQ1682485702</v>
          </cell>
        </row>
        <row r="197">
          <cell r="B197" t="str">
            <v>Comerc Energia S.A.</v>
          </cell>
          <cell r="H197" t="str">
            <v>IQ1675416503</v>
          </cell>
        </row>
        <row r="198">
          <cell r="B198" t="str">
            <v>Gripmaster Tires</v>
          </cell>
          <cell r="H198" t="str">
            <v>IQ1845867648</v>
          </cell>
        </row>
        <row r="200">
          <cell r="B200" t="str">
            <v>Companhia Brasileira de Metalurgia e Mineração</v>
          </cell>
          <cell r="H200" t="str">
            <v>IQ5542530</v>
          </cell>
        </row>
        <row r="201">
          <cell r="B201" t="str">
            <v>Companhia de Bebidas Ipiranga</v>
          </cell>
          <cell r="H201" t="str">
            <v>IQ22986882</v>
          </cell>
        </row>
        <row r="202">
          <cell r="B202" t="str">
            <v>Companhia de Locação das Américas</v>
          </cell>
          <cell r="H202" t="str">
            <v>IQ109021214</v>
          </cell>
        </row>
        <row r="203">
          <cell r="B203" t="str">
            <v>Equatorial Maranhão Distribuidora de Energia S.A.</v>
          </cell>
          <cell r="H203" t="str">
            <v>IQ20416454</v>
          </cell>
        </row>
        <row r="204">
          <cell r="B204" t="str">
            <v>Companhia Energética do Rio Grande do Norte - COSERN</v>
          </cell>
          <cell r="H204" t="str">
            <v>IQ883485</v>
          </cell>
        </row>
        <row r="205">
          <cell r="B205" t="str">
            <v>Companhia Estadual de Transmissão de Energia Elétrica S.A.</v>
          </cell>
          <cell r="H205" t="str">
            <v>IQ5503983</v>
          </cell>
        </row>
        <row r="206">
          <cell r="B206" t="str">
            <v>Companhia Fluminense de Refrigerantes, S.A.</v>
          </cell>
          <cell r="H206" t="str">
            <v>IQ242294140</v>
          </cell>
        </row>
        <row r="207">
          <cell r="B207" t="str">
            <v>Companhia Industrial de Vidros S.A.</v>
          </cell>
          <cell r="H207" t="str">
            <v>IQ23317198</v>
          </cell>
        </row>
        <row r="208">
          <cell r="B208" t="str">
            <v>Copeland Corporation LLC</v>
          </cell>
          <cell r="H208" t="str">
            <v>IQ4165422</v>
          </cell>
        </row>
        <row r="209">
          <cell r="B209" t="str">
            <v>Companhia Siderúrgica Nacional</v>
          </cell>
          <cell r="C209" t="str">
            <v>Companhia Siderurgica Nacional, LLC</v>
          </cell>
          <cell r="H209" t="str">
            <v>IQ393311</v>
          </cell>
          <cell r="I209" t="str">
            <v>IQ671910693</v>
          </cell>
        </row>
        <row r="210">
          <cell r="B210" t="str">
            <v>Waitrose Limited</v>
          </cell>
          <cell r="C210" t="str">
            <v>Waitr Holdings Inc.</v>
          </cell>
          <cell r="D210" t="str">
            <v>Waites Electrical Ltd</v>
          </cell>
          <cell r="E210" t="str">
            <v>Waitwhile, Inc.</v>
          </cell>
          <cell r="F210" t="str">
            <v>Waites Mechanical Services Limited</v>
          </cell>
          <cell r="H210" t="str">
            <v>IQ5467346</v>
          </cell>
          <cell r="I210" t="str">
            <v>IQ384488450</v>
          </cell>
          <cell r="J210" t="str">
            <v>IQ633925302</v>
          </cell>
          <cell r="K210" t="str">
            <v>IQ601675598</v>
          </cell>
          <cell r="L210" t="str">
            <v>IQ630486232</v>
          </cell>
        </row>
        <row r="212">
          <cell r="B212" t="str">
            <v>Compass.uol Tecnologia LTDA</v>
          </cell>
          <cell r="H212" t="str">
            <v>IQ1815380492</v>
          </cell>
        </row>
        <row r="213">
          <cell r="B213" t="str">
            <v>Computacenter plc</v>
          </cell>
          <cell r="H213" t="str">
            <v>IQ26868</v>
          </cell>
        </row>
        <row r="214">
          <cell r="B214" t="str">
            <v>Concessão Metroviária do Rio de Janeiro S.A. - MetrôRio</v>
          </cell>
          <cell r="H214" t="str">
            <v>IQ704588</v>
          </cell>
        </row>
        <row r="215">
          <cell r="B215" t="str">
            <v>Conexa saúde</v>
          </cell>
          <cell r="H215" t="str">
            <v>IQ655562925</v>
          </cell>
        </row>
        <row r="217">
          <cell r="B217" t="str">
            <v>Construcap CCPS Engenharia e Comércio S.A.</v>
          </cell>
          <cell r="H217" t="str">
            <v>IQ5449430</v>
          </cell>
        </row>
        <row r="218">
          <cell r="B218" t="str">
            <v>Construdecor S/A</v>
          </cell>
          <cell r="H218" t="str">
            <v>IQ46995158</v>
          </cell>
        </row>
        <row r="219">
          <cell r="B219" t="str">
            <v>Construtora Tenda S.A.</v>
          </cell>
          <cell r="H219" t="str">
            <v>IQ38012098</v>
          </cell>
        </row>
        <row r="220">
          <cell r="B220" t="str">
            <v>Copersucar S.A.</v>
          </cell>
          <cell r="H220" t="str">
            <v>IQ5477696</v>
          </cell>
        </row>
        <row r="221">
          <cell r="B221" t="str">
            <v>Claranet Technology S.A.</v>
          </cell>
          <cell r="H221" t="str">
            <v>IQ24095390</v>
          </cell>
        </row>
        <row r="222">
          <cell r="B222" t="str">
            <v>Corteva, Inc.</v>
          </cell>
          <cell r="H222" t="str">
            <v>IQ319130234</v>
          </cell>
        </row>
        <row r="223">
          <cell r="B223" t="str">
            <v>Cosan S.A.</v>
          </cell>
          <cell r="C223" t="str">
            <v>Cosan Limited</v>
          </cell>
          <cell r="D223" t="str">
            <v>Cosan Lubrificantes e Especialidades S.A.</v>
          </cell>
          <cell r="E223" t="str">
            <v>Cosán Group</v>
          </cell>
          <cell r="F223" t="str">
            <v>Cosan S.A.</v>
          </cell>
          <cell r="H223" t="str">
            <v>IQ5522655</v>
          </cell>
          <cell r="I223" t="str">
            <v>IQ35251504</v>
          </cell>
          <cell r="J223" t="str">
            <v>IQ25511061</v>
          </cell>
          <cell r="K223" t="str">
            <v>IQ1674089730</v>
          </cell>
          <cell r="L223" t="str">
            <v>IQ59556393</v>
          </cell>
        </row>
        <row r="224">
          <cell r="B224" t="str">
            <v>Costa Pinto S.A.</v>
          </cell>
          <cell r="C224" t="str">
            <v>Costa Pinto Participações S/A</v>
          </cell>
          <cell r="D224" t="str">
            <v>Costa Pinto Advogados</v>
          </cell>
          <cell r="H224" t="str">
            <v>IQ13746374</v>
          </cell>
          <cell r="I224" t="str">
            <v>IQ281221522</v>
          </cell>
          <cell r="J224" t="str">
            <v>IQ1686751265</v>
          </cell>
        </row>
        <row r="225">
          <cell r="B225" t="str">
            <v>CP Eletrônica S.A.</v>
          </cell>
          <cell r="H225" t="str">
            <v>IQ212348361</v>
          </cell>
        </row>
        <row r="226">
          <cell r="B226" t="str">
            <v>CPFL Energia S.A.</v>
          </cell>
          <cell r="H226" t="str">
            <v>IQ4509268</v>
          </cell>
        </row>
        <row r="227">
          <cell r="B227" t="str">
            <v>CPFL Energias Renováveis S.A.</v>
          </cell>
          <cell r="H227" t="str">
            <v>IQ33406956</v>
          </cell>
        </row>
        <row r="228">
          <cell r="B228" t="str">
            <v>Stalwart Tankers Inc.</v>
          </cell>
          <cell r="H228" t="str">
            <v>IQ252554347</v>
          </cell>
        </row>
        <row r="230">
          <cell r="B230" t="str">
            <v>Cruzeiro do Sul Educacional S.A.</v>
          </cell>
          <cell r="H230" t="str">
            <v>IQ31145456</v>
          </cell>
        </row>
        <row r="231">
          <cell r="B231" t="str">
            <v>CSN Mineração S.A.</v>
          </cell>
          <cell r="H231" t="str">
            <v>IQ133921923</v>
          </cell>
        </row>
        <row r="232">
          <cell r="B232" t="str">
            <v>Cury Construtora e Incorporadora S.A.</v>
          </cell>
          <cell r="H232" t="str">
            <v>IQ216110474</v>
          </cell>
        </row>
        <row r="233">
          <cell r="B233" t="str">
            <v>CVC Brasil Operadora e Agência de Viagens S.A.</v>
          </cell>
          <cell r="H233" t="str">
            <v>IQ82623951</v>
          </cell>
        </row>
        <row r="234">
          <cell r="B234" t="str">
            <v>CVLB Brasil S.A.</v>
          </cell>
          <cell r="H234" t="str">
            <v>IQ251776863</v>
          </cell>
        </row>
        <row r="235">
          <cell r="B235" t="str">
            <v>CYMA Desenvolvimento Imobiliário S.A.</v>
          </cell>
          <cell r="H235" t="str">
            <v>IQ1771200371</v>
          </cell>
        </row>
        <row r="236">
          <cell r="B236" t="str">
            <v>Cyrela Brazil Realty S.A. Empreendimentos e Participações</v>
          </cell>
          <cell r="H236" t="str">
            <v>IQ880614</v>
          </cell>
        </row>
        <row r="237">
          <cell r="B237" t="str">
            <v>d1000 Varejo Farma Participações S.A.</v>
          </cell>
          <cell r="H237" t="str">
            <v>IQ676979840</v>
          </cell>
        </row>
        <row r="238">
          <cell r="B238" t="str">
            <v>Dairy Partners Americas Manufacturing Brasil Ltda</v>
          </cell>
          <cell r="H238" t="str">
            <v>IQ48763940</v>
          </cell>
        </row>
        <row r="239">
          <cell r="B239" t="str">
            <v>Danica Pension, Livsforsikringsaktieselskab</v>
          </cell>
          <cell r="C239" t="str">
            <v>Danica Pension Group</v>
          </cell>
          <cell r="D239" t="str">
            <v>SEB Administration A/S</v>
          </cell>
          <cell r="H239" t="str">
            <v>IQ5885980</v>
          </cell>
          <cell r="I239" t="str">
            <v>IQ608316424</v>
          </cell>
          <cell r="J239" t="str">
            <v>IQ269395836</v>
          </cell>
        </row>
        <row r="240">
          <cell r="B240" t="str">
            <v>Dedalus Italia S.p.A.</v>
          </cell>
          <cell r="H240" t="str">
            <v>IQ25049719</v>
          </cell>
        </row>
        <row r="241">
          <cell r="B241" t="str">
            <v>Dell Technologies Inc.</v>
          </cell>
          <cell r="H241" t="str">
            <v>IQ266017</v>
          </cell>
        </row>
        <row r="242">
          <cell r="B242" t="str">
            <v>Allianza Infraestruturas do Brasil S.A.</v>
          </cell>
          <cell r="H242" t="str">
            <v>IQ5853239</v>
          </cell>
        </row>
        <row r="243">
          <cell r="B243" t="str">
            <v>Desktop Metal, Inc.</v>
          </cell>
          <cell r="H243" t="str">
            <v>IQ315393796</v>
          </cell>
        </row>
        <row r="244">
          <cell r="B244" t="str">
            <v>Decolar.com Ltda.</v>
          </cell>
          <cell r="C244" t="str">
            <v>Despegar.com, Corp.</v>
          </cell>
          <cell r="D244" t="str">
            <v>Decolar.com, Inc.</v>
          </cell>
          <cell r="E244" t="str">
            <v>Decola Restaurants, Inc.</v>
          </cell>
          <cell r="F244" t="str">
            <v>Decolara</v>
          </cell>
          <cell r="H244" t="str">
            <v>IQ205084592</v>
          </cell>
          <cell r="I244" t="str">
            <v>IQ125775</v>
          </cell>
          <cell r="J244" t="str">
            <v>IQ534290050</v>
          </cell>
          <cell r="K244" t="str">
            <v>IQ697675173</v>
          </cell>
          <cell r="L244" t="str">
            <v>IQ1740417454</v>
          </cell>
        </row>
        <row r="245">
          <cell r="B245" t="str">
            <v>DexCom, Inc.</v>
          </cell>
          <cell r="C245" t="str">
            <v>Dexco S.A.</v>
          </cell>
          <cell r="D245" t="str">
            <v>DexKo Global Inc.</v>
          </cell>
          <cell r="E245" t="str">
            <v>Dexco Corp</v>
          </cell>
          <cell r="F245" t="str">
            <v>Dexcom Ventures</v>
          </cell>
          <cell r="H245" t="str">
            <v>IQ114039</v>
          </cell>
          <cell r="I245" t="str">
            <v>IQ27169270</v>
          </cell>
          <cell r="J245" t="str">
            <v>IQ26082185</v>
          </cell>
          <cell r="K245" t="str">
            <v>IQ206860094</v>
          </cell>
          <cell r="L245" t="str">
            <v>IQ1823808376</v>
          </cell>
        </row>
        <row r="246">
          <cell r="B246" t="str">
            <v>Dexxos Participações S.A.</v>
          </cell>
          <cell r="H246" t="str">
            <v>IQ9638957</v>
          </cell>
        </row>
        <row r="248">
          <cell r="B248" t="str">
            <v>Digibras Participacoes SA</v>
          </cell>
          <cell r="H248" t="str">
            <v>IQ216604561</v>
          </cell>
        </row>
        <row r="249">
          <cell r="B249" t="str">
            <v>Dimed S.A. Distribuidora de Medicamentos</v>
          </cell>
          <cell r="H249" t="str">
            <v>IQ881076</v>
          </cell>
        </row>
        <row r="250">
          <cell r="B250" t="str">
            <v>Direcional Engenharia S.A.</v>
          </cell>
          <cell r="H250" t="str">
            <v>IQ45986509</v>
          </cell>
        </row>
        <row r="251">
          <cell r="B251" t="str">
            <v>Direct Healthcare Group Ltd.</v>
          </cell>
          <cell r="H251" t="str">
            <v>IQ331660852</v>
          </cell>
        </row>
        <row r="252">
          <cell r="B252" t="str">
            <v>Waitrose Limited</v>
          </cell>
          <cell r="C252" t="str">
            <v>Waitr Holdings Inc.</v>
          </cell>
          <cell r="D252" t="str">
            <v>Waites Electrical Ltd</v>
          </cell>
          <cell r="E252" t="str">
            <v>Waitwhile, Inc.</v>
          </cell>
          <cell r="F252" t="str">
            <v>Waites Mechanical Services Limited</v>
          </cell>
          <cell r="H252" t="str">
            <v>IQ5467346</v>
          </cell>
          <cell r="I252" t="str">
            <v>IQ384488450</v>
          </cell>
          <cell r="J252" t="str">
            <v>IQ633925302</v>
          </cell>
          <cell r="K252" t="str">
            <v>IQ601675598</v>
          </cell>
          <cell r="L252" t="str">
            <v>IQ630486232</v>
          </cell>
        </row>
        <row r="254">
          <cell r="B254" t="str">
            <v>Dixie Toga Argentina, S.A.</v>
          </cell>
          <cell r="H254" t="str">
            <v>IQ105656954</v>
          </cell>
        </row>
        <row r="255">
          <cell r="B255" t="str">
            <v>DM Instituição de Pagamento S.A.</v>
          </cell>
          <cell r="H255" t="str">
            <v>IQ279756770</v>
          </cell>
        </row>
        <row r="256">
          <cell r="B256" t="str">
            <v>Dori Alimentos S.A.</v>
          </cell>
          <cell r="H256" t="str">
            <v>IQ6148973</v>
          </cell>
        </row>
        <row r="257">
          <cell r="B257" t="str">
            <v>Itamaraty Empreendimentos e Participações S.A.</v>
          </cell>
          <cell r="H257" t="str">
            <v>IQ228936166</v>
          </cell>
        </row>
        <row r="259">
          <cell r="B259" t="str">
            <v>Dudalina S/A</v>
          </cell>
          <cell r="H259" t="str">
            <v>IQ47793165</v>
          </cell>
        </row>
        <row r="260">
          <cell r="B260" t="str">
            <v>Dufry South America Ltd.</v>
          </cell>
          <cell r="H260" t="str">
            <v>IQ29861375</v>
          </cell>
        </row>
        <row r="261">
          <cell r="B261" t="str">
            <v>DXC Technology Company</v>
          </cell>
          <cell r="C261" t="str">
            <v>Dxc Technology Services LLC</v>
          </cell>
          <cell r="H261" t="str">
            <v>IQ263093</v>
          </cell>
          <cell r="I261" t="str">
            <v>IQ671058794</v>
          </cell>
        </row>
        <row r="262">
          <cell r="B262" t="str">
            <v>Eataly S.R.L.</v>
          </cell>
          <cell r="C262" t="str">
            <v>Eataly Usa LLC</v>
          </cell>
          <cell r="D262" t="str">
            <v>Eataly</v>
          </cell>
          <cell r="E262" t="str">
            <v>Eataly SpA</v>
          </cell>
          <cell r="F262" t="str">
            <v>Eataly S.P.A.</v>
          </cell>
          <cell r="H262" t="str">
            <v>IQ137069040</v>
          </cell>
          <cell r="I262" t="str">
            <v>IQ236260347</v>
          </cell>
          <cell r="J262" t="str">
            <v>IQ698339142</v>
          </cell>
          <cell r="K262" t="str">
            <v>IQ43326164</v>
          </cell>
          <cell r="L262" t="str">
            <v>IQ708815890</v>
          </cell>
        </row>
        <row r="264">
          <cell r="B264" t="str">
            <v>Econocom Group SE</v>
          </cell>
          <cell r="H264" t="str">
            <v>IQ4494496</v>
          </cell>
        </row>
        <row r="265">
          <cell r="B265" t="str">
            <v>EcoRodovias Infraestrutura e Logística S.A.</v>
          </cell>
          <cell r="H265" t="str">
            <v>IQ7665420</v>
          </cell>
        </row>
        <row r="266">
          <cell r="B266" t="str">
            <v>Edenred Brasil Participações S.A.</v>
          </cell>
          <cell r="H266" t="str">
            <v>IQ280498911</v>
          </cell>
        </row>
        <row r="267">
          <cell r="B267" t="str">
            <v>EDP - Energias do Brasil S.A.</v>
          </cell>
          <cell r="H267" t="str">
            <v>IQ22399474</v>
          </cell>
        </row>
        <row r="268">
          <cell r="B268" t="str">
            <v>Eldorado Brasil Celulose S.A.</v>
          </cell>
          <cell r="C268" t="str">
            <v>Eldorado Brasil Celulose S/A</v>
          </cell>
          <cell r="H268" t="str">
            <v>IQ107085354</v>
          </cell>
          <cell r="I268" t="str">
            <v>IQ1833506278</v>
          </cell>
        </row>
        <row r="269">
          <cell r="B269" t="str">
            <v>Elekeiroz S.A.</v>
          </cell>
          <cell r="C269" t="str">
            <v>Elekeiroz S.A.</v>
          </cell>
          <cell r="H269" t="str">
            <v>IQ877295</v>
          </cell>
          <cell r="I269" t="str">
            <v>IQ4481050</v>
          </cell>
        </row>
        <row r="270">
          <cell r="B270" t="str">
            <v>Elektro Redes S.A.</v>
          </cell>
          <cell r="H270" t="str">
            <v>IQ883937</v>
          </cell>
        </row>
        <row r="271">
          <cell r="B271" t="str">
            <v>Eletromidia S.A.</v>
          </cell>
          <cell r="H271" t="str">
            <v>IQ280282231</v>
          </cell>
        </row>
        <row r="272">
          <cell r="B272" t="str">
            <v>Elfa International AB</v>
          </cell>
          <cell r="C272" t="str">
            <v>Elfa Group S.à R.l.</v>
          </cell>
          <cell r="H272" t="str">
            <v>IQ23063507</v>
          </cell>
          <cell r="I272" t="str">
            <v>IQ1892856034</v>
          </cell>
        </row>
        <row r="274">
          <cell r="B274" t="str">
            <v>Eluma S.A. Indústria e Comércio</v>
          </cell>
          <cell r="H274" t="str">
            <v>IQ4457801</v>
          </cell>
        </row>
        <row r="275">
          <cell r="B275" t="str">
            <v>Alvoar Lácteos S/A</v>
          </cell>
          <cell r="C275" t="str">
            <v>Embaresa Embalaje Y Logistica Sociedad Limitada.</v>
          </cell>
          <cell r="D275" t="str">
            <v>Sarl Emba Renov</v>
          </cell>
          <cell r="E275" t="str">
            <v>Emka Science</v>
          </cell>
          <cell r="F275" t="str">
            <v>Emba Renewables Ltd</v>
          </cell>
          <cell r="H275" t="str">
            <v>IQ5418691</v>
          </cell>
          <cell r="I275" t="str">
            <v>IQ216957964</v>
          </cell>
          <cell r="J275" t="str">
            <v>IQ676963827</v>
          </cell>
          <cell r="K275" t="str">
            <v>IQ1761134364</v>
          </cell>
          <cell r="L275" t="str">
            <v>IQ1850276750</v>
          </cell>
        </row>
        <row r="276">
          <cell r="B276" t="str">
            <v>Embraco Industria de Compressores e Soluções em Refrigeração Ltda</v>
          </cell>
          <cell r="H276" t="str">
            <v>IQ876882</v>
          </cell>
        </row>
        <row r="277">
          <cell r="B277" t="str">
            <v>Waitrose Limited</v>
          </cell>
          <cell r="C277" t="str">
            <v>Waitr Holdings Inc.</v>
          </cell>
          <cell r="D277" t="str">
            <v>Waites Electrical Ltd</v>
          </cell>
          <cell r="E277" t="str">
            <v>Waitwhile, Inc.</v>
          </cell>
          <cell r="F277" t="str">
            <v>Waites Mechanical Services Limited</v>
          </cell>
          <cell r="H277" t="str">
            <v>IQ5467346</v>
          </cell>
          <cell r="I277" t="str">
            <v>IQ384488450</v>
          </cell>
          <cell r="J277" t="str">
            <v>IQ633925302</v>
          </cell>
          <cell r="K277" t="str">
            <v>IQ601675598</v>
          </cell>
          <cell r="L277" t="str">
            <v>IQ630486232</v>
          </cell>
        </row>
        <row r="279">
          <cell r="B279" t="str">
            <v>Embratel Participacoes S.A.</v>
          </cell>
          <cell r="H279" t="str">
            <v>IQ396562</v>
          </cell>
        </row>
        <row r="280">
          <cell r="B280" t="str">
            <v>Ambipar Emergency Response</v>
          </cell>
          <cell r="H280" t="str">
            <v>IQ699194433</v>
          </cell>
        </row>
        <row r="281">
          <cell r="B281" t="str">
            <v>Empreendimentos Pague Menos S.A.</v>
          </cell>
          <cell r="H281" t="str">
            <v>IQ22759327</v>
          </cell>
        </row>
        <row r="282">
          <cell r="B282" t="str">
            <v>Empresa Construtora Brasil S/A</v>
          </cell>
          <cell r="H282" t="str">
            <v>IQ115210059</v>
          </cell>
        </row>
        <row r="283">
          <cell r="B283" t="str">
            <v>EMS S.A.</v>
          </cell>
          <cell r="H283" t="str">
            <v>IQ5863889</v>
          </cell>
        </row>
        <row r="284">
          <cell r="B284" t="str">
            <v>Enauta Participações S.A.</v>
          </cell>
          <cell r="C284" t="str">
            <v>Enauta Energia S.A.</v>
          </cell>
          <cell r="D284" t="str">
            <v>Enauta Cambial Fundo De Investimento</v>
          </cell>
          <cell r="E284" t="str">
            <v>Enauta Netherlands B.V.</v>
          </cell>
          <cell r="H284" t="str">
            <v>IQ115369972</v>
          </cell>
          <cell r="I284" t="str">
            <v>IQ130789041</v>
          </cell>
          <cell r="J284" t="str">
            <v>IQ1673747275</v>
          </cell>
          <cell r="K284" t="str">
            <v>IQ1843251045</v>
          </cell>
        </row>
        <row r="285">
          <cell r="B285" t="str">
            <v>Enel SpA</v>
          </cell>
          <cell r="H285" t="str">
            <v>IQ93486</v>
          </cell>
        </row>
        <row r="286">
          <cell r="B286" t="str">
            <v>Energisa Mato Grosso - Distribuidora de Energia S/A</v>
          </cell>
          <cell r="H286" t="str">
            <v>IQ880644</v>
          </cell>
        </row>
        <row r="287">
          <cell r="B287" t="str">
            <v>Energisa S.A.</v>
          </cell>
          <cell r="H287" t="str">
            <v>IQ12485331</v>
          </cell>
        </row>
        <row r="288">
          <cell r="B288" t="str">
            <v>Eneva S.A.</v>
          </cell>
          <cell r="C288" t="str">
            <v>Enevate Corporation</v>
          </cell>
          <cell r="D288" t="str">
            <v>Eneva Comercializadora De Energia Ltda</v>
          </cell>
          <cell r="E288" t="str">
            <v>Enevate Ltd</v>
          </cell>
          <cell r="F288" t="str">
            <v>Enavate Sciences</v>
          </cell>
          <cell r="H288" t="str">
            <v>IQ9274776</v>
          </cell>
          <cell r="I288" t="str">
            <v>IQ60164767</v>
          </cell>
          <cell r="J288" t="str">
            <v>IQ1830564348</v>
          </cell>
          <cell r="K288" t="str">
            <v>IQ634376755</v>
          </cell>
          <cell r="L288" t="str">
            <v>IQ1781286071</v>
          </cell>
        </row>
        <row r="289">
          <cell r="B289" t="str">
            <v>Engie Brasil Energia S.A.</v>
          </cell>
          <cell r="C289" t="str">
            <v>ENGIE Brasil Energias Complementares Participações Ltda.</v>
          </cell>
          <cell r="D289" t="str">
            <v>ENGIE Brasil Energia Group</v>
          </cell>
          <cell r="E289" t="str">
            <v>Engie Brasil Energia Comercializadora Ltda</v>
          </cell>
          <cell r="H289" t="str">
            <v>IQ882974</v>
          </cell>
          <cell r="I289" t="str">
            <v>IQ46640366</v>
          </cell>
          <cell r="J289" t="str">
            <v>IQ591395568</v>
          </cell>
          <cell r="K289" t="str">
            <v>IQ1679913023</v>
          </cell>
        </row>
        <row r="290">
          <cell r="B290" t="str">
            <v>Leclanché SA</v>
          </cell>
          <cell r="C290" t="str">
            <v>Leclanche</v>
          </cell>
          <cell r="D290" t="str">
            <v>Leclanché E-Mobility S.A.</v>
          </cell>
          <cell r="E290" t="str">
            <v>Leclanche - Solrid JV</v>
          </cell>
          <cell r="H290" t="str">
            <v>IQ882611</v>
          </cell>
          <cell r="I290" t="str">
            <v>IQ698659234</v>
          </cell>
          <cell r="J290" t="str">
            <v>IQ1781650932</v>
          </cell>
          <cell r="K290" t="str">
            <v>IQ1792848183</v>
          </cell>
        </row>
        <row r="292">
          <cell r="B292" t="str">
            <v>Equatorial Pará Distribuidora de Energia S.A.</v>
          </cell>
          <cell r="H292" t="str">
            <v>IQ2517610</v>
          </cell>
        </row>
        <row r="293">
          <cell r="B293" t="str">
            <v>Equinix, Inc.</v>
          </cell>
          <cell r="H293" t="str">
            <v>IQ28202</v>
          </cell>
        </row>
        <row r="294">
          <cell r="B294" t="str">
            <v>Tok&amp;Stok</v>
          </cell>
          <cell r="C294" t="str">
            <v>Estok Comércio e Representações S.A.</v>
          </cell>
          <cell r="D294" t="str">
            <v>Carlyle Tok &amp; Stok Co Investment LP</v>
          </cell>
          <cell r="E294" t="str">
            <v>Tok&amp;Stok Fundo De Investimento Em Direitos Creditorios - Recebiveis Comerciais</v>
          </cell>
          <cell r="H294" t="str">
            <v>IQ1770507662</v>
          </cell>
          <cell r="I294" t="str">
            <v>IQ5719704</v>
          </cell>
          <cell r="J294" t="str">
            <v>IQ263880259</v>
          </cell>
          <cell r="K294" t="str">
            <v>IQ1866142275</v>
          </cell>
        </row>
        <row r="295">
          <cell r="B295" t="str">
            <v>Estre Ambiental, Inc.</v>
          </cell>
          <cell r="H295" t="str">
            <v>IQ58058680</v>
          </cell>
        </row>
        <row r="296">
          <cell r="B296" t="str">
            <v>Eternit S.A.</v>
          </cell>
          <cell r="C296" t="str">
            <v>Eternity Systems, Inc.</v>
          </cell>
          <cell r="H296" t="str">
            <v>IQ876989</v>
          </cell>
          <cell r="I296" t="str">
            <v>IQ321375760</v>
          </cell>
        </row>
        <row r="297">
          <cell r="B297" t="str">
            <v>Eucatex S.A. Indústria e Comércio</v>
          </cell>
          <cell r="H297" t="str">
            <v>IQ877352</v>
          </cell>
        </row>
        <row r="298">
          <cell r="B298" t="str">
            <v>Eurofarma Laboratórios S.A.</v>
          </cell>
          <cell r="H298" t="str">
            <v>IQ5685676</v>
          </cell>
        </row>
        <row r="299">
          <cell r="B299" t="str">
            <v>Even Construtora e Incorporadora S.A.</v>
          </cell>
          <cell r="H299" t="str">
            <v>IQ33191588</v>
          </cell>
        </row>
        <row r="300">
          <cell r="B300" t="str">
            <v>Évora S.A.</v>
          </cell>
          <cell r="H300" t="str">
            <v>IQ879925</v>
          </cell>
        </row>
        <row r="301">
          <cell r="B301" t="str">
            <v>Waitrose Limited</v>
          </cell>
          <cell r="C301" t="str">
            <v>Waitr Holdings Inc.</v>
          </cell>
          <cell r="D301" t="str">
            <v>Waites Electrical Ltd</v>
          </cell>
          <cell r="E301" t="str">
            <v>Waitwhile, Inc.</v>
          </cell>
          <cell r="F301" t="str">
            <v>Waites Mechanical Services Limited</v>
          </cell>
          <cell r="H301" t="str">
            <v>IQ5467346</v>
          </cell>
          <cell r="I301" t="str">
            <v>IQ384488450</v>
          </cell>
          <cell r="J301" t="str">
            <v>IQ633925302</v>
          </cell>
          <cell r="K301" t="str">
            <v>IQ601675598</v>
          </cell>
          <cell r="L301" t="str">
            <v>IQ630486232</v>
          </cell>
        </row>
        <row r="303">
          <cell r="B303" t="str">
            <v>Waitrose Limited</v>
          </cell>
          <cell r="C303" t="str">
            <v>Waitr Holdings Inc.</v>
          </cell>
          <cell r="D303" t="str">
            <v>Waites Electrical Ltd</v>
          </cell>
          <cell r="E303" t="str">
            <v>Waitwhile, Inc.</v>
          </cell>
          <cell r="F303" t="str">
            <v>Waites Mechanical Services Limited</v>
          </cell>
          <cell r="H303" t="str">
            <v>IQ5467346</v>
          </cell>
          <cell r="I303" t="str">
            <v>IQ384488450</v>
          </cell>
          <cell r="J303" t="str">
            <v>IQ633925302</v>
          </cell>
          <cell r="K303" t="str">
            <v>IQ601675598</v>
          </cell>
          <cell r="L303" t="str">
            <v>IQ630486232</v>
          </cell>
        </row>
        <row r="306">
          <cell r="B306" t="str">
            <v>Fasa América Latina Participações Societárias S.A.</v>
          </cell>
          <cell r="H306" t="str">
            <v>IQ280814369</v>
          </cell>
        </row>
        <row r="307">
          <cell r="B307" t="str">
            <v>Ferrovia Centro-Atlântica S.A.</v>
          </cell>
          <cell r="H307" t="str">
            <v>IQ28461</v>
          </cell>
        </row>
        <row r="308">
          <cell r="B308" t="str">
            <v>Ferteco Mineracao SA (Vale SA)</v>
          </cell>
          <cell r="H308" t="str">
            <v>IQ706304033</v>
          </cell>
        </row>
        <row r="309">
          <cell r="B309" t="str">
            <v>Fertilizantes Heringer S.A.</v>
          </cell>
          <cell r="H309" t="str">
            <v>IQ5542101</v>
          </cell>
        </row>
        <row r="310">
          <cell r="B310" t="str">
            <v>Fiagril Ltda.</v>
          </cell>
          <cell r="H310" t="str">
            <v>IQ47055256</v>
          </cell>
        </row>
        <row r="311">
          <cell r="B311" t="str">
            <v>Fibria Celulose S.A.</v>
          </cell>
          <cell r="H311" t="str">
            <v>IQ876022</v>
          </cell>
        </row>
        <row r="312">
          <cell r="B312" t="str">
            <v>Financeira Alfa S.A. - Crédito, Financiamento e Investimentos</v>
          </cell>
          <cell r="H312" t="str">
            <v>IQ10062045</v>
          </cell>
        </row>
        <row r="314">
          <cell r="B314" t="str">
            <v>Flytour Viagens Ltda.</v>
          </cell>
          <cell r="C314" t="str">
            <v>Flytour Business Travel Viagens E Turismo Ltda.</v>
          </cell>
          <cell r="D314" t="str">
            <v>Fly Tour Vacanze S.R.L.S.</v>
          </cell>
          <cell r="H314" t="str">
            <v>IQ817973</v>
          </cell>
          <cell r="I314" t="str">
            <v>IQ109546245</v>
          </cell>
          <cell r="J314" t="str">
            <v>IQ678685164</v>
          </cell>
        </row>
        <row r="315">
          <cell r="B315" t="str">
            <v>Focus Energia Holding Participações S.A.</v>
          </cell>
          <cell r="H315" t="str">
            <v>IQ692501101</v>
          </cell>
        </row>
        <row r="316">
          <cell r="B316" t="str">
            <v>Fortbras Autopeças S.A.</v>
          </cell>
          <cell r="H316" t="str">
            <v>IQ379824387</v>
          </cell>
        </row>
        <row r="317">
          <cell r="B317" t="str">
            <v>Frango Assado SA</v>
          </cell>
          <cell r="H317" t="str">
            <v>IQ49122038</v>
          </cell>
        </row>
        <row r="318">
          <cell r="B318" t="str">
            <v>Can-Ameri Agri Co. Inc.</v>
          </cell>
          <cell r="H318" t="str">
            <v>IQ250005078</v>
          </cell>
        </row>
        <row r="320">
          <cell r="B320" t="str">
            <v>Fras-le S.A.</v>
          </cell>
          <cell r="H320" t="str">
            <v>IQ880682</v>
          </cell>
        </row>
        <row r="321">
          <cell r="B321" t="str">
            <v>Frigorifico Mercosul Ltda</v>
          </cell>
          <cell r="H321" t="str">
            <v>IQ32670163</v>
          </cell>
        </row>
        <row r="324">
          <cell r="B324" t="str">
            <v>G4S Limited</v>
          </cell>
          <cell r="C324" t="str">
            <v>G4S (Botswana) Limited</v>
          </cell>
          <cell r="D324" t="str">
            <v>G4S plc, ESOP</v>
          </cell>
          <cell r="E324" t="str">
            <v>G4s Security Services (UK) Ltd.</v>
          </cell>
          <cell r="F324" t="str">
            <v>G4S Secure Solutions (USA) Inc.</v>
          </cell>
          <cell r="H324" t="str">
            <v>IQ876890</v>
          </cell>
          <cell r="I324" t="str">
            <v>IQ20359264</v>
          </cell>
          <cell r="J324" t="str">
            <v>IQ42433080</v>
          </cell>
          <cell r="K324" t="str">
            <v>IQ5551564</v>
          </cell>
          <cell r="L324" t="str">
            <v>IQ312981</v>
          </cell>
        </row>
        <row r="325">
          <cell r="B325" t="str">
            <v>Ânima Holding S.A.</v>
          </cell>
          <cell r="H325" t="str">
            <v>IQ139135096</v>
          </cell>
        </row>
        <row r="326">
          <cell r="B326" t="str">
            <v>GICS - Indústria, Comércio e Serviços S.A.</v>
          </cell>
          <cell r="H326" t="str">
            <v>IQ46983593</v>
          </cell>
        </row>
        <row r="327">
          <cell r="B327" t="str">
            <v>GD Solar Utsunomiya Co., Ltd</v>
          </cell>
          <cell r="C327" t="str">
            <v>GD Solar Holding S.A.</v>
          </cell>
          <cell r="H327" t="str">
            <v>IQ537881819</v>
          </cell>
          <cell r="I327" t="str">
            <v>IQ549004632</v>
          </cell>
        </row>
        <row r="329">
          <cell r="B329" t="str">
            <v>General Electric Company</v>
          </cell>
          <cell r="C329" t="str">
            <v>GE Aviation System LLC</v>
          </cell>
          <cell r="D329" t="str">
            <v>GE Aerospace HC Inc</v>
          </cell>
          <cell r="E329" t="str">
            <v>GE Aerospace AC Holdings, Inc.</v>
          </cell>
          <cell r="F329" t="str">
            <v>GE AEROSPACE POLAND Sp. z o.o.</v>
          </cell>
          <cell r="H329" t="str">
            <v>IQ177031</v>
          </cell>
          <cell r="I329" t="str">
            <v>IQ866915</v>
          </cell>
          <cell r="J329" t="str">
            <v>IQ1859764567</v>
          </cell>
          <cell r="K329" t="str">
            <v>IQ1868436756</v>
          </cell>
          <cell r="L329" t="str">
            <v>IQ1859762298</v>
          </cell>
        </row>
        <row r="330">
          <cell r="B330" t="str">
            <v>Getnet Adquirencia e Servicos para Meios de Pagamento S.A. - Instituicão de Pagamento</v>
          </cell>
          <cell r="C330" t="str">
            <v>Gente Compania de Soluciones Profesionales de Mexico, SA de CV</v>
          </cell>
          <cell r="H330" t="str">
            <v>IQ127065511</v>
          </cell>
          <cell r="I330" t="str">
            <v>IQ318705160</v>
          </cell>
        </row>
        <row r="331">
          <cell r="B331" t="str">
            <v>Gimenes Riili SA</v>
          </cell>
          <cell r="C331" t="str">
            <v>Gimenes Conseils &amp; Courtage En Abrege G2C</v>
          </cell>
          <cell r="H331" t="str">
            <v>IQ247786939</v>
          </cell>
          <cell r="I331" t="str">
            <v>IQ673978247</v>
          </cell>
        </row>
        <row r="332">
          <cell r="B332" t="str">
            <v>Globant S.A.</v>
          </cell>
          <cell r="C332" t="str">
            <v>Globant Llc</v>
          </cell>
          <cell r="D332" t="str">
            <v>Sistemas Globales S.A.</v>
          </cell>
          <cell r="E332" t="str">
            <v>Globant España S.A.</v>
          </cell>
          <cell r="H332" t="str">
            <v>IQ245395381</v>
          </cell>
          <cell r="I332" t="str">
            <v>IQ145999489</v>
          </cell>
          <cell r="J332" t="str">
            <v>IQ40114810</v>
          </cell>
          <cell r="K332" t="str">
            <v>IQ706416939</v>
          </cell>
        </row>
        <row r="333">
          <cell r="B333" t="str">
            <v>Globo Comunicação e Participações S.A.</v>
          </cell>
          <cell r="C333" t="str">
            <v>Data Center of Globo Comunicação e Participações</v>
          </cell>
          <cell r="D333" t="str">
            <v>Globo Comunicação e Participações' headquarters and studios located in the city of São Paulo</v>
          </cell>
          <cell r="H333" t="str">
            <v>IQ7225898</v>
          </cell>
          <cell r="I333" t="str">
            <v>IQ1676698059</v>
          </cell>
          <cell r="J333" t="str">
            <v>IQ1765434883</v>
          </cell>
        </row>
        <row r="334">
          <cell r="B334" t="str">
            <v>Grupo Globo Media, S.A.</v>
          </cell>
          <cell r="C334" t="str">
            <v>Organizações Globo Participações S.A.</v>
          </cell>
          <cell r="H334" t="str">
            <v>IQ225022158</v>
          </cell>
          <cell r="I334" t="str">
            <v>IQ208365086</v>
          </cell>
        </row>
        <row r="336">
          <cell r="B336" t="str">
            <v>Oakberry Limited</v>
          </cell>
          <cell r="C336" t="str">
            <v>Oakberry Enterprises Ltd</v>
          </cell>
          <cell r="D336" t="str">
            <v>Oakberry Homes Limited</v>
          </cell>
          <cell r="H336" t="str">
            <v>IQ666720630</v>
          </cell>
          <cell r="I336" t="str">
            <v>IQ661224070</v>
          </cell>
          <cell r="J336" t="str">
            <v>IQ664604882</v>
          </cell>
        </row>
        <row r="337">
          <cell r="B337" t="str">
            <v>GPS Participações e Empreendimentos S.A.</v>
          </cell>
          <cell r="H337" t="str">
            <v>IQ279586900</v>
          </cell>
        </row>
        <row r="338">
          <cell r="B338" t="str">
            <v>Waitrose Limited</v>
          </cell>
          <cell r="C338" t="str">
            <v>Waitr Holdings Inc.</v>
          </cell>
          <cell r="H338" t="str">
            <v>IQ5467346</v>
          </cell>
          <cell r="I338" t="str">
            <v>IQ384488450</v>
          </cell>
        </row>
        <row r="340">
          <cell r="B340" t="str">
            <v>MeiraGTx Holdings plc</v>
          </cell>
          <cell r="H340" t="str">
            <v>IQ404780252</v>
          </cell>
        </row>
        <row r="342">
          <cell r="B342" t="str">
            <v>Green4T Participações S.A.</v>
          </cell>
          <cell r="H342" t="str">
            <v>IQ600065937</v>
          </cell>
        </row>
        <row r="345">
          <cell r="B345" t="str">
            <v>Grupo Casas Bahia S.A.</v>
          </cell>
          <cell r="H345" t="str">
            <v>IQ880492</v>
          </cell>
        </row>
        <row r="346">
          <cell r="B346" t="str">
            <v>Grupo Crm Industria e Comercio de Alimentos LTDA</v>
          </cell>
          <cell r="H346" t="str">
            <v>IQ690752755</v>
          </cell>
        </row>
        <row r="347">
          <cell r="B347" t="str">
            <v>Grupo de Moda Soma S.A.</v>
          </cell>
          <cell r="H347" t="str">
            <v>IQ657190727</v>
          </cell>
        </row>
        <row r="348">
          <cell r="B348" t="str">
            <v>Grupo Fartura de Hortifrut S.A.</v>
          </cell>
          <cell r="H348" t="str">
            <v>IQ540242137</v>
          </cell>
        </row>
        <row r="349">
          <cell r="B349" t="str">
            <v>Fuga Couros S/A</v>
          </cell>
          <cell r="H349" t="str">
            <v>IQ49767978</v>
          </cell>
        </row>
        <row r="351">
          <cell r="B351" t="str">
            <v>Grupo Mateus S.A.</v>
          </cell>
          <cell r="H351" t="str">
            <v>IQ688533087</v>
          </cell>
        </row>
        <row r="352">
          <cell r="B352" t="str">
            <v>Grupo MPR Participações S.A.</v>
          </cell>
          <cell r="H352" t="str">
            <v>IQ317673663</v>
          </cell>
        </row>
        <row r="353">
          <cell r="B353" t="str">
            <v>Companhia Brasileira De Distribuicao</v>
          </cell>
          <cell r="H353" t="str">
            <v>IQ879865</v>
          </cell>
        </row>
        <row r="354">
          <cell r="B354" t="str">
            <v>GTEX Brasil Ltda.</v>
          </cell>
          <cell r="H354" t="str">
            <v>IQ115788992</v>
          </cell>
        </row>
        <row r="355">
          <cell r="B355" t="str">
            <v>Guararapes Confecções S.A.</v>
          </cell>
          <cell r="H355" t="str">
            <v>IQ878172</v>
          </cell>
        </row>
        <row r="356">
          <cell r="B356" t="str">
            <v>Guararapes Confecções S.A.</v>
          </cell>
          <cell r="H356" t="str">
            <v>IQ878172</v>
          </cell>
        </row>
        <row r="357">
          <cell r="B357" t="str">
            <v>Guerra S.A. Implementos Rodoviários</v>
          </cell>
          <cell r="H357" t="str">
            <v>IQ5384537</v>
          </cell>
        </row>
        <row r="358">
          <cell r="B358" t="str">
            <v>Gvt Holdings, Inc.</v>
          </cell>
          <cell r="C358" t="str">
            <v>Global Village Telecom (Holding) S.A.</v>
          </cell>
          <cell r="D358" t="str">
            <v>GVT Holding AG</v>
          </cell>
          <cell r="E358" t="str">
            <v>GVT Holding GmbH &amp; Co. KG</v>
          </cell>
          <cell r="F358" t="str">
            <v>Gvt Holding GeschÄFtsfÜHrungs-Gmbh</v>
          </cell>
          <cell r="H358" t="str">
            <v>IQ24270865</v>
          </cell>
          <cell r="I358" t="str">
            <v>IQ606251</v>
          </cell>
          <cell r="J358" t="str">
            <v>IQ216289069</v>
          </cell>
          <cell r="K358" t="str">
            <v>IQ675480142</v>
          </cell>
          <cell r="L358" t="str">
            <v>IQ675617744</v>
          </cell>
        </row>
        <row r="359">
          <cell r="B359" t="str">
            <v>Hapvida Participações e Investimentos S.A.</v>
          </cell>
          <cell r="C359" t="str">
            <v>Hapvida Participacoes E Investimentos II S.A</v>
          </cell>
          <cell r="D359" t="str">
            <v>Hapvida Participações em Tecnologia Ltda.</v>
          </cell>
          <cell r="H359" t="str">
            <v>IQ554443401</v>
          </cell>
          <cell r="I359" t="str">
            <v>IQ1771456109</v>
          </cell>
          <cell r="J359" t="str">
            <v>IQ608950050</v>
          </cell>
        </row>
        <row r="360">
          <cell r="B360" t="str">
            <v>Hassmann Kg, FachgroBhandel Fur Haustechnik</v>
          </cell>
          <cell r="C360" t="str">
            <v>Metalúrgica Hassmann S.A.</v>
          </cell>
          <cell r="H360" t="str">
            <v>IQ49153281</v>
          </cell>
          <cell r="I360" t="str">
            <v>IQ50095472</v>
          </cell>
        </row>
        <row r="361">
          <cell r="B361" t="str">
            <v>HCL Technologies Limited</v>
          </cell>
          <cell r="C361" t="str">
            <v>Hcl Technologies Limited</v>
          </cell>
          <cell r="D361" t="str">
            <v>Hcl Technologies Limited</v>
          </cell>
          <cell r="E361" t="str">
            <v>HCL Technologies UK Limited</v>
          </cell>
          <cell r="F361" t="str">
            <v>Hcl Technologies Limited</v>
          </cell>
          <cell r="H361" t="str">
            <v>IQ777058</v>
          </cell>
          <cell r="I361" t="str">
            <v>IQ101990672</v>
          </cell>
          <cell r="J361" t="str">
            <v>IQ699165369</v>
          </cell>
          <cell r="K361" t="str">
            <v>IQ285643300</v>
          </cell>
          <cell r="L361" t="str">
            <v>IQ683173740</v>
          </cell>
        </row>
        <row r="362">
          <cell r="B362" t="str">
            <v>Helbor Empreendimentos S.A.</v>
          </cell>
          <cell r="H362" t="str">
            <v>IQ38648356</v>
          </cell>
        </row>
        <row r="363">
          <cell r="B363" t="str">
            <v>Henry Schein, Inc.</v>
          </cell>
          <cell r="H363" t="str">
            <v>IQ339447</v>
          </cell>
        </row>
        <row r="364">
          <cell r="B364" t="str">
            <v>Hexus Food Ltda.</v>
          </cell>
          <cell r="H364" t="str">
            <v>IQ322479939</v>
          </cell>
        </row>
        <row r="365">
          <cell r="B365" t="str">
            <v>Hidrovias do Brasil S.A.</v>
          </cell>
          <cell r="H365" t="str">
            <v>IQ127391912</v>
          </cell>
        </row>
        <row r="366">
          <cell r="B366" t="str">
            <v>HMOBI Participações S.A.</v>
          </cell>
          <cell r="H366" t="str">
            <v>IQ702528223</v>
          </cell>
        </row>
        <row r="367">
          <cell r="B367" t="str">
            <v>Hortigil Hortifruti S.A.</v>
          </cell>
          <cell r="H367" t="str">
            <v>IQ30419957</v>
          </cell>
        </row>
        <row r="368">
          <cell r="B368" t="str">
            <v>Hortus Comercio De Alimentos S.A.</v>
          </cell>
          <cell r="C368" t="str">
            <v>Hortus Comercio De Alimentos S.A</v>
          </cell>
          <cell r="H368" t="str">
            <v>IQ411953384</v>
          </cell>
          <cell r="I368" t="str">
            <v>IQ1862465532</v>
          </cell>
        </row>
        <row r="369">
          <cell r="B369" t="str">
            <v>Hospital Care Caledonia S.A.</v>
          </cell>
          <cell r="C369" t="str">
            <v>Hospital Care Caledonia S.A.</v>
          </cell>
          <cell r="H369" t="str">
            <v>IQ581293673</v>
          </cell>
          <cell r="I369" t="str">
            <v>IQ592812412</v>
          </cell>
        </row>
        <row r="370">
          <cell r="B370" t="str">
            <v>Hospital Mater Dei S.A.</v>
          </cell>
          <cell r="H370" t="str">
            <v>IQ51183589</v>
          </cell>
        </row>
        <row r="371">
          <cell r="B371" t="str">
            <v>Hewlett Packard Enterprise Company</v>
          </cell>
          <cell r="H371" t="str">
            <v>IQ273983758</v>
          </cell>
        </row>
        <row r="372">
          <cell r="B372" t="str">
            <v>Agribrasil Global Markets S.A</v>
          </cell>
          <cell r="C372" t="str">
            <v>Agribrasil Global Markets SA</v>
          </cell>
          <cell r="D372" t="str">
            <v>Humberg Agribrasil Comercio E Exportacao De Graos Sa</v>
          </cell>
          <cell r="E372" t="str">
            <v>Agribrasil Global Group Ltd.</v>
          </cell>
          <cell r="H372" t="str">
            <v>IQ558771792</v>
          </cell>
          <cell r="I372" t="str">
            <v>IQ575804855</v>
          </cell>
          <cell r="J372" t="str">
            <v>IQ1820586252</v>
          </cell>
          <cell r="K372" t="str">
            <v>IQ558424929</v>
          </cell>
        </row>
        <row r="373">
          <cell r="B373" t="str">
            <v>Hypera S.A.</v>
          </cell>
          <cell r="C373" t="str">
            <v>Acrelec America</v>
          </cell>
          <cell r="H373" t="str">
            <v>IQ34669017</v>
          </cell>
          <cell r="I373" t="str">
            <v>IQ23465034</v>
          </cell>
        </row>
        <row r="374">
          <cell r="B374" t="str">
            <v>Iguá Saneamento S.A.</v>
          </cell>
          <cell r="H374" t="str">
            <v>IQ41629874</v>
          </cell>
        </row>
        <row r="375">
          <cell r="B375" t="str">
            <v>Iguatemi S.A.</v>
          </cell>
          <cell r="H375" t="str">
            <v>IQ878064</v>
          </cell>
        </row>
        <row r="376">
          <cell r="B376" t="str">
            <v>Iharabras S.A. Indústrias Químicas</v>
          </cell>
          <cell r="H376" t="str">
            <v>IQ5842950</v>
          </cell>
        </row>
        <row r="377">
          <cell r="B377" t="str">
            <v>Imifarma Produtos Farmacêuticos e Cosméticos S/A</v>
          </cell>
          <cell r="H377" t="str">
            <v>IQ5434623</v>
          </cell>
        </row>
        <row r="378">
          <cell r="B378" t="str">
            <v>Ímpar Serviços Hospitalares S.A.</v>
          </cell>
          <cell r="H378" t="str">
            <v>IQ40311288</v>
          </cell>
        </row>
        <row r="379">
          <cell r="B379" t="str">
            <v>Indra Sistemas, S.A.</v>
          </cell>
          <cell r="C379" t="str">
            <v>Indra Sistemas, S.A.</v>
          </cell>
          <cell r="H379" t="str">
            <v>IQ883327</v>
          </cell>
          <cell r="I379" t="str">
            <v>IQ648243828</v>
          </cell>
        </row>
        <row r="380">
          <cell r="B380" t="str">
            <v>Waitrose Limited</v>
          </cell>
          <cell r="C380" t="str">
            <v>Waitr Holdings Inc.</v>
          </cell>
          <cell r="D380" t="str">
            <v>Waites Electrical Ltd</v>
          </cell>
          <cell r="E380" t="str">
            <v>Waitwhile, Inc.</v>
          </cell>
          <cell r="F380" t="str">
            <v>Waites Mechanical Services Limited</v>
          </cell>
          <cell r="H380" t="str">
            <v>IQ5467346</v>
          </cell>
          <cell r="I380" t="str">
            <v>IQ384488450</v>
          </cell>
          <cell r="J380" t="str">
            <v>IQ633925302</v>
          </cell>
          <cell r="K380" t="str">
            <v>IQ601675598</v>
          </cell>
          <cell r="L380" t="str">
            <v>IQ630486232</v>
          </cell>
        </row>
        <row r="382">
          <cell r="B382" t="str">
            <v>HH Biotechnology Holdings Company</v>
          </cell>
          <cell r="H382" t="str">
            <v>IQ21853368</v>
          </cell>
        </row>
        <row r="384">
          <cell r="B384" t="str">
            <v>Inpasa Agroindustrial S.A.</v>
          </cell>
          <cell r="C384" t="str">
            <v>Industria Paraguaya de Alcoholes S.A.</v>
          </cell>
          <cell r="D384" t="str">
            <v>Inpasa Bioenergia S.A.</v>
          </cell>
          <cell r="E384" t="str">
            <v>INPASA Inmobiliaria París S.A</v>
          </cell>
          <cell r="F384" t="str">
            <v>Inpasa Real Estate, LLC</v>
          </cell>
          <cell r="H384" t="str">
            <v>IQ666664669</v>
          </cell>
          <cell r="I384" t="str">
            <v>IQ235944645</v>
          </cell>
          <cell r="J384" t="str">
            <v>IQ665192415</v>
          </cell>
          <cell r="K384" t="str">
            <v>IQ1801073090</v>
          </cell>
          <cell r="L384" t="str">
            <v>IQ304666692</v>
          </cell>
        </row>
        <row r="385">
          <cell r="B385" t="str">
            <v>Instituto Hermes Pardini S.A.</v>
          </cell>
          <cell r="H385" t="str">
            <v>IQ30400694</v>
          </cell>
        </row>
        <row r="386">
          <cell r="B386" t="str">
            <v>Intel Corporation</v>
          </cell>
          <cell r="H386" t="str">
            <v>IQ21127</v>
          </cell>
        </row>
        <row r="387">
          <cell r="B387" t="str">
            <v>Intelbras S.A. - Indústria de Telecomunicação Eletrônica Brasileira</v>
          </cell>
          <cell r="H387" t="str">
            <v>IQ2785092</v>
          </cell>
        </row>
        <row r="388">
          <cell r="B388" t="str">
            <v>InterCement Brasil S.A.</v>
          </cell>
          <cell r="H388" t="str">
            <v>IQ20413913</v>
          </cell>
        </row>
        <row r="389">
          <cell r="B389" t="str">
            <v>International Business Machines Corporation</v>
          </cell>
          <cell r="H389" t="str">
            <v>IQ112350</v>
          </cell>
        </row>
        <row r="390">
          <cell r="B390" t="str">
            <v>International Meal Company Alimentação S.A.</v>
          </cell>
          <cell r="H390" t="str">
            <v>IQ61575798</v>
          </cell>
        </row>
        <row r="391">
          <cell r="B391" t="str">
            <v>Iochpe-Maxion S.A.</v>
          </cell>
          <cell r="H391" t="str">
            <v>IQ877346</v>
          </cell>
        </row>
        <row r="392">
          <cell r="B392" t="str">
            <v>Ipê Tecnologia Digital LTDA</v>
          </cell>
          <cell r="H392" t="str">
            <v>IQ707535024</v>
          </cell>
        </row>
        <row r="393">
          <cell r="B393" t="str">
            <v>ISA Energía Brasil S.A.</v>
          </cell>
          <cell r="H393" t="str">
            <v>IQ5908887</v>
          </cell>
        </row>
        <row r="394">
          <cell r="B394" t="str">
            <v>Itambé Alimentos S.A.</v>
          </cell>
          <cell r="H394" t="str">
            <v>IQ243974084</v>
          </cell>
        </row>
        <row r="396">
          <cell r="B396" t="str">
            <v>IT'SSEG Corretora de Seguros S.A.</v>
          </cell>
          <cell r="H396" t="str">
            <v>IQ275997286</v>
          </cell>
        </row>
        <row r="397">
          <cell r="B397" t="str">
            <v>Jalles Machado S/A</v>
          </cell>
          <cell r="H397" t="str">
            <v>IQ47058303</v>
          </cell>
        </row>
        <row r="398">
          <cell r="B398" t="str">
            <v>JBS N.V.</v>
          </cell>
          <cell r="C398" t="str">
            <v>John B. Sanfilippo &amp; Son, Inc.</v>
          </cell>
          <cell r="H398" t="str">
            <v>IQ5491205</v>
          </cell>
          <cell r="I398" t="str">
            <v>IQ322070</v>
          </cell>
        </row>
        <row r="399">
          <cell r="B399" t="str">
            <v>Jeitto Meios de Pagamento Ltda.</v>
          </cell>
          <cell r="C399" t="str">
            <v>Jeitto Fundo De Investimento Em Direitos Creditorios</v>
          </cell>
          <cell r="D399" t="str">
            <v>Fidc Jeitto Ii</v>
          </cell>
          <cell r="H399" t="str">
            <v>IQ600192046</v>
          </cell>
          <cell r="I399" t="str">
            <v>IQ662516268</v>
          </cell>
          <cell r="J399" t="str">
            <v>IQ1898143646</v>
          </cell>
        </row>
        <row r="401">
          <cell r="B401" t="str">
            <v>Jm Serviços Integrados S.A.</v>
          </cell>
          <cell r="H401" t="str">
            <v>IQ1867808793</v>
          </cell>
        </row>
        <row r="402">
          <cell r="B402" t="str">
            <v>Johnson &amp; Johnson</v>
          </cell>
          <cell r="H402" t="str">
            <v>IQ139677</v>
          </cell>
        </row>
        <row r="403">
          <cell r="B403" t="str">
            <v>JOSAPAR Joaquim Oliveira S.A. Participações</v>
          </cell>
          <cell r="H403" t="str">
            <v>IQ879614</v>
          </cell>
        </row>
        <row r="404">
          <cell r="B404" t="str">
            <v>Jindal Stainless Limited</v>
          </cell>
          <cell r="H404" t="str">
            <v>IQ8791149</v>
          </cell>
        </row>
        <row r="405">
          <cell r="B405" t="str">
            <v>Juntos Somos Mais Fidelização S.A.</v>
          </cell>
          <cell r="H405" t="str">
            <v>IQ635092658</v>
          </cell>
        </row>
        <row r="406">
          <cell r="B406" t="str">
            <v>Kepler Weber S.A.</v>
          </cell>
          <cell r="H406" t="str">
            <v>IQ880589</v>
          </cell>
        </row>
        <row r="407">
          <cell r="B407" t="str">
            <v>Kiwify</v>
          </cell>
          <cell r="C407" t="str">
            <v>Kiwify Fundo De Investimentos Em Direitos Creditorios</v>
          </cell>
          <cell r="H407" t="str">
            <v>IQ712257755</v>
          </cell>
          <cell r="I407" t="str">
            <v>IQ1857713547</v>
          </cell>
        </row>
        <row r="409">
          <cell r="B409" t="str">
            <v>Klabin Segall S.A.</v>
          </cell>
          <cell r="C409" t="str">
            <v>Klabin Segall Moema Empreendimento Imobiliário Ltda.</v>
          </cell>
          <cell r="D409" t="str">
            <v>Klabin Segall Participações S.A.</v>
          </cell>
          <cell r="E409" t="str">
            <v>Klabin Segall Fundo Invest Participacoes</v>
          </cell>
          <cell r="F409" t="str">
            <v>KSM Desenvolvimento e Negócios Imobiliários Ltda.</v>
          </cell>
          <cell r="H409" t="str">
            <v>IQ29485141</v>
          </cell>
          <cell r="I409" t="str">
            <v>IQ84642833</v>
          </cell>
          <cell r="J409" t="str">
            <v>IQ84649785</v>
          </cell>
          <cell r="K409" t="str">
            <v>IQ280482848</v>
          </cell>
          <cell r="L409" t="str">
            <v>IQ367542526</v>
          </cell>
        </row>
        <row r="410">
          <cell r="B410" t="str">
            <v>Kora Saúde Participações S.A.</v>
          </cell>
          <cell r="H410" t="str">
            <v>IQ697011095</v>
          </cell>
        </row>
        <row r="411">
          <cell r="B411" t="str">
            <v>Kyndryl Holdings, Inc.</v>
          </cell>
          <cell r="H411" t="str">
            <v>IQ691274020</v>
          </cell>
        </row>
        <row r="412">
          <cell r="B412" t="str">
            <v>Even Construtora e Incorporadora S.A.</v>
          </cell>
          <cell r="C412" t="str">
            <v>Even 3 Ltd</v>
          </cell>
          <cell r="H412" t="str">
            <v>IQ33191588</v>
          </cell>
          <cell r="I412" t="str">
            <v>IQ1803165744</v>
          </cell>
        </row>
        <row r="414">
          <cell r="B414" t="str">
            <v>ARLANXEO Brasil S.A.</v>
          </cell>
          <cell r="H414" t="str">
            <v>IQ877781</v>
          </cell>
        </row>
        <row r="415">
          <cell r="B415" t="str">
            <v>Latapack-Ball Embalagens Ltda</v>
          </cell>
          <cell r="H415" t="str">
            <v>IQ5719653</v>
          </cell>
        </row>
        <row r="416">
          <cell r="B416" t="str">
            <v>Laticínios Porto Alegre Ind. e Com. Ltda.</v>
          </cell>
          <cell r="H416" t="str">
            <v>IQ429062399</v>
          </cell>
        </row>
        <row r="417">
          <cell r="B417" t="str">
            <v>Laticínios Tirolez Ltda.</v>
          </cell>
          <cell r="H417" t="str">
            <v>IQ83834481</v>
          </cell>
        </row>
        <row r="418">
          <cell r="B418" t="str">
            <v>Lavoro Limited</v>
          </cell>
          <cell r="H418" t="str">
            <v>IQ1677585060</v>
          </cell>
        </row>
        <row r="419">
          <cell r="B419" t="str">
            <v>Lavvi Empreendimentos Imobiliários S.A.</v>
          </cell>
          <cell r="H419" t="str">
            <v>IQ676966524</v>
          </cell>
        </row>
        <row r="420">
          <cell r="B420" t="str">
            <v>Lecard Pty Ltd</v>
          </cell>
          <cell r="H420" t="str">
            <v>IQ127684036</v>
          </cell>
        </row>
        <row r="421">
          <cell r="B421" t="str">
            <v>LF Tel S.A.</v>
          </cell>
          <cell r="C421" t="str">
            <v>Lf Tel</v>
          </cell>
          <cell r="D421" t="str">
            <v>Lft Electrical Ltd</v>
          </cell>
          <cell r="H421" t="str">
            <v>IQ9441208</v>
          </cell>
          <cell r="I421" t="str">
            <v>IQ698912328</v>
          </cell>
          <cell r="J421" t="str">
            <v>IQ1853890896</v>
          </cell>
        </row>
        <row r="422">
          <cell r="B422" t="str">
            <v>Líder Aviação Ltda.</v>
          </cell>
          <cell r="H422" t="str">
            <v>IQ5751419</v>
          </cell>
        </row>
        <row r="423">
          <cell r="B423" t="str">
            <v>Signify N.V.</v>
          </cell>
          <cell r="H423" t="str">
            <v>IQ339173232</v>
          </cell>
        </row>
        <row r="424">
          <cell r="B424" t="str">
            <v>Liquigás Distribuidora S.A.</v>
          </cell>
          <cell r="H424" t="str">
            <v>IQ5491305</v>
          </cell>
        </row>
        <row r="425">
          <cell r="B425" t="str">
            <v>Localiza Rent a Car S.A.</v>
          </cell>
          <cell r="H425" t="str">
            <v>IQ30900</v>
          </cell>
        </row>
        <row r="426">
          <cell r="B426" t="str">
            <v>Locaweb Serviços de Internet S.A.</v>
          </cell>
          <cell r="H426" t="str">
            <v>IQ9708253</v>
          </cell>
        </row>
        <row r="427">
          <cell r="B427" t="str">
            <v>Logicalis Group Limited</v>
          </cell>
          <cell r="H427" t="str">
            <v>IQ7727900</v>
          </cell>
        </row>
        <row r="428">
          <cell r="B428" t="str">
            <v>Log-In Logística Intermodal S.A.</v>
          </cell>
          <cell r="H428" t="str">
            <v>IQ34902134</v>
          </cell>
        </row>
        <row r="429">
          <cell r="B429" t="str">
            <v>Lojas Avenida Ltda.</v>
          </cell>
          <cell r="H429" t="str">
            <v>IQ215657029</v>
          </cell>
        </row>
        <row r="430">
          <cell r="B430" t="str">
            <v>Lojas Quero-Quero S.A.</v>
          </cell>
          <cell r="H430" t="str">
            <v>IQ5439927</v>
          </cell>
        </row>
        <row r="431">
          <cell r="B431" t="str">
            <v>Lojas Renner S.A.</v>
          </cell>
          <cell r="H431" t="str">
            <v>IQ879240</v>
          </cell>
        </row>
        <row r="432">
          <cell r="B432" t="str">
            <v>Lorenzetti S/A Indústrias Brasileiras Eletrometalúrgicas</v>
          </cell>
          <cell r="C432" t="str">
            <v>Lorenzetti</v>
          </cell>
          <cell r="D432" t="str">
            <v>Lorenzetti S.r.l.</v>
          </cell>
          <cell r="E432" t="str">
            <v>Lorenzetti Srl</v>
          </cell>
          <cell r="F432" t="str">
            <v>Lorenzetti Consulting Srl</v>
          </cell>
          <cell r="H432" t="str">
            <v>IQ30463709</v>
          </cell>
          <cell r="I432" t="str">
            <v>IQ716083393</v>
          </cell>
          <cell r="J432" t="str">
            <v>IQ688067272</v>
          </cell>
          <cell r="K432" t="str">
            <v>IQ707821232</v>
          </cell>
          <cell r="L432" t="str">
            <v>IQ708915159</v>
          </cell>
        </row>
        <row r="433">
          <cell r="B433" t="str">
            <v>Lotus Grains &amp; Oilseeds S.A.</v>
          </cell>
          <cell r="H433" t="str">
            <v>IQ576058526</v>
          </cell>
        </row>
        <row r="434">
          <cell r="B434" t="str">
            <v>CJ Selecta S.A.</v>
          </cell>
          <cell r="H434" t="str">
            <v>IQ5457075</v>
          </cell>
        </row>
        <row r="435">
          <cell r="B435" t="str">
            <v>Lupo Sa</v>
          </cell>
          <cell r="C435" t="str">
            <v>Lupo S.A.</v>
          </cell>
          <cell r="D435" t="str">
            <v>Lupoli Real Estate And Construction Co. Inc.</v>
          </cell>
          <cell r="E435" t="str">
            <v>Lupo Nero S.R.L.</v>
          </cell>
          <cell r="F435" t="str">
            <v>Lupone Immobiliare Srl</v>
          </cell>
          <cell r="H435" t="str">
            <v>IQ698771833</v>
          </cell>
          <cell r="I435" t="str">
            <v>IQ30447311</v>
          </cell>
          <cell r="J435" t="str">
            <v>IQ427026512</v>
          </cell>
          <cell r="K435" t="str">
            <v>IQ678913357</v>
          </cell>
          <cell r="L435" t="str">
            <v>IQ678898208</v>
          </cell>
        </row>
        <row r="436">
          <cell r="B436" t="str">
            <v>ITW Polymers &amp; Fluids Pty Ltd.</v>
          </cell>
          <cell r="H436" t="str">
            <v>IQ22613569</v>
          </cell>
        </row>
        <row r="438">
          <cell r="B438" t="str">
            <v>M. Dias Branco S.A. Indústria e Comércio de Alimentos</v>
          </cell>
          <cell r="H438" t="str">
            <v>IQ29666565</v>
          </cell>
        </row>
        <row r="439">
          <cell r="B439" t="str">
            <v>MadeiraMadeira Comércio Eletrônico S/A</v>
          </cell>
          <cell r="H439" t="str">
            <v>IQ642321252</v>
          </cell>
        </row>
        <row r="440">
          <cell r="B440" t="str">
            <v>CM Hospitalar S/A</v>
          </cell>
          <cell r="H440" t="str">
            <v>IQ228674447</v>
          </cell>
        </row>
        <row r="441">
          <cell r="B441" t="str">
            <v>Magazine Luiza S.A.</v>
          </cell>
          <cell r="H441" t="str">
            <v>IQ5547431</v>
          </cell>
        </row>
        <row r="442">
          <cell r="B442" t="str">
            <v>Magna Sistemas Consultoria S.A.</v>
          </cell>
          <cell r="H442" t="str">
            <v>IQ252446731</v>
          </cell>
        </row>
        <row r="443">
          <cell r="B443" t="str">
            <v>MAHLE Metal Leve S.A.</v>
          </cell>
          <cell r="H443" t="str">
            <v>IQ878137</v>
          </cell>
        </row>
        <row r="444">
          <cell r="B444" t="str">
            <v>IMCD Brasil Comércio e Indústria de Produtos Químicos Ltda</v>
          </cell>
          <cell r="C444" t="str">
            <v>IMCD Brasil Farmacêuticos Importação, Exportação e Representações Ltda</v>
          </cell>
          <cell r="H444" t="str">
            <v>IQ47794835</v>
          </cell>
          <cell r="I444" t="str">
            <v>IQ1950726356</v>
          </cell>
        </row>
        <row r="446">
          <cell r="B446" t="str">
            <v>Mappel Indústria de Embalagens S.A.</v>
          </cell>
          <cell r="H446" t="str">
            <v>IQ117146767</v>
          </cell>
        </row>
        <row r="447">
          <cell r="B447" t="str">
            <v>Marfrig Global Foods S.A.</v>
          </cell>
          <cell r="H447" t="str">
            <v>IQ6476441</v>
          </cell>
        </row>
        <row r="448">
          <cell r="B448" t="str">
            <v>Marisa Lojas S.A.</v>
          </cell>
          <cell r="H448" t="str">
            <v>IQ38012185</v>
          </cell>
        </row>
        <row r="449">
          <cell r="B449" t="str">
            <v>Waitrose Limited</v>
          </cell>
          <cell r="H449" t="str">
            <v>IQ5467346</v>
          </cell>
        </row>
        <row r="453">
          <cell r="B453" t="str">
            <v>McKesson Corporation</v>
          </cell>
          <cell r="C453" t="str">
            <v>McKesson Ventures</v>
          </cell>
          <cell r="D453" t="str">
            <v>McKesson Europe AG</v>
          </cell>
          <cell r="H453" t="str">
            <v>IQ288195</v>
          </cell>
          <cell r="I453" t="str">
            <v>IQ280957676</v>
          </cell>
          <cell r="J453" t="str">
            <v>IQ875980</v>
          </cell>
        </row>
        <row r="454">
          <cell r="B454" t="str">
            <v>Medabil Industria Em Sistemas Construtivos Ltda</v>
          </cell>
          <cell r="C454" t="str">
            <v>Medabil Soluçoes Construtivas S.A.</v>
          </cell>
          <cell r="D454" t="str">
            <v>MedAbiliti Software Inc</v>
          </cell>
          <cell r="E454" t="str">
            <v>Meda Bildung A.G.</v>
          </cell>
          <cell r="F454" t="str">
            <v>Medabil S.A.</v>
          </cell>
          <cell r="H454" t="str">
            <v>IQ693844733</v>
          </cell>
          <cell r="I454" t="str">
            <v>IQ30416702</v>
          </cell>
          <cell r="J454" t="str">
            <v>IQ8266422</v>
          </cell>
          <cell r="K454" t="str">
            <v>IQ238402956</v>
          </cell>
          <cell r="L454" t="str">
            <v>IQ404531190</v>
          </cell>
        </row>
        <row r="455">
          <cell r="B455" t="str">
            <v>Medline Industries, Inc.</v>
          </cell>
          <cell r="C455" t="str">
            <v>Medline Industries Holdings, LP</v>
          </cell>
          <cell r="D455" t="str">
            <v>Medline Borrower, LP</v>
          </cell>
          <cell r="E455" t="str">
            <v>Cardinal Health U.K. 223 Limited</v>
          </cell>
          <cell r="F455" t="str">
            <v>Medline Industries India Private Limited</v>
          </cell>
          <cell r="H455" t="str">
            <v>IQ115542</v>
          </cell>
          <cell r="I455" t="str">
            <v>IQ373816443</v>
          </cell>
          <cell r="J455" t="str">
            <v>IQ1683452216</v>
          </cell>
          <cell r="K455" t="str">
            <v>IQ26121561</v>
          </cell>
          <cell r="L455" t="str">
            <v>IQ661934125</v>
          </cell>
        </row>
        <row r="456">
          <cell r="B456" t="str">
            <v>Medtronic plc</v>
          </cell>
          <cell r="C456" t="str">
            <v>Medtronic, Inc.</v>
          </cell>
          <cell r="D456" t="str">
            <v>Medtronic USA, Inc.</v>
          </cell>
          <cell r="E456" t="str">
            <v>Medtronic Navigation, Inc.</v>
          </cell>
          <cell r="F456" t="str">
            <v>Medtronic MiniMed, Inc.</v>
          </cell>
          <cell r="H456" t="str">
            <v>IQ31348</v>
          </cell>
          <cell r="I456" t="str">
            <v>IQ268297163</v>
          </cell>
          <cell r="J456" t="str">
            <v>IQ13542140</v>
          </cell>
          <cell r="K456" t="str">
            <v>IQ1825041</v>
          </cell>
          <cell r="L456" t="str">
            <v>IQ31609</v>
          </cell>
        </row>
        <row r="457">
          <cell r="B457" t="str">
            <v>Waitrose Limited</v>
          </cell>
          <cell r="C457" t="str">
            <v>Waitr Holdings Inc.</v>
          </cell>
          <cell r="D457" t="str">
            <v>Waites Electrical Ltd</v>
          </cell>
          <cell r="E457" t="str">
            <v>Waitwhile, Inc.</v>
          </cell>
          <cell r="F457" t="str">
            <v>Waites Mechanical Services Limited</v>
          </cell>
          <cell r="H457" t="str">
            <v>IQ5467346</v>
          </cell>
          <cell r="I457" t="str">
            <v>IQ384488450</v>
          </cell>
          <cell r="J457" t="str">
            <v>IQ633925302</v>
          </cell>
          <cell r="K457" t="str">
            <v>IQ601675598</v>
          </cell>
          <cell r="L457" t="str">
            <v>IQ630486232</v>
          </cell>
        </row>
        <row r="459">
          <cell r="B459" t="str">
            <v>Merative L.P.</v>
          </cell>
          <cell r="H459" t="str">
            <v>IQ1765035294</v>
          </cell>
        </row>
        <row r="460">
          <cell r="B460" t="str">
            <v>Mercado Bitcoin Serviços Digitais Ltda.</v>
          </cell>
          <cell r="H460" t="str">
            <v>IQ309754729</v>
          </cell>
        </row>
        <row r="462">
          <cell r="B462" t="str">
            <v>Merck &amp; Co., Inc.</v>
          </cell>
          <cell r="H462" t="str">
            <v>IQ288502</v>
          </cell>
        </row>
        <row r="463">
          <cell r="B463" t="str">
            <v>Metalfrio Solutions S.A.</v>
          </cell>
          <cell r="C463" t="str">
            <v>Metalfrio Solutions A/S</v>
          </cell>
          <cell r="D463" t="str">
            <v>Metalfrio Solutions Mexico, S.A. De C.V.</v>
          </cell>
          <cell r="E463" t="str">
            <v>Metalfrio Solutions India Private Limited</v>
          </cell>
          <cell r="F463" t="str">
            <v>Metalfrio Solutions Inc</v>
          </cell>
          <cell r="H463" t="str">
            <v>IQ10948132</v>
          </cell>
          <cell r="I463" t="str">
            <v>IQ5413946</v>
          </cell>
          <cell r="J463" t="str">
            <v>IQ51624955</v>
          </cell>
          <cell r="K463" t="str">
            <v>IQ306203036</v>
          </cell>
          <cell r="L463" t="str">
            <v>IQ306203089</v>
          </cell>
        </row>
        <row r="464">
          <cell r="B464" t="str">
            <v>Waitrose Limited</v>
          </cell>
          <cell r="C464" t="str">
            <v>Waitr Holdings Inc.</v>
          </cell>
          <cell r="D464" t="str">
            <v>Waites Electrical Ltd</v>
          </cell>
          <cell r="E464" t="str">
            <v>Waitwhile, Inc.</v>
          </cell>
          <cell r="F464" t="str">
            <v>Waites Mechanical Services Limited</v>
          </cell>
          <cell r="H464" t="str">
            <v>IQ5467346</v>
          </cell>
          <cell r="I464" t="str">
            <v>IQ384488450</v>
          </cell>
          <cell r="J464" t="str">
            <v>IQ633925302</v>
          </cell>
          <cell r="K464" t="str">
            <v>IQ601675598</v>
          </cell>
          <cell r="L464" t="str">
            <v>IQ630486232</v>
          </cell>
        </row>
        <row r="466">
          <cell r="B466" t="str">
            <v>Microsoft Corporation</v>
          </cell>
          <cell r="H466" t="str">
            <v>IQ21835</v>
          </cell>
        </row>
        <row r="467">
          <cell r="B467" t="str">
            <v>Mills Locação, Serviços e Logística S.A.</v>
          </cell>
          <cell r="C467" t="str">
            <v>Mills Pesados – Locação Serviços e Logística S.A.</v>
          </cell>
          <cell r="H467" t="str">
            <v>IQ35622194</v>
          </cell>
          <cell r="I467" t="str">
            <v>IQ49770756</v>
          </cell>
        </row>
        <row r="468">
          <cell r="B468" t="str">
            <v>Minasmáquinas S/A</v>
          </cell>
          <cell r="C468" t="str">
            <v>Minasmaquinas Automóveis Ltda.</v>
          </cell>
          <cell r="H468" t="str">
            <v>IQ880909</v>
          </cell>
          <cell r="I468" t="str">
            <v>IQ116776305</v>
          </cell>
        </row>
        <row r="469">
          <cell r="B469" t="str">
            <v>Mineração Rio do Norte S.A.</v>
          </cell>
          <cell r="C469" t="str">
            <v>Mineração Rio do Norte S.A.</v>
          </cell>
          <cell r="D469" t="str">
            <v>Alunorte - Alumina do Norte do Brasil S.A.</v>
          </cell>
          <cell r="E469" t="str">
            <v>MRN Bauxite Mine</v>
          </cell>
          <cell r="H469" t="str">
            <v>IQ656122419</v>
          </cell>
          <cell r="I469" t="str">
            <v>IQ4469426</v>
          </cell>
          <cell r="J469" t="str">
            <v>IQ5529133</v>
          </cell>
          <cell r="K469" t="str">
            <v>IQ1765394754</v>
          </cell>
        </row>
        <row r="470">
          <cell r="B470" t="str">
            <v>Minerva S.A.</v>
          </cell>
          <cell r="H470" t="str">
            <v>IQ36313803</v>
          </cell>
        </row>
        <row r="471">
          <cell r="B471" t="str">
            <v>Mitre Realty Empreendimentos e Participações S.A.</v>
          </cell>
          <cell r="H471" t="str">
            <v>IQ647701878</v>
          </cell>
        </row>
        <row r="472">
          <cell r="B472" t="str">
            <v>Waitrose Limited</v>
          </cell>
          <cell r="H472" t="str">
            <v>IQ5467346</v>
          </cell>
        </row>
        <row r="474">
          <cell r="B474" t="str">
            <v>Mondelez Global LLC</v>
          </cell>
          <cell r="H474" t="str">
            <v>IQ230443854</v>
          </cell>
        </row>
        <row r="475">
          <cell r="B475" t="str">
            <v>Morena Rosa Indústria e Comércio de Confecções S.A.</v>
          </cell>
          <cell r="H475" t="str">
            <v>IQ279578296</v>
          </cell>
        </row>
        <row r="476">
          <cell r="B476" t="str">
            <v>Motiva Infraestrutura de Mobilidade S.A.</v>
          </cell>
          <cell r="H476" t="str">
            <v>IQ6229242</v>
          </cell>
        </row>
        <row r="477">
          <cell r="B477" t="str">
            <v>MOTZ Transportes LTDA</v>
          </cell>
          <cell r="H477" t="str">
            <v>IQ1829074935</v>
          </cell>
        </row>
        <row r="478">
          <cell r="B478" t="str">
            <v>Moura Dubeux Engenharia S.A.</v>
          </cell>
          <cell r="H478" t="str">
            <v>IQ45986347</v>
          </cell>
        </row>
        <row r="479">
          <cell r="B479" t="str">
            <v>Movida Participações S.A.</v>
          </cell>
          <cell r="H479" t="str">
            <v>IQ317654668</v>
          </cell>
        </row>
        <row r="480">
          <cell r="B480" t="str">
            <v>Sinch Brasil S.A.</v>
          </cell>
          <cell r="H480" t="str">
            <v>IQ23827558</v>
          </cell>
        </row>
        <row r="481">
          <cell r="B481" t="str">
            <v>MRS Logística S.A.</v>
          </cell>
          <cell r="H481" t="str">
            <v>IQ5533717</v>
          </cell>
        </row>
        <row r="482">
          <cell r="B482" t="str">
            <v>Marvell Technology, Inc.</v>
          </cell>
          <cell r="C482" t="str">
            <v>Maravai LifeSciences Holdings, Inc.</v>
          </cell>
          <cell r="H482" t="str">
            <v>IQ31158</v>
          </cell>
          <cell r="I482" t="str">
            <v>IQ573282023</v>
          </cell>
        </row>
        <row r="483">
          <cell r="B483" t="str">
            <v>Waitrose Limited</v>
          </cell>
          <cell r="H483" t="str">
            <v>IQ5467346</v>
          </cell>
        </row>
        <row r="485">
          <cell r="B485" t="str">
            <v>Grupo Multi S.A.</v>
          </cell>
          <cell r="H485" t="str">
            <v>IQ47102671</v>
          </cell>
        </row>
        <row r="486">
          <cell r="B486" t="str">
            <v>Multilog S.A.</v>
          </cell>
          <cell r="H486" t="str">
            <v>IQ58278203</v>
          </cell>
        </row>
        <row r="487">
          <cell r="B487" t="str">
            <v>Multiplan Empreendimentos Imobiliários S.A.</v>
          </cell>
          <cell r="H487" t="str">
            <v>IQ35879810</v>
          </cell>
        </row>
        <row r="488">
          <cell r="B488" t="str">
            <v>MWM INTERNATIONAL Motores, Inc.</v>
          </cell>
          <cell r="H488" t="str">
            <v>IQ5545913</v>
          </cell>
        </row>
        <row r="489">
          <cell r="B489" t="str">
            <v>Nacional Minérios S.A.</v>
          </cell>
          <cell r="H489" t="str">
            <v>IQ35852853</v>
          </cell>
        </row>
        <row r="490">
          <cell r="B490" t="str">
            <v>Natura Cosméticos S.A.</v>
          </cell>
          <cell r="H490" t="str">
            <v>IQ5507464</v>
          </cell>
        </row>
        <row r="491">
          <cell r="B491" t="str">
            <v>Natura &amp;Co Holding S.A.</v>
          </cell>
          <cell r="C491" t="str">
            <v>Natura Cosméticos S.A.</v>
          </cell>
          <cell r="D491" t="str">
            <v>Natura Cosméticos Ltda. - Colombia</v>
          </cell>
          <cell r="E491" t="str">
            <v>Natura Cosméticos S.A. - Chile</v>
          </cell>
          <cell r="F491" t="str">
            <v>Natura Cosméticos S.a. - Argentina</v>
          </cell>
          <cell r="H491" t="str">
            <v>IQ637591905</v>
          </cell>
          <cell r="I491" t="str">
            <v>IQ5507464</v>
          </cell>
          <cell r="J491" t="str">
            <v>IQ106302217</v>
          </cell>
          <cell r="K491" t="str">
            <v>IQ105916812</v>
          </cell>
          <cell r="L491" t="str">
            <v>IQ106302254</v>
          </cell>
        </row>
        <row r="492">
          <cell r="B492" t="str">
            <v>NEC Corporation</v>
          </cell>
          <cell r="C492" t="str">
            <v>Nine Entertainment Co. Holdings Limited</v>
          </cell>
          <cell r="D492" t="str">
            <v>Nectar, Inc.</v>
          </cell>
          <cell r="E492" t="str">
            <v>NEC Networks &amp; System Integration Corporation</v>
          </cell>
          <cell r="F492" t="str">
            <v>Nectar Inc.</v>
          </cell>
          <cell r="H492" t="str">
            <v>IQ31934</v>
          </cell>
          <cell r="I492" t="str">
            <v>IQ226082439</v>
          </cell>
          <cell r="J492" t="str">
            <v>IQ412454111</v>
          </cell>
          <cell r="K492" t="str">
            <v>IQ878698</v>
          </cell>
          <cell r="L492" t="str">
            <v>IQ535701124</v>
          </cell>
        </row>
        <row r="493">
          <cell r="B493" t="str">
            <v>Neoenergia S.A.</v>
          </cell>
          <cell r="C493" t="str">
            <v>Neoenergia Distribuição Brasília S.A.</v>
          </cell>
          <cell r="D493" t="str">
            <v>Neoenergia Biguaçu Transmissão de Energia S.A.</v>
          </cell>
          <cell r="E493" t="str">
            <v>Neoenergia Atibaia Transmissão de Energia S.A.</v>
          </cell>
          <cell r="F493" t="str">
            <v>Neoenergia Bigacu Transmissao De Energia S.A.</v>
          </cell>
          <cell r="H493" t="str">
            <v>IQ2456584</v>
          </cell>
          <cell r="I493" t="str">
            <v>IQ49792095</v>
          </cell>
          <cell r="J493" t="str">
            <v>IQ665038166</v>
          </cell>
          <cell r="K493" t="str">
            <v>IQ665189436</v>
          </cell>
          <cell r="L493" t="str">
            <v>IQ1886939761</v>
          </cell>
        </row>
        <row r="494">
          <cell r="B494" t="str">
            <v>Net Serviços de Comunicação S.A. (NET Serviços)</v>
          </cell>
          <cell r="H494" t="str">
            <v>IQ404903</v>
          </cell>
        </row>
        <row r="495">
          <cell r="B495" t="str">
            <v>Netflix, Inc.</v>
          </cell>
          <cell r="H495" t="str">
            <v>IQ32012</v>
          </cell>
        </row>
        <row r="496">
          <cell r="B496" t="str">
            <v>Nextel Telecomunicaciones S.a.</v>
          </cell>
          <cell r="H496" t="str">
            <v>IQ59292966</v>
          </cell>
        </row>
        <row r="497">
          <cell r="B497" t="str">
            <v>Nihon Kohden Corporation</v>
          </cell>
          <cell r="H497" t="str">
            <v>IQ880773</v>
          </cell>
        </row>
        <row r="500">
          <cell r="B500" t="str">
            <v>Notre Dame Intermédica Saúde S.A.</v>
          </cell>
          <cell r="H500" t="str">
            <v>IQ260981970</v>
          </cell>
        </row>
        <row r="501">
          <cell r="B501" t="str">
            <v>Nova Energia Comercializadora S.A.</v>
          </cell>
          <cell r="H501" t="str">
            <v>IQ128661256</v>
          </cell>
        </row>
        <row r="503">
          <cell r="B503" t="str">
            <v>NS2.Com Internet S/A</v>
          </cell>
          <cell r="H503" t="str">
            <v>IQ105666144</v>
          </cell>
        </row>
        <row r="504">
          <cell r="B504" t="str">
            <v>Hi55 Ventures Limited</v>
          </cell>
          <cell r="H504" t="str">
            <v>IQ709983573</v>
          </cell>
        </row>
        <row r="506">
          <cell r="B506" t="str">
            <v>Nu Holdings Ltd.</v>
          </cell>
          <cell r="C506" t="str">
            <v>Nu Holdings Ltd</v>
          </cell>
          <cell r="H506" t="str">
            <v>IQ412550767</v>
          </cell>
          <cell r="I506" t="str">
            <v>IQ707223284</v>
          </cell>
        </row>
        <row r="507">
          <cell r="B507" t="str">
            <v>Interbelle Comércio de Produtos de Beleza LTDA.</v>
          </cell>
          <cell r="C507" t="str">
            <v>OBoticario</v>
          </cell>
          <cell r="D507" t="str">
            <v>O Boticário Franchising S.A.</v>
          </cell>
          <cell r="E507" t="str">
            <v>O Boticario Franchising Ltda.</v>
          </cell>
          <cell r="F507" t="str">
            <v>TUDO AZUL SA - COMÉRCIO DE PRODUTOS NATURAIS SA</v>
          </cell>
          <cell r="H507" t="str">
            <v>IQ7916251</v>
          </cell>
          <cell r="I507" t="str">
            <v>IQ577472165</v>
          </cell>
          <cell r="J507" t="str">
            <v>IQ145536756</v>
          </cell>
          <cell r="K507" t="str">
            <v>IQ545096995</v>
          </cell>
          <cell r="L507" t="str">
            <v>IQ47796891</v>
          </cell>
        </row>
        <row r="508">
          <cell r="B508" t="str">
            <v>OceanPact Serviços Marítimos S.A.</v>
          </cell>
          <cell r="H508" t="str">
            <v>IQ283056440</v>
          </cell>
        </row>
        <row r="509">
          <cell r="B509" t="str">
            <v>Ocyan S.A.</v>
          </cell>
          <cell r="H509" t="str">
            <v>IQ114763726</v>
          </cell>
        </row>
        <row r="510">
          <cell r="B510" t="str">
            <v>Odontoprev S.A.</v>
          </cell>
          <cell r="C510" t="str">
            <v>Odontoprev Servicos Ltda.</v>
          </cell>
          <cell r="H510" t="str">
            <v>IQ30270687</v>
          </cell>
          <cell r="I510" t="str">
            <v>IQ62448575</v>
          </cell>
        </row>
        <row r="511">
          <cell r="B511" t="str">
            <v>OESA Comércio e Representações S.A.</v>
          </cell>
          <cell r="H511" t="str">
            <v>IQ83719120</v>
          </cell>
        </row>
        <row r="512">
          <cell r="B512" t="str">
            <v>OITE LLC</v>
          </cell>
          <cell r="H512" t="str">
            <v>IQ113782468</v>
          </cell>
        </row>
        <row r="513">
          <cell r="B513" t="str">
            <v>Oncoclínicas do Brasil Serviços Médicos S.A.</v>
          </cell>
          <cell r="C513" t="str">
            <v>OncoClínicas Do Brasil S.A.</v>
          </cell>
          <cell r="D513" t="str">
            <v>Oncoclínicas Rio de Janeiro S.A.</v>
          </cell>
          <cell r="E513" t="str">
            <v>Oncoclinicas Salvador S.A.</v>
          </cell>
          <cell r="H513" t="str">
            <v>IQ263270080</v>
          </cell>
          <cell r="I513" t="str">
            <v>IQ144939073</v>
          </cell>
          <cell r="J513" t="str">
            <v>IQ608612752</v>
          </cell>
          <cell r="K513" t="str">
            <v>IQ663058126</v>
          </cell>
        </row>
        <row r="514">
          <cell r="B514" t="str">
            <v>Waitrose Limited</v>
          </cell>
          <cell r="H514" t="str">
            <v>IQ5467346</v>
          </cell>
        </row>
        <row r="517">
          <cell r="B517" t="str">
            <v>Orsa International Paper Embalagens S.A.</v>
          </cell>
          <cell r="H517" t="str">
            <v>IQ236901958</v>
          </cell>
        </row>
        <row r="518">
          <cell r="B518" t="str">
            <v>Owens &amp; Minor, Inc.</v>
          </cell>
          <cell r="H518" t="str">
            <v>IQ294382</v>
          </cell>
        </row>
        <row r="519">
          <cell r="B519" t="str">
            <v>Oxiteno S.A. Industria e Comercio</v>
          </cell>
          <cell r="C519" t="str">
            <v>Oxiteno Usa Llc</v>
          </cell>
          <cell r="D519" t="str">
            <v>Oxiteno Mexico, S.A. de C.V</v>
          </cell>
          <cell r="E519" t="str">
            <v>Oxiteno Andina</v>
          </cell>
          <cell r="F519" t="str">
            <v>Oxiteno Nordeste S.A. Indústria E Comércio</v>
          </cell>
          <cell r="H519" t="str">
            <v>IQ878191</v>
          </cell>
          <cell r="I519" t="str">
            <v>IQ279058518</v>
          </cell>
          <cell r="J519" t="str">
            <v>IQ26027</v>
          </cell>
          <cell r="K519" t="str">
            <v>IQ23775693</v>
          </cell>
          <cell r="L519" t="str">
            <v>IQ5886424</v>
          </cell>
        </row>
        <row r="520">
          <cell r="B520" t="str">
            <v>PagSeguro Digital Ltd.</v>
          </cell>
          <cell r="H520" t="str">
            <v>IQ547797906</v>
          </cell>
        </row>
        <row r="521">
          <cell r="B521" t="str">
            <v>Panatlântica S.A.</v>
          </cell>
          <cell r="H521" t="str">
            <v>IQ879769</v>
          </cell>
        </row>
        <row r="522">
          <cell r="B522" t="str">
            <v>Waitrose Limited</v>
          </cell>
          <cell r="C522" t="str">
            <v>Waitr Holdings Inc.</v>
          </cell>
          <cell r="D522" t="str">
            <v>Waites Electrical Ltd</v>
          </cell>
          <cell r="E522" t="str">
            <v>Waitwhile, Inc.</v>
          </cell>
          <cell r="F522" t="str">
            <v>Waites Mechanical Services Limited</v>
          </cell>
          <cell r="H522" t="str">
            <v>IQ5467346</v>
          </cell>
          <cell r="I522" t="str">
            <v>IQ384488450</v>
          </cell>
          <cell r="J522" t="str">
            <v>IQ633925302</v>
          </cell>
          <cell r="K522" t="str">
            <v>IQ601675598</v>
          </cell>
          <cell r="L522" t="str">
            <v>IQ630486232</v>
          </cell>
        </row>
        <row r="524">
          <cell r="B524" t="str">
            <v>Paschoalotto Serviços Financeiros S.A.</v>
          </cell>
          <cell r="H524" t="str">
            <v>IQ146166832</v>
          </cell>
        </row>
        <row r="525">
          <cell r="B525" t="str">
            <v>Paulista Geradora de Energia S.A.</v>
          </cell>
          <cell r="H525" t="str">
            <v>IQ284757558</v>
          </cell>
        </row>
        <row r="527">
          <cell r="B527" t="str">
            <v>Companhia Brasileira de Distribuição Automotiva S.A</v>
          </cell>
          <cell r="H527" t="str">
            <v>IQ51200702</v>
          </cell>
        </row>
        <row r="530">
          <cell r="B530" t="str">
            <v>Pet Center Comércio e Participações S.A.</v>
          </cell>
          <cell r="H530" t="str">
            <v>IQ279761907</v>
          </cell>
        </row>
        <row r="531">
          <cell r="B531" t="str">
            <v>Petróleo Brasileiro S.A. - Petrobras</v>
          </cell>
          <cell r="H531" t="str">
            <v>IQ409268</v>
          </cell>
        </row>
        <row r="532">
          <cell r="B532" t="str">
            <v>Quattor Químicos Básicos S.A.</v>
          </cell>
          <cell r="H532" t="str">
            <v>IQ874799</v>
          </cell>
        </row>
        <row r="533">
          <cell r="B533" t="str">
            <v>Petroreconcavo S.A.</v>
          </cell>
          <cell r="H533" t="str">
            <v>IQ47845084</v>
          </cell>
        </row>
        <row r="534">
          <cell r="B534" t="str">
            <v>Petsupermarket Comércio de Produtos para Animais S.A.</v>
          </cell>
          <cell r="H534" t="str">
            <v>IQ228075214</v>
          </cell>
        </row>
        <row r="535">
          <cell r="B535" t="str">
            <v>Pfizer Inc.</v>
          </cell>
          <cell r="H535" t="str">
            <v>IQ162270</v>
          </cell>
        </row>
        <row r="536">
          <cell r="B536" t="str">
            <v>Waitrose Limited</v>
          </cell>
          <cell r="C536" t="str">
            <v>Waitr Holdings Inc.</v>
          </cell>
          <cell r="D536" t="str">
            <v>Waites Electrical Ltd</v>
          </cell>
          <cell r="E536" t="str">
            <v>Waitwhile, Inc.</v>
          </cell>
          <cell r="F536" t="str">
            <v>Waites Mechanical Services Limited</v>
          </cell>
          <cell r="H536" t="str">
            <v>IQ5467346</v>
          </cell>
          <cell r="I536" t="str">
            <v>IQ384488450</v>
          </cell>
          <cell r="J536" t="str">
            <v>IQ633925302</v>
          </cell>
          <cell r="K536" t="str">
            <v>IQ601675598</v>
          </cell>
          <cell r="L536" t="str">
            <v>IQ630486232</v>
          </cell>
        </row>
        <row r="538">
          <cell r="B538" t="str">
            <v>Pixeon Medical Systems S.A. Comércio e Desenvolvimento de Software</v>
          </cell>
          <cell r="H538" t="str">
            <v>IQ144756949</v>
          </cell>
        </row>
        <row r="539">
          <cell r="B539" t="str">
            <v>Plano &amp; Plano Desenvolvimento Imobiliário S.A.</v>
          </cell>
          <cell r="H539" t="str">
            <v>IQ678972127</v>
          </cell>
        </row>
        <row r="540">
          <cell r="B540" t="str">
            <v>Plascar Participações Industriais S.A.</v>
          </cell>
          <cell r="H540" t="str">
            <v>IQ8475474</v>
          </cell>
        </row>
        <row r="541">
          <cell r="B541" t="str">
            <v>Policard Meios Eletronicos Pagamento Fundo Investimento Direitos Creditorios</v>
          </cell>
          <cell r="C541" t="str">
            <v>Policard Beneficios S.A.</v>
          </cell>
          <cell r="H541" t="str">
            <v>IQ279161169</v>
          </cell>
          <cell r="I541" t="str">
            <v>IQ280437669</v>
          </cell>
        </row>
        <row r="543">
          <cell r="B543" t="str">
            <v>Porto Seguro Capitalização Fundo De Investimento Renda Fixa</v>
          </cell>
          <cell r="H543" t="str">
            <v>IQ244504994</v>
          </cell>
        </row>
        <row r="544">
          <cell r="B544" t="str">
            <v>Positivo Tecnologia S.A.</v>
          </cell>
          <cell r="C544" t="str">
            <v>Positivo Tecnologia, Investment Arm</v>
          </cell>
          <cell r="H544" t="str">
            <v>IQ21989722</v>
          </cell>
          <cell r="I544" t="str">
            <v>IQ608128220</v>
          </cell>
        </row>
        <row r="545">
          <cell r="B545" t="str">
            <v>Presidio, Inc.</v>
          </cell>
          <cell r="C545" t="str">
            <v>Presidio LLC</v>
          </cell>
          <cell r="H545" t="str">
            <v>IQ2535412</v>
          </cell>
          <cell r="I545" t="str">
            <v>IQ328469100</v>
          </cell>
        </row>
        <row r="546">
          <cell r="B546" t="str">
            <v>Priner Serviços Industriais S.A.</v>
          </cell>
          <cell r="H546" t="str">
            <v>IQ279761985</v>
          </cell>
        </row>
        <row r="547">
          <cell r="B547" t="str">
            <v>Priority Power Management, LLC</v>
          </cell>
          <cell r="H547" t="str">
            <v>IQ25496243</v>
          </cell>
        </row>
        <row r="548">
          <cell r="B548" t="str">
            <v>Pro Safety</v>
          </cell>
          <cell r="C548" t="str">
            <v>Pro Safe Safety &amp; Rescue Ltd.</v>
          </cell>
          <cell r="D548" t="str">
            <v>Pro Safety Inc.</v>
          </cell>
          <cell r="E548" t="str">
            <v>Prosafety Training Ltd</v>
          </cell>
          <cell r="F548" t="str">
            <v>Pro-Safety Solutions Pvt Ltd</v>
          </cell>
          <cell r="H548" t="str">
            <v>IQ241742634</v>
          </cell>
          <cell r="I548" t="str">
            <v>IQ43533560</v>
          </cell>
          <cell r="J548" t="str">
            <v>IQ284725768</v>
          </cell>
          <cell r="K548" t="str">
            <v>IQ603061636</v>
          </cell>
          <cell r="L548" t="str">
            <v>IQ628256082</v>
          </cell>
        </row>
        <row r="550">
          <cell r="B550" t="str">
            <v>Profarma Distribuidora de Produtos Farmacêuticos S.A.</v>
          </cell>
          <cell r="H550" t="str">
            <v>IQ5690139</v>
          </cell>
        </row>
        <row r="551">
          <cell r="B551" t="str">
            <v>PromonLogicalis Tecnologia e Participações Ltda.</v>
          </cell>
          <cell r="H551" t="str">
            <v>IQ42397568</v>
          </cell>
        </row>
        <row r="552">
          <cell r="B552" t="str">
            <v>Prosegur Compañía de Seguridad, S.A.</v>
          </cell>
          <cell r="C552" t="str">
            <v>Compania De Seguridad Prosegur S.A.</v>
          </cell>
          <cell r="H552" t="str">
            <v>IQ879465</v>
          </cell>
          <cell r="I552" t="str">
            <v>IQ226525334</v>
          </cell>
        </row>
        <row r="553">
          <cell r="B553" t="str">
            <v>ADT Inc.</v>
          </cell>
          <cell r="C553" t="str">
            <v>ADTRAN Holdings, Inc.</v>
          </cell>
          <cell r="H553" t="str">
            <v>IQ33386</v>
          </cell>
          <cell r="I553" t="str">
            <v>IQ332752</v>
          </cell>
        </row>
        <row r="555">
          <cell r="B555" t="str">
            <v>Qualicorp Consultoria e Corretora de Seguros S.A.</v>
          </cell>
          <cell r="H555" t="str">
            <v>IQ136739607</v>
          </cell>
        </row>
        <row r="556">
          <cell r="B556" t="str">
            <v>Braskem Petroquímica S.A.</v>
          </cell>
          <cell r="H556" t="str">
            <v>IQ7685720</v>
          </cell>
        </row>
        <row r="557">
          <cell r="B557" t="str">
            <v>Raia Drogasil S.A.</v>
          </cell>
          <cell r="H557" t="str">
            <v>IQ880642</v>
          </cell>
        </row>
        <row r="558">
          <cell r="B558" t="str">
            <v>Randon Corporation</v>
          </cell>
          <cell r="H558" t="str">
            <v>IQ114446283</v>
          </cell>
        </row>
        <row r="559">
          <cell r="B559" t="str">
            <v>Rapidão Cometa Logistica e Transporte S.A.</v>
          </cell>
          <cell r="H559" t="str">
            <v>IQ52295120</v>
          </cell>
        </row>
        <row r="562">
          <cell r="B562" t="str">
            <v>Redecard Instituição de Pagamento S.A.</v>
          </cell>
          <cell r="C562" t="str">
            <v>Redecard Sociedade De Credito Direto S.A.</v>
          </cell>
          <cell r="H562" t="str">
            <v>IQ22415312</v>
          </cell>
          <cell r="I562" t="str">
            <v>IQ1855132128</v>
          </cell>
        </row>
        <row r="563">
          <cell r="B563" t="str">
            <v>Refinaria de Petróleos de Manguinhos S.A.</v>
          </cell>
          <cell r="H563" t="str">
            <v>IQ881127</v>
          </cell>
        </row>
        <row r="564">
          <cell r="B564" t="str">
            <v>Waitrose Limited</v>
          </cell>
          <cell r="H564" t="str">
            <v>IQ5467346</v>
          </cell>
        </row>
        <row r="567">
          <cell r="B567" t="str">
            <v>Rodobens SA</v>
          </cell>
          <cell r="C567" t="str">
            <v>RNI Negócios Imobiliários S.A.</v>
          </cell>
          <cell r="D567" t="str">
            <v>Rodobens Administradora De Consorcios Ltda</v>
          </cell>
          <cell r="E567" t="str">
            <v>Rodobens Veículos Comerciais Cirasa S.A.</v>
          </cell>
          <cell r="F567" t="str">
            <v>Rodobens Locação de Imóveis Ltda</v>
          </cell>
          <cell r="H567" t="str">
            <v>IQ98963253</v>
          </cell>
          <cell r="I567" t="str">
            <v>IQ31047958</v>
          </cell>
          <cell r="J567" t="str">
            <v>IQ23110281</v>
          </cell>
          <cell r="K567" t="str">
            <v>IQ48768649</v>
          </cell>
          <cell r="L567" t="str">
            <v>IQ244164551</v>
          </cell>
        </row>
        <row r="568">
          <cell r="B568" t="str">
            <v>Rodoil Distribuidora de Combustíveis S.A.</v>
          </cell>
          <cell r="H568" t="str">
            <v>IQ289632316</v>
          </cell>
        </row>
        <row r="569">
          <cell r="B569" t="str">
            <v>Romi S.A.</v>
          </cell>
          <cell r="H569" t="str">
            <v>IQ879112</v>
          </cell>
        </row>
        <row r="570">
          <cell r="B570" t="str">
            <v>Rontan Eletro Metalurgica Ltda.</v>
          </cell>
          <cell r="H570" t="str">
            <v>IQ314670420</v>
          </cell>
        </row>
        <row r="571">
          <cell r="B571" t="str">
            <v>Rumo S.A.</v>
          </cell>
          <cell r="H571" t="str">
            <v>IQ752381</v>
          </cell>
        </row>
        <row r="572">
          <cell r="B572" t="str">
            <v>Rural Brasil S.A.</v>
          </cell>
          <cell r="C572" t="str">
            <v>Rural Brasil Solucoes</v>
          </cell>
          <cell r="H572" t="str">
            <v>IQ539745567</v>
          </cell>
          <cell r="I572" t="str">
            <v>IQ370468821</v>
          </cell>
        </row>
        <row r="574">
          <cell r="B574" t="str">
            <v>Sadia S.A.</v>
          </cell>
          <cell r="C574" t="str">
            <v>Sadia Chile S.A.</v>
          </cell>
          <cell r="D574" t="str">
            <v>Sadia Alimentos S.A.</v>
          </cell>
          <cell r="E574" t="str">
            <v>Ali Al Quraishi Trading Company Wll</v>
          </cell>
          <cell r="F574" t="str">
            <v>Sadiant LLC</v>
          </cell>
          <cell r="H574" t="str">
            <v>IQ880980</v>
          </cell>
          <cell r="I574" t="str">
            <v>IQ27958520</v>
          </cell>
          <cell r="J574" t="str">
            <v>IQ35267890</v>
          </cell>
          <cell r="K574" t="str">
            <v>IQ62194474</v>
          </cell>
          <cell r="L574" t="str">
            <v>IQ424124340</v>
          </cell>
        </row>
        <row r="575">
          <cell r="B575" t="str">
            <v>The Sage Group plc</v>
          </cell>
          <cell r="C575" t="str">
            <v>The Sage Group LLC</v>
          </cell>
          <cell r="D575" t="str">
            <v>SAGE Group Holdings Ltd</v>
          </cell>
          <cell r="E575" t="str">
            <v>THE SAGE GROUP</v>
          </cell>
          <cell r="F575" t="str">
            <v>Sage Group Limited</v>
          </cell>
          <cell r="H575" t="str">
            <v>IQ740253</v>
          </cell>
          <cell r="I575" t="str">
            <v>IQ1657055</v>
          </cell>
          <cell r="J575" t="str">
            <v>IQ50178606</v>
          </cell>
          <cell r="K575" t="str">
            <v>IQ50301418</v>
          </cell>
          <cell r="L575" t="str">
            <v>IQ878057</v>
          </cell>
        </row>
        <row r="576">
          <cell r="B576" t="str">
            <v>Salesforce, Inc.</v>
          </cell>
          <cell r="C576" t="str">
            <v>Salesforce Ventures, LLC</v>
          </cell>
          <cell r="D576" t="str">
            <v>Salmat Contact Solutions Australia Pty Limited</v>
          </cell>
          <cell r="E576" t="str">
            <v>salesforce.com Co., Ltd.</v>
          </cell>
          <cell r="F576" t="str">
            <v>Salesforce UK Limited</v>
          </cell>
          <cell r="H576" t="str">
            <v>IQ122917</v>
          </cell>
          <cell r="I576" t="str">
            <v>IQ271995009</v>
          </cell>
          <cell r="J576" t="str">
            <v>IQ20932235</v>
          </cell>
          <cell r="K576" t="str">
            <v>IQ24981819</v>
          </cell>
          <cell r="L576" t="str">
            <v>IQ570415775</v>
          </cell>
        </row>
        <row r="577">
          <cell r="B577" t="str">
            <v>Grupo Salta Educação S.A.</v>
          </cell>
          <cell r="H577" t="str">
            <v>IQ423384690</v>
          </cell>
        </row>
        <row r="578">
          <cell r="B578" t="str">
            <v>Salus Participacoes LTDA</v>
          </cell>
          <cell r="H578" t="str">
            <v>IQ1833786867</v>
          </cell>
        </row>
        <row r="579">
          <cell r="B579" t="str">
            <v>Samsung Electronics Co., Ltd.</v>
          </cell>
          <cell r="H579" t="str">
            <v>IQ91868</v>
          </cell>
        </row>
        <row r="580">
          <cell r="B580" t="str">
            <v>San Marino Ônibus e Implementos Ltda.</v>
          </cell>
          <cell r="H580" t="str">
            <v>IQ33038860</v>
          </cell>
        </row>
        <row r="581">
          <cell r="B581" t="str">
            <v>Sankhya Jiva Tecnologia E Inovação Ltda</v>
          </cell>
          <cell r="H581" t="str">
            <v>IQ265994806</v>
          </cell>
        </row>
        <row r="582">
          <cell r="B582" t="str">
            <v>Sanofi Medley Farmacêutica Ltda.</v>
          </cell>
          <cell r="H582" t="str">
            <v>IQ5722650</v>
          </cell>
        </row>
        <row r="583">
          <cell r="B583" t="str">
            <v>Santos Brasil Participações S.A.</v>
          </cell>
          <cell r="H583" t="str">
            <v>IQ7685459</v>
          </cell>
        </row>
        <row r="584">
          <cell r="B584" t="str">
            <v>São Martinho S.A.</v>
          </cell>
          <cell r="H584" t="str">
            <v>IQ22816862</v>
          </cell>
        </row>
        <row r="585">
          <cell r="B585" t="str">
            <v>SAP SE</v>
          </cell>
          <cell r="C585" t="str">
            <v>Saputo Inc.</v>
          </cell>
          <cell r="D585" t="str">
            <v>Sapiens International Corporation N.V.</v>
          </cell>
          <cell r="E585" t="str">
            <v>Sappi Limited</v>
          </cell>
          <cell r="F585" t="str">
            <v>Sapphire Ventures, LLC</v>
          </cell>
          <cell r="H585" t="str">
            <v>IQ126475</v>
          </cell>
          <cell r="I585" t="str">
            <v>IQ619981</v>
          </cell>
          <cell r="J585" t="str">
            <v>IQ370217</v>
          </cell>
          <cell r="K585" t="str">
            <v>IQ394818</v>
          </cell>
          <cell r="L585" t="str">
            <v>IQ91653</v>
          </cell>
        </row>
        <row r="586">
          <cell r="B586" t="str">
            <v>Sapore S.A.</v>
          </cell>
          <cell r="C586" t="str">
            <v>Sapore Di Mare S.R.L. Semplificata</v>
          </cell>
          <cell r="D586" t="str">
            <v>Sapore Di Mare S.R.L.</v>
          </cell>
          <cell r="E586" t="str">
            <v>Sapore Di Mare Srl</v>
          </cell>
          <cell r="F586" t="str">
            <v>Dimar Srl</v>
          </cell>
          <cell r="H586" t="str">
            <v>IQ23019702</v>
          </cell>
          <cell r="I586" t="str">
            <v>IQ687915143</v>
          </cell>
          <cell r="J586" t="str">
            <v>IQ688061920</v>
          </cell>
          <cell r="K586" t="str">
            <v>IQ228502093</v>
          </cell>
          <cell r="L586" t="str">
            <v>IQ129572255</v>
          </cell>
        </row>
        <row r="587">
          <cell r="B587" t="str">
            <v>Scala Data Centers S.A.</v>
          </cell>
          <cell r="H587" t="str">
            <v>IQ696883498</v>
          </cell>
        </row>
        <row r="588">
          <cell r="B588" t="str">
            <v>Scalina S.A.</v>
          </cell>
          <cell r="H588" t="str">
            <v>IQ5754488</v>
          </cell>
        </row>
        <row r="589">
          <cell r="B589" t="str">
            <v>Schulz S.A.</v>
          </cell>
          <cell r="C589" t="str">
            <v>SCHULZ Systemtechnik GmbH</v>
          </cell>
          <cell r="D589" t="str">
            <v>Schulz Group</v>
          </cell>
          <cell r="E589" t="str">
            <v>Schulz-Electronic GmbH</v>
          </cell>
          <cell r="F589" t="str">
            <v>Cerberus (Singapore) Pte. Ltd.</v>
          </cell>
          <cell r="H589" t="str">
            <v>IQ881030</v>
          </cell>
          <cell r="I589" t="str">
            <v>IQ47906967</v>
          </cell>
          <cell r="J589" t="str">
            <v>IQ291286622</v>
          </cell>
          <cell r="K589" t="str">
            <v>IQ46275101</v>
          </cell>
          <cell r="L589" t="str">
            <v>IQ113823158</v>
          </cell>
        </row>
        <row r="590">
          <cell r="B590" t="str">
            <v>Seara Alimentos S.A.</v>
          </cell>
          <cell r="C590" t="str">
            <v>Sea Ray Boats, Inc.</v>
          </cell>
          <cell r="D590" t="str">
            <v>Seara, S.A.</v>
          </cell>
          <cell r="E590" t="str">
            <v>Seara Meats B.V.</v>
          </cell>
          <cell r="F590" t="str">
            <v>Searates Lp</v>
          </cell>
          <cell r="H590" t="str">
            <v>IQ2422552</v>
          </cell>
          <cell r="I590" t="str">
            <v>IQ4598736</v>
          </cell>
          <cell r="J590" t="str">
            <v>IQ46845618</v>
          </cell>
          <cell r="K590" t="str">
            <v>IQ49516920</v>
          </cell>
          <cell r="L590" t="str">
            <v>IQ653805100</v>
          </cell>
        </row>
        <row r="591">
          <cell r="B591" t="str">
            <v>Selbetti Tecnologia S.A.</v>
          </cell>
          <cell r="H591" t="str">
            <v>IQ1842698686</v>
          </cell>
        </row>
        <row r="592">
          <cell r="B592" t="str">
            <v>Sendas Distribuidora S.A.</v>
          </cell>
          <cell r="H592" t="str">
            <v>IQ35411526</v>
          </cell>
        </row>
        <row r="593">
          <cell r="B593" t="str">
            <v>Senior Sistemas S.A.</v>
          </cell>
          <cell r="H593" t="str">
            <v>IQ247785822</v>
          </cell>
        </row>
        <row r="594">
          <cell r="B594" t="str">
            <v>Sepac Industries Co., Ltd.</v>
          </cell>
          <cell r="H594" t="str">
            <v>IQ50086069</v>
          </cell>
        </row>
        <row r="595">
          <cell r="B595" t="str">
            <v>Ser Educacional S.A.</v>
          </cell>
          <cell r="H595" t="str">
            <v>IQ245316543</v>
          </cell>
        </row>
        <row r="596">
          <cell r="B596" t="str">
            <v>Serena Energia S.A.</v>
          </cell>
          <cell r="H596" t="str">
            <v>IQ108728506</v>
          </cell>
        </row>
        <row r="597">
          <cell r="B597" t="str">
            <v>Sertrading S.A.</v>
          </cell>
          <cell r="C597" t="str">
            <v>Sertrading Comercio Cereais Ltda</v>
          </cell>
          <cell r="H597" t="str">
            <v>IQ214148218</v>
          </cell>
          <cell r="I597" t="str">
            <v>IQ326496671</v>
          </cell>
        </row>
        <row r="598">
          <cell r="B598" t="str">
            <v>Serviços e Tecnologia de Pagamentos S.A.</v>
          </cell>
          <cell r="H598" t="str">
            <v>IQ7845246</v>
          </cell>
        </row>
        <row r="599">
          <cell r="B599" t="str">
            <v>Shell plc</v>
          </cell>
          <cell r="H599" t="str">
            <v>IQ22385966</v>
          </cell>
        </row>
        <row r="601">
          <cell r="B601" t="str">
            <v>SIMPAR S.A.</v>
          </cell>
          <cell r="C601" t="str">
            <v>Société Immobilière et de participations Société Anonyme</v>
          </cell>
          <cell r="D601" t="str">
            <v>Simpar Europe S.A.</v>
          </cell>
          <cell r="E601" t="str">
            <v>Simpar</v>
          </cell>
          <cell r="F601" t="str">
            <v>Simpar Finance S.A.R.L.</v>
          </cell>
          <cell r="H601" t="str">
            <v>IQ275947862</v>
          </cell>
          <cell r="I601" t="str">
            <v>IQ20360004</v>
          </cell>
          <cell r="J601" t="str">
            <v>IQ383898355</v>
          </cell>
          <cell r="K601" t="str">
            <v>IQ699066705</v>
          </cell>
          <cell r="L601" t="str">
            <v>IQ703821800</v>
          </cell>
        </row>
        <row r="602">
          <cell r="B602" t="str">
            <v>Simpress Comércio, Locação e Serviços Ltda.</v>
          </cell>
          <cell r="H602" t="str">
            <v>IQ47060568</v>
          </cell>
        </row>
        <row r="603">
          <cell r="B603" t="str">
            <v>Sea Harvest Group Limited</v>
          </cell>
          <cell r="H603" t="str">
            <v>IQ246788586</v>
          </cell>
        </row>
        <row r="606">
          <cell r="B606" t="str">
            <v>SMART Modular Technologies Indústria de Componentes Eletrônicos Ltda.</v>
          </cell>
          <cell r="H606" t="str">
            <v>IQ540710608</v>
          </cell>
        </row>
        <row r="607">
          <cell r="B607" t="str">
            <v>Smartfit Escola de Ginástica e Dança S.A.</v>
          </cell>
          <cell r="H607" t="str">
            <v>IQ377771373</v>
          </cell>
        </row>
        <row r="608">
          <cell r="B608" t="str">
            <v>Smollan Group SA Proprietary Limited</v>
          </cell>
          <cell r="H608" t="str">
            <v>IQ49648986</v>
          </cell>
        </row>
        <row r="609">
          <cell r="B609" t="str">
            <v>SMR Participações e Investimentos S.A.</v>
          </cell>
          <cell r="H609" t="str">
            <v>IQ1838316413</v>
          </cell>
        </row>
        <row r="610">
          <cell r="B610" t="str">
            <v>Solventum Corporation</v>
          </cell>
          <cell r="H610" t="str">
            <v>IQ1871945009</v>
          </cell>
        </row>
        <row r="611">
          <cell r="B611" t="str">
            <v>Somos Educação S.A.</v>
          </cell>
          <cell r="C611" t="str">
            <v>Somos Educação e Participações S.A.</v>
          </cell>
          <cell r="D611" t="str">
            <v>Somos Educação Investimentos S.A.</v>
          </cell>
          <cell r="H611" t="str">
            <v>IQ109377862</v>
          </cell>
          <cell r="I611" t="str">
            <v>IQ170928075</v>
          </cell>
          <cell r="J611" t="str">
            <v>IQ701258617</v>
          </cell>
        </row>
        <row r="612">
          <cell r="B612" t="str">
            <v>TMOV, Inc.</v>
          </cell>
          <cell r="C612" t="str">
            <v>Tmov Fundo De Investimento Em Direitos Creditorios</v>
          </cell>
          <cell r="D612" t="str">
            <v>Tmove Societa A Responsabilita Limitata</v>
          </cell>
          <cell r="H612" t="str">
            <v>IQ328918522</v>
          </cell>
          <cell r="I612" t="str">
            <v>IQ1834889677</v>
          </cell>
          <cell r="J612" t="str">
            <v>IQ1813864455</v>
          </cell>
        </row>
        <row r="613">
          <cell r="B613" t="str">
            <v>Sotreq S.A.</v>
          </cell>
          <cell r="H613" t="str">
            <v>IQ22474024</v>
          </cell>
        </row>
        <row r="614">
          <cell r="B614" t="str">
            <v>Spaipa S.A. Industria Brasileira de Bebidas</v>
          </cell>
          <cell r="H614" t="str">
            <v>IQ6466794</v>
          </cell>
        </row>
        <row r="615">
          <cell r="B615" t="str">
            <v>Star Alliance International Corp.</v>
          </cell>
          <cell r="H615" t="str">
            <v>IQ269282742</v>
          </cell>
        </row>
        <row r="616">
          <cell r="B616" t="str">
            <v>STERIS plc</v>
          </cell>
          <cell r="C616" t="str">
            <v>STERIS Corporation</v>
          </cell>
          <cell r="D616" t="str">
            <v>STERIS Inc.</v>
          </cell>
          <cell r="E616" t="str">
            <v>Steriscience Specialties Private Limited</v>
          </cell>
          <cell r="F616" t="str">
            <v>Steriscience Pte. Limited</v>
          </cell>
          <cell r="H616" t="str">
            <v>IQ34783</v>
          </cell>
          <cell r="I616" t="str">
            <v>IQ278600124</v>
          </cell>
          <cell r="J616" t="str">
            <v>IQ138300259</v>
          </cell>
          <cell r="K616" t="str">
            <v>IQ696025377</v>
          </cell>
          <cell r="L616" t="str">
            <v>IQ711848911</v>
          </cell>
        </row>
        <row r="617">
          <cell r="B617" t="str">
            <v>Stone Instituição de Pagamento S.A.</v>
          </cell>
          <cell r="H617" t="str">
            <v>IQ306473581</v>
          </cell>
        </row>
        <row r="618">
          <cell r="B618" t="str">
            <v>Stryker Corporation</v>
          </cell>
          <cell r="H618" t="str">
            <v>IQ94614</v>
          </cell>
        </row>
        <row r="619">
          <cell r="B619" t="str">
            <v>Sul América S.A.</v>
          </cell>
          <cell r="C619" t="str">
            <v>Sul America Companhia de Seguro Saude</v>
          </cell>
          <cell r="D619" t="str">
            <v>Sul América Investimentos Gestora de Recursos S.A.</v>
          </cell>
          <cell r="E619" t="str">
            <v>Sul América Seguro Saúde S.A.</v>
          </cell>
          <cell r="F619" t="str">
            <v>Sul America Investimentos</v>
          </cell>
          <cell r="H619" t="str">
            <v>IQ37612389</v>
          </cell>
          <cell r="I619" t="str">
            <v>IQ59168619</v>
          </cell>
          <cell r="J619" t="str">
            <v>IQ341767950</v>
          </cell>
          <cell r="K619" t="str">
            <v>IQ59193894</v>
          </cell>
          <cell r="L619" t="str">
            <v>IQ380613936</v>
          </cell>
        </row>
        <row r="620">
          <cell r="B620" t="str">
            <v>Superbac Biotechnology Solutions S.A.</v>
          </cell>
          <cell r="H620" t="str">
            <v>IQ62174508</v>
          </cell>
        </row>
        <row r="621">
          <cell r="B621" t="str">
            <v>Supermercado Superpao S.A.</v>
          </cell>
          <cell r="H621" t="str">
            <v>IQ115213359</v>
          </cell>
        </row>
        <row r="622">
          <cell r="B622" t="str">
            <v>Supley Laboratório de Alimentos e Suplementos Nutricionais Ltda</v>
          </cell>
          <cell r="H622" t="str">
            <v>IQ566600469</v>
          </cell>
        </row>
        <row r="623">
          <cell r="B623" t="str">
            <v>Surf Telecom S.A.</v>
          </cell>
          <cell r="H623" t="str">
            <v>IQ1671514326</v>
          </cell>
        </row>
        <row r="624">
          <cell r="B624" t="str">
            <v>Suspensys Sistemas Automotivos Ltda</v>
          </cell>
          <cell r="H624" t="str">
            <v>IQ46948691</v>
          </cell>
        </row>
        <row r="625">
          <cell r="B625" t="str">
            <v>Suzano Holding S.A.</v>
          </cell>
          <cell r="H625" t="str">
            <v>IQ20502482</v>
          </cell>
        </row>
        <row r="626">
          <cell r="B626" t="str">
            <v>Suzano S.A.</v>
          </cell>
          <cell r="H626" t="str">
            <v>IQ874210</v>
          </cell>
        </row>
        <row r="627">
          <cell r="B627" t="str">
            <v>Sylvamo Corporation</v>
          </cell>
          <cell r="C627" t="str">
            <v>Sylvamo North America, LLC</v>
          </cell>
          <cell r="D627" t="str">
            <v>Sylvamo Sweden Ab</v>
          </cell>
          <cell r="E627" t="str">
            <v>International Paper do Brasil Ltda.</v>
          </cell>
          <cell r="F627" t="str">
            <v>Sylvamo Europe S.R.L.</v>
          </cell>
          <cell r="H627" t="str">
            <v>IQ697354917</v>
          </cell>
          <cell r="I627" t="str">
            <v>IQ1674837345</v>
          </cell>
          <cell r="J627" t="str">
            <v>IQ1867397740</v>
          </cell>
          <cell r="K627" t="str">
            <v>IQ34583298</v>
          </cell>
          <cell r="L627" t="str">
            <v>IQ1774409203</v>
          </cell>
        </row>
        <row r="628">
          <cell r="B628" t="str">
            <v>Tatton Asset Management plc</v>
          </cell>
          <cell r="C628" t="str">
            <v>Florida Health Sciences Center, Inc.</v>
          </cell>
          <cell r="D628" t="str">
            <v>Tamara</v>
          </cell>
          <cell r="E628" t="str">
            <v>Tampa Electric Company</v>
          </cell>
          <cell r="F628" t="str">
            <v>TAMKO Building Products LLC</v>
          </cell>
          <cell r="H628" t="str">
            <v>IQ434652574</v>
          </cell>
          <cell r="I628" t="str">
            <v>IQ8365484</v>
          </cell>
          <cell r="J628" t="str">
            <v>IQ663601966</v>
          </cell>
          <cell r="K628" t="str">
            <v>IQ3034707</v>
          </cell>
          <cell r="L628" t="str">
            <v>IQ4242800</v>
          </cell>
        </row>
        <row r="629">
          <cell r="B629" t="str">
            <v>Tangara Importadora e Exportadora S.A.</v>
          </cell>
          <cell r="H629" t="str">
            <v>IQ5852079</v>
          </cell>
        </row>
        <row r="630">
          <cell r="B630" t="str">
            <v>Targus Comercializadora de Energia Ltda</v>
          </cell>
          <cell r="H630" t="str">
            <v>IQ696127715</v>
          </cell>
        </row>
        <row r="631">
          <cell r="B631" t="str">
            <v>Tata Consultancy Services Limited</v>
          </cell>
          <cell r="H631" t="str">
            <v>IQ6411769</v>
          </cell>
        </row>
        <row r="632">
          <cell r="B632" t="str">
            <v>Taurus Armas S.A.</v>
          </cell>
          <cell r="H632" t="str">
            <v>IQ879948</v>
          </cell>
        </row>
        <row r="633">
          <cell r="B633" t="str">
            <v>Tech Mahindra Limited</v>
          </cell>
          <cell r="H633" t="str">
            <v>IQ9406148</v>
          </cell>
        </row>
        <row r="634">
          <cell r="B634" t="str">
            <v>Tegma Gestão Logística S.A.</v>
          </cell>
          <cell r="H634" t="str">
            <v>IQ34177478</v>
          </cell>
        </row>
        <row r="635">
          <cell r="B635" t="str">
            <v>Tegra Incorporadora S.A.</v>
          </cell>
          <cell r="H635" t="str">
            <v>IQ29666670</v>
          </cell>
        </row>
        <row r="636">
          <cell r="B636" t="str">
            <v>Tele Centro Oeste Celular Participações S.A.</v>
          </cell>
          <cell r="H636" t="str">
            <v>IQ413594</v>
          </cell>
        </row>
        <row r="637">
          <cell r="B637" t="str">
            <v>Tele Leste Celular Participações S.A.</v>
          </cell>
          <cell r="H637" t="str">
            <v>IQ402464</v>
          </cell>
        </row>
        <row r="638">
          <cell r="B638" t="str">
            <v>Telemig Celular Participações S.A.</v>
          </cell>
          <cell r="H638" t="str">
            <v>IQ402342</v>
          </cell>
        </row>
        <row r="639">
          <cell r="B639" t="str">
            <v>Telefônica Brasil S.A.</v>
          </cell>
          <cell r="H639" t="str">
            <v>IQ402548</v>
          </cell>
        </row>
        <row r="640">
          <cell r="B640" t="str">
            <v>Telefónica Tech S.L.U.</v>
          </cell>
          <cell r="C640" t="str">
            <v>Telefonica Tech, Inc.</v>
          </cell>
          <cell r="H640" t="str">
            <v>IQ652771876</v>
          </cell>
          <cell r="I640" t="str">
            <v>IQ1816119524</v>
          </cell>
        </row>
        <row r="641">
          <cell r="B641" t="str">
            <v>Telemar Participações S.A.</v>
          </cell>
          <cell r="H641" t="str">
            <v>IQ12736072</v>
          </cell>
        </row>
        <row r="642">
          <cell r="B642" t="str">
            <v>Teleperformance SE</v>
          </cell>
          <cell r="H642" t="str">
            <v>IQ754881</v>
          </cell>
        </row>
        <row r="643">
          <cell r="B643" t="str">
            <v>Tereos Internacional S.A.</v>
          </cell>
          <cell r="H643" t="str">
            <v>IQ106723268</v>
          </cell>
        </row>
        <row r="644">
          <cell r="B644" t="str">
            <v>TCP - Terminal de Contêineres de Paranaguá S.A.</v>
          </cell>
          <cell r="H644" t="str">
            <v>IQ47057485</v>
          </cell>
        </row>
        <row r="645">
          <cell r="B645" t="str">
            <v>Terras de Aventura Indústria de Art Esportivos Ltda</v>
          </cell>
          <cell r="H645" t="str">
            <v>IQ245456040</v>
          </cell>
        </row>
        <row r="646">
          <cell r="B646" t="str">
            <v>The Coca-Cola Company</v>
          </cell>
          <cell r="H646" t="str">
            <v>IQ26642</v>
          </cell>
        </row>
        <row r="647">
          <cell r="B647" t="str">
            <v>The Kraft Heinz Company</v>
          </cell>
          <cell r="C647" t="str">
            <v>Kraft Heinz Foods Company</v>
          </cell>
          <cell r="D647" t="str">
            <v>Kraft Heinz Canada ULC.</v>
          </cell>
          <cell r="E647" t="str">
            <v>Kraft Heinz MEA LLC</v>
          </cell>
          <cell r="F647" t="str">
            <v>Kraft Heinz Australia Pty Limited</v>
          </cell>
          <cell r="H647" t="str">
            <v>IQ278212</v>
          </cell>
          <cell r="I647" t="str">
            <v>IQ260188556</v>
          </cell>
          <cell r="J647" t="str">
            <v>IQ7940898</v>
          </cell>
          <cell r="K647" t="str">
            <v>IQ1773136164</v>
          </cell>
          <cell r="L647" t="str">
            <v>IQ1822691900</v>
          </cell>
        </row>
        <row r="648">
          <cell r="B648" t="str">
            <v>The Procter &amp; Gamble Company</v>
          </cell>
          <cell r="C648" t="str">
            <v>Procter &amp; Gamble Inc.</v>
          </cell>
          <cell r="D648" t="str">
            <v>Procter &amp; Gamble Hygiene and Health Care Limited</v>
          </cell>
          <cell r="E648" t="str">
            <v>Procter &amp; Gamble</v>
          </cell>
          <cell r="F648" t="str">
            <v>The Procter &amp; Gamble Manufacturing Company</v>
          </cell>
          <cell r="H648" t="str">
            <v>IQ33328</v>
          </cell>
          <cell r="I648" t="str">
            <v>IQ4258613</v>
          </cell>
          <cell r="J648" t="str">
            <v>IQ882750</v>
          </cell>
          <cell r="K648" t="str">
            <v>IQ1824528470</v>
          </cell>
          <cell r="L648" t="str">
            <v>IQ4200879</v>
          </cell>
        </row>
        <row r="649">
          <cell r="B649" t="str">
            <v>Thyssenkrupp Automotive Systems Industrial Do Brasil Ltda.</v>
          </cell>
          <cell r="H649" t="str">
            <v>IQ61887104</v>
          </cell>
        </row>
        <row r="650">
          <cell r="B650" t="str">
            <v>Ternium Brasil Ltda.</v>
          </cell>
          <cell r="H650" t="str">
            <v>IQ34946137</v>
          </cell>
        </row>
        <row r="652">
          <cell r="B652" t="str">
            <v>Tijoá Participações e Investimentos S.A.</v>
          </cell>
          <cell r="H652" t="str">
            <v>IQ280812245</v>
          </cell>
        </row>
        <row r="653">
          <cell r="B653" t="str">
            <v>TIM S.A.</v>
          </cell>
          <cell r="H653" t="str">
            <v>IQ413394</v>
          </cell>
        </row>
        <row r="654">
          <cell r="B654" t="str">
            <v>Tivit Terceirização De Processos, Serviços e Tecnologia S.A.</v>
          </cell>
          <cell r="C654" t="str">
            <v>Tivity Health, Inc.</v>
          </cell>
          <cell r="H654" t="str">
            <v>IQ45986565</v>
          </cell>
          <cell r="I654" t="str">
            <v>IQ24732</v>
          </cell>
        </row>
        <row r="655">
          <cell r="B655" t="str">
            <v>TOP SYSTEMS S.A.</v>
          </cell>
          <cell r="H655" t="str">
            <v>IQ207035837</v>
          </cell>
        </row>
        <row r="656">
          <cell r="B656" t="str">
            <v>Total Alimentos S.A.</v>
          </cell>
          <cell r="H656" t="str">
            <v>IQ5853616</v>
          </cell>
        </row>
        <row r="657">
          <cell r="B657" t="str">
            <v>Total Express SA</v>
          </cell>
          <cell r="H657" t="str">
            <v>IQ752427</v>
          </cell>
        </row>
        <row r="658">
          <cell r="B658" t="str">
            <v>TOTVS S.A.</v>
          </cell>
          <cell r="C658" t="str">
            <v>TOTVS Tecnologia em Software de Gestão Ltda.</v>
          </cell>
          <cell r="D658" t="str">
            <v>TOTVS S.A., Investment Arm</v>
          </cell>
          <cell r="E658" t="str">
            <v>Bematech SA</v>
          </cell>
          <cell r="F658" t="str">
            <v>Totvs Soluções em Agroindústria S/A</v>
          </cell>
          <cell r="H658" t="str">
            <v>IQ26271308</v>
          </cell>
          <cell r="I658" t="str">
            <v>IQ226803492</v>
          </cell>
          <cell r="J658" t="str">
            <v>IQ223196088</v>
          </cell>
          <cell r="K658" t="str">
            <v>IQ27674555</v>
          </cell>
          <cell r="L658" t="str">
            <v>IQ237016510</v>
          </cell>
        </row>
        <row r="659">
          <cell r="B659" t="str">
            <v>Trackage Limited</v>
          </cell>
          <cell r="H659" t="str">
            <v>IQ707069678</v>
          </cell>
        </row>
        <row r="661">
          <cell r="B661" t="str">
            <v>Transportadora Brasileira Gasoduto Bolívia-Brasil S.A.</v>
          </cell>
          <cell r="H661" t="str">
            <v>IQ2997184</v>
          </cell>
        </row>
        <row r="662">
          <cell r="B662" t="str">
            <v>Três Corações Alimentos S.A.</v>
          </cell>
          <cell r="H662" t="str">
            <v>IQ50050473</v>
          </cell>
        </row>
        <row r="663">
          <cell r="B663" t="str">
            <v>Três Tentos Agroindustrial S/A</v>
          </cell>
          <cell r="H663" t="str">
            <v>IQ128177377</v>
          </cell>
        </row>
        <row r="664">
          <cell r="B664" t="str">
            <v>PT Trisula Textile Industries Tbk</v>
          </cell>
          <cell r="H664" t="str">
            <v>IQ233449452</v>
          </cell>
        </row>
        <row r="665">
          <cell r="B665" t="str">
            <v>Triunfo Participações e Investimentos S.A.</v>
          </cell>
          <cell r="H665" t="str">
            <v>IQ35057787</v>
          </cell>
        </row>
        <row r="666">
          <cell r="B666" t="str">
            <v>Tuper S.A.</v>
          </cell>
          <cell r="H666" t="str">
            <v>IQ27245997</v>
          </cell>
        </row>
        <row r="667">
          <cell r="B667" t="str">
            <v>Tupy S.A.</v>
          </cell>
          <cell r="C667" t="str">
            <v>Tupy México Saltillo, S.A. de C.V.</v>
          </cell>
          <cell r="D667" t="str">
            <v>Tupy Fundições Ltda.</v>
          </cell>
          <cell r="E667" t="str">
            <v>Tupy (Europe) GmbH</v>
          </cell>
          <cell r="F667" t="str">
            <v>Steve Tupy Tire Service, Inc.</v>
          </cell>
          <cell r="H667" t="str">
            <v>IQ877821</v>
          </cell>
          <cell r="I667" t="str">
            <v>IQ5434689</v>
          </cell>
          <cell r="J667" t="str">
            <v>IQ22615753</v>
          </cell>
          <cell r="K667" t="str">
            <v>IQ46646699</v>
          </cell>
          <cell r="L667" t="str">
            <v>IQ59561214</v>
          </cell>
        </row>
        <row r="668">
          <cell r="B668" t="str">
            <v>Viajanet, Ltd</v>
          </cell>
          <cell r="C668" t="str">
            <v>TVLX Viagens e Turismo S/A</v>
          </cell>
          <cell r="H668" t="str">
            <v>IQ691962125</v>
          </cell>
          <cell r="I668" t="str">
            <v>IQ118231281</v>
          </cell>
        </row>
        <row r="669">
          <cell r="B669" t="str">
            <v>Tyson Do Brasil Alimentos Ltda</v>
          </cell>
          <cell r="H669" t="str">
            <v>IQ110050823</v>
          </cell>
        </row>
        <row r="671">
          <cell r="B671" t="str">
            <v>Uber Technologies, Inc.</v>
          </cell>
          <cell r="H671" t="str">
            <v>IQ144524848</v>
          </cell>
        </row>
        <row r="672">
          <cell r="B672" t="str">
            <v>Ultrapar Participações S.A.</v>
          </cell>
          <cell r="C672" t="str">
            <v>Ultra S.A. Participações</v>
          </cell>
          <cell r="H672" t="str">
            <v>IQ403623</v>
          </cell>
          <cell r="I672" t="str">
            <v>IQ54696711</v>
          </cell>
        </row>
        <row r="673">
          <cell r="B673" t="str">
            <v>União de Lojas Leader S.A.</v>
          </cell>
          <cell r="H673" t="str">
            <v>IQ5452560</v>
          </cell>
        </row>
        <row r="674">
          <cell r="B674" t="str">
            <v>União Química Farmacêutica Nacional S.A.</v>
          </cell>
          <cell r="H674" t="str">
            <v>IQ23110476</v>
          </cell>
        </row>
        <row r="675">
          <cell r="B675" t="str">
            <v>Itaú Unibanco Holding S.A.</v>
          </cell>
          <cell r="C675" t="str">
            <v>Unibanco Holdings S.A.</v>
          </cell>
          <cell r="D675" t="str">
            <v>Unibanco Holdings S.A., Asset Management Arm</v>
          </cell>
          <cell r="H675" t="str">
            <v>IQ873831</v>
          </cell>
          <cell r="I675" t="str">
            <v>IQ2919852</v>
          </cell>
          <cell r="J675" t="str">
            <v>IQ35558848</v>
          </cell>
        </row>
        <row r="676">
          <cell r="B676" t="str">
            <v>Unibanco - União de Bancos Brasileiros S.A.</v>
          </cell>
          <cell r="C676" t="str">
            <v>Unibanco-Uniao de Bancos Brasileiros S.A.</v>
          </cell>
          <cell r="H676" t="str">
            <v>IQ363348</v>
          </cell>
          <cell r="I676" t="str">
            <v>IQ246204277</v>
          </cell>
        </row>
        <row r="677">
          <cell r="B677" t="str">
            <v>Unidasul Distribuidora Alimentícia S.A.</v>
          </cell>
          <cell r="H677" t="str">
            <v>IQ83598481</v>
          </cell>
        </row>
        <row r="678">
          <cell r="B678" t="str">
            <v>Unifique Telecomunicações S.A.</v>
          </cell>
          <cell r="H678" t="str">
            <v>IQ633189763</v>
          </cell>
        </row>
        <row r="679">
          <cell r="B679" t="str">
            <v>Unimed Porto Alegre Cooperativa Medica Ltda</v>
          </cell>
          <cell r="H679" t="str">
            <v>IQ22867314</v>
          </cell>
        </row>
        <row r="681">
          <cell r="B681" t="str">
            <v>Unisys Corporation</v>
          </cell>
          <cell r="H681" t="str">
            <v>IQ310310</v>
          </cell>
        </row>
        <row r="682">
          <cell r="B682" t="str">
            <v>Universo Online S.A.</v>
          </cell>
          <cell r="H682" t="str">
            <v>IQ91086</v>
          </cell>
        </row>
        <row r="683">
          <cell r="B683" t="str">
            <v>Usiminas Mecânica S.A.</v>
          </cell>
          <cell r="H683" t="str">
            <v>IQ5637561</v>
          </cell>
        </row>
        <row r="684">
          <cell r="B684" t="str">
            <v>Usinas Siderúrgicas de Minas Gerais S.A.</v>
          </cell>
          <cell r="H684" t="str">
            <v>IQ8292709</v>
          </cell>
        </row>
        <row r="685">
          <cell r="B685" t="str">
            <v>U.S.J. - Açúcar e Álcool S/A</v>
          </cell>
          <cell r="H685" t="str">
            <v>IQ23064439</v>
          </cell>
        </row>
        <row r="686">
          <cell r="B686" t="str">
            <v>USS Soluções Gerenciadas S.A.</v>
          </cell>
          <cell r="H686" t="str">
            <v>IQ33281568</v>
          </cell>
        </row>
        <row r="687">
          <cell r="B687" t="str">
            <v>Vale Fertilizantes SA</v>
          </cell>
          <cell r="H687" t="str">
            <v>IQ877403</v>
          </cell>
        </row>
        <row r="688">
          <cell r="B688" t="str">
            <v>Valeo SE</v>
          </cell>
          <cell r="H688" t="str">
            <v>IQ688262</v>
          </cell>
        </row>
        <row r="689">
          <cell r="B689" t="str">
            <v>Validity, Inc.</v>
          </cell>
          <cell r="C689" t="str">
            <v>Kinsale Holdings, Inc.</v>
          </cell>
          <cell r="D689" t="str">
            <v>Validus Holdings, Ltd.</v>
          </cell>
          <cell r="E689" t="str">
            <v>Validant Consulting Limited</v>
          </cell>
          <cell r="F689" t="str">
            <v>Valid Soluções S.A.</v>
          </cell>
          <cell r="H689" t="str">
            <v>IQ561335122</v>
          </cell>
          <cell r="I689" t="str">
            <v>IQ114763629</v>
          </cell>
          <cell r="J689" t="str">
            <v>IQ25754038</v>
          </cell>
          <cell r="K689" t="str">
            <v>IQ687170649</v>
          </cell>
          <cell r="L689" t="str">
            <v>IQ5927176</v>
          </cell>
        </row>
        <row r="690">
          <cell r="B690" t="str">
            <v>Vamos Locação de Caminhões, Máquinas e Equipamentos S.A.</v>
          </cell>
          <cell r="H690" t="str">
            <v>IQ555615596</v>
          </cell>
        </row>
        <row r="691">
          <cell r="B691" t="str">
            <v>Vasta Platform Limited</v>
          </cell>
          <cell r="H691" t="str">
            <v>IQ675431174</v>
          </cell>
        </row>
        <row r="692">
          <cell r="B692" t="str">
            <v>Ventura Offshore Holding Ltd.</v>
          </cell>
          <cell r="H692" t="str">
            <v>IQ1881064779</v>
          </cell>
        </row>
        <row r="693">
          <cell r="B693" t="str">
            <v>Verisure Midholding AB</v>
          </cell>
          <cell r="H693" t="str">
            <v>IQ9588367</v>
          </cell>
        </row>
        <row r="694">
          <cell r="B694" t="str">
            <v>Venus Concept Inc.</v>
          </cell>
          <cell r="C694" t="str">
            <v>Verona Pharma plc</v>
          </cell>
          <cell r="H694" t="str">
            <v>IQ247021942</v>
          </cell>
          <cell r="I694" t="str">
            <v>IQ25217246</v>
          </cell>
        </row>
        <row r="695">
          <cell r="B695" t="str">
            <v>Verzani &amp; Sandrini S/A</v>
          </cell>
          <cell r="C695" t="str">
            <v>Holding Verzani &amp; Sandrini S.A.</v>
          </cell>
          <cell r="D695" t="str">
            <v>Verzani &amp; Sandrini Administração De Mão-De-Obra Efetiva Ltda.</v>
          </cell>
          <cell r="E695" t="str">
            <v>Verzani &amp; Sandrini Seguranca Patrimonial Ltda</v>
          </cell>
          <cell r="H695" t="str">
            <v>IQ47825563</v>
          </cell>
          <cell r="I695" t="str">
            <v>IQ538980958</v>
          </cell>
          <cell r="J695" t="str">
            <v>IQ116958653</v>
          </cell>
          <cell r="K695" t="str">
            <v>IQ143476651</v>
          </cell>
        </row>
        <row r="696">
          <cell r="B696" t="str">
            <v>Vescon Equipamentos Industriais Ltda</v>
          </cell>
          <cell r="H696" t="str">
            <v>IQ262229752</v>
          </cell>
        </row>
        <row r="697">
          <cell r="B697" t="str">
            <v>Vestel Elektronik Sanayi ve Ticaret Anonim Sirketi</v>
          </cell>
          <cell r="H697" t="str">
            <v>IQ2920877</v>
          </cell>
        </row>
        <row r="698">
          <cell r="B698" t="str">
            <v>Viabahia Concessionária de Rodovias S.A.</v>
          </cell>
          <cell r="H698" t="str">
            <v>IQ215135318</v>
          </cell>
        </row>
        <row r="699">
          <cell r="B699" t="str">
            <v>Vibra Energia S.A.</v>
          </cell>
          <cell r="H699" t="str">
            <v>IQ874906</v>
          </cell>
        </row>
        <row r="700">
          <cell r="B700" t="str">
            <v>Vicunha Têxtil S.A.</v>
          </cell>
          <cell r="H700" t="str">
            <v>IQ5881758</v>
          </cell>
        </row>
        <row r="701">
          <cell r="B701" t="str">
            <v>Videolar-Innova S.A.</v>
          </cell>
          <cell r="H701" t="str">
            <v>IQ5600085</v>
          </cell>
        </row>
        <row r="702">
          <cell r="B702" t="str">
            <v>Waitrose Limited</v>
          </cell>
          <cell r="H702" t="str">
            <v>IQ5467346</v>
          </cell>
        </row>
        <row r="704">
          <cell r="B704" t="str">
            <v>Vitru Brasil Empreendimentos, Participações e Comércio S.A.</v>
          </cell>
          <cell r="H704" t="str">
            <v>IQ685189991</v>
          </cell>
        </row>
        <row r="705">
          <cell r="B705" t="str">
            <v>VLI S.A.</v>
          </cell>
          <cell r="H705" t="str">
            <v>IQ232034294</v>
          </cell>
        </row>
        <row r="706">
          <cell r="B706" t="str">
            <v>Waitrose Limited</v>
          </cell>
          <cell r="C706" t="str">
            <v>Waitr Holdings Inc.</v>
          </cell>
          <cell r="D706" t="str">
            <v>Waites Electrical Ltd</v>
          </cell>
          <cell r="E706" t="str">
            <v>Waitwhile, Inc.</v>
          </cell>
          <cell r="F706" t="str">
            <v>Waites Mechanical Services Limited</v>
          </cell>
          <cell r="H706" t="str">
            <v>IQ5467346</v>
          </cell>
          <cell r="I706" t="str">
            <v>IQ384488450</v>
          </cell>
          <cell r="J706" t="str">
            <v>IQ633925302</v>
          </cell>
          <cell r="K706" t="str">
            <v>IQ601675598</v>
          </cell>
          <cell r="L706" t="str">
            <v>IQ630486232</v>
          </cell>
        </row>
        <row r="708">
          <cell r="B708" t="str">
            <v>Neugebauer Alimentos S.A.</v>
          </cell>
          <cell r="C708" t="str">
            <v>Von Paris Enterprises, Inc.</v>
          </cell>
          <cell r="D708" t="str">
            <v>Vonpar S.A.</v>
          </cell>
          <cell r="E708" t="str">
            <v>Vonpar Refrescos S.A.</v>
          </cell>
          <cell r="H708" t="str">
            <v>IQ280003207</v>
          </cell>
          <cell r="I708" t="str">
            <v>IQ6566433</v>
          </cell>
          <cell r="J708" t="str">
            <v>IQ22759331</v>
          </cell>
          <cell r="K708" t="str">
            <v>IQ275938945</v>
          </cell>
        </row>
        <row r="709">
          <cell r="B709" t="str">
            <v>Votorantim S.A.</v>
          </cell>
          <cell r="C709" t="str">
            <v>Votorantim Cimentos S.A.</v>
          </cell>
          <cell r="D709" t="str">
            <v>Votorantim Participações S.A.</v>
          </cell>
          <cell r="E709" t="str">
            <v>Nexa Resources S.A.</v>
          </cell>
          <cell r="F709" t="str">
            <v>Votorantim Cimentos North America, Inc.</v>
          </cell>
          <cell r="H709" t="str">
            <v>IQ83747628</v>
          </cell>
          <cell r="I709" t="str">
            <v>IQ7222364</v>
          </cell>
          <cell r="J709" t="str">
            <v>IQ675865</v>
          </cell>
          <cell r="K709" t="str">
            <v>IQ284839929</v>
          </cell>
          <cell r="L709" t="str">
            <v>IQ28505848</v>
          </cell>
        </row>
        <row r="710">
          <cell r="B710" t="str">
            <v>Acerías Paz del Río S. A.</v>
          </cell>
          <cell r="C710" t="str">
            <v>Votorantim Siderurgia S.A.</v>
          </cell>
          <cell r="H710" t="str">
            <v>IQ874118</v>
          </cell>
          <cell r="I710" t="str">
            <v>IQ100416776</v>
          </cell>
        </row>
        <row r="711">
          <cell r="B711" t="str">
            <v>VR Benefícios e Serviços de Processamento S.A.</v>
          </cell>
          <cell r="H711" t="str">
            <v>IQ666522997</v>
          </cell>
        </row>
        <row r="712">
          <cell r="B712" t="str">
            <v>Vulcabras S.A.</v>
          </cell>
          <cell r="H712" t="str">
            <v>IQ4481396</v>
          </cell>
        </row>
        <row r="713">
          <cell r="B713" t="str">
            <v>WEG S.A.</v>
          </cell>
          <cell r="C713" t="str">
            <v>Wegmans Food Markets, Inc.</v>
          </cell>
          <cell r="D713" t="str">
            <v>Windon Energy Group AB</v>
          </cell>
          <cell r="E713" t="str">
            <v>WEGO Corp.</v>
          </cell>
          <cell r="F713" t="str">
            <v>Wego Chemical Group Inc.</v>
          </cell>
          <cell r="H713" t="str">
            <v>IQ879809</v>
          </cell>
          <cell r="I713" t="str">
            <v>IQ800888</v>
          </cell>
          <cell r="J713" t="str">
            <v>IQ1686030788</v>
          </cell>
          <cell r="K713" t="str">
            <v>IQ233435355</v>
          </cell>
          <cell r="L713" t="str">
            <v>IQ27308849</v>
          </cell>
        </row>
        <row r="714">
          <cell r="B714" t="str">
            <v>Wembley S.A.</v>
          </cell>
          <cell r="H714" t="str">
            <v>IQ879460</v>
          </cell>
        </row>
        <row r="715">
          <cell r="B715" t="str">
            <v>Whirlpool Corporation</v>
          </cell>
          <cell r="H715" t="str">
            <v>IQ314515</v>
          </cell>
        </row>
        <row r="716">
          <cell r="B716" t="str">
            <v>Whirlpool Corporation</v>
          </cell>
          <cell r="C716" t="str">
            <v>Whirlpool of India Limited</v>
          </cell>
          <cell r="D716" t="str">
            <v>Whirlpool S.A.</v>
          </cell>
          <cell r="E716" t="str">
            <v>BEKO ITALY MANUFACTURING S.R.L.</v>
          </cell>
          <cell r="F716" t="str">
            <v>Whirlpool Europe BV</v>
          </cell>
          <cell r="H716" t="str">
            <v>IQ314515</v>
          </cell>
          <cell r="I716" t="str">
            <v>IQ957412</v>
          </cell>
          <cell r="J716" t="str">
            <v>IQ686069</v>
          </cell>
          <cell r="K716" t="str">
            <v>IQ874827</v>
          </cell>
          <cell r="L716" t="str">
            <v>IQ12915245</v>
          </cell>
        </row>
        <row r="717">
          <cell r="B717" t="str">
            <v>Wickbold &amp; Nosso Pão Indústrias Alimentícias Ltda.</v>
          </cell>
          <cell r="C717" t="str">
            <v>WICKBOLD FIC FUNDO DE INVESTIMENTO MULTIMERCADO CRÉDITO PRIVADO INVESTIMENTO EXTERIOR</v>
          </cell>
          <cell r="H717" t="str">
            <v>IQ5451826</v>
          </cell>
          <cell r="I717" t="str">
            <v>IQ280204933</v>
          </cell>
        </row>
        <row r="718">
          <cell r="B718" t="str">
            <v>Wilson Sons S.A.</v>
          </cell>
          <cell r="C718" t="str">
            <v>Wilson Sonsini Goodrich &amp; Rosati, P.C.</v>
          </cell>
          <cell r="H718" t="str">
            <v>IQ12934640</v>
          </cell>
          <cell r="I718" t="str">
            <v>IQ94373</v>
          </cell>
        </row>
        <row r="719">
          <cell r="B719" t="str">
            <v>Wipro Limited</v>
          </cell>
          <cell r="C719" t="str">
            <v>Wipro Technologies Limited</v>
          </cell>
          <cell r="D719" t="str">
            <v>Wipro Enterprises Private Limited</v>
          </cell>
          <cell r="E719" t="str">
            <v>Wipro LLC</v>
          </cell>
          <cell r="F719" t="str">
            <v>Precision Automation and Robotics India Ltd.</v>
          </cell>
          <cell r="H719" t="str">
            <v>IQ598611</v>
          </cell>
          <cell r="I719" t="str">
            <v>IQ8223280</v>
          </cell>
          <cell r="J719" t="str">
            <v>IQ234985418</v>
          </cell>
          <cell r="K719" t="str">
            <v>IQ24886540</v>
          </cell>
          <cell r="L719" t="str">
            <v>IQ46998416</v>
          </cell>
        </row>
        <row r="720">
          <cell r="B720" t="str">
            <v>Wiz Co Participações e Corretagem de Seguros S.A.</v>
          </cell>
          <cell r="H720" t="str">
            <v>IQ261995300</v>
          </cell>
        </row>
        <row r="721">
          <cell r="B721" t="str">
            <v>WLM Participações e Comércio de Máquinas e Veículos S.A.</v>
          </cell>
          <cell r="H721" t="str">
            <v>IQ7668873</v>
          </cell>
        </row>
        <row r="722">
          <cell r="B722" t="str">
            <v>Woodley Equipment Company Ltd.</v>
          </cell>
          <cell r="H722" t="str">
            <v>IQ228888758</v>
          </cell>
        </row>
        <row r="723">
          <cell r="B723" t="str">
            <v>XP Inc.</v>
          </cell>
          <cell r="C723" t="str">
            <v>XP Investimentos S.A.</v>
          </cell>
          <cell r="D723" t="str">
            <v>XP Investimentos Corretora de Câmbio, Títulos e Valores Mobiliários S.A.</v>
          </cell>
          <cell r="H723" t="str">
            <v>IQ280872908</v>
          </cell>
          <cell r="I723" t="str">
            <v>IQ637307515</v>
          </cell>
          <cell r="J723" t="str">
            <v>IQ58533643</v>
          </cell>
        </row>
        <row r="724">
          <cell r="B724" t="str">
            <v>Yandeh S.A.</v>
          </cell>
          <cell r="H724" t="str">
            <v>IQ692424318</v>
          </cell>
        </row>
        <row r="725">
          <cell r="B725" t="str">
            <v>Yara Brasil Fertilizantes S.A.</v>
          </cell>
          <cell r="H725" t="str">
            <v>IQ2488479</v>
          </cell>
        </row>
        <row r="726">
          <cell r="B726" t="str">
            <v>Yduqs Participações S.A.</v>
          </cell>
          <cell r="H726" t="str">
            <v>IQ35752172</v>
          </cell>
        </row>
        <row r="727">
          <cell r="B727" t="str">
            <v>General Mills Brasil Alimentos Ltda</v>
          </cell>
          <cell r="H727" t="str">
            <v>IQ5730772</v>
          </cell>
        </row>
        <row r="728">
          <cell r="B728" t="str">
            <v>Yssy Tecnologia S.A.</v>
          </cell>
          <cell r="H728" t="str">
            <v>IQ52176857</v>
          </cell>
        </row>
        <row r="729">
          <cell r="B729" t="str">
            <v>Zamp S.A.</v>
          </cell>
          <cell r="C729" t="str">
            <v>Zamp</v>
          </cell>
          <cell r="D729" t="str">
            <v>Ca' Zampa S.r.l.</v>
          </cell>
          <cell r="E729" t="str">
            <v>Zampell Refractories Inc</v>
          </cell>
          <cell r="F729" t="str">
            <v>Zamp Technologies, Inc.</v>
          </cell>
          <cell r="H729" t="str">
            <v>IQ265848352</v>
          </cell>
          <cell r="I729" t="str">
            <v>IQ1791997468</v>
          </cell>
          <cell r="J729" t="str">
            <v>IQ601425278</v>
          </cell>
          <cell r="K729" t="str">
            <v>IQ4464651</v>
          </cell>
          <cell r="L729" t="str">
            <v>IQ1838612056</v>
          </cell>
        </row>
        <row r="730">
          <cell r="B730" t="str">
            <v>Waitrose Limited</v>
          </cell>
          <cell r="C730" t="str">
            <v>Waitr Holdings Inc.</v>
          </cell>
          <cell r="D730" t="str">
            <v>Waites Electrical Ltd</v>
          </cell>
          <cell r="E730" t="str">
            <v>Waitwhile, Inc.</v>
          </cell>
          <cell r="F730" t="str">
            <v>Waites Mechanical Services Limited</v>
          </cell>
          <cell r="H730" t="str">
            <v>IQ5467346</v>
          </cell>
          <cell r="I730" t="str">
            <v>IQ384488450</v>
          </cell>
          <cell r="J730" t="str">
            <v>IQ633925302</v>
          </cell>
          <cell r="K730" t="str">
            <v>IQ601675598</v>
          </cell>
          <cell r="L730" t="str">
            <v>IQ630486232</v>
          </cell>
        </row>
      </sheetData>
      <sheetData sheetId="1"/>
      <sheetData sheetId="2"/>
    </sheetDataSet>
  </externalBook>
</externalLink>
</file>

<file path=xl/persons/person.xml><?xml version="1.0" encoding="utf-8"?>
<personList xmlns="http://schemas.microsoft.com/office/spreadsheetml/2018/threadedcomments" xmlns:x="http://schemas.openxmlformats.org/spreadsheetml/2006/main">
  <person displayName="Porfirio, Matheus" id="{2A769283-49E3-4BC5-86DE-3834D36E15BA}" userId="S::MPorfirio@lincolninternational.com::47cfd407-ca78-45ba-b299-92e9d8083f5b"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A55D6F-C47A-4E39-838B-543E4097708F}" name="Table1" displayName="Table1" ref="B2:R818" totalsRowShown="0" headerRowDxfId="15" dataDxfId="14">
  <autoFilter ref="B2:R818" xr:uid="{5DA55D6F-C47A-4E39-838B-543E4097708F}"/>
  <sortState xmlns:xlrd2="http://schemas.microsoft.com/office/spreadsheetml/2017/richdata2" ref="B3:R818">
    <sortCondition ref="D2:D818"/>
  </sortState>
  <tableColumns count="17">
    <tableColumn id="15" xr3:uid="{38D00244-B309-4824-A492-D4957386DD14}" name="company_name">
      <calculatedColumnFormula array="1">_xll.PBD(C3,"Name","","USD","","")</calculatedColumnFormula>
    </tableColumn>
    <tableColumn id="16" xr3:uid="{F351E4BE-8D92-44BD-B979-31BA42E08679}" name="pb_id"/>
    <tableColumn id="18" xr3:uid="{75BEE618-2D10-421F-B46F-649B056BAA46}" name="Legal Name" dataDxfId="13">
      <calculatedColumnFormula array="1">_xll.PBD(C3,"Legal Name","","USD","","")</calculatedColumnFormula>
    </tableColumn>
    <tableColumn id="2" xr3:uid="{0DD06CF2-2094-4A71-9136-F0684DB3956B}" name="CIQ" dataDxfId="12"/>
    <tableColumn id="3" xr3:uid="{08BF54EA-6010-4928-8512-A3C29266F40B}" name="hq_country"/>
    <tableColumn id="4" xr3:uid="{938C55F6-DA45-4221-A2F2-3FF3C363C0A0}" name="website">
      <calculatedColumnFormula array="1">_xll.PBD(C3,"Website","","USD","","")</calculatedColumnFormula>
    </tableColumn>
    <tableColumn id="1" xr3:uid="{599BBD9C-FB07-BE42-938A-2A6175A6B635}" name="logo_file"/>
    <tableColumn id="5" xr3:uid="{3C3AE8DB-2C27-41A3-B4E9-FDD48F616689}" name="pb_description">
      <calculatedColumnFormula array="1">_xll.PBD(C3,"Company Description","","USD","","")</calculatedColumnFormula>
    </tableColumn>
    <tableColumn id="6" xr3:uid="{B0C164CF-55DA-4BD0-9661-45F991469702}" name="brazil_presence"/>
    <tableColumn id="7" xr3:uid="{61C65FF8-0D7C-454A-9375-C32CEADA4559}" name="employee_count" dataDxfId="11" dataCellStyle="Comma"/>
    <tableColumn id="12" xr3:uid="{0B8A541D-7D1A-4E94-8A3A-E75436CC8815}" name="revenue" dataDxfId="10" dataCellStyle="Comma"/>
    <tableColumn id="13" xr3:uid="{06ABB06A-E3FF-4C92-9DF2-7A2012E2D0E9}" name="ebitda" dataDxfId="9" dataCellStyle="Comma"/>
    <tableColumn id="17" xr3:uid="{8C46CA28-0D94-4805-8F06-4C3BF9F60F23}" name="market_cap" dataDxfId="8" dataCellStyle="Comma"/>
    <tableColumn id="8" xr3:uid="{D24C5777-159E-4253-B324-57239A792D94}" name="contact_name" dataDxfId="7"/>
    <tableColumn id="9" xr3:uid="{F85E6C39-EEF1-489E-926E-A757174C30F9}" name="contact_role" dataDxfId="6"/>
    <tableColumn id="10" xr3:uid="{1099FBA4-3295-44A1-9DAE-924F5F3A8185}" name="contact_email" dataDxfId="5"/>
    <tableColumn id="11" xr3:uid="{4A569895-7EEB-48CA-888D-D47CC0327466}" name="contact_linkedin" dataDxfId="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B14" dT="2025-07-07T16:37:24.19" personId="{2A769283-49E3-4BC5-86DE-3834D36E15BA}" id="{A2E469D0-69E9-4F17-92DC-D656906DEFDB}">
    <text>International SOS</text>
  </threadedComment>
  <threadedComment ref="B22" dT="2025-07-07T18:00:15.93" personId="{2A769283-49E3-4BC5-86DE-3834D36E15BA}" id="{AFBC23A0-5A28-456E-A41C-D9A7D716A78E}">
    <text>Start Clean Medical</text>
  </threadedComment>
  <threadedComment ref="B65" dT="2025-07-07T17:59:50.76" personId="{2A769283-49E3-4BC5-86DE-3834D36E15BA}" id="{705D814A-C089-4651-A54F-4BB63510FD62}">
    <text>Start Future</text>
  </threadedComment>
  <threadedComment ref="B598" dT="2025-07-07T18:51:36.85" personId="{2A769283-49E3-4BC5-86DE-3834D36E15BA}" id="{BB6CE289-02EA-4723-96A3-AC870206435F}">
    <text>Start Bullseye</text>
  </threadedComment>
</ThreadedComments>
</file>

<file path=xl/threadedComments/threadedComment2.xml><?xml version="1.0" encoding="utf-8"?>
<ThreadedComments xmlns="http://schemas.microsoft.com/office/spreadsheetml/2018/threadedcomments" xmlns:x="http://schemas.openxmlformats.org/spreadsheetml/2006/main">
  <threadedComment ref="H2" dT="2025-07-07T16:56:24.87" personId="{2A769283-49E3-4BC5-86DE-3834D36E15BA}" id="{D5E3DFDB-59FE-45DE-849D-2B460C8D33EF}">
    <text>Selecet specific funds for foreign managers that have capital allocated to LATAM/Brazil</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78BDF6EE-AB9A-174F-ADC7-572A7113694D}">
  <we:reference id="wa200002663" version="1.8.0.0" store="en-US" storeType="OMEX"/>
  <we:alternateReferences>
    <we:reference id="wa200002663" version="1.8.0.0" store="" storeType="OMEX"/>
  </we:alternateReferences>
  <we:properties/>
  <we:bindings/>
  <we:snapshot xmlns:r="http://schemas.openxmlformats.org/officeDocument/2006/relationships"/>
  <we:extLst>
    <a:ext xmlns:a="http://schemas.openxmlformats.org/drawingml/2006/main" uri="{D87F86FE-615C-45B5-9D79-34F1136793EB}">
      <we:containsCustomFunctions val="1"/>
    </a:ext>
    <a:ext xmlns:a="http://schemas.openxmlformats.org/drawingml/2006/main" uri="{7C84B067-C214-45C3-A712-C9D94CD141B2}">
      <we:customFunctionIdList>
        <we:customFunctionIds>PBF</we:customFunctionIds>
        <we:customFunctionIds>PBM</we:customFunctionIds>
        <we:customFunctionIds>PBD</we:customFunctionIds>
        <we:customFunctionIds>PBA</we:customFunctionIds>
        <we:customFunctionIds>PBS</we:customFunctionIds>
        <we:customFunctionIds>PBEQR</we:customFunctionIds>
        <we:customFunctionIds>PBIMAGE</we:customFunctionIds>
        <we:customFunctionIds>PBFS</we:customFunctionIds>
        <we:customFunctionIds>PBMATCHPBID</we:customFunctionIds>
        <we:customFunctionIds>PBMATCHSYMBOL</we:customFunctionIds>
        <we:customFunctionIds>PBR</we:customFunctionIds>
        <we:customFunctionIds>PBCHARTMARKET</we:customFunctionIds>
      </we:customFunctionIdList>
    </a:ext>
  </we:extLst>
</we:webextension>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mailto:cbaron@bionexo.com" TargetMode="External"/><Relationship Id="rId1" Type="http://schemas.openxmlformats.org/officeDocument/2006/relationships/hyperlink" Target="../../../../../../../../../../../../../../Roaming/Microsoft/AppData/Roaming/Microsoft/Excel/virgilio.gibbon@afya.com"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table" Target="../tables/table1.xml"/></Relationships>
</file>

<file path=xl/worksheets/_rels/sheet8.xml.rels><?xml version="1.0" encoding="UTF-8" standalone="yes"?>
<Relationships xmlns="http://schemas.openxmlformats.org/package/2006/relationships"><Relationship Id="rId8" Type="http://schemas.openxmlformats.org/officeDocument/2006/relationships/hyperlink" Target="mailto:petlin@adventinternational.com" TargetMode="External"/><Relationship Id="rId3" Type="http://schemas.openxmlformats.org/officeDocument/2006/relationships/hyperlink" Target="mailto:ricardo.assef@23scapital.com" TargetMode="External"/><Relationship Id="rId7" Type="http://schemas.openxmlformats.org/officeDocument/2006/relationships/hyperlink" Target="mailto:nadia.armelin@aggircapital.com.br" TargetMode="External"/><Relationship Id="rId2" Type="http://schemas.openxmlformats.org/officeDocument/2006/relationships/hyperlink" Target="mailto:alberto.guth@angrapartners.com.br" TargetMode="External"/><Relationship Id="rId1" Type="http://schemas.openxmlformats.org/officeDocument/2006/relationships/hyperlink" Target="https://www.linkedin.com/in/albertoguth/" TargetMode="External"/><Relationship Id="rId6" Type="http://schemas.openxmlformats.org/officeDocument/2006/relationships/hyperlink" Target="mailto:tiago@chromoinvest.com" TargetMode="External"/><Relationship Id="rId11" Type="http://schemas.microsoft.com/office/2017/10/relationships/threadedComment" Target="../threadedComments/threadedComment2.xml"/><Relationship Id="rId5" Type="http://schemas.openxmlformats.org/officeDocument/2006/relationships/hyperlink" Target="mailto:mnovoa@axxongroup.com.br" TargetMode="External"/><Relationship Id="rId10" Type="http://schemas.openxmlformats.org/officeDocument/2006/relationships/comments" Target="../comments2.xml"/><Relationship Id="rId4" Type="http://schemas.openxmlformats.org/officeDocument/2006/relationships/hyperlink" Target="mailto:es@aqua.capital" TargetMode="External"/><Relationship Id="rId9"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360E76-7000-4F89-A544-504EF423ADE1}">
  <dimension ref="A1:I1"/>
  <sheetViews>
    <sheetView workbookViewId="0"/>
  </sheetViews>
  <sheetFormatPr baseColWidth="10" defaultColWidth="8.83203125" defaultRowHeight="15" x14ac:dyDescent="0.2"/>
  <sheetData>
    <row r="1" spans="1:9" x14ac:dyDescent="0.2">
      <c r="A1">
        <v>9</v>
      </c>
      <c r="B1" t="s">
        <v>4285</v>
      </c>
      <c r="C1" t="s">
        <v>4286</v>
      </c>
      <c r="D1" t="s">
        <v>4287</v>
      </c>
      <c r="E1" t="s">
        <v>4288</v>
      </c>
      <c r="F1" t="s">
        <v>4289</v>
      </c>
      <c r="G1" t="s">
        <v>4290</v>
      </c>
      <c r="H1" t="s">
        <v>4291</v>
      </c>
      <c r="I1" t="s">
        <v>4292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9ED36-5606-4DCD-8C5C-A2B195261A1A}">
  <dimension ref="B1:R60"/>
  <sheetViews>
    <sheetView showGridLines="0" tabSelected="1" topLeftCell="A2" zoomScale="91" zoomScaleNormal="85" workbookViewId="0">
      <selection activeCell="C4" sqref="C4"/>
    </sheetView>
  </sheetViews>
  <sheetFormatPr baseColWidth="10" defaultColWidth="8.83203125" defaultRowHeight="15" x14ac:dyDescent="0.2"/>
  <cols>
    <col min="1" max="1" width="1.6640625" customWidth="1"/>
    <col min="2" max="2" width="16" customWidth="1"/>
    <col min="3" max="4" width="7.5" customWidth="1"/>
    <col min="5" max="5" width="8" customWidth="1"/>
    <col min="6" max="6" width="9.5" customWidth="1"/>
    <col min="7" max="7" width="12.5" customWidth="1"/>
    <col min="8" max="8" width="16.33203125" customWidth="1"/>
    <col min="9" max="9" width="18" customWidth="1"/>
    <col min="10" max="10" width="20.5" customWidth="1"/>
  </cols>
  <sheetData>
    <row r="1" spans="2:18" ht="15" customHeight="1" x14ac:dyDescent="0.2">
      <c r="B1">
        <v>0</v>
      </c>
      <c r="C1">
        <f>B1+1</f>
        <v>1</v>
      </c>
      <c r="E1">
        <f>C1+1</f>
        <v>2</v>
      </c>
      <c r="F1">
        <f t="shared" ref="F1:M1" si="0">E1+1</f>
        <v>3</v>
      </c>
      <c r="G1">
        <f t="shared" si="0"/>
        <v>4</v>
      </c>
      <c r="H1">
        <f t="shared" si="0"/>
        <v>5</v>
      </c>
      <c r="I1">
        <f t="shared" si="0"/>
        <v>6</v>
      </c>
      <c r="J1">
        <f t="shared" si="0"/>
        <v>7</v>
      </c>
      <c r="K1">
        <f t="shared" si="0"/>
        <v>8</v>
      </c>
      <c r="L1">
        <f t="shared" si="0"/>
        <v>9</v>
      </c>
      <c r="M1">
        <f t="shared" si="0"/>
        <v>10</v>
      </c>
      <c r="N1">
        <f t="shared" ref="N1" si="1">M1+1</f>
        <v>11</v>
      </c>
      <c r="O1">
        <f t="shared" ref="O1" si="2">N1+1</f>
        <v>12</v>
      </c>
      <c r="P1">
        <f t="shared" ref="P1" si="3">O1+1</f>
        <v>13</v>
      </c>
      <c r="Q1">
        <f t="shared" ref="Q1" si="4">P1+1</f>
        <v>14</v>
      </c>
      <c r="R1">
        <f t="shared" ref="R1" si="5">Q1+1</f>
        <v>15</v>
      </c>
    </row>
    <row r="2" spans="2:18" x14ac:dyDescent="0.2">
      <c r="B2" s="25" t="s">
        <v>431</v>
      </c>
      <c r="C2" s="25" t="s">
        <v>1</v>
      </c>
      <c r="D2" s="25" t="s">
        <v>3508</v>
      </c>
      <c r="E2" s="25" t="s">
        <v>438</v>
      </c>
      <c r="F2" s="25" t="s">
        <v>432</v>
      </c>
      <c r="G2" s="25" t="s">
        <v>433</v>
      </c>
      <c r="H2" s="25" t="s">
        <v>210</v>
      </c>
      <c r="I2" s="25" t="s">
        <v>204</v>
      </c>
      <c r="J2" s="25" t="s">
        <v>434</v>
      </c>
      <c r="K2" s="25" t="s">
        <v>435</v>
      </c>
      <c r="L2" s="25" t="s">
        <v>142</v>
      </c>
      <c r="M2" s="25" t="s">
        <v>1913</v>
      </c>
      <c r="N2" s="25" t="s">
        <v>289</v>
      </c>
      <c r="O2" s="25" t="s">
        <v>4283</v>
      </c>
      <c r="P2" s="25" t="s">
        <v>443</v>
      </c>
      <c r="Q2" s="25" t="s">
        <v>4284</v>
      </c>
      <c r="R2" s="25" t="s">
        <v>4312</v>
      </c>
    </row>
    <row r="3" spans="2:18" x14ac:dyDescent="0.2">
      <c r="B3" s="29" t="s">
        <v>436</v>
      </c>
      <c r="C3" s="24" t="str">
        <f>IF(B3="","",_xlfn.XLOOKUP($B3,Table1[company_name],Table1[pb_id]))</f>
        <v>268320-61</v>
      </c>
      <c r="D3" s="24" t="str">
        <f>IF(C3="","",_xlfn.XLOOKUP($B3,Table1[company_name],Table1[CIQ]))</f>
        <v>IQ625699924</v>
      </c>
      <c r="E3" s="24" t="str" cm="1">
        <f t="array" ref="E3">IF(B3="","",_xlfn.IFNA(_xll.PBD(C3,"Stock Exchange Code","","USD","",""),"Private"))</f>
        <v>NAS</v>
      </c>
      <c r="F3" s="24" t="str" cm="1">
        <f t="array" ref="F3">IF(B3="","",_xlfn.IFNA(_xll.PBD(C3,"Ticker Symbol","","USD","",""),"Private"))</f>
        <v>AFYA</v>
      </c>
      <c r="G3" s="24" t="str">
        <f>IF(B3="","",_xlfn.XLOOKUP($B3,Table1[company_name],Table1[hq_country]))</f>
        <v>Brazil</v>
      </c>
      <c r="H3" s="24" t="str" cm="1">
        <f t="array" ref="H3">IF(B3="","",_xll.PBD(C3,"Company Description","","USD","",""))</f>
        <v>Afya Ltd is a medical education group based in Brazil. Its education portfolio has several courses in addition to Medicine, such as Management, Dentistry, Law, Engineering, Nursing, Psychology, and Accounting Sciences, among others. It has three segments; Undergrad provides educational services through undergraduate courses related to medical school, undergraduate health science and other ex-health undergraduate programs, Continuing Education provides medical education, specialization and graduate courses in medicine, delivered through digital and in-person content; and Medical practice solution provides clinical decision, clinical management and doctor-patient relationships for physicians and provide access, demand and efficiency for the healthcare players.</v>
      </c>
      <c r="I3" s="24" t="str">
        <f>IF(B3="","",_xlfn.XLOOKUP(B3,Table1[company_name],Table1[brazil_presence]))</f>
        <v>Yes</v>
      </c>
      <c r="J3" s="24" cm="1">
        <f t="array" aca="1" ref="J3" ca="1">IF(
  INDEX('Company Investment Helpers'!$I$20:$ZZ$20, 1, (ROW()-ROW($J$3))*8+1)="",
  "",
  INDEX('Company Investment Helpers'!$I$20:$ZZ$20, 1, (ROW()-ROW($J$3))*8+1)
)</f>
        <v>28</v>
      </c>
      <c r="K3" s="24" t="str" cm="1">
        <f t="array" aca="1" ref="K3" ca="1">IF(
  INDEX('Company Investment Helpers'!$K$20:$ZZ$20, 1, (ROW()-ROW($J$3))*8+1)="",
  "",
  INDEX('Company Investment Helpers'!$K$20:$ZZ$20, 1, (ROW()-ROW($J$3))*8+1)
)</f>
        <v>Faculdade Masterclass, Unidom Participações, Lean Saúde</v>
      </c>
      <c r="L3" s="24" t="str">
        <f>IF(B3="","",_xlfn.XLOOKUP($B3,Table1[company_name],Table1[website]))</f>
        <v>www.afya.com.br</v>
      </c>
      <c r="M3" s="24" t="str">
        <f>IF(B3="","",_xlfn.XLOOKUP($B3,Table1[company_name],Table1[logo_file]))</f>
        <v>afya</v>
      </c>
      <c r="N3">
        <v>3436.45</v>
      </c>
      <c r="O3">
        <v>1305.154</v>
      </c>
      <c r="P3">
        <v>1377.9031199999999</v>
      </c>
      <c r="Q3" t="s">
        <v>4293</v>
      </c>
    </row>
    <row r="4" spans="2:18" x14ac:dyDescent="0.2">
      <c r="B4" s="29" t="s">
        <v>437</v>
      </c>
      <c r="C4" s="24" t="str">
        <f>IF(B4="","",_xlfn.XLOOKUP($B4,Table1[company_name],Table1[pb_id]))</f>
        <v>54834-67</v>
      </c>
      <c r="D4" s="24" t="str">
        <f>IF(C4="","",_xlfn.XLOOKUP($B4,Table1[company_name],Table1[CIQ]))</f>
        <v>IQ211430</v>
      </c>
      <c r="E4" s="24" t="str" cm="1">
        <f t="array" ref="E4">IF(B4="","",_xlfn.IFNA(_xll.PBD(C4,"Stock Exchange Code","","USD","",""),"Private"))</f>
        <v>Private</v>
      </c>
      <c r="F4" s="24" t="str" cm="1">
        <f t="array" ref="F4">IF(B4="","",_xlfn.IFNA(_xll.PBD(C4,"Ticker Symbol","","USD","",""),"Private"))</f>
        <v>Private</v>
      </c>
      <c r="G4" s="24" t="str">
        <f>IF(B4="","",_xlfn.XLOOKUP($B4,Table1[company_name],Table1[hq_country]))</f>
        <v>Brazil</v>
      </c>
      <c r="H4" s="24" t="str" cm="1">
        <f t="array" ref="H4">IF(B4="","",_xll.PBD(C4,"Company Description","","USD","",""))</f>
        <v>Developer of a technology software intended to offer digital services for managing healthcare processes. The company provides an integrated suite of cloud software and marketplace technology as well as planning and inventory management solutions, helping hospitals efficiently source critical care products while empowering suppliers to extend their reach and acquire new customers.</v>
      </c>
      <c r="I4" s="24" t="str">
        <f>IF(B4="","",_xlfn.XLOOKUP(B4,Table1[company_name],Table1[brazil_presence]))</f>
        <v>Yes</v>
      </c>
      <c r="J4" s="24" cm="1">
        <f t="array" aca="1" ref="J4" ca="1">IF(
  INDEX('Company Investment Helpers'!$I$20:$ZZ$20, 1, (ROW()-ROW($J$3))*8+1)="",
  "",
  INDEX('Company Investment Helpers'!$I$20:$ZZ$20, 1, (ROW()-ROW($J$3))*8+1)
)</f>
        <v>6</v>
      </c>
      <c r="K4" s="24" t="str" cm="1">
        <f t="array" aca="1" ref="K4" ca="1">IF(
  INDEX('Company Investment Helpers'!$K$20:$ZZ$20, 1, (ROW()-ROW($J$3))*8+1)="",
  "",
  INDEX('Company Investment Helpers'!$K$20:$ZZ$20, 1, (ROW()-ROW($J$3))*8+1)
)</f>
        <v>Tradimus (Sao Paulo), Síntese, BeeCare</v>
      </c>
      <c r="L4" s="24" t="str">
        <f>IF(B4="","",_xlfn.XLOOKUP($B4,Table1[company_name],Table1[website]))</f>
        <v>www.bionexo.com</v>
      </c>
      <c r="M4" s="24" t="str">
        <f>IF(B4="","",_xlfn.XLOOKUP($B4,Table1[company_name],Table1[logo_file]))</f>
        <v>bionexo</v>
      </c>
      <c r="N4">
        <v>182.976</v>
      </c>
      <c r="O4">
        <v>-6.5590000000000002</v>
      </c>
      <c r="P4" t="s">
        <v>4293</v>
      </c>
      <c r="Q4" t="s">
        <v>4293</v>
      </c>
    </row>
    <row r="5" spans="2:18" x14ac:dyDescent="0.2">
      <c r="B5" s="29" t="s">
        <v>439</v>
      </c>
      <c r="C5" s="24" t="str">
        <f>IF(B5="","",_xlfn.XLOOKUP($B5,Table1[company_name],Table1[pb_id]))</f>
        <v>460312-21</v>
      </c>
      <c r="D5" s="24" t="str">
        <f>IF(C5="","",_xlfn.XLOOKUP($B5,Table1[company_name],Table1[CIQ]))</f>
        <v>IQ1765035294</v>
      </c>
      <c r="E5" s="24" t="str" cm="1">
        <f t="array" ref="E5">IF(B5="","",_xlfn.IFNA(_xll.PBD(C5,"Stock Exchange Code","","USD","",""),"Private"))</f>
        <v>Private</v>
      </c>
      <c r="F5" s="24" t="str" cm="1">
        <f t="array" ref="F5">IF(B5="","",_xlfn.IFNA(_xll.PBD(C5,"Ticker Symbol","","USD","",""),"Private"))</f>
        <v>Private</v>
      </c>
      <c r="G5" s="24" t="str">
        <f>IF(B5="","",_xlfn.XLOOKUP($B5,Table1[company_name],Table1[hq_country]))</f>
        <v>United States</v>
      </c>
      <c r="H5" s="24" t="str" cm="1">
        <f t="array" ref="H5">IF(B5="","",_xll.PBD(C5,"Company Description","","USD","",""))</f>
        <v>Developer of healthcare data analytics software intended for healthcare and government social services. The company's platform offers clinical decision support, data management, enterprise imaging, and healthcare analytics, thereby helping clients modernize their business operations and get more value from ever-expanding health data.</v>
      </c>
      <c r="I5" s="24" t="str">
        <f>IF(B5="","",_xlfn.XLOOKUP(B5,Table1[company_name],Table1[brazil_presence]))</f>
        <v>No</v>
      </c>
      <c r="J5" s="24" t="str" cm="1">
        <f t="array" aca="1" ref="J5" ca="1">IF(
  INDEX('Company Investment Helpers'!$I$20:$ZZ$20, 1, (ROW()-ROW($J$3))*8+1)="",
  "",
  INDEX('Company Investment Helpers'!$I$20:$ZZ$20, 1, (ROW()-ROW($J$3))*8+1)
)</f>
        <v>-</v>
      </c>
      <c r="K5" s="24" t="str" cm="1">
        <f t="array" aca="1" ref="K5" ca="1">IF(
  INDEX('Company Investment Helpers'!$K$20:$ZZ$20, 1, (ROW()-ROW($J$3))*8+1)="",
  "",
  INDEX('Company Investment Helpers'!$K$20:$ZZ$20, 1, (ROW()-ROW($J$3))*8+1)
)</f>
        <v/>
      </c>
      <c r="L5" s="24" t="str">
        <f>IF(B5="","",_xlfn.XLOOKUP($B5,Table1[company_name],Table1[website]))</f>
        <v>www.merative.com</v>
      </c>
      <c r="M5" s="24" t="str">
        <f>IF(B5="","",_xlfn.XLOOKUP($B5,Table1[company_name],Table1[logo_file]))</f>
        <v>merative</v>
      </c>
      <c r="N5" t="s">
        <v>4293</v>
      </c>
      <c r="O5" t="s">
        <v>4293</v>
      </c>
      <c r="P5" t="s">
        <v>4293</v>
      </c>
      <c r="Q5" t="s">
        <v>4293</v>
      </c>
    </row>
    <row r="6" spans="2:18" x14ac:dyDescent="0.2">
      <c r="B6" s="29" t="s">
        <v>440</v>
      </c>
      <c r="C6" s="24" t="str">
        <f>IF(B6="","",_xlfn.XLOOKUP($B6,Table1[company_name],Table1[pb_id]))</f>
        <v>41337-91</v>
      </c>
      <c r="D6" s="24" t="str">
        <f>IF(C6="","",_xlfn.XLOOKUP($B6,Table1[company_name],Table1[CIQ]))</f>
        <v>IQ259627</v>
      </c>
      <c r="E6" s="24" t="str" cm="1">
        <f t="array" ref="E6">IF(B6="","",_xlfn.IFNA(_xll.PBD(C6,"Stock Exchange Code","","USD","",""),"Private"))</f>
        <v>Private</v>
      </c>
      <c r="F6" s="24" t="str" cm="1">
        <f t="array" ref="F6">IF(B6="","",_xlfn.IFNA(_xll.PBD(C6,"Ticker Symbol","","USD","",""),"Private"))</f>
        <v>Private</v>
      </c>
      <c r="G6" s="24" t="str">
        <f>IF(B6="","",_xlfn.XLOOKUP($B6,Table1[company_name],Table1[hq_country]))</f>
        <v>United States</v>
      </c>
      <c r="H6" s="24" t="str" cm="1">
        <f t="array" ref="H6">IF(B6="","",_xll.PBD(C6,"Company Description","","USD","",""))</f>
        <v>Developer of healthcare information technology solutions and tech-enabled services to connect people and systems around the world. The company is a market leader in the electronic health record industry and provides a range of solutions, including electronic health records and population health management tools, providing technology to empower healthcare systems, clinicians and patients.</v>
      </c>
      <c r="I6" s="24" t="str">
        <f>IF(B6="","",_xlfn.XLOOKUP(B6,Table1[company_name],Table1[brazil_presence]))</f>
        <v>Yes</v>
      </c>
      <c r="J6" s="24" cm="1">
        <f t="array" aca="1" ref="J6" ca="1">IF(
  INDEX('Company Investment Helpers'!$I$20:$ZZ$20, 1, (ROW()-ROW($J$3))*8+1)="",
  "",
  INDEX('Company Investment Helpers'!$I$20:$ZZ$20, 1, (ROW()-ROW($J$3))*8+1)
)</f>
        <v>4</v>
      </c>
      <c r="K6" s="24" t="str" cm="1">
        <f t="array" aca="1" ref="K6" ca="1">IF(
  INDEX('Company Investment Helpers'!$K$20:$ZZ$20, 1, (ROW()-ROW($J$3))*8+1)="",
  "",
  INDEX('Company Investment Helpers'!$K$20:$ZZ$20, 1, (ROW()-ROW($J$3))*8+1)
)</f>
        <v>Cerner Enviza, Fibroblast, AbleVets</v>
      </c>
      <c r="L6" s="24" t="str">
        <f>IF(B6="","",_xlfn.XLOOKUP($B6,Table1[company_name],Table1[website]))</f>
        <v>www.cerner.com</v>
      </c>
      <c r="M6" s="24" t="str">
        <f>IF(B6="","",_xlfn.XLOOKUP($B6,Table1[company_name],Table1[logo_file]))</f>
        <v>cerner</v>
      </c>
      <c r="N6">
        <v>5806.8469999999998</v>
      </c>
      <c r="O6">
        <v>1578.5329999999999</v>
      </c>
      <c r="P6" t="s">
        <v>4293</v>
      </c>
      <c r="Q6" t="s">
        <v>4293</v>
      </c>
    </row>
    <row r="7" spans="2:18" x14ac:dyDescent="0.2">
      <c r="B7" s="29" t="s">
        <v>441</v>
      </c>
      <c r="C7" s="24" t="str">
        <f>IF(B7="","",_xlfn.XLOOKUP($B7,Table1[company_name],Table1[pb_id]))</f>
        <v>436403-35</v>
      </c>
      <c r="D7" s="24" t="str">
        <f>IF(C7="","",_xlfn.XLOOKUP($B7,Table1[company_name],Table1[CIQ]))</f>
        <v>IQ655562925</v>
      </c>
      <c r="E7" s="24" t="str" cm="1">
        <f t="array" ref="E7">IF(B7="","",_xlfn.IFNA(_xll.PBD(C7,"Stock Exchange Code","","USD","",""),"Private"))</f>
        <v>Private</v>
      </c>
      <c r="F7" s="24" t="str" cm="1">
        <f t="array" ref="F7">IF(B7="","",_xlfn.IFNA(_xll.PBD(C7,"Ticker Symbol","","USD","",""),"Private"))</f>
        <v>Private</v>
      </c>
      <c r="G7" s="24" t="str">
        <f>IF(B7="","",_xlfn.XLOOKUP($B7,Table1[company_name],Table1[hq_country]))</f>
        <v>Brazil</v>
      </c>
      <c r="H7" s="24" t="str" cm="1">
        <f t="array" ref="H7">IF(B7="","",_xll.PBD(C7,"Company Description","","USD","",""))</f>
        <v>Developer of a telemedicine platform intended to promote medical networking and democratize healthcare access. The company offers an agile scheduling system, patient monitoring, integrated electronic medical records, and digital prescriptions, enabling healthcare professionals with humanized care and accurate diagnoses on a single platform.</v>
      </c>
      <c r="I7" s="24" t="str">
        <f>IF(B7="","",_xlfn.XLOOKUP(B7,Table1[company_name],Table1[brazil_presence]))</f>
        <v>Yes</v>
      </c>
      <c r="J7" s="24" cm="1">
        <f t="array" aca="1" ref="J7" ca="1">IF(
  INDEX('Company Investment Helpers'!$I$20:$ZZ$20, 1, (ROW()-ROW($J$3))*8+1)="",
  "",
  INDEX('Company Investment Helpers'!$I$20:$ZZ$20, 1, (ROW()-ROW($J$3))*8+1)
)</f>
        <v>4</v>
      </c>
      <c r="K7" s="24" t="str" cm="1">
        <f t="array" aca="1" ref="K7" ca="1">IF(
  INDEX('Company Investment Helpers'!$K$20:$ZZ$20, 1, (ROW()-ROW($J$3))*8+1)="",
  "",
  INDEX('Company Investment Helpers'!$K$20:$ZZ$20, 1, (ROW()-ROW($J$3))*8+1)
)</f>
        <v>Lina Saúde, Zenklub, Psicologia Viva</v>
      </c>
      <c r="L7" s="24" t="str">
        <f>IF(B7="","",_xlfn.XLOOKUP($B7,Table1[company_name],Table1[website]))</f>
        <v>www.conexasaude.com.br</v>
      </c>
      <c r="M7" s="24" t="str">
        <f>IF(B7="","",_xlfn.XLOOKUP($B7,Table1[company_name],Table1[logo_file]))</f>
        <v>conexasaude</v>
      </c>
      <c r="N7" t="s">
        <v>4293</v>
      </c>
      <c r="O7" t="s">
        <v>4293</v>
      </c>
      <c r="P7" t="s">
        <v>4293</v>
      </c>
      <c r="Q7" t="s">
        <v>4293</v>
      </c>
    </row>
    <row r="8" spans="2:18" x14ac:dyDescent="0.2">
      <c r="B8" s="29" t="s">
        <v>442</v>
      </c>
      <c r="C8" s="24" t="str">
        <f>IF(B8="","",_xlfn.XLOOKUP($B8,Table1[company_name],Table1[pb_id]))</f>
        <v>434450-35</v>
      </c>
      <c r="D8" s="24" t="str">
        <f>IF(C8="","",_xlfn.XLOOKUP($B8,Table1[company_name],Table1[CIQ]))</f>
        <v>IQ228674447</v>
      </c>
      <c r="E8" s="24" t="str" cm="1">
        <f t="array" ref="E8">IF(B8="","",_xlfn.IFNA(_xll.PBD(C8,"Stock Exchange Code","","USD","",""),"Private"))</f>
        <v>BVMF</v>
      </c>
      <c r="F8" s="24" t="str" cm="1">
        <f t="array" ref="F8">IF(B8="","",_xlfn.IFNA(_xll.PBD(C8,"Ticker Symbol","","USD","",""),"Private"))</f>
        <v>VVEO3</v>
      </c>
      <c r="G8" s="24" t="str">
        <f>IF(B8="","",_xlfn.XLOOKUP($B8,Table1[company_name],Table1[hq_country]))</f>
        <v>Brazil</v>
      </c>
      <c r="H8" s="24" t="str" cm="1">
        <f t="array" ref="H8">IF(B8="","",_xll.PBD(C8,"Company Description","","USD","",""))</f>
        <v>CM Hospitalar SA is a distributor of hospital materials and medicines in the Brazilian market.</v>
      </c>
      <c r="I8" s="24" t="str">
        <f>IF(B8="","",_xlfn.XLOOKUP(B8,Table1[company_name],Table1[brazil_presence]))</f>
        <v>Yes</v>
      </c>
      <c r="J8" s="24" cm="1">
        <f t="array" aca="1" ref="J8" ca="1">IF(
  INDEX('Company Investment Helpers'!$I$20:$ZZ$20, 1, (ROW()-ROW($J$3))*8+1)="",
  "",
  INDEX('Company Investment Helpers'!$I$20:$ZZ$20, 1, (ROW()-ROW($J$3))*8+1)
)</f>
        <v>19</v>
      </c>
      <c r="K8" s="24" t="str" cm="1">
        <f t="array" aca="1" ref="K8" ca="1">IF(
  INDEX('Company Investment Helpers'!$K$20:$ZZ$20, 1, (ROW()-ROW($J$3))*8+1)="",
  "",
  INDEX('Company Investment Helpers'!$K$20:$ZZ$20, 1, (ROW()-ROW($J$3))*8+1)
)</f>
        <v>Far.me, Nutrifica Comércio de Nutrição Parenteral, Neve Indústria e Comércio de Produtos Cirúrgicos</v>
      </c>
      <c r="L8" s="24" t="str">
        <f>IF(B8="","",_xlfn.XLOOKUP($B8,Table1[company_name],Table1[website]))</f>
        <v>portal.mafrahospitalar.com.br</v>
      </c>
      <c r="M8" s="24" t="str">
        <f>IF(B8="","",_xlfn.XLOOKUP($B8,Table1[company_name],Table1[logo_file]))</f>
        <v>mafrahospitalar</v>
      </c>
      <c r="N8">
        <v>11415.665000000001</v>
      </c>
      <c r="O8">
        <v>-653.221</v>
      </c>
      <c r="P8">
        <v>366.33764000000002</v>
      </c>
      <c r="Q8" t="s">
        <v>4293</v>
      </c>
    </row>
    <row r="9" spans="2:18" x14ac:dyDescent="0.2">
      <c r="B9" s="29" t="s">
        <v>444</v>
      </c>
      <c r="C9" s="24" t="str">
        <f>IF(B9="","",_xlfn.XLOOKUP($B9,Table1[company_name],Table1[pb_id]))</f>
        <v>57840-76</v>
      </c>
      <c r="D9" s="24" t="str">
        <f>IF(C9="","",_xlfn.XLOOKUP($B9,Table1[company_name],Table1[CIQ]))</f>
        <v>IQ25049719</v>
      </c>
      <c r="E9" s="24" t="str" cm="1">
        <f t="array" ref="E9">IF(B9="","",_xlfn.IFNA(_xll.PBD(C9,"Stock Exchange Code","","USD","",""),"Private"))</f>
        <v>Private</v>
      </c>
      <c r="F9" s="24" t="str" cm="1">
        <f t="array" ref="F9">IF(B9="","",_xlfn.IFNA(_xll.PBD(C9,"Ticker Symbol","","USD","",""),"Private"))</f>
        <v>Private</v>
      </c>
      <c r="G9" s="24" t="str">
        <f>IF(B9="","",_xlfn.XLOOKUP($B9,Table1[company_name],Table1[hq_country]))</f>
        <v>Italy</v>
      </c>
      <c r="H9" s="24" t="str" cm="1">
        <f t="array" ref="H9">IF(B9="","",_xll.PBD(C9,"Company Description","","USD","",""))</f>
        <v>Developer of a clinical and administrative software intended for hospitals and laboratories in the public and private sectors. The company's software offers healthcare information, diagnostic, radiology, cardiology and business intelligence software, enabling clients to effectively implement their strategies.</v>
      </c>
      <c r="I9" s="24" t="str">
        <f>IF(B9="","",_xlfn.XLOOKUP(B9,Table1[company_name],Table1[brazil_presence]))</f>
        <v>Yes</v>
      </c>
      <c r="J9" s="24" cm="1">
        <f t="array" aca="1" ref="J9" ca="1">IF(
  INDEX('Company Investment Helpers'!$I$20:$ZZ$20, 1, (ROW()-ROW($J$3))*8+1)="",
  "",
  INDEX('Company Investment Helpers'!$I$20:$ZZ$20, 1, (ROW()-ROW($J$3))*8+1)
)</f>
        <v>14</v>
      </c>
      <c r="K9" s="24" t="str" cm="1">
        <f t="array" aca="1" ref="K9" ca="1">IF(
  INDEX('Company Investment Helpers'!$K$20:$ZZ$20, 1, (ROW()-ROW($J$3))*8+1)="",
  "",
  INDEX('Company Investment Helpers'!$K$20:$ZZ$20, 1, (ROW()-ROW($J$3))*8+1)
)</f>
        <v>Mitek, Lutech Group (Healthcare Software Division), ExpertDoc</v>
      </c>
      <c r="L9" s="24" t="str">
        <f>IF(B9="","",_xlfn.XLOOKUP($B9,Table1[company_name],Table1[website]))</f>
        <v>www.dedalus.com</v>
      </c>
      <c r="M9" s="24" t="str">
        <f>IF(B9="","",_xlfn.XLOOKUP($B9,Table1[company_name],Table1[logo_file]))</f>
        <v>dedalus</v>
      </c>
      <c r="N9" t="s">
        <v>4293</v>
      </c>
      <c r="O9" t="s">
        <v>4293</v>
      </c>
      <c r="P9" t="s">
        <v>4293</v>
      </c>
      <c r="Q9" t="s">
        <v>4293</v>
      </c>
    </row>
    <row r="10" spans="2:18" x14ac:dyDescent="0.2">
      <c r="B10" s="16" t="s">
        <v>2593</v>
      </c>
      <c r="C10" s="24" t="str">
        <f>IF(B10="","",_xlfn.XLOOKUP($B10,Table1[company_name],Table1[pb_id]))</f>
        <v>157599-82</v>
      </c>
      <c r="D10" s="24" t="str">
        <f>IF(C10="","",_xlfn.XLOOKUP($B10,Table1[company_name],Table1[CIQ]))</f>
        <v>IQ5546846</v>
      </c>
      <c r="E10" s="24" t="str" cm="1">
        <f t="array" ref="E10">IF(B10="","",_xlfn.IFNA(_xll.PBD(C10,"Stock Exchange Code","","USD","",""),"Private"))</f>
        <v>Private</v>
      </c>
      <c r="F10" s="24" t="str" cm="1">
        <f t="array" ref="F10">IF(B10="","",_xlfn.IFNA(_xll.PBD(C10,"Ticker Symbol","","USD","",""),"Private"))</f>
        <v>Private</v>
      </c>
      <c r="G10" s="24" t="str">
        <f>IF(B10="","",_xlfn.XLOOKUP($B10,Table1[company_name],Table1[hq_country]))</f>
        <v>Brazil</v>
      </c>
      <c r="H10" s="24" t="str" cm="1">
        <f t="array" ref="H10">IF(B10="","",_xll.PBD(C10,"Company Description","","USD","",""))</f>
        <v>Manufacturer of pharmaceuticals medicines intended to supply innovative drugs to the market with proven quality. The company offers RX drugs, OTC 
drugs, generics drugs and dermo cosmetics that can only be acquired through medical prescription only, enabling healthcare professionals to promote health and well-being by prescribing generic medicines.</v>
      </c>
      <c r="I10" s="24" t="str">
        <f>IF(B10="","",_xlfn.XLOOKUP(B10,Table1[company_name],Table1[brazil_presence]))</f>
        <v>Yes</v>
      </c>
      <c r="J10" s="24" cm="1">
        <f t="array" aca="1" ref="J10" ca="1">IF(
  INDEX('Company Investment Helpers'!$I$20:$ZZ$20, 1, (ROW()-ROW($J$3))*8+1)="",
  "",
  INDEX('Company Investment Helpers'!$I$20:$ZZ$20, 1, (ROW()-ROW($J$3))*8+1)
)</f>
        <v>2</v>
      </c>
      <c r="K10" s="24" t="str" cm="1">
        <f t="array" aca="1" ref="K10" ca="1">IF(
  INDEX('Company Investment Helpers'!$K$20:$ZZ$20, 1, (ROW()-ROW($J$3))*8+1)="",
  "",
  INDEX('Company Investment Helpers'!$K$20:$ZZ$20, 1, (ROW()-ROW($J$3))*8+1)
)</f>
        <v>Melcon Indústria Farmacêutica, Nortis Farmacêutica</v>
      </c>
      <c r="L10" s="24" t="str">
        <f>IF(B10="","",_xlfn.XLOOKUP($B10,Table1[company_name],Table1[website]))</f>
        <v>www.ache.com.br</v>
      </c>
      <c r="M10" s="24" t="str">
        <f>IF(B10="","",_xlfn.XLOOKUP($B10,Table1[company_name],Table1[logo_file]))</f>
        <v>ache</v>
      </c>
      <c r="N10">
        <v>5411.1530000000002</v>
      </c>
      <c r="O10">
        <v>1137.7560000000001</v>
      </c>
      <c r="P10" t="s">
        <v>4293</v>
      </c>
      <c r="Q10" t="s">
        <v>4293</v>
      </c>
    </row>
    <row r="11" spans="2:18" x14ac:dyDescent="0.2">
      <c r="B11" s="16" t="s">
        <v>2594</v>
      </c>
      <c r="C11" s="24" t="str">
        <f>IF(B11="","",_xlfn.XLOOKUP($B11,Table1[company_name],Table1[pb_id]))</f>
        <v>164942-83</v>
      </c>
      <c r="D11" s="24" t="str">
        <f>IF(C11="","",_xlfn.XLOOKUP($B11,Table1[company_name],Table1[CIQ]))</f>
        <v>IQ4493027</v>
      </c>
      <c r="E11" s="24" t="str" cm="1">
        <f t="array" ref="E11">IF(B11="","",_xlfn.IFNA(_xll.PBD(C11,"Stock Exchange Code","","USD","",""),"Private"))</f>
        <v>BVMF</v>
      </c>
      <c r="F11" s="24" t="str" cm="1">
        <f t="array" ref="F11">IF(B11="","",_xlfn.IFNA(_xll.PBD(C11,"Ticker Symbol","","USD","",""),"Private"))</f>
        <v>ABCB4</v>
      </c>
      <c r="G11" s="24" t="str">
        <f>IF(B11="","",_xlfn.XLOOKUP($B11,Table1[company_name],Table1[hq_country]))</f>
        <v>Brazil</v>
      </c>
      <c r="H11" s="24" t="str" cm="1">
        <f t="array" ref="H11">IF(B11="","",_xll.PBD(C11,"Company Description","","USD","",""))</f>
        <v>Banco ABC Brasil SA operates in the banking sector of Brazil. k is engaged in asset and liability operations inherent to multiple bank activities, being authorized to operate with commercial, foreign exchange, investment, credit and financing and housing financing portfolios.</v>
      </c>
      <c r="I11" s="24" t="str">
        <f>IF(B11="","",_xlfn.XLOOKUP(B11,Table1[company_name],Table1[brazil_presence]))</f>
        <v>Yes</v>
      </c>
      <c r="J11" s="24" t="str" cm="1">
        <f t="array" aca="1" ref="J11" ca="1">IF(
  INDEX('Company Investment Helpers'!$I$20:$ZZ$20, 1, (ROW()-ROW($J$3))*8+1)="",
  "",
  INDEX('Company Investment Helpers'!$I$20:$ZZ$20, 1, (ROW()-ROW($J$3))*8+1)
)</f>
        <v>-</v>
      </c>
      <c r="K11" s="24" t="str" cm="1">
        <f t="array" aca="1" ref="K11" ca="1">IF(
  INDEX('Company Investment Helpers'!$K$20:$ZZ$20, 1, (ROW()-ROW($J$3))*8+1)="",
  "",
  INDEX('Company Investment Helpers'!$K$20:$ZZ$20, 1, (ROW()-ROW($J$3))*8+1)
)</f>
        <v/>
      </c>
      <c r="L11" s="24" t="str">
        <f>IF(B11="","",_xlfn.XLOOKUP($B11,Table1[company_name],Table1[website]))</f>
        <v>www.abcbrasil.com.br</v>
      </c>
      <c r="M11" s="24" t="str">
        <f>IF(B11="","",_xlfn.XLOOKUP($B11,Table1[company_name],Table1[logo_file]))</f>
        <v>abcbrasil</v>
      </c>
      <c r="N11">
        <v>2779.22</v>
      </c>
      <c r="O11" t="s">
        <v>4294</v>
      </c>
      <c r="P11">
        <v>5059.02603</v>
      </c>
      <c r="Q11" t="s">
        <v>4293</v>
      </c>
    </row>
    <row r="12" spans="2:18" x14ac:dyDescent="0.2">
      <c r="B12" s="16" t="s">
        <v>2595</v>
      </c>
      <c r="C12" s="24" t="str">
        <f>IF(B12="","",_xlfn.XLOOKUP($B12,Table1[company_name],Table1[pb_id]))</f>
        <v>471065-32</v>
      </c>
      <c r="D12" s="24" t="str">
        <f>IF(C12="","",_xlfn.XLOOKUP($B12,Table1[company_name],Table1[CIQ]))</f>
        <v>IQ308190477</v>
      </c>
      <c r="E12" s="24" t="str" cm="1">
        <f t="array" ref="E12">IF(B12="","",_xlfn.IFNA(_xll.PBD(C12,"Stock Exchange Code","","USD","",""),"Private"))</f>
        <v>Private</v>
      </c>
      <c r="F12" s="24" t="str" cm="1">
        <f t="array" ref="F12">IF(B12="","",_xlfn.IFNA(_xll.PBD(C12,"Ticker Symbol","","USD","",""),"Private"))</f>
        <v>Private</v>
      </c>
      <c r="G12" s="24" t="str">
        <f>IF(B12="","",_xlfn.XLOOKUP($B12,Table1[company_name],Table1[hq_country]))</f>
        <v>Brazil</v>
      </c>
      <c r="H12" s="24" t="str" cm="1">
        <f t="array" ref="H12">IF(B12="","",_xll.PBD(C12,"Company Description","","USD","",""))</f>
        <v>Retailer and distributor of specialty medicines intended to deliver medications that require special storage and transportation care. The company offers medicines for oncology, endocrinology, neurology, ophthalmology, infertility treatments and urology.</v>
      </c>
      <c r="I12" s="24" t="str">
        <f>IF(B12="","",_xlfn.XLOOKUP(B12,Table1[company_name],Table1[brazil_presence]))</f>
        <v>Yes</v>
      </c>
      <c r="J12" s="24" t="str" cm="1">
        <f t="array" aca="1" ref="J12" ca="1">IF(
  INDEX('Company Investment Helpers'!$I$20:$ZZ$20, 1, (ROW()-ROW($J$3))*8+1)="",
  "",
  INDEX('Company Investment Helpers'!$I$20:$ZZ$20, 1, (ROW()-ROW($J$3))*8+1)
)</f>
        <v>-</v>
      </c>
      <c r="K12" s="24" t="str" cm="1">
        <f t="array" aca="1" ref="K12" ca="1">IF(
  INDEX('Company Investment Helpers'!$K$20:$ZZ$20, 1, (ROW()-ROW($J$3))*8+1)="",
  "",
  INDEX('Company Investment Helpers'!$K$20:$ZZ$20, 1, (ROW()-ROW($J$3))*8+1)
)</f>
        <v/>
      </c>
      <c r="L12" s="24" t="str">
        <f>IF(B12="","",_xlfn.XLOOKUP($B12,Table1[company_name],Table1[website]))</f>
        <v>www.4bio.com.br</v>
      </c>
      <c r="M12" s="24" t="str">
        <f>IF(B12="","",_xlfn.XLOOKUP($B12,Table1[company_name],Table1[logo_file]))</f>
        <v>4bio</v>
      </c>
      <c r="N12">
        <v>998.37199999999996</v>
      </c>
      <c r="O12">
        <v>16.335000000000001</v>
      </c>
      <c r="P12" t="s">
        <v>4293</v>
      </c>
      <c r="Q12" t="s">
        <v>4293</v>
      </c>
    </row>
    <row r="13" spans="2:18" x14ac:dyDescent="0.2">
      <c r="B13" s="16" t="s">
        <v>2596</v>
      </c>
      <c r="C13" s="24" t="str">
        <f>IF(B13="","",_xlfn.XLOOKUP($B13,Table1[company_name],Table1[pb_id]))</f>
        <v>25354-54</v>
      </c>
      <c r="D13" s="24" t="str">
        <f>IF(C13="","",_xlfn.XLOOKUP($B13,Table1[company_name],Table1[CIQ]))</f>
        <v>IQ33386</v>
      </c>
      <c r="E13" s="24" t="str" cm="1">
        <f t="array" ref="E13">IF(B13="","",_xlfn.IFNA(_xll.PBD(C13,"Stock Exchange Code","","USD","",""),"Private"))</f>
        <v>NYS</v>
      </c>
      <c r="F13" s="24" t="str" cm="1">
        <f t="array" ref="F13">IF(B13="","",_xlfn.IFNA(_xll.PBD(C13,"Ticker Symbol","","USD","",""),"Private"))</f>
        <v>ADT</v>
      </c>
      <c r="G13" s="24" t="str">
        <f>IF(B13="","",_xlfn.XLOOKUP($B13,Table1[company_name],Table1[hq_country]))</f>
        <v>United States</v>
      </c>
      <c r="H13" s="24" t="str" cm="1">
        <f t="array" ref="H13">IF(B13="","",_xll.PBD(C13,"Company Description","","USD","",""))</f>
        <v>ADT Inc is a provider of security, interactive, and smart home solutions serving consumer and small business customers in the United States (U.S.). The Company conducts business under the ADT brand name. The company segments include Consumer and Small Business (CSB).</v>
      </c>
      <c r="I13" s="24" t="str">
        <f>IF(B13="","",_xlfn.XLOOKUP(B13,Table1[company_name],Table1[brazil_presence]))</f>
        <v>Yes</v>
      </c>
      <c r="J13" s="24" cm="1">
        <f t="array" aca="1" ref="J13" ca="1">IF(
  INDEX('Company Investment Helpers'!$I$20:$ZZ$20, 1, (ROW()-ROW($J$3))*8+1)="",
  "",
  INDEX('Company Investment Helpers'!$I$20:$ZZ$20, 1, (ROW()-ROW($J$3))*8+1)
)</f>
        <v>26</v>
      </c>
      <c r="K13" s="24" t="str" cm="1">
        <f t="array" aca="1" ref="K13" ca="1">IF(
  INDEX('Company Investment Helpers'!$K$20:$ZZ$20, 1, (ROW()-ROW($J$3))*8+1)="",
  "",
  INDEX('Company Investment Helpers'!$K$20:$ZZ$20, 1, (ROW()-ROW($J$3))*8+1)
)</f>
        <v>IOTAS, Key-Rite Security, Sunpro Solar</v>
      </c>
      <c r="L13" s="24" t="str">
        <f>IF(B13="","",_xlfn.XLOOKUP($B13,Table1[company_name],Table1[website]))</f>
        <v>www.adt.com</v>
      </c>
      <c r="M13" s="24" t="str">
        <f>IF(B13="","",_xlfn.XLOOKUP($B13,Table1[company_name],Table1[logo_file]))</f>
        <v>adt</v>
      </c>
      <c r="N13">
        <v>4976.2650000000003</v>
      </c>
      <c r="O13">
        <v>2610.502</v>
      </c>
      <c r="P13">
        <v>6970.5381399999997</v>
      </c>
      <c r="Q13" t="s">
        <v>4293</v>
      </c>
    </row>
    <row r="14" spans="2:18" x14ac:dyDescent="0.2">
      <c r="B14" s="16" t="s">
        <v>2597</v>
      </c>
      <c r="C14" s="24" t="str">
        <f>IF(B14="","",_xlfn.XLOOKUP($B14,Table1[company_name],Table1[pb_id]))</f>
        <v>224267-68</v>
      </c>
      <c r="D14" s="24" t="str">
        <f>IF(C14="","",_xlfn.XLOOKUP($B14,Table1[company_name],Table1[CIQ]))</f>
        <v>IQ26841261</v>
      </c>
      <c r="E14" s="24" t="str" cm="1">
        <f t="array" ref="E14">IF(B14="","",_xlfn.IFNA(_xll.PBD(C14,"Stock Exchange Code","","USD","",""),"Private"))</f>
        <v>Private</v>
      </c>
      <c r="F14" s="24" t="str" cm="1">
        <f t="array" ref="F14">IF(B14="","",_xlfn.IFNA(_xll.PBD(C14,"Ticker Symbol","","USD","",""),"Private"))</f>
        <v>Private</v>
      </c>
      <c r="G14" s="24" t="str">
        <f>IF(B14="","",_xlfn.XLOOKUP($B14,Table1[company_name],Table1[hq_country]))</f>
        <v>Brazil</v>
      </c>
      <c r="H14" s="24" t="str" cm="1">
        <f t="array" ref="H14">IF(B14="","",_xll.PBD(C14,"Company Description","","USD","",""))</f>
        <v>Manufacturer and distributor of food products. The company's food products include crackers, cookies, biscuits, and pasta products, enabling customers to enjoy quality food products at affordable prices</v>
      </c>
      <c r="I14" s="24" t="str">
        <f>IF(B14="","",_xlfn.XLOOKUP(B14,Table1[company_name],Table1[brazil_presence]))</f>
        <v>Yes</v>
      </c>
      <c r="J14" s="24" t="str" cm="1">
        <f t="array" aca="1" ref="J14" ca="1">IF(
  INDEX('Company Investment Helpers'!$I$20:$ZZ$20, 1, (ROW()-ROW($J$3))*8+1)="",
  "",
  INDEX('Company Investment Helpers'!$I$20:$ZZ$20, 1, (ROW()-ROW($J$3))*8+1)
)</f>
        <v>-</v>
      </c>
      <c r="K14" s="24" t="str" cm="1">
        <f t="array" aca="1" ref="K14" ca="1">IF(
  INDEX('Company Investment Helpers'!$K$20:$ZZ$20, 1, (ROW()-ROW($J$3))*8+1)="",
  "",
  INDEX('Company Investment Helpers'!$K$20:$ZZ$20, 1, (ROW()-ROW($J$3))*8+1)
)</f>
        <v/>
      </c>
      <c r="L14" s="24" t="str">
        <f>IF(B14="","",_xlfn.XLOOKUP($B14,Table1[company_name],Table1[website]))</f>
        <v>www.adria.com.br</v>
      </c>
      <c r="M14" s="24" t="str">
        <f>IF(B14="","",_xlfn.XLOOKUP($B14,Table1[company_name],Table1[logo_file]))</f>
        <v>adria</v>
      </c>
      <c r="N14" t="s">
        <v>4293</v>
      </c>
      <c r="O14" t="s">
        <v>4293</v>
      </c>
      <c r="P14" t="s">
        <v>4293</v>
      </c>
      <c r="Q14" t="s">
        <v>4293</v>
      </c>
    </row>
    <row r="15" spans="2:18" x14ac:dyDescent="0.2">
      <c r="B15" s="16" t="s">
        <v>2598</v>
      </c>
      <c r="C15" s="24" t="str">
        <f>IF(B15="","",_xlfn.XLOOKUP($B15,Table1[company_name],Table1[pb_id]))</f>
        <v>438594-67</v>
      </c>
      <c r="D15" s="24" t="str">
        <f>IF(C15="","",_xlfn.XLOOKUP($B15,Table1[company_name],Table1[CIQ]))</f>
        <v>IQ278943312</v>
      </c>
      <c r="E15" s="24" t="str" cm="1">
        <f t="array" ref="E15">IF(B15="","",_xlfn.IFNA(_xll.PBD(C15,"Stock Exchange Code","","USD","",""),"Private"))</f>
        <v>BVMF</v>
      </c>
      <c r="F15" s="24" t="str" cm="1">
        <f t="array" ref="F15">IF(B15="","",_xlfn.IFNA(_xll.PBD(C15,"Ticker Symbol","","USD","",""),"Private"))</f>
        <v>AERI3</v>
      </c>
      <c r="G15" s="24" t="str">
        <f>IF(B15="","",_xlfn.XLOOKUP($B15,Table1[company_name],Table1[hq_country]))</f>
        <v>Brazil</v>
      </c>
      <c r="H15" s="24" t="str" cm="1">
        <f t="array" ref="H15">IF(B15="","",_xll.PBD(C15,"Company Description","","USD","",""))</f>
        <v>Aeris Industria E Comercio de Equipamentos para Geracao de Energia SA operates in the renewable energy sector. The company is engaged in the manufacture of wind blades. Also, the company provides inspection, maintenance, and other after-sales services. Its factory is located in the Northeast region of Brazil, near the city of Fortaleza, Ceara.</v>
      </c>
      <c r="I15" s="24" t="str">
        <f>IF(B15="","",_xlfn.XLOOKUP(B15,Table1[company_name],Table1[brazil_presence]))</f>
        <v>Yes</v>
      </c>
      <c r="J15" s="24" t="str" cm="1">
        <f t="array" aca="1" ref="J15" ca="1">IF(
  INDEX('Company Investment Helpers'!$I$20:$ZZ$20, 1, (ROW()-ROW($J$3))*8+1)="",
  "",
  INDEX('Company Investment Helpers'!$I$20:$ZZ$20, 1, (ROW()-ROW($J$3))*8+1)
)</f>
        <v>-</v>
      </c>
      <c r="K15" s="24" t="str" cm="1">
        <f t="array" aca="1" ref="K15" ca="1">IF(
  INDEX('Company Investment Helpers'!$K$20:$ZZ$20, 1, (ROW()-ROW($J$3))*8+1)="",
  "",
  INDEX('Company Investment Helpers'!$K$20:$ZZ$20, 1, (ROW()-ROW($J$3))*8+1)
)</f>
        <v/>
      </c>
      <c r="L15" s="24" t="str">
        <f>IF(B15="","",_xlfn.XLOOKUP($B15,Table1[company_name],Table1[website]))</f>
        <v>www.aerisenergy.com.br</v>
      </c>
      <c r="M15" s="24" t="str">
        <f>IF(B15="","",_xlfn.XLOOKUP($B15,Table1[company_name],Table1[logo_file]))</f>
        <v>aerisenergy</v>
      </c>
      <c r="N15">
        <v>1211.4069999999999</v>
      </c>
      <c r="O15">
        <v>-651.33399999999995</v>
      </c>
      <c r="P15">
        <v>266.31108</v>
      </c>
      <c r="Q15" t="s">
        <v>4293</v>
      </c>
    </row>
    <row r="16" spans="2:18" x14ac:dyDescent="0.2">
      <c r="B16" s="16" t="s">
        <v>4304</v>
      </c>
      <c r="C16" s="24" t="str">
        <f>IF(B16="","",_xlfn.XLOOKUP($B16,Table1[company_name],Table1[pb_id]))</f>
        <v>11987-92</v>
      </c>
      <c r="D16" s="24" t="str">
        <f>IF(C16="","",_xlfn.XLOOKUP($B16,Table1[company_name],Table1[CIQ]))</f>
        <v>IQ700601</v>
      </c>
      <c r="E16" s="24" t="str" cm="1">
        <f t="array" ref="E16">IF(B16="","",_xlfn.IFNA(_xll.PBD(C16,"Stock Exchange Code","","USD","",""),"Private"))</f>
        <v>OSL</v>
      </c>
      <c r="F16" s="24" t="str" cm="1">
        <f t="array" ref="F16">IF(B16="","",_xlfn.IFNA(_xll.PBD(C16,"Ticker Symbol","","USD","",""),"Private"))</f>
        <v>ATEA</v>
      </c>
      <c r="G16" s="24" t="str">
        <f>IF(B16="","",_xlfn.XLOOKUP($B16,Table1[company_name],Table1[hq_country]))</f>
        <v>Norway</v>
      </c>
      <c r="H16" s="24" t="str" cm="1">
        <f t="array" ref="H16">IF(B16="","",_xll.PBD(C16,"Company Description","","USD","",""))</f>
        <v>Atea ASA is a Norway-based company that provides IT infrastructure and system integration services to customers. The company's product and services portfolio includes the sale of products such as third-party hardware and software, mobile device management and security software, and maintenance and operation of IT infrastructure services for companies, among others. The company operations are divided into six business segments based on geographical areas and services: Norway, Sweden, Denmark, Finland, The Baltics, and Shared Services. The firm generates the majority of its revenue in Sweden.</v>
      </c>
      <c r="I16" s="24" t="str">
        <f>IF(B16="","",_xlfn.XLOOKUP(B16,Table1[company_name],Table1[brazil_presence]))</f>
        <v>No</v>
      </c>
      <c r="J16" s="24" cm="1">
        <f t="array" aca="1" ref="J16" ca="1">IF(
  INDEX('Company Investment Helpers'!$I$20:$ZZ$20, 1, (ROW()-ROW($J$3))*8+1)="",
  "",
  INDEX('Company Investment Helpers'!$I$20:$ZZ$20, 1, (ROW()-ROW($J$3))*8+1)
)</f>
        <v>8</v>
      </c>
      <c r="K16" s="24" t="str" cm="1">
        <f t="array" aca="1" ref="K16" ca="1">IF(
  INDEX('Company Investment Helpers'!$K$20:$ZZ$20, 1, (ROW()-ROW($J$3))*8+1)="",
  "",
  INDEX('Company Investment Helpers'!$K$20:$ZZ$20, 1, (ROW()-ROW($J$3))*8+1)
)</f>
        <v>Dropitin, KMD (Hardware and Infrastructure Software Business), Gambit (IT Services)</v>
      </c>
      <c r="L16" s="24" t="str">
        <f>IF(B16="","",_xlfn.XLOOKUP($B16,Table1[company_name],Table1[website]))</f>
        <v>www.atea.no</v>
      </c>
      <c r="M16" s="24" t="str">
        <f>IF(B16="","",_xlfn.XLOOKUP($B16,Table1[company_name],Table1[logo_file]))</f>
        <v>atea</v>
      </c>
      <c r="N16">
        <v>1211.4069999999999</v>
      </c>
      <c r="O16">
        <v>-651.33399999999995</v>
      </c>
      <c r="P16">
        <v>266.31108</v>
      </c>
      <c r="Q16" t="s">
        <v>4293</v>
      </c>
    </row>
    <row r="17" spans="2:17" x14ac:dyDescent="0.2">
      <c r="B17" s="16"/>
      <c r="C17" s="24" t="str">
        <f>IF(B17="","",_xlfn.XLOOKUP($B17,Table1[company_name],Table1[pb_id]))</f>
        <v/>
      </c>
      <c r="D17" s="24" t="str">
        <f>IF(C17="","",_xlfn.XLOOKUP($B17,Table1[company_name],Table1[CIQ]))</f>
        <v/>
      </c>
      <c r="E17" s="24" t="str" cm="1">
        <f t="array" ref="E17">IF(B17="","",_xlfn.IFNA(_xll.PBD(C17,"Stock Exchange Code","","USD","",""),"Private"))</f>
        <v/>
      </c>
      <c r="F17" s="24" t="str" cm="1">
        <f t="array" ref="F17">IF(B17="","",_xlfn.IFNA(_xll.PBD(C17,"Ticker Symbol","","USD","",""),"Private"))</f>
        <v/>
      </c>
      <c r="G17" s="24" t="str">
        <f>IF(B17="","",_xlfn.XLOOKUP($B17,Table1[company_name],Table1[hq_country]))</f>
        <v/>
      </c>
      <c r="H17" s="24" t="str" cm="1">
        <f t="array" ref="H17">IF(B17="","",_xll.PBD(C17,"Company Description","","USD","",""))</f>
        <v/>
      </c>
      <c r="I17" s="24" t="str">
        <f>IF(B17="","",_xlfn.XLOOKUP(B17,Table1[company_name],Table1[brazil_presence]))</f>
        <v/>
      </c>
      <c r="J17" s="24" t="str" cm="1">
        <f t="array" ref="J17">IF(
  INDEX('Company Investment Helpers'!$I$20:$ZZ$20, 1, (ROW()-ROW($J$3))*8+1)="",
  "",
  INDEX('Company Investment Helpers'!$I$20:$ZZ$20, 1, (ROW()-ROW($J$3))*8+1)
)</f>
        <v/>
      </c>
      <c r="K17" s="24" t="str" cm="1">
        <f t="array" aca="1" ref="K17" ca="1">IF(
  INDEX('Company Investment Helpers'!$K$20:$ZZ$20, 1, (ROW()-ROW($J$3))*8+1)="",
  "",
  INDEX('Company Investment Helpers'!$K$20:$ZZ$20, 1, (ROW()-ROW($J$3))*8+1)
)</f>
        <v/>
      </c>
      <c r="L17" s="24" t="str">
        <f>IF(B17="","",_xlfn.XLOOKUP($B17,Table1[company_name],Table1[website]))</f>
        <v/>
      </c>
      <c r="M17" s="24" t="str">
        <f>IF(B17="","",_xlfn.XLOOKUP($B17,Table1[company_name],Table1[logo_file]))</f>
        <v/>
      </c>
      <c r="N17" t="str">
        <f>IF(B17="","",IF(_xll.ciqfunctions.udf.CIQ(D17,"IQ_REV")=0,"N/A",_xll.ciqfunctions.udf.CIQ(D17,"IQ_REV")))</f>
        <v/>
      </c>
      <c r="O17" t="str">
        <f>IF(B17="","",IF(_xll.ciqfunctions.udf.CIQ(D17,"IQ_EBITDA")=0,"N/A",_xll.ciqfunctions.udf.CIQ(D17,"IQ_EBITDA")))</f>
        <v/>
      </c>
      <c r="P17" t="str">
        <f>IF(B17="","",IF(_xll.ciqfunctions.udf.CIQ(D17,"IQ_MARKETCAP")=0,"N/A",_xll.ciqfunctions.udf.CIQ(D17,"IQ_MARKETCAP")))</f>
        <v/>
      </c>
      <c r="Q17" t="str">
        <f>IF(B17="","",IF(_xll.ciqfunctions.udf.CIQ(D17,"IQ_FULL_TIME")=0,"N/A",_xll.ciqfunctions.udf.CIQ(D17,"IQ_FULL_TIME")))</f>
        <v/>
      </c>
    </row>
    <row r="18" spans="2:17" x14ac:dyDescent="0.2">
      <c r="B18" s="16"/>
      <c r="C18" s="24" t="str">
        <f>IF(B18="","",_xlfn.XLOOKUP($B18,Table1[company_name],Table1[pb_id]))</f>
        <v/>
      </c>
      <c r="D18" s="24" t="str">
        <f>IF(C18="","",_xlfn.XLOOKUP($B18,Table1[company_name],Table1[CIQ]))</f>
        <v/>
      </c>
      <c r="E18" s="24" t="str" cm="1">
        <f t="array" ref="E18">IF(B18="","",_xlfn.IFNA(_xll.PBD(C18,"Stock Exchange Code","","USD","",""),"Private"))</f>
        <v/>
      </c>
      <c r="F18" s="24" t="str" cm="1">
        <f t="array" ref="F18">IF(B18="","",_xlfn.IFNA(_xll.PBD(C18,"Ticker Symbol","","USD","",""),"Private"))</f>
        <v/>
      </c>
      <c r="G18" s="24" t="str">
        <f>IF(B18="","",_xlfn.XLOOKUP($B18,Table1[company_name],Table1[hq_country]))</f>
        <v/>
      </c>
      <c r="H18" s="24" t="str" cm="1">
        <f t="array" ref="H18">IF(B18="","",_xll.PBD(C18,"Company Description","","USD","",""))</f>
        <v/>
      </c>
      <c r="I18" s="24" t="str">
        <f>IF(B18="","",_xlfn.XLOOKUP(B18,Table1[company_name],Table1[brazil_presence]))</f>
        <v/>
      </c>
      <c r="J18" s="24" t="str" cm="1">
        <f t="array" ref="J18">IF(
  INDEX('Company Investment Helpers'!$I$20:$ZZ$20, 1, (ROW()-ROW($J$3))*8+1)="",
  "",
  INDEX('Company Investment Helpers'!$I$20:$ZZ$20, 1, (ROW()-ROW($J$3))*8+1)
)</f>
        <v/>
      </c>
      <c r="K18" s="24" t="str" cm="1">
        <f t="array" aca="1" ref="K18" ca="1">IF(
  INDEX('Company Investment Helpers'!$K$20:$ZZ$20, 1, (ROW()-ROW($J$3))*8+1)="",
  "",
  INDEX('Company Investment Helpers'!$K$20:$ZZ$20, 1, (ROW()-ROW($J$3))*8+1)
)</f>
        <v/>
      </c>
      <c r="L18" s="24" t="str">
        <f>IF(B18="","",_xlfn.XLOOKUP($B18,Table1[company_name],Table1[website]))</f>
        <v/>
      </c>
      <c r="M18" s="24" t="str">
        <f>IF(B18="","",_xlfn.XLOOKUP($B18,Table1[company_name],Table1[logo_file]))</f>
        <v/>
      </c>
      <c r="N18" t="str">
        <f>IF(B18="","",IF(_xll.ciqfunctions.udf.CIQ(D18,"IQ_REV")=0,"N/A",_xll.ciqfunctions.udf.CIQ(D18,"IQ_REV")))</f>
        <v/>
      </c>
      <c r="O18" t="str">
        <f>IF(B18="","",IF(_xll.ciqfunctions.udf.CIQ(D18,"IQ_EBITDA")=0,"N/A",_xll.ciqfunctions.udf.CIQ(D18,"IQ_EBITDA")))</f>
        <v/>
      </c>
      <c r="P18" t="str">
        <f>IF(B18="","",IF(_xll.ciqfunctions.udf.CIQ(D18,"IQ_MARKETCAP")=0,"N/A",_xll.ciqfunctions.udf.CIQ(D18,"IQ_MARKETCAP")))</f>
        <v/>
      </c>
      <c r="Q18" t="str">
        <f>IF(B18="","",IF(_xll.ciqfunctions.udf.CIQ(D18,"IQ_FULL_TIME")=0,"N/A",_xll.ciqfunctions.udf.CIQ(D18,"IQ_FULL_TIME")))</f>
        <v/>
      </c>
    </row>
    <row r="19" spans="2:17" x14ac:dyDescent="0.2">
      <c r="B19" s="16"/>
      <c r="C19" s="24" t="str">
        <f>IF(B19="","",_xlfn.XLOOKUP($B19,Table1[company_name],Table1[pb_id]))</f>
        <v/>
      </c>
      <c r="D19" s="24" t="str">
        <f>IF(C19="","",_xlfn.XLOOKUP($B19,Table1[company_name],Table1[CIQ]))</f>
        <v/>
      </c>
      <c r="E19" s="24" t="str" cm="1">
        <f t="array" ref="E19">IF(B19="","",_xlfn.IFNA(_xll.PBD(C19,"Stock Exchange Code","","USD","",""),"Private"))</f>
        <v/>
      </c>
      <c r="F19" s="24" t="str" cm="1">
        <f t="array" ref="F19">IF(B19="","",_xlfn.IFNA(_xll.PBD(C19,"Ticker Symbol","","USD","",""),"Private"))</f>
        <v/>
      </c>
      <c r="G19" s="24" t="str">
        <f>IF(B19="","",_xlfn.XLOOKUP($B19,Table1[company_name],Table1[hq_country]))</f>
        <v/>
      </c>
      <c r="H19" s="24" t="str" cm="1">
        <f t="array" ref="H19">IF(B19="","",_xll.PBD(C19,"Company Description","","USD","",""))</f>
        <v/>
      </c>
      <c r="I19" s="24" t="str">
        <f>IF(B19="","",_xlfn.XLOOKUP(B19,Table1[company_name],Table1[brazil_presence]))</f>
        <v/>
      </c>
      <c r="J19" s="24" t="str" cm="1">
        <f t="array" ref="J19">IF(
  INDEX('Company Investment Helpers'!$I$20:$ZZ$20, 1, (ROW()-ROW($J$3))*8+1)="",
  "",
  INDEX('Company Investment Helpers'!$I$20:$ZZ$20, 1, (ROW()-ROW($J$3))*8+1)
)</f>
        <v/>
      </c>
      <c r="K19" s="24" t="str" cm="1">
        <f t="array" aca="1" ref="K19" ca="1">IF(
  INDEX('Company Investment Helpers'!$K$20:$ZZ$20, 1, (ROW()-ROW($J$3))*8+1)="",
  "",
  INDEX('Company Investment Helpers'!$K$20:$ZZ$20, 1, (ROW()-ROW($J$3))*8+1)
)</f>
        <v/>
      </c>
      <c r="L19" s="24" t="str">
        <f>IF(B19="","",_xlfn.XLOOKUP($B19,Table1[company_name],Table1[website]))</f>
        <v/>
      </c>
      <c r="M19" s="24" t="str">
        <f>IF(B19="","",_xlfn.XLOOKUP($B19,Table1[company_name],Table1[logo_file]))</f>
        <v/>
      </c>
      <c r="N19" t="str">
        <f>IF(B19="","",IF(_xll.ciqfunctions.udf.CIQ(D19,"IQ_REV")=0,"N/A",_xll.ciqfunctions.udf.CIQ(D19,"IQ_REV")))</f>
        <v/>
      </c>
      <c r="O19" t="str">
        <f>IF(B19="","",IF(_xll.ciqfunctions.udf.CIQ(D19,"IQ_EBITDA")=0,"N/A",_xll.ciqfunctions.udf.CIQ(D19,"IQ_EBITDA")))</f>
        <v/>
      </c>
      <c r="P19" t="str">
        <f>IF(B19="","",IF(_xll.ciqfunctions.udf.CIQ(D19,"IQ_MARKETCAP")=0,"N/A",_xll.ciqfunctions.udf.CIQ(D19,"IQ_MARKETCAP")))</f>
        <v/>
      </c>
      <c r="Q19" t="str">
        <f>IF(B19="","",IF(_xll.ciqfunctions.udf.CIQ(D19,"IQ_FULL_TIME")=0,"N/A",_xll.ciqfunctions.udf.CIQ(D19,"IQ_FULL_TIME")))</f>
        <v/>
      </c>
    </row>
    <row r="20" spans="2:17" x14ac:dyDescent="0.2">
      <c r="B20" s="16"/>
      <c r="C20" s="24" t="str">
        <f>IF(B20="","",_xlfn.XLOOKUP($B20,Table1[company_name],Table1[pb_id]))</f>
        <v/>
      </c>
      <c r="D20" s="24" t="str">
        <f>IF(C20="","",_xlfn.XLOOKUP($B20,Table1[company_name],Table1[CIQ]))</f>
        <v/>
      </c>
      <c r="E20" s="24" t="str" cm="1">
        <f t="array" ref="E20">IF(B20="","",_xlfn.IFNA(_xll.PBD(C20,"Stock Exchange Code","","USD","",""),"Private"))</f>
        <v/>
      </c>
      <c r="F20" s="24" t="str" cm="1">
        <f t="array" ref="F20">IF(B20="","",_xlfn.IFNA(_xll.PBD(C20,"Ticker Symbol","","USD","",""),"Private"))</f>
        <v/>
      </c>
      <c r="G20" s="24" t="str">
        <f>IF(B20="","",_xlfn.XLOOKUP($B20,Table1[company_name],Table1[hq_country]))</f>
        <v/>
      </c>
      <c r="H20" s="24" t="str" cm="1">
        <f t="array" ref="H20">IF(B20="","",_xll.PBD(C20,"Company Description","","USD","",""))</f>
        <v/>
      </c>
      <c r="I20" s="24" t="str">
        <f>IF(B20="","",_xlfn.XLOOKUP(B20,Table1[company_name],Table1[brazil_presence]))</f>
        <v/>
      </c>
      <c r="J20" s="24" t="str" cm="1">
        <f t="array" ref="J20">IF(
  INDEX('Company Investment Helpers'!$I$20:$ZZ$20, 1, (ROW()-ROW($J$3))*8+1)="",
  "",
  INDEX('Company Investment Helpers'!$I$20:$ZZ$20, 1, (ROW()-ROW($J$3))*8+1)
)</f>
        <v/>
      </c>
      <c r="K20" s="24" t="str" cm="1">
        <f t="array" aca="1" ref="K20" ca="1">IF(
  INDEX('Company Investment Helpers'!$K$20:$ZZ$20, 1, (ROW()-ROW($J$3))*8+1)="",
  "",
  INDEX('Company Investment Helpers'!$K$20:$ZZ$20, 1, (ROW()-ROW($J$3))*8+1)
)</f>
        <v/>
      </c>
      <c r="L20" s="24" t="str">
        <f>IF(B20="","",_xlfn.XLOOKUP($B20,Table1[company_name],Table1[website]))</f>
        <v/>
      </c>
      <c r="M20" s="24" t="str">
        <f>IF(B20="","",_xlfn.XLOOKUP($B20,Table1[company_name],Table1[logo_file]))</f>
        <v/>
      </c>
      <c r="N20" t="str">
        <f>IF(B20="","",IF(_xll.ciqfunctions.udf.CIQ(D20,"IQ_REV")=0,"N/A",_xll.ciqfunctions.udf.CIQ(D20,"IQ_REV")))</f>
        <v/>
      </c>
      <c r="O20" t="str">
        <f>IF(B20="","",IF(_xll.ciqfunctions.udf.CIQ(D20,"IQ_EBITDA")=0,"N/A",_xll.ciqfunctions.udf.CIQ(D20,"IQ_EBITDA")))</f>
        <v/>
      </c>
      <c r="P20" t="str">
        <f>IF(B20="","",IF(_xll.ciqfunctions.udf.CIQ(D20,"IQ_MARKETCAP")=0,"N/A",_xll.ciqfunctions.udf.CIQ(D20,"IQ_MARKETCAP")))</f>
        <v/>
      </c>
      <c r="Q20" t="str">
        <f>IF(B20="","",IF(_xll.ciqfunctions.udf.CIQ(D20,"IQ_FULL_TIME")=0,"N/A",_xll.ciqfunctions.udf.CIQ(D20,"IQ_FULL_TIME")))</f>
        <v/>
      </c>
    </row>
    <row r="21" spans="2:17" x14ac:dyDescent="0.2">
      <c r="B21" s="16"/>
      <c r="C21" s="24" t="str">
        <f>IF(B21="","",_xlfn.XLOOKUP($B21,Table1[company_name],Table1[pb_id]))</f>
        <v/>
      </c>
      <c r="D21" s="24" t="str">
        <f>IF(C21="","",_xlfn.XLOOKUP($B21,Table1[company_name],Table1[CIQ]))</f>
        <v/>
      </c>
      <c r="E21" s="24" t="str" cm="1">
        <f t="array" ref="E21">IF(B21="","",_xlfn.IFNA(_xll.PBD(C21,"Stock Exchange Code","","USD","",""),"Private"))</f>
        <v/>
      </c>
      <c r="F21" s="24" t="str" cm="1">
        <f t="array" ref="F21">IF(B21="","",_xlfn.IFNA(_xll.PBD(C21,"Ticker Symbol","","USD","",""),"Private"))</f>
        <v/>
      </c>
      <c r="G21" s="24" t="str">
        <f>IF(B21="","",_xlfn.XLOOKUP($B21,Table1[company_name],Table1[hq_country]))</f>
        <v/>
      </c>
      <c r="H21" s="24" t="str" cm="1">
        <f t="array" ref="H21">IF(B21="","",_xll.PBD(C21,"Company Description","","USD","",""))</f>
        <v/>
      </c>
      <c r="I21" s="24" t="str">
        <f>IF(B21="","",_xlfn.XLOOKUP(B21,Table1[company_name],Table1[brazil_presence]))</f>
        <v/>
      </c>
      <c r="J21" s="24" t="str" cm="1">
        <f t="array" ref="J21">IF(
  INDEX('Company Investment Helpers'!$I$20:$ZZ$20, 1, (ROW()-ROW($J$3))*8+1)="",
  "",
  INDEX('Company Investment Helpers'!$I$20:$ZZ$20, 1, (ROW()-ROW($J$3))*8+1)
)</f>
        <v/>
      </c>
      <c r="K21" s="24" t="str" cm="1">
        <f t="array" aca="1" ref="K21" ca="1">IF(
  INDEX('Company Investment Helpers'!$K$20:$ZZ$20, 1, (ROW()-ROW($J$3))*8+1)="",
  "",
  INDEX('Company Investment Helpers'!$K$20:$ZZ$20, 1, (ROW()-ROW($J$3))*8+1)
)</f>
        <v/>
      </c>
      <c r="L21" s="24" t="str">
        <f>IF(B21="","",_xlfn.XLOOKUP($B21,Table1[company_name],Table1[website]))</f>
        <v/>
      </c>
      <c r="M21" s="24" t="str">
        <f>IF(B21="","",_xlfn.XLOOKUP($B21,Table1[company_name],Table1[logo_file]))</f>
        <v/>
      </c>
      <c r="N21" t="str">
        <f>IF(B21="","",IF(_xll.ciqfunctions.udf.CIQ(D21,"IQ_REV")=0,"N/A",_xll.ciqfunctions.udf.CIQ(D21,"IQ_REV")))</f>
        <v/>
      </c>
      <c r="O21" t="str">
        <f>IF(B21="","",IF(_xll.ciqfunctions.udf.CIQ(D21,"IQ_EBITDA")=0,"N/A",_xll.ciqfunctions.udf.CIQ(D21,"IQ_EBITDA")))</f>
        <v/>
      </c>
      <c r="P21" t="str">
        <f>IF(B21="","",IF(_xll.ciqfunctions.udf.CIQ(D21,"IQ_MARKETCAP")=0,"N/A",_xll.ciqfunctions.udf.CIQ(D21,"IQ_MARKETCAP")))</f>
        <v/>
      </c>
      <c r="Q21" t="str">
        <f>IF(B21="","",IF(_xll.ciqfunctions.udf.CIQ(D21,"IQ_FULL_TIME")=0,"N/A",_xll.ciqfunctions.udf.CIQ(D21,"IQ_FULL_TIME")))</f>
        <v/>
      </c>
    </row>
    <row r="22" spans="2:17" x14ac:dyDescent="0.2">
      <c r="B22" s="16"/>
      <c r="C22" s="24" t="str">
        <f>IF(B22="","",_xlfn.XLOOKUP($B22,Table1[company_name],Table1[pb_id]))</f>
        <v/>
      </c>
      <c r="D22" s="24" t="str">
        <f>IF(C22="","",_xlfn.XLOOKUP($B22,Table1[company_name],Table1[CIQ]))</f>
        <v/>
      </c>
      <c r="E22" s="24" t="str" cm="1">
        <f t="array" ref="E22">IF(B22="","",_xlfn.IFNA(_xll.PBD(C22,"Stock Exchange Code","","USD","",""),"Private"))</f>
        <v/>
      </c>
      <c r="F22" s="24" t="str" cm="1">
        <f t="array" ref="F22">IF(B22="","",_xlfn.IFNA(_xll.PBD(C22,"Ticker Symbol","","USD","",""),"Private"))</f>
        <v/>
      </c>
      <c r="G22" s="24" t="str">
        <f>IF(B22="","",_xlfn.XLOOKUP($B22,Table1[company_name],Table1[hq_country]))</f>
        <v/>
      </c>
      <c r="H22" s="24" t="str" cm="1">
        <f t="array" ref="H22">IF(B22="","",_xll.PBD(C22,"Company Description","","USD","",""))</f>
        <v/>
      </c>
      <c r="I22" s="24" t="str">
        <f>IF(B22="","",_xlfn.XLOOKUP(B22,Table1[company_name],Table1[brazil_presence]))</f>
        <v/>
      </c>
      <c r="J22" s="24" t="str" cm="1">
        <f t="array" ref="J22">IF(
  INDEX('Company Investment Helpers'!$I$20:$ZZ$20, 1, (ROW()-ROW($J$3))*8+1)="",
  "",
  INDEX('Company Investment Helpers'!$I$20:$ZZ$20, 1, (ROW()-ROW($J$3))*8+1)
)</f>
        <v/>
      </c>
      <c r="K22" s="24" t="str" cm="1">
        <f t="array" aca="1" ref="K22" ca="1">IF(
  INDEX('Company Investment Helpers'!$K$20:$ZZ$20, 1, (ROW()-ROW($J$3))*8+1)="",
  "",
  INDEX('Company Investment Helpers'!$K$20:$ZZ$20, 1, (ROW()-ROW($J$3))*8+1)
)</f>
        <v/>
      </c>
      <c r="L22" s="24" t="str">
        <f>IF(B22="","",_xlfn.XLOOKUP($B22,Table1[company_name],Table1[website]))</f>
        <v/>
      </c>
      <c r="M22" s="24" t="str">
        <f>IF(B22="","",_xlfn.XLOOKUP($B22,Table1[company_name],Table1[logo_file]))</f>
        <v/>
      </c>
      <c r="N22" t="str">
        <f>IF(B22="","",IF(_xll.ciqfunctions.udf.CIQ(D22,"IQ_REV")=0,"N/A",_xll.ciqfunctions.udf.CIQ(D22,"IQ_REV")))</f>
        <v/>
      </c>
      <c r="O22" t="str">
        <f>IF(B22="","",IF(_xll.ciqfunctions.udf.CIQ(D22,"IQ_EBITDA")=0,"N/A",_xll.ciqfunctions.udf.CIQ(D22,"IQ_EBITDA")))</f>
        <v/>
      </c>
      <c r="P22" t="str">
        <f>IF(B22="","",IF(_xll.ciqfunctions.udf.CIQ(D22,"IQ_MARKETCAP")=0,"N/A",_xll.ciqfunctions.udf.CIQ(D22,"IQ_MARKETCAP")))</f>
        <v/>
      </c>
      <c r="Q22" t="str">
        <f>IF(B22="","",IF(_xll.ciqfunctions.udf.CIQ(D22,"IQ_FULL_TIME")=0,"N/A",_xll.ciqfunctions.udf.CIQ(D22,"IQ_FULL_TIME")))</f>
        <v/>
      </c>
    </row>
    <row r="23" spans="2:17" x14ac:dyDescent="0.2">
      <c r="B23" s="16"/>
      <c r="C23" s="24" t="str">
        <f>IF(B23="","",_xlfn.XLOOKUP($B23,Table1[company_name],Table1[pb_id]))</f>
        <v/>
      </c>
      <c r="D23" s="24" t="str">
        <f>IF(C23="","",_xlfn.XLOOKUP($B23,Table1[company_name],Table1[CIQ]))</f>
        <v/>
      </c>
      <c r="E23" s="24" t="str" cm="1">
        <f t="array" ref="E23">IF(B23="","",_xlfn.IFNA(_xll.PBD(C23,"Stock Exchange Code","","USD","",""),"Private"))</f>
        <v/>
      </c>
      <c r="F23" s="24" t="str" cm="1">
        <f t="array" ref="F23">IF(B23="","",_xlfn.IFNA(_xll.PBD(C23,"Ticker Symbol","","USD","",""),"Private"))</f>
        <v/>
      </c>
      <c r="G23" s="24" t="str">
        <f>IF(B23="","",_xlfn.XLOOKUP($B23,Table1[company_name],Table1[hq_country]))</f>
        <v/>
      </c>
      <c r="H23" s="24" t="str" cm="1">
        <f t="array" ref="H23">IF(B23="","",_xll.PBD(C23,"Company Description","","USD","",""))</f>
        <v/>
      </c>
      <c r="I23" s="24" t="str">
        <f>IF(B23="","",_xlfn.XLOOKUP(B23,Table1[company_name],Table1[brazil_presence]))</f>
        <v/>
      </c>
      <c r="J23" s="24" t="str" cm="1">
        <f t="array" ref="J23">IF(
  INDEX('Company Investment Helpers'!$I$20:$ZZ$20, 1, (ROW()-ROW($J$3))*8+1)="",
  "",
  INDEX('Company Investment Helpers'!$I$20:$ZZ$20, 1, (ROW()-ROW($J$3))*8+1)
)</f>
        <v/>
      </c>
      <c r="K23" s="24" t="str" cm="1">
        <f t="array" aca="1" ref="K23" ca="1">IF(
  INDEX('Company Investment Helpers'!$K$20:$ZZ$20, 1, (ROW()-ROW($J$3))*8+1)="",
  "",
  INDEX('Company Investment Helpers'!$K$20:$ZZ$20, 1, (ROW()-ROW($J$3))*8+1)
)</f>
        <v/>
      </c>
      <c r="L23" s="24" t="str">
        <f>IF(B23="","",_xlfn.XLOOKUP($B23,Table1[company_name],Table1[website]))</f>
        <v/>
      </c>
      <c r="M23" s="24" t="str">
        <f>IF(B23="","",_xlfn.XLOOKUP($B23,Table1[company_name],Table1[logo_file]))</f>
        <v/>
      </c>
      <c r="N23" t="str">
        <f>IF(B23="","",IF(_xll.ciqfunctions.udf.CIQ(D23,"IQ_REV")=0,"N/A",_xll.ciqfunctions.udf.CIQ(D23,"IQ_REV")))</f>
        <v/>
      </c>
      <c r="O23" t="str">
        <f>IF(B23="","",IF(_xll.ciqfunctions.udf.CIQ(D23,"IQ_EBITDA")=0,"N/A",_xll.ciqfunctions.udf.CIQ(D23,"IQ_EBITDA")))</f>
        <v/>
      </c>
      <c r="P23" t="str">
        <f>IF(B23="","",IF(_xll.ciqfunctions.udf.CIQ(D23,"IQ_MARKETCAP")=0,"N/A",_xll.ciqfunctions.udf.CIQ(D23,"IQ_MARKETCAP")))</f>
        <v/>
      </c>
      <c r="Q23" t="str">
        <f>IF(B23="","",IF(_xll.ciqfunctions.udf.CIQ(D23,"IQ_FULL_TIME")=0,"N/A",_xll.ciqfunctions.udf.CIQ(D23,"IQ_FULL_TIME")))</f>
        <v/>
      </c>
    </row>
    <row r="24" spans="2:17" x14ac:dyDescent="0.2">
      <c r="B24" s="16"/>
      <c r="C24" s="24" t="str">
        <f>IF(B24="","",_xlfn.XLOOKUP($B24,Table1[company_name],Table1[pb_id]))</f>
        <v/>
      </c>
      <c r="D24" s="24" t="str">
        <f>IF(C24="","",_xlfn.XLOOKUP($B24,Table1[company_name],Table1[CIQ]))</f>
        <v/>
      </c>
      <c r="E24" s="24" t="str" cm="1">
        <f t="array" ref="E24">IF(B24="","",_xlfn.IFNA(_xll.PBD(C24,"Stock Exchange Code","","USD","",""),"Private"))</f>
        <v/>
      </c>
      <c r="F24" s="24" t="str" cm="1">
        <f t="array" ref="F24">IF(B24="","",_xlfn.IFNA(_xll.PBD(C24,"Ticker Symbol","","USD","",""),"Private"))</f>
        <v/>
      </c>
      <c r="G24" s="24" t="str">
        <f>IF(B24="","",_xlfn.XLOOKUP($B24,Table1[company_name],Table1[hq_country]))</f>
        <v/>
      </c>
      <c r="H24" s="24" t="str" cm="1">
        <f t="array" ref="H24">IF(B24="","",_xll.PBD(C24,"Company Description","","USD","",""))</f>
        <v/>
      </c>
      <c r="I24" s="24" t="str">
        <f>IF(B24="","",_xlfn.XLOOKUP(B24,Table1[company_name],Table1[brazil_presence]))</f>
        <v/>
      </c>
      <c r="J24" s="24" t="str" cm="1">
        <f t="array" ref="J24">IF(
  INDEX('Company Investment Helpers'!$I$20:$ZZ$20, 1, (ROW()-ROW($J$3))*8+1)="",
  "",
  INDEX('Company Investment Helpers'!$I$20:$ZZ$20, 1, (ROW()-ROW($J$3))*8+1)
)</f>
        <v/>
      </c>
      <c r="K24" s="24" t="str" cm="1">
        <f t="array" aca="1" ref="K24" ca="1">IF(
  INDEX('Company Investment Helpers'!$K$20:$ZZ$20, 1, (ROW()-ROW($J$3))*8+1)="",
  "",
  INDEX('Company Investment Helpers'!$K$20:$ZZ$20, 1, (ROW()-ROW($J$3))*8+1)
)</f>
        <v/>
      </c>
      <c r="L24" s="24" t="str">
        <f>IF(B24="","",_xlfn.XLOOKUP($B24,Table1[company_name],Table1[website]))</f>
        <v/>
      </c>
      <c r="M24" s="24" t="str">
        <f>IF(B24="","",_xlfn.XLOOKUP($B24,Table1[company_name],Table1[logo_file]))</f>
        <v/>
      </c>
      <c r="N24" t="str">
        <f>IF(B24="","",IF(_xll.ciqfunctions.udf.CIQ(D24,"IQ_REV")=0,"N/A",_xll.ciqfunctions.udf.CIQ(D24,"IQ_REV")))</f>
        <v/>
      </c>
      <c r="O24" t="str">
        <f>IF(B24="","",IF(_xll.ciqfunctions.udf.CIQ(D24,"IQ_EBITDA")=0,"N/A",_xll.ciqfunctions.udf.CIQ(D24,"IQ_EBITDA")))</f>
        <v/>
      </c>
      <c r="P24" t="str">
        <f>IF(B24="","",IF(_xll.ciqfunctions.udf.CIQ(D24,"IQ_MARKETCAP")=0,"N/A",_xll.ciqfunctions.udf.CIQ(D24,"IQ_MARKETCAP")))</f>
        <v/>
      </c>
      <c r="Q24" t="str">
        <f>IF(B24="","",IF(_xll.ciqfunctions.udf.CIQ(D24,"IQ_FULL_TIME")=0,"N/A",_xll.ciqfunctions.udf.CIQ(D24,"IQ_FULL_TIME")))</f>
        <v/>
      </c>
    </row>
    <row r="25" spans="2:17" x14ac:dyDescent="0.2">
      <c r="B25" s="16"/>
      <c r="C25" s="24" t="str">
        <f>IF(B25="","",_xlfn.XLOOKUP($B25,Table1[company_name],Table1[pb_id]))</f>
        <v/>
      </c>
      <c r="D25" s="24" t="str">
        <f>IF(C25="","",_xlfn.XLOOKUP($B25,Table1[company_name],Table1[CIQ]))</f>
        <v/>
      </c>
      <c r="E25" s="24" t="str" cm="1">
        <f t="array" ref="E25">IF(B25="","",_xlfn.IFNA(_xll.PBD(C25,"Stock Exchange Code","","USD","",""),"Private"))</f>
        <v/>
      </c>
      <c r="F25" s="24" t="str" cm="1">
        <f t="array" ref="F25">IF(B25="","",_xlfn.IFNA(_xll.PBD(C25,"Ticker Symbol","","USD","",""),"Private"))</f>
        <v/>
      </c>
      <c r="G25" s="24" t="str">
        <f>IF(B25="","",_xlfn.XLOOKUP($B25,Table1[company_name],Table1[hq_country]))</f>
        <v/>
      </c>
      <c r="H25" s="24" t="str" cm="1">
        <f t="array" ref="H25">IF(B25="","",_xll.PBD(C25,"Company Description","","USD","",""))</f>
        <v/>
      </c>
      <c r="I25" s="24" t="str">
        <f>IF(B25="","",_xlfn.XLOOKUP(B25,Table1[company_name],Table1[brazil_presence]))</f>
        <v/>
      </c>
      <c r="J25" s="24" t="str" cm="1">
        <f t="array" ref="J25">IF(
  INDEX('Company Investment Helpers'!$I$20:$ZZ$20, 1, (ROW()-ROW($J$3))*8+1)="",
  "",
  INDEX('Company Investment Helpers'!$I$20:$ZZ$20, 1, (ROW()-ROW($J$3))*8+1)
)</f>
        <v/>
      </c>
      <c r="K25" s="24" t="str" cm="1">
        <f t="array" aca="1" ref="K25" ca="1">IF(
  INDEX('Company Investment Helpers'!$K$20:$ZZ$20, 1, (ROW()-ROW($J$3))*8+1)="",
  "",
  INDEX('Company Investment Helpers'!$K$20:$ZZ$20, 1, (ROW()-ROW($J$3))*8+1)
)</f>
        <v/>
      </c>
      <c r="L25" s="24" t="str">
        <f>IF(B25="","",_xlfn.XLOOKUP($B25,Table1[company_name],Table1[website]))</f>
        <v/>
      </c>
      <c r="M25" s="24" t="str">
        <f>IF(B25="","",_xlfn.XLOOKUP($B25,Table1[company_name],Table1[logo_file]))</f>
        <v/>
      </c>
      <c r="N25" t="str">
        <f>IF(B25="","",IF(_xll.ciqfunctions.udf.CIQ(D25,"IQ_REV")=0,"N/A",_xll.ciqfunctions.udf.CIQ(D25,"IQ_REV")))</f>
        <v/>
      </c>
      <c r="O25" t="str">
        <f>IF(B25="","",IF(_xll.ciqfunctions.udf.CIQ(D25,"IQ_EBITDA")=0,"N/A",_xll.ciqfunctions.udf.CIQ(D25,"IQ_EBITDA")))</f>
        <v/>
      </c>
      <c r="P25" t="str">
        <f>IF(B25="","",IF(_xll.ciqfunctions.udf.CIQ(D25,"IQ_MARKETCAP")=0,"N/A",_xll.ciqfunctions.udf.CIQ(D25,"IQ_MARKETCAP")))</f>
        <v/>
      </c>
      <c r="Q25" t="str">
        <f>IF(B25="","",IF(_xll.ciqfunctions.udf.CIQ(D25,"IQ_FULL_TIME")=0,"N/A",_xll.ciqfunctions.udf.CIQ(D25,"IQ_FULL_TIME")))</f>
        <v/>
      </c>
    </row>
    <row r="26" spans="2:17" x14ac:dyDescent="0.2">
      <c r="B26" s="16"/>
      <c r="C26" s="24" t="str">
        <f>IF(B26="","",_xlfn.XLOOKUP($B26,Table1[company_name],Table1[pb_id]))</f>
        <v/>
      </c>
      <c r="D26" s="24" t="str">
        <f>IF(C26="","",_xlfn.XLOOKUP($B26,Table1[company_name],Table1[CIQ]))</f>
        <v/>
      </c>
      <c r="E26" s="24" t="str" cm="1">
        <f t="array" ref="E26">IF(B26="","",_xlfn.IFNA(_xll.PBD(C26,"Stock Exchange Code","","USD","",""),"Private"))</f>
        <v/>
      </c>
      <c r="F26" s="24" t="str" cm="1">
        <f t="array" ref="F26">IF(B26="","",_xlfn.IFNA(_xll.PBD(C26,"Ticker Symbol","","USD","",""),"Private"))</f>
        <v/>
      </c>
      <c r="G26" s="24" t="str">
        <f>IF(B26="","",_xlfn.XLOOKUP($B26,Table1[company_name],Table1[hq_country]))</f>
        <v/>
      </c>
      <c r="H26" s="24" t="str" cm="1">
        <f t="array" ref="H26">IF(B26="","",_xll.PBD(C26,"Company Description","","USD","",""))</f>
        <v/>
      </c>
      <c r="I26" s="24" t="str">
        <f>IF(B26="","",_xlfn.XLOOKUP(B26,Table1[company_name],Table1[brazil_presence]))</f>
        <v/>
      </c>
      <c r="J26" s="24" t="str" cm="1">
        <f t="array" ref="J26">IF(
  INDEX('Company Investment Helpers'!$I$20:$ZZ$20, 1, (ROW()-ROW($J$3))*8+1)="",
  "",
  INDEX('Company Investment Helpers'!$I$20:$ZZ$20, 1, (ROW()-ROW($J$3))*8+1)
)</f>
        <v/>
      </c>
      <c r="K26" s="24" t="str" cm="1">
        <f t="array" aca="1" ref="K26" ca="1">IF(
  INDEX('Company Investment Helpers'!$K$20:$ZZ$20, 1, (ROW()-ROW($J$3))*8+1)="",
  "",
  INDEX('Company Investment Helpers'!$K$20:$ZZ$20, 1, (ROW()-ROW($J$3))*8+1)
)</f>
        <v/>
      </c>
      <c r="L26" s="24" t="str">
        <f>IF(B26="","",_xlfn.XLOOKUP($B26,Table1[company_name],Table1[website]))</f>
        <v/>
      </c>
      <c r="M26" s="24" t="str">
        <f>IF(B26="","",_xlfn.XLOOKUP($B26,Table1[company_name],Table1[logo_file]))</f>
        <v/>
      </c>
      <c r="N26" t="str">
        <f>IF(B26="","",IF(_xll.ciqfunctions.udf.CIQ(D26,"IQ_REV")=0,"N/A",_xll.ciqfunctions.udf.CIQ(D26,"IQ_REV")))</f>
        <v/>
      </c>
      <c r="O26" t="str">
        <f>IF(B26="","",IF(_xll.ciqfunctions.udf.CIQ(D26,"IQ_EBITDA")=0,"N/A",_xll.ciqfunctions.udf.CIQ(D26,"IQ_EBITDA")))</f>
        <v/>
      </c>
      <c r="P26" t="str">
        <f>IF(B26="","",IF(_xll.ciqfunctions.udf.CIQ(D26,"IQ_MARKETCAP")=0,"N/A",_xll.ciqfunctions.udf.CIQ(D26,"IQ_MARKETCAP")))</f>
        <v/>
      </c>
      <c r="Q26" t="str">
        <f>IF(B26="","",IF(_xll.ciqfunctions.udf.CIQ(D26,"IQ_FULL_TIME")=0,"N/A",_xll.ciqfunctions.udf.CIQ(D26,"IQ_FULL_TIME")))</f>
        <v/>
      </c>
    </row>
    <row r="27" spans="2:17" x14ac:dyDescent="0.2">
      <c r="B27" s="16"/>
      <c r="C27" s="24" t="str">
        <f>IF(B27="","",_xlfn.XLOOKUP($B27,Table1[company_name],Table1[pb_id]))</f>
        <v/>
      </c>
      <c r="D27" s="24" t="str">
        <f>IF(C27="","",_xlfn.XLOOKUP($B27,Table1[company_name],Table1[CIQ]))</f>
        <v/>
      </c>
      <c r="E27" s="24" t="str" cm="1">
        <f t="array" ref="E27">IF(B27="","",_xlfn.IFNA(_xll.PBD(C27,"Stock Exchange Code","","USD","",""),"Private"))</f>
        <v/>
      </c>
      <c r="F27" s="24" t="str" cm="1">
        <f t="array" ref="F27">IF(B27="","",_xlfn.IFNA(_xll.PBD(C27,"Ticker Symbol","","USD","",""),"Private"))</f>
        <v/>
      </c>
      <c r="G27" s="24" t="str">
        <f>IF(B27="","",_xlfn.XLOOKUP($B27,Table1[company_name],Table1[hq_country]))</f>
        <v/>
      </c>
      <c r="H27" s="24" t="str" cm="1">
        <f t="array" ref="H27">IF(B27="","",_xll.PBD(C27,"Company Description","","USD","",""))</f>
        <v/>
      </c>
      <c r="I27" s="24" t="str">
        <f>IF(B27="","",_xlfn.XLOOKUP(B27,Table1[company_name],Table1[brazil_presence]))</f>
        <v/>
      </c>
      <c r="J27" s="24" t="str" cm="1">
        <f t="array" ref="J27">IF(
  INDEX('Company Investment Helpers'!$I$20:$ZZ$20, 1, (ROW()-ROW($J$3))*8+1)="",
  "",
  INDEX('Company Investment Helpers'!$I$20:$ZZ$20, 1, (ROW()-ROW($J$3))*8+1)
)</f>
        <v/>
      </c>
      <c r="K27" s="24" t="str" cm="1">
        <f t="array" aca="1" ref="K27" ca="1">IF(
  INDEX('Company Investment Helpers'!$K$20:$ZZ$20, 1, (ROW()-ROW($J$3))*8+1)="",
  "",
  INDEX('Company Investment Helpers'!$K$20:$ZZ$20, 1, (ROW()-ROW($J$3))*8+1)
)</f>
        <v/>
      </c>
      <c r="L27" s="24" t="str">
        <f>IF(B27="","",_xlfn.XLOOKUP($B27,Table1[company_name],Table1[website]))</f>
        <v/>
      </c>
      <c r="M27" s="24" t="str">
        <f>IF(B27="","",_xlfn.XLOOKUP($B27,Table1[company_name],Table1[logo_file]))</f>
        <v/>
      </c>
      <c r="N27" t="str">
        <f>IF(B27="","",IF(_xll.ciqfunctions.udf.CIQ(D27,"IQ_REV")=0,"N/A",_xll.ciqfunctions.udf.CIQ(D27,"IQ_REV")))</f>
        <v/>
      </c>
      <c r="O27" t="str">
        <f>IF(B27="","",IF(_xll.ciqfunctions.udf.CIQ(D27,"IQ_EBITDA")=0,"N/A",_xll.ciqfunctions.udf.CIQ(D27,"IQ_EBITDA")))</f>
        <v/>
      </c>
      <c r="P27" t="str">
        <f>IF(B27="","",IF(_xll.ciqfunctions.udf.CIQ(D27,"IQ_MARKETCAP")=0,"N/A",_xll.ciqfunctions.udf.CIQ(D27,"IQ_MARKETCAP")))</f>
        <v/>
      </c>
      <c r="Q27" t="str">
        <f>IF(B27="","",IF(_xll.ciqfunctions.udf.CIQ(D27,"IQ_FULL_TIME")=0,"N/A",_xll.ciqfunctions.udf.CIQ(D27,"IQ_FULL_TIME")))</f>
        <v/>
      </c>
    </row>
    <row r="28" spans="2:17" x14ac:dyDescent="0.2">
      <c r="B28" s="16"/>
      <c r="C28" s="24" t="str">
        <f>IF(B28="","",_xlfn.XLOOKUP($B28,Table1[company_name],Table1[pb_id]))</f>
        <v/>
      </c>
      <c r="D28" s="24" t="str">
        <f>IF(C28="","",_xlfn.XLOOKUP($B28,Table1[company_name],Table1[CIQ]))</f>
        <v/>
      </c>
      <c r="E28" s="24" t="str" cm="1">
        <f t="array" ref="E28">IF(B28="","",_xlfn.IFNA(_xll.PBD(C28,"Stock Exchange Code","","USD","",""),"Private"))</f>
        <v/>
      </c>
      <c r="F28" s="24" t="str" cm="1">
        <f t="array" ref="F28">IF(B28="","",_xlfn.IFNA(_xll.PBD(C28,"Ticker Symbol","","USD","",""),"Private"))</f>
        <v/>
      </c>
      <c r="G28" s="24" t="str">
        <f>IF(B28="","",_xlfn.XLOOKUP($B28,Table1[company_name],Table1[hq_country]))</f>
        <v/>
      </c>
      <c r="H28" s="24" t="str" cm="1">
        <f t="array" ref="H28">IF(B28="","",_xll.PBD(C28,"Company Description","","USD","",""))</f>
        <v/>
      </c>
      <c r="I28" s="24" t="str">
        <f>IF(B28="","",_xlfn.XLOOKUP(B28,Table1[company_name],Table1[brazil_presence]))</f>
        <v/>
      </c>
      <c r="J28" s="24" t="str" cm="1">
        <f t="array" ref="J28">IF(
  INDEX('Company Investment Helpers'!$I$20:$ZZ$20, 1, (ROW()-ROW($J$3))*8+1)="",
  "",
  INDEX('Company Investment Helpers'!$I$20:$ZZ$20, 1, (ROW()-ROW($J$3))*8+1)
)</f>
        <v/>
      </c>
      <c r="K28" s="24" t="str" cm="1">
        <f t="array" aca="1" ref="K28" ca="1">IF(
  INDEX('Company Investment Helpers'!$K$20:$ZZ$20, 1, (ROW()-ROW($J$3))*8+1)="",
  "",
  INDEX('Company Investment Helpers'!$K$20:$ZZ$20, 1, (ROW()-ROW($J$3))*8+1)
)</f>
        <v/>
      </c>
      <c r="L28" s="24" t="str">
        <f>IF(B28="","",_xlfn.XLOOKUP($B28,Table1[company_name],Table1[website]))</f>
        <v/>
      </c>
      <c r="M28" s="24" t="str">
        <f>IF(B28="","",_xlfn.XLOOKUP($B28,Table1[company_name],Table1[logo_file]))</f>
        <v/>
      </c>
      <c r="N28" t="str">
        <f>IF(B28="","",IF(_xll.ciqfunctions.udf.CIQ(D28,"IQ_REV")=0,"N/A",_xll.ciqfunctions.udf.CIQ(D28,"IQ_REV")))</f>
        <v/>
      </c>
      <c r="O28" t="str">
        <f>IF(B28="","",IF(_xll.ciqfunctions.udf.CIQ(D28,"IQ_EBITDA")=0,"N/A",_xll.ciqfunctions.udf.CIQ(D28,"IQ_EBITDA")))</f>
        <v/>
      </c>
      <c r="P28" t="str">
        <f>IF(B28="","",IF(_xll.ciqfunctions.udf.CIQ(D28,"IQ_MARKETCAP")=0,"N/A",_xll.ciqfunctions.udf.CIQ(D28,"IQ_MARKETCAP")))</f>
        <v/>
      </c>
      <c r="Q28" t="str">
        <f>IF(B28="","",IF(_xll.ciqfunctions.udf.CIQ(D28,"IQ_FULL_TIME")=0,"N/A",_xll.ciqfunctions.udf.CIQ(D28,"IQ_FULL_TIME")))</f>
        <v/>
      </c>
    </row>
    <row r="29" spans="2:17" x14ac:dyDescent="0.2">
      <c r="B29" s="16"/>
      <c r="C29" s="24" t="str">
        <f>IF(B29="","",_xlfn.XLOOKUP($B29,Table1[company_name],Table1[pb_id]))</f>
        <v/>
      </c>
      <c r="D29" s="24" t="str">
        <f>IF(C29="","",_xlfn.XLOOKUP($B29,Table1[company_name],Table1[CIQ]))</f>
        <v/>
      </c>
      <c r="E29" s="24" t="str" cm="1">
        <f t="array" ref="E29">IF(B29="","",_xlfn.IFNA(_xll.PBD(C29,"Stock Exchange Code","","USD","",""),"Private"))</f>
        <v/>
      </c>
      <c r="F29" s="24" t="str" cm="1">
        <f t="array" ref="F29">IF(B29="","",_xlfn.IFNA(_xll.PBD(C29,"Ticker Symbol","","USD","",""),"Private"))</f>
        <v/>
      </c>
      <c r="G29" s="24" t="str">
        <f>IF(B29="","",_xlfn.XLOOKUP($B29,Table1[company_name],Table1[hq_country]))</f>
        <v/>
      </c>
      <c r="H29" s="24" t="str" cm="1">
        <f t="array" ref="H29">IF(B29="","",_xll.PBD(C29,"Company Description","","USD","",""))</f>
        <v/>
      </c>
      <c r="I29" s="24" t="str">
        <f>IF(B29="","",_xlfn.XLOOKUP(B29,Table1[company_name],Table1[brazil_presence]))</f>
        <v/>
      </c>
      <c r="J29" s="24" t="str" cm="1">
        <f t="array" ref="J29">IF(
  INDEX('Company Investment Helpers'!$I$20:$ZZ$20, 1, (ROW()-ROW($J$3))*8+1)="",
  "",
  INDEX('Company Investment Helpers'!$I$20:$ZZ$20, 1, (ROW()-ROW($J$3))*8+1)
)</f>
        <v/>
      </c>
      <c r="K29" s="24" t="str" cm="1">
        <f t="array" aca="1" ref="K29" ca="1">IF(
  INDEX('Company Investment Helpers'!$K$20:$ZZ$20, 1, (ROW()-ROW($J$3))*8+1)="",
  "",
  INDEX('Company Investment Helpers'!$K$20:$ZZ$20, 1, (ROW()-ROW($J$3))*8+1)
)</f>
        <v/>
      </c>
      <c r="L29" s="24" t="str">
        <f>IF(B29="","",_xlfn.XLOOKUP($B29,Table1[company_name],Table1[website]))</f>
        <v/>
      </c>
      <c r="M29" s="24" t="str">
        <f>IF(B29="","",_xlfn.XLOOKUP($B29,Table1[company_name],Table1[logo_file]))</f>
        <v/>
      </c>
      <c r="N29" t="str">
        <f>IF(B29="","",IF(_xll.ciqfunctions.udf.CIQ(D29,"IQ_REV")=0,"N/A",_xll.ciqfunctions.udf.CIQ(D29,"IQ_REV")))</f>
        <v/>
      </c>
      <c r="O29" t="str">
        <f>IF(B29="","",IF(_xll.ciqfunctions.udf.CIQ(D29,"IQ_EBITDA")=0,"N/A",_xll.ciqfunctions.udf.CIQ(D29,"IQ_EBITDA")))</f>
        <v/>
      </c>
      <c r="P29" t="str">
        <f>IF(B29="","",IF(_xll.ciqfunctions.udf.CIQ(D29,"IQ_MARKETCAP")=0,"N/A",_xll.ciqfunctions.udf.CIQ(D29,"IQ_MARKETCAP")))</f>
        <v/>
      </c>
      <c r="Q29" t="str">
        <f>IF(B29="","",IF(_xll.ciqfunctions.udf.CIQ(D29,"IQ_FULL_TIME")=0,"N/A",_xll.ciqfunctions.udf.CIQ(D29,"IQ_FULL_TIME")))</f>
        <v/>
      </c>
    </row>
    <row r="30" spans="2:17" x14ac:dyDescent="0.2">
      <c r="B30" s="16"/>
      <c r="C30" s="24" t="str">
        <f>IF(B30="","",_xlfn.XLOOKUP($B30,Table1[company_name],Table1[pb_id]))</f>
        <v/>
      </c>
      <c r="D30" s="24" t="str">
        <f>IF(C30="","",_xlfn.XLOOKUP($B30,Table1[company_name],Table1[CIQ]))</f>
        <v/>
      </c>
      <c r="E30" s="24" t="str" cm="1">
        <f t="array" ref="E30">IF(B30="","",_xlfn.IFNA(_xll.PBD(C30,"Stock Exchange Code","","USD","",""),"Private"))</f>
        <v/>
      </c>
      <c r="F30" s="24" t="str" cm="1">
        <f t="array" ref="F30">IF(B30="","",_xlfn.IFNA(_xll.PBD(C30,"Ticker Symbol","","USD","",""),"Private"))</f>
        <v/>
      </c>
      <c r="G30" s="24" t="str">
        <f>IF(B30="","",_xlfn.XLOOKUP($B30,Table1[company_name],Table1[hq_country]))</f>
        <v/>
      </c>
      <c r="H30" s="24" t="str" cm="1">
        <f t="array" ref="H30">IF(B30="","",_xll.PBD(C30,"Company Description","","USD","",""))</f>
        <v/>
      </c>
      <c r="I30" s="24" t="str">
        <f>IF(B30="","",_xlfn.XLOOKUP(B30,Table1[company_name],Table1[brazil_presence]))</f>
        <v/>
      </c>
      <c r="J30" s="24" t="str" cm="1">
        <f t="array" ref="J30">IF(
  INDEX('Company Investment Helpers'!$I$20:$ZZ$20, 1, (ROW()-ROW($J$3))*8+1)="",
  "",
  INDEX('Company Investment Helpers'!$I$20:$ZZ$20, 1, (ROW()-ROW($J$3))*8+1)
)</f>
        <v/>
      </c>
      <c r="K30" s="24" t="str" cm="1">
        <f t="array" aca="1" ref="K30" ca="1">IF(
  INDEX('Company Investment Helpers'!$K$20:$ZZ$20, 1, (ROW()-ROW($J$3))*8+1)="",
  "",
  INDEX('Company Investment Helpers'!$K$20:$ZZ$20, 1, (ROW()-ROW($J$3))*8+1)
)</f>
        <v/>
      </c>
      <c r="L30" s="24" t="str">
        <f>IF(B30="","",_xlfn.XLOOKUP($B30,Table1[company_name],Table1[website]))</f>
        <v/>
      </c>
      <c r="M30" s="24" t="str">
        <f>IF(B30="","",_xlfn.XLOOKUP($B30,Table1[company_name],Table1[logo_file]))</f>
        <v/>
      </c>
      <c r="N30" t="str">
        <f>IF(B30="","",IF(_xll.ciqfunctions.udf.CIQ(D30,"IQ_REV")=0,"N/A",_xll.ciqfunctions.udf.CIQ(D30,"IQ_REV")))</f>
        <v/>
      </c>
      <c r="O30" t="str">
        <f>IF(B30="","",IF(_xll.ciqfunctions.udf.CIQ(D30,"IQ_EBITDA")=0,"N/A",_xll.ciqfunctions.udf.CIQ(D30,"IQ_EBITDA")))</f>
        <v/>
      </c>
      <c r="P30" t="str">
        <f>IF(B30="","",IF(_xll.ciqfunctions.udf.CIQ(D30,"IQ_MARKETCAP")=0,"N/A",_xll.ciqfunctions.udf.CIQ(D30,"IQ_MARKETCAP")))</f>
        <v/>
      </c>
      <c r="Q30" t="str">
        <f>IF(B30="","",IF(_xll.ciqfunctions.udf.CIQ(D30,"IQ_FULL_TIME")=0,"N/A",_xll.ciqfunctions.udf.CIQ(D30,"IQ_FULL_TIME")))</f>
        <v/>
      </c>
    </row>
    <row r="31" spans="2:17" x14ac:dyDescent="0.2">
      <c r="B31" s="16"/>
      <c r="C31" s="24" t="str">
        <f>IF(B31="","",_xlfn.XLOOKUP($B31,Table1[company_name],Table1[pb_id]))</f>
        <v/>
      </c>
      <c r="D31" s="24" t="str">
        <f>IF(C31="","",_xlfn.XLOOKUP($B31,Table1[company_name],Table1[CIQ]))</f>
        <v/>
      </c>
      <c r="E31" s="24" t="str" cm="1">
        <f t="array" ref="E31">IF(B31="","",_xlfn.IFNA(_xll.PBD(C31,"Stock Exchange Code","","USD","",""),"Private"))</f>
        <v/>
      </c>
      <c r="F31" s="24" t="str" cm="1">
        <f t="array" ref="F31">IF(B31="","",_xlfn.IFNA(_xll.PBD(C31,"Ticker Symbol","","USD","",""),"Private"))</f>
        <v/>
      </c>
      <c r="G31" s="24" t="str">
        <f>IF(B31="","",_xlfn.XLOOKUP($B31,Table1[company_name],Table1[hq_country]))</f>
        <v/>
      </c>
      <c r="H31" s="24" t="str" cm="1">
        <f t="array" ref="H31">IF(B31="","",_xll.PBD(C31,"Company Description","","USD","",""))</f>
        <v/>
      </c>
      <c r="I31" s="24" t="str">
        <f>IF(B31="","",_xlfn.XLOOKUP(B31,Table1[company_name],Table1[brazil_presence]))</f>
        <v/>
      </c>
      <c r="J31" s="24" t="str" cm="1">
        <f t="array" ref="J31">IF(
  INDEX('Company Investment Helpers'!$I$20:$ZZ$20, 1, (ROW()-ROW($J$3))*8+1)="",
  "",
  INDEX('Company Investment Helpers'!$I$20:$ZZ$20, 1, (ROW()-ROW($J$3))*8+1)
)</f>
        <v/>
      </c>
      <c r="K31" s="24" t="str" cm="1">
        <f t="array" aca="1" ref="K31" ca="1">IF(
  INDEX('Company Investment Helpers'!$K$20:$ZZ$20, 1, (ROW()-ROW($J$3))*8+1)="",
  "",
  INDEX('Company Investment Helpers'!$K$20:$ZZ$20, 1, (ROW()-ROW($J$3))*8+1)
)</f>
        <v/>
      </c>
      <c r="L31" s="24" t="str">
        <f>IF(B31="","",_xlfn.XLOOKUP($B31,Table1[company_name],Table1[website]))</f>
        <v/>
      </c>
      <c r="M31" s="24" t="str">
        <f>IF(B31="","",_xlfn.XLOOKUP($B31,Table1[company_name],Table1[logo_file]))</f>
        <v/>
      </c>
      <c r="N31" t="str">
        <f>IF(B31="","",IF(_xll.ciqfunctions.udf.CIQ(D31,"IQ_REV")=0,"N/A",_xll.ciqfunctions.udf.CIQ(D31,"IQ_REV")))</f>
        <v/>
      </c>
      <c r="O31" t="str">
        <f>IF(B31="","",IF(_xll.ciqfunctions.udf.CIQ(D31,"IQ_EBITDA")=0,"N/A",_xll.ciqfunctions.udf.CIQ(D31,"IQ_EBITDA")))</f>
        <v/>
      </c>
      <c r="P31" t="str">
        <f>IF(B31="","",IF(_xll.ciqfunctions.udf.CIQ(D31,"IQ_MARKETCAP")=0,"N/A",_xll.ciqfunctions.udf.CIQ(D31,"IQ_MARKETCAP")))</f>
        <v/>
      </c>
      <c r="Q31" t="str">
        <f>IF(B31="","",IF(_xll.ciqfunctions.udf.CIQ(D31,"IQ_FULL_TIME")=0,"N/A",_xll.ciqfunctions.udf.CIQ(D31,"IQ_FULL_TIME")))</f>
        <v/>
      </c>
    </row>
    <row r="32" spans="2:17" x14ac:dyDescent="0.2">
      <c r="B32" s="16"/>
      <c r="C32" s="24" t="str">
        <f>IF(B32="","",_xlfn.XLOOKUP($B32,Table1[company_name],Table1[pb_id]))</f>
        <v/>
      </c>
      <c r="D32" s="24" t="str">
        <f>IF(C32="","",_xlfn.XLOOKUP($B32,Table1[company_name],Table1[CIQ]))</f>
        <v/>
      </c>
      <c r="E32" s="24" t="str" cm="1">
        <f t="array" ref="E32">IF(B32="","",_xlfn.IFNA(_xll.PBD(C32,"Stock Exchange Code","","USD","",""),"Private"))</f>
        <v/>
      </c>
      <c r="F32" s="24" t="str" cm="1">
        <f t="array" ref="F32">IF(B32="","",_xlfn.IFNA(_xll.PBD(C32,"Ticker Symbol","","USD","",""),"Private"))</f>
        <v/>
      </c>
      <c r="G32" s="24" t="str">
        <f>IF(B32="","",_xlfn.XLOOKUP($B32,Table1[company_name],Table1[hq_country]))</f>
        <v/>
      </c>
      <c r="H32" s="24" t="str" cm="1">
        <f t="array" ref="H32">IF(B32="","",_xll.PBD(C32,"Company Description","","USD","",""))</f>
        <v/>
      </c>
      <c r="I32" s="24" t="str">
        <f>IF(B32="","",_xlfn.XLOOKUP(B32,Table1[company_name],Table1[brazil_presence]))</f>
        <v/>
      </c>
      <c r="J32" s="24" t="str" cm="1">
        <f t="array" ref="J32">IF(
  INDEX('Company Investment Helpers'!$I$20:$ZZ$20, 1, (ROW()-ROW($J$3))*8+1)="",
  "",
  INDEX('Company Investment Helpers'!$I$20:$ZZ$20, 1, (ROW()-ROW($J$3))*8+1)
)</f>
        <v/>
      </c>
      <c r="K32" s="24" t="str" cm="1">
        <f t="array" aca="1" ref="K32" ca="1">IF(
  INDEX('Company Investment Helpers'!$K$20:$ZZ$20, 1, (ROW()-ROW($J$3))*8+1)="",
  "",
  INDEX('Company Investment Helpers'!$K$20:$ZZ$20, 1, (ROW()-ROW($J$3))*8+1)
)</f>
        <v/>
      </c>
      <c r="L32" s="24" t="str">
        <f>IF(B32="","",_xlfn.XLOOKUP($B32,Table1[company_name],Table1[website]))</f>
        <v/>
      </c>
      <c r="M32" s="24" t="str">
        <f>IF(B32="","",_xlfn.XLOOKUP($B32,Table1[company_name],Table1[logo_file]))</f>
        <v/>
      </c>
      <c r="N32" t="str">
        <f>IF(B32="","",IF(_xll.ciqfunctions.udf.CIQ(D32,"IQ_REV")=0,"N/A",_xll.ciqfunctions.udf.CIQ(D32,"IQ_REV")))</f>
        <v/>
      </c>
      <c r="O32" t="str">
        <f>IF(B32="","",IF(_xll.ciqfunctions.udf.CIQ(D32,"IQ_EBITDA")=0,"N/A",_xll.ciqfunctions.udf.CIQ(D32,"IQ_EBITDA")))</f>
        <v/>
      </c>
      <c r="P32" t="str">
        <f>IF(B32="","",IF(_xll.ciqfunctions.udf.CIQ(D32,"IQ_MARKETCAP")=0,"N/A",_xll.ciqfunctions.udf.CIQ(D32,"IQ_MARKETCAP")))</f>
        <v/>
      </c>
      <c r="Q32" t="str">
        <f>IF(B32="","",IF(_xll.ciqfunctions.udf.CIQ(D32,"IQ_FULL_TIME")=0,"N/A",_xll.ciqfunctions.udf.CIQ(D32,"IQ_FULL_TIME")))</f>
        <v/>
      </c>
    </row>
    <row r="33" spans="2:17" x14ac:dyDescent="0.2">
      <c r="B33" s="16"/>
      <c r="C33" s="24" t="str">
        <f>IF(B33="","",_xlfn.XLOOKUP($B33,Table1[company_name],Table1[pb_id]))</f>
        <v/>
      </c>
      <c r="D33" s="24" t="str">
        <f>IF(C33="","",_xlfn.XLOOKUP($B33,Table1[company_name],Table1[CIQ]))</f>
        <v/>
      </c>
      <c r="E33" s="24" t="str" cm="1">
        <f t="array" ref="E33">IF(B33="","",_xlfn.IFNA(_xll.PBD(C33,"Stock Exchange Code","","USD","",""),"Private"))</f>
        <v/>
      </c>
      <c r="F33" s="24" t="str" cm="1">
        <f t="array" ref="F33">IF(B33="","",_xlfn.IFNA(_xll.PBD(C33,"Ticker Symbol","","USD","",""),"Private"))</f>
        <v/>
      </c>
      <c r="G33" s="24" t="str">
        <f>IF(B33="","",_xlfn.XLOOKUP($B33,Table1[company_name],Table1[hq_country]))</f>
        <v/>
      </c>
      <c r="H33" s="24" t="str" cm="1">
        <f t="array" ref="H33">IF(B33="","",_xll.PBD(C33,"Company Description","","USD","",""))</f>
        <v/>
      </c>
      <c r="I33" s="24" t="str">
        <f>IF(B33="","",_xlfn.XLOOKUP(B33,Table1[company_name],Table1[brazil_presence]))</f>
        <v/>
      </c>
      <c r="J33" s="24" t="str" cm="1">
        <f t="array" ref="J33">IF(
  INDEX('Company Investment Helpers'!$I$20:$ZZ$20, 1, (ROW()-ROW($J$3))*8+1)="",
  "",
  INDEX('Company Investment Helpers'!$I$20:$ZZ$20, 1, (ROW()-ROW($J$3))*8+1)
)</f>
        <v/>
      </c>
      <c r="K33" s="24" t="str" cm="1">
        <f t="array" aca="1" ref="K33" ca="1">IF(
  INDEX('Company Investment Helpers'!$K$20:$ZZ$20, 1, (ROW()-ROW($J$3))*8+1)="",
  "",
  INDEX('Company Investment Helpers'!$K$20:$ZZ$20, 1, (ROW()-ROW($J$3))*8+1)
)</f>
        <v/>
      </c>
      <c r="L33" s="24" t="str">
        <f>IF(B33="","",_xlfn.XLOOKUP($B33,Table1[company_name],Table1[website]))</f>
        <v/>
      </c>
      <c r="M33" s="24" t="str">
        <f>IF(B33="","",_xlfn.XLOOKUP($B33,Table1[company_name],Table1[logo_file]))</f>
        <v/>
      </c>
      <c r="N33" t="str">
        <f>IF(B33="","",IF(_xll.ciqfunctions.udf.CIQ(D33,"IQ_REV")=0,"N/A",_xll.ciqfunctions.udf.CIQ(D33,"IQ_REV")))</f>
        <v/>
      </c>
      <c r="O33" t="str">
        <f>IF(B33="","",IF(_xll.ciqfunctions.udf.CIQ(D33,"IQ_EBITDA")=0,"N/A",_xll.ciqfunctions.udf.CIQ(D33,"IQ_EBITDA")))</f>
        <v/>
      </c>
      <c r="P33" t="str">
        <f>IF(B33="","",IF(_xll.ciqfunctions.udf.CIQ(D33,"IQ_MARKETCAP")=0,"N/A",_xll.ciqfunctions.udf.CIQ(D33,"IQ_MARKETCAP")))</f>
        <v/>
      </c>
      <c r="Q33" t="str">
        <f>IF(B33="","",IF(_xll.ciqfunctions.udf.CIQ(D33,"IQ_FULL_TIME")=0,"N/A",_xll.ciqfunctions.udf.CIQ(D33,"IQ_FULL_TIME")))</f>
        <v/>
      </c>
    </row>
    <row r="34" spans="2:17" x14ac:dyDescent="0.2">
      <c r="B34" s="16"/>
      <c r="C34" s="24" t="str">
        <f>IF(B34="","",_xlfn.XLOOKUP($B34,Table1[company_name],Table1[pb_id]))</f>
        <v/>
      </c>
      <c r="D34" s="24" t="str">
        <f>IF(C34="","",_xlfn.XLOOKUP($B34,Table1[company_name],Table1[CIQ]))</f>
        <v/>
      </c>
      <c r="E34" s="24" t="str" cm="1">
        <f t="array" ref="E34">IF(B34="","",_xlfn.IFNA(_xll.PBD(C34,"Stock Exchange Code","","USD","",""),"Private"))</f>
        <v/>
      </c>
      <c r="F34" s="24" t="str" cm="1">
        <f t="array" ref="F34">IF(B34="","",_xlfn.IFNA(_xll.PBD(C34,"Ticker Symbol","","USD","",""),"Private"))</f>
        <v/>
      </c>
      <c r="G34" s="24" t="str">
        <f>IF(B34="","",_xlfn.XLOOKUP($B34,Table1[company_name],Table1[hq_country]))</f>
        <v/>
      </c>
      <c r="H34" s="24" t="str" cm="1">
        <f t="array" ref="H34">IF(B34="","",_xll.PBD(C34,"Company Description","","USD","",""))</f>
        <v/>
      </c>
      <c r="I34" s="24" t="str">
        <f>IF(B34="","",_xlfn.XLOOKUP(B34,Table1[company_name],Table1[brazil_presence]))</f>
        <v/>
      </c>
      <c r="J34" s="24" t="str" cm="1">
        <f t="array" ref="J34">IF(
  INDEX('Company Investment Helpers'!$I$20:$ZZ$20, 1, (ROW()-ROW($J$3))*8+1)="",
  "",
  INDEX('Company Investment Helpers'!$I$20:$ZZ$20, 1, (ROW()-ROW($J$3))*8+1)
)</f>
        <v/>
      </c>
      <c r="K34" s="24" t="str" cm="1">
        <f t="array" aca="1" ref="K34" ca="1">IF(
  INDEX('Company Investment Helpers'!$K$20:$ZZ$20, 1, (ROW()-ROW($J$3))*8+1)="",
  "",
  INDEX('Company Investment Helpers'!$K$20:$ZZ$20, 1, (ROW()-ROW($J$3))*8+1)
)</f>
        <v/>
      </c>
      <c r="L34" s="24" t="str">
        <f>IF(B34="","",_xlfn.XLOOKUP($B34,Table1[company_name],Table1[website]))</f>
        <v/>
      </c>
      <c r="M34" s="24" t="str">
        <f>IF(B34="","",_xlfn.XLOOKUP($B34,Table1[company_name],Table1[logo_file]))</f>
        <v/>
      </c>
      <c r="N34" t="str">
        <f>IF(B34="","",IF(_xll.ciqfunctions.udf.CIQ(D34,"IQ_REV")=0,"N/A",_xll.ciqfunctions.udf.CIQ(D34,"IQ_REV")))</f>
        <v/>
      </c>
      <c r="O34" t="str">
        <f>IF(B34="","",IF(_xll.ciqfunctions.udf.CIQ(D34,"IQ_EBITDA")=0,"N/A",_xll.ciqfunctions.udf.CIQ(D34,"IQ_EBITDA")))</f>
        <v/>
      </c>
      <c r="P34" t="str">
        <f>IF(B34="","",IF(_xll.ciqfunctions.udf.CIQ(D34,"IQ_MARKETCAP")=0,"N/A",_xll.ciqfunctions.udf.CIQ(D34,"IQ_MARKETCAP")))</f>
        <v/>
      </c>
      <c r="Q34" t="str">
        <f>IF(B34="","",IF(_xll.ciqfunctions.udf.CIQ(D34,"IQ_FULL_TIME")=0,"N/A",_xll.ciqfunctions.udf.CIQ(D34,"IQ_FULL_TIME")))</f>
        <v/>
      </c>
    </row>
    <row r="35" spans="2:17" x14ac:dyDescent="0.2">
      <c r="B35" s="16"/>
      <c r="C35" s="24" t="str">
        <f>IF(B35="","",_xlfn.XLOOKUP($B35,Table1[company_name],Table1[pb_id]))</f>
        <v/>
      </c>
      <c r="D35" s="24" t="str">
        <f>IF(C35="","",_xlfn.XLOOKUP($B35,Table1[company_name],Table1[CIQ]))</f>
        <v/>
      </c>
      <c r="E35" s="24" t="str" cm="1">
        <f t="array" ref="E35">IF(B35="","",_xlfn.IFNA(_xll.PBD(C35,"Stock Exchange Code","","USD","",""),"Private"))</f>
        <v/>
      </c>
      <c r="F35" s="24" t="str" cm="1">
        <f t="array" ref="F35">IF(B35="","",_xlfn.IFNA(_xll.PBD(C35,"Ticker Symbol","","USD","",""),"Private"))</f>
        <v/>
      </c>
      <c r="G35" s="24" t="str">
        <f>IF(B35="","",_xlfn.XLOOKUP($B35,Table1[company_name],Table1[hq_country]))</f>
        <v/>
      </c>
      <c r="H35" s="24" t="str" cm="1">
        <f t="array" ref="H35">IF(B35="","",_xll.PBD(C35,"Company Description","","USD","",""))</f>
        <v/>
      </c>
      <c r="I35" s="24" t="str">
        <f>IF(B35="","",_xlfn.XLOOKUP(B35,Table1[company_name],Table1[brazil_presence]))</f>
        <v/>
      </c>
      <c r="J35" s="24" t="str" cm="1">
        <f t="array" ref="J35">IF(
  INDEX('Company Investment Helpers'!$I$20:$ZZ$20, 1, (ROW()-ROW($J$3))*8+1)="",
  "",
  INDEX('Company Investment Helpers'!$I$20:$ZZ$20, 1, (ROW()-ROW($J$3))*8+1)
)</f>
        <v/>
      </c>
      <c r="K35" s="24" t="str" cm="1">
        <f t="array" aca="1" ref="K35" ca="1">IF(
  INDEX('Company Investment Helpers'!$K$20:$ZZ$20, 1, (ROW()-ROW($J$3))*8+1)="",
  "",
  INDEX('Company Investment Helpers'!$K$20:$ZZ$20, 1, (ROW()-ROW($J$3))*8+1)
)</f>
        <v/>
      </c>
      <c r="L35" s="24" t="str">
        <f>IF(B35="","",_xlfn.XLOOKUP($B35,Table1[company_name],Table1[website]))</f>
        <v/>
      </c>
      <c r="M35" s="24" t="str">
        <f>IF(B35="","",_xlfn.XLOOKUP($B35,Table1[company_name],Table1[logo_file]))</f>
        <v/>
      </c>
      <c r="N35" t="str">
        <f>IF(B35="","",IF(_xll.ciqfunctions.udf.CIQ(D35,"IQ_REV")=0,"N/A",_xll.ciqfunctions.udf.CIQ(D35,"IQ_REV")))</f>
        <v/>
      </c>
      <c r="O35" t="str">
        <f>IF(B35="","",IF(_xll.ciqfunctions.udf.CIQ(D35,"IQ_EBITDA")=0,"N/A",_xll.ciqfunctions.udf.CIQ(D35,"IQ_EBITDA")))</f>
        <v/>
      </c>
      <c r="P35" t="str">
        <f>IF(B35="","",IF(_xll.ciqfunctions.udf.CIQ(D35,"IQ_MARKETCAP")=0,"N/A",_xll.ciqfunctions.udf.CIQ(D35,"IQ_MARKETCAP")))</f>
        <v/>
      </c>
      <c r="Q35" t="str">
        <f>IF(B35="","",IF(_xll.ciqfunctions.udf.CIQ(D35,"IQ_FULL_TIME")=0,"N/A",_xll.ciqfunctions.udf.CIQ(D35,"IQ_FULL_TIME")))</f>
        <v/>
      </c>
    </row>
    <row r="36" spans="2:17" x14ac:dyDescent="0.2">
      <c r="B36" s="16"/>
      <c r="C36" s="24" t="str">
        <f>IF(B36="","",_xlfn.XLOOKUP($B36,Table1[company_name],Table1[pb_id]))</f>
        <v/>
      </c>
      <c r="D36" s="24" t="str">
        <f>IF(C36="","",_xlfn.XLOOKUP($B36,Table1[company_name],Table1[CIQ]))</f>
        <v/>
      </c>
      <c r="E36" s="24" t="str" cm="1">
        <f t="array" ref="E36">IF(B36="","",_xlfn.IFNA(_xll.PBD(C36,"Stock Exchange Code","","USD","",""),"Private"))</f>
        <v/>
      </c>
      <c r="F36" s="24" t="str" cm="1">
        <f t="array" ref="F36">IF(B36="","",_xlfn.IFNA(_xll.PBD(C36,"Ticker Symbol","","USD","",""),"Private"))</f>
        <v/>
      </c>
      <c r="G36" s="24" t="str">
        <f>IF(B36="","",_xlfn.XLOOKUP($B36,Table1[company_name],Table1[hq_country]))</f>
        <v/>
      </c>
      <c r="H36" s="24" t="str" cm="1">
        <f t="array" ref="H36">IF(B36="","",_xll.PBD(C36,"Company Description","","USD","",""))</f>
        <v/>
      </c>
      <c r="I36" s="24" t="str">
        <f>IF(B36="","",_xlfn.XLOOKUP(B36,Table1[company_name],Table1[brazil_presence]))</f>
        <v/>
      </c>
      <c r="J36" s="24" t="str" cm="1">
        <f t="array" ref="J36">IF(
  INDEX('Company Investment Helpers'!$I$20:$ZZ$20, 1, (ROW()-ROW($J$3))*8+1)="",
  "",
  INDEX('Company Investment Helpers'!$I$20:$ZZ$20, 1, (ROW()-ROW($J$3))*8+1)
)</f>
        <v/>
      </c>
      <c r="K36" s="24" t="str" cm="1">
        <f t="array" aca="1" ref="K36" ca="1">IF(
  INDEX('Company Investment Helpers'!$K$20:$ZZ$20, 1, (ROW()-ROW($J$3))*8+1)="",
  "",
  INDEX('Company Investment Helpers'!$K$20:$ZZ$20, 1, (ROW()-ROW($J$3))*8+1)
)</f>
        <v/>
      </c>
      <c r="L36" s="24" t="str">
        <f>IF(B36="","",_xlfn.XLOOKUP($B36,Table1[company_name],Table1[website]))</f>
        <v/>
      </c>
      <c r="M36" s="24" t="str">
        <f>IF(B36="","",_xlfn.XLOOKUP($B36,Table1[company_name],Table1[logo_file]))</f>
        <v/>
      </c>
      <c r="N36" t="str">
        <f>IF(B36="","",IF(_xll.ciqfunctions.udf.CIQ(D36,"IQ_REV")=0,"N/A",_xll.ciqfunctions.udf.CIQ(D36,"IQ_REV")))</f>
        <v/>
      </c>
      <c r="O36" t="str">
        <f>IF(B36="","",IF(_xll.ciqfunctions.udf.CIQ(D36,"IQ_EBITDA")=0,"N/A",_xll.ciqfunctions.udf.CIQ(D36,"IQ_EBITDA")))</f>
        <v/>
      </c>
      <c r="P36" t="str">
        <f>IF(B36="","",IF(_xll.ciqfunctions.udf.CIQ(D36,"IQ_MARKETCAP")=0,"N/A",_xll.ciqfunctions.udf.CIQ(D36,"IQ_MARKETCAP")))</f>
        <v/>
      </c>
      <c r="Q36" t="str">
        <f>IF(B36="","",IF(_xll.ciqfunctions.udf.CIQ(D36,"IQ_FULL_TIME")=0,"N/A",_xll.ciqfunctions.udf.CIQ(D36,"IQ_FULL_TIME")))</f>
        <v/>
      </c>
    </row>
    <row r="37" spans="2:17" x14ac:dyDescent="0.2">
      <c r="B37" s="16"/>
      <c r="C37" s="24" t="str">
        <f>IF(B37="","",_xlfn.XLOOKUP($B37,Table1[company_name],Table1[pb_id]))</f>
        <v/>
      </c>
      <c r="D37" s="24" t="str">
        <f>IF(C37="","",_xlfn.XLOOKUP($B37,Table1[company_name],Table1[CIQ]))</f>
        <v/>
      </c>
      <c r="E37" s="24" t="str" cm="1">
        <f t="array" ref="E37">IF(B37="","",_xlfn.IFNA(_xll.PBD(C37,"Stock Exchange Code","","USD","",""),"Private"))</f>
        <v/>
      </c>
      <c r="F37" s="24" t="str" cm="1">
        <f t="array" ref="F37">IF(B37="","",_xlfn.IFNA(_xll.PBD(C37,"Ticker Symbol","","USD","",""),"Private"))</f>
        <v/>
      </c>
      <c r="G37" s="24" t="str">
        <f>IF(B37="","",_xlfn.XLOOKUP($B37,Table1[company_name],Table1[hq_country]))</f>
        <v/>
      </c>
      <c r="H37" s="24" t="str" cm="1">
        <f t="array" ref="H37">IF(B37="","",_xll.PBD(C37,"Company Description","","USD","",""))</f>
        <v/>
      </c>
      <c r="I37" s="24" t="str">
        <f>IF(B37="","",_xlfn.XLOOKUP(B37,Table1[company_name],Table1[brazil_presence]))</f>
        <v/>
      </c>
      <c r="J37" s="24" t="str" cm="1">
        <f t="array" ref="J37">IF(
  INDEX('Company Investment Helpers'!$I$20:$ZZ$20, 1, (ROW()-ROW($J$3))*8+1)="",
  "",
  INDEX('Company Investment Helpers'!$I$20:$ZZ$20, 1, (ROW()-ROW($J$3))*8+1)
)</f>
        <v/>
      </c>
      <c r="K37" s="24" t="str" cm="1">
        <f t="array" aca="1" ref="K37" ca="1">IF(
  INDEX('Company Investment Helpers'!$K$20:$ZZ$20, 1, (ROW()-ROW($J$3))*8+1)="",
  "",
  INDEX('Company Investment Helpers'!$K$20:$ZZ$20, 1, (ROW()-ROW($J$3))*8+1)
)</f>
        <v/>
      </c>
      <c r="L37" s="24" t="str">
        <f>IF(B37="","",_xlfn.XLOOKUP($B37,Table1[company_name],Table1[website]))</f>
        <v/>
      </c>
      <c r="M37" s="24" t="str">
        <f>IF(B37="","",_xlfn.XLOOKUP($B37,Table1[company_name],Table1[logo_file]))</f>
        <v/>
      </c>
      <c r="N37" t="str">
        <f>IF(B37="","",IF(_xll.ciqfunctions.udf.CIQ(D37,"IQ_REV")=0,"N/A",_xll.ciqfunctions.udf.CIQ(D37,"IQ_REV")))</f>
        <v/>
      </c>
      <c r="O37" t="str">
        <f>IF(B37="","",IF(_xll.ciqfunctions.udf.CIQ(D37,"IQ_EBITDA")=0,"N/A",_xll.ciqfunctions.udf.CIQ(D37,"IQ_EBITDA")))</f>
        <v/>
      </c>
      <c r="P37" t="str">
        <f>IF(B37="","",IF(_xll.ciqfunctions.udf.CIQ(D37,"IQ_MARKETCAP")=0,"N/A",_xll.ciqfunctions.udf.CIQ(D37,"IQ_MARKETCAP")))</f>
        <v/>
      </c>
      <c r="Q37" t="str">
        <f>IF(B37="","",IF(_xll.ciqfunctions.udf.CIQ(D37,"IQ_FULL_TIME")=0,"N/A",_xll.ciqfunctions.udf.CIQ(D37,"IQ_FULL_TIME")))</f>
        <v/>
      </c>
    </row>
    <row r="38" spans="2:17" x14ac:dyDescent="0.2">
      <c r="B38" s="16"/>
      <c r="C38" s="24" t="str">
        <f>IF(B38="","",_xlfn.XLOOKUP($B38,Table1[company_name],Table1[pb_id]))</f>
        <v/>
      </c>
      <c r="D38" s="24" t="str">
        <f>IF(C38="","",_xlfn.XLOOKUP($B38,Table1[company_name],Table1[CIQ]))</f>
        <v/>
      </c>
      <c r="E38" s="24" t="str" cm="1">
        <f t="array" ref="E38">IF(B38="","",_xlfn.IFNA(_xll.PBD(C38,"Stock Exchange Code","","USD","",""),"Private"))</f>
        <v/>
      </c>
      <c r="F38" s="24" t="str" cm="1">
        <f t="array" ref="F38">IF(B38="","",_xlfn.IFNA(_xll.PBD(C38,"Ticker Symbol","","USD","",""),"Private"))</f>
        <v/>
      </c>
      <c r="G38" s="24" t="str">
        <f>IF(B38="","",_xlfn.XLOOKUP($B38,Table1[company_name],Table1[hq_country]))</f>
        <v/>
      </c>
      <c r="H38" s="24" t="str" cm="1">
        <f t="array" ref="H38">IF(B38="","",_xll.PBD(C38,"Company Description","","USD","",""))</f>
        <v/>
      </c>
      <c r="I38" s="24" t="str">
        <f>IF(B38="","",_xlfn.XLOOKUP(B38,Table1[company_name],Table1[brazil_presence]))</f>
        <v/>
      </c>
      <c r="J38" s="24" t="str" cm="1">
        <f t="array" ref="J38">IF(
  INDEX('Company Investment Helpers'!$I$20:$ZZ$20, 1, (ROW()-ROW($J$3))*8+1)="",
  "",
  INDEX('Company Investment Helpers'!$I$20:$ZZ$20, 1, (ROW()-ROW($J$3))*8+1)
)</f>
        <v/>
      </c>
      <c r="K38" s="24" t="str" cm="1">
        <f t="array" aca="1" ref="K38" ca="1">IF(
  INDEX('Company Investment Helpers'!$K$20:$ZZ$20, 1, (ROW()-ROW($J$3))*8+1)="",
  "",
  INDEX('Company Investment Helpers'!$K$20:$ZZ$20, 1, (ROW()-ROW($J$3))*8+1)
)</f>
        <v/>
      </c>
      <c r="L38" s="24" t="str">
        <f>IF(B38="","",_xlfn.XLOOKUP($B38,Table1[company_name],Table1[website]))</f>
        <v/>
      </c>
      <c r="M38" s="24" t="str">
        <f>IF(B38="","",_xlfn.XLOOKUP($B38,Table1[company_name],Table1[logo_file]))</f>
        <v/>
      </c>
      <c r="N38" t="str">
        <f>IF(B38="","",IF(_xll.ciqfunctions.udf.CIQ(D38,"IQ_REV")=0,"N/A",_xll.ciqfunctions.udf.CIQ(D38,"IQ_REV")))</f>
        <v/>
      </c>
      <c r="O38" t="str">
        <f>IF(B38="","",IF(_xll.ciqfunctions.udf.CIQ(D38,"IQ_EBITDA")=0,"N/A",_xll.ciqfunctions.udf.CIQ(D38,"IQ_EBITDA")))</f>
        <v/>
      </c>
      <c r="P38" t="str">
        <f>IF(B38="","",IF(_xll.ciqfunctions.udf.CIQ(D38,"IQ_MARKETCAP")=0,"N/A",_xll.ciqfunctions.udf.CIQ(D38,"IQ_MARKETCAP")))</f>
        <v/>
      </c>
      <c r="Q38" t="str">
        <f>IF(B38="","",IF(_xll.ciqfunctions.udf.CIQ(D38,"IQ_FULL_TIME")=0,"N/A",_xll.ciqfunctions.udf.CIQ(D38,"IQ_FULL_TIME")))</f>
        <v/>
      </c>
    </row>
    <row r="39" spans="2:17" x14ac:dyDescent="0.2">
      <c r="B39" s="16"/>
      <c r="C39" s="24" t="str">
        <f>IF(B39="","",_xlfn.XLOOKUP($B39,Table1[company_name],Table1[pb_id]))</f>
        <v/>
      </c>
      <c r="D39" s="24" t="str">
        <f>IF(C39="","",_xlfn.XLOOKUP($B39,Table1[company_name],Table1[CIQ]))</f>
        <v/>
      </c>
      <c r="E39" s="24" t="str" cm="1">
        <f t="array" ref="E39">IF(B39="","",_xlfn.IFNA(_xll.PBD(C39,"Stock Exchange Code","","USD","",""),"Private"))</f>
        <v/>
      </c>
      <c r="F39" s="24" t="str" cm="1">
        <f t="array" ref="F39">IF(B39="","",_xlfn.IFNA(_xll.PBD(C39,"Ticker Symbol","","USD","",""),"Private"))</f>
        <v/>
      </c>
      <c r="G39" s="24" t="str">
        <f>IF(B39="","",_xlfn.XLOOKUP($B39,Table1[company_name],Table1[hq_country]))</f>
        <v/>
      </c>
      <c r="H39" s="24" t="str" cm="1">
        <f t="array" ref="H39">IF(B39="","",_xll.PBD(C39,"Company Description","","USD","",""))</f>
        <v/>
      </c>
      <c r="I39" s="24" t="str">
        <f>IF(B39="","",_xlfn.XLOOKUP(B39,Table1[company_name],Table1[brazil_presence]))</f>
        <v/>
      </c>
      <c r="J39" s="24" t="str" cm="1">
        <f t="array" ref="J39">IF(
  INDEX('Company Investment Helpers'!$I$20:$ZZ$20, 1, (ROW()-ROW($J$3))*8+1)="",
  "",
  INDEX('Company Investment Helpers'!$I$20:$ZZ$20, 1, (ROW()-ROW($J$3))*8+1)
)</f>
        <v/>
      </c>
      <c r="K39" s="24" t="str" cm="1">
        <f t="array" aca="1" ref="K39" ca="1">IF(
  INDEX('Company Investment Helpers'!$K$20:$ZZ$20, 1, (ROW()-ROW($J$3))*8+1)="",
  "",
  INDEX('Company Investment Helpers'!$K$20:$ZZ$20, 1, (ROW()-ROW($J$3))*8+1)
)</f>
        <v/>
      </c>
      <c r="L39" s="24" t="str">
        <f>IF(B39="","",_xlfn.XLOOKUP($B39,Table1[company_name],Table1[website]))</f>
        <v/>
      </c>
      <c r="M39" s="24" t="str">
        <f>IF(B39="","",_xlfn.XLOOKUP($B39,Table1[company_name],Table1[logo_file]))</f>
        <v/>
      </c>
      <c r="N39" t="str">
        <f>IF(B39="","",IF(_xll.ciqfunctions.udf.CIQ(D39,"IQ_REV")=0,"N/A",_xll.ciqfunctions.udf.CIQ(D39,"IQ_REV")))</f>
        <v/>
      </c>
      <c r="O39" t="str">
        <f>IF(B39="","",IF(_xll.ciqfunctions.udf.CIQ(D39,"IQ_EBITDA")=0,"N/A",_xll.ciqfunctions.udf.CIQ(D39,"IQ_EBITDA")))</f>
        <v/>
      </c>
      <c r="P39" t="str">
        <f>IF(B39="","",IF(_xll.ciqfunctions.udf.CIQ(D39,"IQ_MARKETCAP")=0,"N/A",_xll.ciqfunctions.udf.CIQ(D39,"IQ_MARKETCAP")))</f>
        <v/>
      </c>
      <c r="Q39" t="str">
        <f>IF(B39="","",IF(_xll.ciqfunctions.udf.CIQ(D39,"IQ_FULL_TIME")=0,"N/A",_xll.ciqfunctions.udf.CIQ(D39,"IQ_FULL_TIME")))</f>
        <v/>
      </c>
    </row>
    <row r="40" spans="2:17" x14ac:dyDescent="0.2">
      <c r="B40" s="16"/>
      <c r="C40" s="24" t="str">
        <f>IF(B40="","",_xlfn.XLOOKUP($B40,Table1[company_name],Table1[pb_id]))</f>
        <v/>
      </c>
      <c r="D40" s="24" t="str">
        <f>IF(C40="","",_xlfn.XLOOKUP($B40,Table1[company_name],Table1[CIQ]))</f>
        <v/>
      </c>
      <c r="E40" s="24" t="str" cm="1">
        <f t="array" ref="E40">IF(B40="","",_xlfn.IFNA(_xll.PBD(C40,"Stock Exchange Code","","USD","",""),"Private"))</f>
        <v/>
      </c>
      <c r="F40" s="24" t="str" cm="1">
        <f t="array" ref="F40">IF(B40="","",_xlfn.IFNA(_xll.PBD(C40,"Ticker Symbol","","USD","",""),"Private"))</f>
        <v/>
      </c>
      <c r="G40" s="24" t="str">
        <f>IF(B40="","",_xlfn.XLOOKUP($B40,Table1[company_name],Table1[hq_country]))</f>
        <v/>
      </c>
      <c r="H40" s="24" t="str" cm="1">
        <f t="array" ref="H40">IF(B40="","",_xll.PBD(C40,"Company Description","","USD","",""))</f>
        <v/>
      </c>
      <c r="I40" s="24" t="str">
        <f>IF(B40="","",_xlfn.XLOOKUP(B40,Table1[company_name],Table1[brazil_presence]))</f>
        <v/>
      </c>
      <c r="J40" s="24" t="str" cm="1">
        <f t="array" ref="J40">IF(
  INDEX('Company Investment Helpers'!$I$20:$ZZ$20, 1, (ROW()-ROW($J$3))*8+1)="",
  "",
  INDEX('Company Investment Helpers'!$I$20:$ZZ$20, 1, (ROW()-ROW($J$3))*8+1)
)</f>
        <v/>
      </c>
      <c r="K40" s="24" t="str" cm="1">
        <f t="array" aca="1" ref="K40" ca="1">IF(
  INDEX('Company Investment Helpers'!$K$20:$ZZ$20, 1, (ROW()-ROW($J$3))*8+1)="",
  "",
  INDEX('Company Investment Helpers'!$K$20:$ZZ$20, 1, (ROW()-ROW($J$3))*8+1)
)</f>
        <v/>
      </c>
      <c r="L40" s="24" t="str">
        <f>IF(B40="","",_xlfn.XLOOKUP($B40,Table1[company_name],Table1[website]))</f>
        <v/>
      </c>
      <c r="M40" s="24" t="str">
        <f>IF(B40="","",_xlfn.XLOOKUP($B40,Table1[company_name],Table1[logo_file]))</f>
        <v/>
      </c>
      <c r="N40" t="str">
        <f>IF(B40="","",IF(_xll.ciqfunctions.udf.CIQ(D40,"IQ_REV")=0,"N/A",_xll.ciqfunctions.udf.CIQ(D40,"IQ_REV")))</f>
        <v/>
      </c>
      <c r="O40" t="str">
        <f>IF(B40="","",IF(_xll.ciqfunctions.udf.CIQ(D40,"IQ_EBITDA")=0,"N/A",_xll.ciqfunctions.udf.CIQ(D40,"IQ_EBITDA")))</f>
        <v/>
      </c>
      <c r="P40" t="str">
        <f>IF(B40="","",IF(_xll.ciqfunctions.udf.CIQ(D40,"IQ_MARKETCAP")=0,"N/A",_xll.ciqfunctions.udf.CIQ(D40,"IQ_MARKETCAP")))</f>
        <v/>
      </c>
      <c r="Q40" t="str">
        <f>IF(B40="","",IF(_xll.ciqfunctions.udf.CIQ(D40,"IQ_FULL_TIME")=0,"N/A",_xll.ciqfunctions.udf.CIQ(D40,"IQ_FULL_TIME")))</f>
        <v/>
      </c>
    </row>
    <row r="41" spans="2:17" x14ac:dyDescent="0.2">
      <c r="B41" s="16"/>
      <c r="C41" s="24" t="str">
        <f>IF(B41="","",_xlfn.XLOOKUP($B41,Table1[company_name],Table1[pb_id]))</f>
        <v/>
      </c>
      <c r="D41" s="24" t="str">
        <f>IF(C41="","",_xlfn.XLOOKUP($B41,Table1[company_name],Table1[CIQ]))</f>
        <v/>
      </c>
      <c r="E41" s="24" t="str" cm="1">
        <f t="array" ref="E41">IF(B41="","",_xlfn.IFNA(_xll.PBD(C41,"Stock Exchange Code","","USD","",""),"Private"))</f>
        <v/>
      </c>
      <c r="F41" s="24" t="str" cm="1">
        <f t="array" ref="F41">IF(B41="","",_xlfn.IFNA(_xll.PBD(C41,"Ticker Symbol","","USD","",""),"Private"))</f>
        <v/>
      </c>
      <c r="G41" s="24" t="str">
        <f>IF(B41="","",_xlfn.XLOOKUP($B41,Table1[company_name],Table1[hq_country]))</f>
        <v/>
      </c>
      <c r="H41" s="24" t="str" cm="1">
        <f t="array" ref="H41">IF(B41="","",_xll.PBD(C41,"Company Description","","USD","",""))</f>
        <v/>
      </c>
      <c r="I41" s="24" t="str">
        <f>IF(B41="","",_xlfn.XLOOKUP(B41,Table1[company_name],Table1[brazil_presence]))</f>
        <v/>
      </c>
      <c r="J41" s="24" t="str" cm="1">
        <f t="array" ref="J41">IF(
  INDEX('Company Investment Helpers'!$I$20:$ZZ$20, 1, (ROW()-ROW($J$3))*8+1)="",
  "",
  INDEX('Company Investment Helpers'!$I$20:$ZZ$20, 1, (ROW()-ROW($J$3))*8+1)
)</f>
        <v/>
      </c>
      <c r="K41" s="24" t="str" cm="1">
        <f t="array" aca="1" ref="K41" ca="1">IF(
  INDEX('Company Investment Helpers'!$K$20:$ZZ$20, 1, (ROW()-ROW($J$3))*8+1)="",
  "",
  INDEX('Company Investment Helpers'!$K$20:$ZZ$20, 1, (ROW()-ROW($J$3))*8+1)
)</f>
        <v/>
      </c>
      <c r="L41" s="24" t="str">
        <f>IF(B41="","",_xlfn.XLOOKUP($B41,Table1[company_name],Table1[website]))</f>
        <v/>
      </c>
      <c r="M41" s="24" t="str">
        <f>IF(B41="","",_xlfn.XLOOKUP($B41,Table1[company_name],Table1[logo_file]))</f>
        <v/>
      </c>
      <c r="N41" t="str">
        <f>IF(B41="","",IF(_xll.ciqfunctions.udf.CIQ(D41,"IQ_REV")=0,"N/A",_xll.ciqfunctions.udf.CIQ(D41,"IQ_REV")))</f>
        <v/>
      </c>
      <c r="O41" t="str">
        <f>IF(B41="","",IF(_xll.ciqfunctions.udf.CIQ(D41,"IQ_EBITDA")=0,"N/A",_xll.ciqfunctions.udf.CIQ(D41,"IQ_EBITDA")))</f>
        <v/>
      </c>
      <c r="P41" t="str">
        <f>IF(B41="","",IF(_xll.ciqfunctions.udf.CIQ(D41,"IQ_MARKETCAP")=0,"N/A",_xll.ciqfunctions.udf.CIQ(D41,"IQ_MARKETCAP")))</f>
        <v/>
      </c>
      <c r="Q41" t="str">
        <f>IF(B41="","",IF(_xll.ciqfunctions.udf.CIQ(D41,"IQ_FULL_TIME")=0,"N/A",_xll.ciqfunctions.udf.CIQ(D41,"IQ_FULL_TIME")))</f>
        <v/>
      </c>
    </row>
    <row r="42" spans="2:17" x14ac:dyDescent="0.2">
      <c r="B42" s="16"/>
      <c r="C42" s="24" t="str">
        <f>IF(B42="","",_xlfn.XLOOKUP($B42,Table1[company_name],Table1[pb_id]))</f>
        <v/>
      </c>
      <c r="D42" s="24" t="str">
        <f>IF(C42="","",_xlfn.XLOOKUP($B42,Table1[company_name],Table1[CIQ]))</f>
        <v/>
      </c>
      <c r="E42" s="24" t="str" cm="1">
        <f t="array" ref="E42">IF(B42="","",_xlfn.IFNA(_xll.PBD(C42,"Stock Exchange Code","","USD","",""),"Private"))</f>
        <v/>
      </c>
      <c r="F42" s="24" t="str" cm="1">
        <f t="array" ref="F42">IF(B42="","",_xlfn.IFNA(_xll.PBD(C42,"Ticker Symbol","","USD","",""),"Private"))</f>
        <v/>
      </c>
      <c r="G42" s="24" t="str">
        <f>IF(B42="","",_xlfn.XLOOKUP($B42,Table1[company_name],Table1[hq_country]))</f>
        <v/>
      </c>
      <c r="H42" s="24" t="str" cm="1">
        <f t="array" ref="H42">IF(B42="","",_xll.PBD(C42,"Company Description","","USD","",""))</f>
        <v/>
      </c>
      <c r="I42" s="24" t="str">
        <f>IF(B42="","",_xlfn.XLOOKUP(B42,Table1[company_name],Table1[brazil_presence]))</f>
        <v/>
      </c>
      <c r="J42" s="24" t="str" cm="1">
        <f t="array" ref="J42">IF(
  INDEX('Company Investment Helpers'!$I$20:$ZZ$20, 1, (ROW()-ROW($J$3))*8+1)="",
  "",
  INDEX('Company Investment Helpers'!$I$20:$ZZ$20, 1, (ROW()-ROW($J$3))*8+1)
)</f>
        <v/>
      </c>
      <c r="K42" s="24" t="str" cm="1">
        <f t="array" aca="1" ref="K42" ca="1">IF(
  INDEX('Company Investment Helpers'!$K$20:$ZZ$20, 1, (ROW()-ROW($J$3))*8+1)="",
  "",
  INDEX('Company Investment Helpers'!$K$20:$ZZ$20, 1, (ROW()-ROW($J$3))*8+1)
)</f>
        <v/>
      </c>
      <c r="L42" s="24" t="str">
        <f>IF(B42="","",_xlfn.XLOOKUP($B42,Table1[company_name],Table1[website]))</f>
        <v/>
      </c>
      <c r="M42" s="24" t="str">
        <f>IF(B42="","",_xlfn.XLOOKUP($B42,Table1[company_name],Table1[logo_file]))</f>
        <v/>
      </c>
      <c r="N42" t="str">
        <f>IF(B42="","",IF(_xll.ciqfunctions.udf.CIQ(D42,"IQ_REV")=0,"N/A",_xll.ciqfunctions.udf.CIQ(D42,"IQ_REV")))</f>
        <v/>
      </c>
      <c r="O42" t="str">
        <f>IF(B42="","",IF(_xll.ciqfunctions.udf.CIQ(D42,"IQ_EBITDA")=0,"N/A",_xll.ciqfunctions.udf.CIQ(D42,"IQ_EBITDA")))</f>
        <v/>
      </c>
      <c r="P42" t="str">
        <f>IF(B42="","",IF(_xll.ciqfunctions.udf.CIQ(D42,"IQ_MARKETCAP")=0,"N/A",_xll.ciqfunctions.udf.CIQ(D42,"IQ_MARKETCAP")))</f>
        <v/>
      </c>
      <c r="Q42" t="str">
        <f>IF(B42="","",IF(_xll.ciqfunctions.udf.CIQ(D42,"IQ_FULL_TIME")=0,"N/A",_xll.ciqfunctions.udf.CIQ(D42,"IQ_FULL_TIME")))</f>
        <v/>
      </c>
    </row>
    <row r="43" spans="2:17" x14ac:dyDescent="0.2">
      <c r="B43" s="16"/>
      <c r="C43" s="24" t="str">
        <f>IF(B43="","",_xlfn.XLOOKUP($B43,Table1[company_name],Table1[pb_id]))</f>
        <v/>
      </c>
      <c r="D43" s="24" t="str">
        <f>IF(C43="","",_xlfn.XLOOKUP($B43,Table1[company_name],Table1[CIQ]))</f>
        <v/>
      </c>
      <c r="E43" s="24" t="str" cm="1">
        <f t="array" ref="E43">IF(B43="","",_xlfn.IFNA(_xll.PBD(C43,"Stock Exchange Code","","USD","",""),"Private"))</f>
        <v/>
      </c>
      <c r="F43" s="24" t="str" cm="1">
        <f t="array" ref="F43">IF(B43="","",_xlfn.IFNA(_xll.PBD(C43,"Ticker Symbol","","USD","",""),"Private"))</f>
        <v/>
      </c>
      <c r="G43" s="24" t="str">
        <f>IF(B43="","",_xlfn.XLOOKUP($B43,Table1[company_name],Table1[hq_country]))</f>
        <v/>
      </c>
      <c r="H43" s="24" t="str" cm="1">
        <f t="array" ref="H43">IF(B43="","",_xll.PBD(C43,"Company Description","","USD","",""))</f>
        <v/>
      </c>
      <c r="I43" s="24" t="str">
        <f>IF(B43="","",_xlfn.XLOOKUP(B43,Table1[company_name],Table1[brazil_presence]))</f>
        <v/>
      </c>
      <c r="J43" s="24" t="str" cm="1">
        <f t="array" ref="J43">IF(
  INDEX('Company Investment Helpers'!$I$20:$ZZ$20, 1, (ROW()-ROW($J$3))*8+1)="",
  "",
  INDEX('Company Investment Helpers'!$I$20:$ZZ$20, 1, (ROW()-ROW($J$3))*8+1)
)</f>
        <v/>
      </c>
      <c r="K43" s="24" t="str" cm="1">
        <f t="array" aca="1" ref="K43" ca="1">IF(
  INDEX('Company Investment Helpers'!$K$20:$ZZ$20, 1, (ROW()-ROW($J$3))*8+1)="",
  "",
  INDEX('Company Investment Helpers'!$K$20:$ZZ$20, 1, (ROW()-ROW($J$3))*8+1)
)</f>
        <v/>
      </c>
      <c r="L43" s="24" t="str">
        <f>IF(B43="","",_xlfn.XLOOKUP($B43,Table1[company_name],Table1[website]))</f>
        <v/>
      </c>
      <c r="M43" s="24" t="str">
        <f>IF(B43="","",_xlfn.XLOOKUP($B43,Table1[company_name],Table1[logo_file]))</f>
        <v/>
      </c>
      <c r="N43" t="str">
        <f>IF(B43="","",IF(_xll.ciqfunctions.udf.CIQ(D43,"IQ_REV")=0,"N/A",_xll.ciqfunctions.udf.CIQ(D43,"IQ_REV")))</f>
        <v/>
      </c>
      <c r="O43" t="str">
        <f>IF(B43="","",IF(_xll.ciqfunctions.udf.CIQ(D43,"IQ_EBITDA")=0,"N/A",_xll.ciqfunctions.udf.CIQ(D43,"IQ_EBITDA")))</f>
        <v/>
      </c>
      <c r="P43" t="str">
        <f>IF(B43="","",IF(_xll.ciqfunctions.udf.CIQ(D43,"IQ_MARKETCAP")=0,"N/A",_xll.ciqfunctions.udf.CIQ(D43,"IQ_MARKETCAP")))</f>
        <v/>
      </c>
      <c r="Q43" t="str">
        <f>IF(B43="","",IF(_xll.ciqfunctions.udf.CIQ(D43,"IQ_FULL_TIME")=0,"N/A",_xll.ciqfunctions.udf.CIQ(D43,"IQ_FULL_TIME")))</f>
        <v/>
      </c>
    </row>
    <row r="44" spans="2:17" x14ac:dyDescent="0.2">
      <c r="B44" s="16"/>
      <c r="C44" s="24" t="str">
        <f>IF(B44="","",_xlfn.XLOOKUP($B44,Table1[company_name],Table1[pb_id]))</f>
        <v/>
      </c>
      <c r="D44" s="24" t="str">
        <f>IF(C44="","",_xlfn.XLOOKUP($B44,Table1[company_name],Table1[CIQ]))</f>
        <v/>
      </c>
      <c r="E44" s="24" t="str" cm="1">
        <f t="array" ref="E44">IF(B44="","",_xlfn.IFNA(_xll.PBD(C44,"Stock Exchange Code","","USD","",""),"Private"))</f>
        <v/>
      </c>
      <c r="F44" s="24" t="str" cm="1">
        <f t="array" ref="F44">IF(B44="","",_xlfn.IFNA(_xll.PBD(C44,"Ticker Symbol","","USD","",""),"Private"))</f>
        <v/>
      </c>
      <c r="G44" s="24" t="str">
        <f>IF(B44="","",_xlfn.XLOOKUP($B44,Table1[company_name],Table1[hq_country]))</f>
        <v/>
      </c>
      <c r="H44" s="24" t="str" cm="1">
        <f t="array" ref="H44">IF(B44="","",_xll.PBD(C44,"Company Description","","USD","",""))</f>
        <v/>
      </c>
      <c r="I44" s="24" t="str">
        <f>IF(B44="","",_xlfn.XLOOKUP(B44,Table1[company_name],Table1[brazil_presence]))</f>
        <v/>
      </c>
      <c r="J44" s="24" t="str" cm="1">
        <f t="array" ref="J44">IF(
  INDEX('Company Investment Helpers'!$I$20:$ZZ$20, 1, (ROW()-ROW($J$3))*8+1)="",
  "",
  INDEX('Company Investment Helpers'!$I$20:$ZZ$20, 1, (ROW()-ROW($J$3))*8+1)
)</f>
        <v/>
      </c>
      <c r="K44" s="24" t="str" cm="1">
        <f t="array" aca="1" ref="K44" ca="1">IF(
  INDEX('Company Investment Helpers'!$K$20:$ZZ$20, 1, (ROW()-ROW($J$3))*8+1)="",
  "",
  INDEX('Company Investment Helpers'!$K$20:$ZZ$20, 1, (ROW()-ROW($J$3))*8+1)
)</f>
        <v/>
      </c>
      <c r="L44" s="24" t="str">
        <f>IF(B44="","",_xlfn.XLOOKUP($B44,Table1[company_name],Table1[website]))</f>
        <v/>
      </c>
      <c r="M44" s="24" t="str">
        <f>IF(B44="","",_xlfn.XLOOKUP($B44,Table1[company_name],Table1[logo_file]))</f>
        <v/>
      </c>
      <c r="N44" t="str">
        <f>IF(B44="","",IF(_xll.ciqfunctions.udf.CIQ(D44,"IQ_REV")=0,"N/A",_xll.ciqfunctions.udf.CIQ(D44,"IQ_REV")))</f>
        <v/>
      </c>
      <c r="O44" t="str">
        <f>IF(B44="","",IF(_xll.ciqfunctions.udf.CIQ(D44,"IQ_EBITDA")=0,"N/A",_xll.ciqfunctions.udf.CIQ(D44,"IQ_EBITDA")))</f>
        <v/>
      </c>
      <c r="P44" t="str">
        <f>IF(B44="","",IF(_xll.ciqfunctions.udf.CIQ(D44,"IQ_MARKETCAP")=0,"N/A",_xll.ciqfunctions.udf.CIQ(D44,"IQ_MARKETCAP")))</f>
        <v/>
      </c>
      <c r="Q44" t="str">
        <f>IF(B44="","",IF(_xll.ciqfunctions.udf.CIQ(D44,"IQ_FULL_TIME")=0,"N/A",_xll.ciqfunctions.udf.CIQ(D44,"IQ_FULL_TIME")))</f>
        <v/>
      </c>
    </row>
    <row r="45" spans="2:17" x14ac:dyDescent="0.2">
      <c r="B45" s="16"/>
      <c r="C45" s="24" t="str">
        <f>IF(B45="","",_xlfn.XLOOKUP($B45,Table1[company_name],Table1[pb_id]))</f>
        <v/>
      </c>
      <c r="D45" s="24" t="str">
        <f>IF(C45="","",_xlfn.XLOOKUP($B45,Table1[company_name],Table1[CIQ]))</f>
        <v/>
      </c>
      <c r="E45" s="24" t="str" cm="1">
        <f t="array" ref="E45">IF(B45="","",_xlfn.IFNA(_xll.PBD(C45,"Stock Exchange Code","","USD","",""),"Private"))</f>
        <v/>
      </c>
      <c r="F45" s="24" t="str" cm="1">
        <f t="array" ref="F45">IF(B45="","",_xlfn.IFNA(_xll.PBD(C45,"Ticker Symbol","","USD","",""),"Private"))</f>
        <v/>
      </c>
      <c r="G45" s="24" t="str">
        <f>IF(B45="","",_xlfn.XLOOKUP($B45,Table1[company_name],Table1[hq_country]))</f>
        <v/>
      </c>
      <c r="H45" s="24" t="str" cm="1">
        <f t="array" ref="H45">IF(B45="","",_xll.PBD(C45,"Company Description","","USD","",""))</f>
        <v/>
      </c>
      <c r="I45" s="24" t="str">
        <f>IF(B45="","",_xlfn.XLOOKUP(B45,Table1[company_name],Table1[brazil_presence]))</f>
        <v/>
      </c>
      <c r="J45" s="24" t="str" cm="1">
        <f t="array" ref="J45">IF(
  INDEX('Company Investment Helpers'!$I$20:$ZZ$20, 1, (ROW()-ROW($J$3))*8+1)="",
  "",
  INDEX('Company Investment Helpers'!$I$20:$ZZ$20, 1, (ROW()-ROW($J$3))*8+1)
)</f>
        <v/>
      </c>
      <c r="K45" s="24" t="str" cm="1">
        <f t="array" aca="1" ref="K45" ca="1">IF(
  INDEX('Company Investment Helpers'!$K$20:$ZZ$20, 1, (ROW()-ROW($J$3))*8+1)="",
  "",
  INDEX('Company Investment Helpers'!$K$20:$ZZ$20, 1, (ROW()-ROW($J$3))*8+1)
)</f>
        <v/>
      </c>
      <c r="L45" s="24" t="str">
        <f>IF(B45="","",_xlfn.XLOOKUP($B45,Table1[company_name],Table1[website]))</f>
        <v/>
      </c>
      <c r="M45" s="24" t="str">
        <f>IF(B45="","",_xlfn.XLOOKUP($B45,Table1[company_name],Table1[logo_file]))</f>
        <v/>
      </c>
      <c r="N45" t="str">
        <f>IF(B45="","",IF(_xll.ciqfunctions.udf.CIQ(D45,"IQ_REV")=0,"N/A",_xll.ciqfunctions.udf.CIQ(D45,"IQ_REV")))</f>
        <v/>
      </c>
      <c r="O45" t="str">
        <f>IF(B45="","",IF(_xll.ciqfunctions.udf.CIQ(D45,"IQ_EBITDA")=0,"N/A",_xll.ciqfunctions.udf.CIQ(D45,"IQ_EBITDA")))</f>
        <v/>
      </c>
      <c r="P45" t="str">
        <f>IF(B45="","",IF(_xll.ciqfunctions.udf.CIQ(D45,"IQ_MARKETCAP")=0,"N/A",_xll.ciqfunctions.udf.CIQ(D45,"IQ_MARKETCAP")))</f>
        <v/>
      </c>
      <c r="Q45" t="str">
        <f>IF(B45="","",IF(_xll.ciqfunctions.udf.CIQ(D45,"IQ_FULL_TIME")=0,"N/A",_xll.ciqfunctions.udf.CIQ(D45,"IQ_FULL_TIME")))</f>
        <v/>
      </c>
    </row>
    <row r="46" spans="2:17" x14ac:dyDescent="0.2">
      <c r="B46" s="16"/>
      <c r="C46" s="24" t="str">
        <f>IF(B46="","",_xlfn.XLOOKUP($B46,Table1[company_name],Table1[pb_id]))</f>
        <v/>
      </c>
      <c r="D46" s="24" t="str">
        <f>IF(C46="","",_xlfn.XLOOKUP($B46,Table1[company_name],Table1[CIQ]))</f>
        <v/>
      </c>
      <c r="E46" s="24" t="str" cm="1">
        <f t="array" ref="E46">IF(B46="","",_xlfn.IFNA(_xll.PBD(C46,"Stock Exchange Code","","USD","",""),"Private"))</f>
        <v/>
      </c>
      <c r="F46" s="24" t="str" cm="1">
        <f t="array" ref="F46">IF(B46="","",_xlfn.IFNA(_xll.PBD(C46,"Ticker Symbol","","USD","",""),"Private"))</f>
        <v/>
      </c>
      <c r="G46" s="24" t="str">
        <f>IF(B46="","",_xlfn.XLOOKUP($B46,Table1[company_name],Table1[hq_country]))</f>
        <v/>
      </c>
      <c r="H46" s="24" t="str" cm="1">
        <f t="array" ref="H46">IF(B46="","",_xll.PBD(C46,"Company Description","","USD","",""))</f>
        <v/>
      </c>
      <c r="I46" s="24" t="str">
        <f>IF(B46="","",_xlfn.XLOOKUP(B46,Table1[company_name],Table1[brazil_presence]))</f>
        <v/>
      </c>
      <c r="J46" s="24" t="str" cm="1">
        <f t="array" ref="J46">IF(
  INDEX('Company Investment Helpers'!$I$20:$ZZ$20, 1, (ROW()-ROW($J$3))*8+1)="",
  "",
  INDEX('Company Investment Helpers'!$I$20:$ZZ$20, 1, (ROW()-ROW($J$3))*8+1)
)</f>
        <v/>
      </c>
      <c r="K46" s="24" t="str" cm="1">
        <f t="array" ref="K46">IF(
  INDEX('Company Investment Helpers'!$K$20:$ZZ$20, 1, (ROW()-ROW($J$3))*8+1)="",
  "",
  INDEX('Company Investment Helpers'!$K$20:$ZZ$20, 1, (ROW()-ROW($J$3))*8+1)
)</f>
        <v/>
      </c>
      <c r="L46" s="24" t="str">
        <f>IF(B46="","",_xlfn.XLOOKUP($B46,Table1[company_name],Table1[website]))</f>
        <v/>
      </c>
      <c r="M46" s="24" t="str">
        <f>IF(B46="","",_xlfn.XLOOKUP($B46,Table1[company_name],Table1[logo_file]))</f>
        <v/>
      </c>
      <c r="N46" t="str">
        <f>IF(B46="","",IF(_xll.ciqfunctions.udf.CIQ(D46,"IQ_REV")=0,"N/A",_xll.ciqfunctions.udf.CIQ(D46,"IQ_REV")))</f>
        <v/>
      </c>
      <c r="O46" t="str">
        <f>IF(B46="","",IF(_xll.ciqfunctions.udf.CIQ(D46,"IQ_EBITDA")=0,"N/A",_xll.ciqfunctions.udf.CIQ(D46,"IQ_EBITDA")))</f>
        <v/>
      </c>
      <c r="P46" t="str">
        <f>IF(B46="","",IF(_xll.ciqfunctions.udf.CIQ(D46,"IQ_MARKETCAP")=0,"N/A",_xll.ciqfunctions.udf.CIQ(D46,"IQ_MARKETCAP")))</f>
        <v/>
      </c>
      <c r="Q46" t="str">
        <f>IF(B46="","",IF(_xll.ciqfunctions.udf.CIQ(D46,"IQ_FULL_TIME")=0,"N/A",_xll.ciqfunctions.udf.CIQ(D46,"IQ_FULL_TIME")))</f>
        <v/>
      </c>
    </row>
    <row r="47" spans="2:17" x14ac:dyDescent="0.2">
      <c r="B47" s="16"/>
      <c r="C47" s="24" t="str">
        <f>IF(B47="","",_xlfn.XLOOKUP($B47,Table1[company_name],Table1[pb_id]))</f>
        <v/>
      </c>
      <c r="D47" s="24" t="str">
        <f>IF(C47="","",_xlfn.XLOOKUP($B47,Table1[company_name],Table1[CIQ]))</f>
        <v/>
      </c>
      <c r="E47" s="24" t="str" cm="1">
        <f t="array" ref="E47">IF(B47="","",_xlfn.IFNA(_xll.PBD(C47,"Stock Exchange Code","","USD","",""),"Private"))</f>
        <v/>
      </c>
      <c r="F47" s="24" t="str" cm="1">
        <f t="array" ref="F47">IF(B47="","",_xlfn.IFNA(_xll.PBD(C47,"Ticker Symbol","","USD","",""),"Private"))</f>
        <v/>
      </c>
      <c r="G47" s="24" t="str">
        <f>IF(B47="","",_xlfn.XLOOKUP($B47,Table1[company_name],Table1[hq_country]))</f>
        <v/>
      </c>
      <c r="H47" s="24" t="str" cm="1">
        <f t="array" ref="H47">IF(B47="","",_xll.PBD(C47,"Company Description","","USD","",""))</f>
        <v/>
      </c>
      <c r="I47" s="24" t="str">
        <f>IF(B47="","",_xlfn.XLOOKUP(B47,Table1[company_name],Table1[brazil_presence]))</f>
        <v/>
      </c>
      <c r="J47" s="24" t="str" cm="1">
        <f t="array" ref="J47">IF(
  INDEX('Company Investment Helpers'!$I$20:$ZZ$20, 1, (ROW()-ROW($J$3))*8+1)="",
  "",
  INDEX('Company Investment Helpers'!$I$20:$ZZ$20, 1, (ROW()-ROW($J$3))*8+1)
)</f>
        <v/>
      </c>
      <c r="K47" s="24" t="str" cm="1">
        <f t="array" ref="K47">IF(
  INDEX('Company Investment Helpers'!$K$20:$ZZ$20, 1, (ROW()-ROW($J$3))*8+1)="",
  "",
  INDEX('Company Investment Helpers'!$K$20:$ZZ$20, 1, (ROW()-ROW($J$3))*8+1)
)</f>
        <v/>
      </c>
      <c r="L47" s="24" t="str">
        <f>IF(B47="","",_xlfn.XLOOKUP($B47,Table1[company_name],Table1[website]))</f>
        <v/>
      </c>
      <c r="M47" s="24" t="str">
        <f>IF(B47="","",_xlfn.XLOOKUP($B47,Table1[company_name],Table1[logo_file]))</f>
        <v/>
      </c>
      <c r="N47" t="str">
        <f>IF(B47="","",IF(_xll.ciqfunctions.udf.CIQ(D47,"IQ_REV")=0,"N/A",_xll.ciqfunctions.udf.CIQ(D47,"IQ_REV")))</f>
        <v/>
      </c>
      <c r="O47" t="str">
        <f>IF(B47="","",IF(_xll.ciqfunctions.udf.CIQ(D47,"IQ_EBITDA")=0,"N/A",_xll.ciqfunctions.udf.CIQ(D47,"IQ_EBITDA")))</f>
        <v/>
      </c>
      <c r="P47" t="str">
        <f>IF(B47="","",IF(_xll.ciqfunctions.udf.CIQ(D47,"IQ_MARKETCAP")=0,"N/A",_xll.ciqfunctions.udf.CIQ(D47,"IQ_MARKETCAP")))</f>
        <v/>
      </c>
      <c r="Q47" t="str">
        <f>IF(B47="","",IF(_xll.ciqfunctions.udf.CIQ(D47,"IQ_FULL_TIME")=0,"N/A",_xll.ciqfunctions.udf.CIQ(D47,"IQ_FULL_TIME")))</f>
        <v/>
      </c>
    </row>
    <row r="48" spans="2:17" x14ac:dyDescent="0.2">
      <c r="B48" s="16"/>
      <c r="C48" s="24" t="str">
        <f>IF(B48="","",_xlfn.XLOOKUP($B48,Table1[company_name],Table1[pb_id]))</f>
        <v/>
      </c>
      <c r="D48" s="24" t="str">
        <f>IF(C48="","",_xlfn.XLOOKUP($B48,Table1[company_name],Table1[CIQ]))</f>
        <v/>
      </c>
      <c r="E48" s="24" t="str" cm="1">
        <f t="array" ref="E48">IF(B48="","",_xlfn.IFNA(_xll.PBD(C48,"Stock Exchange Code","","USD","",""),"Private"))</f>
        <v/>
      </c>
      <c r="F48" s="24" t="str" cm="1">
        <f t="array" ref="F48">IF(B48="","",_xlfn.IFNA(_xll.PBD(C48,"Ticker Symbol","","USD","",""),"Private"))</f>
        <v/>
      </c>
      <c r="G48" s="24" t="str">
        <f>IF(B48="","",_xlfn.XLOOKUP($B48,Table1[company_name],Table1[hq_country]))</f>
        <v/>
      </c>
      <c r="H48" s="24" t="str" cm="1">
        <f t="array" ref="H48">IF(B48="","",_xll.PBD(C48,"Company Description","","USD","",""))</f>
        <v/>
      </c>
      <c r="I48" s="24" t="str">
        <f>IF(B48="","",_xlfn.XLOOKUP(B48,Table1[company_name],Table1[brazil_presence]))</f>
        <v/>
      </c>
      <c r="J48" s="24" t="str" cm="1">
        <f t="array" ref="J48">IF(
  INDEX('Company Investment Helpers'!$I$20:$ZZ$20, 1, (ROW()-ROW($J$3))*8+1)="",
  "",
  INDEX('Company Investment Helpers'!$I$20:$ZZ$20, 1, (ROW()-ROW($J$3))*8+1)
)</f>
        <v/>
      </c>
      <c r="K48" s="24" t="str" cm="1">
        <f t="array" ref="K48">IF(
  INDEX('Company Investment Helpers'!$K$20:$ZZ$20, 1, (ROW()-ROW($J$3))*8+1)="",
  "",
  INDEX('Company Investment Helpers'!$K$20:$ZZ$20, 1, (ROW()-ROW($J$3))*8+1)
)</f>
        <v/>
      </c>
      <c r="L48" s="24" t="str">
        <f>IF(B48="","",_xlfn.XLOOKUP($B48,Table1[company_name],Table1[website]))</f>
        <v/>
      </c>
      <c r="M48" s="24" t="str">
        <f>IF(B48="","",_xlfn.XLOOKUP($B48,Table1[company_name],Table1[logo_file]))</f>
        <v/>
      </c>
      <c r="N48" t="str">
        <f>IF(B48="","",IF(_xll.ciqfunctions.udf.CIQ(D48,"IQ_REV")=0,"N/A",_xll.ciqfunctions.udf.CIQ(D48,"IQ_REV")))</f>
        <v/>
      </c>
      <c r="O48" t="str">
        <f>IF(B48="","",IF(_xll.ciqfunctions.udf.CIQ(D48,"IQ_EBITDA")=0,"N/A",_xll.ciqfunctions.udf.CIQ(D48,"IQ_EBITDA")))</f>
        <v/>
      </c>
      <c r="P48" t="str">
        <f>IF(B48="","",IF(_xll.ciqfunctions.udf.CIQ(D48,"IQ_MARKETCAP")=0,"N/A",_xll.ciqfunctions.udf.CIQ(D48,"IQ_MARKETCAP")))</f>
        <v/>
      </c>
      <c r="Q48" t="str">
        <f>IF(B48="","",IF(_xll.ciqfunctions.udf.CIQ(D48,"IQ_FULL_TIME")=0,"N/A",_xll.ciqfunctions.udf.CIQ(D48,"IQ_FULL_TIME")))</f>
        <v/>
      </c>
    </row>
    <row r="49" spans="2:17" x14ac:dyDescent="0.2">
      <c r="B49" s="16"/>
      <c r="C49" s="24" t="str">
        <f>IF(B49="","",_xlfn.XLOOKUP($B49,Table1[company_name],Table1[pb_id]))</f>
        <v/>
      </c>
      <c r="D49" s="24" t="str">
        <f>IF(C49="","",_xlfn.XLOOKUP($B49,Table1[company_name],Table1[CIQ]))</f>
        <v/>
      </c>
      <c r="E49" s="24" t="str" cm="1">
        <f t="array" ref="E49">IF(B49="","",_xlfn.IFNA(_xll.PBD(C49,"Stock Exchange Code","","USD","",""),"Private"))</f>
        <v/>
      </c>
      <c r="F49" s="24" t="str" cm="1">
        <f t="array" ref="F49">IF(B49="","",_xlfn.IFNA(_xll.PBD(C49,"Ticker Symbol","","USD","",""),"Private"))</f>
        <v/>
      </c>
      <c r="G49" s="24" t="str">
        <f>IF(B49="","",_xlfn.XLOOKUP($B49,Table1[company_name],Table1[hq_country]))</f>
        <v/>
      </c>
      <c r="H49" s="24" t="str" cm="1">
        <f t="array" ref="H49">IF(B49="","",_xll.PBD(C49,"Company Description","","USD","",""))</f>
        <v/>
      </c>
      <c r="I49" s="24" t="str">
        <f>IF(B49="","",_xlfn.XLOOKUP(B49,Table1[company_name],Table1[brazil_presence]))</f>
        <v/>
      </c>
      <c r="J49" s="24" t="str" cm="1">
        <f t="array" ref="J49">IF(
  INDEX('Company Investment Helpers'!$I$20:$ZZ$20, 1, (ROW()-ROW($J$3))*8+1)="",
  "",
  INDEX('Company Investment Helpers'!$I$20:$ZZ$20, 1, (ROW()-ROW($J$3))*8+1)
)</f>
        <v/>
      </c>
      <c r="K49" s="24" t="str" cm="1">
        <f t="array" ref="K49">IF(
  INDEX('Company Investment Helpers'!$K$20:$ZZ$20, 1, (ROW()-ROW($J$3))*8+1)="",
  "",
  INDEX('Company Investment Helpers'!$K$20:$ZZ$20, 1, (ROW()-ROW($J$3))*8+1)
)</f>
        <v/>
      </c>
      <c r="L49" s="24" t="str">
        <f>IF(B49="","",_xlfn.XLOOKUP($B49,Table1[company_name],Table1[website]))</f>
        <v/>
      </c>
      <c r="M49" s="24" t="str">
        <f>IF(B49="","",_xlfn.XLOOKUP($B49,Table1[company_name],Table1[logo_file]))</f>
        <v/>
      </c>
      <c r="N49" t="str">
        <f>IF(B49="","",IF(_xll.ciqfunctions.udf.CIQ(D49,"IQ_REV")=0,"N/A",_xll.ciqfunctions.udf.CIQ(D49,"IQ_REV")))</f>
        <v/>
      </c>
      <c r="O49" t="str">
        <f>IF(B49="","",IF(_xll.ciqfunctions.udf.CIQ(D49,"IQ_EBITDA")=0,"N/A",_xll.ciqfunctions.udf.CIQ(D49,"IQ_EBITDA")))</f>
        <v/>
      </c>
      <c r="P49" t="str">
        <f>IF(B49="","",IF(_xll.ciqfunctions.udf.CIQ(D49,"IQ_MARKETCAP")=0,"N/A",_xll.ciqfunctions.udf.CIQ(D49,"IQ_MARKETCAP")))</f>
        <v/>
      </c>
      <c r="Q49" t="str">
        <f>IF(B49="","",IF(_xll.ciqfunctions.udf.CIQ(D49,"IQ_FULL_TIME")=0,"N/A",_xll.ciqfunctions.udf.CIQ(D49,"IQ_FULL_TIME")))</f>
        <v/>
      </c>
    </row>
    <row r="50" spans="2:17" x14ac:dyDescent="0.2">
      <c r="B50" s="16"/>
      <c r="C50" s="24" t="str">
        <f>IF(B50="","",_xlfn.XLOOKUP($B50,Table1[company_name],Table1[pb_id]))</f>
        <v/>
      </c>
      <c r="D50" s="24" t="str">
        <f>IF(C50="","",_xlfn.XLOOKUP($B50,Table1[company_name],Table1[CIQ]))</f>
        <v/>
      </c>
      <c r="E50" s="24" t="str" cm="1">
        <f t="array" ref="E50">IF(B50="","",_xlfn.IFNA(_xll.PBD(C50,"Stock Exchange Code","","USD","",""),"Private"))</f>
        <v/>
      </c>
      <c r="F50" s="24" t="str" cm="1">
        <f t="array" ref="F50">IF(B50="","",_xlfn.IFNA(_xll.PBD(C50,"Ticker Symbol","","USD","",""),"Private"))</f>
        <v/>
      </c>
      <c r="G50" s="24" t="str">
        <f>IF(B50="","",_xlfn.XLOOKUP($B50,Table1[company_name],Table1[hq_country]))</f>
        <v/>
      </c>
      <c r="H50" s="24" t="str" cm="1">
        <f t="array" ref="H50">IF(B50="","",_xll.PBD(C50,"Company Description","","USD","",""))</f>
        <v/>
      </c>
      <c r="I50" s="24" t="str">
        <f>IF(B50="","",_xlfn.XLOOKUP(B50,Table1[company_name],Table1[brazil_presence]))</f>
        <v/>
      </c>
      <c r="J50" s="24" t="str" cm="1">
        <f t="array" ref="J50">IF(
  INDEX('Company Investment Helpers'!$I$20:$ZZ$20, 1, (ROW()-ROW($J$3))*8+1)="",
  "",
  INDEX('Company Investment Helpers'!$I$20:$ZZ$20, 1, (ROW()-ROW($J$3))*8+1)
)</f>
        <v/>
      </c>
      <c r="K50" s="24" t="str" cm="1">
        <f t="array" ref="K50">IF(
  INDEX('Company Investment Helpers'!$K$20:$ZZ$20, 1, (ROW()-ROW($J$3))*8+1)="",
  "",
  INDEX('Company Investment Helpers'!$K$20:$ZZ$20, 1, (ROW()-ROW($J$3))*8+1)
)</f>
        <v/>
      </c>
      <c r="L50" s="24" t="str">
        <f>IF(B50="","",_xlfn.XLOOKUP($B50,Table1[company_name],Table1[website]))</f>
        <v/>
      </c>
      <c r="M50" s="24" t="str">
        <f>IF(B50="","",_xlfn.XLOOKUP($B50,Table1[company_name],Table1[logo_file]))</f>
        <v/>
      </c>
      <c r="N50" t="str">
        <f>IF(B50="","",IF(_xll.ciqfunctions.udf.CIQ(D50,"IQ_REV")=0,"N/A",_xll.ciqfunctions.udf.CIQ(D50,"IQ_REV")))</f>
        <v/>
      </c>
      <c r="O50" t="str">
        <f>IF(B50="","",IF(_xll.ciqfunctions.udf.CIQ(D50,"IQ_EBITDA")=0,"N/A",_xll.ciqfunctions.udf.CIQ(D50,"IQ_EBITDA")))</f>
        <v/>
      </c>
      <c r="P50" t="str">
        <f>IF(B50="","",IF(_xll.ciqfunctions.udf.CIQ(D50,"IQ_MARKETCAP")=0,"N/A",_xll.ciqfunctions.udf.CIQ(D50,"IQ_MARKETCAP")))</f>
        <v/>
      </c>
      <c r="Q50" t="str">
        <f>IF(B50="","",IF(_xll.ciqfunctions.udf.CIQ(D50,"IQ_FULL_TIME")=0,"N/A",_xll.ciqfunctions.udf.CIQ(D50,"IQ_FULL_TIME")))</f>
        <v/>
      </c>
    </row>
    <row r="51" spans="2:17" x14ac:dyDescent="0.2">
      <c r="B51" s="16"/>
      <c r="C51" s="24" t="str">
        <f>IF(B51="","",_xlfn.XLOOKUP($B51,Table1[company_name],Table1[pb_id]))</f>
        <v/>
      </c>
      <c r="D51" s="24" t="str">
        <f>IF(C51="","",_xlfn.XLOOKUP($B51,Table1[company_name],Table1[CIQ]))</f>
        <v/>
      </c>
      <c r="E51" s="24" t="str" cm="1">
        <f t="array" ref="E51">IF(B51="","",_xlfn.IFNA(_xll.PBD(C51,"Stock Exchange Code","","USD","",""),"Private"))</f>
        <v/>
      </c>
      <c r="F51" s="24" t="str" cm="1">
        <f t="array" ref="F51">IF(B51="","",_xlfn.IFNA(_xll.PBD(C51,"Ticker Symbol","","USD","",""),"Private"))</f>
        <v/>
      </c>
      <c r="G51" s="24" t="str">
        <f>IF(B51="","",_xlfn.XLOOKUP($B51,Table1[company_name],Table1[hq_country]))</f>
        <v/>
      </c>
      <c r="H51" s="24" t="str" cm="1">
        <f t="array" ref="H51">IF(B51="","",_xll.PBD(C51,"Company Description","","USD","",""))</f>
        <v/>
      </c>
      <c r="I51" s="24" t="str">
        <f>IF(B51="","",_xlfn.XLOOKUP(B51,Table1[company_name],Table1[brazil_presence]))</f>
        <v/>
      </c>
      <c r="J51" s="24" t="str" cm="1">
        <f t="array" ref="J51">IF(
  INDEX('Company Investment Helpers'!$I$20:$ZZ$20, 1, (ROW()-ROW($J$3))*8+1)="",
  "",
  INDEX('Company Investment Helpers'!$I$20:$ZZ$20, 1, (ROW()-ROW($J$3))*8+1)
)</f>
        <v/>
      </c>
      <c r="K51" s="24" t="str" cm="1">
        <f t="array" ref="K51">IF(
  INDEX('Company Investment Helpers'!$K$20:$ZZ$20, 1, (ROW()-ROW($J$3))*8+1)="",
  "",
  INDEX('Company Investment Helpers'!$K$20:$ZZ$20, 1, (ROW()-ROW($J$3))*8+1)
)</f>
        <v/>
      </c>
      <c r="L51" s="24" t="str">
        <f>IF(B51="","",_xlfn.XLOOKUP($B51,Table1[company_name],Table1[website]))</f>
        <v/>
      </c>
      <c r="M51" s="24" t="str">
        <f>IF(B51="","",_xlfn.XLOOKUP($B51,Table1[company_name],Table1[logo_file]))</f>
        <v/>
      </c>
      <c r="N51" t="str">
        <f>IF(B51="","",IF(_xll.ciqfunctions.udf.CIQ(D51,"IQ_REV")=0,"N/A",_xll.ciqfunctions.udf.CIQ(D51,"IQ_REV")))</f>
        <v/>
      </c>
      <c r="O51" t="str">
        <f>IF(B51="","",IF(_xll.ciqfunctions.udf.CIQ(D51,"IQ_EBITDA")=0,"N/A",_xll.ciqfunctions.udf.CIQ(D51,"IQ_EBITDA")))</f>
        <v/>
      </c>
      <c r="P51" t="str">
        <f>IF(B51="","",IF(_xll.ciqfunctions.udf.CIQ(D51,"IQ_MARKETCAP")=0,"N/A",_xll.ciqfunctions.udf.CIQ(D51,"IQ_MARKETCAP")))</f>
        <v/>
      </c>
      <c r="Q51" t="str">
        <f>IF(B51="","",IF(_xll.ciqfunctions.udf.CIQ(D51,"IQ_FULL_TIME")=0,"N/A",_xll.ciqfunctions.udf.CIQ(D51,"IQ_FULL_TIME")))</f>
        <v/>
      </c>
    </row>
    <row r="52" spans="2:17" x14ac:dyDescent="0.2">
      <c r="B52" s="16"/>
      <c r="C52" s="24" t="str">
        <f>IF(B52="","",_xlfn.XLOOKUP($B52,Table1[company_name],Table1[pb_id]))</f>
        <v/>
      </c>
      <c r="D52" s="24" t="str">
        <f>IF(C52="","",_xlfn.XLOOKUP($B52,Table1[company_name],Table1[CIQ]))</f>
        <v/>
      </c>
      <c r="E52" s="24" t="str" cm="1">
        <f t="array" ref="E52">IF(B52="","",_xlfn.IFNA(_xll.PBD(C52,"Stock Exchange Code","","USD","",""),"Private"))</f>
        <v/>
      </c>
      <c r="F52" s="24" t="str" cm="1">
        <f t="array" ref="F52">IF(B52="","",_xlfn.IFNA(_xll.PBD(C52,"Ticker Symbol","","USD","",""),"Private"))</f>
        <v/>
      </c>
      <c r="G52" s="24" t="str">
        <f>IF(B52="","",_xlfn.XLOOKUP($B52,Table1[company_name],Table1[hq_country]))</f>
        <v/>
      </c>
      <c r="H52" s="24" t="str" cm="1">
        <f t="array" ref="H52">IF(B52="","",_xll.PBD(C52,"Company Description","","USD","",""))</f>
        <v/>
      </c>
      <c r="I52" s="24" t="str">
        <f>IF(B52="","",_xlfn.XLOOKUP(B52,Table1[company_name],Table1[brazil_presence]))</f>
        <v/>
      </c>
      <c r="J52" s="24" t="str" cm="1">
        <f t="array" ref="J52">IF(
  INDEX('Company Investment Helpers'!$I$20:$ZZ$20, 1, (ROW()-ROW($J$3))*8+1)="",
  "",
  INDEX('Company Investment Helpers'!$I$20:$ZZ$20, 1, (ROW()-ROW($J$3))*8+1)
)</f>
        <v/>
      </c>
      <c r="K52" s="24" t="str" cm="1">
        <f t="array" ref="K52">IF(
  INDEX('Company Investment Helpers'!$K$20:$ZZ$20, 1, (ROW()-ROW($J$3))*8+1)="",
  "",
  INDEX('Company Investment Helpers'!$K$20:$ZZ$20, 1, (ROW()-ROW($J$3))*8+1)
)</f>
        <v/>
      </c>
      <c r="L52" s="24" t="str">
        <f>IF(B52="","",_xlfn.XLOOKUP($B52,Table1[company_name],Table1[website]))</f>
        <v/>
      </c>
      <c r="M52" s="24" t="str">
        <f>IF(B52="","",_xlfn.XLOOKUP($B52,Table1[company_name],Table1[logo_file]))</f>
        <v/>
      </c>
      <c r="N52" t="str">
        <f>IF(B52="","",IF(_xll.ciqfunctions.udf.CIQ(D52,"IQ_REV")=0,"N/A",_xll.ciqfunctions.udf.CIQ(D52,"IQ_REV")))</f>
        <v/>
      </c>
      <c r="O52" t="str">
        <f>IF(B52="","",IF(_xll.ciqfunctions.udf.CIQ(D52,"IQ_EBITDA")=0,"N/A",_xll.ciqfunctions.udf.CIQ(D52,"IQ_EBITDA")))</f>
        <v/>
      </c>
      <c r="P52" t="str">
        <f>IF(B52="","",IF(_xll.ciqfunctions.udf.CIQ(D52,"IQ_MARKETCAP")=0,"N/A",_xll.ciqfunctions.udf.CIQ(D52,"IQ_MARKETCAP")))</f>
        <v/>
      </c>
      <c r="Q52" t="str">
        <f>IF(B52="","",IF(_xll.ciqfunctions.udf.CIQ(D52,"IQ_FULL_TIME")=0,"N/A",_xll.ciqfunctions.udf.CIQ(D52,"IQ_FULL_TIME")))</f>
        <v/>
      </c>
    </row>
    <row r="53" spans="2:17" x14ac:dyDescent="0.2">
      <c r="B53" s="16"/>
      <c r="C53" s="24" t="str">
        <f>IF(B53="","",_xlfn.XLOOKUP($B53,Table1[company_name],Table1[pb_id]))</f>
        <v/>
      </c>
      <c r="D53" s="24" t="str">
        <f>IF(C53="","",_xlfn.XLOOKUP($B53,Table1[company_name],Table1[CIQ]))</f>
        <v/>
      </c>
      <c r="E53" s="24" t="str" cm="1">
        <f t="array" ref="E53">IF(B53="","",_xlfn.IFNA(_xll.PBD(C53,"Stock Exchange Code","","USD","",""),"Private"))</f>
        <v/>
      </c>
      <c r="F53" s="24" t="str" cm="1">
        <f t="array" ref="F53">IF(B53="","",_xlfn.IFNA(_xll.PBD(C53,"Ticker Symbol","","USD","",""),"Private"))</f>
        <v/>
      </c>
      <c r="G53" s="24" t="str">
        <f>IF(B53="","",_xlfn.XLOOKUP($B53,Table1[company_name],Table1[hq_country]))</f>
        <v/>
      </c>
      <c r="H53" s="24" t="str" cm="1">
        <f t="array" ref="H53">IF(B53="","",_xll.PBD(C53,"Company Description","","USD","",""))</f>
        <v/>
      </c>
      <c r="I53" s="24" t="str">
        <f>IF(B53="","",_xlfn.XLOOKUP(B53,Table1[company_name],Table1[brazil_presence]))</f>
        <v/>
      </c>
      <c r="J53" s="24" t="str" cm="1">
        <f t="array" ref="J53">IF(
  INDEX('Company Investment Helpers'!$I$20:$ZZ$20, 1, (ROW()-ROW($J$3))*8+1)="",
  "",
  INDEX('Company Investment Helpers'!$I$20:$ZZ$20, 1, (ROW()-ROW($J$3))*8+1)
)</f>
        <v/>
      </c>
      <c r="K53" s="24" t="str" cm="1">
        <f t="array" ref="K53">IF(
  INDEX('Company Investment Helpers'!$K$20:$ZZ$20, 1, (ROW()-ROW($J$3))*8+1)="",
  "",
  INDEX('Company Investment Helpers'!$K$20:$ZZ$20, 1, (ROW()-ROW($J$3))*8+1)
)</f>
        <v/>
      </c>
      <c r="L53" s="24" t="str">
        <f>IF(B53="","",_xlfn.XLOOKUP($B53,Table1[company_name],Table1[website]))</f>
        <v/>
      </c>
      <c r="M53" s="24" t="str">
        <f>IF(B53="","",_xlfn.XLOOKUP($B53,Table1[company_name],Table1[logo_file]))</f>
        <v/>
      </c>
      <c r="N53" t="str">
        <f>IF(B53="","",IF(_xll.ciqfunctions.udf.CIQ(D53,"IQ_REV")=0,"N/A",_xll.ciqfunctions.udf.CIQ(D53,"IQ_REV")))</f>
        <v/>
      </c>
      <c r="O53" t="str">
        <f>IF(B53="","",IF(_xll.ciqfunctions.udf.CIQ(D53,"IQ_EBITDA")=0,"N/A",_xll.ciqfunctions.udf.CIQ(D53,"IQ_EBITDA")))</f>
        <v/>
      </c>
      <c r="P53" t="str">
        <f>IF(B53="","",IF(_xll.ciqfunctions.udf.CIQ(D53,"IQ_MARKETCAP")=0,"N/A",_xll.ciqfunctions.udf.CIQ(D53,"IQ_MARKETCAP")))</f>
        <v/>
      </c>
      <c r="Q53" t="str">
        <f>IF(B53="","",IF(_xll.ciqfunctions.udf.CIQ(D53,"IQ_FULL_TIME")=0,"N/A",_xll.ciqfunctions.udf.CIQ(D53,"IQ_FULL_TIME")))</f>
        <v/>
      </c>
    </row>
    <row r="54" spans="2:17" x14ac:dyDescent="0.2">
      <c r="B54" s="16"/>
      <c r="C54" s="24" t="str">
        <f>IF(B54="","",_xlfn.XLOOKUP($B54,Table1[company_name],Table1[pb_id]))</f>
        <v/>
      </c>
      <c r="D54" s="24" t="str">
        <f>IF(C54="","",_xlfn.XLOOKUP($B54,Table1[company_name],Table1[CIQ]))</f>
        <v/>
      </c>
      <c r="E54" s="24" t="str" cm="1">
        <f t="array" ref="E54">IF(B54="","",_xlfn.IFNA(_xll.PBD(C54,"Stock Exchange Code","","USD","",""),"Private"))</f>
        <v/>
      </c>
      <c r="F54" s="24" t="str" cm="1">
        <f t="array" ref="F54">IF(B54="","",_xlfn.IFNA(_xll.PBD(C54,"Ticker Symbol","","USD","",""),"Private"))</f>
        <v/>
      </c>
      <c r="G54" s="24" t="str">
        <f>IF(B54="","",_xlfn.XLOOKUP($B54,Table1[company_name],Table1[hq_country]))</f>
        <v/>
      </c>
      <c r="H54" s="24" t="str" cm="1">
        <f t="array" ref="H54">IF(B54="","",_xll.PBD(C54,"Company Description","","USD","",""))</f>
        <v/>
      </c>
      <c r="I54" s="24" t="str">
        <f>IF(B54="","",_xlfn.XLOOKUP(B54,Table1[company_name],Table1[brazil_presence]))</f>
        <v/>
      </c>
      <c r="J54" s="24" t="str" cm="1">
        <f t="array" ref="J54">IF(
  INDEX('Company Investment Helpers'!$I$20:$ZZ$20, 1, (ROW()-ROW($J$3))*8+1)="",
  "",
  INDEX('Company Investment Helpers'!$I$20:$ZZ$20, 1, (ROW()-ROW($J$3))*8+1)
)</f>
        <v/>
      </c>
      <c r="K54" s="24" t="str" cm="1">
        <f t="array" ref="K54">IF(
  INDEX('Company Investment Helpers'!$K$20:$ZZ$20, 1, (ROW()-ROW($J$3))*8+1)="",
  "",
  INDEX('Company Investment Helpers'!$K$20:$ZZ$20, 1, (ROW()-ROW($J$3))*8+1)
)</f>
        <v/>
      </c>
      <c r="L54" s="24" t="str">
        <f>IF(B54="","",_xlfn.XLOOKUP($B54,Table1[company_name],Table1[website]))</f>
        <v/>
      </c>
      <c r="M54" s="24" t="str">
        <f>IF(B54="","",_xlfn.XLOOKUP($B54,Table1[company_name],Table1[logo_file]))</f>
        <v/>
      </c>
      <c r="N54" t="str">
        <f>IF(B54="","",IF(_xll.ciqfunctions.udf.CIQ(D54,"IQ_REV")=0,"N/A",_xll.ciqfunctions.udf.CIQ(D54,"IQ_REV")))</f>
        <v/>
      </c>
      <c r="O54" t="str">
        <f>IF(B54="","",IF(_xll.ciqfunctions.udf.CIQ(D54,"IQ_EBITDA")=0,"N/A",_xll.ciqfunctions.udf.CIQ(D54,"IQ_EBITDA")))</f>
        <v/>
      </c>
      <c r="P54" t="str">
        <f>IF(B54="","",IF(_xll.ciqfunctions.udf.CIQ(D54,"IQ_MARKETCAP")=0,"N/A",_xll.ciqfunctions.udf.CIQ(D54,"IQ_MARKETCAP")))</f>
        <v/>
      </c>
      <c r="Q54" t="str">
        <f>IF(B54="","",IF(_xll.ciqfunctions.udf.CIQ(D54,"IQ_FULL_TIME")=0,"N/A",_xll.ciqfunctions.udf.CIQ(D54,"IQ_FULL_TIME")))</f>
        <v/>
      </c>
    </row>
    <row r="55" spans="2:17" x14ac:dyDescent="0.2">
      <c r="B55" s="16"/>
      <c r="C55" s="24" t="str">
        <f>IF(B55="","",_xlfn.XLOOKUP($B55,Table1[company_name],Table1[pb_id]))</f>
        <v/>
      </c>
      <c r="D55" s="24" t="str">
        <f>IF(C55="","",_xlfn.XLOOKUP($B55,Table1[company_name],Table1[CIQ]))</f>
        <v/>
      </c>
      <c r="E55" s="24" t="str" cm="1">
        <f t="array" ref="E55">IF(B55="","",_xlfn.IFNA(_xll.PBD(C55,"Stock Exchange Code","","USD","",""),"Private"))</f>
        <v/>
      </c>
      <c r="F55" s="24" t="str" cm="1">
        <f t="array" ref="F55">IF(B55="","",_xlfn.IFNA(_xll.PBD(C55,"Ticker Symbol","","USD","",""),"Private"))</f>
        <v/>
      </c>
      <c r="G55" s="24" t="str">
        <f>IF(B55="","",_xlfn.XLOOKUP($B55,Table1[company_name],Table1[hq_country]))</f>
        <v/>
      </c>
      <c r="H55" s="24" t="str" cm="1">
        <f t="array" ref="H55">IF(B55="","",_xll.PBD(C55,"Company Description","","USD","",""))</f>
        <v/>
      </c>
      <c r="I55" s="24" t="str">
        <f>IF(B55="","",_xlfn.XLOOKUP(B55,Table1[company_name],Table1[brazil_presence]))</f>
        <v/>
      </c>
      <c r="J55" s="24" t="str" cm="1">
        <f t="array" ref="J55">IF(
  INDEX('Company Investment Helpers'!$I$20:$ZZ$20, 1, (ROW()-ROW($J$3))*8+1)="",
  "",
  INDEX('Company Investment Helpers'!$I$20:$ZZ$20, 1, (ROW()-ROW($J$3))*8+1)
)</f>
        <v/>
      </c>
      <c r="K55" s="24" t="str" cm="1">
        <f t="array" ref="K55">IF(
  INDEX('Company Investment Helpers'!$K$20:$ZZ$20, 1, (ROW()-ROW($J$3))*8+1)="",
  "",
  INDEX('Company Investment Helpers'!$K$20:$ZZ$20, 1, (ROW()-ROW($J$3))*8+1)
)</f>
        <v/>
      </c>
      <c r="L55" s="24" t="str">
        <f>IF(B55="","",_xlfn.XLOOKUP($B55,Table1[company_name],Table1[website]))</f>
        <v/>
      </c>
      <c r="M55" s="24" t="str">
        <f>IF(B55="","",_xlfn.XLOOKUP($B55,Table1[company_name],Table1[logo_file]))</f>
        <v/>
      </c>
      <c r="N55" t="str">
        <f>IF(B55="","",IF(_xll.ciqfunctions.udf.CIQ(D55,"IQ_REV")=0,"N/A",_xll.ciqfunctions.udf.CIQ(D55,"IQ_REV")))</f>
        <v/>
      </c>
      <c r="O55" t="str">
        <f>IF(B55="","",IF(_xll.ciqfunctions.udf.CIQ(D55,"IQ_EBITDA")=0,"N/A",_xll.ciqfunctions.udf.CIQ(D55,"IQ_EBITDA")))</f>
        <v/>
      </c>
      <c r="P55" t="str">
        <f>IF(B55="","",IF(_xll.ciqfunctions.udf.CIQ(D55,"IQ_MARKETCAP")=0,"N/A",_xll.ciqfunctions.udf.CIQ(D55,"IQ_MARKETCAP")))</f>
        <v/>
      </c>
      <c r="Q55" t="str">
        <f>IF(B55="","",IF(_xll.ciqfunctions.udf.CIQ(D55,"IQ_FULL_TIME")=0,"N/A",_xll.ciqfunctions.udf.CIQ(D55,"IQ_FULL_TIME")))</f>
        <v/>
      </c>
    </row>
    <row r="56" spans="2:17" x14ac:dyDescent="0.2">
      <c r="B56" s="16"/>
      <c r="C56" s="24" t="str">
        <f>IF(B56="","",_xlfn.XLOOKUP($B56,Table1[company_name],Table1[pb_id]))</f>
        <v/>
      </c>
      <c r="D56" s="24" t="str">
        <f>IF(C56="","",_xlfn.XLOOKUP($B56,Table1[company_name],Table1[CIQ]))</f>
        <v/>
      </c>
      <c r="E56" s="24" t="str" cm="1">
        <f t="array" ref="E56">IF(B56="","",_xlfn.IFNA(_xll.PBD(C56,"Stock Exchange Code","","USD","",""),"Private"))</f>
        <v/>
      </c>
      <c r="F56" s="24" t="str" cm="1">
        <f t="array" ref="F56">IF(B56="","",_xlfn.IFNA(_xll.PBD(C56,"Ticker Symbol","","USD","",""),"Private"))</f>
        <v/>
      </c>
      <c r="G56" s="24" t="str">
        <f>IF(B56="","",_xlfn.XLOOKUP($B56,Table1[company_name],Table1[hq_country]))</f>
        <v/>
      </c>
      <c r="H56" s="24" t="str" cm="1">
        <f t="array" ref="H56">IF(B56="","",_xll.PBD(C56,"Company Description","","USD","",""))</f>
        <v/>
      </c>
      <c r="I56" s="24" t="str">
        <f>IF(B56="","",_xlfn.XLOOKUP(B56,Table1[company_name],Table1[brazil_presence]))</f>
        <v/>
      </c>
      <c r="J56" s="24" t="str" cm="1">
        <f t="array" ref="J56">IF(
  INDEX('Company Investment Helpers'!$I$20:$ZZ$20, 1, (ROW()-ROW($J$3))*8+1)="",
  "",
  INDEX('Company Investment Helpers'!$I$20:$ZZ$20, 1, (ROW()-ROW($J$3))*8+1)
)</f>
        <v/>
      </c>
      <c r="K56" s="24" t="str" cm="1">
        <f t="array" ref="K56">IF(
  INDEX('Company Investment Helpers'!$K$20:$ZZ$20, 1, (ROW()-ROW($J$3))*8+1)="",
  "",
  INDEX('Company Investment Helpers'!$K$20:$ZZ$20, 1, (ROW()-ROW($J$3))*8+1)
)</f>
        <v/>
      </c>
      <c r="L56" s="24" t="str">
        <f>IF(B56="","",_xlfn.XLOOKUP($B56,Table1[company_name],Table1[website]))</f>
        <v/>
      </c>
      <c r="M56" s="24" t="str">
        <f>IF(B56="","",_xlfn.XLOOKUP($B56,Table1[company_name],Table1[logo_file]))</f>
        <v/>
      </c>
      <c r="N56" t="str">
        <f>IF(B56="","",IF(_xll.ciqfunctions.udf.CIQ(D56,"IQ_REV")=0,"N/A",_xll.ciqfunctions.udf.CIQ(D56,"IQ_REV")))</f>
        <v/>
      </c>
      <c r="O56" t="str">
        <f>IF(B56="","",IF(_xll.ciqfunctions.udf.CIQ(D56,"IQ_EBITDA")=0,"N/A",_xll.ciqfunctions.udf.CIQ(D56,"IQ_EBITDA")))</f>
        <v/>
      </c>
      <c r="P56" t="str">
        <f>IF(B56="","",IF(_xll.ciqfunctions.udf.CIQ(D56,"IQ_MARKETCAP")=0,"N/A",_xll.ciqfunctions.udf.CIQ(D56,"IQ_MARKETCAP")))</f>
        <v/>
      </c>
      <c r="Q56" t="str">
        <f>IF(B56="","",IF(_xll.ciqfunctions.udf.CIQ(D56,"IQ_FULL_TIME")=0,"N/A",_xll.ciqfunctions.udf.CIQ(D56,"IQ_FULL_TIME")))</f>
        <v/>
      </c>
    </row>
    <row r="57" spans="2:17" x14ac:dyDescent="0.2">
      <c r="B57" s="16"/>
      <c r="C57" s="24" t="str">
        <f>IF(B57="","",_xlfn.XLOOKUP($B57,Table1[company_name],Table1[pb_id]))</f>
        <v/>
      </c>
      <c r="D57" s="24" t="str">
        <f>IF(C57="","",_xlfn.XLOOKUP($B57,Table1[company_name],Table1[CIQ]))</f>
        <v/>
      </c>
      <c r="E57" s="24" t="str" cm="1">
        <f t="array" ref="E57">IF(B57="","",_xlfn.IFNA(_xll.PBD(C57,"Stock Exchange Code","","USD","",""),"Private"))</f>
        <v/>
      </c>
      <c r="F57" s="24" t="str" cm="1">
        <f t="array" ref="F57">IF(B57="","",_xlfn.IFNA(_xll.PBD(C57,"Ticker Symbol","","USD","",""),"Private"))</f>
        <v/>
      </c>
      <c r="G57" s="24" t="str">
        <f>IF(B57="","",_xlfn.XLOOKUP($B57,Table1[company_name],Table1[hq_country]))</f>
        <v/>
      </c>
      <c r="H57" s="24" t="str" cm="1">
        <f t="array" ref="H57">IF(B57="","",_xll.PBD(C57,"Company Description","","USD","",""))</f>
        <v/>
      </c>
      <c r="I57" s="24" t="str">
        <f>IF(B57="","",_xlfn.XLOOKUP(B57,Table1[company_name],Table1[brazil_presence]))</f>
        <v/>
      </c>
      <c r="J57" s="24" t="str" cm="1">
        <f t="array" ref="J57">IF(
  INDEX('Company Investment Helpers'!$I$20:$ZZ$20, 1, (ROW()-ROW($J$3))*8+1)="",
  "",
  INDEX('Company Investment Helpers'!$I$20:$ZZ$20, 1, (ROW()-ROW($J$3))*8+1)
)</f>
        <v/>
      </c>
      <c r="K57" s="24" t="str" cm="1">
        <f t="array" ref="K57">IF(
  INDEX('Company Investment Helpers'!$K$20:$ZZ$20, 1, (ROW()-ROW($J$3))*8+1)="",
  "",
  INDEX('Company Investment Helpers'!$K$20:$ZZ$20, 1, (ROW()-ROW($J$3))*8+1)
)</f>
        <v/>
      </c>
      <c r="L57" s="24" t="str">
        <f>IF(B57="","",_xlfn.XLOOKUP($B57,Table1[company_name],Table1[website]))</f>
        <v/>
      </c>
      <c r="M57" s="24" t="str">
        <f>IF(B57="","",_xlfn.XLOOKUP($B57,Table1[company_name],Table1[logo_file]))</f>
        <v/>
      </c>
      <c r="N57" t="str">
        <f>IF(B57="","",IF(_xll.ciqfunctions.udf.CIQ(D57,"IQ_REV")=0,"N/A",_xll.ciqfunctions.udf.CIQ(D57,"IQ_REV")))</f>
        <v/>
      </c>
      <c r="O57" t="str">
        <f>IF(B57="","",IF(_xll.ciqfunctions.udf.CIQ(D57,"IQ_EBITDA")=0,"N/A",_xll.ciqfunctions.udf.CIQ(D57,"IQ_EBITDA")))</f>
        <v/>
      </c>
      <c r="P57" t="str">
        <f>IF(B57="","",IF(_xll.ciqfunctions.udf.CIQ(D57,"IQ_MARKETCAP")=0,"N/A",_xll.ciqfunctions.udf.CIQ(D57,"IQ_MARKETCAP")))</f>
        <v/>
      </c>
      <c r="Q57" t="str">
        <f>IF(B57="","",IF(_xll.ciqfunctions.udf.CIQ(D57,"IQ_FULL_TIME")=0,"N/A",_xll.ciqfunctions.udf.CIQ(D57,"IQ_FULL_TIME")))</f>
        <v/>
      </c>
    </row>
    <row r="58" spans="2:17" x14ac:dyDescent="0.2">
      <c r="B58" s="16"/>
      <c r="C58" s="24" t="str">
        <f>IF(B58="","",_xlfn.XLOOKUP($B58,Table1[company_name],Table1[pb_id]))</f>
        <v/>
      </c>
      <c r="D58" s="24" t="str">
        <f>IF(C58="","",_xlfn.XLOOKUP($B58,Table1[company_name],Table1[CIQ]))</f>
        <v/>
      </c>
      <c r="E58" s="24" t="str" cm="1">
        <f t="array" ref="E58">IF(B58="","",_xlfn.IFNA(_xll.PBD(C58,"Stock Exchange Code","","USD","",""),"Private"))</f>
        <v/>
      </c>
      <c r="F58" s="24" t="str" cm="1">
        <f t="array" ref="F58">IF(B58="","",_xlfn.IFNA(_xll.PBD(C58,"Ticker Symbol","","USD","",""),"Private"))</f>
        <v/>
      </c>
      <c r="G58" s="24" t="str">
        <f>IF(B58="","",_xlfn.XLOOKUP($B58,Table1[company_name],Table1[hq_country]))</f>
        <v/>
      </c>
      <c r="H58" s="24" t="str" cm="1">
        <f t="array" ref="H58">IF(B58="","",_xll.PBD(C58,"Company Description","","USD","",""))</f>
        <v/>
      </c>
      <c r="I58" s="24" t="str">
        <f>IF(B58="","",_xlfn.XLOOKUP(B58,Table1[company_name],Table1[brazil_presence]))</f>
        <v/>
      </c>
      <c r="J58" s="24" t="str" cm="1">
        <f t="array" ref="J58">IF(
  INDEX('Company Investment Helpers'!$I$20:$ZZ$20, 1, (ROW()-ROW($J$3))*8+1)="",
  "",
  INDEX('Company Investment Helpers'!$I$20:$ZZ$20, 1, (ROW()-ROW($J$3))*8+1)
)</f>
        <v/>
      </c>
      <c r="K58" s="24" t="str" cm="1">
        <f t="array" ref="K58">IF(
  INDEX('Company Investment Helpers'!$K$20:$ZZ$20, 1, (ROW()-ROW($J$3))*8+1)="",
  "",
  INDEX('Company Investment Helpers'!$K$20:$ZZ$20, 1, (ROW()-ROW($J$3))*8+1)
)</f>
        <v/>
      </c>
      <c r="L58" s="24" t="str">
        <f>IF(B58="","",_xlfn.XLOOKUP($B58,Table1[company_name],Table1[website]))</f>
        <v/>
      </c>
      <c r="M58" s="24" t="str">
        <f>IF(B58="","",_xlfn.XLOOKUP($B58,Table1[company_name],Table1[logo_file]))</f>
        <v/>
      </c>
      <c r="N58" t="str">
        <f>IF(B58="","",IF(_xll.ciqfunctions.udf.CIQ(D58,"IQ_REV")=0,"N/A",_xll.ciqfunctions.udf.CIQ(D58,"IQ_REV")))</f>
        <v/>
      </c>
      <c r="O58" t="str">
        <f>IF(B58="","",IF(_xll.ciqfunctions.udf.CIQ(D58,"IQ_EBITDA")=0,"N/A",_xll.ciqfunctions.udf.CIQ(D58,"IQ_EBITDA")))</f>
        <v/>
      </c>
      <c r="P58" t="str">
        <f>IF(B58="","",IF(_xll.ciqfunctions.udf.CIQ(D58,"IQ_MARKETCAP")=0,"N/A",_xll.ciqfunctions.udf.CIQ(D58,"IQ_MARKETCAP")))</f>
        <v/>
      </c>
      <c r="Q58" t="str">
        <f>IF(B58="","",IF(_xll.ciqfunctions.udf.CIQ(D58,"IQ_FULL_TIME")=0,"N/A",_xll.ciqfunctions.udf.CIQ(D58,"IQ_FULL_TIME")))</f>
        <v/>
      </c>
    </row>
    <row r="59" spans="2:17" x14ac:dyDescent="0.2">
      <c r="B59" s="16"/>
      <c r="C59" s="24" t="str">
        <f>IF(B59="","",_xlfn.XLOOKUP($B59,Table1[company_name],Table1[pb_id]))</f>
        <v/>
      </c>
      <c r="D59" s="24" t="str">
        <f>IF(C59="","",_xlfn.XLOOKUP($B59,Table1[company_name],Table1[CIQ]))</f>
        <v/>
      </c>
      <c r="E59" s="24" t="str" cm="1">
        <f t="array" ref="E59">IF(B59="","",_xlfn.IFNA(_xll.PBD(C59,"Stock Exchange Code","","USD","",""),"Private"))</f>
        <v/>
      </c>
      <c r="F59" s="24" t="str" cm="1">
        <f t="array" ref="F59">IF(B59="","",_xlfn.IFNA(_xll.PBD(C59,"Ticker Symbol","","USD","",""),"Private"))</f>
        <v/>
      </c>
      <c r="G59" s="24" t="str">
        <f>IF(B59="","",_xlfn.XLOOKUP($B59,Table1[company_name],Table1[hq_country]))</f>
        <v/>
      </c>
      <c r="H59" s="24" t="str" cm="1">
        <f t="array" ref="H59">IF(B59="","",_xll.PBD(C59,"Company Description","","USD","",""))</f>
        <v/>
      </c>
      <c r="I59" s="24" t="str">
        <f>IF(B59="","",_xlfn.XLOOKUP(B59,Table1[company_name],Table1[brazil_presence]))</f>
        <v/>
      </c>
      <c r="J59" s="24" t="str" cm="1">
        <f t="array" ref="J59">IF(
  INDEX('Company Investment Helpers'!$I$20:$ZZ$20, 1, (ROW()-ROW($J$3))*8+1)="",
  "",
  INDEX('Company Investment Helpers'!$I$20:$ZZ$20, 1, (ROW()-ROW($J$3))*8+1)
)</f>
        <v/>
      </c>
      <c r="K59" s="24" t="str" cm="1">
        <f t="array" ref="K59">IF(
  INDEX('Company Investment Helpers'!$K$20:$ZZ$20, 1, (ROW()-ROW($J$3))*8+1)="",
  "",
  INDEX('Company Investment Helpers'!$K$20:$ZZ$20, 1, (ROW()-ROW($J$3))*8+1)
)</f>
        <v/>
      </c>
      <c r="L59" s="24" t="str">
        <f>IF(B59="","",_xlfn.XLOOKUP($B59,Table1[company_name],Table1[website]))</f>
        <v/>
      </c>
      <c r="M59" s="24" t="str">
        <f>IF(B59="","",_xlfn.XLOOKUP($B59,Table1[company_name],Table1[logo_file]))</f>
        <v/>
      </c>
      <c r="N59" t="str">
        <f>IF(B59="","",IF(_xll.ciqfunctions.udf.CIQ(D59,"IQ_REV")=0,"N/A",_xll.ciqfunctions.udf.CIQ(D59,"IQ_REV")))</f>
        <v/>
      </c>
      <c r="O59" t="str">
        <f>IF(B59="","",IF(_xll.ciqfunctions.udf.CIQ(D59,"IQ_EBITDA")=0,"N/A",_xll.ciqfunctions.udf.CIQ(D59,"IQ_EBITDA")))</f>
        <v/>
      </c>
      <c r="P59" t="str">
        <f>IF(B59="","",IF(_xll.ciqfunctions.udf.CIQ(D59,"IQ_MARKETCAP")=0,"N/A",_xll.ciqfunctions.udf.CIQ(D59,"IQ_MARKETCAP")))</f>
        <v/>
      </c>
      <c r="Q59" t="str">
        <f>IF(B59="","",IF(_xll.ciqfunctions.udf.CIQ(D59,"IQ_FULL_TIME")=0,"N/A",_xll.ciqfunctions.udf.CIQ(D59,"IQ_FULL_TIME")))</f>
        <v/>
      </c>
    </row>
    <row r="60" spans="2:17" x14ac:dyDescent="0.2">
      <c r="B60" s="16"/>
      <c r="C60" s="24" t="str">
        <f>IF(B60="","",_xlfn.XLOOKUP($B60,Table1[company_name],Table1[pb_id]))</f>
        <v/>
      </c>
      <c r="D60" s="24" t="str">
        <f>IF(C60="","",_xlfn.XLOOKUP($B60,Table1[company_name],Table1[CIQ]))</f>
        <v/>
      </c>
      <c r="E60" s="24" t="str" cm="1">
        <f t="array" ref="E60">IF(B60="","",_xlfn.IFNA(_xll.PBD(C60,"Stock Exchange Code","","USD","",""),"Private"))</f>
        <v/>
      </c>
      <c r="F60" s="24" t="str" cm="1">
        <f t="array" ref="F60">IF(B60="","",_xlfn.IFNA(_xll.PBD(C60,"Ticker Symbol","","USD","",""),"Private"))</f>
        <v/>
      </c>
      <c r="G60" s="24" t="str">
        <f>IF(B60="","",_xlfn.XLOOKUP($B60,Table1[company_name],Table1[hq_country]))</f>
        <v/>
      </c>
      <c r="H60" s="24" t="str" cm="1">
        <f t="array" ref="H60">IF(B60="","",_xll.PBD(C60,"Company Description","","USD","",""))</f>
        <v/>
      </c>
      <c r="I60" s="24" t="str">
        <f>IF(B60="","",_xlfn.XLOOKUP(B60,Table1[company_name],Table1[brazil_presence]))</f>
        <v/>
      </c>
      <c r="J60" s="24" t="str" cm="1">
        <f t="array" ref="J60">IF(
  INDEX('Company Investment Helpers'!$I$20:$ZZ$20, 1, (ROW()-ROW($J$3))*8+1)="",
  "",
  INDEX('Company Investment Helpers'!$I$20:$ZZ$20, 1, (ROW()-ROW($J$3))*8+1)
)</f>
        <v/>
      </c>
      <c r="K60" s="24" t="str" cm="1">
        <f t="array" ref="K60">IF(
  INDEX('Company Investment Helpers'!$K$20:$ZZ$20, 1, (ROW()-ROW($J$3))*8+1)="",
  "",
  INDEX('Company Investment Helpers'!$K$20:$ZZ$20, 1, (ROW()-ROW($J$3))*8+1)
)</f>
        <v/>
      </c>
      <c r="L60" s="24" t="str">
        <f>IF(B60="","",_xlfn.XLOOKUP($B60,Table1[company_name],Table1[website]))</f>
        <v/>
      </c>
      <c r="M60" s="24" t="str">
        <f>IF(B60="","",_xlfn.XLOOKUP($B60,Table1[company_name],Table1[logo_file]))</f>
        <v/>
      </c>
      <c r="N60" t="str">
        <f>IF(B60="","",IF(_xll.ciqfunctions.udf.CIQ(D60,"IQ_REV")=0,"N/A",_xll.ciqfunctions.udf.CIQ(D60,"IQ_REV")))</f>
        <v/>
      </c>
      <c r="O60" t="str">
        <f>IF(B60="","",IF(_xll.ciqfunctions.udf.CIQ(D60,"IQ_EBITDA")=0,"N/A",_xll.ciqfunctions.udf.CIQ(D60,"IQ_EBITDA")))</f>
        <v/>
      </c>
      <c r="P60" t="str">
        <f>IF(B60="","",IF(_xll.ciqfunctions.udf.CIQ(D60,"IQ_MARKETCAP")=0,"N/A",_xll.ciqfunctions.udf.CIQ(D60,"IQ_MARKETCAP")))</f>
        <v/>
      </c>
      <c r="Q60" t="str">
        <f>IF(B60="","",IF(_xll.ciqfunctions.udf.CIQ(D60,"IQ_FULL_TIME")=0,"N/A",_xll.ciqfunctions.udf.CIQ(D60,"IQ_FULL_TIME")))</f>
        <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r:uid="{F4AB63A0-61D0-4A3A-A74E-5F5E6B8E484A}">
          <x14:formula1>
            <xm:f>Companies!$B$3:$B$197</xm:f>
          </x14:formula1>
          <xm:sqref>B3:B1048576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F0CD1-FAF4-42D1-BD3B-DB10C3E953EF}">
  <dimension ref="A1"/>
  <sheetViews>
    <sheetView workbookViewId="0"/>
  </sheetViews>
  <sheetFormatPr baseColWidth="10" defaultColWidth="8.83203125" defaultRowHeight="15" x14ac:dyDescent="0.2"/>
  <sheetData>
    <row r="1" spans="1:1" x14ac:dyDescent="0.2">
      <c r="A1" t="s">
        <v>4198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7EFC6-6B69-49D5-9697-0F56CF3B18BF}">
  <dimension ref="B1:AF1089"/>
  <sheetViews>
    <sheetView showGridLines="0" topLeftCell="A758" zoomScale="85" zoomScaleNormal="85" workbookViewId="0">
      <selection activeCell="E781" sqref="E781"/>
    </sheetView>
  </sheetViews>
  <sheetFormatPr baseColWidth="10" defaultColWidth="8.83203125" defaultRowHeight="15" customHeight="1" x14ac:dyDescent="0.2"/>
  <cols>
    <col min="1" max="1" width="1.6640625" customWidth="1"/>
    <col min="2" max="2" width="27.5" customWidth="1"/>
    <col min="3" max="3" width="9.83203125" bestFit="1" customWidth="1"/>
    <col min="4" max="4" width="36.33203125" customWidth="1"/>
    <col min="5" max="5" width="26.1640625" bestFit="1" customWidth="1"/>
    <col min="6" max="6" width="15.1640625" bestFit="1" customWidth="1"/>
    <col min="7" max="7" width="35.1640625" bestFit="1" customWidth="1"/>
    <col min="8" max="8" width="16.83203125" customWidth="1"/>
    <col min="9" max="9" width="45.1640625" customWidth="1"/>
    <col min="10" max="10" width="17.5" customWidth="1"/>
    <col min="11" max="11" width="15.1640625" customWidth="1"/>
    <col min="12" max="12" width="17" customWidth="1"/>
  </cols>
  <sheetData>
    <row r="1" spans="2:32" ht="5" customHeight="1" x14ac:dyDescent="0.2"/>
    <row r="2" spans="2:32" ht="15" customHeight="1" x14ac:dyDescent="0.2">
      <c r="B2" s="1" t="s">
        <v>0</v>
      </c>
      <c r="C2" s="1" t="s">
        <v>1</v>
      </c>
      <c r="D2" s="1" t="s">
        <v>3509</v>
      </c>
      <c r="E2" s="1" t="s">
        <v>3508</v>
      </c>
      <c r="F2" s="1" t="s">
        <v>203</v>
      </c>
      <c r="G2" s="1" t="s">
        <v>142</v>
      </c>
      <c r="H2" s="1" t="s">
        <v>1913</v>
      </c>
      <c r="I2" s="1" t="s">
        <v>2655</v>
      </c>
      <c r="J2" s="1" t="s">
        <v>204</v>
      </c>
      <c r="K2" s="1" t="s">
        <v>270</v>
      </c>
      <c r="L2" s="1" t="s">
        <v>289</v>
      </c>
      <c r="M2" s="1" t="s">
        <v>290</v>
      </c>
      <c r="N2" s="1" t="s">
        <v>443</v>
      </c>
      <c r="O2" s="1" t="s">
        <v>6</v>
      </c>
      <c r="P2" s="1" t="s">
        <v>7</v>
      </c>
      <c r="Q2" s="1" t="s">
        <v>8</v>
      </c>
      <c r="R2" s="1" t="s">
        <v>9</v>
      </c>
      <c r="S2" s="1"/>
      <c r="T2" s="1"/>
      <c r="U2" s="1"/>
      <c r="V2" s="1"/>
      <c r="W2" s="1"/>
      <c r="X2" s="1"/>
      <c r="Y2" s="1"/>
      <c r="Z2" s="1"/>
      <c r="AA2" s="1"/>
      <c r="AB2" s="1"/>
      <c r="AC2" s="1"/>
      <c r="AD2" s="1"/>
      <c r="AE2" s="1"/>
      <c r="AF2" s="1"/>
    </row>
    <row r="3" spans="2:32" ht="15" customHeight="1" x14ac:dyDescent="0.2">
      <c r="B3" t="str" cm="1">
        <f t="array" ref="B3">_xll.PBD(C3,"Name","","USD","","")</f>
        <v>3M</v>
      </c>
      <c r="C3" t="s">
        <v>2627</v>
      </c>
      <c r="D3" t="str" cm="1">
        <f t="array" ref="D3">_xll.PBD(C3,"Legal Name","","USD","","")</f>
        <v>3M Company</v>
      </c>
      <c r="E3" t="s">
        <v>3661</v>
      </c>
      <c r="F3" t="s">
        <v>2656</v>
      </c>
      <c r="G3" t="str" cm="1">
        <f t="array" ref="G3">_xll.PBD(C3,"Website","","USD","","")</f>
        <v>www.3m.com</v>
      </c>
      <c r="H3" t="s">
        <v>4295</v>
      </c>
      <c r="I3" t="s">
        <v>3481</v>
      </c>
      <c r="J3" t="s">
        <v>222</v>
      </c>
      <c r="K3" s="12"/>
      <c r="L3" s="12"/>
      <c r="M3" s="12"/>
      <c r="N3" s="12"/>
    </row>
    <row r="4" spans="2:32" ht="15" customHeight="1" x14ac:dyDescent="0.2">
      <c r="B4" t="str" cm="1">
        <f t="array" ref="B4">_xll.PBD(C4,"Name","","USD","","")</f>
        <v>4BIO Medicamentos Especiais</v>
      </c>
      <c r="C4" t="s">
        <v>379</v>
      </c>
      <c r="D4" t="str" cm="1">
        <f t="array" ref="D4">_xll.PBD(C4,"Legal Name","","USD","","")</f>
        <v>4BIO Medicamentos Especiais SA</v>
      </c>
      <c r="E4" t="s">
        <v>4184</v>
      </c>
      <c r="F4" t="s">
        <v>105</v>
      </c>
      <c r="G4" t="str" cm="1">
        <f t="array" ref="G4">_xll.PBD(C4,"Website","","USD","","")</f>
        <v>www.4bio.com.br</v>
      </c>
      <c r="H4" t="s">
        <v>2003</v>
      </c>
      <c r="I4" t="s">
        <v>2698</v>
      </c>
      <c r="J4" t="s">
        <v>222</v>
      </c>
      <c r="K4" s="12"/>
      <c r="L4" s="12"/>
      <c r="M4" s="12"/>
      <c r="N4" s="13"/>
    </row>
    <row r="5" spans="2:32" ht="15" customHeight="1" x14ac:dyDescent="0.2">
      <c r="B5" t="str" cm="1">
        <f t="array" ref="B5">_xll.PBD(C5,"Name","","USD","","")</f>
        <v>Angeloni</v>
      </c>
      <c r="C5" t="s">
        <v>589</v>
      </c>
      <c r="D5" t="str" cm="1">
        <f t="array" ref="D5">_xll.PBD(C5,"Legal Name","","USD","","")</f>
        <v>A. Angeloni &amp; Cia Ltda</v>
      </c>
      <c r="E5" t="s">
        <v>3948</v>
      </c>
      <c r="F5" t="s">
        <v>105</v>
      </c>
      <c r="G5" t="str" cm="1">
        <f t="array" ref="G5">_xll.PBD(C5,"Website","","USD","","")</f>
        <v>www.angeloni.com.br</v>
      </c>
      <c r="H5" t="s">
        <v>2041</v>
      </c>
      <c r="I5" t="s">
        <v>2743</v>
      </c>
      <c r="J5" t="s">
        <v>222</v>
      </c>
      <c r="K5" s="12"/>
      <c r="L5" s="12"/>
      <c r="M5" s="12"/>
      <c r="N5" s="13"/>
    </row>
    <row r="6" spans="2:32" ht="15" customHeight="1" x14ac:dyDescent="0.2">
      <c r="B6" t="str" cm="1">
        <f t="array" ref="B6">_xll.PBD(C6,"Name","","USD","","")</f>
        <v>Abril Mídia</v>
      </c>
      <c r="C6" t="s">
        <v>547</v>
      </c>
      <c r="D6" t="str" cm="1">
        <f t="array" ref="D6">_xll.PBD(C6,"Legal Name","","USD","","")</f>
        <v>Abril Mídia S A.</v>
      </c>
      <c r="E6" t="s">
        <v>4080</v>
      </c>
      <c r="F6" t="s">
        <v>105</v>
      </c>
      <c r="G6" t="str" cm="1">
        <f t="array" ref="G6">_xll.PBD(C6,"Website","","USD","","")</f>
        <v>www.grupoabril.com.br</v>
      </c>
      <c r="H6" t="s">
        <v>2004</v>
      </c>
      <c r="I6" t="s">
        <v>3010</v>
      </c>
      <c r="J6" t="s">
        <v>222</v>
      </c>
      <c r="K6" s="12"/>
      <c r="L6" s="12"/>
      <c r="M6" s="12"/>
      <c r="N6" s="13"/>
    </row>
    <row r="7" spans="2:32" ht="15" customHeight="1" x14ac:dyDescent="0.2">
      <c r="B7" t="str" cm="1">
        <f t="array" ref="B7">_xll.PBD(C7,"Name","","USD","","")</f>
        <v>Aceco TI</v>
      </c>
      <c r="C7" t="s">
        <v>548</v>
      </c>
      <c r="D7" t="str" cm="1">
        <f t="array" ref="D7">_xll.PBD(C7,"Legal Name","","USD","","")</f>
        <v>Aceco TI S.A.</v>
      </c>
      <c r="E7" t="s">
        <v>3513</v>
      </c>
      <c r="F7" t="s">
        <v>105</v>
      </c>
      <c r="G7" t="str" cm="1">
        <f t="array" ref="G7">_xll.PBD(C7,"Website","","USD","","")</f>
        <v>www.acecoti.com</v>
      </c>
      <c r="H7" t="s">
        <v>2005</v>
      </c>
      <c r="I7" t="s">
        <v>2701</v>
      </c>
      <c r="J7" t="s">
        <v>222</v>
      </c>
      <c r="K7" s="12"/>
      <c r="L7" s="12"/>
      <c r="M7" s="12"/>
      <c r="N7" s="13"/>
    </row>
    <row r="8" spans="2:32" ht="15" customHeight="1" x14ac:dyDescent="0.2">
      <c r="B8" t="str" cm="1">
        <f t="array" ref="B8">_xll.PBD(C8,"Name","","USD","","")</f>
        <v>Aché</v>
      </c>
      <c r="C8" t="s">
        <v>378</v>
      </c>
      <c r="D8" t="str" cm="1">
        <f t="array" ref="D8">_xll.PBD(C8,"Legal Name","","USD","","")</f>
        <v>Aché Laboratórios Farmacêuticos S.A.</v>
      </c>
      <c r="E8" t="s">
        <v>3514</v>
      </c>
      <c r="F8" t="s">
        <v>105</v>
      </c>
      <c r="G8" t="str" cm="1">
        <f t="array" ref="G8">_xll.PBD(C8,"Website","","USD","","")</f>
        <v>www.ache.com.br</v>
      </c>
      <c r="H8" t="s">
        <v>2007</v>
      </c>
      <c r="I8" t="s">
        <v>2703</v>
      </c>
      <c r="J8" t="s">
        <v>222</v>
      </c>
      <c r="K8" s="12"/>
      <c r="L8" s="12"/>
      <c r="M8" s="12"/>
      <c r="N8" s="13"/>
    </row>
    <row r="9" spans="2:32" ht="15" customHeight="1" x14ac:dyDescent="0.2">
      <c r="B9" t="str" cm="1">
        <f t="array" ref="B9">_xll.PBD(C9,"Name","","USD","","")</f>
        <v>Acos Villares</v>
      </c>
      <c r="C9" t="s">
        <v>551</v>
      </c>
      <c r="D9" t="str" cm="1">
        <f t="array" ref="D9">_xll.PBD(C9,"Legal Name","","USD","","")</f>
        <v>Aços Villares SA</v>
      </c>
      <c r="E9" t="s">
        <v>4081</v>
      </c>
      <c r="F9" t="s">
        <v>105</v>
      </c>
      <c r="G9" t="str" cm="1">
        <f t="array" ref="G9">_xll.PBD(C9,"Website","","USD","","")</f>
        <v>www.villares.com.br</v>
      </c>
      <c r="H9" t="s">
        <v>2009</v>
      </c>
      <c r="I9" t="s">
        <v>3379</v>
      </c>
      <c r="J9" t="s">
        <v>222</v>
      </c>
      <c r="K9" s="12"/>
      <c r="L9" s="12"/>
      <c r="M9" s="12"/>
      <c r="N9" s="13"/>
    </row>
    <row r="10" spans="2:32" ht="15" customHeight="1" x14ac:dyDescent="0.2">
      <c r="B10" t="str" cm="1">
        <f t="array" ref="B10">_xll.PBD(C10,"Name","","USD","","")</f>
        <v>Act Consultoria Em Tecnologia</v>
      </c>
      <c r="C10" t="s">
        <v>552</v>
      </c>
      <c r="D10" t="str" cm="1">
        <f t="array" ref="D10">_xll.PBD(C10,"Legal Name","","USD","","")</f>
        <v>Act Consultoria Em Tecnologia Ltda</v>
      </c>
      <c r="E10" t="s">
        <v>3515</v>
      </c>
      <c r="F10" t="s">
        <v>105</v>
      </c>
      <c r="G10" t="str" cm="1">
        <f t="array" ref="G10">_xll.PBD(C10,"Website","","USD","","")</f>
        <v>www.actdigital.com</v>
      </c>
      <c r="H10" t="s">
        <v>2010</v>
      </c>
      <c r="I10" t="s">
        <v>2704</v>
      </c>
      <c r="J10" t="s">
        <v>222</v>
      </c>
      <c r="K10" s="12"/>
      <c r="L10" s="12"/>
      <c r="M10" s="12"/>
      <c r="N10" s="13"/>
    </row>
    <row r="11" spans="2:32" ht="15" customHeight="1" x14ac:dyDescent="0.2">
      <c r="B11" t="str" cm="1">
        <f t="array" ref="B11">_xll.PBD(C11,"Name","","USD","","")</f>
        <v>Adria Alimentos do Brasil</v>
      </c>
      <c r="C11" t="s">
        <v>553</v>
      </c>
      <c r="D11" t="str" cm="1">
        <f t="array" ref="D11">_xll.PBD(C11,"Legal Name","","USD","","")</f>
        <v>Adria Alimentos do Brasil Ltda.</v>
      </c>
      <c r="E11" t="s">
        <v>3516</v>
      </c>
      <c r="F11" t="s">
        <v>105</v>
      </c>
      <c r="G11" t="str" cm="1">
        <f t="array" ref="G11">_xll.PBD(C11,"Website","","USD","","")</f>
        <v>www.adria.com.br</v>
      </c>
      <c r="H11" t="s">
        <v>2011</v>
      </c>
      <c r="I11" t="s">
        <v>2705</v>
      </c>
      <c r="J11" t="s">
        <v>222</v>
      </c>
      <c r="K11" s="12"/>
      <c r="L11" s="12"/>
      <c r="M11" s="12"/>
      <c r="N11" s="13"/>
    </row>
    <row r="12" spans="2:32" ht="15" customHeight="1" x14ac:dyDescent="0.2">
      <c r="B12" t="str" cm="1">
        <f t="array" ref="B12">_xll.PBD(C12,"Name","","USD","","")</f>
        <v>ADT (IT Security Company)</v>
      </c>
      <c r="C12" t="s">
        <v>359</v>
      </c>
      <c r="D12" t="str" cm="1">
        <f t="array" ref="D12">_xll.PBD(C12,"Legal Name","","USD","","")</f>
        <v>ADT Inc.</v>
      </c>
      <c r="E12" t="s">
        <v>3517</v>
      </c>
      <c r="F12" t="s">
        <v>2656</v>
      </c>
      <c r="G12" t="str" cm="1">
        <f t="array" ref="G12">_xll.PBD(C12,"Website","","USD","","")</f>
        <v>www.adt.com</v>
      </c>
      <c r="H12" t="s">
        <v>1988</v>
      </c>
      <c r="I12" t="s">
        <v>2706</v>
      </c>
      <c r="J12" t="s">
        <v>222</v>
      </c>
      <c r="K12" s="12"/>
      <c r="L12" s="12"/>
      <c r="M12" s="12"/>
      <c r="N12" s="13"/>
    </row>
    <row r="13" spans="2:32" ht="15" customHeight="1" x14ac:dyDescent="0.2">
      <c r="B13" t="str" cm="1">
        <f t="array" ref="B13">_xll.PBD(C13,"Name","","USD","","")</f>
        <v>Adtalem Educacional do Brasil</v>
      </c>
      <c r="C13" t="s">
        <v>554</v>
      </c>
      <c r="D13" t="str" cm="1">
        <f t="array" ref="D13">_xll.PBD(C13,"Legal Name","","USD","","")</f>
        <v>Adtalem Brasil Holding S.A.</v>
      </c>
      <c r="E13" t="s">
        <v>4010</v>
      </c>
      <c r="F13" t="s">
        <v>105</v>
      </c>
      <c r="G13" t="str" cm="1">
        <f t="array" ref="G13">_xll.PBD(C13,"Website","","USD","","")</f>
        <v>www.adtalembrasil.com.br</v>
      </c>
      <c r="H13" t="s">
        <v>2012</v>
      </c>
      <c r="I13" t="s">
        <v>2707</v>
      </c>
      <c r="J13" t="s">
        <v>222</v>
      </c>
      <c r="K13" s="12"/>
      <c r="L13" s="12"/>
      <c r="M13" s="12"/>
      <c r="N13" s="13"/>
    </row>
    <row r="14" spans="2:32" ht="15" customHeight="1" x14ac:dyDescent="0.2">
      <c r="B14" t="str" cm="1">
        <f t="array" ref="B14">_xll.PBD(C14,"Name","","USD","","")</f>
        <v>AEA International Holdings (Other Healthcare Services)</v>
      </c>
      <c r="C14" t="s">
        <v>213</v>
      </c>
      <c r="D14" t="str" cm="1">
        <f t="array" ref="D14">_xll.PBD(C14,"Legal Name","","USD","","")</f>
        <v>AEA International Holdings, Pte. Ltd.</v>
      </c>
      <c r="E14" t="s">
        <v>3719</v>
      </c>
      <c r="F14" t="s">
        <v>2666</v>
      </c>
      <c r="G14" t="str" cm="1">
        <f t="array" ref="G14">_xll.PBD(C14,"Website","","USD","","")</f>
        <v>www.internationalsos.com</v>
      </c>
      <c r="H14" t="s">
        <v>1923</v>
      </c>
      <c r="I14" t="s">
        <v>3061</v>
      </c>
      <c r="J14" t="s">
        <v>222</v>
      </c>
      <c r="K14" s="12"/>
      <c r="L14" s="12"/>
      <c r="M14" s="12"/>
      <c r="N14" s="13"/>
      <c r="O14" t="s">
        <v>243</v>
      </c>
      <c r="P14" t="s">
        <v>244</v>
      </c>
      <c r="Q14" t="s">
        <v>245</v>
      </c>
    </row>
    <row r="15" spans="2:32" ht="15" customHeight="1" x14ac:dyDescent="0.2">
      <c r="B15" t="str" cm="1">
        <f t="array" ref="B15">_xll.PBD(C15,"Name","","USD","","")</f>
        <v>Aeris Energy (Brazil)</v>
      </c>
      <c r="C15" t="s">
        <v>555</v>
      </c>
      <c r="D15" t="str" cm="1">
        <f t="array" ref="D15">_xll.PBD(C15,"Legal Name","","USD","","")</f>
        <v>Aeris Ind. E Com. De Equipamentos para Geração de Energia SA</v>
      </c>
      <c r="E15" t="s">
        <v>4185</v>
      </c>
      <c r="F15" t="s">
        <v>105</v>
      </c>
      <c r="G15" t="str" cm="1">
        <f t="array" ref="G15">_xll.PBD(C15,"Website","","USD","","")</f>
        <v>www.aerisenergy.com.br</v>
      </c>
      <c r="H15" t="s">
        <v>2013</v>
      </c>
      <c r="I15" t="s">
        <v>2708</v>
      </c>
      <c r="J15" t="s">
        <v>222</v>
      </c>
      <c r="K15" s="12"/>
      <c r="L15" s="12"/>
      <c r="M15" s="12"/>
      <c r="N15" s="13"/>
    </row>
    <row r="16" spans="2:32" ht="15" customHeight="1" x14ac:dyDescent="0.2">
      <c r="B16" t="str" cm="1">
        <f t="array" ref="B16">_xll.PBD(C16,"Name","","USD","","")</f>
        <v>AES Brasil</v>
      </c>
      <c r="C16" t="s">
        <v>556</v>
      </c>
      <c r="D16" t="str" cm="1">
        <f t="array" ref="D16">_xll.PBD(C16,"Legal Name","","USD","","")</f>
        <v>AES Brasil Energia S.A.</v>
      </c>
      <c r="E16" t="s">
        <v>3768</v>
      </c>
      <c r="F16" t="s">
        <v>105</v>
      </c>
      <c r="G16" t="str" cm="1">
        <f t="array" ref="G16">_xll.PBD(C16,"Website","","USD","","")</f>
        <v>www.aesbrasil.com.br</v>
      </c>
      <c r="H16" t="s">
        <v>2014</v>
      </c>
      <c r="I16" t="s">
        <v>2709</v>
      </c>
      <c r="J16" t="s">
        <v>222</v>
      </c>
      <c r="K16" s="12"/>
      <c r="L16" s="12"/>
      <c r="M16" s="12"/>
      <c r="N16" s="13"/>
    </row>
    <row r="17" spans="2:17" ht="15" customHeight="1" x14ac:dyDescent="0.2">
      <c r="B17" t="str" cm="1">
        <f t="array" ref="B17">_xll.PBD(C17,"Name","","USD","","")</f>
        <v>AES Brasil Operacoes</v>
      </c>
      <c r="C17" t="s">
        <v>557</v>
      </c>
      <c r="D17" t="str" cm="1">
        <f t="array" ref="D17">_xll.PBD(C17,"Legal Name","","USD","","")</f>
        <v>AES Brasil Operacoes SA</v>
      </c>
      <c r="E17" t="s">
        <v>3776</v>
      </c>
      <c r="F17" t="s">
        <v>105</v>
      </c>
      <c r="G17" t="e" cm="1">
        <f t="array" ref="G17">_xll.PBD(C17,"Website","","USD","","")</f>
        <v>#N/A</v>
      </c>
      <c r="H17" t="e">
        <v>#N/A</v>
      </c>
      <c r="I17" t="s">
        <v>3413</v>
      </c>
      <c r="J17" t="s">
        <v>222</v>
      </c>
      <c r="K17" s="12"/>
      <c r="L17" s="12"/>
      <c r="M17" s="12"/>
      <c r="N17" s="13"/>
    </row>
    <row r="18" spans="2:17" ht="15" customHeight="1" x14ac:dyDescent="0.2">
      <c r="B18" t="str" cm="1">
        <f t="array" ref="B18">_xll.PBD(C18,"Name","","USD","","")</f>
        <v>AES Sul</v>
      </c>
      <c r="C18" t="s">
        <v>558</v>
      </c>
      <c r="D18" t="str" cm="1">
        <f t="array" ref="D18">_xll.PBD(C18,"Legal Name","","USD","","")</f>
        <v>AES Sul Distribuidora Gaúcha de Energia S.A.</v>
      </c>
      <c r="E18" t="s">
        <v>4082</v>
      </c>
      <c r="F18" t="s">
        <v>105</v>
      </c>
      <c r="G18" t="str" cm="1">
        <f t="array" ref="G18">_xll.PBD(C18,"Website","","USD","","")</f>
        <v>www.aessul.com.br</v>
      </c>
      <c r="H18" t="s">
        <v>2015</v>
      </c>
      <c r="I18" t="s">
        <v>2710</v>
      </c>
      <c r="J18" t="s">
        <v>222</v>
      </c>
      <c r="K18" s="12"/>
      <c r="L18" s="12"/>
      <c r="M18" s="12"/>
      <c r="N18" s="13"/>
    </row>
    <row r="19" spans="2:17" ht="15" customHeight="1" x14ac:dyDescent="0.2">
      <c r="B19" t="str" cm="1">
        <f t="array" ref="B19">_xll.PBD(C19,"Name","","USD","","")</f>
        <v>Affinia</v>
      </c>
      <c r="C19" t="s">
        <v>559</v>
      </c>
      <c r="D19" t="str" cm="1">
        <f t="array" ref="D19">_xll.PBD(C19,"Legal Name","","USD","","")</f>
        <v>Affinia Ltda.</v>
      </c>
      <c r="E19" t="s">
        <v>4186</v>
      </c>
      <c r="F19" t="s">
        <v>105</v>
      </c>
      <c r="G19" t="str" cm="1">
        <f t="array" ref="G19">_xll.PBD(C19,"Website","","USD","","")</f>
        <v>www.affinia.com.br</v>
      </c>
      <c r="H19" t="s">
        <v>2016</v>
      </c>
      <c r="I19" t="s">
        <v>2711</v>
      </c>
      <c r="J19" t="s">
        <v>222</v>
      </c>
      <c r="K19" s="12"/>
      <c r="L19" s="12"/>
      <c r="M19" s="12"/>
      <c r="N19" s="13"/>
    </row>
    <row r="20" spans="2:17" ht="15" customHeight="1" x14ac:dyDescent="0.2">
      <c r="B20" t="str" cm="1">
        <f t="array" ref="B20">_xll.PBD(C20,"Name","","USD","","")</f>
        <v>Afya</v>
      </c>
      <c r="C20" t="s">
        <v>201</v>
      </c>
      <c r="D20" t="str" cm="1">
        <f t="array" ref="D20">_xll.PBD(C20,"Legal Name","","USD","","")</f>
        <v>Afya Limited</v>
      </c>
      <c r="E20" t="s">
        <v>3518</v>
      </c>
      <c r="F20" t="s">
        <v>105</v>
      </c>
      <c r="G20" t="str" cm="1">
        <f t="array" ref="G20">_xll.PBD(C20,"Website","","USD","","")</f>
        <v>www.afya.com.br</v>
      </c>
      <c r="H20" t="s">
        <v>1914</v>
      </c>
      <c r="I20" t="s">
        <v>2712</v>
      </c>
      <c r="J20" t="s">
        <v>222</v>
      </c>
      <c r="K20" s="12"/>
      <c r="L20" s="12"/>
      <c r="M20" s="12"/>
      <c r="N20" s="13"/>
      <c r="O20" s="9" t="s">
        <v>223</v>
      </c>
      <c r="P20" s="9" t="s">
        <v>224</v>
      </c>
      <c r="Q20" s="10" t="s">
        <v>225</v>
      </c>
    </row>
    <row r="21" spans="2:17" ht="15" customHeight="1" x14ac:dyDescent="0.2">
      <c r="B21" t="str" cm="1">
        <f t="array" ref="B21">_xll.PBD(C21,"Name","","USD","","")</f>
        <v>AGCO</v>
      </c>
      <c r="C21" t="s">
        <v>2631</v>
      </c>
      <c r="D21" t="str" cm="1">
        <f t="array" ref="D21">_xll.PBD(C21,"Legal Name","","USD","","")</f>
        <v>AGCO Corporation</v>
      </c>
      <c r="E21" t="s">
        <v>3647</v>
      </c>
      <c r="F21" t="s">
        <v>2656</v>
      </c>
      <c r="G21" t="str" cm="1">
        <f t="array" ref="G21">_xll.PBD(C21,"Website","","USD","","")</f>
        <v>www.agcocorp.com</v>
      </c>
      <c r="H21" t="s">
        <v>2672</v>
      </c>
      <c r="I21" t="s">
        <v>3484</v>
      </c>
      <c r="J21" t="s">
        <v>222</v>
      </c>
      <c r="K21" s="12"/>
      <c r="L21" s="12"/>
      <c r="M21" s="12"/>
      <c r="N21" s="12"/>
    </row>
    <row r="22" spans="2:17" ht="15" customHeight="1" x14ac:dyDescent="0.2">
      <c r="B22" t="str" cm="1">
        <f t="array" ref="B22">_xll.PBD(C22,"Name","","USD","","")</f>
        <v>Agiliti Health</v>
      </c>
      <c r="C22" t="s">
        <v>278</v>
      </c>
      <c r="D22" t="str" cm="1">
        <f t="array" ref="D22">_xll.PBD(C22,"Legal Name","","USD","","")</f>
        <v>Agiliti Health Inc.</v>
      </c>
      <c r="E22" t="s">
        <v>3880</v>
      </c>
      <c r="F22" t="s">
        <v>2656</v>
      </c>
      <c r="G22" t="str" cm="1">
        <f t="array" ref="G22">_xll.PBD(C22,"Website","","USD","","")</f>
        <v>www.agilitihealth.com</v>
      </c>
      <c r="H22" t="s">
        <v>1935</v>
      </c>
      <c r="I22" t="s">
        <v>2714</v>
      </c>
      <c r="J22" t="s">
        <v>281</v>
      </c>
      <c r="K22" s="12"/>
      <c r="L22" s="12"/>
      <c r="M22" s="12"/>
      <c r="N22" s="13"/>
    </row>
    <row r="23" spans="2:17" ht="15" customHeight="1" x14ac:dyDescent="0.2">
      <c r="B23" t="str" cm="1">
        <f t="array" ref="B23">_xll.PBD(C23,"Name","","USD","","")</f>
        <v>Agra Empreendimentos Imobiliarios</v>
      </c>
      <c r="C23" t="s">
        <v>563</v>
      </c>
      <c r="D23" t="str" cm="1">
        <f t="array" ref="D23">_xll.PBD(C23,"Legal Name","","USD","","")</f>
        <v>Agra Empreendimentos Imobiliarios SA</v>
      </c>
      <c r="E23" t="s">
        <v>4187</v>
      </c>
      <c r="F23" t="s">
        <v>105</v>
      </c>
      <c r="G23" t="e" cm="1">
        <f t="array" ref="G23">_xll.PBD(C23,"Website","","USD","","")</f>
        <v>#N/A</v>
      </c>
      <c r="H23" t="e">
        <v>#N/A</v>
      </c>
      <c r="I23" t="s">
        <v>3414</v>
      </c>
      <c r="J23" t="s">
        <v>222</v>
      </c>
      <c r="K23" s="12"/>
      <c r="L23" s="12"/>
      <c r="M23" s="12"/>
      <c r="N23" s="13"/>
    </row>
    <row r="24" spans="2:17" ht="15" customHeight="1" x14ac:dyDescent="0.2">
      <c r="B24" t="str" cm="1">
        <f t="array" ref="B24">_xll.PBD(C24,"Name","","USD","","")</f>
        <v>Agrícola Famosa</v>
      </c>
      <c r="C24" t="s">
        <v>566</v>
      </c>
      <c r="D24" t="str" cm="1">
        <f t="array" ref="D24">_xll.PBD(C24,"Legal Name","","USD","","")</f>
        <v>Agricola Famosa LTDA</v>
      </c>
      <c r="E24" t="s">
        <v>3520</v>
      </c>
      <c r="F24" t="s">
        <v>105</v>
      </c>
      <c r="G24" t="str" cm="1">
        <f t="array" ref="G24">_xll.PBD(C24,"Website","","USD","","")</f>
        <v>www.agricolafamosa.com.br</v>
      </c>
      <c r="H24" t="s">
        <v>2020</v>
      </c>
      <c r="I24" t="s">
        <v>2718</v>
      </c>
      <c r="J24" t="s">
        <v>222</v>
      </c>
      <c r="K24" s="12"/>
      <c r="L24" s="12"/>
      <c r="M24" s="12"/>
      <c r="N24" s="13"/>
    </row>
    <row r="25" spans="2:17" ht="15" customHeight="1" x14ac:dyDescent="0.2">
      <c r="B25" t="str" cm="1">
        <f t="array" ref="B25">_xll.PBD(C25,"Name","","USD","","")</f>
        <v>Agro Amazonia Produtos Agropecuarios</v>
      </c>
      <c r="C25" t="s">
        <v>567</v>
      </c>
      <c r="D25" t="str" cm="1">
        <f t="array" ref="D25">_xll.PBD(C25,"Legal Name","","USD","","")</f>
        <v>Agro Amazônia Produtos Agropecuários S/A</v>
      </c>
      <c r="E25" t="s">
        <v>3791</v>
      </c>
      <c r="F25" t="s">
        <v>105</v>
      </c>
      <c r="G25" t="str" cm="1">
        <f t="array" ref="G25">_xll.PBD(C25,"Website","","USD","","")</f>
        <v>www.agroamazonia.com.br</v>
      </c>
      <c r="H25" t="s">
        <v>2021</v>
      </c>
      <c r="I25" t="s">
        <v>2720</v>
      </c>
      <c r="J25" t="s">
        <v>222</v>
      </c>
      <c r="K25" s="12"/>
      <c r="L25" s="12"/>
      <c r="M25" s="12"/>
      <c r="N25" s="13"/>
    </row>
    <row r="26" spans="2:17" ht="15" customHeight="1" x14ac:dyDescent="0.2">
      <c r="B26" t="str" cm="1">
        <f t="array" ref="B26">_xll.PBD(C26,"Name","","USD","","")</f>
        <v>Agro100</v>
      </c>
      <c r="C26" t="s">
        <v>568</v>
      </c>
      <c r="D26" t="str" cm="1">
        <f t="array" ref="D26">_xll.PBD(C26,"Legal Name","","USD","","")</f>
        <v>Agro100 Ltda.</v>
      </c>
      <c r="E26">
        <v>0</v>
      </c>
      <c r="F26" t="s">
        <v>105</v>
      </c>
      <c r="G26" t="str" cm="1">
        <f t="array" ref="G26">_xll.PBD(C26,"Website","","USD","","")</f>
        <v>www.agro100.com.br</v>
      </c>
      <c r="H26" t="s">
        <v>2022</v>
      </c>
      <c r="I26" t="s">
        <v>2719</v>
      </c>
      <c r="J26" t="s">
        <v>222</v>
      </c>
      <c r="K26" s="12"/>
      <c r="L26" s="12"/>
      <c r="M26" s="12"/>
      <c r="N26" s="13"/>
    </row>
    <row r="27" spans="2:17" ht="15" customHeight="1" x14ac:dyDescent="0.2">
      <c r="B27" t="str" cm="1">
        <f t="array" ref="B27">_xll.PBD(C27,"Name","","USD","","")</f>
        <v>AgroGalaxy</v>
      </c>
      <c r="C27" t="s">
        <v>569</v>
      </c>
      <c r="D27" t="str" cm="1">
        <f t="array" ref="D27">_xll.PBD(C27,"Legal Name","","USD","","")</f>
        <v>Agrogalaxy Participaçoes SA</v>
      </c>
      <c r="E27" t="s">
        <v>4006</v>
      </c>
      <c r="F27" t="s">
        <v>105</v>
      </c>
      <c r="G27" t="str" cm="1">
        <f t="array" ref="G27">_xll.PBD(C27,"Website","","USD","","")</f>
        <v>www.agrogalaxy.com.br</v>
      </c>
      <c r="H27" t="s">
        <v>2023</v>
      </c>
      <c r="I27" t="s">
        <v>2721</v>
      </c>
      <c r="J27" t="s">
        <v>222</v>
      </c>
      <c r="K27" s="12"/>
      <c r="L27" s="12"/>
      <c r="M27" s="12"/>
      <c r="N27" s="13"/>
    </row>
    <row r="28" spans="2:17" ht="15" customHeight="1" x14ac:dyDescent="0.2">
      <c r="B28" t="str" cm="1">
        <f t="array" ref="B28">_xll.PBD(C28,"Name","","USD","","")</f>
        <v>Agraria</v>
      </c>
      <c r="C28" t="s">
        <v>564</v>
      </c>
      <c r="D28" t="str" cm="1">
        <f t="array" ref="D28">_xll.PBD(C28,"Legal Name","","USD","","")</f>
        <v>Agroindustrial Agrarian Cooperative</v>
      </c>
      <c r="E28" t="s">
        <v>4188</v>
      </c>
      <c r="F28" t="s">
        <v>105</v>
      </c>
      <c r="G28" t="str" cm="1">
        <f t="array" ref="G28">_xll.PBD(C28,"Website","","USD","","")</f>
        <v>www.agraria.com.br</v>
      </c>
      <c r="H28" t="s">
        <v>2019</v>
      </c>
      <c r="I28" t="s">
        <v>2716</v>
      </c>
      <c r="J28" t="s">
        <v>222</v>
      </c>
      <c r="K28" s="12"/>
      <c r="L28" s="12"/>
      <c r="M28" s="12"/>
      <c r="N28" s="13"/>
    </row>
    <row r="29" spans="2:17" ht="15" customHeight="1" x14ac:dyDescent="0.2">
      <c r="B29" t="str" cm="1">
        <f t="array" ref="B29">_xll.PBD(C29,"Name","","USD","","")</f>
        <v>Agropecuaria Maggi</v>
      </c>
      <c r="C29" t="s">
        <v>570</v>
      </c>
      <c r="D29" t="str" cm="1">
        <f t="array" ref="D29">_xll.PBD(C29,"Legal Name","","USD","","")</f>
        <v>Agropecuaria Maggi Ltda</v>
      </c>
      <c r="E29" t="s">
        <v>3522</v>
      </c>
      <c r="F29" t="s">
        <v>105</v>
      </c>
      <c r="G29" t="str" cm="1">
        <f t="array" ref="G29">_xll.PBD(C29,"Website","","USD","","")</f>
        <v>www.amaggi.com.br</v>
      </c>
      <c r="H29" t="s">
        <v>2024</v>
      </c>
      <c r="I29" t="s">
        <v>2736</v>
      </c>
      <c r="J29" t="s">
        <v>222</v>
      </c>
      <c r="K29" s="12"/>
      <c r="L29" s="12"/>
      <c r="M29" s="12"/>
      <c r="N29" s="13"/>
    </row>
    <row r="30" spans="2:17" ht="15" customHeight="1" x14ac:dyDescent="0.2">
      <c r="B30" t="str" cm="1">
        <f t="array" ref="B30">_xll.PBD(C30,"Name","","USD","","")</f>
        <v>Akad Seguros</v>
      </c>
      <c r="C30" t="s">
        <v>571</v>
      </c>
      <c r="D30" t="str" cm="1">
        <f t="array" ref="D30">_xll.PBD(C30,"Legal Name","","USD","","")</f>
        <v>Akad Seguros SA</v>
      </c>
      <c r="E30" t="s">
        <v>3788</v>
      </c>
      <c r="F30" t="s">
        <v>105</v>
      </c>
      <c r="G30" t="str" cm="1">
        <f t="array" ref="G30">_xll.PBD(C30,"Website","","USD","","")</f>
        <v>www.akadseguros.com.br</v>
      </c>
      <c r="H30" t="s">
        <v>2025</v>
      </c>
      <c r="I30" t="s">
        <v>2723</v>
      </c>
      <c r="J30" t="s">
        <v>222</v>
      </c>
      <c r="K30" s="12"/>
      <c r="L30" s="12"/>
      <c r="M30" s="12"/>
      <c r="N30" s="13"/>
    </row>
    <row r="31" spans="2:17" ht="15" customHeight="1" x14ac:dyDescent="0.2">
      <c r="B31" t="str" cm="1">
        <f t="array" ref="B31">_xll.PBD(C31,"Name","","USD","","")</f>
        <v>Alcoa (Pittsburgh)</v>
      </c>
      <c r="C31" t="s">
        <v>2632</v>
      </c>
      <c r="D31" t="str" cm="1">
        <f t="array" ref="D31">_xll.PBD(C31,"Legal Name","","USD","","")</f>
        <v>Alcoa Corporation</v>
      </c>
      <c r="E31" t="s">
        <v>3630</v>
      </c>
      <c r="F31" t="s">
        <v>2656</v>
      </c>
      <c r="G31" t="str" cm="1">
        <f t="array" ref="G31">_xll.PBD(C31,"Website","","USD","","")</f>
        <v>www.alcoa.com</v>
      </c>
      <c r="H31" t="s">
        <v>2673</v>
      </c>
      <c r="I31" t="s">
        <v>3485</v>
      </c>
      <c r="J31" t="s">
        <v>222</v>
      </c>
      <c r="K31" s="12"/>
      <c r="L31" s="12"/>
      <c r="M31" s="12"/>
      <c r="N31" s="12"/>
    </row>
    <row r="32" spans="2:17" ht="15" customHeight="1" x14ac:dyDescent="0.2">
      <c r="B32" t="str" cm="1">
        <f t="array" ref="B32">_xll.PBD(C32,"Name","","USD","","")</f>
        <v>Aldo Solar</v>
      </c>
      <c r="C32" t="s">
        <v>572</v>
      </c>
      <c r="D32" t="str" cm="1">
        <f t="array" ref="D32">_xll.PBD(C32,"Legal Name","","USD","","")</f>
        <v>Aldo Componentes Eletrônicos S/A</v>
      </c>
      <c r="E32" t="s">
        <v>3921</v>
      </c>
      <c r="F32" t="s">
        <v>105</v>
      </c>
      <c r="G32" t="str" cm="1">
        <f t="array" ref="G32">_xll.PBD(C32,"Website","","USD","","")</f>
        <v>www.aldo.com.br</v>
      </c>
      <c r="H32" t="s">
        <v>2026</v>
      </c>
      <c r="I32" t="s">
        <v>2724</v>
      </c>
      <c r="J32" t="s">
        <v>222</v>
      </c>
      <c r="K32" s="12"/>
      <c r="L32" s="12"/>
      <c r="M32" s="12"/>
      <c r="N32" s="13"/>
    </row>
    <row r="33" spans="2:14" ht="15" customHeight="1" x14ac:dyDescent="0.2">
      <c r="B33" t="str" cm="1">
        <f t="array" ref="B33">_xll.PBD(C33,"Name","","USD","","")</f>
        <v>ALE Combustíveis</v>
      </c>
      <c r="C33" t="s">
        <v>573</v>
      </c>
      <c r="D33" t="str" cm="1">
        <f t="array" ref="D33">_xll.PBD(C33,"Legal Name","","USD","","")</f>
        <v>ALE Combustíveis S.A.</v>
      </c>
      <c r="E33" t="s">
        <v>3938</v>
      </c>
      <c r="F33" t="s">
        <v>105</v>
      </c>
      <c r="G33" t="str" cm="1">
        <f t="array" ref="G33">_xll.PBD(C33,"Website","","USD","","")</f>
        <v>www2.ale.com.br</v>
      </c>
      <c r="H33" t="s">
        <v>1852</v>
      </c>
      <c r="I33" t="s">
        <v>2725</v>
      </c>
      <c r="J33" t="s">
        <v>222</v>
      </c>
      <c r="K33" s="12"/>
      <c r="L33" s="12"/>
      <c r="M33" s="12"/>
      <c r="N33" s="13"/>
    </row>
    <row r="34" spans="2:14" ht="15" customHeight="1" x14ac:dyDescent="0.2">
      <c r="B34" t="str" cm="1">
        <f t="array" ref="B34">_xll.PBD(C34,"Name","","USD","","")</f>
        <v>Algar Tech</v>
      </c>
      <c r="C34" t="s">
        <v>574</v>
      </c>
      <c r="D34" t="str" cm="1">
        <f t="array" ref="D34">_xll.PBD(C34,"Legal Name","","USD","","")</f>
        <v>Algar Tech S.A</v>
      </c>
      <c r="E34" t="s">
        <v>4079</v>
      </c>
      <c r="F34" t="s">
        <v>105</v>
      </c>
      <c r="G34" t="str" cm="1">
        <f t="array" ref="G34">_xll.PBD(C34,"Website","","USD","","")</f>
        <v>algartech.com</v>
      </c>
      <c r="H34" t="s">
        <v>2027</v>
      </c>
      <c r="I34" t="s">
        <v>2727</v>
      </c>
      <c r="J34" t="s">
        <v>222</v>
      </c>
      <c r="K34" s="12"/>
      <c r="L34" s="12"/>
      <c r="M34" s="12"/>
      <c r="N34" s="13"/>
    </row>
    <row r="35" spans="2:14" ht="15" customHeight="1" x14ac:dyDescent="0.2">
      <c r="B35" t="str" cm="1">
        <f t="array" ref="B35">_xll.PBD(C35,"Name","","USD","","")</f>
        <v>Algar Telecom</v>
      </c>
      <c r="C35" t="s">
        <v>575</v>
      </c>
      <c r="D35" t="str" cm="1">
        <f t="array" ref="D35">_xll.PBD(C35,"Legal Name","","USD","","")</f>
        <v>Algar Telecom S/A</v>
      </c>
      <c r="E35" t="s">
        <v>3946</v>
      </c>
      <c r="F35" t="s">
        <v>105</v>
      </c>
      <c r="G35" t="str" cm="1">
        <f t="array" ref="G35">_xll.PBD(C35,"Website","","USD","","")</f>
        <v>loja.algar.com.br</v>
      </c>
      <c r="H35" t="s">
        <v>1853</v>
      </c>
      <c r="I35" t="s">
        <v>2726</v>
      </c>
      <c r="J35" t="s">
        <v>222</v>
      </c>
      <c r="K35" s="12"/>
      <c r="L35" s="12"/>
      <c r="M35" s="12"/>
      <c r="N35" s="13"/>
    </row>
    <row r="36" spans="2:14" ht="15" customHeight="1" x14ac:dyDescent="0.2">
      <c r="B36" t="str" cm="1">
        <f t="array" ref="B36">_xll.PBD(C36,"Name","","USD","","")</f>
        <v>Aliansce Sonae</v>
      </c>
      <c r="C36" t="s">
        <v>576</v>
      </c>
      <c r="D36" t="str" cm="1">
        <f t="array" ref="D36">_xll.PBD(C36,"Legal Name","","USD","","")</f>
        <v>Aliansce Sonae Shopping Centers SA</v>
      </c>
      <c r="E36" t="s">
        <v>4189</v>
      </c>
      <c r="F36" t="s">
        <v>105</v>
      </c>
      <c r="G36" t="str" cm="1">
        <f t="array" ref="G36">_xll.PBD(C36,"Website","","USD","","")</f>
        <v>www.alianscesonae.com.br</v>
      </c>
      <c r="H36" t="s">
        <v>2028</v>
      </c>
      <c r="I36" t="s">
        <v>2728</v>
      </c>
      <c r="J36" t="s">
        <v>222</v>
      </c>
      <c r="K36" s="12"/>
      <c r="L36" s="12"/>
      <c r="M36" s="12"/>
      <c r="N36" s="13"/>
    </row>
    <row r="37" spans="2:14" ht="15" customHeight="1" x14ac:dyDescent="0.2">
      <c r="B37" t="str" cm="1">
        <f t="array" ref="B37">_xll.PBD(C37,"Name","","USD","","")</f>
        <v>All-America Latina Logistica Malha Norte</v>
      </c>
      <c r="C37" t="s">
        <v>577</v>
      </c>
      <c r="D37" t="str" cm="1">
        <f t="array" ref="D37">_xll.PBD(C37,"Legal Name","","USD","","")</f>
        <v>ALL - América Latina Logística Malha Norte S.A.</v>
      </c>
      <c r="E37" t="s">
        <v>4017</v>
      </c>
      <c r="F37" t="s">
        <v>105</v>
      </c>
      <c r="G37" t="str" cm="1">
        <f t="array" ref="G37">_xll.PBD(C37,"Website","","USD","","")</f>
        <v>www.ri.rumolog.com</v>
      </c>
      <c r="H37" t="s">
        <v>1815</v>
      </c>
      <c r="I37" t="s">
        <v>3247</v>
      </c>
      <c r="J37" t="s">
        <v>222</v>
      </c>
      <c r="K37" s="12"/>
      <c r="L37" s="12"/>
      <c r="M37" s="12"/>
      <c r="N37" s="13"/>
    </row>
    <row r="38" spans="2:14" ht="15" customHeight="1" x14ac:dyDescent="0.2">
      <c r="B38" t="str" cm="1">
        <f t="array" ref="B38">_xll.PBD(C38,"Name","","USD","","")</f>
        <v>Alliança Saúde E Participações</v>
      </c>
      <c r="C38" t="s">
        <v>381</v>
      </c>
      <c r="D38" t="str" cm="1">
        <f t="array" ref="D38">_xll.PBD(C38,"Legal Name","","USD","","")</f>
        <v>Alliança Saúde E Participações SA</v>
      </c>
      <c r="E38" t="s">
        <v>4021</v>
      </c>
      <c r="F38" t="s">
        <v>105</v>
      </c>
      <c r="G38" t="str" cm="1">
        <f t="array" ref="G38">_xll.PBD(C38,"Website","","USD","","")</f>
        <v>www.allianca.com</v>
      </c>
      <c r="H38" t="s">
        <v>2029</v>
      </c>
      <c r="I38" t="s">
        <v>2729</v>
      </c>
      <c r="J38" t="s">
        <v>222</v>
      </c>
      <c r="K38" s="12"/>
      <c r="L38" s="12"/>
      <c r="M38" s="12"/>
      <c r="N38" s="13"/>
    </row>
    <row r="39" spans="2:14" ht="15" customHeight="1" x14ac:dyDescent="0.2">
      <c r="B39" t="str" cm="1">
        <f t="array" ref="B39">_xll.PBD(C39,"Name","","USD","","")</f>
        <v>Allied (Brazil)</v>
      </c>
      <c r="C39" t="s">
        <v>578</v>
      </c>
      <c r="D39" t="str" cm="1">
        <f t="array" ref="D39">_xll.PBD(C39,"Legal Name","","USD","","")</f>
        <v>Allied Tecnologia SA</v>
      </c>
      <c r="E39" t="s">
        <v>3857</v>
      </c>
      <c r="F39" t="s">
        <v>105</v>
      </c>
      <c r="G39" t="str" cm="1">
        <f t="array" ref="G39">_xll.PBD(C39,"Website","","USD","","")</f>
        <v>www.alliedbrasil.com.br</v>
      </c>
      <c r="H39" t="s">
        <v>2030</v>
      </c>
      <c r="I39" t="s">
        <v>2730</v>
      </c>
      <c r="J39" t="s">
        <v>222</v>
      </c>
      <c r="K39" s="12"/>
      <c r="L39" s="12"/>
      <c r="M39" s="12"/>
      <c r="N39" s="13"/>
    </row>
    <row r="40" spans="2:14" ht="15" customHeight="1" x14ac:dyDescent="0.2">
      <c r="B40" t="str" cm="1">
        <f t="array" ref="B40">_xll.PBD(C40,"Name","","USD","","")</f>
        <v>Estapar</v>
      </c>
      <c r="C40" t="s">
        <v>801</v>
      </c>
      <c r="D40" t="str" cm="1">
        <f t="array" ref="D40">_xll.PBD(C40,"Legal Name","","USD","","")</f>
        <v>Allpark Empreendimentos, Participações e Serviços S.A.</v>
      </c>
      <c r="E40" t="s">
        <v>3669</v>
      </c>
      <c r="F40" t="s">
        <v>105</v>
      </c>
      <c r="G40" t="str" cm="1">
        <f t="array" ref="G40">_xll.PBD(C40,"Website","","USD","","")</f>
        <v>www.estapar.com.br</v>
      </c>
      <c r="H40" t="s">
        <v>2217</v>
      </c>
      <c r="I40" t="s">
        <v>2955</v>
      </c>
      <c r="J40" t="s">
        <v>222</v>
      </c>
      <c r="K40" s="12"/>
      <c r="L40" s="12"/>
      <c r="M40" s="12"/>
      <c r="N40" s="13"/>
    </row>
    <row r="41" spans="2:14" ht="15" customHeight="1" x14ac:dyDescent="0.2">
      <c r="B41" t="str" cm="1">
        <f t="array" ref="B41">_xll.PBD(C41,"Name","","USD","","")</f>
        <v>Almeida Junior Shopping Centers</v>
      </c>
      <c r="C41" t="s">
        <v>579</v>
      </c>
      <c r="D41" t="str" cm="1">
        <f t="array" ref="D41">_xll.PBD(C41,"Legal Name","","USD","","")</f>
        <v>Almeida Junior Shopping Centers Ltda.</v>
      </c>
      <c r="E41" t="s">
        <v>4083</v>
      </c>
      <c r="F41" t="s">
        <v>105</v>
      </c>
      <c r="G41" t="str" cm="1">
        <f t="array" ref="G41">_xll.PBD(C41,"Website","","USD","","")</f>
        <v>www.almeidajunior.com.br</v>
      </c>
      <c r="H41" t="s">
        <v>2031</v>
      </c>
      <c r="I41" t="s">
        <v>2731</v>
      </c>
      <c r="J41" t="s">
        <v>222</v>
      </c>
      <c r="K41" s="12"/>
      <c r="L41" s="12"/>
      <c r="M41" s="12"/>
      <c r="N41" s="13"/>
    </row>
    <row r="42" spans="2:14" ht="15" customHeight="1" x14ac:dyDescent="0.2">
      <c r="B42" t="str" cm="1">
        <f t="array" ref="B42">_xll.PBD(C42,"Name","","USD","","")</f>
        <v>Alpargatas</v>
      </c>
      <c r="C42" t="s">
        <v>580</v>
      </c>
      <c r="D42" t="str" cm="1">
        <f t="array" ref="D42">_xll.PBD(C42,"Legal Name","","USD","","")</f>
        <v>Alpargatas S.A.</v>
      </c>
      <c r="E42" t="s">
        <v>3521</v>
      </c>
      <c r="F42" t="s">
        <v>105</v>
      </c>
      <c r="G42" t="str" cm="1">
        <f t="array" ref="G42">_xll.PBD(C42,"Website","","USD","","")</f>
        <v>www.alpargatas.com.br</v>
      </c>
      <c r="H42" t="s">
        <v>2032</v>
      </c>
      <c r="I42" t="s">
        <v>2732</v>
      </c>
      <c r="J42" t="s">
        <v>222</v>
      </c>
      <c r="K42" s="12"/>
      <c r="L42" s="12"/>
      <c r="M42" s="12"/>
      <c r="N42" s="13"/>
    </row>
    <row r="43" spans="2:14" ht="15" customHeight="1" x14ac:dyDescent="0.2">
      <c r="B43" t="str" cm="1">
        <f t="array" ref="B43">_xll.PBD(C43,"Name","","USD","","")</f>
        <v>Alphabet</v>
      </c>
      <c r="C43" t="s">
        <v>2605</v>
      </c>
      <c r="D43" t="str" cm="1">
        <f t="array" ref="D43">_xll.PBD(C43,"Legal Name","","USD","","")</f>
        <v>Alphabet, Inc.</v>
      </c>
      <c r="E43" t="s">
        <v>3845</v>
      </c>
      <c r="F43" t="s">
        <v>2656</v>
      </c>
      <c r="G43" t="str" cm="1">
        <f t="array" ref="G43">_xll.PBD(C43,"Website","","USD","","")</f>
        <v>www.abc.xyz</v>
      </c>
      <c r="H43" t="s">
        <v>2606</v>
      </c>
      <c r="I43" t="s">
        <v>3469</v>
      </c>
      <c r="J43" t="s">
        <v>222</v>
      </c>
      <c r="K43" s="12"/>
      <c r="L43" s="12"/>
      <c r="M43" s="12"/>
      <c r="N43" s="12"/>
    </row>
    <row r="44" spans="2:14" ht="15" customHeight="1" x14ac:dyDescent="0.2">
      <c r="B44" t="str" cm="1">
        <f t="array" ref="B44">_xll.PBD(C44,"Name","","USD","","")</f>
        <v>Alternate Technologies</v>
      </c>
      <c r="C44" t="s">
        <v>382</v>
      </c>
      <c r="D44" t="str" cm="1">
        <f t="array" ref="D44">_xll.PBD(C44,"Legal Name","","USD","","")</f>
        <v>Alternate Technologies Ltda</v>
      </c>
      <c r="E44" t="s">
        <v>4190</v>
      </c>
      <c r="F44" t="s">
        <v>105</v>
      </c>
      <c r="G44" t="str" cm="1">
        <f t="array" ref="G44">_xll.PBD(C44,"Website","","USD","","")</f>
        <v>www.alternate.com.br</v>
      </c>
      <c r="H44" t="s">
        <v>2033</v>
      </c>
      <c r="I44" t="s">
        <v>2733</v>
      </c>
      <c r="J44" t="s">
        <v>222</v>
      </c>
      <c r="K44" s="12"/>
      <c r="L44" s="12"/>
      <c r="M44" s="12"/>
      <c r="N44" s="13"/>
    </row>
    <row r="45" spans="2:14" ht="15" customHeight="1" x14ac:dyDescent="0.2">
      <c r="B45" t="str" cm="1">
        <f t="array" ref="B45">_xll.PBD(C45,"Name","","USD","","")</f>
        <v>Alupar</v>
      </c>
      <c r="C45" t="s">
        <v>581</v>
      </c>
      <c r="D45" t="str" cm="1">
        <f t="array" ref="D45">_xll.PBD(C45,"Legal Name","","USD","","")</f>
        <v>Alupar Investimento SA</v>
      </c>
      <c r="E45" t="s">
        <v>3919</v>
      </c>
      <c r="F45" t="s">
        <v>105</v>
      </c>
      <c r="G45" t="str" cm="1">
        <f t="array" ref="G45">_xll.PBD(C45,"Website","","USD","","")</f>
        <v>www.alupar.com.br</v>
      </c>
      <c r="H45" t="s">
        <v>2034</v>
      </c>
      <c r="I45" t="s">
        <v>2734</v>
      </c>
      <c r="J45" t="s">
        <v>222</v>
      </c>
      <c r="K45" s="12"/>
      <c r="L45" s="12"/>
      <c r="M45" s="12"/>
      <c r="N45" s="13"/>
    </row>
    <row r="46" spans="2:14" ht="15" customHeight="1" x14ac:dyDescent="0.2">
      <c r="B46" t="str" cm="1">
        <f t="array" ref="B46">_xll.PBD(C46,"Name","","USD","","")</f>
        <v>Amazon Web Services</v>
      </c>
      <c r="C46" t="s">
        <v>2634</v>
      </c>
      <c r="D46" t="str" cm="1">
        <f t="array" ref="D46">_xll.PBD(C46,"Legal Name","","USD","","")</f>
        <v>Amazon Web Services, Inc.</v>
      </c>
      <c r="E46" t="s">
        <v>3625</v>
      </c>
      <c r="F46" t="s">
        <v>2656</v>
      </c>
      <c r="G46" t="str" cm="1">
        <f t="array" ref="G46">_xll.PBD(C46,"Website","","USD","","")</f>
        <v>www.aws.amazon.com</v>
      </c>
      <c r="H46" t="s">
        <v>2675</v>
      </c>
      <c r="I46" t="s">
        <v>3487</v>
      </c>
      <c r="J46" t="s">
        <v>222</v>
      </c>
      <c r="K46" s="12"/>
      <c r="L46" s="12"/>
      <c r="M46" s="12"/>
      <c r="N46" s="12"/>
    </row>
    <row r="47" spans="2:14" ht="15" customHeight="1" x14ac:dyDescent="0.2">
      <c r="B47" t="str" cm="1">
        <f t="array" ref="B47">_xll.PBD(C47,"Name","","USD","","")</f>
        <v>Amazon.com</v>
      </c>
      <c r="C47" t="s">
        <v>2607</v>
      </c>
      <c r="D47" t="str" cm="1">
        <f t="array" ref="D47">_xll.PBD(C47,"Legal Name","","USD","","")</f>
        <v>Amazon.com, Inc.</v>
      </c>
      <c r="E47" t="s">
        <v>3704</v>
      </c>
      <c r="F47" t="s">
        <v>2656</v>
      </c>
      <c r="G47" t="str" cm="1">
        <f t="array" ref="G47">_xll.PBD(C47,"Website","","USD","","")</f>
        <v>www.amazon.com</v>
      </c>
      <c r="H47" t="s">
        <v>2608</v>
      </c>
      <c r="I47" t="s">
        <v>3471</v>
      </c>
      <c r="J47" t="s">
        <v>222</v>
      </c>
      <c r="K47" s="12"/>
      <c r="L47" s="12"/>
      <c r="M47" s="12"/>
      <c r="N47" s="12"/>
    </row>
    <row r="48" spans="2:14" ht="15" customHeight="1" x14ac:dyDescent="0.2">
      <c r="B48" t="str" cm="1">
        <f t="array" ref="B48">_xll.PBD(C48,"Name","","USD","","")</f>
        <v>AmBev</v>
      </c>
      <c r="C48" t="s">
        <v>583</v>
      </c>
      <c r="D48" t="str" cm="1">
        <f t="array" ref="D48">_xll.PBD(C48,"Legal Name","","USD","","")</f>
        <v>Ambev S.A.</v>
      </c>
      <c r="E48" t="s">
        <v>3523</v>
      </c>
      <c r="F48" t="s">
        <v>105</v>
      </c>
      <c r="G48" t="str" cm="1">
        <f t="array" ref="G48">_xll.PBD(C48,"Website","","USD","","")</f>
        <v>www.ambev.com.br</v>
      </c>
      <c r="H48" t="s">
        <v>2036</v>
      </c>
      <c r="I48" t="s">
        <v>2737</v>
      </c>
      <c r="J48" t="s">
        <v>222</v>
      </c>
      <c r="K48" s="12"/>
      <c r="L48" s="12"/>
      <c r="M48" s="12"/>
      <c r="N48" s="13"/>
    </row>
    <row r="49" spans="2:14" ht="15" customHeight="1" x14ac:dyDescent="0.2">
      <c r="B49" t="str" cm="1">
        <f t="array" ref="B49">_xll.PBD(C49,"Name","","USD","","")</f>
        <v>Ambipar Participacoes e Empreendimentos</v>
      </c>
      <c r="C49" t="s">
        <v>585</v>
      </c>
      <c r="D49" t="str" cm="1">
        <f t="array" ref="D49">_xll.PBD(C49,"Legal Name","","USD","","")</f>
        <v>Ambipar Participacoes e Empreendimentos SA</v>
      </c>
      <c r="E49" t="s">
        <v>3841</v>
      </c>
      <c r="F49" t="s">
        <v>105</v>
      </c>
      <c r="G49" t="str" cm="1">
        <f t="array" ref="G49">_xll.PBD(C49,"Website","","USD","","")</f>
        <v>www.ambipar.com</v>
      </c>
      <c r="H49" t="s">
        <v>2037</v>
      </c>
      <c r="I49" t="s">
        <v>2738</v>
      </c>
      <c r="J49" t="s">
        <v>222</v>
      </c>
      <c r="K49" s="22"/>
      <c r="L49" s="22"/>
      <c r="M49" s="22"/>
      <c r="N49" s="23"/>
    </row>
    <row r="50" spans="2:14" ht="15" customHeight="1" x14ac:dyDescent="0.2">
      <c r="B50" t="str" cm="1">
        <f t="array" ref="B50">_xll.PBD(C50,"Name","","USD","","")</f>
        <v>América Latina Logística</v>
      </c>
      <c r="C50" t="s">
        <v>586</v>
      </c>
      <c r="D50" t="str" cm="1">
        <f t="array" ref="D50">_xll.PBD(C50,"Legal Name","","USD","","")</f>
        <v>América Latina Logística S.A.</v>
      </c>
      <c r="E50" t="s">
        <v>4017</v>
      </c>
      <c r="F50" t="s">
        <v>105</v>
      </c>
      <c r="G50" t="str" cm="1">
        <f t="array" ref="G50">_xll.PBD(C50,"Website","","USD","","")</f>
        <v>www.rumoall.com</v>
      </c>
      <c r="H50" t="s">
        <v>2038</v>
      </c>
      <c r="I50" t="s">
        <v>3246</v>
      </c>
      <c r="J50" t="s">
        <v>222</v>
      </c>
      <c r="K50" s="12"/>
      <c r="L50" s="12"/>
      <c r="M50" s="12"/>
      <c r="N50" s="13"/>
    </row>
    <row r="51" spans="2:14" ht="15" customHeight="1" x14ac:dyDescent="0.2">
      <c r="B51" t="str" cm="1">
        <f t="array" ref="B51">_xll.PBD(C51,"Name","","USD","","")</f>
        <v>Americanas (Brazil)</v>
      </c>
      <c r="C51" t="s">
        <v>587</v>
      </c>
      <c r="D51" t="str" cm="1">
        <f t="array" ref="D51">_xll.PBD(C51,"Legal Name","","USD","","")</f>
        <v>Americanas S.A.</v>
      </c>
      <c r="E51" t="s">
        <v>3524</v>
      </c>
      <c r="F51" t="s">
        <v>105</v>
      </c>
      <c r="G51" t="str" cm="1">
        <f t="array" ref="G51">_xll.PBD(C51,"Website","","USD","","")</f>
        <v>www.americanas.com.br</v>
      </c>
      <c r="H51" t="s">
        <v>1855</v>
      </c>
      <c r="I51" t="s">
        <v>2739</v>
      </c>
      <c r="J51" t="s">
        <v>222</v>
      </c>
      <c r="K51" s="12"/>
      <c r="L51" s="12"/>
      <c r="M51" s="12"/>
      <c r="N51" s="13"/>
    </row>
    <row r="52" spans="2:14" ht="15" customHeight="1" x14ac:dyDescent="0.2">
      <c r="B52" t="str" cm="1">
        <f t="array" ref="B52">_xll.PBD(C52,"Name","","USD","","")</f>
        <v>Amil Participacoes</v>
      </c>
      <c r="C52" t="s">
        <v>383</v>
      </c>
      <c r="D52" t="str" cm="1">
        <f t="array" ref="D52">_xll.PBD(C52,"Legal Name","","USD","","")</f>
        <v>Amil Participacoes SA</v>
      </c>
      <c r="E52" t="s">
        <v>3888</v>
      </c>
      <c r="F52" t="s">
        <v>105</v>
      </c>
      <c r="G52" t="str" cm="1">
        <f t="array" ref="G52">_xll.PBD(C52,"Website","","USD","","")</f>
        <v>www.amil.com.br</v>
      </c>
      <c r="H52" t="s">
        <v>2039</v>
      </c>
      <c r="I52" t="s">
        <v>2741</v>
      </c>
      <c r="J52" t="s">
        <v>222</v>
      </c>
      <c r="K52" s="12"/>
      <c r="L52" s="12"/>
      <c r="M52" s="12"/>
      <c r="N52" s="13"/>
    </row>
    <row r="53" spans="2:14" ht="15" customHeight="1" x14ac:dyDescent="0.2">
      <c r="B53" t="str" cm="1">
        <f t="array" ref="B53">_xll.PBD(C53,"Name","","USD","","")</f>
        <v>Ampla Energia e Serviços</v>
      </c>
      <c r="C53" t="s">
        <v>588</v>
      </c>
      <c r="D53" t="str" cm="1">
        <f t="array" ref="D53">_xll.PBD(C53,"Legal Name","","USD","","")</f>
        <v>Ampla Energia E Servicos SA</v>
      </c>
      <c r="E53" t="s">
        <v>3935</v>
      </c>
      <c r="F53" t="s">
        <v>105</v>
      </c>
      <c r="G53" t="str" cm="1">
        <f t="array" ref="G53">_xll.PBD(C53,"Website","","USD","","")</f>
        <v>www.ampla.com</v>
      </c>
      <c r="H53" t="s">
        <v>2040</v>
      </c>
      <c r="I53" t="s">
        <v>2742</v>
      </c>
      <c r="J53" t="s">
        <v>222</v>
      </c>
      <c r="K53" s="12"/>
      <c r="L53" s="12"/>
      <c r="M53" s="12"/>
      <c r="N53" s="13"/>
    </row>
    <row r="54" spans="2:14" ht="15" customHeight="1" x14ac:dyDescent="0.2">
      <c r="B54" t="str" cm="1">
        <f t="array" ref="B54">_xll.PBD(C54,"Name","","USD","","")</f>
        <v>Anhanguera Educacional Participacoes</v>
      </c>
      <c r="C54" t="s">
        <v>591</v>
      </c>
      <c r="D54" t="str" cm="1">
        <f t="array" ref="D54">_xll.PBD(C54,"Legal Name","","USD","","")</f>
        <v>Anhanguera Educacional Participacoes SA</v>
      </c>
      <c r="E54" t="s">
        <v>4074</v>
      </c>
      <c r="F54" t="s">
        <v>105</v>
      </c>
      <c r="G54" t="str" cm="1">
        <f t="array" ref="G54">_xll.PBD(C54,"Website","","USD","","")</f>
        <v>www.anhanguera.com</v>
      </c>
      <c r="H54" t="s">
        <v>2042</v>
      </c>
      <c r="I54" t="s">
        <v>2744</v>
      </c>
      <c r="J54" t="s">
        <v>222</v>
      </c>
      <c r="K54" s="12"/>
      <c r="L54" s="12"/>
      <c r="M54" s="12"/>
      <c r="N54" s="13"/>
    </row>
    <row r="55" spans="2:14" ht="15" customHeight="1" x14ac:dyDescent="0.2">
      <c r="B55" t="str" cm="1">
        <f t="array" ref="B55">_xll.PBD(C55,"Name","","USD","","")</f>
        <v>Apple</v>
      </c>
      <c r="C55" t="s">
        <v>2610</v>
      </c>
      <c r="D55" t="str" cm="1">
        <f t="array" ref="D55">_xll.PBD(C55,"Legal Name","","USD","","")</f>
        <v>Apple Inc.</v>
      </c>
      <c r="E55" t="s">
        <v>3681</v>
      </c>
      <c r="F55" t="s">
        <v>2656</v>
      </c>
      <c r="G55" t="str" cm="1">
        <f t="array" ref="G55">_xll.PBD(C55,"Website","","USD","","")</f>
        <v>www.apple.com</v>
      </c>
      <c r="H55" t="s">
        <v>2619</v>
      </c>
      <c r="I55" t="s">
        <v>3473</v>
      </c>
      <c r="J55" t="s">
        <v>222</v>
      </c>
      <c r="K55" s="12"/>
      <c r="L55" s="12"/>
      <c r="M55" s="12"/>
      <c r="N55" s="12"/>
    </row>
    <row r="56" spans="2:14" ht="15" customHeight="1" x14ac:dyDescent="0.2">
      <c r="B56" t="str" cm="1">
        <f t="array" ref="B56">_xll.PBD(C56,"Name","","USD","","")</f>
        <v>Aracruz Cellulose</v>
      </c>
      <c r="C56" t="s">
        <v>593</v>
      </c>
      <c r="D56" t="str" cm="1">
        <f t="array" ref="D56">_xll.PBD(C56,"Legal Name","","USD","","")</f>
        <v>Aracruz Celulose SA</v>
      </c>
      <c r="E56" t="s">
        <v>3778</v>
      </c>
      <c r="F56" t="s">
        <v>105</v>
      </c>
      <c r="G56" t="e" cm="1">
        <f t="array" ref="G56">_xll.PBD(C56,"Website","","USD","","")</f>
        <v>#N/A</v>
      </c>
      <c r="H56" t="e">
        <v>#N/A</v>
      </c>
      <c r="I56" t="s">
        <v>3416</v>
      </c>
      <c r="J56" t="s">
        <v>222</v>
      </c>
      <c r="K56" s="12"/>
      <c r="L56" s="12"/>
      <c r="M56" s="12"/>
      <c r="N56" s="13"/>
    </row>
    <row r="57" spans="2:14" ht="15" customHeight="1" x14ac:dyDescent="0.2">
      <c r="B57" t="str" cm="1">
        <f t="array" ref="B57">_xll.PBD(C57,"Name","","USD","","")</f>
        <v>ArcelorMittal</v>
      </c>
      <c r="C57" t="s">
        <v>2633</v>
      </c>
      <c r="D57" t="str" cm="1">
        <f t="array" ref="D57">_xll.PBD(C57,"Legal Name","","USD","","")</f>
        <v>ArcelorMittal S.A.</v>
      </c>
      <c r="E57" t="s">
        <v>3631</v>
      </c>
      <c r="F57" t="s">
        <v>2663</v>
      </c>
      <c r="G57" t="str" cm="1">
        <f t="array" ref="G57">_xll.PBD(C57,"Website","","USD","","")</f>
        <v>www.corporate.arcelormittal.com</v>
      </c>
      <c r="H57" t="s">
        <v>2674</v>
      </c>
      <c r="I57" t="s">
        <v>3486</v>
      </c>
      <c r="J57" t="s">
        <v>222</v>
      </c>
      <c r="K57" s="12"/>
      <c r="L57" s="12"/>
      <c r="M57" s="12"/>
      <c r="N57" s="12"/>
    </row>
    <row r="58" spans="2:14" ht="15" customHeight="1" x14ac:dyDescent="0.2">
      <c r="B58" t="str" cm="1">
        <f t="array" ref="B58">_xll.PBD(C58,"Name","","USD","","")</f>
        <v>Archer Daniels Midland</v>
      </c>
      <c r="C58" t="s">
        <v>2599</v>
      </c>
      <c r="D58" t="str" cm="1">
        <f t="array" ref="D58">_xll.PBD(C58,"Legal Name","","USD","","")</f>
        <v>Archer Daniels Midland Co</v>
      </c>
      <c r="E58" t="s">
        <v>3815</v>
      </c>
      <c r="F58" t="s">
        <v>2656</v>
      </c>
      <c r="G58" t="str" cm="1">
        <f t="array" ref="G58">_xll.PBD(C58,"Website","","USD","","")</f>
        <v>www.adm.com</v>
      </c>
      <c r="H58" t="s">
        <v>2629</v>
      </c>
      <c r="I58" t="s">
        <v>3483</v>
      </c>
      <c r="J58" t="s">
        <v>222</v>
      </c>
      <c r="K58" s="12"/>
      <c r="L58" s="12"/>
      <c r="M58" s="12"/>
      <c r="N58" s="12"/>
    </row>
    <row r="59" spans="2:14" ht="15" customHeight="1" x14ac:dyDescent="0.2">
      <c r="B59" t="str" cm="1">
        <f t="array" ref="B59">_xll.PBD(C59,"Name","","USD","","")</f>
        <v>Arco Educação</v>
      </c>
      <c r="C59" t="s">
        <v>594</v>
      </c>
      <c r="D59" t="str" cm="1">
        <f t="array" ref="D59">_xll.PBD(C59,"Legal Name","","USD","","")</f>
        <v>Arco Platform Limited</v>
      </c>
      <c r="E59" t="s">
        <v>3525</v>
      </c>
      <c r="F59" t="s">
        <v>105</v>
      </c>
      <c r="G59" t="str" cm="1">
        <f t="array" ref="G59">_xll.PBD(C59,"Website","","USD","","")</f>
        <v>www.arcoeducacao.com.br</v>
      </c>
      <c r="H59" t="s">
        <v>2044</v>
      </c>
      <c r="I59" t="s">
        <v>2746</v>
      </c>
      <c r="J59" t="s">
        <v>222</v>
      </c>
      <c r="K59" s="12"/>
      <c r="L59" s="12"/>
      <c r="M59" s="12"/>
      <c r="N59" s="13"/>
    </row>
    <row r="60" spans="2:14" ht="15" customHeight="1" x14ac:dyDescent="0.2">
      <c r="B60" t="str" cm="1">
        <f t="array" ref="B60">_xll.PBD(C60,"Name","","USD","","")</f>
        <v>Armac Locação</v>
      </c>
      <c r="C60" t="s">
        <v>595</v>
      </c>
      <c r="D60" t="str" cm="1">
        <f t="array" ref="D60">_xll.PBD(C60,"Legal Name","","USD","","")</f>
        <v>Armac Locação, Logística e Serviços SA</v>
      </c>
      <c r="E60" t="s">
        <v>3996</v>
      </c>
      <c r="F60" t="s">
        <v>105</v>
      </c>
      <c r="G60" t="str" cm="1">
        <f t="array" ref="G60">_xll.PBD(C60,"Website","","USD","","")</f>
        <v>www.armac.com.br</v>
      </c>
      <c r="H60" t="s">
        <v>2045</v>
      </c>
      <c r="I60" t="s">
        <v>2747</v>
      </c>
      <c r="J60" t="s">
        <v>222</v>
      </c>
      <c r="K60" s="12"/>
      <c r="L60" s="12"/>
      <c r="M60" s="12"/>
      <c r="N60" s="13"/>
    </row>
    <row r="61" spans="2:14" ht="15" customHeight="1" x14ac:dyDescent="0.2">
      <c r="B61" t="str" cm="1">
        <f t="array" ref="B61">_xll.PBD(C61,"Name","","USD","","")</f>
        <v>Artemyn</v>
      </c>
      <c r="C61" t="s">
        <v>596</v>
      </c>
      <c r="D61" t="str" cm="1">
        <f t="array" ref="D61">_xll.PBD(C61,"Legal Name","","USD","","")</f>
        <v>ARTEMYN BRASIL LTDA.</v>
      </c>
      <c r="E61" t="s">
        <v>4084</v>
      </c>
      <c r="F61" t="s">
        <v>105</v>
      </c>
      <c r="G61" t="str" cm="1">
        <f t="array" ref="G61">_xll.PBD(C61,"Website","","USD","","")</f>
        <v>www.artemyn.com</v>
      </c>
      <c r="H61" t="s">
        <v>2046</v>
      </c>
      <c r="I61" t="s">
        <v>2748</v>
      </c>
      <c r="J61" t="s">
        <v>222</v>
      </c>
      <c r="K61" s="12"/>
      <c r="L61" s="12"/>
      <c r="M61" s="12"/>
      <c r="N61" s="13"/>
    </row>
    <row r="62" spans="2:14" ht="15" customHeight="1" x14ac:dyDescent="0.2">
      <c r="B62" t="str" cm="1">
        <f t="array" ref="B62">_xll.PBD(C62,"Name","","USD","","")</f>
        <v>Arteris (Infrastructure)</v>
      </c>
      <c r="C62" t="s">
        <v>597</v>
      </c>
      <c r="D62" t="str" cm="1">
        <f t="array" ref="D62">_xll.PBD(C62,"Legal Name","","USD","","")</f>
        <v>Arteris S.A.</v>
      </c>
      <c r="E62" t="s">
        <v>3801</v>
      </c>
      <c r="F62" t="s">
        <v>105</v>
      </c>
      <c r="G62" t="str" cm="1">
        <f t="array" ref="G62">_xll.PBD(C62,"Website","","USD","","")</f>
        <v>www.arteris.com.br</v>
      </c>
      <c r="H62" t="s">
        <v>2047</v>
      </c>
      <c r="I62" t="s">
        <v>2749</v>
      </c>
      <c r="J62" t="s">
        <v>222</v>
      </c>
      <c r="K62" s="12"/>
      <c r="L62" s="12"/>
      <c r="M62" s="12"/>
      <c r="N62" s="13"/>
    </row>
    <row r="63" spans="2:14" ht="15" customHeight="1" x14ac:dyDescent="0.2">
      <c r="B63" t="str" cm="1">
        <f t="array" ref="B63">_xll.PBD(C63,"Name","","USD","","")</f>
        <v>Ascenty Data Centers</v>
      </c>
      <c r="C63" t="s">
        <v>598</v>
      </c>
      <c r="D63" t="str" cm="1">
        <f t="array" ref="D63">_xll.PBD(C63,"Legal Name","","USD","","")</f>
        <v>Ascenty Data Centers E Telecomunicacoes S/A</v>
      </c>
      <c r="E63" t="s">
        <v>4085</v>
      </c>
      <c r="F63" t="s">
        <v>105</v>
      </c>
      <c r="G63" t="str" cm="1">
        <f t="array" ref="G63">_xll.PBD(C63,"Website","","USD","","")</f>
        <v>www.ascenty.com</v>
      </c>
      <c r="H63" t="s">
        <v>2048</v>
      </c>
      <c r="I63" t="s">
        <v>2750</v>
      </c>
      <c r="J63" t="s">
        <v>222</v>
      </c>
      <c r="K63" s="12"/>
      <c r="L63" s="12"/>
      <c r="M63" s="12"/>
      <c r="N63" s="13"/>
    </row>
    <row r="64" spans="2:14" ht="15" customHeight="1" x14ac:dyDescent="0.2">
      <c r="B64" t="str" cm="1">
        <f t="array" ref="B64">_xll.PBD(C64,"Name","","USD","","")</f>
        <v>Grupo Carrefour Brasil</v>
      </c>
      <c r="C64" t="s">
        <v>849</v>
      </c>
      <c r="D64" t="str" cm="1">
        <f t="array" ref="D64">_xll.PBD(C64,"Legal Name","","USD","","")</f>
        <v>Atacadão S.A.</v>
      </c>
      <c r="E64" t="s">
        <v>3696</v>
      </c>
      <c r="F64" t="s">
        <v>105</v>
      </c>
      <c r="G64" t="str" cm="1">
        <f t="array" ref="G64">_xll.PBD(C64,"Website","","USD","","")</f>
        <v>www.grupocarrefourbrasil.com.br</v>
      </c>
      <c r="H64" t="s">
        <v>2261</v>
      </c>
      <c r="I64" t="s">
        <v>3014</v>
      </c>
      <c r="J64" t="s">
        <v>222</v>
      </c>
      <c r="K64" s="12"/>
      <c r="L64" s="12"/>
      <c r="M64" s="12"/>
      <c r="N64" s="13"/>
    </row>
    <row r="65" spans="2:14" ht="15" customHeight="1" x14ac:dyDescent="0.2">
      <c r="B65" t="str" cm="1">
        <f t="array" ref="B65">_xll.PBD(C65,"Name","","USD","","")</f>
        <v>Atea</v>
      </c>
      <c r="C65" t="s">
        <v>324</v>
      </c>
      <c r="D65" t="str" cm="1">
        <f t="array" ref="D65">_xll.PBD(C65,"Legal Name","","USD","","")</f>
        <v>Atea ASA</v>
      </c>
      <c r="E65" t="s">
        <v>3526</v>
      </c>
      <c r="F65" t="s">
        <v>2657</v>
      </c>
      <c r="G65" t="str" cm="1">
        <f t="array" ref="G65">_xll.PBD(C65,"Website","","USD","","")</f>
        <v>www.atea.no</v>
      </c>
      <c r="H65" t="s">
        <v>1810</v>
      </c>
      <c r="I65" t="s">
        <v>2752</v>
      </c>
      <c r="J65" t="s">
        <v>281</v>
      </c>
      <c r="K65" s="12"/>
      <c r="L65" s="12"/>
      <c r="M65" s="12"/>
      <c r="N65" s="13"/>
    </row>
    <row r="66" spans="2:14" ht="15" customHeight="1" x14ac:dyDescent="0.2">
      <c r="B66" t="str" cm="1">
        <f t="array" ref="B66">_xll.PBD(C66,"Name","","USD","","")</f>
        <v>Atos</v>
      </c>
      <c r="C66" t="s">
        <v>325</v>
      </c>
      <c r="D66" t="str" cm="1">
        <f t="array" ref="D66">_xll.PBD(C66,"Legal Name","","USD","","")</f>
        <v>Atos SE</v>
      </c>
      <c r="E66" t="s">
        <v>3527</v>
      </c>
      <c r="F66" t="s">
        <v>2658</v>
      </c>
      <c r="G66" t="str" cm="1">
        <f t="array" ref="G66">_xll.PBD(C66,"Website","","USD","","")</f>
        <v>www.atos.net</v>
      </c>
      <c r="H66" t="s">
        <v>1811</v>
      </c>
      <c r="I66" t="s">
        <v>2754</v>
      </c>
      <c r="J66" t="s">
        <v>222</v>
      </c>
      <c r="K66" s="12"/>
      <c r="L66" s="12"/>
      <c r="M66" s="12"/>
      <c r="N66" s="13"/>
    </row>
    <row r="67" spans="2:14" ht="15" customHeight="1" x14ac:dyDescent="0.2">
      <c r="B67" t="str" cm="1">
        <f t="array" ref="B67">_xll.PBD(C67,"Name","","USD","","")</f>
        <v>Atvos</v>
      </c>
      <c r="C67" t="s">
        <v>601</v>
      </c>
      <c r="D67" t="str" cm="1">
        <f t="array" ref="D67">_xll.PBD(C67,"Legal Name","","USD","","")</f>
        <v>Atvos Agroindustrial Participações S.A.</v>
      </c>
      <c r="E67" t="s">
        <v>3528</v>
      </c>
      <c r="F67" t="s">
        <v>105</v>
      </c>
      <c r="G67" t="str" cm="1">
        <f t="array" ref="G67">_xll.PBD(C67,"Website","","USD","","")</f>
        <v>www.atvos.com</v>
      </c>
      <c r="H67" t="s">
        <v>2051</v>
      </c>
      <c r="I67" t="s">
        <v>2755</v>
      </c>
      <c r="J67" t="s">
        <v>222</v>
      </c>
      <c r="K67" s="12"/>
      <c r="L67" s="12"/>
      <c r="M67" s="12"/>
      <c r="N67" s="13"/>
    </row>
    <row r="68" spans="2:14" ht="15" customHeight="1" x14ac:dyDescent="0.2">
      <c r="B68" t="str" cm="1">
        <f t="array" ref="B68">_xll.PBD(C68,"Name","","USD","","")</f>
        <v>Auren Energia</v>
      </c>
      <c r="C68" t="s">
        <v>602</v>
      </c>
      <c r="D68" t="str" cm="1">
        <f t="array" ref="D68">_xll.PBD(C68,"Legal Name","","USD","","")</f>
        <v>Auren Energia SA</v>
      </c>
      <c r="E68" t="s">
        <v>3974</v>
      </c>
      <c r="F68" t="s">
        <v>105</v>
      </c>
      <c r="G68" t="str" cm="1">
        <f t="array" ref="G68">_xll.PBD(C68,"Website","","USD","","")</f>
        <v>www.aurenenergia.com.br</v>
      </c>
      <c r="H68" t="s">
        <v>2052</v>
      </c>
      <c r="I68" t="s">
        <v>2756</v>
      </c>
      <c r="J68" t="s">
        <v>222</v>
      </c>
      <c r="K68" s="12"/>
      <c r="L68" s="12"/>
      <c r="M68" s="12"/>
      <c r="N68" s="13"/>
    </row>
    <row r="69" spans="2:14" ht="15" customHeight="1" x14ac:dyDescent="0.2">
      <c r="B69" t="str" cm="1">
        <f t="array" ref="B69">_xll.PBD(C69,"Name","","USD","","")</f>
        <v>Austral Participações</v>
      </c>
      <c r="C69" t="s">
        <v>603</v>
      </c>
      <c r="D69" t="str" cm="1">
        <f t="array" ref="D69">_xll.PBD(C69,"Legal Name","","USD","","")</f>
        <v>Austral Participações S.A.</v>
      </c>
      <c r="E69" t="s">
        <v>3529</v>
      </c>
      <c r="F69" t="s">
        <v>105</v>
      </c>
      <c r="G69" t="str" cm="1">
        <f t="array" ref="G69">_xll.PBD(C69,"Website","","USD","","")</f>
        <v>www.australholding.com</v>
      </c>
      <c r="H69" t="s">
        <v>2053</v>
      </c>
      <c r="I69" t="s">
        <v>2757</v>
      </c>
      <c r="J69" t="s">
        <v>222</v>
      </c>
      <c r="K69" s="12"/>
      <c r="L69" s="12"/>
      <c r="M69" s="12"/>
      <c r="N69" s="13"/>
    </row>
    <row r="70" spans="2:14" ht="15" customHeight="1" x14ac:dyDescent="0.2">
      <c r="B70" t="str" cm="1">
        <f t="array" ref="B70">_xll.PBD(C70,"Name","","USD","","")</f>
        <v>Autometal</v>
      </c>
      <c r="C70" t="s">
        <v>604</v>
      </c>
      <c r="D70" t="str" cm="1">
        <f t="array" ref="D70">_xll.PBD(C70,"Legal Name","","USD","","")</f>
        <v>Autometal SA</v>
      </c>
      <c r="E70" t="s">
        <v>3806</v>
      </c>
      <c r="F70" t="s">
        <v>105</v>
      </c>
      <c r="G70" t="str" cm="1">
        <f t="array" ref="G70">_xll.PBD(C70,"Website","","USD","","")</f>
        <v>www.autometal.com.br</v>
      </c>
      <c r="H70" t="s">
        <v>2054</v>
      </c>
      <c r="I70" t="s">
        <v>2758</v>
      </c>
      <c r="J70" t="s">
        <v>222</v>
      </c>
      <c r="K70" s="12"/>
      <c r="L70" s="12"/>
      <c r="M70" s="12"/>
      <c r="N70" s="13"/>
    </row>
    <row r="71" spans="2:14" ht="15" customHeight="1" x14ac:dyDescent="0.2">
      <c r="B71" t="str" cm="1">
        <f t="array" ref="B71">_xll.PBD(C71,"Name","","USD","","")</f>
        <v>Automob Participações</v>
      </c>
      <c r="C71" t="s">
        <v>605</v>
      </c>
      <c r="D71" t="str" cm="1">
        <f t="array" ref="D71">_xll.PBD(C71,"Legal Name","","USD","","")</f>
        <v>Automob Participações SA</v>
      </c>
      <c r="E71" t="s">
        <v>4086</v>
      </c>
      <c r="F71" t="s">
        <v>105</v>
      </c>
      <c r="G71" t="e" cm="1">
        <f t="array" ref="G71">_xll.PBD(C71,"Website","","USD","","")</f>
        <v>#N/A</v>
      </c>
      <c r="H71" t="e">
        <v>#N/A</v>
      </c>
      <c r="I71" t="s">
        <v>3417</v>
      </c>
      <c r="J71" t="s">
        <v>222</v>
      </c>
      <c r="K71" s="12"/>
      <c r="L71" s="12"/>
      <c r="M71" s="12"/>
      <c r="N71" s="13"/>
    </row>
    <row r="72" spans="2:14" ht="15" customHeight="1" x14ac:dyDescent="0.2">
      <c r="B72" t="str" cm="1">
        <f t="array" ref="B72">_xll.PBD(C72,"Name","","USD","","")</f>
        <v>Avante Health Solutions</v>
      </c>
      <c r="C72" t="s">
        <v>279</v>
      </c>
      <c r="D72" t="str" cm="1">
        <f t="array" ref="D72">_xll.PBD(C72,"Legal Name","","USD","","")</f>
        <v>AVANTE HEALTH, INC.</v>
      </c>
      <c r="E72" t="s">
        <v>3883</v>
      </c>
      <c r="F72" t="s">
        <v>2656</v>
      </c>
      <c r="G72" t="str" cm="1">
        <f t="array" ref="G72">_xll.PBD(C72,"Website","","USD","","")</f>
        <v>www.avantehs.com</v>
      </c>
      <c r="H72" t="s">
        <v>1936</v>
      </c>
      <c r="I72" t="s">
        <v>2759</v>
      </c>
      <c r="J72" t="s">
        <v>281</v>
      </c>
      <c r="K72" s="12"/>
      <c r="L72" s="12"/>
      <c r="M72" s="12"/>
      <c r="N72" s="13"/>
    </row>
    <row r="73" spans="2:14" ht="15" customHeight="1" x14ac:dyDescent="0.2">
      <c r="B73" t="str" cm="1">
        <f t="array" ref="B73">_xll.PBD(C73,"Name","","USD","","")</f>
        <v>Azul (Air)</v>
      </c>
      <c r="C73" t="s">
        <v>607</v>
      </c>
      <c r="D73" t="str" cm="1">
        <f t="array" ref="D73">_xll.PBD(C73,"Legal Name","","USD","","")</f>
        <v>Azul S.A.</v>
      </c>
      <c r="E73" t="s">
        <v>3686</v>
      </c>
      <c r="F73" t="s">
        <v>105</v>
      </c>
      <c r="G73" t="str" cm="1">
        <f t="array" ref="G73">_xll.PBD(C73,"Website","","USD","","")</f>
        <v>www.voeazul.com.br</v>
      </c>
      <c r="H73" t="s">
        <v>2055</v>
      </c>
      <c r="I73" t="s">
        <v>3386</v>
      </c>
      <c r="J73" t="s">
        <v>222</v>
      </c>
      <c r="K73" s="12"/>
      <c r="L73" s="12"/>
      <c r="M73" s="12"/>
      <c r="N73" s="13"/>
    </row>
    <row r="74" spans="2:14" ht="15" customHeight="1" x14ac:dyDescent="0.2">
      <c r="B74" t="str" cm="1">
        <f t="array" ref="B74">_xll.PBD(C74,"Name","","USD","","")</f>
        <v>Azzas 2154</v>
      </c>
      <c r="C74" t="s">
        <v>608</v>
      </c>
      <c r="D74" t="str" cm="1">
        <f t="array" ref="D74">_xll.PBD(C74,"Legal Name","","USD","","")</f>
        <v>Azzas 2154 SA</v>
      </c>
      <c r="E74" t="s">
        <v>3889</v>
      </c>
      <c r="F74" t="s">
        <v>105</v>
      </c>
      <c r="G74" t="str" cm="1">
        <f t="array" ref="G74">_xll.PBD(C74,"Website","","USD","","")</f>
        <v>ri.azzas2154.com.br</v>
      </c>
      <c r="H74" t="s">
        <v>1816</v>
      </c>
      <c r="I74" t="s">
        <v>2762</v>
      </c>
      <c r="J74" t="s">
        <v>222</v>
      </c>
      <c r="K74" s="12"/>
      <c r="L74" s="12"/>
      <c r="M74" s="12"/>
      <c r="N74" s="13"/>
    </row>
    <row r="75" spans="2:14" ht="15" customHeight="1" x14ac:dyDescent="0.2">
      <c r="B75" t="str" cm="1">
        <f t="array" ref="B75">_xll.PBD(C75,"Name","","USD","","")</f>
        <v>B2W Companhia Global do Varejo</v>
      </c>
      <c r="C75" t="s">
        <v>610</v>
      </c>
      <c r="D75" t="str" cm="1">
        <f t="array" ref="D75">_xll.PBD(C75,"Legal Name","","USD","","")</f>
        <v>B2W Companhia Global do Varejo S.A.</v>
      </c>
      <c r="E75" t="s">
        <v>3524</v>
      </c>
      <c r="F75" t="s">
        <v>105</v>
      </c>
      <c r="G75" t="str" cm="1">
        <f t="array" ref="G75">_xll.PBD(C75,"Website","","USD","","")</f>
        <v>ri.americanas.com</v>
      </c>
      <c r="H75" t="s">
        <v>1855</v>
      </c>
      <c r="I75" t="s">
        <v>2740</v>
      </c>
      <c r="J75" t="s">
        <v>222</v>
      </c>
      <c r="K75" s="12"/>
      <c r="L75" s="12"/>
      <c r="M75" s="12"/>
      <c r="N75" s="13"/>
    </row>
    <row r="76" spans="2:14" ht="15" customHeight="1" x14ac:dyDescent="0.2">
      <c r="B76" t="str" cm="1">
        <f t="array" ref="B76">_xll.PBD(C76,"Name","","USD","","")</f>
        <v>Banco ABC Brasil</v>
      </c>
      <c r="C76" t="s">
        <v>612</v>
      </c>
      <c r="D76" t="str" cm="1">
        <f t="array" ref="D76">_xll.PBD(C76,"Legal Name","","USD","","")</f>
        <v>Banco ABC Brasil SA</v>
      </c>
      <c r="E76" t="s">
        <v>3511</v>
      </c>
      <c r="F76" t="s">
        <v>105</v>
      </c>
      <c r="G76" t="str" cm="1">
        <f t="array" ref="G76">_xll.PBD(C76,"Website","","USD","","")</f>
        <v>www.abcbrasil.com.br</v>
      </c>
      <c r="H76" t="s">
        <v>2058</v>
      </c>
      <c r="I76" t="s">
        <v>2699</v>
      </c>
      <c r="J76" t="s">
        <v>222</v>
      </c>
      <c r="K76" s="12"/>
      <c r="L76" s="12"/>
      <c r="M76" s="12"/>
      <c r="N76" s="13"/>
    </row>
    <row r="77" spans="2:14" ht="15" customHeight="1" x14ac:dyDescent="0.2">
      <c r="B77" t="str" cm="1">
        <f t="array" ref="B77">_xll.PBD(C77,"Name","","USD","","")</f>
        <v>Agibank</v>
      </c>
      <c r="C77" t="s">
        <v>561</v>
      </c>
      <c r="D77" t="str" cm="1">
        <f t="array" ref="D77">_xll.PBD(C77,"Legal Name","","USD","","")</f>
        <v>Banco Agibank S.A.</v>
      </c>
      <c r="E77" t="s">
        <v>3519</v>
      </c>
      <c r="F77" t="s">
        <v>105</v>
      </c>
      <c r="G77" t="str" cm="1">
        <f t="array" ref="G77">_xll.PBD(C77,"Website","","USD","","")</f>
        <v>ri.agibank.com.br</v>
      </c>
      <c r="H77" t="s">
        <v>1851</v>
      </c>
      <c r="I77" t="s">
        <v>2713</v>
      </c>
      <c r="J77" t="s">
        <v>222</v>
      </c>
      <c r="K77" s="12"/>
      <c r="L77" s="12"/>
      <c r="M77" s="12"/>
      <c r="N77" s="13"/>
    </row>
    <row r="78" spans="2:14" ht="15" customHeight="1" x14ac:dyDescent="0.2">
      <c r="B78" t="str" cm="1">
        <f t="array" ref="B78">_xll.PBD(C78,"Name","","USD","","")</f>
        <v>Banco BMG</v>
      </c>
      <c r="C78" t="s">
        <v>613</v>
      </c>
      <c r="D78" t="str" cm="1">
        <f t="array" ref="D78">_xll.PBD(C78,"Legal Name","","USD","","")</f>
        <v>Banco Bmg S.A.</v>
      </c>
      <c r="E78" t="s">
        <v>3530</v>
      </c>
      <c r="F78" t="s">
        <v>105</v>
      </c>
      <c r="G78" t="str" cm="1">
        <f t="array" ref="G78">_xll.PBD(C78,"Website","","USD","","")</f>
        <v>www.bancobmg.com.br</v>
      </c>
      <c r="H78" t="s">
        <v>2059</v>
      </c>
      <c r="I78" t="s">
        <v>2766</v>
      </c>
      <c r="J78" t="s">
        <v>222</v>
      </c>
      <c r="K78" s="12"/>
      <c r="L78" s="12"/>
      <c r="M78" s="12"/>
      <c r="N78" s="13"/>
    </row>
    <row r="79" spans="2:14" ht="15" customHeight="1" x14ac:dyDescent="0.2">
      <c r="B79" t="str" cm="1">
        <f t="array" ref="B79">_xll.PBD(C79,"Name","","USD","","")</f>
        <v>Bank Bradesco</v>
      </c>
      <c r="C79" t="s">
        <v>624</v>
      </c>
      <c r="D79" t="str" cm="1">
        <f t="array" ref="D79">_xll.PBD(C79,"Legal Name","","USD","","")</f>
        <v>Banco Bradesco SA</v>
      </c>
      <c r="E79" t="s">
        <v>4037</v>
      </c>
      <c r="F79" t="s">
        <v>105</v>
      </c>
      <c r="G79" t="str" cm="1">
        <f t="array" ref="G79">_xll.PBD(C79,"Website","","USD","","")</f>
        <v>www.banco.bradesco</v>
      </c>
      <c r="H79" t="s">
        <v>1819</v>
      </c>
      <c r="I79" t="s">
        <v>2793</v>
      </c>
      <c r="J79" t="s">
        <v>222</v>
      </c>
      <c r="K79" s="12"/>
      <c r="L79" s="12"/>
      <c r="M79" s="12"/>
      <c r="N79" s="13"/>
    </row>
    <row r="80" spans="2:14" ht="15" customHeight="1" x14ac:dyDescent="0.2">
      <c r="B80" t="str" cm="1">
        <f t="array" ref="B80">_xll.PBD(C80,"Name","","USD","","")</f>
        <v>BTG Pactual</v>
      </c>
      <c r="C80" t="s">
        <v>661</v>
      </c>
      <c r="D80" t="str" cm="1">
        <f t="array" ref="D80">_xll.PBD(C80,"Legal Name","","USD","","")</f>
        <v>Banco BTG Pactual SA</v>
      </c>
      <c r="E80" t="s">
        <v>4076</v>
      </c>
      <c r="F80" t="s">
        <v>105</v>
      </c>
      <c r="G80" t="str" cm="1">
        <f t="array" ref="G80">_xll.PBD(C80,"Website","","USD","","")</f>
        <v>www.btgpactual.com</v>
      </c>
      <c r="H80" t="s">
        <v>2094</v>
      </c>
      <c r="I80" t="s">
        <v>2810</v>
      </c>
      <c r="J80" t="s">
        <v>222</v>
      </c>
      <c r="K80" s="12"/>
      <c r="L80" s="12"/>
      <c r="M80" s="12"/>
      <c r="N80" s="13"/>
    </row>
    <row r="81" spans="2:14" ht="15" customHeight="1" x14ac:dyDescent="0.2">
      <c r="B81" t="str" cm="1">
        <f t="array" ref="B81">_xll.PBD(C81,"Name","","USD","","")</f>
        <v>Banco BV</v>
      </c>
      <c r="C81" t="s">
        <v>614</v>
      </c>
      <c r="D81" t="str" cm="1">
        <f t="array" ref="D81">_xll.PBD(C81,"Legal Name","","USD","","")</f>
        <v>Banco BV SA</v>
      </c>
      <c r="E81" t="s">
        <v>4191</v>
      </c>
      <c r="F81" t="s">
        <v>105</v>
      </c>
      <c r="G81" t="str" cm="1">
        <f t="array" ref="G81">_xll.PBD(C81,"Website","","USD","","")</f>
        <v>www.bv.com.br</v>
      </c>
      <c r="H81" t="s">
        <v>2060</v>
      </c>
      <c r="I81" t="s">
        <v>2813</v>
      </c>
      <c r="J81" t="s">
        <v>222</v>
      </c>
      <c r="K81" s="12"/>
      <c r="L81" s="12"/>
      <c r="M81" s="12"/>
      <c r="N81" s="13"/>
    </row>
    <row r="82" spans="2:14" ht="15" customHeight="1" x14ac:dyDescent="0.2">
      <c r="B82" t="str" cm="1">
        <f t="array" ref="B82">_xll.PBD(C82,"Name","","USD","","")</f>
        <v>Banco C6</v>
      </c>
      <c r="C82" t="s">
        <v>615</v>
      </c>
      <c r="D82" t="str" cm="1">
        <f t="array" ref="D82">_xll.PBD(C82,"Legal Name","","USD","","")</f>
        <v>Banco C6 SA</v>
      </c>
      <c r="E82" t="s">
        <v>3977</v>
      </c>
      <c r="F82" t="s">
        <v>105</v>
      </c>
      <c r="G82" t="str" cm="1">
        <f t="array" ref="G82">_xll.PBD(C82,"Website","","USD","","")</f>
        <v>www.c6bank.com.br</v>
      </c>
      <c r="H82" t="s">
        <v>2061</v>
      </c>
      <c r="I82" t="s">
        <v>2814</v>
      </c>
      <c r="J82" t="s">
        <v>222</v>
      </c>
      <c r="K82" s="12"/>
      <c r="L82" s="12"/>
      <c r="M82" s="12"/>
      <c r="N82" s="13"/>
    </row>
    <row r="83" spans="2:14" ht="15" customHeight="1" x14ac:dyDescent="0.2">
      <c r="B83" t="str" cm="1">
        <f t="array" ref="B83">_xll.PBD(C83,"Name","","USD","","")</f>
        <v>Banco Cruzeiro do Sul</v>
      </c>
      <c r="C83" t="s">
        <v>616</v>
      </c>
      <c r="D83" t="str" cm="1">
        <f t="array" ref="D83">_xll.PBD(C83,"Legal Name","","USD","","")</f>
        <v>Banco Cruzeiro do Sul S.A.</v>
      </c>
      <c r="E83" t="s">
        <v>3745</v>
      </c>
      <c r="F83" t="s">
        <v>105</v>
      </c>
      <c r="G83" t="str" cm="1">
        <f t="array" ref="G83">_xll.PBD(C83,"Website","","USD","","")</f>
        <v>www.bcsul.com.br</v>
      </c>
      <c r="H83" t="s">
        <v>2062</v>
      </c>
      <c r="I83" t="s">
        <v>2777</v>
      </c>
      <c r="J83" t="s">
        <v>222</v>
      </c>
      <c r="K83" s="12"/>
      <c r="L83" s="12"/>
      <c r="M83" s="12"/>
      <c r="N83" s="13"/>
    </row>
    <row r="84" spans="2:14" ht="15" customHeight="1" x14ac:dyDescent="0.2">
      <c r="B84" t="str" cm="1">
        <f t="array" ref="B84">_xll.PBD(C84,"Name","","USD","","")</f>
        <v>Banco de Brasília</v>
      </c>
      <c r="C84" t="s">
        <v>617</v>
      </c>
      <c r="D84" t="str" cm="1">
        <f t="array" ref="D84">_xll.PBD(C84,"Legal Name","","USD","","")</f>
        <v>Banco de Brasília SA</v>
      </c>
      <c r="E84" t="s">
        <v>4058</v>
      </c>
      <c r="F84" t="s">
        <v>105</v>
      </c>
      <c r="G84" t="str" cm="1">
        <f t="array" ref="G84">_xll.PBD(C84,"Website","","USD","","")</f>
        <v>novo.brb.com.br</v>
      </c>
      <c r="H84" t="s">
        <v>2063</v>
      </c>
      <c r="I84" t="s">
        <v>3175</v>
      </c>
      <c r="J84" t="s">
        <v>222</v>
      </c>
      <c r="K84" s="12"/>
      <c r="L84" s="12"/>
      <c r="M84" s="12"/>
      <c r="N84" s="13"/>
    </row>
    <row r="85" spans="2:14" ht="15" customHeight="1" x14ac:dyDescent="0.2">
      <c r="B85" t="str" cm="1">
        <f t="array" ref="B85">_xll.PBD(C85,"Name","","USD","","")</f>
        <v>Banco do Brasil</v>
      </c>
      <c r="C85" t="s">
        <v>618</v>
      </c>
      <c r="D85" t="str" cm="1">
        <f t="array" ref="D85">_xll.PBD(C85,"Legal Name","","USD","","")</f>
        <v>Banco do Brasil SA</v>
      </c>
      <c r="E85" t="s">
        <v>4030</v>
      </c>
      <c r="F85" t="s">
        <v>105</v>
      </c>
      <c r="G85" t="str" cm="1">
        <f t="array" ref="G85">_xll.PBD(C85,"Website","","USD","","")</f>
        <v>www.bb.com.br</v>
      </c>
      <c r="H85" t="s">
        <v>2064</v>
      </c>
      <c r="I85" t="s">
        <v>2774</v>
      </c>
      <c r="J85" t="s">
        <v>222</v>
      </c>
      <c r="K85" s="12"/>
      <c r="L85" s="12"/>
      <c r="M85" s="12"/>
      <c r="N85" s="13"/>
    </row>
    <row r="86" spans="2:14" ht="15" customHeight="1" x14ac:dyDescent="0.2">
      <c r="B86" t="str" cm="1">
        <f t="array" ref="B86">_xll.PBD(C86,"Name","","USD","","")</f>
        <v>Banpará-Banco do Estado do Pará</v>
      </c>
      <c r="C86" t="s">
        <v>625</v>
      </c>
      <c r="D86" t="str" cm="1">
        <f t="array" ref="D86">_xll.PBD(C86,"Legal Name","","USD","","")</f>
        <v>Banco do Estado do Pará S.A.</v>
      </c>
      <c r="E86" t="s">
        <v>4028</v>
      </c>
      <c r="F86" t="s">
        <v>105</v>
      </c>
      <c r="G86" t="str" cm="1">
        <f t="array" ref="G86">_xll.PBD(C86,"Website","","USD","","")</f>
        <v>www.banpara.b.br</v>
      </c>
      <c r="H86" t="s">
        <v>1820</v>
      </c>
      <c r="I86" t="s">
        <v>2769</v>
      </c>
      <c r="J86" t="s">
        <v>222</v>
      </c>
      <c r="K86" s="12"/>
      <c r="L86" s="12"/>
      <c r="M86" s="12"/>
      <c r="N86" s="13"/>
    </row>
    <row r="87" spans="2:14" ht="15" customHeight="1" x14ac:dyDescent="0.2">
      <c r="B87" t="str" cm="1">
        <f t="array" ref="B87">_xll.PBD(C87,"Name","","USD","","")</f>
        <v>Banco Do Nordeste</v>
      </c>
      <c r="C87" t="s">
        <v>620</v>
      </c>
      <c r="D87" t="str" cm="1">
        <f t="array" ref="D87">_xll.PBD(C87,"Legal Name","","USD","","")</f>
        <v>Banco Do Nordeste Do Brasil S.A.</v>
      </c>
      <c r="E87" t="s">
        <v>3546</v>
      </c>
      <c r="F87" t="s">
        <v>105</v>
      </c>
      <c r="G87" t="str" cm="1">
        <f t="array" ref="G87">_xll.PBD(C87,"Website","","USD","","")</f>
        <v>www.bnb.gov.br</v>
      </c>
      <c r="H87" t="s">
        <v>1817</v>
      </c>
      <c r="I87" t="s">
        <v>2788</v>
      </c>
      <c r="J87" t="s">
        <v>222</v>
      </c>
      <c r="K87" s="12"/>
      <c r="L87" s="12"/>
      <c r="M87" s="12"/>
      <c r="N87" s="13"/>
    </row>
    <row r="88" spans="2:14" ht="15" customHeight="1" x14ac:dyDescent="0.2">
      <c r="B88" t="str" cm="1">
        <f t="array" ref="B88">_xll.PBD(C88,"Name","","USD","","")</f>
        <v>Banco Inter</v>
      </c>
      <c r="C88" t="s">
        <v>621</v>
      </c>
      <c r="D88" t="str" cm="1">
        <f t="array" ref="D88">_xll.PBD(C88,"Legal Name","","USD","","")</f>
        <v>Banco Inter SA</v>
      </c>
      <c r="E88" t="s">
        <v>4015</v>
      </c>
      <c r="F88" t="s">
        <v>105</v>
      </c>
      <c r="G88" t="str" cm="1">
        <f t="array" ref="G88">_xll.PBD(C88,"Website","","USD","","")</f>
        <v>inter.co</v>
      </c>
      <c r="H88" t="s">
        <v>1818</v>
      </c>
      <c r="I88" t="s">
        <v>3058</v>
      </c>
      <c r="J88" t="s">
        <v>222</v>
      </c>
      <c r="K88" s="12"/>
      <c r="L88" s="12"/>
      <c r="M88" s="12"/>
      <c r="N88" s="13"/>
    </row>
    <row r="89" spans="2:14" ht="15" customHeight="1" x14ac:dyDescent="0.2">
      <c r="B89" t="str" cm="1">
        <f t="array" ref="B89">_xll.PBD(C89,"Name","","USD","","")</f>
        <v>Banco Pan</v>
      </c>
      <c r="C89" t="s">
        <v>622</v>
      </c>
      <c r="D89" t="str" cm="1">
        <f t="array" ref="D89">_xll.PBD(C89,"Legal Name","","USD","","")</f>
        <v>Banco Pan SA</v>
      </c>
      <c r="E89" t="s">
        <v>3829</v>
      </c>
      <c r="F89" t="s">
        <v>105</v>
      </c>
      <c r="G89" t="str" cm="1">
        <f t="array" ref="G89">_xll.PBD(C89,"Website","","USD","","")</f>
        <v>www.bancopan.com.br</v>
      </c>
      <c r="H89" t="s">
        <v>2066</v>
      </c>
      <c r="I89" t="s">
        <v>2767</v>
      </c>
      <c r="J89" t="s">
        <v>222</v>
      </c>
      <c r="K89" s="12"/>
      <c r="L89" s="12"/>
      <c r="M89" s="12"/>
      <c r="N89" s="13"/>
    </row>
    <row r="90" spans="2:14" ht="15" customHeight="1" x14ac:dyDescent="0.2">
      <c r="B90" t="str" cm="1">
        <f t="array" ref="B90">_xll.PBD(C90,"Name","","USD","","")</f>
        <v>Banco Santander Brasil</v>
      </c>
      <c r="C90" t="s">
        <v>623</v>
      </c>
      <c r="D90" t="str" cm="1">
        <f t="array" ref="D90">_xll.PBD(C90,"Legal Name","","USD","","")</f>
        <v>Banco Santander (Brasil) S.A.</v>
      </c>
      <c r="E90" t="s">
        <v>3637</v>
      </c>
      <c r="F90" t="s">
        <v>105</v>
      </c>
      <c r="G90" t="str" cm="1">
        <f t="array" ref="G90">_xll.PBD(C90,"Website","","USD","","")</f>
        <v>www.santander.com.br</v>
      </c>
      <c r="H90" t="s">
        <v>2067</v>
      </c>
      <c r="I90" t="s">
        <v>3256</v>
      </c>
      <c r="J90" t="s">
        <v>222</v>
      </c>
      <c r="K90" s="12"/>
      <c r="L90" s="12"/>
      <c r="M90" s="12"/>
      <c r="N90" s="13"/>
    </row>
    <row r="91" spans="2:14" ht="15" customHeight="1" x14ac:dyDescent="0.2">
      <c r="B91" t="str" cm="1">
        <f t="array" ref="B91">_xll.PBD(C91,"Name","","USD","","")</f>
        <v>Banco do Estado do Espirito Santo</v>
      </c>
      <c r="C91" t="s">
        <v>619</v>
      </c>
      <c r="D91" t="str" cm="1">
        <f t="array" ref="D91">_xll.PBD(C91,"Legal Name","","USD","","")</f>
        <v>Banestes SA Banco do Estado do Espirito Santo</v>
      </c>
      <c r="E91" t="s">
        <v>4057</v>
      </c>
      <c r="F91" t="s">
        <v>105</v>
      </c>
      <c r="G91" t="str" cm="1">
        <f t="array" ref="G91">_xll.PBD(C91,"Website","","USD","","")</f>
        <v>www.banestes.com.br</v>
      </c>
      <c r="H91" t="s">
        <v>2065</v>
      </c>
      <c r="I91" t="s">
        <v>2768</v>
      </c>
      <c r="J91" t="s">
        <v>222</v>
      </c>
      <c r="K91" s="12"/>
      <c r="L91" s="12"/>
      <c r="M91" s="12"/>
      <c r="N91" s="13"/>
    </row>
    <row r="92" spans="2:14" ht="15" customHeight="1" x14ac:dyDescent="0.2">
      <c r="B92" t="str" cm="1">
        <f t="array" ref="B92">_xll.PBD(C92,"Name","","USD","","")</f>
        <v>BCO Estado do Rio Grande do Sul</v>
      </c>
      <c r="C92" t="s">
        <v>633</v>
      </c>
      <c r="D92" t="str" cm="1">
        <f t="array" ref="D92">_xll.PBD(C92,"Legal Name","","USD","","")</f>
        <v>Banrisul S.A.</v>
      </c>
      <c r="E92" t="s">
        <v>4043</v>
      </c>
      <c r="F92" t="s">
        <v>105</v>
      </c>
      <c r="G92" t="str" cm="1">
        <f t="array" ref="G92">_xll.PBD(C92,"Website","","USD","","")</f>
        <v>www.banrisul.com.br</v>
      </c>
      <c r="H92" t="s">
        <v>2071</v>
      </c>
      <c r="I92" t="s">
        <v>2770</v>
      </c>
      <c r="J92" t="s">
        <v>222</v>
      </c>
      <c r="K92" s="12"/>
      <c r="L92" s="12"/>
      <c r="M92" s="12"/>
      <c r="N92" s="13"/>
    </row>
    <row r="93" spans="2:14" ht="15" customHeight="1" x14ac:dyDescent="0.2">
      <c r="B93" t="str" cm="1">
        <f t="array" ref="B93">_xll.PBD(C93,"Name","","USD","","")</f>
        <v>Barcelona Comercio Varejista e Atacadista</v>
      </c>
      <c r="C93" t="s">
        <v>626</v>
      </c>
      <c r="D93" t="str" cm="1">
        <f t="array" ref="D93">_xll.PBD(C93,"Legal Name","","USD","","")</f>
        <v>Barcelona Comercio Varejista e Atacadista SA</v>
      </c>
      <c r="E93" t="s">
        <v>4087</v>
      </c>
      <c r="F93" t="s">
        <v>105</v>
      </c>
      <c r="G93" t="e" cm="1">
        <f t="array" ref="G93">_xll.PBD(C93,"Website","","USD","","")</f>
        <v>#N/A</v>
      </c>
      <c r="H93" t="e">
        <v>#N/A</v>
      </c>
      <c r="I93" t="s">
        <v>3419</v>
      </c>
      <c r="J93" t="s">
        <v>222</v>
      </c>
      <c r="K93" s="12"/>
      <c r="L93" s="12"/>
      <c r="M93" s="12"/>
      <c r="N93" s="13"/>
    </row>
    <row r="94" spans="2:14" ht="15" customHeight="1" x14ac:dyDescent="0.2">
      <c r="B94" t="str" cm="1">
        <f t="array" ref="B94">_xll.PBD(C94,"Name","","USD","","")</f>
        <v>Baxter International</v>
      </c>
      <c r="C94" t="s">
        <v>294</v>
      </c>
      <c r="D94" t="str" cm="1">
        <f t="array" ref="D94">_xll.PBD(C94,"Legal Name","","USD","","")</f>
        <v>Baxter International Inc.</v>
      </c>
      <c r="E94" t="s">
        <v>3679</v>
      </c>
      <c r="F94" t="s">
        <v>2656</v>
      </c>
      <c r="G94" t="str" cm="1">
        <f t="array" ref="G94">_xll.PBD(C94,"Website","","USD","","")</f>
        <v>www.baxter.com</v>
      </c>
      <c r="H94" t="s">
        <v>1947</v>
      </c>
      <c r="I94" t="s">
        <v>2773</v>
      </c>
      <c r="J94" t="s">
        <v>222</v>
      </c>
      <c r="K94" s="12"/>
      <c r="L94" s="12"/>
      <c r="M94" s="12"/>
      <c r="N94" s="13"/>
    </row>
    <row r="95" spans="2:14" ht="15" customHeight="1" x14ac:dyDescent="0.2">
      <c r="B95" t="str" cm="1">
        <f t="array" ref="B95">_xll.PBD(C95,"Name","","USD","","")</f>
        <v>BB DTVM</v>
      </c>
      <c r="C95" t="s">
        <v>628</v>
      </c>
      <c r="D95" t="str" cm="1">
        <f t="array" ref="D95">_xll.PBD(C95,"Legal Name","","USD","","")</f>
        <v>BB Gestão de Recursos - Distribuidora de Títulos e Valores Mobiliários S.A.</v>
      </c>
      <c r="E95" t="s">
        <v>3572</v>
      </c>
      <c r="F95" t="s">
        <v>105</v>
      </c>
      <c r="G95" t="e" cm="1">
        <f t="array" ref="G95">_xll.PBD(C95,"Website","","USD","","")</f>
        <v>#N/A</v>
      </c>
      <c r="H95" t="e">
        <v>#N/A</v>
      </c>
      <c r="I95" t="s">
        <v>3420</v>
      </c>
      <c r="J95" t="s">
        <v>222</v>
      </c>
      <c r="K95" s="12"/>
      <c r="L95" s="12"/>
      <c r="M95" s="12"/>
      <c r="N95" s="13"/>
    </row>
    <row r="96" spans="2:14" ht="15" customHeight="1" x14ac:dyDescent="0.2">
      <c r="B96" t="str" cm="1">
        <f t="array" ref="B96">_xll.PBD(C96,"Name","","USD","","")</f>
        <v>BB Seguridade Participacoes</v>
      </c>
      <c r="C96" t="s">
        <v>629</v>
      </c>
      <c r="D96" t="str" cm="1">
        <f t="array" ref="D96">_xll.PBD(C96,"Legal Name","","USD","","")</f>
        <v>BB Seguridade Participacoes SA</v>
      </c>
      <c r="E96" t="s">
        <v>3790</v>
      </c>
      <c r="F96" t="s">
        <v>105</v>
      </c>
      <c r="G96" t="str" cm="1">
        <f t="array" ref="G96">_xll.PBD(C96,"Website","","USD","","")</f>
        <v>www.bbseguridaderi.com.br</v>
      </c>
      <c r="H96" t="s">
        <v>1856</v>
      </c>
      <c r="I96" t="s">
        <v>2776</v>
      </c>
      <c r="J96" t="s">
        <v>222</v>
      </c>
      <c r="K96" s="12"/>
      <c r="L96" s="12"/>
      <c r="M96" s="12"/>
      <c r="N96" s="13"/>
    </row>
    <row r="97" spans="2:17" ht="15" customHeight="1" x14ac:dyDescent="0.2">
      <c r="B97" t="str" cm="1">
        <f t="array" ref="B97">_xll.PBD(C97,"Name","","USD","","")</f>
        <v>BBC Solar Subholding</v>
      </c>
      <c r="C97" t="s">
        <v>630</v>
      </c>
      <c r="D97" t="str" cm="1">
        <f t="array" ref="D97">_xll.PBD(C97,"Legal Name","","USD","","")</f>
        <v>BBC Solar Subholding S.A.</v>
      </c>
      <c r="E97" t="s">
        <v>3775</v>
      </c>
      <c r="F97" t="s">
        <v>105</v>
      </c>
      <c r="G97" t="e" cm="1">
        <f t="array" ref="G97">_xll.PBD(C97,"Website","","USD","","")</f>
        <v>#N/A</v>
      </c>
      <c r="H97" t="e">
        <v>#N/A</v>
      </c>
      <c r="I97" t="s">
        <v>3421</v>
      </c>
      <c r="J97" t="s">
        <v>222</v>
      </c>
      <c r="K97" s="12"/>
      <c r="L97" s="12"/>
      <c r="M97" s="12"/>
      <c r="N97" s="13"/>
    </row>
    <row r="98" spans="2:17" ht="15" customHeight="1" x14ac:dyDescent="0.2">
      <c r="B98" t="str" cm="1">
        <f t="array" ref="B98">_xll.PBD(C98,"Name","","USD","","")</f>
        <v>BBM Logística</v>
      </c>
      <c r="C98" t="s">
        <v>631</v>
      </c>
      <c r="D98" t="str" cm="1">
        <f t="array" ref="D98">_xll.PBD(C98,"Legal Name","","USD","","")</f>
        <v>BBM Logística SA</v>
      </c>
      <c r="E98" t="s">
        <v>3738</v>
      </c>
      <c r="F98" t="s">
        <v>105</v>
      </c>
      <c r="G98" t="str" cm="1">
        <f t="array" ref="G98">_xll.PBD(C98,"Website","","USD","","")</f>
        <v>www.bbmlogistica.com.br</v>
      </c>
      <c r="H98" t="s">
        <v>2069</v>
      </c>
      <c r="I98" t="s">
        <v>2775</v>
      </c>
      <c r="J98" t="s">
        <v>222</v>
      </c>
      <c r="K98" s="12"/>
      <c r="L98" s="12"/>
      <c r="M98" s="12"/>
      <c r="N98" s="13"/>
    </row>
    <row r="99" spans="2:17" ht="15" customHeight="1" x14ac:dyDescent="0.2">
      <c r="B99" t="str" cm="1">
        <f t="array" ref="B99">_xll.PBD(C99,"Name","","USD","","")</f>
        <v>BCO Amazonia</v>
      </c>
      <c r="C99" t="s">
        <v>632</v>
      </c>
      <c r="D99" t="str" cm="1">
        <f t="array" ref="D99">_xll.PBD(C99,"Legal Name","","USD","","")</f>
        <v>BCO Amazonia SA</v>
      </c>
      <c r="E99" t="s">
        <v>4192</v>
      </c>
      <c r="F99" t="s">
        <v>105</v>
      </c>
      <c r="G99" t="str" cm="1">
        <f t="array" ref="G99">_xll.PBD(C99,"Website","","USD","","")</f>
        <v>www.bancoamazonia.com.br</v>
      </c>
      <c r="H99" t="s">
        <v>2070</v>
      </c>
      <c r="I99" t="s">
        <v>2765</v>
      </c>
      <c r="J99" t="s">
        <v>222</v>
      </c>
      <c r="K99" s="12"/>
      <c r="L99" s="12"/>
      <c r="M99" s="12"/>
      <c r="N99" s="13"/>
    </row>
    <row r="100" spans="2:17" ht="15" customHeight="1" x14ac:dyDescent="0.2">
      <c r="B100" t="str" cm="1">
        <f t="array" ref="B100">_xll.PBD(C100,"Name","","USD","","")</f>
        <v>BCO Nossa Caixa</v>
      </c>
      <c r="C100" t="s">
        <v>634</v>
      </c>
      <c r="D100" t="str" cm="1">
        <f t="array" ref="D100">_xll.PBD(C100,"Legal Name","","USD","","")</f>
        <v>BCO Nossa Caixa SA</v>
      </c>
      <c r="E100" t="s">
        <v>4193</v>
      </c>
      <c r="F100" t="s">
        <v>105</v>
      </c>
      <c r="G100" t="str" cm="1">
        <f t="array" ref="G100">_xll.PBD(C100,"Website","","USD","","")</f>
        <v>www.nossacaixa.com.br</v>
      </c>
      <c r="H100" t="s">
        <v>2072</v>
      </c>
      <c r="I100" t="s">
        <v>3171</v>
      </c>
      <c r="J100" t="s">
        <v>222</v>
      </c>
      <c r="K100" s="12"/>
      <c r="L100" s="12"/>
      <c r="M100" s="12"/>
      <c r="N100" s="13"/>
    </row>
    <row r="101" spans="2:17" ht="15" customHeight="1" x14ac:dyDescent="0.2">
      <c r="B101" t="str" cm="1">
        <f t="array" ref="B101">_xll.PBD(C101,"Name","","USD","","")</f>
        <v>Belagricola</v>
      </c>
      <c r="C101" t="s">
        <v>635</v>
      </c>
      <c r="D101" t="str" cm="1">
        <f t="array" ref="D101">_xll.PBD(C101,"Legal Name","","USD","","")</f>
        <v>Belagricola Comercio E Representacao De Produtos Agricolas SA</v>
      </c>
      <c r="E101" t="s">
        <v>4088</v>
      </c>
      <c r="F101" t="s">
        <v>105</v>
      </c>
      <c r="G101" t="str" cm="1">
        <f t="array" ref="G101">_xll.PBD(C101,"Website","","USD","","")</f>
        <v>www.belagricola.com.br</v>
      </c>
      <c r="H101" t="s">
        <v>2073</v>
      </c>
      <c r="I101" t="s">
        <v>2779</v>
      </c>
      <c r="J101" t="s">
        <v>222</v>
      </c>
      <c r="K101" s="12"/>
      <c r="L101" s="12"/>
      <c r="M101" s="12"/>
      <c r="N101" s="13"/>
    </row>
    <row r="102" spans="2:17" ht="15" customHeight="1" x14ac:dyDescent="0.2">
      <c r="B102" t="str" cm="1">
        <f t="array" ref="B102">_xll.PBD(C102,"Name","","USD","","")</f>
        <v>Bem Brasil</v>
      </c>
      <c r="C102" t="s">
        <v>636</v>
      </c>
      <c r="D102" t="str" cm="1">
        <f t="array" ref="D102">_xll.PBD(C102,"Legal Name","","USD","","")</f>
        <v>Bem Brasil Alimentos S/A</v>
      </c>
      <c r="E102" t="s">
        <v>3985</v>
      </c>
      <c r="F102" t="s">
        <v>105</v>
      </c>
      <c r="G102" t="str" cm="1">
        <f t="array" ref="G102">_xll.PBD(C102,"Website","","USD","","")</f>
        <v>www.bembrasil.ind.br</v>
      </c>
      <c r="H102" t="s">
        <v>1857</v>
      </c>
      <c r="I102" t="s">
        <v>2780</v>
      </c>
      <c r="J102" t="s">
        <v>222</v>
      </c>
      <c r="K102" s="12"/>
      <c r="L102" s="12"/>
      <c r="M102" s="12"/>
      <c r="N102" s="13"/>
    </row>
    <row r="103" spans="2:17" ht="15" customHeight="1" x14ac:dyDescent="0.2">
      <c r="B103" t="str" cm="1">
        <f t="array" ref="B103">_xll.PBD(C103,"Name","","USD","","")</f>
        <v>Bemobi</v>
      </c>
      <c r="C103" t="s">
        <v>637</v>
      </c>
      <c r="D103" t="str" cm="1">
        <f t="array" ref="D103">_xll.PBD(C103,"Legal Name","","USD","","")</f>
        <v>Bemobi Mobile Tech SA</v>
      </c>
      <c r="E103" t="s">
        <v>4003</v>
      </c>
      <c r="F103" t="s">
        <v>105</v>
      </c>
      <c r="G103" t="str" cm="1">
        <f t="array" ref="G103">_xll.PBD(C103,"Website","","USD","","")</f>
        <v>bemobi.com</v>
      </c>
      <c r="H103" t="s">
        <v>2074</v>
      </c>
      <c r="I103" t="s">
        <v>2781</v>
      </c>
      <c r="J103" t="s">
        <v>222</v>
      </c>
      <c r="K103" s="12"/>
      <c r="L103" s="12"/>
      <c r="M103" s="12"/>
      <c r="N103" s="13"/>
    </row>
    <row r="104" spans="2:17" ht="15" customHeight="1" x14ac:dyDescent="0.2">
      <c r="B104" t="str" cm="1">
        <f t="array" ref="B104">_xll.PBD(C104,"Name","","USD","","")</f>
        <v>Beontag Participações</v>
      </c>
      <c r="C104" t="s">
        <v>638</v>
      </c>
      <c r="D104" t="str" cm="1">
        <f t="array" ref="D104">_xll.PBD(C104,"Legal Name","","USD","","")</f>
        <v>Beontag Participações SA</v>
      </c>
      <c r="E104" t="s">
        <v>4194</v>
      </c>
      <c r="F104" t="s">
        <v>105</v>
      </c>
      <c r="G104" t="str" cm="1">
        <f t="array" ref="G104">_xll.PBD(C104,"Website","","USD","","")</f>
        <v>www.beontag.com</v>
      </c>
      <c r="H104" t="s">
        <v>2075</v>
      </c>
      <c r="I104" t="s">
        <v>2782</v>
      </c>
      <c r="J104" t="s">
        <v>222</v>
      </c>
      <c r="K104" s="12"/>
      <c r="L104" s="12"/>
      <c r="M104" s="12"/>
      <c r="N104" s="13"/>
    </row>
    <row r="105" spans="2:17" ht="15" customHeight="1" x14ac:dyDescent="0.2">
      <c r="B105" t="str" cm="1">
        <f t="array" ref="B105">_xll.PBD(C105,"Name","","USD","","")</f>
        <v>Bertin</v>
      </c>
      <c r="C105" t="s">
        <v>639</v>
      </c>
      <c r="D105" t="str" cm="1">
        <f t="array" ref="D105">_xll.PBD(C105,"Legal Name","","USD","","")</f>
        <v>Bertin Ltda.</v>
      </c>
      <c r="E105" t="s">
        <v>4089</v>
      </c>
      <c r="F105" t="s">
        <v>105</v>
      </c>
      <c r="G105" t="str" cm="1">
        <f t="array" ref="G105">_xll.PBD(C105,"Website","","USD","","")</f>
        <v>www.grupobertin.com.br</v>
      </c>
      <c r="H105" t="s">
        <v>2076</v>
      </c>
      <c r="I105" t="s">
        <v>3012</v>
      </c>
      <c r="J105" t="s">
        <v>222</v>
      </c>
      <c r="K105" s="12"/>
      <c r="L105" s="12"/>
      <c r="M105" s="12"/>
      <c r="N105" s="13"/>
    </row>
    <row r="106" spans="2:17" ht="15" customHeight="1" x14ac:dyDescent="0.2">
      <c r="B106" t="str" cm="1">
        <f t="array" ref="B106">_xll.PBD(C106,"Name","","USD","","")</f>
        <v>Biolab Pharma</v>
      </c>
      <c r="C106" t="s">
        <v>384</v>
      </c>
      <c r="D106" t="str" cm="1">
        <f t="array" ref="D106">_xll.PBD(C106,"Legal Name","","USD","","")</f>
        <v>Biolab Sanus Farmaceutica Ltda</v>
      </c>
      <c r="E106" t="s">
        <v>3805</v>
      </c>
      <c r="F106" t="s">
        <v>105</v>
      </c>
      <c r="G106" t="str" cm="1">
        <f t="array" ref="G106">_xll.PBD(C106,"Website","","USD","","")</f>
        <v>www.biolabfarma.com.br</v>
      </c>
      <c r="H106" t="s">
        <v>2078</v>
      </c>
      <c r="I106" t="s">
        <v>2784</v>
      </c>
      <c r="J106" t="s">
        <v>222</v>
      </c>
      <c r="K106" s="12"/>
      <c r="L106" s="12"/>
      <c r="M106" s="12"/>
      <c r="N106" s="13"/>
    </row>
    <row r="107" spans="2:17" ht="15" customHeight="1" x14ac:dyDescent="0.2">
      <c r="B107" t="str" cm="1">
        <f t="array" ref="B107">_xll.PBD(C107,"Name","","USD","","")</f>
        <v>Bionexo</v>
      </c>
      <c r="C107" t="s">
        <v>202</v>
      </c>
      <c r="D107" t="str" cm="1">
        <f t="array" ref="D107">_xll.PBD(C107,"Legal Name","","USD","","")</f>
        <v>Bionexo S.A.</v>
      </c>
      <c r="E107" t="s">
        <v>3699</v>
      </c>
      <c r="F107" t="s">
        <v>105</v>
      </c>
      <c r="G107" t="str" cm="1">
        <f t="array" ref="G107">_xll.PBD(C107,"Website","","USD","","")</f>
        <v>www.bionexo.com</v>
      </c>
      <c r="H107" t="s">
        <v>1915</v>
      </c>
      <c r="I107" t="s">
        <v>2785</v>
      </c>
      <c r="J107" t="s">
        <v>222</v>
      </c>
      <c r="K107" s="12"/>
      <c r="L107" s="12"/>
      <c r="M107" s="12"/>
      <c r="N107" s="13"/>
      <c r="O107" s="9" t="s">
        <v>226</v>
      </c>
      <c r="P107" s="9" t="s">
        <v>227</v>
      </c>
      <c r="Q107" s="11" t="s">
        <v>228</v>
      </c>
    </row>
    <row r="108" spans="2:17" ht="15" customHeight="1" x14ac:dyDescent="0.2">
      <c r="B108" t="str" cm="1">
        <f t="array" ref="B108">_xll.PBD(C108,"Name","","USD","","")</f>
        <v>Biosev</v>
      </c>
      <c r="C108" t="s">
        <v>641</v>
      </c>
      <c r="D108" t="str" cm="1">
        <f t="array" ref="D108">_xll.PBD(C108,"Legal Name","","USD","","")</f>
        <v>Biosev S.A</v>
      </c>
      <c r="E108" t="s">
        <v>3955</v>
      </c>
      <c r="F108" t="s">
        <v>105</v>
      </c>
      <c r="G108" t="str" cm="1">
        <f t="array" ref="G108">_xll.PBD(C108,"Website","","USD","","")</f>
        <v>www.biosev.com</v>
      </c>
      <c r="H108" t="s">
        <v>2079</v>
      </c>
      <c r="I108" t="s">
        <v>2786</v>
      </c>
      <c r="J108" t="s">
        <v>222</v>
      </c>
      <c r="K108" s="12"/>
      <c r="L108" s="12"/>
      <c r="M108" s="12"/>
      <c r="N108" s="13"/>
    </row>
    <row r="109" spans="2:17" ht="15" customHeight="1" x14ac:dyDescent="0.2">
      <c r="B109" t="str" cm="1">
        <f t="array" ref="B109">_xll.PBD(C109,"Name","","USD","","")</f>
        <v>Blau Farmaceutica</v>
      </c>
      <c r="C109" t="s">
        <v>385</v>
      </c>
      <c r="D109" t="str" cm="1">
        <f t="array" ref="D109">_xll.PBD(C109,"Legal Name","","USD","","")</f>
        <v>Blau Farmacêutica S.A.</v>
      </c>
      <c r="E109" t="s">
        <v>3599</v>
      </c>
      <c r="F109" t="s">
        <v>105</v>
      </c>
      <c r="G109" t="str" cm="1">
        <f t="array" ref="G109">_xll.PBD(C109,"Website","","USD","","")</f>
        <v>www.blau.com</v>
      </c>
      <c r="H109" t="s">
        <v>2080</v>
      </c>
      <c r="I109" t="s">
        <v>2787</v>
      </c>
      <c r="J109" t="s">
        <v>222</v>
      </c>
      <c r="K109" s="12"/>
      <c r="L109" s="12"/>
      <c r="M109" s="12"/>
      <c r="N109" s="13"/>
    </row>
    <row r="110" spans="2:17" ht="15" customHeight="1" x14ac:dyDescent="0.2">
      <c r="B110" t="str" cm="1">
        <f t="array" ref="B110">_xll.PBD(C110,"Name","","USD","","")</f>
        <v>B3(Brazil)</v>
      </c>
      <c r="C110" t="s">
        <v>611</v>
      </c>
      <c r="D110" t="str" cm="1">
        <f t="array" ref="D110">_xll.PBD(C110,"Legal Name","","USD","","")</f>
        <v>BM&amp;F Bovespa SA</v>
      </c>
      <c r="E110" t="s">
        <v>4090</v>
      </c>
      <c r="F110" t="s">
        <v>105</v>
      </c>
      <c r="G110" t="str" cm="1">
        <f t="array" ref="G110">_xll.PBD(C110,"Website","","USD","","")</f>
        <v>www.b3.com.br</v>
      </c>
      <c r="H110" t="s">
        <v>2057</v>
      </c>
      <c r="I110" t="s">
        <v>2764</v>
      </c>
      <c r="J110" t="s">
        <v>222</v>
      </c>
      <c r="K110" s="12"/>
      <c r="L110" s="12"/>
      <c r="M110" s="12"/>
      <c r="N110" s="13"/>
    </row>
    <row r="111" spans="2:17" ht="15" customHeight="1" x14ac:dyDescent="0.2">
      <c r="B111" t="str" cm="1">
        <f t="array" ref="B111">_xll.PBD(C111,"Name","","USD","","")</f>
        <v>Boa Safra Sementes</v>
      </c>
      <c r="C111" t="s">
        <v>642</v>
      </c>
      <c r="D111" t="str" cm="1">
        <f t="array" ref="D111">_xll.PBD(C111,"Legal Name","","USD","","")</f>
        <v>Boa Safra Sementes SA</v>
      </c>
      <c r="E111" t="s">
        <v>3950</v>
      </c>
      <c r="F111" t="s">
        <v>105</v>
      </c>
      <c r="G111" t="str" cm="1">
        <f t="array" ref="G111">_xll.PBD(C111,"Website","","USD","","")</f>
        <v>www.boasafrasementes.com.br</v>
      </c>
      <c r="H111" t="s">
        <v>2081</v>
      </c>
      <c r="I111" t="s">
        <v>2789</v>
      </c>
      <c r="J111" t="s">
        <v>222</v>
      </c>
      <c r="K111" s="12"/>
      <c r="L111" s="12"/>
      <c r="M111" s="12"/>
      <c r="N111" s="13"/>
    </row>
    <row r="112" spans="2:17" ht="15" customHeight="1" x14ac:dyDescent="0.2">
      <c r="B112" t="str" cm="1">
        <f t="array" ref="B112">_xll.PBD(C112,"Name","","USD","","")</f>
        <v>Bombril</v>
      </c>
      <c r="C112" t="s">
        <v>643</v>
      </c>
      <c r="D112" t="str" cm="1">
        <f t="array" ref="D112">_xll.PBD(C112,"Legal Name","","USD","","")</f>
        <v>Bombril S.A.</v>
      </c>
      <c r="E112" t="s">
        <v>3545</v>
      </c>
      <c r="F112" t="s">
        <v>105</v>
      </c>
      <c r="G112" t="str" cm="1">
        <f t="array" ref="G112">_xll.PBD(C112,"Website","","USD","","")</f>
        <v>www.bombril.com.br</v>
      </c>
      <c r="H112" t="s">
        <v>2082</v>
      </c>
      <c r="I112" t="s">
        <v>2790</v>
      </c>
      <c r="J112" t="s">
        <v>222</v>
      </c>
      <c r="K112" s="12"/>
      <c r="L112" s="12"/>
      <c r="M112" s="12"/>
      <c r="N112" s="13"/>
    </row>
    <row r="113" spans="2:17" ht="15" customHeight="1" x14ac:dyDescent="0.2">
      <c r="B113" t="str" cm="1">
        <f t="array" ref="B113">_xll.PBD(C113,"Name","","USD","","")</f>
        <v>Bovespa Holding</v>
      </c>
      <c r="C113" t="s">
        <v>644</v>
      </c>
      <c r="D113" t="str" cm="1">
        <f t="array" ref="D113">_xll.PBD(C113,"Legal Name","","USD","","")</f>
        <v>Bovespa Holding S.A.</v>
      </c>
      <c r="E113" t="s">
        <v>3884</v>
      </c>
      <c r="F113" t="s">
        <v>105</v>
      </c>
      <c r="G113" t="str" cm="1">
        <f t="array" ref="G113">_xll.PBD(C113,"Website","","USD","","")</f>
        <v>www.bovespaholding.com.br</v>
      </c>
      <c r="H113" t="s">
        <v>2083</v>
      </c>
      <c r="I113" t="s">
        <v>2792</v>
      </c>
      <c r="J113" t="s">
        <v>222</v>
      </c>
      <c r="K113" s="12"/>
      <c r="L113" s="12"/>
      <c r="M113" s="12"/>
      <c r="N113" s="13"/>
    </row>
    <row r="114" spans="2:17" ht="15" customHeight="1" x14ac:dyDescent="0.2">
      <c r="B114" t="str" cm="1">
        <f t="array" ref="B114">_xll.PBD(C114,"Name","","USD","","")</f>
        <v>BR Malls Participacoes</v>
      </c>
      <c r="C114" t="s">
        <v>645</v>
      </c>
      <c r="D114" t="str" cm="1">
        <f t="array" ref="D114">_xll.PBD(C114,"Legal Name","","USD","","")</f>
        <v>BR MALLS PARTICIPAÇÕES SA</v>
      </c>
      <c r="E114" t="s">
        <v>3852</v>
      </c>
      <c r="F114" t="s">
        <v>105</v>
      </c>
      <c r="G114" t="str" cm="1">
        <f t="array" ref="G114">_xll.PBD(C114,"Website","","USD","","")</f>
        <v>www.brmalls.com.br</v>
      </c>
      <c r="H114" t="s">
        <v>2084</v>
      </c>
      <c r="I114" t="s">
        <v>2807</v>
      </c>
      <c r="J114" t="s">
        <v>222</v>
      </c>
      <c r="K114" s="12"/>
      <c r="L114" s="12"/>
      <c r="M114" s="12"/>
      <c r="N114" s="13"/>
    </row>
    <row r="115" spans="2:17" ht="15" customHeight="1" x14ac:dyDescent="0.2">
      <c r="B115" t="str" cm="1">
        <f t="array" ref="B115">_xll.PBD(C115,"Name","","USD","","")</f>
        <v>Bradespar</v>
      </c>
      <c r="C115" t="s">
        <v>646</v>
      </c>
      <c r="D115" t="str" cm="1">
        <f t="array" ref="D115">_xll.PBD(C115,"Legal Name","","USD","","")</f>
        <v>Bradespar SA</v>
      </c>
      <c r="E115" t="s">
        <v>3740</v>
      </c>
      <c r="F115" t="s">
        <v>105</v>
      </c>
      <c r="G115" t="str" cm="1">
        <f t="array" ref="G115">_xll.PBD(C115,"Website","","USD","","")</f>
        <v>bradespar.bradesco/inicio</v>
      </c>
      <c r="H115" t="s">
        <v>1821</v>
      </c>
      <c r="I115" t="s">
        <v>2794</v>
      </c>
      <c r="J115" t="s">
        <v>222</v>
      </c>
      <c r="K115" s="12"/>
      <c r="L115" s="12"/>
      <c r="M115" s="12"/>
      <c r="N115" s="13"/>
    </row>
    <row r="116" spans="2:17" ht="15" customHeight="1" x14ac:dyDescent="0.2">
      <c r="B116" t="str" cm="1">
        <f t="array" ref="B116">_xll.PBD(C116,"Name","","USD","","")</f>
        <v>Brasil Kirin</v>
      </c>
      <c r="C116" t="s">
        <v>647</v>
      </c>
      <c r="D116" t="str" cm="1">
        <f t="array" ref="D116">_xll.PBD(C116,"Legal Name","","USD","","")</f>
        <v>Brasil Kirin Holding S.A</v>
      </c>
      <c r="E116" t="s">
        <v>3830</v>
      </c>
      <c r="F116" t="s">
        <v>105</v>
      </c>
      <c r="G116" t="str" cm="1">
        <f t="array" ref="G116">_xll.PBD(C116,"Website","","USD","","")</f>
        <v>www.brasilkirin.com.br</v>
      </c>
      <c r="H116" t="s">
        <v>2085</v>
      </c>
      <c r="I116" t="s">
        <v>2797</v>
      </c>
      <c r="J116" t="s">
        <v>222</v>
      </c>
      <c r="K116" s="12"/>
      <c r="L116" s="12"/>
      <c r="M116" s="12"/>
      <c r="N116" s="13"/>
    </row>
    <row r="117" spans="2:17" ht="15" customHeight="1" x14ac:dyDescent="0.2">
      <c r="B117" t="str" cm="1">
        <f t="array" ref="B117">_xll.PBD(C117,"Name","","USD","","")</f>
        <v>Brasil Telecom</v>
      </c>
      <c r="C117" t="s">
        <v>648</v>
      </c>
      <c r="D117" t="str" cm="1">
        <f t="array" ref="D117">_xll.PBD(C117,"Legal Name","","USD","","")</f>
        <v>Brasil Telecom Participações S.A.</v>
      </c>
      <c r="E117" t="s">
        <v>3619</v>
      </c>
      <c r="F117" t="s">
        <v>105</v>
      </c>
      <c r="G117" t="str" cm="1">
        <f t="array" ref="G117">_xll.PBD(C117,"Website","","USD","","")</f>
        <v>www.brasiltelecom.com.br</v>
      </c>
      <c r="H117" t="s">
        <v>2086</v>
      </c>
      <c r="I117" t="s">
        <v>2798</v>
      </c>
      <c r="J117" t="s">
        <v>222</v>
      </c>
      <c r="K117" s="12"/>
      <c r="L117" s="12"/>
      <c r="M117" s="12"/>
      <c r="N117" s="13"/>
    </row>
    <row r="118" spans="2:17" ht="15" customHeight="1" x14ac:dyDescent="0.2">
      <c r="B118" t="str" cm="1">
        <f t="array" ref="B118">_xll.PBD(C118,"Name","","USD","","")</f>
        <v>BrasilAgro</v>
      </c>
      <c r="C118" t="s">
        <v>649</v>
      </c>
      <c r="D118" t="str" cm="1">
        <f t="array" ref="D118">_xll.PBD(C118,"Legal Name","","USD","","")</f>
        <v>BrasilAgro - Brazilian Agricultural Real Estate Co</v>
      </c>
      <c r="E118" t="s">
        <v>4091</v>
      </c>
      <c r="F118" t="s">
        <v>105</v>
      </c>
      <c r="G118" t="str" cm="1">
        <f t="array" ref="G118">_xll.PBD(C118,"Website","","USD","","")</f>
        <v>ri.brasil-agro.com</v>
      </c>
      <c r="H118" t="s">
        <v>1822</v>
      </c>
      <c r="I118" t="s">
        <v>2795</v>
      </c>
      <c r="J118" t="s">
        <v>222</v>
      </c>
      <c r="K118" s="12"/>
      <c r="L118" s="12"/>
      <c r="M118" s="12"/>
      <c r="N118" s="13"/>
    </row>
    <row r="119" spans="2:17" ht="15" customHeight="1" x14ac:dyDescent="0.2">
      <c r="B119" t="str" cm="1">
        <f t="array" ref="B119">_xll.PBD(C119,"Name","","USD","","")</f>
        <v>Brasilcap Capitalização</v>
      </c>
      <c r="C119" t="s">
        <v>650</v>
      </c>
      <c r="D119" t="str" cm="1">
        <f t="array" ref="D119">_xll.PBD(C119,"Legal Name","","USD","","")</f>
        <v>Brasilcap Capitalização SA</v>
      </c>
      <c r="E119" t="s">
        <v>4069</v>
      </c>
      <c r="F119" t="s">
        <v>105</v>
      </c>
      <c r="G119" t="str" cm="1">
        <f t="array" ref="G119">_xll.PBD(C119,"Website","","USD","","")</f>
        <v>www.brasilcap.com.br</v>
      </c>
      <c r="H119" t="s">
        <v>2087</v>
      </c>
      <c r="I119" t="s">
        <v>2796</v>
      </c>
      <c r="J119" t="s">
        <v>222</v>
      </c>
      <c r="K119" s="12"/>
      <c r="L119" s="12"/>
      <c r="M119" s="12"/>
      <c r="N119" s="13"/>
    </row>
    <row r="120" spans="2:17" ht="15" customHeight="1" x14ac:dyDescent="0.2">
      <c r="B120" t="str" cm="1">
        <f t="array" ref="B120">_xll.PBD(C120,"Name","","USD","","")</f>
        <v>Braskem (Industrial Chemicals)</v>
      </c>
      <c r="C120" t="s">
        <v>651</v>
      </c>
      <c r="D120" t="str" cm="1">
        <f t="array" ref="D120">_xll.PBD(C120,"Legal Name","","USD","","")</f>
        <v>Braskem S.A.</v>
      </c>
      <c r="E120" t="s">
        <v>3621</v>
      </c>
      <c r="F120" t="s">
        <v>105</v>
      </c>
      <c r="G120" t="str" cm="1">
        <f t="array" ref="G120">_xll.PBD(C120,"Website","","USD","","")</f>
        <v>www.braskem.com.br</v>
      </c>
      <c r="H120" t="s">
        <v>2088</v>
      </c>
      <c r="I120" t="s">
        <v>2799</v>
      </c>
      <c r="J120" t="s">
        <v>222</v>
      </c>
      <c r="K120" s="12"/>
      <c r="L120" s="12"/>
      <c r="M120" s="12"/>
      <c r="N120" s="13"/>
    </row>
    <row r="121" spans="2:17" ht="15" customHeight="1" x14ac:dyDescent="0.2">
      <c r="B121" t="str" cm="1">
        <f t="array" ref="B121">_xll.PBD(C121,"Name","","USD","","")</f>
        <v>Brastec Technologies</v>
      </c>
      <c r="C121" t="s">
        <v>652</v>
      </c>
      <c r="D121" t="str" cm="1">
        <f t="array" ref="D121">_xll.PBD(C121,"Legal Name","","USD","","")</f>
        <v>Brastec Technologies S.A.</v>
      </c>
      <c r="E121" t="s">
        <v>3731</v>
      </c>
      <c r="F121" t="s">
        <v>105</v>
      </c>
      <c r="G121" t="str" cm="1">
        <f t="array" ref="G121">_xll.PBD(C121,"Website","","USD","","")</f>
        <v>www.brastec-group.com</v>
      </c>
      <c r="H121" t="s">
        <v>2089</v>
      </c>
      <c r="I121" t="s">
        <v>2800</v>
      </c>
      <c r="J121" t="s">
        <v>222</v>
      </c>
      <c r="K121" s="12"/>
      <c r="L121" s="12"/>
      <c r="M121" s="12"/>
      <c r="N121" s="13"/>
    </row>
    <row r="122" spans="2:17" ht="15" customHeight="1" x14ac:dyDescent="0.2">
      <c r="B122" t="str" cm="1">
        <f t="array" ref="B122">_xll.PBD(C122,"Name","","USD","","")</f>
        <v>Brasvending</v>
      </c>
      <c r="C122" t="s">
        <v>653</v>
      </c>
      <c r="D122" t="str" cm="1">
        <f t="array" ref="D122">_xll.PBD(C122,"Legal Name","","USD","","")</f>
        <v>Brasvending S.A.</v>
      </c>
      <c r="E122" t="s">
        <v>4005</v>
      </c>
      <c r="F122" t="s">
        <v>105</v>
      </c>
      <c r="G122" t="str" cm="1">
        <f t="array" ref="G122">_xll.PBD(C122,"Website","","USD","","")</f>
        <v>www.brasvending.com.br</v>
      </c>
      <c r="H122" t="s">
        <v>2090</v>
      </c>
      <c r="I122" t="s">
        <v>2801</v>
      </c>
      <c r="J122" t="s">
        <v>222</v>
      </c>
      <c r="K122" s="12"/>
      <c r="L122" s="12"/>
      <c r="M122" s="12"/>
      <c r="N122" s="13"/>
    </row>
    <row r="123" spans="2:17" ht="15" customHeight="1" x14ac:dyDescent="0.2">
      <c r="B123" t="str" cm="1">
        <f t="array" ref="B123">_xll.PBD(C123,"Name","","USD","","")</f>
        <v>Brava Energia</v>
      </c>
      <c r="C123" t="s">
        <v>654</v>
      </c>
      <c r="D123" t="str" cm="1">
        <f t="array" ref="D123">_xll.PBD(C123,"Legal Name","","USD","","")</f>
        <v>Brava Energia SA</v>
      </c>
      <c r="E123" t="s">
        <v>3811</v>
      </c>
      <c r="F123" t="s">
        <v>105</v>
      </c>
      <c r="G123" t="str" cm="1">
        <f t="array" ref="G123">_xll.PBD(C123,"Website","","USD","","")</f>
        <v>ri.bravaenergia.com</v>
      </c>
      <c r="H123" t="s">
        <v>1823</v>
      </c>
      <c r="I123" t="s">
        <v>2802</v>
      </c>
      <c r="J123" t="s">
        <v>222</v>
      </c>
      <c r="K123" s="12"/>
      <c r="L123" s="12"/>
      <c r="M123" s="12"/>
      <c r="N123" s="13"/>
    </row>
    <row r="124" spans="2:17" ht="15" customHeight="1" x14ac:dyDescent="0.2">
      <c r="B124" t="str" cm="1">
        <f t="array" ref="B124">_xll.PBD(C124,"Name","","USD","","")</f>
        <v>BRF Global</v>
      </c>
      <c r="C124" t="s">
        <v>657</v>
      </c>
      <c r="D124" t="str" cm="1">
        <f t="array" ref="D124">_xll.PBD(C124,"Legal Name","","USD","","")</f>
        <v>BRF S.A.</v>
      </c>
      <c r="E124" t="s">
        <v>3567</v>
      </c>
      <c r="F124" t="s">
        <v>105</v>
      </c>
      <c r="G124" t="str" cm="1">
        <f t="array" ref="G124">_xll.PBD(C124,"Website","","USD","","")</f>
        <v>www.brf-global.com</v>
      </c>
      <c r="H124" t="s">
        <v>2592</v>
      </c>
      <c r="I124" t="s">
        <v>2804</v>
      </c>
      <c r="J124" t="s">
        <v>222</v>
      </c>
      <c r="K124" s="12"/>
      <c r="L124" s="12"/>
      <c r="M124" s="12"/>
      <c r="N124" s="13"/>
    </row>
    <row r="125" spans="2:17" ht="15" customHeight="1" x14ac:dyDescent="0.2">
      <c r="B125" t="str" cm="1">
        <f t="array" ref="B125">_xll.PBD(C125,"Name","","USD","","")</f>
        <v>Brisanet Participacoes</v>
      </c>
      <c r="C125" t="s">
        <v>658</v>
      </c>
      <c r="D125" t="str" cm="1">
        <f t="array" ref="D125">_xll.PBD(C125,"Legal Name","","USD","","")</f>
        <v>Brisanet Participacoes SA</v>
      </c>
      <c r="E125" t="s">
        <v>4012</v>
      </c>
      <c r="F125" t="s">
        <v>105</v>
      </c>
      <c r="G125" t="str" cm="1">
        <f t="array" ref="G125">_xll.PBD(C125,"Website","","USD","","")</f>
        <v>ri.brisanet.com.br</v>
      </c>
      <c r="H125" t="s">
        <v>1825</v>
      </c>
      <c r="I125" t="s">
        <v>2805</v>
      </c>
      <c r="J125" t="s">
        <v>222</v>
      </c>
      <c r="K125" s="12"/>
      <c r="L125" s="12"/>
      <c r="M125" s="12"/>
      <c r="N125" s="13"/>
    </row>
    <row r="126" spans="2:17" ht="15" customHeight="1" x14ac:dyDescent="0.2">
      <c r="B126" t="str" cm="1">
        <f t="array" ref="B126">_xll.PBD(C126,"Name","","USD","","")</f>
        <v>Bristol-Myers Squibb</v>
      </c>
      <c r="C126" t="s">
        <v>2635</v>
      </c>
      <c r="D126" t="str" cm="1">
        <f t="array" ref="D126">_xll.PBD(C126,"Legal Name","","USD","","")</f>
        <v>Bristol-Myers Squibb Company</v>
      </c>
      <c r="E126" t="s">
        <v>3678</v>
      </c>
      <c r="F126" t="s">
        <v>2656</v>
      </c>
      <c r="G126" t="str" cm="1">
        <f t="array" ref="G126">_xll.PBD(C126,"Website","","USD","","")</f>
        <v>www.bms.com</v>
      </c>
      <c r="H126" t="s">
        <v>2676</v>
      </c>
      <c r="I126" t="s">
        <v>3488</v>
      </c>
      <c r="J126" t="s">
        <v>222</v>
      </c>
      <c r="K126" s="12"/>
      <c r="L126" s="12"/>
      <c r="M126" s="12"/>
      <c r="N126" s="12"/>
    </row>
    <row r="127" spans="2:17" ht="15" customHeight="1" x14ac:dyDescent="0.2">
      <c r="B127" t="str" cm="1">
        <f t="array" ref="B127">_xll.PBD(C127,"Name","","USD","","")</f>
        <v>BRK Ambiental</v>
      </c>
      <c r="C127" t="s">
        <v>659</v>
      </c>
      <c r="D127" t="str" cm="1">
        <f t="array" ref="D127">_xll.PBD(C127,"Legal Name","","USD","","")</f>
        <v>BRK Ambiental SA</v>
      </c>
      <c r="E127" t="s">
        <v>3819</v>
      </c>
      <c r="F127" t="s">
        <v>105</v>
      </c>
      <c r="G127" t="str" cm="1">
        <f t="array" ref="G127">_xll.PBD(C127,"Website","","USD","","")</f>
        <v>www.brkambiental.com.br</v>
      </c>
      <c r="H127" t="s">
        <v>2092</v>
      </c>
      <c r="I127" t="s">
        <v>2806</v>
      </c>
      <c r="J127" t="s">
        <v>222</v>
      </c>
      <c r="K127" s="12"/>
      <c r="L127" s="12"/>
      <c r="M127" s="12"/>
      <c r="N127" s="13"/>
    </row>
    <row r="128" spans="2:17" ht="15" customHeight="1" x14ac:dyDescent="0.2">
      <c r="B128" t="str" cm="1">
        <f t="array" ref="B128">_xll.PBD(C128,"Name","","USD","","")</f>
        <v>BRQ Solucoes em Informatica</v>
      </c>
      <c r="C128" t="s">
        <v>205</v>
      </c>
      <c r="D128" t="str" cm="1">
        <f t="array" ref="D128">_xll.PBD(C128,"Legal Name","","USD","","")</f>
        <v>BRQ Solucoes em Informatica SA</v>
      </c>
      <c r="E128" t="s">
        <v>3917</v>
      </c>
      <c r="F128" t="s">
        <v>105</v>
      </c>
      <c r="G128" t="str" cm="1">
        <f t="array" ref="G128">_xll.PBD(C128,"Website","","USD","","")</f>
        <v>www.brq.com</v>
      </c>
      <c r="H128" t="s">
        <v>1916</v>
      </c>
      <c r="I128" t="s">
        <v>2808</v>
      </c>
      <c r="J128" t="s">
        <v>222</v>
      </c>
      <c r="K128" s="12"/>
      <c r="L128" s="12"/>
      <c r="M128" s="12"/>
      <c r="N128" s="13"/>
      <c r="O128" t="s">
        <v>229</v>
      </c>
      <c r="P128" t="s">
        <v>230</v>
      </c>
      <c r="Q128" t="s">
        <v>231</v>
      </c>
    </row>
    <row r="129" spans="2:14" ht="15" customHeight="1" x14ac:dyDescent="0.2">
      <c r="B129" t="str" cm="1">
        <f t="array" ref="B129">_xll.PBD(C129,"Name","","USD","","")</f>
        <v>BSBios Indústria e Comércio de Biodiesel Sul Brasil</v>
      </c>
      <c r="C129" t="s">
        <v>660</v>
      </c>
      <c r="D129" t="str" cm="1">
        <f t="array" ref="D129">_xll.PBD(C129,"Legal Name","","USD","","")</f>
        <v>BSBios Indústria e Comércio de Biodiesel Sul Brasil SA</v>
      </c>
      <c r="E129" t="s">
        <v>4195</v>
      </c>
      <c r="F129" t="s">
        <v>105</v>
      </c>
      <c r="G129" t="str" cm="1">
        <f t="array" ref="G129">_xll.PBD(C129,"Website","","USD","","")</f>
        <v>www.bsbios.com</v>
      </c>
      <c r="H129" t="s">
        <v>2093</v>
      </c>
      <c r="I129" t="s">
        <v>2809</v>
      </c>
      <c r="J129" t="s">
        <v>222</v>
      </c>
      <c r="K129" s="12"/>
      <c r="L129" s="12"/>
      <c r="M129" s="12"/>
      <c r="N129" s="13"/>
    </row>
    <row r="130" spans="2:14" ht="15" customHeight="1" x14ac:dyDescent="0.2">
      <c r="B130" t="str" cm="1">
        <f t="array" ref="B130">_xll.PBD(C130,"Name","","USD","","")</f>
        <v>Bunge Brazil</v>
      </c>
      <c r="C130" t="s">
        <v>662</v>
      </c>
      <c r="D130" t="str" cm="1">
        <f t="array" ref="D130">_xll.PBD(C130,"Legal Name","","USD","","")</f>
        <v>Bunge Brazil S.A.</v>
      </c>
      <c r="E130" t="s">
        <v>4045</v>
      </c>
      <c r="F130" t="s">
        <v>105</v>
      </c>
      <c r="G130" t="str" cm="1">
        <f t="array" ref="G130">_xll.PBD(C130,"Website","","USD","","")</f>
        <v>www.bunge.com.br</v>
      </c>
      <c r="H130" t="s">
        <v>2095</v>
      </c>
      <c r="I130" t="s">
        <v>2811</v>
      </c>
      <c r="J130" t="s">
        <v>222</v>
      </c>
      <c r="K130" s="12"/>
      <c r="L130" s="12"/>
      <c r="M130" s="12"/>
      <c r="N130" s="13"/>
    </row>
    <row r="131" spans="2:14" ht="15" customHeight="1" x14ac:dyDescent="0.2">
      <c r="B131" t="str" cm="1">
        <f t="array" ref="B131">_xll.PBD(C131,"Name","","USD","","")</f>
        <v>Bunge Global</v>
      </c>
      <c r="C131" t="s">
        <v>2636</v>
      </c>
      <c r="D131" t="str" cm="1">
        <f t="array" ref="D131">_xll.PBD(C131,"Legal Name","","USD","","")</f>
        <v>Bunge Global SA</v>
      </c>
      <c r="E131" t="s">
        <v>3566</v>
      </c>
      <c r="F131" t="s">
        <v>2656</v>
      </c>
      <c r="G131" t="str" cm="1">
        <f t="array" ref="G131">_xll.PBD(C131,"Website","","USD","","")</f>
        <v>www.bunge.com</v>
      </c>
      <c r="H131" t="s">
        <v>2095</v>
      </c>
      <c r="I131" t="s">
        <v>3489</v>
      </c>
      <c r="J131" t="s">
        <v>222</v>
      </c>
      <c r="K131" s="12"/>
      <c r="L131" s="12"/>
      <c r="M131" s="12"/>
      <c r="N131" s="12"/>
    </row>
    <row r="132" spans="2:14" ht="15" customHeight="1" x14ac:dyDescent="0.2">
      <c r="B132" t="str" cm="1">
        <f t="array" ref="B132">_xll.PBD(C132,"Name","","USD","","")</f>
        <v>Bunzl (Distributors/Wholesale)</v>
      </c>
      <c r="C132" t="s">
        <v>280</v>
      </c>
      <c r="D132" t="str" cm="1">
        <f t="array" ref="D132">_xll.PBD(C132,"Legal Name","","USD","","")</f>
        <v>Bunzl PLC</v>
      </c>
      <c r="E132" t="s">
        <v>3615</v>
      </c>
      <c r="F132" t="s">
        <v>2659</v>
      </c>
      <c r="G132" t="str" cm="1">
        <f t="array" ref="G132">_xll.PBD(C132,"Website","","USD","","")</f>
        <v>www.bunzl.com</v>
      </c>
      <c r="H132" t="s">
        <v>1937</v>
      </c>
      <c r="I132" t="s">
        <v>2812</v>
      </c>
      <c r="J132" t="s">
        <v>222</v>
      </c>
      <c r="K132" s="12"/>
      <c r="L132" s="12"/>
      <c r="M132" s="12"/>
      <c r="N132" s="13"/>
    </row>
    <row r="133" spans="2:14" ht="15" customHeight="1" x14ac:dyDescent="0.2">
      <c r="B133" t="str" cm="1">
        <f t="array" ref="B133">_xll.PBD(C133,"Name","","USD","","")</f>
        <v>C.Vale</v>
      </c>
      <c r="C133" t="s">
        <v>664</v>
      </c>
      <c r="D133" t="str" cm="1">
        <f t="array" ref="D133">_xll.PBD(C133,"Legal Name","","USD","","")</f>
        <v>C Vale - Cooperativa Agroindustrial Ltda</v>
      </c>
      <c r="E133" t="s">
        <v>3942</v>
      </c>
      <c r="F133" t="s">
        <v>105</v>
      </c>
      <c r="G133" t="str" cm="1">
        <f t="array" ref="G133">_xll.PBD(C133,"Website","","USD","","")</f>
        <v>www.cvale.com.br</v>
      </c>
      <c r="H133" t="s">
        <v>2096</v>
      </c>
      <c r="I133" t="s">
        <v>2898</v>
      </c>
      <c r="J133" t="s">
        <v>222</v>
      </c>
      <c r="K133" s="12"/>
      <c r="L133" s="12"/>
      <c r="M133" s="12"/>
      <c r="N133" s="13"/>
    </row>
    <row r="134" spans="2:14" ht="15" customHeight="1" x14ac:dyDescent="0.2">
      <c r="B134" t="str" cm="1">
        <f t="array" ref="B134">_xll.PBD(C134,"Name","","USD","","")</f>
        <v>Cacau Comercio Eletronico</v>
      </c>
      <c r="C134" t="s">
        <v>665</v>
      </c>
      <c r="D134" t="str" cm="1">
        <f t="array" ref="D134">_xll.PBD(C134,"Legal Name","","USD","","")</f>
        <v>Cacau Comércio Eletrônico LTDA</v>
      </c>
      <c r="E134" t="s">
        <v>4196</v>
      </c>
      <c r="F134" t="s">
        <v>105</v>
      </c>
      <c r="G134" t="str" cm="1">
        <f t="array" ref="G134">_xll.PBD(C134,"Website","","USD","","")</f>
        <v>www.cacaushow.com.br</v>
      </c>
      <c r="H134" t="s">
        <v>2097</v>
      </c>
      <c r="I134" t="s">
        <v>2815</v>
      </c>
      <c r="J134" t="s">
        <v>222</v>
      </c>
      <c r="K134" s="12"/>
      <c r="L134" s="12"/>
      <c r="M134" s="12"/>
      <c r="N134" s="13"/>
    </row>
    <row r="135" spans="2:14" ht="15" customHeight="1" x14ac:dyDescent="0.2">
      <c r="B135" t="str" cm="1">
        <f t="array" ref="B135">_xll.PBD(C135,"Name","","USD","","")</f>
        <v>Caixa Seguradora</v>
      </c>
      <c r="C135" t="s">
        <v>667</v>
      </c>
      <c r="D135" t="str" cm="1">
        <f t="array" ref="D135">_xll.PBD(C135,"Legal Name","","USD","","")</f>
        <v>Caixa Seguradora S/A</v>
      </c>
      <c r="E135" t="s">
        <v>4029</v>
      </c>
      <c r="F135" t="s">
        <v>105</v>
      </c>
      <c r="G135" t="str" cm="1">
        <f t="array" ref="G135">_xll.PBD(C135,"Website","","USD","","")</f>
        <v>www.caixaseguradora.com.br</v>
      </c>
      <c r="H135" t="s">
        <v>2098</v>
      </c>
      <c r="I135" t="s">
        <v>2817</v>
      </c>
      <c r="J135" t="s">
        <v>222</v>
      </c>
      <c r="K135" s="12"/>
      <c r="L135" s="12"/>
      <c r="M135" s="12"/>
      <c r="N135" s="13"/>
    </row>
    <row r="136" spans="2:14" ht="15" customHeight="1" x14ac:dyDescent="0.2">
      <c r="B136" t="str" cm="1">
        <f t="array" ref="B136">_xll.PBD(C136,"Name","","USD","","")</f>
        <v>Caixa Seguridade Participacoes</v>
      </c>
      <c r="C136" t="s">
        <v>668</v>
      </c>
      <c r="D136" t="str" cm="1">
        <f t="array" ref="D136">_xll.PBD(C136,"Legal Name","","USD","","")</f>
        <v>Caixa Seguridade Participacoes SA</v>
      </c>
      <c r="E136" t="s">
        <v>3858</v>
      </c>
      <c r="F136" t="s">
        <v>105</v>
      </c>
      <c r="G136" t="str" cm="1">
        <f t="array" ref="G136">_xll.PBD(C136,"Website","","USD","","")</f>
        <v>www.caixaseguridade.com.br</v>
      </c>
      <c r="H136" t="s">
        <v>2099</v>
      </c>
      <c r="I136" t="s">
        <v>2818</v>
      </c>
      <c r="J136" t="s">
        <v>222</v>
      </c>
      <c r="K136" s="12"/>
      <c r="L136" s="12"/>
      <c r="M136" s="12"/>
      <c r="N136" s="13"/>
    </row>
    <row r="137" spans="2:14" ht="15" customHeight="1" x14ac:dyDescent="0.2">
      <c r="B137" t="str" cm="1">
        <f t="array" ref="B137">_xll.PBD(C137,"Name","","USD","","")</f>
        <v>Camargo Corrêa Desenvolvimento</v>
      </c>
      <c r="C137" t="s">
        <v>669</v>
      </c>
      <c r="D137" t="str" cm="1">
        <f t="array" ref="D137">_xll.PBD(C137,"Legal Name","","USD","","")</f>
        <v>Camargo Corrêa Desenvolvimento Imobiliário S.A.</v>
      </c>
      <c r="E137" t="s">
        <v>3650</v>
      </c>
      <c r="F137" t="s">
        <v>105</v>
      </c>
      <c r="G137" t="str" cm="1">
        <f t="array" ref="G137">_xll.PBD(C137,"Website","","USD","","")</f>
        <v>www.ccdi.com.br</v>
      </c>
      <c r="H137" t="s">
        <v>2100</v>
      </c>
      <c r="I137" t="s">
        <v>2833</v>
      </c>
      <c r="J137" t="s">
        <v>222</v>
      </c>
      <c r="K137" s="12"/>
      <c r="L137" s="12"/>
      <c r="M137" s="12"/>
      <c r="N137" s="13"/>
    </row>
    <row r="138" spans="2:14" ht="15" customHeight="1" x14ac:dyDescent="0.2">
      <c r="B138" t="str" cm="1">
        <f t="array" ref="B138">_xll.PBD(C138,"Name","","USD","","")</f>
        <v>Camargo Correa Metais</v>
      </c>
      <c r="C138" t="s">
        <v>670</v>
      </c>
      <c r="D138" t="str" cm="1">
        <f t="array" ref="D138">_xll.PBD(C138,"Legal Name","","USD","","")</f>
        <v>Camargo Correa Metais S.A.</v>
      </c>
      <c r="E138" t="s">
        <v>3650</v>
      </c>
      <c r="F138" t="s">
        <v>105</v>
      </c>
      <c r="G138" t="str" cm="1">
        <f t="array" ref="G138">_xll.PBD(C138,"Website","","USD","","")</f>
        <v>www.camargocorrea.com.br</v>
      </c>
      <c r="H138" t="s">
        <v>2101</v>
      </c>
      <c r="I138" t="s">
        <v>2819</v>
      </c>
      <c r="J138" t="s">
        <v>222</v>
      </c>
      <c r="K138" s="12"/>
      <c r="L138" s="12"/>
      <c r="M138" s="12"/>
      <c r="N138" s="13"/>
    </row>
    <row r="139" spans="2:14" ht="15" customHeight="1" x14ac:dyDescent="0.2">
      <c r="B139" t="str" cm="1">
        <f t="array" ref="B139">_xll.PBD(C139,"Name","","USD","","")</f>
        <v>Camera Agroalimentos</v>
      </c>
      <c r="C139" t="s">
        <v>671</v>
      </c>
      <c r="D139" t="str" cm="1">
        <f t="array" ref="D139">_xll.PBD(C139,"Legal Name","","USD","","")</f>
        <v>Camera Agroalimentos S.A.</v>
      </c>
      <c r="E139" t="s">
        <v>3603</v>
      </c>
      <c r="F139" t="s">
        <v>105</v>
      </c>
      <c r="G139" t="str" cm="1">
        <f t="array" ref="G139">_xll.PBD(C139,"Website","","USD","","")</f>
        <v>www.camera.ind.br</v>
      </c>
      <c r="H139" t="s">
        <v>1858</v>
      </c>
      <c r="I139" t="s">
        <v>2820</v>
      </c>
      <c r="J139" t="s">
        <v>222</v>
      </c>
      <c r="K139" s="12"/>
      <c r="L139" s="12"/>
      <c r="M139" s="12"/>
      <c r="N139" s="13"/>
    </row>
    <row r="140" spans="2:14" ht="15" customHeight="1" x14ac:dyDescent="0.2">
      <c r="B140" t="str" cm="1">
        <f t="array" ref="B140">_xll.PBD(C140,"Name","","USD","","")</f>
        <v>Camil Alimentos</v>
      </c>
      <c r="C140" t="s">
        <v>672</v>
      </c>
      <c r="D140" t="str" cm="1">
        <f t="array" ref="D140">_xll.PBD(C140,"Legal Name","","USD","","")</f>
        <v>Camil Alimentos S.A.</v>
      </c>
      <c r="E140" t="s">
        <v>3588</v>
      </c>
      <c r="F140" t="s">
        <v>105</v>
      </c>
      <c r="G140" t="str" cm="1">
        <f t="array" ref="G140">_xll.PBD(C140,"Website","","USD","","")</f>
        <v>www.camilalimentos.com.br</v>
      </c>
      <c r="H140" t="s">
        <v>2102</v>
      </c>
      <c r="I140" t="s">
        <v>2821</v>
      </c>
      <c r="J140" t="s">
        <v>222</v>
      </c>
      <c r="K140" s="12"/>
      <c r="L140" s="12"/>
      <c r="M140" s="12"/>
      <c r="N140" s="13"/>
    </row>
    <row r="141" spans="2:14" ht="15" customHeight="1" x14ac:dyDescent="0.2">
      <c r="B141" t="str" cm="1">
        <f t="array" ref="B141">_xll.PBD(C141,"Name","","USD","","")</f>
        <v>Canal Rural Produções</v>
      </c>
      <c r="C141" t="s">
        <v>673</v>
      </c>
      <c r="D141" t="str" cm="1">
        <f t="array" ref="D141">_xll.PBD(C141,"Legal Name","","USD","","")</f>
        <v>Canal Rural Produções Ltda.</v>
      </c>
      <c r="E141" t="s">
        <v>3804</v>
      </c>
      <c r="F141" t="s">
        <v>105</v>
      </c>
      <c r="G141" t="str" cm="1">
        <f t="array" ref="G141">_xll.PBD(C141,"Website","","USD","","")</f>
        <v>www.canalrural.com.br</v>
      </c>
      <c r="H141" t="s">
        <v>2103</v>
      </c>
      <c r="I141" t="s">
        <v>2822</v>
      </c>
      <c r="J141" t="s">
        <v>222</v>
      </c>
      <c r="K141" s="12"/>
      <c r="L141" s="12"/>
      <c r="M141" s="12"/>
      <c r="N141" s="13"/>
    </row>
    <row r="142" spans="2:14" ht="15" customHeight="1" x14ac:dyDescent="0.2">
      <c r="B142" t="str" cm="1">
        <f t="array" ref="B142">_xll.PBD(C142,"Name","","USD","","")</f>
        <v>Cantu</v>
      </c>
      <c r="C142" t="s">
        <v>674</v>
      </c>
      <c r="D142" t="str" cm="1">
        <f t="array" ref="D142">_xll.PBD(C142,"Legal Name","","USD","","")</f>
        <v>Cantu Inc.</v>
      </c>
      <c r="E142" t="s">
        <v>4092</v>
      </c>
      <c r="F142" t="s">
        <v>105</v>
      </c>
      <c r="G142" t="str" cm="1">
        <f t="array" ref="G142">_xll.PBD(C142,"Website","","USD","","")</f>
        <v>www.cantu.inc</v>
      </c>
      <c r="H142" t="s">
        <v>1859</v>
      </c>
      <c r="I142" t="s">
        <v>2823</v>
      </c>
      <c r="J142" t="s">
        <v>222</v>
      </c>
      <c r="K142" s="12"/>
      <c r="L142" s="12"/>
      <c r="M142" s="12"/>
      <c r="N142" s="13"/>
    </row>
    <row r="143" spans="2:14" ht="15" customHeight="1" x14ac:dyDescent="0.2">
      <c r="B143" t="str" cm="1">
        <f t="array" ref="B143">_xll.PBD(C143,"Name","","USD","","")</f>
        <v>Capgemini</v>
      </c>
      <c r="C143" t="s">
        <v>326</v>
      </c>
      <c r="D143" t="str" cm="1">
        <f t="array" ref="D143">_xll.PBD(C143,"Legal Name","","USD","","")</f>
        <v>Capgemini S.A.</v>
      </c>
      <c r="E143" t="s">
        <v>4034</v>
      </c>
      <c r="F143" t="s">
        <v>2658</v>
      </c>
      <c r="G143" t="str" cm="1">
        <f t="array" ref="G143">_xll.PBD(C143,"Website","","USD","","")</f>
        <v>www.capgemini.com</v>
      </c>
      <c r="H143" t="s">
        <v>1957</v>
      </c>
      <c r="I143" t="s">
        <v>2824</v>
      </c>
      <c r="J143" t="s">
        <v>222</v>
      </c>
      <c r="K143" s="12"/>
      <c r="L143" s="12"/>
      <c r="M143" s="12"/>
      <c r="N143" s="13"/>
    </row>
    <row r="144" spans="2:14" ht="15" customHeight="1" x14ac:dyDescent="0.2">
      <c r="B144" t="str" cm="1">
        <f t="array" ref="B144">_xll.PBD(C144,"Name","","USD","","")</f>
        <v>Caraiba Metais</v>
      </c>
      <c r="C144" t="s">
        <v>675</v>
      </c>
      <c r="D144" t="str" cm="1">
        <f t="array" ref="D144">_xll.PBD(C144,"Legal Name","","USD","","")</f>
        <v>Caraiba Metais S.A.</v>
      </c>
      <c r="E144" t="s">
        <v>3547</v>
      </c>
      <c r="F144" t="s">
        <v>105</v>
      </c>
      <c r="G144" t="e" cm="1">
        <f t="array" ref="G144">_xll.PBD(C144,"Website","","USD","","")</f>
        <v>#N/A</v>
      </c>
      <c r="H144" t="e">
        <v>#N/A</v>
      </c>
      <c r="I144" t="s">
        <v>3425</v>
      </c>
      <c r="J144" t="s">
        <v>222</v>
      </c>
      <c r="K144" s="12"/>
      <c r="L144" s="12"/>
      <c r="M144" s="12"/>
      <c r="N144" s="13"/>
    </row>
    <row r="145" spans="2:14" ht="15" customHeight="1" x14ac:dyDescent="0.2">
      <c r="B145" t="str" cm="1">
        <f t="array" ref="B145">_xll.PBD(C145,"Name","","USD","","")</f>
        <v>Cardinal Health</v>
      </c>
      <c r="C145" t="s">
        <v>282</v>
      </c>
      <c r="D145" t="str" cm="1">
        <f t="array" ref="D145">_xll.PBD(C145,"Legal Name","","USD","","")</f>
        <v>Cardinal Health, Inc.</v>
      </c>
      <c r="E145" t="s">
        <v>3712</v>
      </c>
      <c r="F145" t="s">
        <v>2656</v>
      </c>
      <c r="G145" t="str" cm="1">
        <f t="array" ref="G145">_xll.PBD(C145,"Website","","USD","","")</f>
        <v>www.cardinalhealth.com</v>
      </c>
      <c r="H145" t="s">
        <v>1938</v>
      </c>
      <c r="I145" t="s">
        <v>2825</v>
      </c>
      <c r="J145" t="s">
        <v>222</v>
      </c>
      <c r="K145" s="12"/>
      <c r="L145" s="12"/>
      <c r="M145" s="12"/>
      <c r="N145" s="13"/>
    </row>
    <row r="146" spans="2:14" ht="15" customHeight="1" x14ac:dyDescent="0.2">
      <c r="B146" t="str" cm="1">
        <f t="array" ref="B146">_xll.PBD(C146,"Name","","USD","","")</f>
        <v>Care Plus Medicina Assistencial</v>
      </c>
      <c r="C146" t="s">
        <v>386</v>
      </c>
      <c r="D146" t="str" cm="1">
        <f t="array" ref="D146">_xll.PBD(C146,"Legal Name","","USD","","")</f>
        <v>Care Plus Medicina Assistencial Ltda.</v>
      </c>
      <c r="E146" t="s">
        <v>3600</v>
      </c>
      <c r="F146" t="s">
        <v>105</v>
      </c>
      <c r="G146" t="str" cm="1">
        <f t="array" ref="G146">_xll.PBD(C146,"Website","","USD","","")</f>
        <v>www.careplus.com.br</v>
      </c>
      <c r="H146" t="s">
        <v>2104</v>
      </c>
      <c r="I146" t="s">
        <v>2826</v>
      </c>
      <c r="J146" t="s">
        <v>222</v>
      </c>
      <c r="K146" s="12"/>
      <c r="L146" s="12"/>
      <c r="M146" s="12"/>
      <c r="N146" s="13"/>
    </row>
    <row r="147" spans="2:14" ht="15" customHeight="1" x14ac:dyDescent="0.2">
      <c r="B147" t="str" cm="1">
        <f t="array" ref="B147">_xll.PBD(C147,"Name","","USD","","")</f>
        <v>Cargill Bioenergia</v>
      </c>
      <c r="C147" t="s">
        <v>676</v>
      </c>
      <c r="D147" t="str" cm="1">
        <f t="array" ref="D147">_xll.PBD(C147,"Legal Name","","USD","","")</f>
        <v>Cargill Bioenergia, Ltda.</v>
      </c>
      <c r="E147" t="s">
        <v>3733</v>
      </c>
      <c r="F147" t="s">
        <v>105</v>
      </c>
      <c r="G147" t="str" cm="1">
        <f t="array" ref="G147">_xll.PBD(C147,"Website","","USD","","")</f>
        <v>www.sjcbioenergia.com.br</v>
      </c>
      <c r="H147" t="s">
        <v>2105</v>
      </c>
      <c r="I147" t="s">
        <v>3279</v>
      </c>
      <c r="J147" t="s">
        <v>222</v>
      </c>
      <c r="K147" s="12"/>
      <c r="L147" s="12"/>
      <c r="M147" s="12"/>
      <c r="N147" s="13"/>
    </row>
    <row r="148" spans="2:14" ht="15" customHeight="1" x14ac:dyDescent="0.2">
      <c r="B148" t="str" cm="1">
        <f t="array" ref="B148">_xll.PBD(C148,"Name","","USD","","")</f>
        <v>Cargill</v>
      </c>
      <c r="C148" t="s">
        <v>2601</v>
      </c>
      <c r="D148" t="str" cm="1">
        <f t="array" ref="D148">_xll.PBD(C148,"Legal Name","","USD","","")</f>
        <v>Cargill, Incorporated</v>
      </c>
      <c r="E148" t="s">
        <v>3733</v>
      </c>
      <c r="F148" t="s">
        <v>2656</v>
      </c>
      <c r="G148" t="str" cm="1">
        <f t="array" ref="G148">_xll.PBD(C148,"Website","","USD","","")</f>
        <v>www.cargill.com</v>
      </c>
      <c r="H148" t="s">
        <v>2603</v>
      </c>
      <c r="I148" t="s">
        <v>3490</v>
      </c>
      <c r="J148" t="s">
        <v>222</v>
      </c>
      <c r="K148" s="12"/>
      <c r="L148" s="12"/>
      <c r="M148" s="12"/>
      <c r="N148" s="12"/>
    </row>
    <row r="149" spans="2:14" ht="15" customHeight="1" x14ac:dyDescent="0.2">
      <c r="B149" t="str" cm="1">
        <f t="array" ref="B149">_xll.PBD(C149,"Name","","USD","","")</f>
        <v>Casa do Adubo</v>
      </c>
      <c r="C149" t="s">
        <v>677</v>
      </c>
      <c r="D149" t="str" cm="1">
        <f t="array" ref="D149">_xll.PBD(C149,"Legal Name","","USD","","")</f>
        <v>Casa do Adubo SA</v>
      </c>
      <c r="E149" t="s">
        <v>3925</v>
      </c>
      <c r="F149" t="s">
        <v>105</v>
      </c>
      <c r="G149" t="str" cm="1">
        <f t="array" ref="G149">_xll.PBD(C149,"Website","","USD","","")</f>
        <v>www.casadoadubo.com.br</v>
      </c>
      <c r="H149" t="s">
        <v>2106</v>
      </c>
      <c r="I149" t="s">
        <v>2827</v>
      </c>
      <c r="J149" t="s">
        <v>222</v>
      </c>
      <c r="K149" s="12"/>
      <c r="L149" s="12"/>
      <c r="M149" s="12"/>
      <c r="N149" s="13"/>
    </row>
    <row r="150" spans="2:14" ht="15" customHeight="1" x14ac:dyDescent="0.2">
      <c r="B150" t="str" cm="1">
        <f t="array" ref="B150">_xll.PBD(C150,"Name","","USD","","")</f>
        <v>Casa Mineira</v>
      </c>
      <c r="C150" t="s">
        <v>678</v>
      </c>
      <c r="D150" t="str" cm="1">
        <f t="array" ref="D150">_xll.PBD(C150,"Legal Name","","USD","","")</f>
        <v>Casa Mineira Ltda.</v>
      </c>
      <c r="E150" t="s">
        <v>4093</v>
      </c>
      <c r="F150" t="s">
        <v>105</v>
      </c>
      <c r="G150" t="str" cm="1">
        <f t="array" ref="G150">_xll.PBD(C150,"Website","","USD","","")</f>
        <v>www.casamineira.com.br</v>
      </c>
      <c r="H150" t="s">
        <v>2107</v>
      </c>
      <c r="I150" t="s">
        <v>2828</v>
      </c>
      <c r="J150" t="s">
        <v>222</v>
      </c>
      <c r="K150" s="12"/>
      <c r="L150" s="12"/>
      <c r="M150" s="12"/>
      <c r="N150" s="13"/>
    </row>
    <row r="151" spans="2:14" ht="15" customHeight="1" x14ac:dyDescent="0.2">
      <c r="B151" t="str" cm="1">
        <f t="array" ref="B151">_xll.PBD(C151,"Name","","USD","","")</f>
        <v>Cea Modas</v>
      </c>
      <c r="C151" t="s">
        <v>680</v>
      </c>
      <c r="D151" t="str" cm="1">
        <f t="array" ref="D151">_xll.PBD(C151,"Legal Name","","USD","","")</f>
        <v>Cea Modas SA</v>
      </c>
      <c r="E151" t="s">
        <v>3988</v>
      </c>
      <c r="F151" t="s">
        <v>105</v>
      </c>
      <c r="G151" t="str" cm="1">
        <f t="array" ref="G151">_xll.PBD(C151,"Website","","USD","","")</f>
        <v>www.cea.com.br</v>
      </c>
      <c r="H151" t="s">
        <v>2108</v>
      </c>
      <c r="I151" t="s">
        <v>2835</v>
      </c>
      <c r="J151" t="s">
        <v>222</v>
      </c>
      <c r="K151" s="12"/>
      <c r="L151" s="12"/>
      <c r="M151" s="12"/>
      <c r="N151" s="13"/>
    </row>
    <row r="152" spans="2:14" ht="15" customHeight="1" x14ac:dyDescent="0.2">
      <c r="B152" t="str" cm="1">
        <f t="array" ref="B152">_xll.PBD(C152,"Name","","USD","","")</f>
        <v>Cedro Serviços e Participações</v>
      </c>
      <c r="C152" t="s">
        <v>681</v>
      </c>
      <c r="D152" t="str" cm="1">
        <f t="array" ref="D152">_xll.PBD(C152,"Legal Name","","USD","","")</f>
        <v>Cedro Participações ES</v>
      </c>
      <c r="E152" t="s">
        <v>4199</v>
      </c>
      <c r="F152" t="s">
        <v>105</v>
      </c>
      <c r="G152" t="str" cm="1">
        <f t="array" ref="G152">_xll.PBD(C152,"Website","","USD","","")</f>
        <v>www.cedroparticipacoes.com</v>
      </c>
      <c r="H152" t="s">
        <v>2109</v>
      </c>
      <c r="I152" t="s">
        <v>2836</v>
      </c>
      <c r="J152" t="s">
        <v>222</v>
      </c>
      <c r="K152" s="12"/>
      <c r="L152" s="12"/>
      <c r="M152" s="12"/>
      <c r="N152" s="13"/>
    </row>
    <row r="153" spans="2:14" ht="15" customHeight="1" x14ac:dyDescent="0.2">
      <c r="B153" t="str" cm="1">
        <f t="array" ref="B153">_xll.PBD(C153,"Name","","USD","","")</f>
        <v>Celulose Irani</v>
      </c>
      <c r="C153" t="s">
        <v>682</v>
      </c>
      <c r="D153" t="str" cm="1">
        <f t="array" ref="D153">_xll.PBD(C153,"Legal Name","","USD","","")</f>
        <v>Celulose Irani SA</v>
      </c>
      <c r="E153" t="s">
        <v>4059</v>
      </c>
      <c r="F153" t="s">
        <v>105</v>
      </c>
      <c r="G153" t="str" cm="1">
        <f t="array" ref="G153">_xll.PBD(C153,"Website","","USD","","")</f>
        <v>www.irani.com.br</v>
      </c>
      <c r="H153" t="s">
        <v>2110</v>
      </c>
      <c r="I153" t="s">
        <v>3064</v>
      </c>
      <c r="J153" t="s">
        <v>222</v>
      </c>
      <c r="K153" s="12"/>
      <c r="L153" s="12"/>
      <c r="M153" s="12"/>
      <c r="N153" s="13"/>
    </row>
    <row r="154" spans="2:14" ht="15" customHeight="1" x14ac:dyDescent="0.2">
      <c r="B154" t="str" cm="1">
        <f t="array" ref="B154">_xll.PBD(C154,"Name","","USD","","")</f>
        <v>Cencora</v>
      </c>
      <c r="C154" t="s">
        <v>283</v>
      </c>
      <c r="D154" t="str" cm="1">
        <f t="array" ref="D154">_xll.PBD(C154,"Legal Name","","USD","","")</f>
        <v>Cencora, Inc.</v>
      </c>
      <c r="E154" t="s">
        <v>3682</v>
      </c>
      <c r="F154" t="s">
        <v>2656</v>
      </c>
      <c r="G154" t="str" cm="1">
        <f t="array" ref="G154">_xll.PBD(C154,"Website","","USD","","")</f>
        <v>www.cencora.com</v>
      </c>
      <c r="H154" t="s">
        <v>1939</v>
      </c>
      <c r="I154" t="s">
        <v>2844</v>
      </c>
      <c r="J154" t="s">
        <v>222</v>
      </c>
      <c r="K154" s="12"/>
      <c r="L154" s="12"/>
      <c r="M154" s="12"/>
      <c r="N154" s="13"/>
    </row>
    <row r="155" spans="2:14" ht="15" customHeight="1" x14ac:dyDescent="0.2">
      <c r="B155" t="str" cm="1">
        <f t="array" ref="B155">_xll.PBD(C155,"Name","","USD","","")</f>
        <v>Cencosud Brazil</v>
      </c>
      <c r="C155" t="s">
        <v>683</v>
      </c>
      <c r="D155" t="str" cm="1">
        <f t="array" ref="D155">_xll.PBD(C155,"Legal Name","","USD","","")</f>
        <v>Cencosud Brasil Comercial SA.</v>
      </c>
      <c r="E155" t="s">
        <v>3922</v>
      </c>
      <c r="F155" t="s">
        <v>105</v>
      </c>
      <c r="G155" t="e" cm="1">
        <f t="array" ref="G155">_xll.PBD(C155,"Website","","USD","","")</f>
        <v>#N/A</v>
      </c>
      <c r="H155" t="e">
        <v>#N/A</v>
      </c>
      <c r="I155" t="s">
        <v>3426</v>
      </c>
      <c r="J155" t="s">
        <v>222</v>
      </c>
      <c r="K155" s="12"/>
      <c r="L155" s="12"/>
      <c r="M155" s="12"/>
      <c r="N155" s="13"/>
    </row>
    <row r="156" spans="2:14" ht="15" customHeight="1" x14ac:dyDescent="0.2">
      <c r="B156" t="str" cm="1">
        <f t="array" ref="B156">_xll.PBD(C156,"Name","","USD","","")</f>
        <v>Eletrobras</v>
      </c>
      <c r="C156" t="s">
        <v>782</v>
      </c>
      <c r="D156" t="str" cm="1">
        <f t="array" ref="D156">_xll.PBD(C156,"Legal Name","","USD","","")</f>
        <v>Centrais Eletricas Brasileiras SA</v>
      </c>
      <c r="E156" t="s">
        <v>4033</v>
      </c>
      <c r="F156" t="s">
        <v>105</v>
      </c>
      <c r="G156" t="str" cm="1">
        <f t="array" ref="G156">_xll.PBD(C156,"Website","","USD","","")</f>
        <v>www.eletrobras.com</v>
      </c>
      <c r="H156" t="s">
        <v>2196</v>
      </c>
      <c r="I156" t="s">
        <v>2936</v>
      </c>
      <c r="J156" t="s">
        <v>222</v>
      </c>
      <c r="K156" s="12"/>
      <c r="L156" s="12"/>
      <c r="M156" s="12"/>
      <c r="N156" s="13"/>
    </row>
    <row r="157" spans="2:14" ht="15" customHeight="1" x14ac:dyDescent="0.2">
      <c r="B157" t="str" cm="1">
        <f t="array" ref="B157">_xll.PBD(C157,"Name","","USD","","")</f>
        <v>Centrais Elétricas de Santa Catarina</v>
      </c>
      <c r="C157" t="s">
        <v>684</v>
      </c>
      <c r="D157" t="str" cm="1">
        <f t="array" ref="D157">_xll.PBD(C157,"Legal Name","","USD","","")</f>
        <v>Centrais Elétricas de Santa Catarina S.A</v>
      </c>
      <c r="E157" t="s">
        <v>4054</v>
      </c>
      <c r="F157" t="s">
        <v>105</v>
      </c>
      <c r="G157" t="str" cm="1">
        <f t="array" ref="G157">_xll.PBD(C157,"Website","","USD","","")</f>
        <v>www.celesc.com.br</v>
      </c>
      <c r="H157" t="s">
        <v>2111</v>
      </c>
      <c r="I157" t="s">
        <v>2838</v>
      </c>
      <c r="J157" t="s">
        <v>222</v>
      </c>
      <c r="K157" s="12"/>
      <c r="L157" s="12"/>
      <c r="M157" s="12"/>
      <c r="N157" s="13"/>
    </row>
    <row r="158" spans="2:14" ht="15" customHeight="1" x14ac:dyDescent="0.2">
      <c r="B158" t="str" cm="1">
        <f t="array" ref="B158">_xll.PBD(C158,"Name","","USD","","")</f>
        <v>Central Geradora Termelétrica Fortaleza</v>
      </c>
      <c r="C158" t="s">
        <v>685</v>
      </c>
      <c r="D158" t="str" cm="1">
        <f t="array" ref="D158">_xll.PBD(C158,"Legal Name","","USD","","")</f>
        <v>Central Geradora Termelétrica Fortaleza S.A.</v>
      </c>
      <c r="E158" t="s">
        <v>3828</v>
      </c>
      <c r="F158" t="s">
        <v>105</v>
      </c>
      <c r="G158" t="e" cm="1">
        <f t="array" ref="G158">_xll.PBD(C158,"Website","","USD","","")</f>
        <v>#N/A</v>
      </c>
      <c r="H158" t="e">
        <v>#N/A</v>
      </c>
      <c r="I158" t="s">
        <v>3427</v>
      </c>
      <c r="J158" t="s">
        <v>222</v>
      </c>
      <c r="K158" s="12"/>
      <c r="L158" s="12"/>
      <c r="M158" s="12"/>
      <c r="N158" s="13"/>
    </row>
    <row r="159" spans="2:14" ht="15" customHeight="1" x14ac:dyDescent="0.2">
      <c r="B159" t="str" cm="1">
        <f t="array" ref="B159">_xll.PBD(C159,"Name","","USD","","")</f>
        <v>Cerner</v>
      </c>
      <c r="C159" t="s">
        <v>207</v>
      </c>
      <c r="D159" t="str" cm="1">
        <f t="array" ref="D159">_xll.PBD(C159,"Legal Name","","USD","","")</f>
        <v>Cerner Corporation</v>
      </c>
      <c r="E159" t="s">
        <v>3677</v>
      </c>
      <c r="F159" t="s">
        <v>2656</v>
      </c>
      <c r="G159" t="str" cm="1">
        <f t="array" ref="G159">_xll.PBD(C159,"Website","","USD","","")</f>
        <v>www.cerner.com</v>
      </c>
      <c r="H159" t="s">
        <v>1917</v>
      </c>
      <c r="I159" t="s">
        <v>2846</v>
      </c>
      <c r="J159" t="s">
        <v>222</v>
      </c>
      <c r="K159" s="12"/>
      <c r="L159" s="12"/>
      <c r="M159" s="12"/>
      <c r="N159" s="13"/>
    </row>
    <row r="160" spans="2:14" ht="15" customHeight="1" x14ac:dyDescent="0.2">
      <c r="B160" t="str" cm="1">
        <f t="array" ref="B160">_xll.PBD(C160,"Name","","USD","","")</f>
        <v>Cerradinho Bioenergia</v>
      </c>
      <c r="C160" t="s">
        <v>686</v>
      </c>
      <c r="D160" t="str" cm="1">
        <f t="array" ref="D160">_xll.PBD(C160,"Legal Name","","USD","","")</f>
        <v>Cerradinho Bioenergia SA</v>
      </c>
      <c r="E160" t="s">
        <v>3821</v>
      </c>
      <c r="F160" t="s">
        <v>105</v>
      </c>
      <c r="G160" t="str" cm="1">
        <f t="array" ref="G160">_xll.PBD(C160,"Website","","USD","","")</f>
        <v>www.cerradinhobio.com.br</v>
      </c>
      <c r="H160" t="s">
        <v>2112</v>
      </c>
      <c r="I160" t="s">
        <v>2847</v>
      </c>
      <c r="J160" t="s">
        <v>222</v>
      </c>
      <c r="K160" s="12"/>
      <c r="L160" s="12"/>
      <c r="M160" s="12"/>
      <c r="N160" s="13"/>
    </row>
    <row r="161" spans="2:14" ht="15" customHeight="1" x14ac:dyDescent="0.2">
      <c r="B161" t="str" cm="1">
        <f t="array" ref="B161">_xll.PBD(C161,"Name","","USD","","")</f>
        <v>Cetip</v>
      </c>
      <c r="C161" t="s">
        <v>687</v>
      </c>
      <c r="D161" t="str" cm="1">
        <f t="array" ref="D161">_xll.PBD(C161,"Legal Name","","USD","","")</f>
        <v>Cetip SA</v>
      </c>
      <c r="E161" t="s">
        <v>3914</v>
      </c>
      <c r="F161" t="s">
        <v>105</v>
      </c>
      <c r="G161" t="str" cm="1">
        <f t="array" ref="G161">_xll.PBD(C161,"Website","","USD","","")</f>
        <v>www.cetip.com.br</v>
      </c>
      <c r="H161" t="s">
        <v>2113</v>
      </c>
      <c r="I161" t="s">
        <v>2849</v>
      </c>
      <c r="J161" t="s">
        <v>222</v>
      </c>
      <c r="K161" s="12"/>
      <c r="L161" s="12"/>
      <c r="M161" s="12"/>
      <c r="N161" s="13"/>
    </row>
    <row r="162" spans="2:14" ht="15" customHeight="1" x14ac:dyDescent="0.2">
      <c r="B162" t="str" cm="1">
        <f t="array" ref="B162">_xll.PBD(C162,"Name","","USD","","")</f>
        <v>CGG Trading</v>
      </c>
      <c r="C162" t="s">
        <v>688</v>
      </c>
      <c r="D162" t="str" cm="1">
        <f t="array" ref="D162">_xll.PBD(C162,"Legal Name","","USD","","")</f>
        <v>CGG Trading SA</v>
      </c>
      <c r="E162" t="s">
        <v>3792</v>
      </c>
      <c r="F162" t="s">
        <v>105</v>
      </c>
      <c r="G162" t="str" cm="1">
        <f t="array" ref="G162">_xll.PBD(C162,"Website","","USD","","")</f>
        <v>www.cggtrading.com</v>
      </c>
      <c r="H162" t="s">
        <v>2114</v>
      </c>
      <c r="I162" t="s">
        <v>2850</v>
      </c>
      <c r="J162" t="s">
        <v>222</v>
      </c>
      <c r="K162" s="12"/>
      <c r="L162" s="12"/>
      <c r="M162" s="12"/>
      <c r="N162" s="13"/>
    </row>
    <row r="163" spans="2:14" ht="15" customHeight="1" x14ac:dyDescent="0.2">
      <c r="B163" t="str" cm="1">
        <f t="array" ref="B163">_xll.PBD(C163,"Name","","USD","","")</f>
        <v>Chandon</v>
      </c>
      <c r="C163" t="s">
        <v>689</v>
      </c>
      <c r="D163" t="str" cm="1">
        <f t="array" ref="D163">_xll.PBD(C163,"Legal Name","","USD","","")</f>
        <v>Chandon do Brasil Vitinicultura Ltda</v>
      </c>
      <c r="E163">
        <v>0</v>
      </c>
      <c r="F163" t="s">
        <v>105</v>
      </c>
      <c r="G163" t="str" cm="1">
        <f t="array" ref="G163">_xll.PBD(C163,"Website","","USD","","")</f>
        <v>www.chandon.com.br</v>
      </c>
      <c r="H163" t="s">
        <v>2115</v>
      </c>
      <c r="I163" t="s">
        <v>2851</v>
      </c>
      <c r="J163" t="s">
        <v>222</v>
      </c>
      <c r="K163" s="12"/>
      <c r="L163" s="12"/>
      <c r="M163" s="12"/>
      <c r="N163" s="13"/>
    </row>
    <row r="164" spans="2:14" ht="15" customHeight="1" x14ac:dyDescent="0.2">
      <c r="B164" t="str" cm="1">
        <f t="array" ref="B164">_xll.PBD(C164,"Name","","USD","","")</f>
        <v>Cheap2Ship</v>
      </c>
      <c r="C164" t="s">
        <v>690</v>
      </c>
      <c r="D164" t="str" cm="1">
        <f t="array" ref="D164">_xll.PBD(C164,"Legal Name","","USD","","")</f>
        <v>Cheap2Ship SA</v>
      </c>
      <c r="E164" t="s">
        <v>3975</v>
      </c>
      <c r="F164" t="s">
        <v>105</v>
      </c>
      <c r="G164" t="str" cm="1">
        <f t="array" ref="G164">_xll.PBD(C164,"Website","","USD","","")</f>
        <v>www.cheap2ship.com</v>
      </c>
      <c r="H164" t="s">
        <v>2116</v>
      </c>
      <c r="I164" t="s">
        <v>2852</v>
      </c>
      <c r="J164" t="s">
        <v>222</v>
      </c>
      <c r="K164" s="12"/>
      <c r="L164" s="12"/>
      <c r="M164" s="12"/>
      <c r="N164" s="13"/>
    </row>
    <row r="165" spans="2:14" ht="15" customHeight="1" x14ac:dyDescent="0.2">
      <c r="B165" t="str" cm="1">
        <f t="array" ref="B165">_xll.PBD(C165,"Name","","USD","","")</f>
        <v>Chevron</v>
      </c>
      <c r="C165" t="s">
        <v>2637</v>
      </c>
      <c r="D165" t="str" cm="1">
        <f t="array" ref="D165">_xll.PBD(C165,"Legal Name","","USD","","")</f>
        <v>Chevron Corporation</v>
      </c>
      <c r="E165" t="s">
        <v>3532</v>
      </c>
      <c r="F165" t="s">
        <v>2656</v>
      </c>
      <c r="G165" t="str" cm="1">
        <f t="array" ref="G165">_xll.PBD(C165,"Website","","USD","","")</f>
        <v>www.chevron.com</v>
      </c>
      <c r="H165" t="s">
        <v>2677</v>
      </c>
      <c r="I165" t="s">
        <v>3491</v>
      </c>
      <c r="J165" t="s">
        <v>222</v>
      </c>
      <c r="K165" s="12"/>
      <c r="L165" s="12"/>
      <c r="M165" s="12"/>
      <c r="N165" s="12"/>
    </row>
    <row r="166" spans="2:14" ht="15" customHeight="1" x14ac:dyDescent="0.2">
      <c r="B166" t="str" cm="1">
        <f t="array" ref="B166">_xll.PBD(C166,"Name","","USD","","")</f>
        <v>CCB Brasil</v>
      </c>
      <c r="C166" t="s">
        <v>679</v>
      </c>
      <c r="D166" t="str" cm="1">
        <f t="array" ref="D166">_xll.PBD(C166,"Legal Name","","USD","","")</f>
        <v>China Construction Bank (Brasil) Banco Múltiplo S/A</v>
      </c>
      <c r="E166" t="s">
        <v>3744</v>
      </c>
      <c r="F166" t="s">
        <v>105</v>
      </c>
      <c r="G166" t="str" cm="1">
        <f t="array" ref="G166">_xll.PBD(C166,"Website","","USD","","")</f>
        <v>www.br.ccb.com</v>
      </c>
      <c r="H166" t="s">
        <v>1860</v>
      </c>
      <c r="I166" t="s">
        <v>2832</v>
      </c>
      <c r="J166" t="s">
        <v>222</v>
      </c>
      <c r="K166" s="12"/>
      <c r="L166" s="12"/>
      <c r="M166" s="12"/>
      <c r="N166" s="13"/>
    </row>
    <row r="167" spans="2:14" ht="15" customHeight="1" x14ac:dyDescent="0.2">
      <c r="B167" t="str" cm="1">
        <f t="array" ref="B167">_xll.PBD(C167,"Name","","USD","","")</f>
        <v>China Three Gorges Brazil</v>
      </c>
      <c r="C167" t="s">
        <v>691</v>
      </c>
      <c r="D167" t="str" cm="1">
        <f t="array" ref="D167">_xll.PBD(C167,"Legal Name","","USD","","")</f>
        <v>China three Gorges Corp. Brazil</v>
      </c>
      <c r="E167" t="s">
        <v>4197</v>
      </c>
      <c r="F167" t="s">
        <v>105</v>
      </c>
      <c r="G167" t="str" cm="1">
        <f t="array" ref="G167">_xll.PBD(C167,"Website","","USD","","")</f>
        <v>www.ctgbr.com.br</v>
      </c>
      <c r="H167" t="s">
        <v>2117</v>
      </c>
      <c r="I167" t="s">
        <v>2896</v>
      </c>
      <c r="J167" t="s">
        <v>222</v>
      </c>
      <c r="K167" s="12"/>
      <c r="L167" s="12"/>
      <c r="M167" s="12"/>
      <c r="N167" s="13"/>
    </row>
    <row r="168" spans="2:14" ht="15" customHeight="1" x14ac:dyDescent="0.2">
      <c r="B168" t="str" cm="1">
        <f t="array" ref="B168">_xll.PBD(C168,"Name","","USD","","")</f>
        <v>CI&amp;T</v>
      </c>
      <c r="C168" t="s">
        <v>692</v>
      </c>
      <c r="D168" t="str" cm="1">
        <f t="array" ref="D168">_xll.PBD(C168,"Legal Name","","USD","","")</f>
        <v>CI&amp;T Inc</v>
      </c>
      <c r="E168" t="s">
        <v>4200</v>
      </c>
      <c r="F168" t="s">
        <v>105</v>
      </c>
      <c r="G168" t="str" cm="1">
        <f t="array" ref="G168">_xll.PBD(C168,"Website","","USD","","")</f>
        <v>www.ciandt.com</v>
      </c>
      <c r="H168" t="s">
        <v>2118</v>
      </c>
      <c r="I168" t="s">
        <v>2854</v>
      </c>
      <c r="J168" t="s">
        <v>222</v>
      </c>
      <c r="K168" s="12"/>
      <c r="L168" s="12"/>
      <c r="M168" s="12"/>
      <c r="N168" s="13"/>
    </row>
    <row r="169" spans="2:14" ht="15" customHeight="1" x14ac:dyDescent="0.2">
      <c r="B169" t="str" cm="1">
        <f t="array" ref="B169">_xll.PBD(C169,"Name","","USD","","")</f>
        <v>Cia de Ferro Ligas da Bahia</v>
      </c>
      <c r="C169" t="s">
        <v>695</v>
      </c>
      <c r="D169" t="str" cm="1">
        <f t="array" ref="D169">_xll.PBD(C169,"Legal Name","","USD","","")</f>
        <v>Cia de Ferro Ligas da Bahia S.A.</v>
      </c>
      <c r="E169" t="s">
        <v>3965</v>
      </c>
      <c r="F169" t="s">
        <v>105</v>
      </c>
      <c r="G169" t="str" cm="1">
        <f t="array" ref="G169">_xll.PBD(C169,"Website","","USD","","")</f>
        <v>www.ferbasa.com.br</v>
      </c>
      <c r="H169" t="s">
        <v>2121</v>
      </c>
      <c r="I169" t="s">
        <v>2970</v>
      </c>
      <c r="J169" t="s">
        <v>222</v>
      </c>
      <c r="K169" s="12"/>
      <c r="L169" s="12"/>
      <c r="M169" s="12"/>
      <c r="N169" s="13"/>
    </row>
    <row r="170" spans="2:14" ht="15" customHeight="1" x14ac:dyDescent="0.2">
      <c r="B170" t="str" cm="1">
        <f t="array" ref="B170">_xll.PBD(C170,"Name","","USD","","")</f>
        <v>Cia Distribuidora de Gas do Rio de Janeiro</v>
      </c>
      <c r="C170" t="s">
        <v>696</v>
      </c>
      <c r="D170" t="str" cm="1">
        <f t="array" ref="D170">_xll.PBD(C170,"Legal Name","","USD","","")</f>
        <v>CIA Distrib de Gas do Rio de Janeiro - CEG</v>
      </c>
      <c r="E170" t="s">
        <v>4094</v>
      </c>
      <c r="F170" t="s">
        <v>105</v>
      </c>
      <c r="G170" t="e" cm="1">
        <f t="array" ref="G170">_xll.PBD(C170,"Website","","USD","","")</f>
        <v>#N/A</v>
      </c>
      <c r="H170" t="e">
        <v>#N/A</v>
      </c>
      <c r="I170" t="s">
        <v>3428</v>
      </c>
      <c r="J170" t="s">
        <v>222</v>
      </c>
      <c r="K170" s="12"/>
      <c r="L170" s="12"/>
      <c r="M170" s="12"/>
      <c r="N170" s="13"/>
    </row>
    <row r="171" spans="2:14" ht="15" customHeight="1" x14ac:dyDescent="0.2">
      <c r="B171" t="str" cm="1">
        <f t="array" ref="B171">_xll.PBD(C171,"Name","","USD","","")</f>
        <v>Cia Energética de Minas Gerais</v>
      </c>
      <c r="C171" t="s">
        <v>697</v>
      </c>
      <c r="D171" t="str" cm="1">
        <f t="array" ref="D171">_xll.PBD(C171,"Legal Name","","USD","","")</f>
        <v>Cia Energética de Minas Gerais SA</v>
      </c>
      <c r="E171" t="s">
        <v>3897</v>
      </c>
      <c r="F171" t="s">
        <v>105</v>
      </c>
      <c r="G171" t="str" cm="1">
        <f t="array" ref="G171">_xll.PBD(C171,"Website","","USD","","")</f>
        <v>www.cemig.com.br</v>
      </c>
      <c r="H171" t="s">
        <v>2122</v>
      </c>
      <c r="I171" t="s">
        <v>2843</v>
      </c>
      <c r="J171" t="s">
        <v>222</v>
      </c>
      <c r="K171" s="12"/>
      <c r="L171" s="12"/>
      <c r="M171" s="12"/>
      <c r="N171" s="13"/>
    </row>
    <row r="172" spans="2:14" ht="15" customHeight="1" x14ac:dyDescent="0.2">
      <c r="B172" t="str" cm="1">
        <f t="array" ref="B172">_xll.PBD(C172,"Name","","USD","","")</f>
        <v>Companhia Energetica de Pernambuco</v>
      </c>
      <c r="C172" t="s">
        <v>716</v>
      </c>
      <c r="D172" t="str" cm="1">
        <f t="array" ref="D172">_xll.PBD(C172,"Legal Name","","USD","","")</f>
        <v>CIA Energetica De Pernambuco - CELPE</v>
      </c>
      <c r="E172" t="s">
        <v>4095</v>
      </c>
      <c r="F172" t="s">
        <v>105</v>
      </c>
      <c r="G172" t="str" cm="1">
        <f t="array" ref="G172">_xll.PBD(C172,"Website","","USD","","")</f>
        <v>www.celpe.com.br</v>
      </c>
      <c r="H172" t="s">
        <v>2138</v>
      </c>
      <c r="I172" t="s">
        <v>2840</v>
      </c>
      <c r="J172" t="s">
        <v>222</v>
      </c>
      <c r="K172" s="12"/>
      <c r="L172" s="12"/>
      <c r="M172" s="12"/>
      <c r="N172" s="13"/>
    </row>
    <row r="173" spans="2:14" ht="15" customHeight="1" x14ac:dyDescent="0.2">
      <c r="B173" t="str" cm="1">
        <f t="array" ref="B173">_xll.PBD(C173,"Name","","USD","","")</f>
        <v>Cia. Hering</v>
      </c>
      <c r="C173" t="s">
        <v>698</v>
      </c>
      <c r="D173" t="str" cm="1">
        <f t="array" ref="D173">_xll.PBD(C173,"Legal Name","","USD","","")</f>
        <v>Cia Hering SA</v>
      </c>
      <c r="E173" t="s">
        <v>3949</v>
      </c>
      <c r="F173" t="s">
        <v>105</v>
      </c>
      <c r="G173" t="str" cm="1">
        <f t="array" ref="G173">_xll.PBD(C173,"Website","","USD","","")</f>
        <v>www.ciahering.com.br</v>
      </c>
      <c r="H173" t="s">
        <v>2123</v>
      </c>
      <c r="I173" t="s">
        <v>2853</v>
      </c>
      <c r="J173" t="s">
        <v>222</v>
      </c>
      <c r="K173" s="12"/>
      <c r="L173" s="12"/>
      <c r="M173" s="12"/>
      <c r="N173" s="13"/>
    </row>
    <row r="174" spans="2:14" ht="15" customHeight="1" x14ac:dyDescent="0.2">
      <c r="B174" t="str" cm="1">
        <f t="array" ref="B174">_xll.PBD(C174,"Name","","USD","","")</f>
        <v>Companhia Mineira de Açúcar e Álcool</v>
      </c>
      <c r="C174" t="s">
        <v>720</v>
      </c>
      <c r="D174" t="str" cm="1">
        <f t="array" ref="D174">_xll.PBD(C174,"Legal Name","","USD","","")</f>
        <v>Cia Mineira de Açúcar e Álcool Participações Ltda.</v>
      </c>
      <c r="E174" t="s">
        <v>4096</v>
      </c>
      <c r="F174" t="s">
        <v>105</v>
      </c>
      <c r="G174" t="str" cm="1">
        <f t="array" ref="G174">_xll.PBD(C174,"Website","","USD","","")</f>
        <v>www.cmaa.ind.br</v>
      </c>
      <c r="H174" t="s">
        <v>1862</v>
      </c>
      <c r="I174" t="s">
        <v>2863</v>
      </c>
      <c r="J174" t="s">
        <v>222</v>
      </c>
      <c r="K174" s="12"/>
      <c r="L174" s="12"/>
      <c r="M174" s="12"/>
      <c r="N174" s="13"/>
    </row>
    <row r="175" spans="2:14" ht="15" customHeight="1" x14ac:dyDescent="0.2">
      <c r="B175" t="str" cm="1">
        <f t="array" ref="B175">_xll.PBD(C175,"Name","","USD","","")</f>
        <v>Cibrafértil Companhia Brasileira de Fertilizantes</v>
      </c>
      <c r="C175" t="s">
        <v>700</v>
      </c>
      <c r="D175" t="str" cm="1">
        <f t="array" ref="D175">_xll.PBD(C175,"Legal Name","","USD","","")</f>
        <v>Cibrafértil Companhia Brasileira de Fertilizantes SA</v>
      </c>
      <c r="E175" t="s">
        <v>3908</v>
      </c>
      <c r="F175" t="s">
        <v>105</v>
      </c>
      <c r="G175" t="str" cm="1">
        <f t="array" ref="G175">_xll.PBD(C175,"Website","","USD","","")</f>
        <v>www.cibrafertil.com.br</v>
      </c>
      <c r="H175" t="s">
        <v>2124</v>
      </c>
      <c r="I175" t="s">
        <v>2855</v>
      </c>
      <c r="J175" t="s">
        <v>222</v>
      </c>
      <c r="K175" s="12"/>
      <c r="L175" s="12"/>
      <c r="M175" s="12"/>
      <c r="N175" s="13"/>
    </row>
    <row r="176" spans="2:14" ht="15" customHeight="1" x14ac:dyDescent="0.2">
      <c r="B176" t="str" cm="1">
        <f t="array" ref="B176">_xll.PBD(C176,"Name","","USD","","")</f>
        <v>Cielo (Financial Software)</v>
      </c>
      <c r="C176" t="s">
        <v>701</v>
      </c>
      <c r="D176" t="str" cm="1">
        <f t="array" ref="D176">_xll.PBD(C176,"Legal Name","","USD","","")</f>
        <v>Cielo SA</v>
      </c>
      <c r="E176" t="s">
        <v>3940</v>
      </c>
      <c r="F176" t="s">
        <v>105</v>
      </c>
      <c r="G176" t="str" cm="1">
        <f t="array" ref="G176">_xll.PBD(C176,"Website","","USD","","")</f>
        <v>www.cielo.com.br</v>
      </c>
      <c r="H176" t="s">
        <v>2125</v>
      </c>
      <c r="I176" t="s">
        <v>2856</v>
      </c>
      <c r="J176" t="s">
        <v>222</v>
      </c>
      <c r="K176" s="12"/>
      <c r="L176" s="12"/>
      <c r="M176" s="12"/>
      <c r="N176" s="13"/>
    </row>
    <row r="177" spans="2:14" ht="15" customHeight="1" x14ac:dyDescent="0.2">
      <c r="B177" t="str" cm="1">
        <f t="array" ref="B177">_xll.PBD(C177,"Name","","USD","","")</f>
        <v>Cirion Technologies</v>
      </c>
      <c r="C177" t="s">
        <v>327</v>
      </c>
      <c r="D177" t="str" cm="1">
        <f t="array" ref="D177">_xll.PBD(C177,"Legal Name","","USD","","")</f>
        <v>Cirion Technologies Solutions, LLC</v>
      </c>
      <c r="E177" t="s">
        <v>3713</v>
      </c>
      <c r="F177" t="s">
        <v>2656</v>
      </c>
      <c r="G177" t="str" cm="1">
        <f t="array" ref="G177">_xll.PBD(C177,"Website","","USD","","")</f>
        <v>www.ciriontechnologies.com</v>
      </c>
      <c r="H177" t="s">
        <v>1958</v>
      </c>
      <c r="I177" t="s">
        <v>2858</v>
      </c>
      <c r="J177" t="s">
        <v>222</v>
      </c>
      <c r="K177" s="12"/>
      <c r="L177" s="12"/>
      <c r="M177" s="12"/>
      <c r="N177" s="13"/>
    </row>
    <row r="178" spans="2:14" ht="15" customHeight="1" x14ac:dyDescent="0.2">
      <c r="B178" t="str" cm="1">
        <f t="array" ref="B178">_xll.PBD(C178,"Name","","USD","","")</f>
        <v>Cisco Systems</v>
      </c>
      <c r="C178" t="s">
        <v>2614</v>
      </c>
      <c r="D178" t="str" cm="1">
        <f t="array" ref="D178">_xll.PBD(C178,"Legal Name","","USD","","")</f>
        <v>Cisco Systems, Inc.</v>
      </c>
      <c r="E178" t="s">
        <v>3702</v>
      </c>
      <c r="F178" t="s">
        <v>2656</v>
      </c>
      <c r="G178" t="str" cm="1">
        <f t="array" ref="G178">_xll.PBD(C178,"Website","","USD","","")</f>
        <v>www.cisco.com</v>
      </c>
      <c r="H178" t="s">
        <v>2623</v>
      </c>
      <c r="I178" t="s">
        <v>3477</v>
      </c>
      <c r="J178" t="s">
        <v>222</v>
      </c>
      <c r="K178" s="12"/>
      <c r="L178" s="12"/>
      <c r="M178" s="12"/>
      <c r="N178" s="12"/>
    </row>
    <row r="179" spans="2:14" ht="15" customHeight="1" x14ac:dyDescent="0.2">
      <c r="B179" t="str" cm="1">
        <f t="array" ref="B179">_xll.PBD(C179,"Name","","USD","","")</f>
        <v>CJ Selecta</v>
      </c>
      <c r="C179" t="s">
        <v>702</v>
      </c>
      <c r="D179" t="str" cm="1">
        <f t="array" ref="D179">_xll.PBD(C179,"Legal Name","","USD","","")</f>
        <v>CJ Selecta SA</v>
      </c>
      <c r="E179" t="s">
        <v>3933</v>
      </c>
      <c r="F179" t="s">
        <v>105</v>
      </c>
      <c r="G179" t="str" cm="1">
        <f t="array" ref="G179">_xll.PBD(C179,"Website","","USD","","")</f>
        <v>www.cjselecta.com.br</v>
      </c>
      <c r="H179" t="s">
        <v>2126</v>
      </c>
      <c r="I179" t="s">
        <v>2859</v>
      </c>
      <c r="J179" t="s">
        <v>222</v>
      </c>
      <c r="K179" s="12"/>
      <c r="L179" s="12"/>
      <c r="M179" s="12"/>
      <c r="N179" s="13"/>
    </row>
    <row r="180" spans="2:14" ht="15" customHeight="1" x14ac:dyDescent="0.2">
      <c r="B180" t="str" cm="1">
        <f t="array" ref="B180">_xll.PBD(C180,"Name","","USD","","")</f>
        <v>Claranet</v>
      </c>
      <c r="C180" t="s">
        <v>329</v>
      </c>
      <c r="D180" t="str" cm="1">
        <f t="array" ref="D180">_xll.PBD(C180,"Legal Name","","USD","","")</f>
        <v>Claranet Limited</v>
      </c>
      <c r="E180" t="s">
        <v>3565</v>
      </c>
      <c r="F180" t="s">
        <v>2659</v>
      </c>
      <c r="G180" t="str" cm="1">
        <f t="array" ref="G180">_xll.PBD(C180,"Website","","USD","","")</f>
        <v>www.claranet.com</v>
      </c>
      <c r="H180" t="s">
        <v>1959</v>
      </c>
      <c r="I180" t="s">
        <v>2860</v>
      </c>
      <c r="J180" t="s">
        <v>222</v>
      </c>
      <c r="K180" s="12"/>
      <c r="L180" s="12"/>
      <c r="M180" s="12"/>
      <c r="N180" s="13"/>
    </row>
    <row r="181" spans="2:14" ht="15" customHeight="1" x14ac:dyDescent="0.2">
      <c r="B181" t="str" cm="1">
        <f t="array" ref="B181">_xll.PBD(C181,"Name","","USD","","")</f>
        <v>Claro (Brazil)</v>
      </c>
      <c r="C181" t="s">
        <v>703</v>
      </c>
      <c r="D181" t="str" cm="1">
        <f t="array" ref="D181">_xll.PBD(C181,"Legal Name","","USD","","")</f>
        <v>Claro S.A.</v>
      </c>
      <c r="E181" t="s">
        <v>4071</v>
      </c>
      <c r="F181" t="s">
        <v>105</v>
      </c>
      <c r="G181" t="str" cm="1">
        <f t="array" ref="G181">_xll.PBD(C181,"Website","","USD","","")</f>
        <v>www.claro.com.br</v>
      </c>
      <c r="H181" t="s">
        <v>2127</v>
      </c>
      <c r="I181" t="s">
        <v>2861</v>
      </c>
      <c r="J181" t="s">
        <v>222</v>
      </c>
      <c r="K181" s="12"/>
      <c r="L181" s="12"/>
      <c r="M181" s="12"/>
      <c r="N181" s="13"/>
    </row>
    <row r="182" spans="2:14" ht="15" customHeight="1" x14ac:dyDescent="0.2">
      <c r="B182" t="str" cm="1">
        <f t="array" ref="B182">_xll.PBD(C182,"Name","","USD","","")</f>
        <v>CloudWalk</v>
      </c>
      <c r="C182" t="s">
        <v>704</v>
      </c>
      <c r="D182" t="str" cm="1">
        <f t="array" ref="D182">_xll.PBD(C182,"Legal Name","","USD","","")</f>
        <v>CloudWalk, Inc.</v>
      </c>
      <c r="E182" t="s">
        <v>3610</v>
      </c>
      <c r="F182" t="s">
        <v>105</v>
      </c>
      <c r="G182" t="str" cm="1">
        <f t="array" ref="G182">_xll.PBD(C182,"Website","","USD","","")</f>
        <v>www.cloudwalk.io</v>
      </c>
      <c r="H182" t="s">
        <v>2128</v>
      </c>
      <c r="I182" t="s">
        <v>2862</v>
      </c>
      <c r="J182" t="s">
        <v>222</v>
      </c>
      <c r="K182" s="12"/>
      <c r="L182" s="12"/>
      <c r="M182" s="12"/>
      <c r="N182" s="13"/>
    </row>
    <row r="183" spans="2:14" ht="15" customHeight="1" x14ac:dyDescent="0.2">
      <c r="B183" t="str" cm="1">
        <f t="array" ref="B183">_xll.PBD(C183,"Name","","USD","","")</f>
        <v>Cobasi</v>
      </c>
      <c r="C183" t="s">
        <v>706</v>
      </c>
      <c r="D183" t="str" cm="1">
        <f t="array" ref="D183">_xll.PBD(C183,"Legal Name","","USD","","")</f>
        <v>Cobasi Comércio de Prod. Básicos e Industrializados S.A.</v>
      </c>
      <c r="E183" t="s">
        <v>4097</v>
      </c>
      <c r="F183" t="s">
        <v>105</v>
      </c>
      <c r="G183" t="str" cm="1">
        <f t="array" ref="G183">_xll.PBD(C183,"Website","","USD","","")</f>
        <v>www.cobasi.com.br</v>
      </c>
      <c r="H183" t="s">
        <v>2130</v>
      </c>
      <c r="I183" t="s">
        <v>2865</v>
      </c>
      <c r="J183" t="s">
        <v>222</v>
      </c>
      <c r="K183" s="12"/>
      <c r="L183" s="12"/>
      <c r="M183" s="12"/>
      <c r="N183" s="13"/>
    </row>
    <row r="184" spans="2:14" ht="15" customHeight="1" x14ac:dyDescent="0.2">
      <c r="B184" t="str" cm="1">
        <f t="array" ref="B184">_xll.PBD(C184,"Name","","USD","","")</f>
        <v>Cogna Educação</v>
      </c>
      <c r="C184" t="s">
        <v>709</v>
      </c>
      <c r="D184" t="str" cm="1">
        <f t="array" ref="D184">_xll.PBD(C184,"Legal Name","","USD","","")</f>
        <v>Cogna Educacao S.A</v>
      </c>
      <c r="E184" t="s">
        <v>3874</v>
      </c>
      <c r="F184" t="s">
        <v>105</v>
      </c>
      <c r="G184" t="str" cm="1">
        <f t="array" ref="G184">_xll.PBD(C184,"Website","","USD","","")</f>
        <v>www.cogna.com.br</v>
      </c>
      <c r="H184" t="s">
        <v>2133</v>
      </c>
      <c r="I184" t="s">
        <v>2868</v>
      </c>
      <c r="J184" t="s">
        <v>222</v>
      </c>
      <c r="K184" s="12"/>
      <c r="L184" s="12"/>
      <c r="M184" s="12"/>
      <c r="N184" s="13"/>
    </row>
    <row r="185" spans="2:14" ht="15" customHeight="1" x14ac:dyDescent="0.2">
      <c r="B185" t="str" cm="1">
        <f t="array" ref="B185">_xll.PBD(C185,"Name","","USD","","")</f>
        <v>Cognizant Technology Solutions</v>
      </c>
      <c r="C185" t="s">
        <v>330</v>
      </c>
      <c r="D185" t="str" cm="1">
        <f t="array" ref="D185">_xll.PBD(C185,"Legal Name","","USD","","")</f>
        <v>Cognizant Technology Solutions Corporation</v>
      </c>
      <c r="E185" t="s">
        <v>3624</v>
      </c>
      <c r="F185" t="s">
        <v>2656</v>
      </c>
      <c r="G185" t="str" cm="1">
        <f t="array" ref="G185">_xll.PBD(C185,"Website","","USD","","")</f>
        <v>www.cognizant.com</v>
      </c>
      <c r="H185" t="s">
        <v>1960</v>
      </c>
      <c r="I185" t="s">
        <v>2869</v>
      </c>
      <c r="J185" t="s">
        <v>222</v>
      </c>
      <c r="K185" s="12"/>
      <c r="L185" s="12"/>
      <c r="M185" s="12"/>
      <c r="N185" s="13"/>
    </row>
    <row r="186" spans="2:14" ht="15" customHeight="1" x14ac:dyDescent="0.2">
      <c r="B186" t="str" cm="1">
        <f t="array" ref="B186">_xll.PBD(C186,"Name","","USD","","")</f>
        <v>Comarch</v>
      </c>
      <c r="C186" t="s">
        <v>331</v>
      </c>
      <c r="D186" t="str" cm="1">
        <f t="array" ref="D186">_xll.PBD(C186,"Legal Name","","USD","","")</f>
        <v>Comarch S.A.</v>
      </c>
      <c r="E186" t="s">
        <v>3538</v>
      </c>
      <c r="F186" t="s">
        <v>2660</v>
      </c>
      <c r="G186" t="str" cm="1">
        <f t="array" ref="G186">_xll.PBD(C186,"Website","","USD","","")</f>
        <v>www.comarch.com</v>
      </c>
      <c r="H186" t="s">
        <v>1961</v>
      </c>
      <c r="I186" t="s">
        <v>2870</v>
      </c>
      <c r="J186" t="s">
        <v>222</v>
      </c>
      <c r="K186" s="12"/>
      <c r="L186" s="12"/>
      <c r="M186" s="12"/>
      <c r="N186" s="13"/>
    </row>
    <row r="187" spans="2:14" ht="15" customHeight="1" x14ac:dyDescent="0.2">
      <c r="B187" t="str" cm="1">
        <f t="array" ref="B187">_xll.PBD(C187,"Name","","USD","","")</f>
        <v>Comerc Participacoes</v>
      </c>
      <c r="C187" t="s">
        <v>710</v>
      </c>
      <c r="D187" t="str" cm="1">
        <f t="array" ref="D187">_xll.PBD(C187,"Legal Name","","USD","","")</f>
        <v>Comerc Participacoes S.A.</v>
      </c>
      <c r="E187" t="s">
        <v>3764</v>
      </c>
      <c r="F187" t="s">
        <v>105</v>
      </c>
      <c r="G187" t="str" cm="1">
        <f t="array" ref="G187">_xll.PBD(C187,"Website","","USD","","")</f>
        <v>www.commcor.com.br</v>
      </c>
      <c r="H187" t="s">
        <v>2134</v>
      </c>
      <c r="I187" t="s">
        <v>2872</v>
      </c>
      <c r="J187" t="s">
        <v>222</v>
      </c>
      <c r="K187" s="12"/>
      <c r="L187" s="12"/>
      <c r="M187" s="12"/>
      <c r="N187" s="13"/>
    </row>
    <row r="188" spans="2:14" ht="15" customHeight="1" x14ac:dyDescent="0.2">
      <c r="B188" t="str" cm="1">
        <f t="array" ref="B188">_xll.PBD(C188,"Name","","USD","","")</f>
        <v>Gripmaster Tires</v>
      </c>
      <c r="C188" t="s">
        <v>843</v>
      </c>
      <c r="D188" t="str" cm="1">
        <f t="array" ref="D188">_xll.PBD(C188,"Legal Name","","USD","","")</f>
        <v>Comércio e Soluções em Borracha LTDA.</v>
      </c>
      <c r="E188" t="s">
        <v>4098</v>
      </c>
      <c r="F188" t="s">
        <v>105</v>
      </c>
      <c r="G188" t="str" cm="1">
        <f t="array" ref="G188">_xll.PBD(C188,"Website","","USD","","")</f>
        <v>www.gripmastertires.com</v>
      </c>
      <c r="H188" t="s">
        <v>2255</v>
      </c>
      <c r="I188" t="s">
        <v>3007</v>
      </c>
      <c r="J188" t="s">
        <v>222</v>
      </c>
      <c r="K188" s="12"/>
      <c r="L188" s="12"/>
      <c r="M188" s="12"/>
      <c r="N188" s="13"/>
    </row>
    <row r="189" spans="2:14" ht="15" customHeight="1" x14ac:dyDescent="0.2">
      <c r="B189" t="str" cm="1">
        <f t="array" ref="B189">_xll.PBD(C189,"Name","","USD","","")</f>
        <v>Companhia Brasileira De Aluminio</v>
      </c>
      <c r="C189" t="s">
        <v>711</v>
      </c>
      <c r="D189" t="str" cm="1">
        <f t="array" ref="D189">_xll.PBD(C189,"Legal Name","","USD","","")</f>
        <v>Companhia Brasileira de Aluminio SA</v>
      </c>
      <c r="E189" t="s">
        <v>3937</v>
      </c>
      <c r="F189" t="s">
        <v>105</v>
      </c>
      <c r="G189" t="str" cm="1">
        <f t="array" ref="G189">_xll.PBD(C189,"Website","","USD","","")</f>
        <v>www.cba.com.br</v>
      </c>
      <c r="H189" t="s">
        <v>2135</v>
      </c>
      <c r="I189" t="s">
        <v>2830</v>
      </c>
      <c r="J189" t="s">
        <v>222</v>
      </c>
      <c r="K189" s="12"/>
      <c r="L189" s="12"/>
      <c r="M189" s="12"/>
      <c r="N189" s="13"/>
    </row>
    <row r="190" spans="2:14" ht="15" customHeight="1" x14ac:dyDescent="0.2">
      <c r="B190" t="str" cm="1">
        <f t="array" ref="B190">_xll.PBD(C190,"Name","","USD","","")</f>
        <v>Companhia Brasileira de Metalurgia e Mineração</v>
      </c>
      <c r="C190" t="s">
        <v>712</v>
      </c>
      <c r="D190" t="str" cm="1">
        <f t="array" ref="D190">_xll.PBD(C190,"Legal Name","","USD","","")</f>
        <v>Companhia Brasileira de Metalurgia e Mineração SA</v>
      </c>
      <c r="E190" t="s">
        <v>3943</v>
      </c>
      <c r="F190" t="s">
        <v>105</v>
      </c>
      <c r="G190" t="str" cm="1">
        <f t="array" ref="G190">_xll.PBD(C190,"Website","","USD","","")</f>
        <v>www.cbmm.com</v>
      </c>
      <c r="H190" t="s">
        <v>2136</v>
      </c>
      <c r="I190" t="s">
        <v>2831</v>
      </c>
      <c r="J190" t="s">
        <v>222</v>
      </c>
      <c r="K190" s="12"/>
      <c r="L190" s="12"/>
      <c r="M190" s="12"/>
      <c r="N190" s="13"/>
    </row>
    <row r="191" spans="2:14" ht="15" customHeight="1" x14ac:dyDescent="0.2">
      <c r="B191" t="str" cm="1">
        <f t="array" ref="B191">_xll.PBD(C191,"Name","","USD","","")</f>
        <v>Companhia de Bebidas Ipiranga</v>
      </c>
      <c r="C191" t="s">
        <v>713</v>
      </c>
      <c r="D191" t="str" cm="1">
        <f t="array" ref="D191">_xll.PBD(C191,"Legal Name","","USD","","")</f>
        <v>Companhia de Bebidas Ipiranga SA</v>
      </c>
      <c r="E191" t="s">
        <v>3798</v>
      </c>
      <c r="F191" t="s">
        <v>105</v>
      </c>
      <c r="G191" t="str" cm="1">
        <f t="array" ref="G191">_xll.PBD(C191,"Website","","USD","","")</f>
        <v>www.bebidasipiranga.com.br</v>
      </c>
      <c r="H191" t="s">
        <v>2137</v>
      </c>
      <c r="I191" t="s">
        <v>2778</v>
      </c>
      <c r="J191" t="s">
        <v>222</v>
      </c>
      <c r="K191" s="12"/>
      <c r="L191" s="12"/>
      <c r="M191" s="12"/>
      <c r="N191" s="13"/>
    </row>
    <row r="192" spans="2:14" ht="15" customHeight="1" x14ac:dyDescent="0.2">
      <c r="B192" t="str" cm="1">
        <f t="array" ref="B192">_xll.PBD(C192,"Name","","USD","","")</f>
        <v>Unidas</v>
      </c>
      <c r="C192" t="s">
        <v>1132</v>
      </c>
      <c r="D192" t="str" cm="1">
        <f t="array" ref="D192">_xll.PBD(C192,"Legal Name","","USD","","")</f>
        <v>Companhia de Locação das Américas S.A.</v>
      </c>
      <c r="E192" t="s">
        <v>4099</v>
      </c>
      <c r="F192" t="s">
        <v>105</v>
      </c>
      <c r="G192" t="str" cm="1">
        <f t="array" ref="G192">_xll.PBD(C192,"Website","","USD","","")</f>
        <v>locamerica.com.br</v>
      </c>
      <c r="H192" t="s">
        <v>2513</v>
      </c>
      <c r="I192" t="s">
        <v>3101</v>
      </c>
      <c r="J192" t="s">
        <v>222</v>
      </c>
      <c r="K192" s="12"/>
      <c r="L192" s="12"/>
      <c r="M192" s="12"/>
      <c r="N192" s="13"/>
    </row>
    <row r="193" spans="2:17" ht="15" customHeight="1" x14ac:dyDescent="0.2">
      <c r="B193" t="str" cm="1">
        <f t="array" ref="B193">_xll.PBD(C193,"Name","","USD","","")</f>
        <v>Companhia Energética do Maranhão</v>
      </c>
      <c r="C193" t="s">
        <v>718</v>
      </c>
      <c r="D193" t="str" cm="1">
        <f t="array" ref="D193">_xll.PBD(C193,"Legal Name","","USD","","")</f>
        <v>Companhia Energética do Maranhão S.A.</v>
      </c>
      <c r="E193" t="s">
        <v>4201</v>
      </c>
      <c r="F193" t="s">
        <v>105</v>
      </c>
      <c r="G193" t="str" cm="1">
        <f t="array" ref="G193">_xll.PBD(C193,"Website","","USD","","")</f>
        <v>www.cemar-ma.com.br</v>
      </c>
      <c r="H193" t="s">
        <v>2140</v>
      </c>
      <c r="I193" t="s">
        <v>2841</v>
      </c>
      <c r="J193" t="s">
        <v>222</v>
      </c>
      <c r="K193" s="12"/>
      <c r="L193" s="12"/>
      <c r="M193" s="12"/>
      <c r="N193" s="13"/>
    </row>
    <row r="194" spans="2:17" ht="15" customHeight="1" x14ac:dyDescent="0.2">
      <c r="B194" t="str" cm="1">
        <f t="array" ref="B194">_xll.PBD(C194,"Name","","USD","","")</f>
        <v>COSERN</v>
      </c>
      <c r="C194" t="s">
        <v>740</v>
      </c>
      <c r="D194" t="str" cm="1">
        <f t="array" ref="D194">_xll.PBD(C194,"Legal Name","","USD","","")</f>
        <v>Companhia Energetica do Rio Grande do Norte</v>
      </c>
      <c r="E194" t="s">
        <v>4068</v>
      </c>
      <c r="F194" t="s">
        <v>105</v>
      </c>
      <c r="G194" t="str" cm="1">
        <f t="array" ref="G194">_xll.PBD(C194,"Website","","USD","","")</f>
        <v>servicos.cosern.com.br</v>
      </c>
      <c r="H194" t="s">
        <v>1864</v>
      </c>
      <c r="I194" t="s">
        <v>2885</v>
      </c>
      <c r="J194" t="s">
        <v>222</v>
      </c>
      <c r="K194" s="12"/>
      <c r="L194" s="12"/>
      <c r="M194" s="12"/>
      <c r="N194" s="13"/>
    </row>
    <row r="195" spans="2:17" ht="15" customHeight="1" x14ac:dyDescent="0.2">
      <c r="B195" t="str" cm="1">
        <f t="array" ref="B195">_xll.PBD(C195,"Name","","USD","","")</f>
        <v>Grupo CEEE</v>
      </c>
      <c r="C195" t="s">
        <v>852</v>
      </c>
      <c r="D195" t="str" cm="1">
        <f t="array" ref="D195">_xll.PBD(C195,"Legal Name","","USD","","")</f>
        <v>Companhia Estadual de Geração e Transmissão de Energia Elétrica</v>
      </c>
      <c r="E195" t="s">
        <v>3936</v>
      </c>
      <c r="F195" t="s">
        <v>105</v>
      </c>
      <c r="G195" t="str" cm="1">
        <f t="array" ref="G195">_xll.PBD(C195,"Website","","USD","","")</f>
        <v>www.ceee.com.br</v>
      </c>
      <c r="H195" t="s">
        <v>2262</v>
      </c>
      <c r="I195" t="s">
        <v>2837</v>
      </c>
      <c r="J195" t="s">
        <v>222</v>
      </c>
      <c r="K195" s="12"/>
      <c r="L195" s="12"/>
      <c r="M195" s="12"/>
      <c r="N195" s="13"/>
    </row>
    <row r="196" spans="2:17" ht="15" customHeight="1" x14ac:dyDescent="0.2">
      <c r="B196" t="str" cm="1">
        <f t="array" ref="B196">_xll.PBD(C196,"Name","","USD","","")</f>
        <v>Companhia Fluminense de Refrigerantes</v>
      </c>
      <c r="C196" t="s">
        <v>719</v>
      </c>
      <c r="D196" t="str" cm="1">
        <f t="array" ref="D196">_xll.PBD(C196,"Legal Name","","USD","","")</f>
        <v>Companhia Fluminense de Refrigerantes SA</v>
      </c>
      <c r="E196" t="s">
        <v>3810</v>
      </c>
      <c r="F196" t="s">
        <v>105</v>
      </c>
      <c r="G196" t="e" cm="1">
        <f t="array" ref="G196">_xll.PBD(C196,"Website","","USD","","")</f>
        <v>#N/A</v>
      </c>
      <c r="H196" t="e">
        <v>#N/A</v>
      </c>
      <c r="I196" t="s">
        <v>3430</v>
      </c>
      <c r="J196" t="s">
        <v>222</v>
      </c>
      <c r="K196" s="12"/>
      <c r="L196" s="12"/>
      <c r="M196" s="12"/>
      <c r="N196" s="13"/>
    </row>
    <row r="197" spans="2:17" ht="15" customHeight="1" x14ac:dyDescent="0.2">
      <c r="B197" t="str" cm="1">
        <f t="array" ref="B197">_xll.PBD(C197,"Name","","USD","","")</f>
        <v>Cia. Industrial de Vidros</v>
      </c>
      <c r="C197" t="s">
        <v>699</v>
      </c>
      <c r="D197" t="str" cm="1">
        <f t="array" ref="D197">_xll.PBD(C197,"Legal Name","","USD","","")</f>
        <v>Companhia Industrial de Vidros S.A.</v>
      </c>
      <c r="E197" t="s">
        <v>3688</v>
      </c>
      <c r="F197" t="s">
        <v>105</v>
      </c>
      <c r="G197" t="e" cm="1">
        <f t="array" ref="G197">_xll.PBD(C197,"Website","","USD","","")</f>
        <v>#N/A</v>
      </c>
      <c r="H197" t="e">
        <v>#N/A</v>
      </c>
      <c r="I197" t="s">
        <v>3429</v>
      </c>
      <c r="J197" t="s">
        <v>222</v>
      </c>
      <c r="K197" s="12"/>
      <c r="L197" s="12"/>
      <c r="M197" s="12"/>
      <c r="N197" s="13"/>
    </row>
    <row r="198" spans="2:17" ht="15" customHeight="1" x14ac:dyDescent="0.2">
      <c r="B198" t="str" cm="1">
        <f t="array" ref="B198">_xll.PBD(C198,"Name","","USD","","")</f>
        <v>Copel</v>
      </c>
      <c r="C198" t="s">
        <v>735</v>
      </c>
      <c r="D198" t="str" cm="1">
        <f t="array" ref="D198">_xll.PBD(C198,"Legal Name","","USD","","")</f>
        <v>Companhia Paranaense de Energia SA</v>
      </c>
      <c r="E198" t="s">
        <v>3890</v>
      </c>
      <c r="F198" t="s">
        <v>105</v>
      </c>
      <c r="G198" t="str" cm="1">
        <f t="array" ref="G198">_xll.PBD(C198,"Website","","USD","","")</f>
        <v>www.copel.com</v>
      </c>
      <c r="H198" t="s">
        <v>2152</v>
      </c>
      <c r="I198" t="s">
        <v>2880</v>
      </c>
      <c r="J198" t="s">
        <v>222</v>
      </c>
      <c r="K198" s="12"/>
      <c r="L198" s="12"/>
      <c r="M198" s="12"/>
      <c r="N198" s="13"/>
    </row>
    <row r="199" spans="2:17" ht="15" customHeight="1" x14ac:dyDescent="0.2">
      <c r="B199" t="str" cm="1">
        <f t="array" ref="B199">_xll.PBD(C199,"Name","","USD","","")</f>
        <v>Companhia Siderúrgica Nacional</v>
      </c>
      <c r="C199" t="s">
        <v>722</v>
      </c>
      <c r="D199" t="str" cm="1">
        <f t="array" ref="D199">_xll.PBD(C199,"Legal Name","","USD","","")</f>
        <v>Companhia Siderurgica Nacional S.A.</v>
      </c>
      <c r="E199" t="s">
        <v>3891</v>
      </c>
      <c r="F199" t="s">
        <v>105</v>
      </c>
      <c r="G199" t="str" cm="1">
        <f t="array" ref="G199">_xll.PBD(C199,"Website","","USD","","")</f>
        <v>www.csn.com.br</v>
      </c>
      <c r="H199" t="s">
        <v>2142</v>
      </c>
      <c r="I199" t="s">
        <v>2894</v>
      </c>
      <c r="J199" t="s">
        <v>222</v>
      </c>
      <c r="K199" s="12"/>
      <c r="L199" s="12"/>
      <c r="M199" s="12"/>
      <c r="N199" s="13"/>
    </row>
    <row r="200" spans="2:17" ht="15" customHeight="1" x14ac:dyDescent="0.2">
      <c r="B200" t="str" cm="1">
        <f t="array" ref="B200">_xll.PBD(C200,"Name","","USD","","")</f>
        <v>Grupo Amigão</v>
      </c>
      <c r="C200" t="s">
        <v>847</v>
      </c>
      <c r="D200" t="str" cm="1">
        <f t="array" ref="D200">_xll.PBD(C200,"Legal Name","","USD","","")</f>
        <v>Companhia Sulamericana de Distribuição, Sociedade Anônima</v>
      </c>
      <c r="E200" t="s">
        <v>4202</v>
      </c>
      <c r="F200" t="s">
        <v>105</v>
      </c>
      <c r="G200" t="str" cm="1">
        <f t="array" ref="G200">_xll.PBD(C200,"Website","","USD","","")</f>
        <v>www.grupoamigao.com</v>
      </c>
      <c r="H200" t="s">
        <v>2259</v>
      </c>
      <c r="I200" t="s">
        <v>3011</v>
      </c>
      <c r="J200" t="s">
        <v>222</v>
      </c>
      <c r="K200" s="12"/>
      <c r="L200" s="12"/>
      <c r="M200" s="12"/>
      <c r="N200" s="13"/>
    </row>
    <row r="201" spans="2:17" ht="15" customHeight="1" x14ac:dyDescent="0.2">
      <c r="B201" t="str" cm="1">
        <f t="array" ref="B201">_xll.PBD(C201,"Name","","USD","","")</f>
        <v>Compass Gas e Energia</v>
      </c>
      <c r="C201" t="s">
        <v>723</v>
      </c>
      <c r="D201" t="str" cm="1">
        <f t="array" ref="D201">_xll.PBD(C201,"Legal Name","","USD","","")</f>
        <v>Compass Gas E Energia SA</v>
      </c>
      <c r="E201" t="s">
        <v>3992</v>
      </c>
      <c r="F201" t="s">
        <v>105</v>
      </c>
      <c r="G201" t="str" cm="1">
        <f t="array" ref="G201">_xll.PBD(C201,"Website","","USD","","")</f>
        <v>www.compassbr.com</v>
      </c>
      <c r="H201" t="s">
        <v>2143</v>
      </c>
      <c r="I201" t="s">
        <v>2874</v>
      </c>
      <c r="J201" t="s">
        <v>222</v>
      </c>
      <c r="K201" s="12"/>
      <c r="L201" s="12"/>
      <c r="M201" s="12"/>
      <c r="N201" s="13"/>
    </row>
    <row r="202" spans="2:17" ht="15" customHeight="1" x14ac:dyDescent="0.2">
      <c r="B202" t="str" cm="1">
        <f t="array" ref="B202">_xll.PBD(C202,"Name","","USD","","")</f>
        <v>Compass UOL</v>
      </c>
      <c r="C202" t="s">
        <v>725</v>
      </c>
      <c r="D202" t="str" cm="1">
        <f t="array" ref="D202">_xll.PBD(C202,"Legal Name","","USD","","")</f>
        <v>Compass.Uol Tecnologia Ltda.</v>
      </c>
      <c r="E202" t="s">
        <v>3767</v>
      </c>
      <c r="F202" t="s">
        <v>105</v>
      </c>
      <c r="G202" t="str" cm="1">
        <f t="array" ref="G202">_xll.PBD(C202,"Website","","USD","","")</f>
        <v>www.compass.uol</v>
      </c>
      <c r="H202" t="s">
        <v>1863</v>
      </c>
      <c r="I202" t="s">
        <v>2873</v>
      </c>
      <c r="J202" t="s">
        <v>222</v>
      </c>
      <c r="K202" s="12"/>
      <c r="L202" s="12"/>
      <c r="M202" s="12"/>
      <c r="N202" s="13"/>
    </row>
    <row r="203" spans="2:17" ht="15" customHeight="1" x14ac:dyDescent="0.2">
      <c r="B203" t="str" cm="1">
        <f t="array" ref="B203">_xll.PBD(C203,"Name","","USD","","")</f>
        <v>Computacenter</v>
      </c>
      <c r="C203" t="s">
        <v>332</v>
      </c>
      <c r="D203" t="str" cm="1">
        <f t="array" ref="D203">_xll.PBD(C203,"Legal Name","","USD","","")</f>
        <v>Computacenter plc</v>
      </c>
      <c r="E203" t="s">
        <v>3671</v>
      </c>
      <c r="F203" t="s">
        <v>2659</v>
      </c>
      <c r="G203" t="str" cm="1">
        <f t="array" ref="G203">_xll.PBD(C203,"Website","","USD","","")</f>
        <v>www.computacenter.com</v>
      </c>
      <c r="H203" t="s">
        <v>1962</v>
      </c>
      <c r="I203" t="s">
        <v>2875</v>
      </c>
      <c r="J203" t="s">
        <v>281</v>
      </c>
      <c r="K203" s="12"/>
      <c r="L203" s="12"/>
      <c r="M203" s="12"/>
      <c r="N203" s="13"/>
    </row>
    <row r="204" spans="2:17" ht="15" customHeight="1" x14ac:dyDescent="0.2">
      <c r="B204" t="str" cm="1">
        <f t="array" ref="B204">_xll.PBD(C204,"Name","","USD","","")</f>
        <v>MetrôRio</v>
      </c>
      <c r="C204" t="s">
        <v>952</v>
      </c>
      <c r="D204" t="str" cm="1">
        <f t="array" ref="D204">_xll.PBD(C204,"Legal Name","","USD","","")</f>
        <v>Concessão Metroviária do Rio de Janeiro S.A.</v>
      </c>
      <c r="E204" t="s">
        <v>4013</v>
      </c>
      <c r="F204" t="s">
        <v>105</v>
      </c>
      <c r="G204" t="str" cm="1">
        <f t="array" ref="G204">_xll.PBD(C204,"Website","","USD","","")</f>
        <v>www.metrorio.com.br</v>
      </c>
      <c r="H204" t="s">
        <v>2353</v>
      </c>
      <c r="I204" t="s">
        <v>3141</v>
      </c>
      <c r="J204" t="s">
        <v>222</v>
      </c>
      <c r="K204" s="12"/>
      <c r="L204" s="12"/>
      <c r="M204" s="12"/>
      <c r="N204" s="13"/>
    </row>
    <row r="205" spans="2:17" ht="15" customHeight="1" x14ac:dyDescent="0.2">
      <c r="B205" t="str" cm="1">
        <f t="array" ref="B205">_xll.PBD(C205,"Name","","USD","","")</f>
        <v>Conexa Saúde</v>
      </c>
      <c r="C205" t="s">
        <v>206</v>
      </c>
      <c r="D205" t="str" cm="1">
        <f t="array" ref="D205">_xll.PBD(C205,"Legal Name","","USD","","")</f>
        <v>Conexa Saude Servicos Medicos S.A.</v>
      </c>
      <c r="E205" t="s">
        <v>4100</v>
      </c>
      <c r="F205" t="s">
        <v>105</v>
      </c>
      <c r="G205" t="str" cm="1">
        <f t="array" ref="G205">_xll.PBD(C205,"Website","","USD","","")</f>
        <v>www.conexasaude.com.br</v>
      </c>
      <c r="H205" t="s">
        <v>1918</v>
      </c>
      <c r="I205" t="s">
        <v>2876</v>
      </c>
      <c r="J205" t="s">
        <v>222</v>
      </c>
      <c r="K205" s="12"/>
      <c r="L205" s="12"/>
      <c r="M205" s="12"/>
      <c r="N205" s="13"/>
      <c r="O205" t="s">
        <v>232</v>
      </c>
      <c r="P205" t="s">
        <v>227</v>
      </c>
      <c r="Q205" t="s">
        <v>233</v>
      </c>
    </row>
    <row r="206" spans="2:17" ht="15" customHeight="1" x14ac:dyDescent="0.2">
      <c r="B206" t="str" cm="1">
        <f t="array" ref="B206">_xll.PBD(C206,"Name","","USD","","")</f>
        <v>Confab Industrial</v>
      </c>
      <c r="C206" t="s">
        <v>726</v>
      </c>
      <c r="D206" t="str" cm="1">
        <f t="array" ref="D206">_xll.PBD(C206,"Legal Name","","USD","","")</f>
        <v>Confab Industrial SA</v>
      </c>
      <c r="E206" t="s">
        <v>4101</v>
      </c>
      <c r="F206" t="s">
        <v>105</v>
      </c>
      <c r="G206" t="e" cm="1">
        <f t="array" ref="G206">_xll.PBD(C206,"Website","","USD","","")</f>
        <v>#N/A</v>
      </c>
      <c r="H206" t="e">
        <v>#N/A</v>
      </c>
      <c r="I206" t="s">
        <v>3431</v>
      </c>
      <c r="J206" t="s">
        <v>222</v>
      </c>
      <c r="K206" s="12"/>
      <c r="L206" s="12"/>
      <c r="M206" s="12"/>
      <c r="N206" s="13"/>
    </row>
    <row r="207" spans="2:17" ht="15" customHeight="1" x14ac:dyDescent="0.2">
      <c r="B207" t="str" cm="1">
        <f t="array" ref="B207">_xll.PBD(C207,"Name","","USD","","")</f>
        <v>Construcap</v>
      </c>
      <c r="C207" t="s">
        <v>729</v>
      </c>
      <c r="D207" t="str" cm="1">
        <f t="array" ref="D207">_xll.PBD(C207,"Legal Name","","USD","","")</f>
        <v>Construcap CCPS Engenharia e Comércio S/A</v>
      </c>
      <c r="E207" t="s">
        <v>3929</v>
      </c>
      <c r="F207" t="s">
        <v>105</v>
      </c>
      <c r="G207" t="str" cm="1">
        <f t="array" ref="G207">_xll.PBD(C207,"Website","","USD","","")</f>
        <v>construcap.com.br</v>
      </c>
      <c r="H207" t="s">
        <v>2147</v>
      </c>
      <c r="I207" t="s">
        <v>2877</v>
      </c>
      <c r="J207" t="s">
        <v>222</v>
      </c>
      <c r="K207" s="12"/>
      <c r="L207" s="12"/>
      <c r="M207" s="12"/>
      <c r="N207" s="13"/>
    </row>
    <row r="208" spans="2:17" ht="15" customHeight="1" x14ac:dyDescent="0.2">
      <c r="B208" t="str" cm="1">
        <f t="array" ref="B208">_xll.PBD(C208,"Name","","USD","","")</f>
        <v>Construdecor</v>
      </c>
      <c r="C208" t="s">
        <v>730</v>
      </c>
      <c r="D208" t="str" cm="1">
        <f t="array" ref="D208">_xll.PBD(C208,"Legal Name","","USD","","")</f>
        <v>Construdecor S/A</v>
      </c>
      <c r="E208" t="s">
        <v>3605</v>
      </c>
      <c r="F208" t="s">
        <v>105</v>
      </c>
      <c r="G208" t="str" cm="1">
        <f t="array" ref="G208">_xll.PBD(C208,"Website","","USD","","")</f>
        <v>www.dicico.com.br</v>
      </c>
      <c r="H208" t="s">
        <v>2148</v>
      </c>
      <c r="I208" t="s">
        <v>2911</v>
      </c>
      <c r="J208" t="s">
        <v>222</v>
      </c>
      <c r="K208" s="12"/>
      <c r="L208" s="12"/>
      <c r="M208" s="12"/>
      <c r="N208" s="13"/>
    </row>
    <row r="209" spans="2:14" ht="15" customHeight="1" x14ac:dyDescent="0.2">
      <c r="B209" t="str" cm="1">
        <f t="array" ref="B209">_xll.PBD(C209,"Name","","USD","","")</f>
        <v>Construtora Tenda</v>
      </c>
      <c r="C209" t="s">
        <v>731</v>
      </c>
      <c r="D209" t="str" cm="1">
        <f t="array" ref="D209">_xll.PBD(C209,"Legal Name","","USD","","")</f>
        <v>Construtora Tenda S.A.</v>
      </c>
      <c r="E209" t="s">
        <v>3626</v>
      </c>
      <c r="F209" t="s">
        <v>105</v>
      </c>
      <c r="G209" t="str" cm="1">
        <f t="array" ref="G209">_xll.PBD(C209,"Website","","USD","","")</f>
        <v>www.tenda.com</v>
      </c>
      <c r="H209" t="s">
        <v>2149</v>
      </c>
      <c r="I209" t="s">
        <v>3325</v>
      </c>
      <c r="J209" t="s">
        <v>222</v>
      </c>
      <c r="K209" s="12"/>
      <c r="L209" s="12"/>
      <c r="M209" s="12"/>
      <c r="N209" s="13"/>
    </row>
    <row r="210" spans="2:14" ht="15" customHeight="1" x14ac:dyDescent="0.2">
      <c r="B210" t="str" cm="1">
        <f t="array" ref="B210">_xll.PBD(C210,"Name","","USD","","")</f>
        <v>Copersucar</v>
      </c>
      <c r="C210" t="s">
        <v>736</v>
      </c>
      <c r="D210" t="str" cm="1">
        <f t="array" ref="D210">_xll.PBD(C210,"Legal Name","","USD","","")</f>
        <v>Copersucar SA</v>
      </c>
      <c r="E210" t="s">
        <v>3934</v>
      </c>
      <c r="F210" t="s">
        <v>105</v>
      </c>
      <c r="G210" t="str" cm="1">
        <f t="array" ref="G210">_xll.PBD(C210,"Website","","USD","","")</f>
        <v>www.copersucar.com.br</v>
      </c>
      <c r="H210" t="s">
        <v>2153</v>
      </c>
      <c r="I210" t="s">
        <v>2881</v>
      </c>
      <c r="J210" t="s">
        <v>222</v>
      </c>
      <c r="K210" s="12"/>
      <c r="L210" s="12"/>
      <c r="M210" s="12"/>
      <c r="N210" s="13"/>
    </row>
    <row r="211" spans="2:14" ht="15" customHeight="1" x14ac:dyDescent="0.2">
      <c r="B211" t="str" cm="1">
        <f t="array" ref="B211">_xll.PBD(C211,"Name","","USD","","")</f>
        <v>CorpFlex</v>
      </c>
      <c r="C211" t="s">
        <v>737</v>
      </c>
      <c r="D211" t="str" cm="1">
        <f t="array" ref="D211">_xll.PBD(C211,"Legal Name","","USD","","")</f>
        <v>Corpflex Informática S/A</v>
      </c>
      <c r="E211" t="s">
        <v>3808</v>
      </c>
      <c r="F211" t="s">
        <v>105</v>
      </c>
      <c r="G211" t="str" cm="1">
        <f t="array" ref="G211">_xll.PBD(C211,"Website","","USD","","")</f>
        <v>www.corpflex.com.br</v>
      </c>
      <c r="H211" t="s">
        <v>2154</v>
      </c>
      <c r="I211" t="s">
        <v>2882</v>
      </c>
      <c r="J211" t="s">
        <v>222</v>
      </c>
      <c r="K211" s="12"/>
      <c r="L211" s="12"/>
      <c r="M211" s="12"/>
      <c r="N211" s="13"/>
    </row>
    <row r="212" spans="2:14" ht="15" customHeight="1" x14ac:dyDescent="0.2">
      <c r="B212" t="str" cm="1">
        <f t="array" ref="B212">_xll.PBD(C212,"Name","","USD","","")</f>
        <v>Corteva</v>
      </c>
      <c r="C212" t="s">
        <v>2639</v>
      </c>
      <c r="D212" t="str" cm="1">
        <f t="array" ref="D212">_xll.PBD(C212,"Legal Name","","USD","","")</f>
        <v>Corteva, Inc.</v>
      </c>
      <c r="E212" t="s">
        <v>3646</v>
      </c>
      <c r="F212" t="s">
        <v>2656</v>
      </c>
      <c r="G212" t="str" cm="1">
        <f t="array" ref="G212">_xll.PBD(C212,"Website","","USD","","")</f>
        <v>www.corteva.com</v>
      </c>
      <c r="H212" t="s">
        <v>2679</v>
      </c>
      <c r="I212" t="s">
        <v>3493</v>
      </c>
      <c r="J212" t="s">
        <v>222</v>
      </c>
      <c r="K212" s="12"/>
      <c r="L212" s="12"/>
      <c r="M212" s="12"/>
      <c r="N212" s="12"/>
    </row>
    <row r="213" spans="2:14" ht="15" customHeight="1" x14ac:dyDescent="0.2">
      <c r="B213" t="str" cm="1">
        <f t="array" ref="B213">_xll.PBD(C213,"Name","","USD","","")</f>
        <v>Cosan</v>
      </c>
      <c r="C213" t="s">
        <v>739</v>
      </c>
      <c r="D213" t="str" cm="1">
        <f t="array" ref="D213">_xll.PBD(C213,"Legal Name","","USD","","")</f>
        <v>Cosan S.A.</v>
      </c>
      <c r="E213" t="s">
        <v>3591</v>
      </c>
      <c r="F213" t="s">
        <v>105</v>
      </c>
      <c r="G213" t="str" cm="1">
        <f t="array" ref="G213">_xll.PBD(C213,"Website","","USD","","")</f>
        <v>www.cosan.com.br</v>
      </c>
      <c r="H213" t="s">
        <v>2156</v>
      </c>
      <c r="I213" t="s">
        <v>2884</v>
      </c>
      <c r="J213" t="s">
        <v>222</v>
      </c>
      <c r="K213" s="12"/>
      <c r="L213" s="12"/>
      <c r="M213" s="12"/>
      <c r="N213" s="13"/>
    </row>
    <row r="214" spans="2:14" ht="15" customHeight="1" x14ac:dyDescent="0.2">
      <c r="B214" t="str" cm="1">
        <f t="array" ref="B214">_xll.PBD(C214,"Name","","USD","","")</f>
        <v>Costa Pinto</v>
      </c>
      <c r="C214" t="s">
        <v>741</v>
      </c>
      <c r="D214" t="str" cm="1">
        <f t="array" ref="D214">_xll.PBD(C214,"Legal Name","","USD","","")</f>
        <v>Costa Pinto S.A.</v>
      </c>
      <c r="E214" t="s">
        <v>3716</v>
      </c>
      <c r="F214" t="s">
        <v>105</v>
      </c>
      <c r="G214" t="e" cm="1">
        <f t="array" ref="G214">_xll.PBD(C214,"Website","","USD","","")</f>
        <v>#N/A</v>
      </c>
      <c r="H214" t="e">
        <v>#N/A</v>
      </c>
      <c r="I214" t="s">
        <v>3433</v>
      </c>
      <c r="J214" t="s">
        <v>222</v>
      </c>
      <c r="K214" s="12"/>
      <c r="L214" s="12"/>
      <c r="M214" s="12"/>
      <c r="N214" s="13"/>
    </row>
    <row r="215" spans="2:14" ht="15" customHeight="1" x14ac:dyDescent="0.2">
      <c r="B215" t="str" cm="1">
        <f t="array" ref="B215">_xll.PBD(C215,"Name","","USD","","")</f>
        <v>CP Eletrônica</v>
      </c>
      <c r="C215" t="s">
        <v>743</v>
      </c>
      <c r="D215" t="str" cm="1">
        <f t="array" ref="D215">_xll.PBD(C215,"Legal Name","","USD","","")</f>
        <v>CP Eletrônica S.A.</v>
      </c>
      <c r="E215" t="s">
        <v>3698</v>
      </c>
      <c r="F215" t="s">
        <v>105</v>
      </c>
      <c r="G215" t="str" cm="1">
        <f t="array" ref="G215">_xll.PBD(C215,"Website","","USD","","")</f>
        <v>www.cpeletronica.com</v>
      </c>
      <c r="H215" t="s">
        <v>2158</v>
      </c>
      <c r="I215" t="s">
        <v>2887</v>
      </c>
      <c r="J215" t="s">
        <v>222</v>
      </c>
      <c r="K215" s="12"/>
      <c r="L215" s="12"/>
      <c r="M215" s="12"/>
      <c r="N215" s="13"/>
    </row>
    <row r="216" spans="2:14" ht="15" customHeight="1" x14ac:dyDescent="0.2">
      <c r="B216" t="str" cm="1">
        <f t="array" ref="B216">_xll.PBD(C216,"Name","","USD","","")</f>
        <v>CPFL Energia</v>
      </c>
      <c r="C216" t="s">
        <v>744</v>
      </c>
      <c r="D216" t="str" cm="1">
        <f t="array" ref="D216">_xll.PBD(C216,"Legal Name","","USD","","")</f>
        <v>CPFL Energia S.A.</v>
      </c>
      <c r="E216" t="s">
        <v>3608</v>
      </c>
      <c r="F216" t="s">
        <v>105</v>
      </c>
      <c r="G216" t="str" cm="1">
        <f t="array" ref="G216">_xll.PBD(C216,"Website","","USD","","")</f>
        <v>www.cpfl.com.br</v>
      </c>
      <c r="H216" t="s">
        <v>2159</v>
      </c>
      <c r="I216" t="s">
        <v>2888</v>
      </c>
      <c r="J216" t="s">
        <v>222</v>
      </c>
      <c r="K216" s="12"/>
      <c r="L216" s="12"/>
      <c r="M216" s="12"/>
      <c r="N216" s="13"/>
    </row>
    <row r="217" spans="2:14" ht="15" customHeight="1" x14ac:dyDescent="0.2">
      <c r="B217" t="str" cm="1">
        <f t="array" ref="B217">_xll.PBD(C217,"Name","","USD","","")</f>
        <v>CPFL Energias Renovaveis</v>
      </c>
      <c r="C217" t="s">
        <v>745</v>
      </c>
      <c r="D217" t="str" cm="1">
        <f t="array" ref="D217">_xll.PBD(C217,"Legal Name","","USD","","")</f>
        <v>CPFL Energias Renovaveis SA</v>
      </c>
      <c r="E217" t="s">
        <v>3870</v>
      </c>
      <c r="F217" t="s">
        <v>105</v>
      </c>
      <c r="G217" t="str" cm="1">
        <f t="array" ref="G217">_xll.PBD(C217,"Website","","USD","","")</f>
        <v>www.cpflrenovaveis.com.br</v>
      </c>
      <c r="H217" t="s">
        <v>2160</v>
      </c>
      <c r="I217" t="s">
        <v>2889</v>
      </c>
      <c r="J217" t="s">
        <v>222</v>
      </c>
      <c r="K217" s="12"/>
      <c r="L217" s="12"/>
      <c r="M217" s="12"/>
      <c r="N217" s="13"/>
    </row>
    <row r="218" spans="2:14" ht="15" customHeight="1" x14ac:dyDescent="0.2">
      <c r="B218" t="str" cm="1">
        <f t="array" ref="B218">_xll.PBD(C218,"Name","","USD","","")</f>
        <v>CPM Braxis Capgemini</v>
      </c>
      <c r="C218" t="s">
        <v>746</v>
      </c>
      <c r="D218" t="str" cm="1">
        <f t="array" ref="D218">_xll.PBD(C218,"Legal Name","","USD","","")</f>
        <v>CPM Braxis Capgemini SA</v>
      </c>
      <c r="E218" t="s">
        <v>4203</v>
      </c>
      <c r="F218" t="s">
        <v>105</v>
      </c>
      <c r="G218" t="str" cm="1">
        <f t="array" ref="G218">_xll.PBD(C218,"Website","","USD","","")</f>
        <v>www.cpmbraxis.com</v>
      </c>
      <c r="H218" t="s">
        <v>2161</v>
      </c>
      <c r="I218" t="s">
        <v>2890</v>
      </c>
      <c r="J218" t="s">
        <v>222</v>
      </c>
      <c r="K218" s="12"/>
      <c r="L218" s="12"/>
      <c r="M218" s="12"/>
      <c r="N218" s="13"/>
    </row>
    <row r="219" spans="2:14" ht="15" customHeight="1" x14ac:dyDescent="0.2">
      <c r="B219" t="str" cm="1">
        <f t="array" ref="B219">_xll.PBD(C219,"Name","","USD","","")</f>
        <v>Creditas Soluções Financeiras</v>
      </c>
      <c r="C219" t="s">
        <v>747</v>
      </c>
      <c r="D219" t="str" cm="1">
        <f t="array" ref="D219">_xll.PBD(C219,"Legal Name","","USD","","")</f>
        <v>Creditas Soluções Financeiras Ltda.</v>
      </c>
      <c r="E219" t="s">
        <v>3653</v>
      </c>
      <c r="F219" t="s">
        <v>105</v>
      </c>
      <c r="G219" t="str" cm="1">
        <f t="array" ref="G219">_xll.PBD(C219,"Website","","USD","","")</f>
        <v>www.creditas.com</v>
      </c>
      <c r="H219" t="s">
        <v>2162</v>
      </c>
      <c r="I219" t="s">
        <v>2891</v>
      </c>
      <c r="J219" t="s">
        <v>222</v>
      </c>
      <c r="K219" s="12"/>
      <c r="L219" s="12"/>
      <c r="M219" s="12"/>
      <c r="N219" s="13"/>
    </row>
    <row r="220" spans="2:14" ht="15" customHeight="1" x14ac:dyDescent="0.2">
      <c r="B220" t="str" cm="1">
        <f t="array" ref="B220">_xll.PBD(C220,"Name","","USD","","")</f>
        <v>Cruzeiro do Sul Educacional</v>
      </c>
      <c r="C220" t="s">
        <v>748</v>
      </c>
      <c r="D220" t="str" cm="1">
        <f t="array" ref="D220">_xll.PBD(C220,"Legal Name","","USD","","")</f>
        <v>Cruzeiro do Sul Educacional SA</v>
      </c>
      <c r="E220" t="s">
        <v>3859</v>
      </c>
      <c r="F220" t="s">
        <v>105</v>
      </c>
      <c r="G220" t="str" cm="1">
        <f t="array" ref="G220">_xll.PBD(C220,"Website","","USD","","")</f>
        <v>www.cruzeirodosul.edu.br</v>
      </c>
      <c r="H220" t="s">
        <v>1827</v>
      </c>
      <c r="I220" t="s">
        <v>2893</v>
      </c>
      <c r="J220" t="s">
        <v>222</v>
      </c>
      <c r="K220" s="12"/>
      <c r="L220" s="12"/>
      <c r="M220" s="12"/>
      <c r="N220" s="13"/>
    </row>
    <row r="221" spans="2:14" ht="15" customHeight="1" x14ac:dyDescent="0.2">
      <c r="B221" t="str" cm="1">
        <f t="array" ref="B221">_xll.PBD(C221,"Name","","USD","","")</f>
        <v>CSN Mineracao</v>
      </c>
      <c r="C221" t="s">
        <v>749</v>
      </c>
      <c r="D221" t="str" cm="1">
        <f t="array" ref="D221">_xll.PBD(C221,"Legal Name","","USD","","")</f>
        <v>CSN Mineracao SA</v>
      </c>
      <c r="E221" t="s">
        <v>3756</v>
      </c>
      <c r="F221" t="s">
        <v>105</v>
      </c>
      <c r="G221" t="str" cm="1">
        <f t="array" ref="G221">_xll.PBD(C221,"Website","","USD","","")</f>
        <v>ri.csnmineracao.com.br</v>
      </c>
      <c r="H221" t="s">
        <v>1828</v>
      </c>
      <c r="I221" t="s">
        <v>2895</v>
      </c>
      <c r="J221" t="s">
        <v>222</v>
      </c>
      <c r="K221" s="12"/>
      <c r="L221" s="12"/>
      <c r="M221" s="12"/>
      <c r="N221" s="13"/>
    </row>
    <row r="222" spans="2:14" ht="15" customHeight="1" x14ac:dyDescent="0.2">
      <c r="B222" t="str" cm="1">
        <f t="array" ref="B222">_xll.PBD(C222,"Name","","USD","","")</f>
        <v>Cury Construtora E</v>
      </c>
      <c r="C222" t="s">
        <v>750</v>
      </c>
      <c r="D222" t="str" cm="1">
        <f t="array" ref="D222">_xll.PBD(C222,"Legal Name","","USD","","")</f>
        <v>Cury Construtora E Incorporadora SA</v>
      </c>
      <c r="E222" t="s">
        <v>3782</v>
      </c>
      <c r="F222" t="s">
        <v>105</v>
      </c>
      <c r="G222" t="str" cm="1">
        <f t="array" ref="G222">_xll.PBD(C222,"Website","","USD","","")</f>
        <v>www.cury.net</v>
      </c>
      <c r="H222" t="s">
        <v>1829</v>
      </c>
      <c r="I222" t="s">
        <v>2897</v>
      </c>
      <c r="J222" t="s">
        <v>222</v>
      </c>
      <c r="K222" s="12"/>
      <c r="L222" s="12"/>
      <c r="M222" s="12"/>
      <c r="N222" s="13"/>
    </row>
    <row r="223" spans="2:14" ht="15" customHeight="1" x14ac:dyDescent="0.2">
      <c r="B223" t="str" cm="1">
        <f t="array" ref="B223">_xll.PBD(C223,"Name","","USD","","")</f>
        <v>CVC Brasil Operadora e Agencia de Viagens</v>
      </c>
      <c r="C223" t="s">
        <v>751</v>
      </c>
      <c r="D223" t="str" cm="1">
        <f t="array" ref="D223">_xll.PBD(C223,"Legal Name","","USD","","")</f>
        <v>CVC Brasil Operadora e Agencia de Viagens S.A.</v>
      </c>
      <c r="E223" t="s">
        <v>4023</v>
      </c>
      <c r="F223" t="s">
        <v>105</v>
      </c>
      <c r="G223" t="str" cm="1">
        <f t="array" ref="G223">_xll.PBD(C223,"Website","","USD","","")</f>
        <v>www.cvccorp.com.br</v>
      </c>
      <c r="H223" t="s">
        <v>2164</v>
      </c>
      <c r="I223" t="s">
        <v>2899</v>
      </c>
      <c r="J223" t="s">
        <v>222</v>
      </c>
      <c r="K223" s="12"/>
      <c r="L223" s="12"/>
      <c r="M223" s="12"/>
      <c r="N223" s="13"/>
    </row>
    <row r="224" spans="2:14" ht="15" customHeight="1" x14ac:dyDescent="0.2">
      <c r="B224" t="str" cm="1">
        <f t="array" ref="B224">_xll.PBD(C224,"Name","","USD","","")</f>
        <v>CVLB Brasil</v>
      </c>
      <c r="C224" t="s">
        <v>752</v>
      </c>
      <c r="D224" t="str" cm="1">
        <f t="array" ref="D224">_xll.PBD(C224,"Legal Name","","USD","","")</f>
        <v>CVLB Brasil SA</v>
      </c>
      <c r="E224" t="s">
        <v>3817</v>
      </c>
      <c r="F224" t="s">
        <v>105</v>
      </c>
      <c r="G224" t="str" cm="1">
        <f t="array" ref="G224">_xll.PBD(C224,"Website","","USD","","")</f>
        <v>www.lebiscuit.com.br</v>
      </c>
      <c r="H224" t="s">
        <v>2165</v>
      </c>
      <c r="I224" t="s">
        <v>3093</v>
      </c>
      <c r="J224" t="s">
        <v>222</v>
      </c>
      <c r="K224" s="12"/>
      <c r="L224" s="12"/>
      <c r="M224" s="12"/>
      <c r="N224" s="13"/>
    </row>
    <row r="225" spans="2:17" ht="15" customHeight="1" x14ac:dyDescent="0.2">
      <c r="B225" t="str" cm="1">
        <f t="array" ref="B225">_xll.PBD(C225,"Name","","USD","","")</f>
        <v>Cyma Desenvolvimento Imobiliário</v>
      </c>
      <c r="C225" t="s">
        <v>753</v>
      </c>
      <c r="D225" t="str" cm="1">
        <f t="array" ref="D225">_xll.PBD(C225,"Legal Name","","USD","","")</f>
        <v>Cyma Desenvolvimento Imobiliário SA</v>
      </c>
      <c r="E225" t="s">
        <v>4102</v>
      </c>
      <c r="F225" t="s">
        <v>105</v>
      </c>
      <c r="G225" t="str" cm="1">
        <f t="array" ref="G225">_xll.PBD(C225,"Website","","USD","","")</f>
        <v>www.cyma.com.br</v>
      </c>
      <c r="H225" t="s">
        <v>2166</v>
      </c>
      <c r="I225" t="s">
        <v>2900</v>
      </c>
      <c r="J225" t="s">
        <v>222</v>
      </c>
      <c r="K225" s="12"/>
      <c r="L225" s="12"/>
      <c r="M225" s="12"/>
      <c r="N225" s="13"/>
    </row>
    <row r="226" spans="2:17" ht="15" customHeight="1" x14ac:dyDescent="0.2">
      <c r="B226" t="str" cm="1">
        <f t="array" ref="B226">_xll.PBD(C226,"Name","","USD","","")</f>
        <v>Cyrela</v>
      </c>
      <c r="C226" t="s">
        <v>754</v>
      </c>
      <c r="D226" t="str" cm="1">
        <f t="array" ref="D226">_xll.PBD(C226,"Legal Name","","USD","","")</f>
        <v>Cyrela Brazil Realty S.A. Empreendimentos e Participações</v>
      </c>
      <c r="E226" t="s">
        <v>3540</v>
      </c>
      <c r="F226" t="s">
        <v>105</v>
      </c>
      <c r="G226" t="str" cm="1">
        <f t="array" ref="G226">_xll.PBD(C226,"Website","","USD","","")</f>
        <v>www.cyrela.com.br</v>
      </c>
      <c r="H226" t="s">
        <v>2167</v>
      </c>
      <c r="I226" t="s">
        <v>2901</v>
      </c>
      <c r="J226" t="s">
        <v>222</v>
      </c>
      <c r="K226" s="12"/>
      <c r="L226" s="12"/>
      <c r="M226" s="12"/>
      <c r="N226" s="13"/>
    </row>
    <row r="227" spans="2:17" ht="15" customHeight="1" x14ac:dyDescent="0.2">
      <c r="B227" t="str" cm="1">
        <f t="array" ref="B227">_xll.PBD(C227,"Name","","USD","","")</f>
        <v>D1000 Varejo Farma</v>
      </c>
      <c r="C227" t="s">
        <v>389</v>
      </c>
      <c r="D227" t="str" cm="1">
        <f t="array" ref="D227">_xll.PBD(C227,"Legal Name","","USD","","")</f>
        <v>D1000 Varejo Farma Participacoes SA</v>
      </c>
      <c r="E227" t="s">
        <v>3991</v>
      </c>
      <c r="F227" t="s">
        <v>105</v>
      </c>
      <c r="G227" t="str" cm="1">
        <f t="array" ref="G227">_xll.PBD(C227,"Website","","USD","","")</f>
        <v>www.d1000varejofarma.com.br</v>
      </c>
      <c r="H227" t="s">
        <v>2168</v>
      </c>
      <c r="I227" t="s">
        <v>2902</v>
      </c>
      <c r="J227" t="s">
        <v>222</v>
      </c>
      <c r="K227" s="12"/>
      <c r="L227" s="12"/>
      <c r="M227" s="12"/>
      <c r="N227" s="13"/>
    </row>
    <row r="228" spans="2:17" ht="15" customHeight="1" x14ac:dyDescent="0.2">
      <c r="B228" t="str" cm="1">
        <f t="array" ref="B228">_xll.PBD(C228,"Name","","USD","","")</f>
        <v>Dairy Partners Americas</v>
      </c>
      <c r="C228" t="s">
        <v>755</v>
      </c>
      <c r="D228" t="str" cm="1">
        <f t="array" ref="D228">_xll.PBD(C228,"Legal Name","","USD","","")</f>
        <v>Dairy Partners Americas Manufacturing LTDA</v>
      </c>
      <c r="E228" t="s">
        <v>3918</v>
      </c>
      <c r="F228" t="s">
        <v>105</v>
      </c>
      <c r="G228" t="str" cm="1">
        <f t="array" ref="G228">_xll.PBD(C228,"Website","","USD","","")</f>
        <v>www.dpabrasil.com.br</v>
      </c>
      <c r="H228" t="s">
        <v>2169</v>
      </c>
      <c r="I228" t="s">
        <v>2917</v>
      </c>
      <c r="J228" t="s">
        <v>222</v>
      </c>
      <c r="K228" s="12"/>
      <c r="L228" s="12"/>
      <c r="M228" s="12"/>
      <c r="N228" s="13"/>
    </row>
    <row r="229" spans="2:17" ht="15" customHeight="1" x14ac:dyDescent="0.2">
      <c r="B229" t="str" cm="1">
        <f t="array" ref="B229">_xll.PBD(C229,"Name","","USD","","")</f>
        <v>Dânica</v>
      </c>
      <c r="C229" t="s">
        <v>756</v>
      </c>
      <c r="D229" t="str" cm="1">
        <f t="array" ref="D229">_xll.PBD(C229,"Legal Name","","USD","","")</f>
        <v>Dânica Soluções Termoisolantes Integradas S.A.</v>
      </c>
      <c r="E229" t="s">
        <v>3769</v>
      </c>
      <c r="F229" t="s">
        <v>105</v>
      </c>
      <c r="G229" t="str" cm="1">
        <f t="array" ref="G229">_xll.PBD(C229,"Website","","USD","","")</f>
        <v>www.danica.com.br</v>
      </c>
      <c r="H229" t="s">
        <v>2170</v>
      </c>
      <c r="I229" t="s">
        <v>2903</v>
      </c>
      <c r="J229" t="s">
        <v>222</v>
      </c>
      <c r="K229" s="12"/>
      <c r="L229" s="12"/>
      <c r="M229" s="12"/>
      <c r="N229" s="13"/>
    </row>
    <row r="230" spans="2:17" ht="15" customHeight="1" x14ac:dyDescent="0.2">
      <c r="B230" t="str" cm="1">
        <f t="array" ref="B230">_xll.PBD(C230,"Name","","USD","","")</f>
        <v>Dedalus</v>
      </c>
      <c r="C230" t="s">
        <v>208</v>
      </c>
      <c r="D230" t="str" cm="1">
        <f t="array" ref="D230">_xll.PBD(C230,"Legal Name","","USD","","")</f>
        <v>Dedalus Italia SpA</v>
      </c>
      <c r="E230" t="s">
        <v>3814</v>
      </c>
      <c r="F230" t="s">
        <v>2661</v>
      </c>
      <c r="G230" t="str" cm="1">
        <f t="array" ref="G230">_xll.PBD(C230,"Website","","USD","","")</f>
        <v>www.dedalus.com</v>
      </c>
      <c r="H230" t="s">
        <v>1919</v>
      </c>
      <c r="I230" t="s">
        <v>2906</v>
      </c>
      <c r="J230" t="s">
        <v>222</v>
      </c>
      <c r="K230" s="12"/>
      <c r="L230" s="12"/>
      <c r="M230" s="12"/>
      <c r="N230" s="13"/>
      <c r="O230" t="s">
        <v>234</v>
      </c>
      <c r="P230" t="s">
        <v>235</v>
      </c>
      <c r="Q230" t="s">
        <v>236</v>
      </c>
    </row>
    <row r="231" spans="2:17" ht="15" customHeight="1" x14ac:dyDescent="0.2">
      <c r="B231" t="str" cm="1">
        <f t="array" ref="B231">_xll.PBD(C231,"Name","","USD","","")</f>
        <v>Dell Technologies</v>
      </c>
      <c r="C231" t="s">
        <v>2615</v>
      </c>
      <c r="D231" t="str" cm="1">
        <f t="array" ref="D231">_xll.PBD(C231,"Legal Name","","USD","","")</f>
        <v>Dell Technologies Inc.</v>
      </c>
      <c r="E231" t="s">
        <v>3672</v>
      </c>
      <c r="F231" t="s">
        <v>2656</v>
      </c>
      <c r="G231" t="str" cm="1">
        <f t="array" ref="G231">_xll.PBD(C231,"Website","","USD","","")</f>
        <v>www.dell.com</v>
      </c>
      <c r="H231" t="s">
        <v>2624</v>
      </c>
      <c r="I231" t="s">
        <v>3478</v>
      </c>
      <c r="J231" t="s">
        <v>222</v>
      </c>
      <c r="K231" s="12"/>
      <c r="L231" s="12"/>
      <c r="M231" s="12"/>
      <c r="N231" s="12"/>
    </row>
    <row r="232" spans="2:17" ht="15" customHeight="1" x14ac:dyDescent="0.2">
      <c r="B232" t="str" cm="1">
        <f t="array" ref="B232">_xll.PBD(C232,"Name","","USD","","")</f>
        <v>Delta Construções</v>
      </c>
      <c r="C232" t="s">
        <v>758</v>
      </c>
      <c r="D232" t="str" cm="1">
        <f t="array" ref="D232">_xll.PBD(C232,"Legal Name","","USD","","")</f>
        <v>Delta Construções SA</v>
      </c>
      <c r="E232" s="26" t="s">
        <v>4204</v>
      </c>
      <c r="F232" t="s">
        <v>105</v>
      </c>
      <c r="G232" t="str" cm="1">
        <f t="array" ref="G232">_xll.PBD(C232,"Website","","USD","","")</f>
        <v>www.deltaconstrucao.com.br</v>
      </c>
      <c r="H232" t="s">
        <v>2172</v>
      </c>
      <c r="I232" t="s">
        <v>2907</v>
      </c>
      <c r="J232" t="s">
        <v>222</v>
      </c>
      <c r="K232" s="12"/>
      <c r="L232" s="12"/>
      <c r="M232" s="12"/>
      <c r="N232" s="13"/>
    </row>
    <row r="233" spans="2:17" ht="15" customHeight="1" x14ac:dyDescent="0.2">
      <c r="B233" t="str" cm="1">
        <f t="array" ref="B233">_xll.PBD(C233,"Name","","USD","","")</f>
        <v>Desktop</v>
      </c>
      <c r="C233" t="s">
        <v>759</v>
      </c>
      <c r="D233" t="str" cm="1">
        <f t="array" ref="D233">_xll.PBD(C233,"Legal Name","","USD","","")</f>
        <v>Desktop S.A.</v>
      </c>
      <c r="E233" t="s">
        <v>3998</v>
      </c>
      <c r="F233" t="s">
        <v>105</v>
      </c>
      <c r="G233" t="str" cm="1">
        <f t="array" ref="G233">_xll.PBD(C233,"Website","","USD","","")</f>
        <v>www.desktop.com.br</v>
      </c>
      <c r="H233" t="s">
        <v>2173</v>
      </c>
      <c r="I233" t="s">
        <v>2908</v>
      </c>
      <c r="J233" t="s">
        <v>222</v>
      </c>
      <c r="K233" s="12"/>
      <c r="L233" s="12"/>
      <c r="M233" s="12"/>
      <c r="N233" s="13"/>
    </row>
    <row r="234" spans="2:17" ht="15" customHeight="1" x14ac:dyDescent="0.2">
      <c r="B234" t="str" cm="1">
        <f t="array" ref="B234">_xll.PBD(C234,"Name","","USD","","")</f>
        <v>Decolar</v>
      </c>
      <c r="C234" t="s">
        <v>757</v>
      </c>
      <c r="D234" t="str" cm="1">
        <f t="array" ref="D234">_xll.PBD(C234,"Legal Name","","USD","","")</f>
        <v>Despegar.com, Corp.</v>
      </c>
      <c r="E234" t="s">
        <v>3722</v>
      </c>
      <c r="F234" t="s">
        <v>105</v>
      </c>
      <c r="G234" t="str" cm="1">
        <f t="array" ref="G234">_xll.PBD(C234,"Website","","USD","","")</f>
        <v>www.decolar.com</v>
      </c>
      <c r="H234" t="s">
        <v>2171</v>
      </c>
      <c r="I234" t="s">
        <v>2905</v>
      </c>
      <c r="J234" t="s">
        <v>222</v>
      </c>
      <c r="K234" s="12"/>
      <c r="L234" s="12"/>
      <c r="M234" s="12"/>
      <c r="N234" s="13"/>
    </row>
    <row r="235" spans="2:17" ht="15" customHeight="1" x14ac:dyDescent="0.2">
      <c r="B235" t="str" cm="1">
        <f t="array" ref="B235">_xll.PBD(C235,"Name","","USD","","")</f>
        <v>Dexco</v>
      </c>
      <c r="C235" t="s">
        <v>760</v>
      </c>
      <c r="D235" t="str" cm="1">
        <f t="array" ref="D235">_xll.PBD(C235,"Legal Name","","USD","","")</f>
        <v>Dexco SA</v>
      </c>
      <c r="E235" t="s">
        <v>4103</v>
      </c>
      <c r="F235" t="s">
        <v>105</v>
      </c>
      <c r="G235" t="str" cm="1">
        <f t="array" ref="G235">_xll.PBD(C235,"Website","","USD","","")</f>
        <v>www.dex.co</v>
      </c>
      <c r="H235" t="s">
        <v>1830</v>
      </c>
      <c r="I235" t="s">
        <v>2909</v>
      </c>
      <c r="J235" t="s">
        <v>222</v>
      </c>
      <c r="K235" s="12"/>
      <c r="L235" s="12"/>
      <c r="M235" s="12"/>
      <c r="N235" s="13"/>
    </row>
    <row r="236" spans="2:17" ht="15" customHeight="1" x14ac:dyDescent="0.2">
      <c r="B236" t="str" cm="1">
        <f t="array" ref="B236">_xll.PBD(C236,"Name","","USD","","")</f>
        <v>Dexxos Par</v>
      </c>
      <c r="C236" t="s">
        <v>761</v>
      </c>
      <c r="D236" t="str" cm="1">
        <f t="array" ref="D236">_xll.PBD(C236,"Legal Name","","USD","","")</f>
        <v>Dexxos Particpacoes SA</v>
      </c>
      <c r="E236" t="s">
        <v>4104</v>
      </c>
      <c r="F236" t="s">
        <v>105</v>
      </c>
      <c r="G236" t="str" cm="1">
        <f t="array" ref="G236">_xll.PBD(C236,"Website","","USD","","")</f>
        <v>www.dexxos.com.br</v>
      </c>
      <c r="H236" t="s">
        <v>2174</v>
      </c>
      <c r="I236" t="s">
        <v>2910</v>
      </c>
      <c r="J236" t="s">
        <v>222</v>
      </c>
      <c r="K236" s="12"/>
      <c r="L236" s="12"/>
      <c r="M236" s="12"/>
      <c r="N236" s="13"/>
    </row>
    <row r="237" spans="2:17" ht="15" customHeight="1" x14ac:dyDescent="0.2">
      <c r="B237" t="str" cm="1">
        <f t="array" ref="B237">_xll.PBD(C237,"Name","","USD","","")</f>
        <v>Diagnosticos da America</v>
      </c>
      <c r="C237" t="s">
        <v>328</v>
      </c>
      <c r="D237" t="str" cm="1">
        <f t="array" ref="D237">_xll.PBD(C237,"Legal Name","","USD","","")</f>
        <v>Diagnosticos da America SA</v>
      </c>
      <c r="E237" t="s">
        <v>3758</v>
      </c>
      <c r="F237" t="s">
        <v>105</v>
      </c>
      <c r="G237" t="str" cm="1">
        <f t="array" ref="G237">_xll.PBD(C237,"Website","","USD","","")</f>
        <v>www.dasa3.com.br</v>
      </c>
      <c r="H237" t="s">
        <v>1952</v>
      </c>
      <c r="I237" t="s">
        <v>2904</v>
      </c>
      <c r="J237" t="s">
        <v>222</v>
      </c>
      <c r="K237" s="12"/>
      <c r="L237" s="12"/>
      <c r="M237" s="12"/>
      <c r="N237" s="13"/>
    </row>
    <row r="238" spans="2:17" ht="15" customHeight="1" x14ac:dyDescent="0.2">
      <c r="B238" t="str" cm="1">
        <f t="array" ref="B238">_xll.PBD(C238,"Name","","USD","","")</f>
        <v>Digibras Participaçoes</v>
      </c>
      <c r="C238" t="s">
        <v>762</v>
      </c>
      <c r="D238" t="str" cm="1">
        <f t="array" ref="D238">_xll.PBD(C238,"Legal Name","","USD","","")</f>
        <v>Digibras Participaçoes SA</v>
      </c>
      <c r="E238" t="s">
        <v>3783</v>
      </c>
      <c r="F238" t="s">
        <v>105</v>
      </c>
      <c r="G238" t="str" cm="1">
        <f t="array" ref="G238">_xll.PBD(C238,"Website","","USD","","")</f>
        <v>www.cce.com.br</v>
      </c>
      <c r="H238" t="s">
        <v>2175</v>
      </c>
      <c r="I238" t="s">
        <v>2834</v>
      </c>
      <c r="J238" t="s">
        <v>222</v>
      </c>
      <c r="K238" s="12"/>
      <c r="L238" s="12"/>
      <c r="M238" s="12"/>
      <c r="N238" s="13"/>
    </row>
    <row r="239" spans="2:17" ht="15" customHeight="1" x14ac:dyDescent="0.2">
      <c r="B239" t="str" cm="1">
        <f t="array" ref="B239">_xll.PBD(C239,"Name","","USD","","")</f>
        <v>Dimed Distribuidora de Medicamentos</v>
      </c>
      <c r="C239" t="s">
        <v>390</v>
      </c>
      <c r="D239" t="str" cm="1">
        <f t="array" ref="D239">_xll.PBD(C239,"Legal Name","","USD","","")</f>
        <v>Dimed S.A. Distribuidora de Medicamentos</v>
      </c>
      <c r="E239" t="s">
        <v>3536</v>
      </c>
      <c r="F239" t="s">
        <v>105</v>
      </c>
      <c r="G239" t="str" cm="1">
        <f t="array" ref="G239">_xll.PBD(C239,"Website","","USD","","")</f>
        <v>www.grupodimed.com.br</v>
      </c>
      <c r="H239" t="s">
        <v>2176</v>
      </c>
      <c r="I239" t="s">
        <v>3017</v>
      </c>
      <c r="J239" t="s">
        <v>222</v>
      </c>
      <c r="K239" s="12"/>
      <c r="L239" s="12"/>
      <c r="M239" s="12"/>
      <c r="N239" s="13"/>
    </row>
    <row r="240" spans="2:17" ht="15" customHeight="1" x14ac:dyDescent="0.2">
      <c r="B240" t="str" cm="1">
        <f t="array" ref="B240">_xll.PBD(C240,"Name","","USD","","")</f>
        <v>Direcional Engenharia</v>
      </c>
      <c r="C240" t="s">
        <v>763</v>
      </c>
      <c r="D240" t="str" cm="1">
        <f t="array" ref="D240">_xll.PBD(C240,"Legal Name","","USD","","")</f>
        <v>Direcional Engenharia SA</v>
      </c>
      <c r="E240" t="s">
        <v>3907</v>
      </c>
      <c r="F240" t="s">
        <v>105</v>
      </c>
      <c r="G240" t="str" cm="1">
        <f t="array" ref="G240">_xll.PBD(C240,"Website","","USD","","")</f>
        <v>direcional.com.br</v>
      </c>
      <c r="H240" t="s">
        <v>2177</v>
      </c>
      <c r="I240" t="s">
        <v>2912</v>
      </c>
      <c r="J240" t="s">
        <v>222</v>
      </c>
      <c r="K240" s="12"/>
      <c r="L240" s="12"/>
      <c r="M240" s="12"/>
      <c r="N240" s="13"/>
    </row>
    <row r="241" spans="2:14" ht="15" customHeight="1" x14ac:dyDescent="0.2">
      <c r="B241" t="str" cm="1">
        <f t="array" ref="B241">_xll.PBD(C241,"Name","","USD","","")</f>
        <v>Direct Healthcare Group</v>
      </c>
      <c r="C241" t="s">
        <v>284</v>
      </c>
      <c r="D241" t="str" cm="1">
        <f t="array" ref="D241">_xll.PBD(C241,"Legal Name","","USD","","")</f>
        <v>Direct Healthcare Group Ltd.</v>
      </c>
      <c r="E241" t="s">
        <v>3642</v>
      </c>
      <c r="F241" t="s">
        <v>2659</v>
      </c>
      <c r="G241" t="str" cm="1">
        <f t="array" ref="G241">_xll.PBD(C241,"Website","","USD","","")</f>
        <v>www.directhealthcaregroup.com</v>
      </c>
      <c r="H241" t="s">
        <v>1940</v>
      </c>
      <c r="I241" t="s">
        <v>2913</v>
      </c>
      <c r="J241" t="s">
        <v>281</v>
      </c>
      <c r="K241" s="12"/>
      <c r="L241" s="12"/>
      <c r="M241" s="12"/>
      <c r="N241" s="13"/>
    </row>
    <row r="242" spans="2:14" ht="15" customHeight="1" x14ac:dyDescent="0.2">
      <c r="B242" t="str" cm="1">
        <f t="array" ref="B242">_xll.PBD(C242,"Name","","USD","","")</f>
        <v>Distribuidora Big Ben</v>
      </c>
      <c r="C242" t="s">
        <v>392</v>
      </c>
      <c r="D242" t="str" cm="1">
        <f t="array" ref="D242">_xll.PBD(C242,"Legal Name","","USD","","")</f>
        <v>Distribuidora Big Benn S.A.</v>
      </c>
      <c r="E242" s="26" t="s">
        <v>4205</v>
      </c>
      <c r="F242" t="s">
        <v>105</v>
      </c>
      <c r="G242" t="str" cm="1">
        <f t="array" ref="G242">_xll.PBD(C242,"Website","","USD","","")</f>
        <v>www.drogariasbigben.com.br</v>
      </c>
      <c r="H242" t="s">
        <v>2178</v>
      </c>
      <c r="I242" t="s">
        <v>2919</v>
      </c>
      <c r="J242" t="s">
        <v>222</v>
      </c>
      <c r="K242" s="12"/>
      <c r="L242" s="12"/>
      <c r="M242" s="12"/>
      <c r="N242" s="13"/>
    </row>
    <row r="243" spans="2:14" ht="15" customHeight="1" x14ac:dyDescent="0.2">
      <c r="B243" t="str" cm="1">
        <f t="array" ref="B243">_xll.PBD(C243,"Name","","USD","","")</f>
        <v>FQM Divcom</v>
      </c>
      <c r="C243" t="s">
        <v>400</v>
      </c>
      <c r="D243" t="str" cm="1">
        <f t="array" ref="D243">_xll.PBD(C243,"Legal Name","","USD","","")</f>
        <v>Divcom Pharma Produtos Farmacêuticos Nordeste Ltda</v>
      </c>
      <c r="E243" t="s">
        <v>3904</v>
      </c>
      <c r="F243" t="s">
        <v>105</v>
      </c>
      <c r="G243" t="str" cm="1">
        <f t="array" ref="G243">_xll.PBD(C243,"Website","","USD","","")</f>
        <v>www1.divcom.com.br</v>
      </c>
      <c r="H243" t="s">
        <v>1866</v>
      </c>
      <c r="I243" t="s">
        <v>2914</v>
      </c>
      <c r="J243" t="s">
        <v>222</v>
      </c>
      <c r="K243" s="12"/>
      <c r="L243" s="12"/>
      <c r="M243" s="12"/>
      <c r="N243" s="13"/>
    </row>
    <row r="244" spans="2:14" ht="15" customHeight="1" x14ac:dyDescent="0.2">
      <c r="B244" t="str" cm="1">
        <f t="array" ref="B244">_xll.PBD(C244,"Name","","USD","","")</f>
        <v>Dixie Toga</v>
      </c>
      <c r="C244" t="s">
        <v>764</v>
      </c>
      <c r="D244" t="str" cm="1">
        <f t="array" ref="D244">_xll.PBD(C244,"Legal Name","","USD","","")</f>
        <v>Dixie Toga S.A.</v>
      </c>
      <c r="E244" t="s">
        <v>4206</v>
      </c>
      <c r="F244" t="s">
        <v>105</v>
      </c>
      <c r="G244" t="str" cm="1">
        <f t="array" ref="G244">_xll.PBD(C244,"Website","","USD","","")</f>
        <v>www.dixietoga.com.br</v>
      </c>
      <c r="H244" t="s">
        <v>2179</v>
      </c>
      <c r="I244" t="s">
        <v>2915</v>
      </c>
      <c r="J244" t="s">
        <v>222</v>
      </c>
      <c r="K244" s="12"/>
      <c r="L244" s="12"/>
      <c r="M244" s="12"/>
      <c r="N244" s="13"/>
    </row>
    <row r="245" spans="2:14" ht="15" customHeight="1" x14ac:dyDescent="0.2">
      <c r="B245" t="str" cm="1">
        <f t="array" ref="B245">_xll.PBD(C245,"Name","","USD","","")</f>
        <v>DmCard Cartoes de Credito</v>
      </c>
      <c r="C245" t="s">
        <v>765</v>
      </c>
      <c r="D245" t="str" cm="1">
        <f t="array" ref="D245">_xll.PBD(C245,"Legal Name","","USD","","")</f>
        <v>DmCard Cartoes de Credito S.A.</v>
      </c>
      <c r="E245" t="s">
        <v>3838</v>
      </c>
      <c r="F245" t="s">
        <v>105</v>
      </c>
      <c r="G245" t="str" cm="1">
        <f t="array" ref="G245">_xll.PBD(C245,"Website","","USD","","")</f>
        <v>www.vocedm.com.br</v>
      </c>
      <c r="H245" t="s">
        <v>2180</v>
      </c>
      <c r="I245" t="s">
        <v>3385</v>
      </c>
      <c r="J245" t="s">
        <v>222</v>
      </c>
      <c r="K245" s="12"/>
      <c r="L245" s="12"/>
      <c r="M245" s="12"/>
      <c r="N245" s="13"/>
    </row>
    <row r="246" spans="2:14" ht="15" customHeight="1" x14ac:dyDescent="0.2">
      <c r="B246" t="str" cm="1">
        <f t="array" ref="B246">_xll.PBD(C246,"Name","","USD","","")</f>
        <v>Dori Alimentos</v>
      </c>
      <c r="C246" t="s">
        <v>766</v>
      </c>
      <c r="D246" t="str" cm="1">
        <f t="array" ref="D246">_xll.PBD(C246,"Legal Name","","USD","","")</f>
        <v>Dori Alimentos S.A.</v>
      </c>
      <c r="E246" t="s">
        <v>3579</v>
      </c>
      <c r="F246" t="s">
        <v>105</v>
      </c>
      <c r="G246" t="str" cm="1">
        <f t="array" ref="G246">_xll.PBD(C246,"Website","","USD","","")</f>
        <v>www.dori.com.br</v>
      </c>
      <c r="H246" t="s">
        <v>2181</v>
      </c>
      <c r="I246" t="s">
        <v>2916</v>
      </c>
      <c r="J246" t="s">
        <v>222</v>
      </c>
      <c r="K246" s="12"/>
      <c r="L246" s="12"/>
      <c r="M246" s="12"/>
      <c r="N246" s="13"/>
    </row>
    <row r="247" spans="2:14" ht="15" customHeight="1" x14ac:dyDescent="0.2">
      <c r="B247" t="str" cm="1">
        <f t="array" ref="B247">_xll.PBD(C247,"Name","","USD","","")</f>
        <v>Drogarias Tamoio</v>
      </c>
      <c r="C247" t="s">
        <v>769</v>
      </c>
      <c r="D247" t="str" cm="1">
        <f t="array" ref="D247">_xll.PBD(C247,"Legal Name","","USD","","")</f>
        <v>Drogarias Tamoio Ltda.</v>
      </c>
      <c r="E247">
        <v>0</v>
      </c>
      <c r="F247" t="s">
        <v>105</v>
      </c>
      <c r="G247" t="str" cm="1">
        <f t="array" ref="G247">_xll.PBD(C247,"Website","","USD","","")</f>
        <v>www.drogariastamoio.com.br</v>
      </c>
      <c r="H247" t="s">
        <v>2183</v>
      </c>
      <c r="I247" t="s">
        <v>2920</v>
      </c>
      <c r="J247" t="s">
        <v>222</v>
      </c>
      <c r="K247" s="12"/>
      <c r="L247" s="12"/>
      <c r="M247" s="12"/>
      <c r="N247" s="13"/>
    </row>
    <row r="248" spans="2:14" ht="15" customHeight="1" x14ac:dyDescent="0.2">
      <c r="B248" t="str" cm="1">
        <f t="array" ref="B248">_xll.PBD(C248,"Name","","USD","","")</f>
        <v>Duas Rodas Industrial</v>
      </c>
      <c r="C248" t="s">
        <v>771</v>
      </c>
      <c r="D248" t="str" cm="1">
        <f t="array" ref="D248">_xll.PBD(C248,"Legal Name","","USD","","")</f>
        <v>Duas Rodas Industrial S.A.</v>
      </c>
      <c r="E248" t="s">
        <v>3926</v>
      </c>
      <c r="F248" t="s">
        <v>105</v>
      </c>
      <c r="G248" t="str" cm="1">
        <f t="array" ref="G248">_xll.PBD(C248,"Website","","USD","","")</f>
        <v>www.duasrodas.com</v>
      </c>
      <c r="H248" t="s">
        <v>2185</v>
      </c>
      <c r="I248" t="s">
        <v>2922</v>
      </c>
      <c r="J248" t="s">
        <v>222</v>
      </c>
      <c r="K248" s="12"/>
      <c r="L248" s="12"/>
      <c r="M248" s="12"/>
      <c r="N248" s="13"/>
    </row>
    <row r="249" spans="2:14" ht="15" customHeight="1" x14ac:dyDescent="0.2">
      <c r="B249" t="str" cm="1">
        <f t="array" ref="B249">_xll.PBD(C249,"Name","","USD","","")</f>
        <v>Dudalina</v>
      </c>
      <c r="C249" t="s">
        <v>772</v>
      </c>
      <c r="D249" t="str" cm="1">
        <f t="array" ref="D249">_xll.PBD(C249,"Legal Name","","USD","","")</f>
        <v>Dudalina SA</v>
      </c>
      <c r="E249" t="s">
        <v>3915</v>
      </c>
      <c r="F249" t="s">
        <v>105</v>
      </c>
      <c r="G249" t="str" cm="1">
        <f t="array" ref="G249">_xll.PBD(C249,"Website","","USD","","")</f>
        <v>www.dudalina.com.br</v>
      </c>
      <c r="H249" t="s">
        <v>2186</v>
      </c>
      <c r="I249" t="s">
        <v>2923</v>
      </c>
      <c r="J249" t="s">
        <v>222</v>
      </c>
      <c r="K249" s="12"/>
      <c r="L249" s="12"/>
      <c r="M249" s="12"/>
      <c r="N249" s="13"/>
    </row>
    <row r="250" spans="2:14" ht="15" customHeight="1" x14ac:dyDescent="0.2">
      <c r="B250" t="str" cm="1">
        <f t="array" ref="B250">_xll.PBD(C250,"Name","","USD","","")</f>
        <v>Dufry South America</v>
      </c>
      <c r="C250" t="s">
        <v>773</v>
      </c>
      <c r="D250" t="str" cm="1">
        <f t="array" ref="D250">_xll.PBD(C250,"Legal Name","","USD","","")</f>
        <v>Dufry South America Ltd</v>
      </c>
      <c r="E250" t="s">
        <v>3851</v>
      </c>
      <c r="F250" t="s">
        <v>105</v>
      </c>
      <c r="G250" t="str" cm="1">
        <f t="array" ref="G250">_xll.PBD(C250,"Website","","USD","","")</f>
        <v>www.dufrysouthamerica.com</v>
      </c>
      <c r="H250" t="s">
        <v>2187</v>
      </c>
      <c r="I250" t="s">
        <v>2924</v>
      </c>
      <c r="J250" t="s">
        <v>222</v>
      </c>
      <c r="K250" s="12"/>
      <c r="L250" s="12"/>
      <c r="M250" s="12"/>
      <c r="N250" s="13"/>
    </row>
    <row r="251" spans="2:14" ht="15" customHeight="1" x14ac:dyDescent="0.2">
      <c r="B251" t="str" cm="1">
        <f t="array" ref="B251">_xll.PBD(C251,"Name","","USD","","")</f>
        <v>DXC Technology</v>
      </c>
      <c r="C251" t="s">
        <v>333</v>
      </c>
      <c r="D251" t="str" cm="1">
        <f t="array" ref="D251">_xll.PBD(C251,"Legal Name","","USD","","")</f>
        <v>DXC Technology Company</v>
      </c>
      <c r="E251" t="s">
        <v>3675</v>
      </c>
      <c r="F251" t="s">
        <v>2656</v>
      </c>
      <c r="G251" t="str" cm="1">
        <f t="array" ref="G251">_xll.PBD(C251,"Website","","USD","","")</f>
        <v>www.dxc.com</v>
      </c>
      <c r="H251" t="s">
        <v>1963</v>
      </c>
      <c r="I251" t="s">
        <v>2925</v>
      </c>
      <c r="J251" t="s">
        <v>222</v>
      </c>
      <c r="K251" s="12"/>
      <c r="L251" s="12"/>
      <c r="M251" s="12"/>
      <c r="N251" s="13"/>
    </row>
    <row r="252" spans="2:14" ht="15" customHeight="1" x14ac:dyDescent="0.2">
      <c r="B252" t="str" cm="1">
        <f t="array" ref="B252">_xll.PBD(C252,"Name","","USD","","")</f>
        <v>Eataly</v>
      </c>
      <c r="C252" t="s">
        <v>774</v>
      </c>
      <c r="D252" t="str" cm="1">
        <f t="array" ref="D252">_xll.PBD(C252,"Legal Name","","USD","","")</f>
        <v>Eataly Comércio E Distribuação De Alimentos Ltda</v>
      </c>
      <c r="E252" s="26" t="s">
        <v>4207</v>
      </c>
      <c r="F252" t="s">
        <v>105</v>
      </c>
      <c r="G252" t="str" cm="1">
        <f t="array" ref="G252">_xll.PBD(C252,"Website","","USD","","")</f>
        <v>www.eataly.com.br</v>
      </c>
      <c r="H252" t="s">
        <v>2188</v>
      </c>
      <c r="I252" t="s">
        <v>2926</v>
      </c>
      <c r="J252" t="s">
        <v>222</v>
      </c>
      <c r="K252" s="12"/>
      <c r="L252" s="12"/>
      <c r="M252" s="12"/>
      <c r="N252" s="13"/>
    </row>
    <row r="253" spans="2:14" ht="15" customHeight="1" x14ac:dyDescent="0.2">
      <c r="B253" t="str" cm="1">
        <f t="array" ref="B253">_xll.PBD(C253,"Name","","USD","","")</f>
        <v>Eats For You</v>
      </c>
      <c r="C253" t="s">
        <v>775</v>
      </c>
      <c r="D253" t="str" cm="1">
        <f t="array" ref="D253">_xll.PBD(C253,"Legal Name","","USD","","")</f>
        <v>Eats for You Tecnologia e Serviços SA</v>
      </c>
      <c r="E253" t="s">
        <v>3978</v>
      </c>
      <c r="F253" t="s">
        <v>105</v>
      </c>
      <c r="G253" t="str" cm="1">
        <f t="array" ref="G253">_xll.PBD(C253,"Website","","USD","","")</f>
        <v>www.eatsforyou.com.br</v>
      </c>
      <c r="H253" t="s">
        <v>2189</v>
      </c>
      <c r="I253" t="s">
        <v>2927</v>
      </c>
      <c r="J253" t="s">
        <v>222</v>
      </c>
      <c r="K253" s="12"/>
      <c r="L253" s="12"/>
      <c r="M253" s="12"/>
      <c r="N253" s="13"/>
    </row>
    <row r="254" spans="2:14" ht="15" customHeight="1" x14ac:dyDescent="0.2">
      <c r="B254" t="str" cm="1">
        <f t="array" ref="B254">_xll.PBD(C254,"Name","","USD","","")</f>
        <v>Econocom Group</v>
      </c>
      <c r="C254" t="s">
        <v>334</v>
      </c>
      <c r="D254" t="str" cm="1">
        <f t="array" ref="D254">_xll.PBD(C254,"Legal Name","","USD","","")</f>
        <v>Econocom Group SE</v>
      </c>
      <c r="E254" t="s">
        <v>3820</v>
      </c>
      <c r="F254" t="s">
        <v>2658</v>
      </c>
      <c r="G254" t="str" cm="1">
        <f t="array" ref="G254">_xll.PBD(C254,"Website","","USD","","")</f>
        <v>www.econocom.com</v>
      </c>
      <c r="H254" t="s">
        <v>1964</v>
      </c>
      <c r="I254" t="s">
        <v>2929</v>
      </c>
      <c r="J254" t="s">
        <v>281</v>
      </c>
      <c r="K254" s="12"/>
      <c r="L254" s="12"/>
      <c r="M254" s="12"/>
      <c r="N254" s="13"/>
    </row>
    <row r="255" spans="2:14" ht="15" customHeight="1" x14ac:dyDescent="0.2">
      <c r="B255" t="str" cm="1">
        <f t="array" ref="B255">_xll.PBD(C255,"Name","","USD","","")</f>
        <v>EcoRodovias Infraestrutura e Logistica</v>
      </c>
      <c r="C255" t="s">
        <v>776</v>
      </c>
      <c r="D255" t="str" cm="1">
        <f t="array" ref="D255">_xll.PBD(C255,"Legal Name","","USD","","")</f>
        <v>EcoRodovias Infraestrutura e Logistica SA</v>
      </c>
      <c r="E255" t="s">
        <v>4018</v>
      </c>
      <c r="F255" t="s">
        <v>105</v>
      </c>
      <c r="G255" t="str" cm="1">
        <f t="array" ref="G255">_xll.PBD(C255,"Website","","USD","","")</f>
        <v>www.ecorodovias.com.br</v>
      </c>
      <c r="H255" t="s">
        <v>2190</v>
      </c>
      <c r="I255" t="s">
        <v>2930</v>
      </c>
      <c r="J255" t="s">
        <v>222</v>
      </c>
      <c r="K255" s="12"/>
      <c r="L255" s="12"/>
      <c r="M255" s="12"/>
      <c r="N255" s="13"/>
    </row>
    <row r="256" spans="2:14" ht="15" customHeight="1" x14ac:dyDescent="0.2">
      <c r="B256" t="str" cm="1">
        <f t="array" ref="B256">_xll.PBD(C256,"Name","","USD","","")</f>
        <v>Edenred (Brasil)</v>
      </c>
      <c r="C256" t="s">
        <v>777</v>
      </c>
      <c r="D256" t="str" cm="1">
        <f t="array" ref="D256">_xll.PBD(C256,"Legal Name","","USD","","")</f>
        <v>Edenred Brasil Participações S.A.</v>
      </c>
      <c r="E256" t="s">
        <v>3667</v>
      </c>
      <c r="F256" t="s">
        <v>105</v>
      </c>
      <c r="G256" t="str" cm="1">
        <f t="array" ref="G256">_xll.PBD(C256,"Website","","USD","","")</f>
        <v>www.edenred.com.br</v>
      </c>
      <c r="H256" t="s">
        <v>2191</v>
      </c>
      <c r="I256" t="s">
        <v>2931</v>
      </c>
      <c r="J256" t="s">
        <v>222</v>
      </c>
      <c r="K256" s="12"/>
      <c r="L256" s="12"/>
      <c r="M256" s="12"/>
      <c r="N256" s="13"/>
    </row>
    <row r="257" spans="2:14" ht="15" customHeight="1" x14ac:dyDescent="0.2">
      <c r="B257" t="str" cm="1">
        <f t="array" ref="B257">_xll.PBD(C257,"Name","","USD","","")</f>
        <v>EDP - Energias do Brasil</v>
      </c>
      <c r="C257" t="s">
        <v>778</v>
      </c>
      <c r="D257" t="str" cm="1">
        <f t="array" ref="D257">_xll.PBD(C257,"Legal Name","","USD","","")</f>
        <v>EDP - Energias do Brasil S.A.</v>
      </c>
      <c r="E257" t="s">
        <v>3695</v>
      </c>
      <c r="F257" t="s">
        <v>105</v>
      </c>
      <c r="G257" t="str" cm="1">
        <f t="array" ref="G257">_xll.PBD(C257,"Website","","USD","","")</f>
        <v>www.edp.com.br</v>
      </c>
      <c r="H257" t="s">
        <v>2192</v>
      </c>
      <c r="I257" t="s">
        <v>2932</v>
      </c>
      <c r="J257" t="s">
        <v>222</v>
      </c>
      <c r="K257" s="12"/>
      <c r="L257" s="12"/>
      <c r="M257" s="12"/>
      <c r="N257" s="13"/>
    </row>
    <row r="258" spans="2:14" ht="15" customHeight="1" x14ac:dyDescent="0.2">
      <c r="B258" t="str" cm="1">
        <f t="array" ref="B258">_xll.PBD(C258,"Name","","USD","","")</f>
        <v>Eldorado Brasil Celulose</v>
      </c>
      <c r="C258" t="s">
        <v>779</v>
      </c>
      <c r="D258" t="str" cm="1">
        <f t="array" ref="D258">_xll.PBD(C258,"Legal Name","","USD","","")</f>
        <v>Eldorado Brasil Celulose SA</v>
      </c>
      <c r="E258" t="s">
        <v>3739</v>
      </c>
      <c r="F258" t="s">
        <v>105</v>
      </c>
      <c r="G258" t="str" cm="1">
        <f t="array" ref="G258">_xll.PBD(C258,"Website","","USD","","")</f>
        <v>www.eldoradobrasil.com.br</v>
      </c>
      <c r="H258" t="s">
        <v>2193</v>
      </c>
      <c r="I258" t="s">
        <v>2933</v>
      </c>
      <c r="J258" t="s">
        <v>222</v>
      </c>
      <c r="K258" s="12"/>
      <c r="L258" s="12"/>
      <c r="M258" s="12"/>
      <c r="N258" s="13"/>
    </row>
    <row r="259" spans="2:14" ht="15" customHeight="1" x14ac:dyDescent="0.2">
      <c r="B259" t="str" cm="1">
        <f t="array" ref="B259">_xll.PBD(C259,"Name","","USD","","")</f>
        <v>Elekeiroz</v>
      </c>
      <c r="C259" t="s">
        <v>780</v>
      </c>
      <c r="D259" t="str" cm="1">
        <f t="array" ref="D259">_xll.PBD(C259,"Legal Name","","USD","","")</f>
        <v>Elekeiroz S.A.</v>
      </c>
      <c r="E259" t="s">
        <v>3551</v>
      </c>
      <c r="F259" t="s">
        <v>105</v>
      </c>
      <c r="G259" t="str" cm="1">
        <f t="array" ref="G259">_xll.PBD(C259,"Website","","USD","","")</f>
        <v>www.elekeiroz.com.br</v>
      </c>
      <c r="H259" t="s">
        <v>2194</v>
      </c>
      <c r="I259" t="s">
        <v>2934</v>
      </c>
      <c r="J259" t="s">
        <v>222</v>
      </c>
      <c r="K259" s="12"/>
      <c r="L259" s="12"/>
      <c r="M259" s="12"/>
      <c r="N259" s="13"/>
    </row>
    <row r="260" spans="2:14" ht="15" customHeight="1" x14ac:dyDescent="0.2">
      <c r="B260" t="str" cm="1">
        <f t="array" ref="B260">_xll.PBD(C260,"Name","","USD","","")</f>
        <v>Elektro Redes</v>
      </c>
      <c r="C260" t="s">
        <v>781</v>
      </c>
      <c r="D260" t="str" cm="1">
        <f t="array" ref="D260">_xll.PBD(C260,"Legal Name","","USD","","")</f>
        <v>Elektro Redes SA</v>
      </c>
      <c r="E260" t="s">
        <v>4070</v>
      </c>
      <c r="F260" t="s">
        <v>105</v>
      </c>
      <c r="G260" t="str" cm="1">
        <f t="array" ref="G260">_xll.PBD(C260,"Website","","USD","","")</f>
        <v>www.elektro.com.br</v>
      </c>
      <c r="H260" t="s">
        <v>2195</v>
      </c>
      <c r="I260" t="s">
        <v>2935</v>
      </c>
      <c r="J260" t="s">
        <v>222</v>
      </c>
      <c r="K260" s="12"/>
      <c r="L260" s="12"/>
      <c r="M260" s="12"/>
      <c r="N260" s="13"/>
    </row>
    <row r="261" spans="2:14" ht="15" customHeight="1" x14ac:dyDescent="0.2">
      <c r="B261" t="str" cm="1">
        <f t="array" ref="B261">_xll.PBD(C261,"Name","","USD","","")</f>
        <v>Eletromidia</v>
      </c>
      <c r="C261" t="s">
        <v>783</v>
      </c>
      <c r="D261" t="str" cm="1">
        <f t="array" ref="D261">_xll.PBD(C261,"Legal Name","","USD","","")</f>
        <v>Eletromidia S.A.</v>
      </c>
      <c r="E261" t="s">
        <v>3668</v>
      </c>
      <c r="F261" t="s">
        <v>105</v>
      </c>
      <c r="G261" t="str" cm="1">
        <f t="array" ref="G261">_xll.PBD(C261,"Website","","USD","","")</f>
        <v>www.eletromidia.com.br</v>
      </c>
      <c r="H261" t="s">
        <v>2197</v>
      </c>
      <c r="I261" t="s">
        <v>2937</v>
      </c>
      <c r="J261" t="s">
        <v>222</v>
      </c>
      <c r="K261" s="12"/>
      <c r="L261" s="12"/>
      <c r="M261" s="12"/>
      <c r="N261" s="13"/>
    </row>
    <row r="262" spans="2:14" ht="15" customHeight="1" x14ac:dyDescent="0.2">
      <c r="B262" t="str" cm="1">
        <f t="array" ref="B262">_xll.PBD(C262,"Name","","USD","","")</f>
        <v>Elfa Group</v>
      </c>
      <c r="C262" t="s">
        <v>285</v>
      </c>
      <c r="D262" t="str" cm="1">
        <f t="array" ref="D262">_xll.PBD(C262,"Legal Name","","USD","","")</f>
        <v>Elfa Participações e Administração SA</v>
      </c>
      <c r="E262" s="26" t="s">
        <v>4208</v>
      </c>
      <c r="F262" t="s">
        <v>105</v>
      </c>
      <c r="G262" t="str" cm="1">
        <f t="array" ref="G262">_xll.PBD(C262,"Website","","USD","","")</f>
        <v>www.grupoelfa.com.br</v>
      </c>
      <c r="H262" t="s">
        <v>1941</v>
      </c>
      <c r="I262" t="s">
        <v>3018</v>
      </c>
      <c r="J262" t="s">
        <v>222</v>
      </c>
      <c r="K262" s="12"/>
      <c r="L262" s="12"/>
      <c r="M262" s="12"/>
      <c r="N262" s="13"/>
    </row>
    <row r="263" spans="2:14" ht="15" customHeight="1" x14ac:dyDescent="0.2">
      <c r="B263" t="str" cm="1">
        <f t="array" ref="B263">_xll.PBD(C263,"Name","","USD","","")</f>
        <v>Eliane Revestimentos Cerâmicos</v>
      </c>
      <c r="C263" t="s">
        <v>784</v>
      </c>
      <c r="D263" t="str" cm="1">
        <f t="array" ref="D263">_xll.PBD(C263,"Legal Name","","USD","","")</f>
        <v>Eliane SA</v>
      </c>
      <c r="E263" t="s">
        <v>3797</v>
      </c>
      <c r="F263" t="s">
        <v>105</v>
      </c>
      <c r="G263" t="str" cm="1">
        <f t="array" ref="G263">_xll.PBD(C263,"Website","","USD","","")</f>
        <v>www.eliane.com</v>
      </c>
      <c r="H263" t="s">
        <v>2198</v>
      </c>
      <c r="I263" t="s">
        <v>2938</v>
      </c>
      <c r="J263" t="s">
        <v>222</v>
      </c>
      <c r="K263" s="12"/>
      <c r="L263" s="12"/>
      <c r="M263" s="12"/>
      <c r="N263" s="13"/>
    </row>
    <row r="264" spans="2:14" ht="15" customHeight="1" x14ac:dyDescent="0.2">
      <c r="B264" t="str" cm="1">
        <f t="array" ref="B264">_xll.PBD(C264,"Name","","USD","","")</f>
        <v>Eluma S.A. Indústria e Comércio</v>
      </c>
      <c r="C264" t="s">
        <v>786</v>
      </c>
      <c r="D264" t="str" cm="1">
        <f t="array" ref="D264">_xll.PBD(C264,"Legal Name","","USD","","")</f>
        <v>Eluma S.A.</v>
      </c>
      <c r="E264" t="s">
        <v>4105</v>
      </c>
      <c r="F264" t="s">
        <v>105</v>
      </c>
      <c r="G264" t="str" cm="1">
        <f t="array" ref="G264">_xll.PBD(C264,"Website","","USD","","")</f>
        <v>www.eluma.com.br</v>
      </c>
      <c r="H264" t="s">
        <v>2200</v>
      </c>
      <c r="I264" t="s">
        <v>2940</v>
      </c>
      <c r="J264" t="s">
        <v>222</v>
      </c>
      <c r="K264" s="12"/>
      <c r="L264" s="12"/>
      <c r="M264" s="12"/>
      <c r="N264" s="13"/>
    </row>
    <row r="265" spans="2:14" ht="15" customHeight="1" x14ac:dyDescent="0.2">
      <c r="B265" t="str" cm="1">
        <f t="array" ref="B265">_xll.PBD(C265,"Name","","USD","","")</f>
        <v>Embaré</v>
      </c>
      <c r="C265" t="s">
        <v>787</v>
      </c>
      <c r="D265" t="str" cm="1">
        <f t="array" ref="D265">_xll.PBD(C265,"Legal Name","","USD","","")</f>
        <v>Embaré Indústrias Alimentícias S.A.</v>
      </c>
      <c r="E265" t="s">
        <v>4106</v>
      </c>
      <c r="F265" t="s">
        <v>105</v>
      </c>
      <c r="G265" t="str" cm="1">
        <f t="array" ref="G265">_xll.PBD(C265,"Website","","USD","","")</f>
        <v>www.embare.com.br</v>
      </c>
      <c r="H265" t="s">
        <v>2201</v>
      </c>
      <c r="I265" t="s">
        <v>2941</v>
      </c>
      <c r="J265" t="s">
        <v>222</v>
      </c>
      <c r="K265" s="12"/>
      <c r="L265" s="12"/>
      <c r="M265" s="12"/>
      <c r="N265" s="13"/>
    </row>
    <row r="266" spans="2:14" ht="15" customHeight="1" x14ac:dyDescent="0.2">
      <c r="B266" t="str" cm="1">
        <f t="array" ref="B266">_xll.PBD(C266,"Name","","USD","","")</f>
        <v>Embraco</v>
      </c>
      <c r="C266" t="s">
        <v>788</v>
      </c>
      <c r="D266" t="str" cm="1">
        <f t="array" ref="D266">_xll.PBD(C266,"Legal Name","","USD","","")</f>
        <v>Embraco LLC</v>
      </c>
      <c r="E266" t="s">
        <v>4036</v>
      </c>
      <c r="F266" t="s">
        <v>105</v>
      </c>
      <c r="G266" t="str" cm="1">
        <f t="array" ref="G266">_xll.PBD(C266,"Website","","USD","","")</f>
        <v>www.embraco.com</v>
      </c>
      <c r="H266" t="s">
        <v>2202</v>
      </c>
      <c r="I266" t="s">
        <v>2942</v>
      </c>
      <c r="J266" t="s">
        <v>222</v>
      </c>
      <c r="K266" s="12"/>
      <c r="L266" s="12"/>
      <c r="M266" s="12"/>
      <c r="N266" s="13"/>
    </row>
    <row r="267" spans="2:14" ht="15" customHeight="1" x14ac:dyDescent="0.2">
      <c r="B267" t="str" cm="1">
        <f t="array" ref="B267">_xll.PBD(C267,"Name","","USD","","")</f>
        <v>Consórcio Embracon</v>
      </c>
      <c r="C267" t="s">
        <v>728</v>
      </c>
      <c r="D267" t="str" cm="1">
        <f t="array" ref="D267">_xll.PBD(C267,"Legal Name","","USD","","")</f>
        <v>Embracon Administradora de Consortium LTDA</v>
      </c>
      <c r="E267" s="26" t="s">
        <v>4209</v>
      </c>
      <c r="F267" t="s">
        <v>105</v>
      </c>
      <c r="G267" t="str" cm="1">
        <f t="array" ref="G267">_xll.PBD(C267,"Website","","USD","","")</f>
        <v>www.embracon.com.br</v>
      </c>
      <c r="H267" t="s">
        <v>2146</v>
      </c>
      <c r="I267" t="s">
        <v>2943</v>
      </c>
      <c r="J267" t="s">
        <v>222</v>
      </c>
      <c r="K267" s="12"/>
      <c r="L267" s="12"/>
      <c r="M267" s="12"/>
      <c r="N267" s="13"/>
    </row>
    <row r="268" spans="2:14" ht="15" customHeight="1" x14ac:dyDescent="0.2">
      <c r="B268" t="str" cm="1">
        <f t="array" ref="B268">_xll.PBD(C268,"Name","","USD","","")</f>
        <v>Embraer</v>
      </c>
      <c r="C268" t="s">
        <v>789</v>
      </c>
      <c r="D268" t="str" cm="1">
        <f t="array" ref="D268">_xll.PBD(C268,"Legal Name","","USD","","")</f>
        <v>Embraer S.A</v>
      </c>
      <c r="E268" t="s">
        <v>3993</v>
      </c>
      <c r="F268" t="s">
        <v>105</v>
      </c>
      <c r="G268" t="str" cm="1">
        <f t="array" ref="G268">_xll.PBD(C268,"Website","","USD","","")</f>
        <v>www.embraer.com</v>
      </c>
      <c r="H268" t="s">
        <v>2203</v>
      </c>
      <c r="I268" t="s">
        <v>2944</v>
      </c>
      <c r="J268" t="s">
        <v>222</v>
      </c>
      <c r="K268" s="12"/>
      <c r="L268" s="12"/>
      <c r="M268" s="12"/>
      <c r="N268" s="13"/>
    </row>
    <row r="269" spans="2:14" ht="15" customHeight="1" x14ac:dyDescent="0.2">
      <c r="B269" t="str" cm="1">
        <f t="array" ref="B269">_xll.PBD(C269,"Name","","USD","","")</f>
        <v>Embratel Participacoes</v>
      </c>
      <c r="C269" t="s">
        <v>790</v>
      </c>
      <c r="D269" t="str" cm="1">
        <f t="array" ref="D269">_xll.PBD(C269,"Legal Name","","USD","","")</f>
        <v>Embratel Participacoes SA</v>
      </c>
      <c r="E269" t="s">
        <v>3892</v>
      </c>
      <c r="F269" t="s">
        <v>105</v>
      </c>
      <c r="G269" t="str" cm="1">
        <f t="array" ref="G269">_xll.PBD(C269,"Website","","USD","","")</f>
        <v>www.embratel.com.br</v>
      </c>
      <c r="H269" t="s">
        <v>2204</v>
      </c>
      <c r="I269" t="s">
        <v>2945</v>
      </c>
      <c r="J269" t="s">
        <v>222</v>
      </c>
      <c r="K269" s="12"/>
      <c r="L269" s="12"/>
      <c r="M269" s="12"/>
      <c r="N269" s="13"/>
    </row>
    <row r="270" spans="2:14" ht="15" customHeight="1" x14ac:dyDescent="0.2">
      <c r="B270" t="str" cm="1">
        <f t="array" ref="B270">_xll.PBD(C270,"Name","","USD","","")</f>
        <v>Ambipar Emergency Response</v>
      </c>
      <c r="C270" t="s">
        <v>584</v>
      </c>
      <c r="D270" t="str" cm="1">
        <f t="array" ref="D270">_xll.PBD(C270,"Legal Name","","USD","","")</f>
        <v>Emergencia Participacoes S/A</v>
      </c>
      <c r="E270" t="s">
        <v>4009</v>
      </c>
      <c r="F270" t="s">
        <v>105</v>
      </c>
      <c r="G270" t="str" cm="1">
        <f t="array" ref="G270">_xll.PBD(C270,"Website","","USD","","")</f>
        <v>ir-response.ambipar.com</v>
      </c>
      <c r="H270" t="s">
        <v>1854</v>
      </c>
      <c r="I270" t="s">
        <v>3240</v>
      </c>
      <c r="J270" t="s">
        <v>222</v>
      </c>
      <c r="K270" s="22"/>
      <c r="L270" s="22"/>
      <c r="M270" s="22"/>
      <c r="N270" s="23"/>
    </row>
    <row r="271" spans="2:14" ht="15" customHeight="1" x14ac:dyDescent="0.2">
      <c r="B271" t="str" cm="1">
        <f t="array" ref="B271">_xll.PBD(C271,"Name","","USD","","")</f>
        <v>Empreendimentos Pague Menos</v>
      </c>
      <c r="C271" t="s">
        <v>393</v>
      </c>
      <c r="D271" t="str" cm="1">
        <f t="array" ref="D271">_xll.PBD(C271,"Legal Name","","USD","","")</f>
        <v>Empreendimentos Pague Menos S.A</v>
      </c>
      <c r="E271" t="s">
        <v>3793</v>
      </c>
      <c r="F271" t="s">
        <v>105</v>
      </c>
      <c r="G271" t="str" cm="1">
        <f t="array" ref="G271">_xll.PBD(C271,"Website","","USD","","")</f>
        <v>www.paguemenos.com.br</v>
      </c>
      <c r="H271" t="s">
        <v>2205</v>
      </c>
      <c r="I271" t="s">
        <v>3192</v>
      </c>
      <c r="J271" t="s">
        <v>222</v>
      </c>
      <c r="K271" s="12"/>
      <c r="L271" s="12"/>
      <c r="M271" s="12"/>
      <c r="N271" s="13"/>
    </row>
    <row r="272" spans="2:14" ht="15" customHeight="1" x14ac:dyDescent="0.2">
      <c r="B272" t="str" cm="1">
        <f t="array" ref="B272">_xll.PBD(C272,"Name","","USD","","")</f>
        <v>Empresa Construtora Brasil</v>
      </c>
      <c r="C272" t="s">
        <v>791</v>
      </c>
      <c r="D272" t="str" cm="1">
        <f t="array" ref="D272">_xll.PBD(C272,"Legal Name","","USD","","")</f>
        <v>Empresa Construtora Brasil, SA</v>
      </c>
      <c r="E272" t="s">
        <v>3747</v>
      </c>
      <c r="F272" t="s">
        <v>105</v>
      </c>
      <c r="G272" t="str" cm="1">
        <f t="array" ref="G272">_xll.PBD(C272,"Website","","USD","","")</f>
        <v>www.ecbsa.com.br</v>
      </c>
      <c r="H272" t="s">
        <v>2206</v>
      </c>
      <c r="I272" t="s">
        <v>2928</v>
      </c>
      <c r="J272" t="s">
        <v>222</v>
      </c>
      <c r="K272" s="12"/>
      <c r="L272" s="12"/>
      <c r="M272" s="12"/>
      <c r="N272" s="13"/>
    </row>
    <row r="273" spans="2:14" ht="15" customHeight="1" x14ac:dyDescent="0.2">
      <c r="B273" t="str" cm="1">
        <f t="array" ref="B273">_xll.PBD(C273,"Name","","USD","","")</f>
        <v>EMS (Pharmaceuticals)</v>
      </c>
      <c r="C273" t="s">
        <v>394</v>
      </c>
      <c r="D273" t="str" cm="1">
        <f t="array" ref="D273">_xll.PBD(C273,"Legal Name","","USD","","")</f>
        <v>EMS S.A.</v>
      </c>
      <c r="E273" t="s">
        <v>3583</v>
      </c>
      <c r="F273" t="s">
        <v>105</v>
      </c>
      <c r="G273" t="str" cm="1">
        <f t="array" ref="G273">_xll.PBD(C273,"Website","","USD","","")</f>
        <v>www.ems.com.br</v>
      </c>
      <c r="H273" t="s">
        <v>2207</v>
      </c>
      <c r="I273" t="s">
        <v>2946</v>
      </c>
      <c r="J273" t="s">
        <v>222</v>
      </c>
      <c r="K273" s="12"/>
      <c r="L273" s="12"/>
      <c r="M273" s="12"/>
      <c r="N273" s="13"/>
    </row>
    <row r="274" spans="2:14" ht="15" customHeight="1" x14ac:dyDescent="0.2">
      <c r="B274" t="str" cm="1">
        <f t="array" ref="B274">_xll.PBD(C274,"Name","","USD","","")</f>
        <v>Enauta</v>
      </c>
      <c r="C274" t="s">
        <v>792</v>
      </c>
      <c r="D274" t="str" cm="1">
        <f t="array" ref="D274">_xll.PBD(C274,"Legal Name","","USD","","")</f>
        <v>Enauta Participacoes SA</v>
      </c>
      <c r="E274" t="s">
        <v>3749</v>
      </c>
      <c r="F274" t="s">
        <v>105</v>
      </c>
      <c r="G274" t="str" cm="1">
        <f t="array" ref="G274">_xll.PBD(C274,"Website","","USD","","")</f>
        <v>www.enauta.com.br</v>
      </c>
      <c r="H274" t="s">
        <v>2208</v>
      </c>
      <c r="I274" t="s">
        <v>2947</v>
      </c>
      <c r="J274" t="s">
        <v>222</v>
      </c>
      <c r="K274" s="12"/>
      <c r="L274" s="12"/>
      <c r="M274" s="12"/>
      <c r="N274" s="13"/>
    </row>
    <row r="275" spans="2:14" ht="15" customHeight="1" x14ac:dyDescent="0.2">
      <c r="B275" t="str" cm="1">
        <f t="array" ref="B275">_xll.PBD(C275,"Name","","USD","","")</f>
        <v>Enel Distribuição</v>
      </c>
      <c r="C275" t="s">
        <v>793</v>
      </c>
      <c r="D275" t="str" cm="1">
        <f t="array" ref="D275">_xll.PBD(C275,"Legal Name","","USD","","")</f>
        <v>Enel SP</v>
      </c>
      <c r="E275" s="26" t="s">
        <v>4210</v>
      </c>
      <c r="F275" t="s">
        <v>105</v>
      </c>
      <c r="G275" t="str" cm="1">
        <f t="array" ref="G275">_xll.PBD(C275,"Website","","USD","","")</f>
        <v>www.eneldistribuicaosp.com.br</v>
      </c>
      <c r="H275" t="s">
        <v>2209</v>
      </c>
      <c r="I275" t="s">
        <v>2948</v>
      </c>
      <c r="J275" t="s">
        <v>222</v>
      </c>
      <c r="K275" s="12"/>
      <c r="L275" s="12"/>
      <c r="M275" s="12"/>
      <c r="N275" s="13"/>
    </row>
    <row r="276" spans="2:14" ht="15" customHeight="1" x14ac:dyDescent="0.2">
      <c r="B276" t="str" cm="1">
        <f t="array" ref="B276">_xll.PBD(C276,"Name","","USD","","")</f>
        <v>Energisa Mato Grosso Distribuidora de Energia</v>
      </c>
      <c r="C276" t="s">
        <v>795</v>
      </c>
      <c r="D276" t="str" cm="1">
        <f t="array" ref="D276">_xll.PBD(C276,"Legal Name","","USD","","")</f>
        <v>Energisa Mato Grosso Distribuidora de Energia SA</v>
      </c>
      <c r="E276" t="s">
        <v>4060</v>
      </c>
      <c r="F276" t="s">
        <v>105</v>
      </c>
      <c r="G276" t="str" cm="1">
        <f t="array" ref="G276">_xll.PBD(C276,"Website","","USD","","")</f>
        <v>www.cemat.com.br</v>
      </c>
      <c r="H276" t="s">
        <v>2211</v>
      </c>
      <c r="I276" t="s">
        <v>2842</v>
      </c>
      <c r="J276" t="s">
        <v>222</v>
      </c>
      <c r="K276" s="12"/>
      <c r="L276" s="12"/>
      <c r="M276" s="12"/>
      <c r="N276" s="13"/>
    </row>
    <row r="277" spans="2:14" ht="15" customHeight="1" x14ac:dyDescent="0.2">
      <c r="B277" t="str" cm="1">
        <f t="array" ref="B277">_xll.PBD(C277,"Name","","USD","","")</f>
        <v>Energisa</v>
      </c>
      <c r="C277" t="s">
        <v>794</v>
      </c>
      <c r="D277" t="str" cm="1">
        <f t="array" ref="D277">_xll.PBD(C277,"Legal Name","","USD","","")</f>
        <v>Energisa SA</v>
      </c>
      <c r="E277" t="s">
        <v>3753</v>
      </c>
      <c r="F277" t="s">
        <v>105</v>
      </c>
      <c r="G277" t="str" cm="1">
        <f t="array" ref="G277">_xll.PBD(C277,"Website","","USD","","")</f>
        <v>www.energisa.com.br</v>
      </c>
      <c r="H277" t="s">
        <v>2210</v>
      </c>
      <c r="I277" t="s">
        <v>2949</v>
      </c>
      <c r="J277" t="s">
        <v>222</v>
      </c>
      <c r="K277" s="12"/>
      <c r="L277" s="12"/>
      <c r="M277" s="12"/>
      <c r="N277" s="13"/>
    </row>
    <row r="278" spans="2:14" ht="15" customHeight="1" x14ac:dyDescent="0.2">
      <c r="B278" t="str" cm="1">
        <f t="array" ref="B278">_xll.PBD(C278,"Name","","USD","","")</f>
        <v>Eneva</v>
      </c>
      <c r="C278" t="s">
        <v>796</v>
      </c>
      <c r="D278" t="str" cm="1">
        <f t="array" ref="D278">_xll.PBD(C278,"Legal Name","","USD","","")</f>
        <v>Eneva SA</v>
      </c>
      <c r="E278" t="s">
        <v>4072</v>
      </c>
      <c r="F278" t="s">
        <v>105</v>
      </c>
      <c r="G278" t="str" cm="1">
        <f t="array" ref="G278">_xll.PBD(C278,"Website","","USD","","")</f>
        <v>www.eneva.com.br</v>
      </c>
      <c r="H278" t="s">
        <v>2212</v>
      </c>
      <c r="I278" t="s">
        <v>2950</v>
      </c>
      <c r="J278" t="s">
        <v>222</v>
      </c>
      <c r="K278" s="12"/>
      <c r="L278" s="12"/>
      <c r="M278" s="12"/>
      <c r="N278" s="13"/>
    </row>
    <row r="279" spans="2:14" ht="15" customHeight="1" x14ac:dyDescent="0.2">
      <c r="B279" t="str" cm="1">
        <f t="array" ref="B279">_xll.PBD(C279,"Name","","USD","","")</f>
        <v>Engie Brasil Energia</v>
      </c>
      <c r="C279" t="s">
        <v>797</v>
      </c>
      <c r="D279" t="str" cm="1">
        <f t="array" ref="D279">_xll.PBD(C279,"Legal Name","","USD","","")</f>
        <v>ENGIE Brasil Energia SA</v>
      </c>
      <c r="E279" t="s">
        <v>4067</v>
      </c>
      <c r="F279" t="s">
        <v>105</v>
      </c>
      <c r="G279" t="str" cm="1">
        <f t="array" ref="G279">_xll.PBD(C279,"Website","","USD","","")</f>
        <v>www.engie.com.br</v>
      </c>
      <c r="H279" t="s">
        <v>2213</v>
      </c>
      <c r="I279" t="s">
        <v>2951</v>
      </c>
      <c r="J279" t="s">
        <v>222</v>
      </c>
      <c r="K279" s="12"/>
      <c r="L279" s="12"/>
      <c r="M279" s="12"/>
      <c r="N279" s="13"/>
    </row>
    <row r="280" spans="2:14" ht="15" customHeight="1" x14ac:dyDescent="0.2">
      <c r="B280" t="str" cm="1">
        <f t="array" ref="B280">_xll.PBD(C280,"Name","","USD","","")</f>
        <v>EPOC (Business/Productivity Software)</v>
      </c>
      <c r="C280" t="s">
        <v>798</v>
      </c>
      <c r="D280" t="str" cm="1">
        <f t="array" ref="D280">_xll.PBD(C280,"Legal Name","","USD","","")</f>
        <v>EPOC Tech Ltda</v>
      </c>
      <c r="E280" s="26" t="s">
        <v>4211</v>
      </c>
      <c r="F280" t="s">
        <v>105</v>
      </c>
      <c r="G280" t="str" cm="1">
        <f t="array" ref="G280">_xll.PBD(C280,"Website","","USD","","")</f>
        <v>www.epoc.com.br</v>
      </c>
      <c r="H280" t="s">
        <v>2214</v>
      </c>
      <c r="I280" t="s">
        <v>2952</v>
      </c>
      <c r="J280" t="s">
        <v>222</v>
      </c>
      <c r="K280" s="12"/>
      <c r="L280" s="12"/>
      <c r="M280" s="12"/>
      <c r="N280" s="13"/>
    </row>
    <row r="281" spans="2:14" ht="15" customHeight="1" x14ac:dyDescent="0.2">
      <c r="B281" t="str" cm="1">
        <f t="array" ref="B281">_xll.PBD(C281,"Name","","USD","","")</f>
        <v>Equatorial Energia</v>
      </c>
      <c r="C281" t="s">
        <v>799</v>
      </c>
      <c r="D281" t="str" cm="1">
        <f t="array" ref="D281">_xll.PBD(C281,"Legal Name","","USD","","")</f>
        <v>Equatorial Energia S.A.</v>
      </c>
      <c r="E281" s="26" t="s">
        <v>3825</v>
      </c>
      <c r="F281" t="s">
        <v>105</v>
      </c>
      <c r="G281" t="str" cm="1">
        <f t="array" ref="G281">_xll.PBD(C281,"Website","","USD","","")</f>
        <v>www.equatorialenergia.com.br</v>
      </c>
      <c r="H281" t="s">
        <v>2215</v>
      </c>
      <c r="I281" t="s">
        <v>2953</v>
      </c>
      <c r="J281" t="s">
        <v>222</v>
      </c>
      <c r="K281" s="12"/>
      <c r="L281" s="12"/>
      <c r="M281" s="12"/>
      <c r="N281" s="13"/>
    </row>
    <row r="282" spans="2:14" ht="15" customHeight="1" x14ac:dyDescent="0.2">
      <c r="B282" t="str" cm="1">
        <f t="array" ref="B282">_xll.PBD(C282,"Name","","USD","","")</f>
        <v>Equatorial Para Distribuidora de Energia</v>
      </c>
      <c r="C282" t="s">
        <v>800</v>
      </c>
      <c r="D282" t="str" cm="1">
        <f t="array" ref="D282">_xll.PBD(C282,"Legal Name","","USD","","")</f>
        <v>Equatorial Para Distribuidora de Energia S.A.</v>
      </c>
      <c r="E282" t="s">
        <v>3816</v>
      </c>
      <c r="F282" t="s">
        <v>105</v>
      </c>
      <c r="G282" t="str" cm="1">
        <f t="array" ref="G282">_xll.PBD(C282,"Website","","USD","","")</f>
        <v>www.celpa.com.br</v>
      </c>
      <c r="H282" t="s">
        <v>2216</v>
      </c>
      <c r="I282" t="s">
        <v>2839</v>
      </c>
      <c r="J282" t="s">
        <v>222</v>
      </c>
      <c r="K282" s="12"/>
      <c r="L282" s="12"/>
      <c r="M282" s="12"/>
      <c r="N282" s="13"/>
    </row>
    <row r="283" spans="2:14" ht="15" customHeight="1" x14ac:dyDescent="0.2">
      <c r="B283" t="str" cm="1">
        <f t="array" ref="B283">_xll.PBD(C283,"Name","","USD","","")</f>
        <v>Equinix</v>
      </c>
      <c r="C283" t="s">
        <v>335</v>
      </c>
      <c r="D283" t="str" cm="1">
        <f t="array" ref="D283">_xll.PBD(C283,"Legal Name","","USD","","")</f>
        <v>Equinix, Inc.</v>
      </c>
      <c r="E283" t="s">
        <v>3664</v>
      </c>
      <c r="F283" t="s">
        <v>2656</v>
      </c>
      <c r="G283" t="str" cm="1">
        <f t="array" ref="G283">_xll.PBD(C283,"Website","","USD","","")</f>
        <v>www.equinix.com</v>
      </c>
      <c r="H283" t="s">
        <v>1965</v>
      </c>
      <c r="I283" t="s">
        <v>2954</v>
      </c>
      <c r="J283" t="s">
        <v>222</v>
      </c>
      <c r="K283" s="12"/>
      <c r="L283" s="12"/>
      <c r="M283" s="12"/>
      <c r="N283" s="13"/>
    </row>
    <row r="284" spans="2:14" ht="15" customHeight="1" x14ac:dyDescent="0.2">
      <c r="B284" t="str" cm="1">
        <f t="array" ref="B284">_xll.PBD(C284,"Name","","USD","","")</f>
        <v>Tok &amp; Stok</v>
      </c>
      <c r="C284" t="s">
        <v>1112</v>
      </c>
      <c r="D284" t="str" cm="1">
        <f t="array" ref="D284">_xll.PBD(C284,"Legal Name","","USD","","")</f>
        <v>Estok Comércio e Representações SA.</v>
      </c>
      <c r="E284" t="s">
        <v>3959</v>
      </c>
      <c r="F284" t="s">
        <v>105</v>
      </c>
      <c r="G284" t="str" cm="1">
        <f t="array" ref="G284">_xll.PBD(C284,"Website","","USD","","")</f>
        <v>www.tokstok.com.br</v>
      </c>
      <c r="H284" t="s">
        <v>2495</v>
      </c>
      <c r="I284" t="s">
        <v>3336</v>
      </c>
      <c r="J284" t="s">
        <v>222</v>
      </c>
      <c r="K284" s="12"/>
      <c r="L284" s="12"/>
      <c r="M284" s="12"/>
      <c r="N284" s="13"/>
    </row>
    <row r="285" spans="2:14" ht="15" customHeight="1" x14ac:dyDescent="0.2">
      <c r="B285" t="str" cm="1">
        <f t="array" ref="B285">_xll.PBD(C285,"Name","","USD","","")</f>
        <v>Estre Ambiental</v>
      </c>
      <c r="C285" t="s">
        <v>802</v>
      </c>
      <c r="D285" t="str" cm="1">
        <f t="array" ref="D285">_xll.PBD(C285,"Legal Name","","USD","","")</f>
        <v>Estre Ambiental SA</v>
      </c>
      <c r="E285" t="s">
        <v>3966</v>
      </c>
      <c r="F285" t="s">
        <v>105</v>
      </c>
      <c r="G285" t="str" cm="1">
        <f t="array" ref="G285">_xll.PBD(C285,"Website","","USD","","")</f>
        <v>www.estre.com.br</v>
      </c>
      <c r="H285" t="s">
        <v>2218</v>
      </c>
      <c r="I285" t="s">
        <v>2956</v>
      </c>
      <c r="J285" t="s">
        <v>222</v>
      </c>
      <c r="K285" s="12"/>
      <c r="L285" s="12"/>
      <c r="M285" s="12"/>
      <c r="N285" s="13"/>
    </row>
    <row r="286" spans="2:14" ht="15" customHeight="1" x14ac:dyDescent="0.2">
      <c r="B286" t="str" cm="1">
        <f t="array" ref="B286">_xll.PBD(C286,"Name","","USD","","")</f>
        <v>Eternit</v>
      </c>
      <c r="C286" t="s">
        <v>803</v>
      </c>
      <c r="D286" t="str" cm="1">
        <f t="array" ref="D286">_xll.PBD(C286,"Legal Name","","USD","","")</f>
        <v>Eternit SA Group</v>
      </c>
      <c r="E286" t="s">
        <v>4107</v>
      </c>
      <c r="F286" t="s">
        <v>105</v>
      </c>
      <c r="G286" t="str" cm="1">
        <f t="array" ref="G286">_xll.PBD(C286,"Website","","USD","","")</f>
        <v>www.eternit.com.br</v>
      </c>
      <c r="H286" t="s">
        <v>2219</v>
      </c>
      <c r="I286" t="s">
        <v>2957</v>
      </c>
      <c r="J286" t="s">
        <v>222</v>
      </c>
      <c r="K286" s="12"/>
      <c r="L286" s="12"/>
      <c r="M286" s="12"/>
      <c r="N286" s="13"/>
    </row>
    <row r="287" spans="2:14" ht="15" customHeight="1" x14ac:dyDescent="0.2">
      <c r="B287" t="str" cm="1">
        <f t="array" ref="B287">_xll.PBD(C287,"Name","","USD","","")</f>
        <v>Eucatex</v>
      </c>
      <c r="C287" t="s">
        <v>804</v>
      </c>
      <c r="D287" t="str" cm="1">
        <f t="array" ref="D287">_xll.PBD(C287,"Legal Name","","USD","","")</f>
        <v>Eucatex SA Industria e Comercio</v>
      </c>
      <c r="E287" t="s">
        <v>4038</v>
      </c>
      <c r="F287" t="s">
        <v>105</v>
      </c>
      <c r="G287" t="str" cm="1">
        <f t="array" ref="G287">_xll.PBD(C287,"Website","","USD","","")</f>
        <v>www.eucatex.com.br</v>
      </c>
      <c r="H287" t="s">
        <v>2220</v>
      </c>
      <c r="I287" t="s">
        <v>2958</v>
      </c>
      <c r="J287" t="s">
        <v>222</v>
      </c>
      <c r="K287" s="12"/>
      <c r="L287" s="12"/>
      <c r="M287" s="12"/>
      <c r="N287" s="13"/>
    </row>
    <row r="288" spans="2:14" ht="15" customHeight="1" x14ac:dyDescent="0.2">
      <c r="B288" t="str" cm="1">
        <f t="array" ref="B288">_xll.PBD(C288,"Name","","USD","","")</f>
        <v>Eurofarma Laboratorios</v>
      </c>
      <c r="C288" t="s">
        <v>395</v>
      </c>
      <c r="D288" t="str" cm="1">
        <f t="array" ref="D288">_xll.PBD(C288,"Legal Name","","USD","","")</f>
        <v>Eurofarma Laboratorios SA.</v>
      </c>
      <c r="E288" t="s">
        <v>3957</v>
      </c>
      <c r="F288" t="s">
        <v>105</v>
      </c>
      <c r="G288" t="str" cm="1">
        <f t="array" ref="G288">_xll.PBD(C288,"Website","","USD","","")</f>
        <v>www.eurofarma.com</v>
      </c>
      <c r="H288" t="s">
        <v>2221</v>
      </c>
      <c r="I288" t="s">
        <v>2959</v>
      </c>
      <c r="J288" t="s">
        <v>222</v>
      </c>
      <c r="K288" s="12"/>
      <c r="L288" s="12"/>
      <c r="M288" s="12"/>
      <c r="N288" s="13"/>
    </row>
    <row r="289" spans="2:14" ht="15" customHeight="1" x14ac:dyDescent="0.2">
      <c r="B289" t="str" cm="1">
        <f t="array" ref="B289">_xll.PBD(C289,"Name","","USD","","")</f>
        <v>Even Construtora E Incorporadora</v>
      </c>
      <c r="C289" t="s">
        <v>805</v>
      </c>
      <c r="D289" t="str" cm="1">
        <f t="array" ref="D289">_xll.PBD(C289,"Legal Name","","USD","","")</f>
        <v>Even Construtora E Incorporadora S.A.</v>
      </c>
      <c r="E289" t="s">
        <v>3641</v>
      </c>
      <c r="F289" t="s">
        <v>105</v>
      </c>
      <c r="G289" t="str" cm="1">
        <f t="array" ref="G289">_xll.PBD(C289,"Website","","USD","","")</f>
        <v>www.even.com.br</v>
      </c>
      <c r="H289" t="s">
        <v>2222</v>
      </c>
      <c r="I289" t="s">
        <v>2960</v>
      </c>
      <c r="J289" t="s">
        <v>222</v>
      </c>
      <c r="K289" s="12"/>
      <c r="L289" s="12"/>
      <c r="M289" s="12"/>
      <c r="N289" s="13"/>
    </row>
    <row r="290" spans="2:14" ht="15" customHeight="1" x14ac:dyDescent="0.2">
      <c r="B290" t="str" cm="1">
        <f t="array" ref="B290">_xll.PBD(C290,"Name","","USD","","")</f>
        <v>Evora</v>
      </c>
      <c r="C290" t="s">
        <v>807</v>
      </c>
      <c r="D290" t="str" cm="1">
        <f t="array" ref="D290">_xll.PBD(C290,"Legal Name","","USD","","")</f>
        <v>Evora S.A.</v>
      </c>
      <c r="E290" t="s">
        <v>4055</v>
      </c>
      <c r="F290" t="s">
        <v>105</v>
      </c>
      <c r="G290" t="str" cm="1">
        <f t="array" ref="G290">_xll.PBD(C290,"Website","","USD","","")</f>
        <v>www.evora.com</v>
      </c>
      <c r="H290" t="s">
        <v>2224</v>
      </c>
      <c r="I290" t="s">
        <v>2962</v>
      </c>
      <c r="J290" t="s">
        <v>222</v>
      </c>
      <c r="K290" s="12"/>
      <c r="L290" s="12"/>
      <c r="M290" s="12"/>
      <c r="N290" s="13"/>
    </row>
    <row r="291" spans="2:14" ht="15" customHeight="1" x14ac:dyDescent="0.2">
      <c r="B291" t="str" cm="1">
        <f t="array" ref="B291">_xll.PBD(C291,"Name","","USD","","")</f>
        <v>Expressa Medicamentos</v>
      </c>
      <c r="C291" t="s">
        <v>396</v>
      </c>
      <c r="D291" t="str" cm="1">
        <f t="array" ref="D291">_xll.PBD(C291,"Legal Name","","USD","","")</f>
        <v>Expressa Medicamentos LTDA</v>
      </c>
      <c r="E291" s="26" t="s">
        <v>4212</v>
      </c>
      <c r="F291" t="s">
        <v>105</v>
      </c>
      <c r="G291" t="str" cm="1">
        <f t="array" ref="G291">_xll.PBD(C291,"Website","","USD","","")</f>
        <v>www.expressa.com</v>
      </c>
      <c r="H291" t="s">
        <v>2225</v>
      </c>
      <c r="I291" t="s">
        <v>2963</v>
      </c>
      <c r="J291" t="s">
        <v>222</v>
      </c>
      <c r="K291" s="12"/>
      <c r="L291" s="12"/>
      <c r="M291" s="12"/>
      <c r="N291" s="13"/>
    </row>
    <row r="292" spans="2:14" ht="15" customHeight="1" x14ac:dyDescent="0.2">
      <c r="B292" t="str" cm="1">
        <f t="array" ref="B292">_xll.PBD(C292,"Name","","USD","","")</f>
        <v>ExxonMobil</v>
      </c>
      <c r="C292" t="s">
        <v>2640</v>
      </c>
      <c r="D292" t="str" cm="1">
        <f t="array" ref="D292">_xll.PBD(C292,"Legal Name","","USD","","")</f>
        <v>Exxon Mobil Corporation</v>
      </c>
      <c r="E292" t="s">
        <v>3616</v>
      </c>
      <c r="F292" t="s">
        <v>2656</v>
      </c>
      <c r="G292" t="str" cm="1">
        <f t="array" ref="G292">_xll.PBD(C292,"Website","","USD","","")</f>
        <v>www.exxonmobil.com</v>
      </c>
      <c r="H292" t="s">
        <v>2680</v>
      </c>
      <c r="I292" t="s">
        <v>3494</v>
      </c>
      <c r="J292" t="s">
        <v>222</v>
      </c>
      <c r="K292" s="12"/>
      <c r="L292" s="12"/>
      <c r="M292" s="12"/>
      <c r="N292" s="12"/>
    </row>
    <row r="293" spans="2:14" ht="15" customHeight="1" x14ac:dyDescent="0.2">
      <c r="B293" t="str" cm="1">
        <f t="array" ref="B293">_xll.PBD(C293,"Name","","USD","","")</f>
        <v>Ezcal Participações</v>
      </c>
      <c r="C293" t="s">
        <v>809</v>
      </c>
      <c r="D293" t="str" cm="1">
        <f t="array" ref="D293">_xll.PBD(C293,"Legal Name","","USD","","")</f>
        <v>Ezcal Participações Ltda.</v>
      </c>
      <c r="E293" s="26" t="s">
        <v>4213</v>
      </c>
      <c r="F293" t="s">
        <v>105</v>
      </c>
      <c r="G293" t="e" cm="1">
        <f t="array" ref="G293">_xll.PBD(C293,"Website","","USD","","")</f>
        <v>#N/A</v>
      </c>
      <c r="H293" t="e">
        <v>#N/A</v>
      </c>
      <c r="I293" t="s">
        <v>3437</v>
      </c>
      <c r="J293" t="s">
        <v>222</v>
      </c>
      <c r="K293" s="12"/>
      <c r="L293" s="12"/>
      <c r="M293" s="12"/>
      <c r="N293" s="13"/>
    </row>
    <row r="294" spans="2:14" ht="15" customHeight="1" x14ac:dyDescent="0.2">
      <c r="B294" t="str" cm="1">
        <f t="array" ref="B294">_xll.PBD(C294,"Name","","USD","","")</f>
        <v>EZ TEC Empreendimentos</v>
      </c>
      <c r="C294" t="s">
        <v>808</v>
      </c>
      <c r="D294" t="str" cm="1">
        <f t="array" ref="D294">_xll.PBD(C294,"Legal Name","","USD","","")</f>
        <v>EZTEC Empreendimentos e Participações S / A</v>
      </c>
      <c r="E294" s="26" t="s">
        <v>4108</v>
      </c>
      <c r="F294" t="s">
        <v>105</v>
      </c>
      <c r="G294" t="str" cm="1">
        <f t="array" ref="G294">_xll.PBD(C294,"Website","","USD","","")</f>
        <v>www.eztec.com.br</v>
      </c>
      <c r="H294" t="s">
        <v>2227</v>
      </c>
      <c r="I294" t="s">
        <v>2965</v>
      </c>
      <c r="J294" t="s">
        <v>222</v>
      </c>
      <c r="K294" s="12"/>
      <c r="L294" s="12"/>
      <c r="M294" s="12"/>
      <c r="N294" s="13"/>
    </row>
    <row r="295" spans="2:14" ht="15" customHeight="1" x14ac:dyDescent="0.2">
      <c r="B295" t="str" cm="1">
        <f t="array" ref="B295">_xll.PBD(C295,"Name","","USD","","")</f>
        <v>Farmácias Nissei</v>
      </c>
      <c r="C295" t="s">
        <v>398</v>
      </c>
      <c r="D295" t="str" cm="1">
        <f t="array" ref="D295">_xll.PBD(C295,"Legal Name","","USD","","")</f>
        <v>Farmácia e Drogaria Nissei S.A.</v>
      </c>
      <c r="E295" t="s">
        <v>3594</v>
      </c>
      <c r="F295" t="s">
        <v>105</v>
      </c>
      <c r="G295" t="str" cm="1">
        <f t="array" ref="G295">_xll.PBD(C295,"Website","","USD","","")</f>
        <v>www.farmaciasnissei.com.br</v>
      </c>
      <c r="H295" t="s">
        <v>2228</v>
      </c>
      <c r="I295" t="s">
        <v>2966</v>
      </c>
      <c r="J295" t="s">
        <v>222</v>
      </c>
      <c r="K295" s="12"/>
      <c r="L295" s="12"/>
      <c r="M295" s="12"/>
      <c r="N295" s="13"/>
    </row>
    <row r="296" spans="2:14" ht="15" customHeight="1" x14ac:dyDescent="0.2">
      <c r="B296" t="str" cm="1">
        <f t="array" ref="B296">_xll.PBD(C296,"Name","","USD","","")</f>
        <v>Fasa América Latina Participações Societárias</v>
      </c>
      <c r="C296" t="s">
        <v>810</v>
      </c>
      <c r="D296" t="str" cm="1">
        <f t="array" ref="D296">_xll.PBD(C296,"Legal Name","","USD","","")</f>
        <v>Fasa América Latina Participações Societárias S.A.</v>
      </c>
      <c r="E296" t="s">
        <v>3665</v>
      </c>
      <c r="F296" t="s">
        <v>105</v>
      </c>
      <c r="G296" t="str" cm="1">
        <f t="array" ref="G296">_xll.PBD(C296,"Website","","USD","","")</f>
        <v>www.fasa.ind.br</v>
      </c>
      <c r="H296" t="s">
        <v>1865</v>
      </c>
      <c r="I296" t="s">
        <v>2968</v>
      </c>
      <c r="J296" t="s">
        <v>222</v>
      </c>
      <c r="K296" s="12"/>
      <c r="L296" s="12"/>
      <c r="M296" s="12"/>
      <c r="N296" s="13"/>
    </row>
    <row r="297" spans="2:14" ht="15" customHeight="1" x14ac:dyDescent="0.2">
      <c r="B297" t="str" cm="1">
        <f t="array" ref="B297">_xll.PBD(C297,"Name","","USD","","")</f>
        <v>Ferrovia Centro-Atlantica</v>
      </c>
      <c r="C297" t="s">
        <v>811</v>
      </c>
      <c r="D297" t="str" cm="1">
        <f t="array" ref="D297">_xll.PBD(C297,"Legal Name","","USD","","")</f>
        <v>Ferrovia Centro-Atlântica S.A.</v>
      </c>
      <c r="E297" t="s">
        <v>3662</v>
      </c>
      <c r="F297" t="s">
        <v>105</v>
      </c>
      <c r="G297" t="str" cm="1">
        <f t="array" ref="G297">_xll.PBD(C297,"Website","","USD","","")</f>
        <v>www.fcasa.com.br</v>
      </c>
      <c r="H297" t="s">
        <v>2229</v>
      </c>
      <c r="I297" t="s">
        <v>2969</v>
      </c>
      <c r="J297" t="s">
        <v>222</v>
      </c>
      <c r="K297" s="12"/>
      <c r="L297" s="12"/>
      <c r="M297" s="12"/>
      <c r="N297" s="13"/>
    </row>
    <row r="298" spans="2:14" ht="15" customHeight="1" x14ac:dyDescent="0.2">
      <c r="B298" t="str" cm="1">
        <f t="array" ref="B298">_xll.PBD(C298,"Name","","USD","","")</f>
        <v>Ferteco Minercao</v>
      </c>
      <c r="C298" t="s">
        <v>812</v>
      </c>
      <c r="D298" t="str" cm="1">
        <f t="array" ref="D298">_xll.PBD(C298,"Legal Name","","USD","","")</f>
        <v>Ferteco Mineracao S.A.</v>
      </c>
      <c r="E298" t="s">
        <v>4014</v>
      </c>
      <c r="F298" t="s">
        <v>105</v>
      </c>
      <c r="G298" t="e" cm="1">
        <f t="array" ref="G298">_xll.PBD(C298,"Website","","USD","","")</f>
        <v>#N/A</v>
      </c>
      <c r="H298" t="e">
        <v>#N/A</v>
      </c>
      <c r="I298" t="s">
        <v>3438</v>
      </c>
      <c r="J298" t="s">
        <v>222</v>
      </c>
      <c r="K298" s="12"/>
      <c r="L298" s="12"/>
      <c r="M298" s="12"/>
      <c r="N298" s="13"/>
    </row>
    <row r="299" spans="2:14" ht="15" customHeight="1" x14ac:dyDescent="0.2">
      <c r="B299" t="str" cm="1">
        <f t="array" ref="B299">_xll.PBD(C299,"Name","","USD","","")</f>
        <v>Fertilizantes Heringer</v>
      </c>
      <c r="C299" t="s">
        <v>813</v>
      </c>
      <c r="D299" t="str" cm="1">
        <f t="array" ref="D299">_xll.PBD(C299,"Legal Name","","USD","","")</f>
        <v>Fertilizantes Heringer S.A.</v>
      </c>
      <c r="E299" t="s">
        <v>3589</v>
      </c>
      <c r="F299" t="s">
        <v>105</v>
      </c>
      <c r="G299" t="str" cm="1">
        <f t="array" ref="G299">_xll.PBD(C299,"Website","","USD","","")</f>
        <v>www.heringer.com.br</v>
      </c>
      <c r="H299" t="s">
        <v>2230</v>
      </c>
      <c r="I299" t="s">
        <v>3041</v>
      </c>
      <c r="J299" t="s">
        <v>222</v>
      </c>
      <c r="K299" s="12"/>
      <c r="L299" s="12"/>
      <c r="M299" s="12"/>
      <c r="N299" s="13"/>
    </row>
    <row r="300" spans="2:14" ht="15" customHeight="1" x14ac:dyDescent="0.2">
      <c r="B300" t="str" cm="1">
        <f t="array" ref="B300">_xll.PBD(C300,"Name","","USD","","")</f>
        <v>Fiagril</v>
      </c>
      <c r="C300" t="s">
        <v>815</v>
      </c>
      <c r="D300" t="str" cm="1">
        <f t="array" ref="D300">_xll.PBD(C300,"Legal Name","","USD","","")</f>
        <v>Fiagril Ltda.</v>
      </c>
      <c r="E300" t="s">
        <v>3602</v>
      </c>
      <c r="F300" t="s">
        <v>105</v>
      </c>
      <c r="G300" t="str" cm="1">
        <f t="array" ref="G300">_xll.PBD(C300,"Website","","USD","","")</f>
        <v>www.fiagril.com.br</v>
      </c>
      <c r="H300" t="s">
        <v>2231</v>
      </c>
      <c r="I300" t="s">
        <v>2971</v>
      </c>
      <c r="J300" t="s">
        <v>222</v>
      </c>
      <c r="K300" s="12"/>
      <c r="L300" s="12"/>
      <c r="M300" s="12"/>
      <c r="N300" s="13"/>
    </row>
    <row r="301" spans="2:14" ht="15" customHeight="1" x14ac:dyDescent="0.2">
      <c r="B301" t="str" cm="1">
        <f t="array" ref="B301">_xll.PBD(C301,"Name","","USD","","")</f>
        <v>Fibria Celulose</v>
      </c>
      <c r="C301" t="s">
        <v>816</v>
      </c>
      <c r="D301" t="str" cm="1">
        <f t="array" ref="D301">_xll.PBD(C301,"Legal Name","","USD","","")</f>
        <v>Fibria Celulose SA</v>
      </c>
      <c r="E301" t="s">
        <v>4035</v>
      </c>
      <c r="F301" t="s">
        <v>105</v>
      </c>
      <c r="G301" t="str" cm="1">
        <f t="array" ref="G301">_xll.PBD(C301,"Website","","USD","","")</f>
        <v>www.fibria.com.br</v>
      </c>
      <c r="H301" t="s">
        <v>2232</v>
      </c>
      <c r="I301" t="s">
        <v>2972</v>
      </c>
      <c r="J301" t="s">
        <v>222</v>
      </c>
      <c r="K301" s="12"/>
      <c r="L301" s="12"/>
      <c r="M301" s="12"/>
      <c r="N301" s="13"/>
    </row>
    <row r="302" spans="2:14" ht="15" customHeight="1" x14ac:dyDescent="0.2">
      <c r="B302" t="str" cm="1">
        <f t="array" ref="B302">_xll.PBD(C302,"Name","","USD","","")</f>
        <v>Financeira Alfa</v>
      </c>
      <c r="C302" t="s">
        <v>817</v>
      </c>
      <c r="D302" t="str" cm="1">
        <f t="array" ref="D302">_xll.PBD(C302,"Legal Name","","USD","","")</f>
        <v>Financeira Alfa Sa-Credito Financiamento E Investimentos</v>
      </c>
      <c r="E302" t="s">
        <v>4109</v>
      </c>
      <c r="F302" t="s">
        <v>105</v>
      </c>
      <c r="G302" t="str" cm="1">
        <f t="array" ref="G302">_xll.PBD(C302,"Website","","USD","","")</f>
        <v>wwws.financeiraalfa.com.br</v>
      </c>
      <c r="H302" t="s">
        <v>1831</v>
      </c>
      <c r="I302" t="s">
        <v>2973</v>
      </c>
      <c r="J302" t="s">
        <v>222</v>
      </c>
      <c r="K302" s="12"/>
      <c r="L302" s="12"/>
      <c r="M302" s="12"/>
      <c r="N302" s="13"/>
    </row>
    <row r="303" spans="2:14" ht="15" customHeight="1" x14ac:dyDescent="0.2">
      <c r="B303" t="str" cm="1">
        <f t="array" ref="B303">_xll.PBD(C303,"Name","","USD","","")</f>
        <v>Fleury</v>
      </c>
      <c r="C303" t="s">
        <v>399</v>
      </c>
      <c r="D303" t="str" cm="1">
        <f t="array" ref="D303">_xll.PBD(C303,"Legal Name","","USD","","")</f>
        <v>Fleury S.A.</v>
      </c>
      <c r="E303" t="s">
        <v>3690</v>
      </c>
      <c r="F303" t="s">
        <v>105</v>
      </c>
      <c r="G303" t="str" cm="1">
        <f t="array" ref="G303">_xll.PBD(C303,"Website","","USD","","")</f>
        <v>www.fleury.com.br</v>
      </c>
      <c r="H303" t="s">
        <v>2233</v>
      </c>
      <c r="I303" t="s">
        <v>2974</v>
      </c>
      <c r="J303" t="s">
        <v>222</v>
      </c>
      <c r="K303" s="12"/>
      <c r="L303" s="12"/>
      <c r="M303" s="12"/>
      <c r="N303" s="13"/>
    </row>
    <row r="304" spans="2:14" ht="15" customHeight="1" x14ac:dyDescent="0.2">
      <c r="B304" t="str" cm="1">
        <f t="array" ref="B304">_xll.PBD(C304,"Name","","USD","","")</f>
        <v>Flytour</v>
      </c>
      <c r="C304" t="s">
        <v>818</v>
      </c>
      <c r="D304" t="str" cm="1">
        <f t="array" ref="D304">_xll.PBD(C304,"Legal Name","","USD","","")</f>
        <v>Flytour Corporation</v>
      </c>
      <c r="E304" t="s">
        <v>4022</v>
      </c>
      <c r="F304" t="s">
        <v>105</v>
      </c>
      <c r="G304" t="str" cm="1">
        <f t="array" ref="G304">_xll.PBD(C304,"Website","","USD","","")</f>
        <v>www.flytour.com.br</v>
      </c>
      <c r="H304" t="s">
        <v>2234</v>
      </c>
      <c r="I304" t="s">
        <v>2975</v>
      </c>
      <c r="J304" t="s">
        <v>222</v>
      </c>
      <c r="K304" s="12"/>
      <c r="L304" s="12"/>
      <c r="M304" s="12"/>
      <c r="N304" s="13"/>
    </row>
    <row r="305" spans="2:17" ht="15" customHeight="1" x14ac:dyDescent="0.2">
      <c r="B305" t="str" cm="1">
        <f t="array" ref="B305">_xll.PBD(C305,"Name","","USD","","")</f>
        <v>Focus Energia Holding</v>
      </c>
      <c r="C305" t="s">
        <v>819</v>
      </c>
      <c r="D305" t="str" cm="1">
        <f t="array" ref="D305">_xll.PBD(C305,"Legal Name","","USD","","")</f>
        <v>Focus Energia Holding Participacoes SA</v>
      </c>
      <c r="E305" t="s">
        <v>4002</v>
      </c>
      <c r="F305" t="s">
        <v>105</v>
      </c>
      <c r="G305" t="str" cm="1">
        <f t="array" ref="G305">_xll.PBD(C305,"Website","","USD","","")</f>
        <v>www.focusenergia.com.br</v>
      </c>
      <c r="H305" t="s">
        <v>2235</v>
      </c>
      <c r="I305" t="s">
        <v>2976</v>
      </c>
      <c r="J305" t="s">
        <v>222</v>
      </c>
      <c r="K305" s="12"/>
      <c r="L305" s="12"/>
      <c r="M305" s="12"/>
      <c r="N305" s="13"/>
    </row>
    <row r="306" spans="2:17" ht="15" customHeight="1" x14ac:dyDescent="0.2">
      <c r="B306" t="str" cm="1">
        <f t="array" ref="B306">_xll.PBD(C306,"Name","","USD","","")</f>
        <v>Fortbras Autopeças</v>
      </c>
      <c r="C306" t="s">
        <v>820</v>
      </c>
      <c r="D306" t="str" cm="1">
        <f t="array" ref="D306">_xll.PBD(C306,"Legal Name","","USD","","")</f>
        <v>Fortbras Autopeças SA</v>
      </c>
      <c r="E306" t="s">
        <v>3885</v>
      </c>
      <c r="F306" t="s">
        <v>105</v>
      </c>
      <c r="G306" t="str" cm="1">
        <f t="array" ref="G306">_xll.PBD(C306,"Website","","USD","","")</f>
        <v>www.fortbras.com.br</v>
      </c>
      <c r="H306" t="s">
        <v>2236</v>
      </c>
      <c r="I306" t="s">
        <v>2977</v>
      </c>
      <c r="J306" t="s">
        <v>222</v>
      </c>
      <c r="K306" s="12"/>
      <c r="L306" s="12"/>
      <c r="M306" s="12"/>
      <c r="N306" s="13"/>
    </row>
    <row r="307" spans="2:17" ht="15" customHeight="1" x14ac:dyDescent="0.2">
      <c r="B307" t="str" cm="1">
        <f t="array" ref="B307">_xll.PBD(C307,"Name","","USD","","")</f>
        <v>Frango Assado</v>
      </c>
      <c r="C307" t="s">
        <v>821</v>
      </c>
      <c r="D307" t="str" cm="1">
        <f t="array" ref="D307">_xll.PBD(C307,"Legal Name","","USD","","")</f>
        <v>Frango Assado Ltda</v>
      </c>
      <c r="E307" t="s">
        <v>3920</v>
      </c>
      <c r="F307" t="s">
        <v>105</v>
      </c>
      <c r="G307" t="str" cm="1">
        <f t="array" ref="G307">_xll.PBD(C307,"Website","","USD","","")</f>
        <v>www.redefrangoassado.com.br</v>
      </c>
      <c r="H307" t="s">
        <v>2237</v>
      </c>
      <c r="I307" t="s">
        <v>3237</v>
      </c>
      <c r="J307" t="s">
        <v>222</v>
      </c>
      <c r="K307" s="12"/>
      <c r="L307" s="12"/>
      <c r="M307" s="12"/>
      <c r="N307" s="13"/>
    </row>
    <row r="308" spans="2:17" ht="15" customHeight="1" x14ac:dyDescent="0.2">
      <c r="B308" t="str" cm="1">
        <f t="array" ref="B308">_xll.PBD(C308,"Name","","USD","","")</f>
        <v>Franklin Electric Indústria de Motobombas</v>
      </c>
      <c r="C308" t="s">
        <v>822</v>
      </c>
      <c r="D308" t="str" cm="1">
        <f t="array" ref="D308">_xll.PBD(C308,"Legal Name","","USD","","")</f>
        <v>Franklin Electric Indústria de Motobombas SA</v>
      </c>
      <c r="E308" s="26" t="s">
        <v>4214</v>
      </c>
      <c r="F308" t="s">
        <v>105</v>
      </c>
      <c r="G308" t="str" cm="1">
        <f t="array" ref="G308">_xll.PBD(C308,"Website","","USD","","")</f>
        <v>www.schneider.ind.br</v>
      </c>
      <c r="H308" t="s">
        <v>1867</v>
      </c>
      <c r="I308" t="s">
        <v>3265</v>
      </c>
      <c r="J308" t="s">
        <v>222</v>
      </c>
      <c r="K308" s="12"/>
      <c r="L308" s="12"/>
      <c r="M308" s="12"/>
      <c r="N308" s="13"/>
    </row>
    <row r="309" spans="2:17" ht="15" customHeight="1" x14ac:dyDescent="0.2">
      <c r="B309" t="str" cm="1">
        <f t="array" ref="B309">_xll.PBD(C309,"Name","","USD","","")</f>
        <v>Frasle Mobility</v>
      </c>
      <c r="C309" t="s">
        <v>824</v>
      </c>
      <c r="D309" t="str" cm="1">
        <f t="array" ref="D309">_xll.PBD(C309,"Legal Name","","USD","","")</f>
        <v>FRASLE MOBILITY S.A.</v>
      </c>
      <c r="E309" t="s">
        <v>4062</v>
      </c>
      <c r="F309" t="s">
        <v>105</v>
      </c>
      <c r="G309" t="str" cm="1">
        <f t="array" ref="G309">_xll.PBD(C309,"Website","","USD","","")</f>
        <v>www.fraslemobility.com</v>
      </c>
      <c r="H309" t="s">
        <v>2239</v>
      </c>
      <c r="I309" t="s">
        <v>2979</v>
      </c>
      <c r="J309" t="s">
        <v>222</v>
      </c>
      <c r="K309" s="12"/>
      <c r="L309" s="12"/>
      <c r="M309" s="12"/>
      <c r="N309" s="13"/>
    </row>
    <row r="310" spans="2:17" ht="15" customHeight="1" x14ac:dyDescent="0.2">
      <c r="B310" t="str" cm="1">
        <f t="array" ref="B310">_xll.PBD(C310,"Name","","USD","","")</f>
        <v>Fras-le</v>
      </c>
      <c r="C310" t="s">
        <v>823</v>
      </c>
      <c r="D310" t="str" cm="1">
        <f t="array" ref="D310">_xll.PBD(C310,"Legal Name","","USD","","")</f>
        <v>Fras-le SA</v>
      </c>
      <c r="E310" t="s">
        <v>4062</v>
      </c>
      <c r="F310" t="s">
        <v>105</v>
      </c>
      <c r="G310" t="str" cm="1">
        <f t="array" ref="G310">_xll.PBD(C310,"Website","","USD","","")</f>
        <v>www.fras-le.com</v>
      </c>
      <c r="H310" t="s">
        <v>2238</v>
      </c>
      <c r="I310" t="s">
        <v>2978</v>
      </c>
      <c r="J310" t="s">
        <v>222</v>
      </c>
      <c r="K310" s="12"/>
      <c r="L310" s="12"/>
      <c r="M310" s="12"/>
      <c r="N310" s="13"/>
    </row>
    <row r="311" spans="2:17" ht="15" customHeight="1" x14ac:dyDescent="0.2">
      <c r="B311" t="str" cm="1">
        <f t="array" ref="B311">_xll.PBD(C311,"Name","","USD","","")</f>
        <v>Frigorífico Mercosul</v>
      </c>
      <c r="C311" t="s">
        <v>825</v>
      </c>
      <c r="D311" t="str" cm="1">
        <f t="array" ref="D311">_xll.PBD(C311,"Legal Name","","USD","","")</f>
        <v>Frigorifico Mercosul Ltda.</v>
      </c>
      <c r="E311" t="s">
        <v>4110</v>
      </c>
      <c r="F311" t="s">
        <v>105</v>
      </c>
      <c r="G311" t="str" cm="1">
        <f t="array" ref="G311">_xll.PBD(C311,"Website","","USD","","")</f>
        <v>www.frigorificomercosul.com.br</v>
      </c>
      <c r="H311" t="s">
        <v>2240</v>
      </c>
      <c r="I311" t="s">
        <v>2980</v>
      </c>
      <c r="J311" t="s">
        <v>222</v>
      </c>
      <c r="K311" s="12"/>
      <c r="L311" s="12"/>
      <c r="M311" s="12"/>
      <c r="N311" s="13"/>
    </row>
    <row r="312" spans="2:17" ht="15" customHeight="1" x14ac:dyDescent="0.2">
      <c r="B312" t="str" cm="1">
        <f t="array" ref="B312">_xll.PBD(C312,"Name","","USD","","")</f>
        <v>FS Security (Sao Paulo)</v>
      </c>
      <c r="C312" t="s">
        <v>826</v>
      </c>
      <c r="D312" t="str" cm="1">
        <f t="array" ref="D312">_xll.PBD(C312,"Legal Name","","USD","","")</f>
        <v>FS Security Servicos De Tecnologia SA</v>
      </c>
      <c r="E312" s="26" t="s">
        <v>4216</v>
      </c>
      <c r="F312" t="s">
        <v>105</v>
      </c>
      <c r="G312" t="str" cm="1">
        <f t="array" ref="G312">_xll.PBD(C312,"Website","","USD","","")</f>
        <v>www.fs.com.br</v>
      </c>
      <c r="H312" t="s">
        <v>4215</v>
      </c>
      <c r="I312" t="s">
        <v>2981</v>
      </c>
      <c r="J312" t="s">
        <v>222</v>
      </c>
      <c r="K312" s="12"/>
      <c r="L312" s="12"/>
      <c r="M312" s="12"/>
      <c r="N312" s="13"/>
    </row>
    <row r="313" spans="2:17" ht="15" customHeight="1" x14ac:dyDescent="0.2">
      <c r="B313" t="str" cm="1">
        <f t="array" ref="B313">_xll.PBD(C313,"Name","","USD","","")</f>
        <v>Fujitsu</v>
      </c>
      <c r="C313" t="s">
        <v>336</v>
      </c>
      <c r="D313" t="str" cm="1">
        <f t="array" ref="D313">_xll.PBD(C313,"Legal Name","","USD","","")</f>
        <v>Fujitsu Limited</v>
      </c>
      <c r="E313" t="s">
        <v>3622</v>
      </c>
      <c r="F313" t="s">
        <v>2662</v>
      </c>
      <c r="G313" t="str" cm="1">
        <f t="array" ref="G313">_xll.PBD(C313,"Website","","USD","","")</f>
        <v>global.fujitsu/en-global</v>
      </c>
      <c r="H313" t="s">
        <v>1812</v>
      </c>
      <c r="I313" t="s">
        <v>2983</v>
      </c>
      <c r="J313" t="s">
        <v>222</v>
      </c>
      <c r="K313" s="12"/>
      <c r="L313" s="12"/>
      <c r="M313" s="12"/>
      <c r="N313" s="13"/>
    </row>
    <row r="314" spans="2:17" ht="15" customHeight="1" x14ac:dyDescent="0.2">
      <c r="B314" t="str" cm="1">
        <f t="array" ref="B314">_xll.PBD(C314,"Name","","USD","","")</f>
        <v>G4S</v>
      </c>
      <c r="C314" t="s">
        <v>360</v>
      </c>
      <c r="D314" t="str" cm="1">
        <f t="array" ref="D314">_xll.PBD(C314,"Legal Name","","USD","","")</f>
        <v>G4S Limited</v>
      </c>
      <c r="E314" t="s">
        <v>3552</v>
      </c>
      <c r="F314" t="s">
        <v>2659</v>
      </c>
      <c r="G314" t="str" cm="1">
        <f t="array" ref="G314">_xll.PBD(C314,"Website","","USD","","")</f>
        <v>www.g4s.com</v>
      </c>
      <c r="H314" t="s">
        <v>1989</v>
      </c>
      <c r="I314" t="s">
        <v>2984</v>
      </c>
      <c r="J314" t="s">
        <v>222</v>
      </c>
      <c r="K314" s="12"/>
      <c r="L314" s="12"/>
      <c r="M314" s="12"/>
      <c r="N314" s="13"/>
    </row>
    <row r="315" spans="2:17" ht="15" customHeight="1" x14ac:dyDescent="0.2">
      <c r="B315" t="str" cm="1">
        <f t="array" ref="B315">_xll.PBD(C315,"Name","","USD","","")</f>
        <v>Anima Educação</v>
      </c>
      <c r="C315" t="s">
        <v>592</v>
      </c>
      <c r="D315" t="str" cm="1">
        <f t="array" ref="D315">_xll.PBD(C315,"Legal Name","","USD","","")</f>
        <v>GAEC Educação SA</v>
      </c>
      <c r="E315" t="s">
        <v>3757</v>
      </c>
      <c r="F315" t="s">
        <v>105</v>
      </c>
      <c r="G315" t="str" cm="1">
        <f t="array" ref="G315">_xll.PBD(C315,"Website","","USD","","")</f>
        <v>www.animaeducacao.com.br</v>
      </c>
      <c r="H315" t="s">
        <v>2043</v>
      </c>
      <c r="I315" t="s">
        <v>2745</v>
      </c>
      <c r="J315" t="s">
        <v>222</v>
      </c>
      <c r="K315" s="12"/>
      <c r="L315" s="12"/>
      <c r="M315" s="12"/>
      <c r="N315" s="13"/>
    </row>
    <row r="316" spans="2:17" ht="15" customHeight="1" x14ac:dyDescent="0.2">
      <c r="B316" t="str" cm="1">
        <f t="array" ref="B316">_xll.PBD(C316,"Name","","USD","","")</f>
        <v>Galvani Indústria, Comércio e Serviços</v>
      </c>
      <c r="C316" t="s">
        <v>829</v>
      </c>
      <c r="D316" t="str" cm="1">
        <f t="array" ref="D316">_xll.PBD(C316,"Legal Name","","USD","","")</f>
        <v>Galvani Indústria, Comércio e Serviços S/A</v>
      </c>
      <c r="E316" t="s">
        <v>3910</v>
      </c>
      <c r="F316" t="s">
        <v>105</v>
      </c>
      <c r="G316" t="str" cm="1">
        <f t="array" ref="G316">_xll.PBD(C316,"Website","","USD","","")</f>
        <v>www.galvani.ind.br</v>
      </c>
      <c r="H316" t="s">
        <v>1868</v>
      </c>
      <c r="I316" t="s">
        <v>2985</v>
      </c>
      <c r="J316" t="s">
        <v>222</v>
      </c>
      <c r="K316" s="12"/>
      <c r="L316" s="12"/>
      <c r="M316" s="12"/>
      <c r="N316" s="13"/>
    </row>
    <row r="317" spans="2:17" ht="15" customHeight="1" x14ac:dyDescent="0.2">
      <c r="B317" t="str" cm="1">
        <f t="array" ref="B317">_xll.PBD(C317,"Name","","USD","","")</f>
        <v>GD Solar (Brazil)</v>
      </c>
      <c r="C317" t="s">
        <v>831</v>
      </c>
      <c r="D317" t="str" cm="1">
        <f t="array" ref="D317">_xll.PBD(C317,"Legal Name","","USD","","")</f>
        <v>GD Solar Holding S.A.</v>
      </c>
      <c r="E317" t="s">
        <v>4111</v>
      </c>
      <c r="F317" t="s">
        <v>105</v>
      </c>
      <c r="G317" t="str" cm="1">
        <f t="array" ref="G317">_xll.PBD(C317,"Website","","USD","","")</f>
        <v>www.gdsolar.com.br</v>
      </c>
      <c r="H317" t="s">
        <v>2244</v>
      </c>
      <c r="I317" t="s">
        <v>2987</v>
      </c>
      <c r="J317" t="s">
        <v>222</v>
      </c>
      <c r="K317" s="12"/>
      <c r="L317" s="12"/>
      <c r="M317" s="12"/>
      <c r="N317" s="13"/>
    </row>
    <row r="318" spans="2:17" ht="15" customHeight="1" x14ac:dyDescent="0.2">
      <c r="B318" t="str" cm="1">
        <f t="array" ref="B318">_xll.PBD(C318,"Name","","USD","","")</f>
        <v>GE HealthCare Technologies</v>
      </c>
      <c r="C318" t="s">
        <v>209</v>
      </c>
      <c r="D318" t="str" cm="1">
        <f t="array" ref="D318">_xll.PBD(C318,"Legal Name","","USD","","")</f>
        <v>GE HealthCare Technologies Inc.</v>
      </c>
      <c r="E318" t="s">
        <v>3709</v>
      </c>
      <c r="F318" t="s">
        <v>2656</v>
      </c>
      <c r="G318" t="str" cm="1">
        <f t="array" ref="G318">_xll.PBD(C318,"Website","","USD","","")</f>
        <v>www.gehealthcare.com</v>
      </c>
      <c r="H318" t="s">
        <v>1920</v>
      </c>
      <c r="I318" t="s">
        <v>2988</v>
      </c>
      <c r="J318" t="s">
        <v>222</v>
      </c>
      <c r="K318" s="12"/>
      <c r="L318" s="12"/>
      <c r="M318" s="12"/>
      <c r="N318" s="13"/>
      <c r="O318" t="s">
        <v>237</v>
      </c>
      <c r="P318" t="s">
        <v>238</v>
      </c>
      <c r="Q318" t="s">
        <v>239</v>
      </c>
    </row>
    <row r="319" spans="2:17" ht="15" customHeight="1" x14ac:dyDescent="0.2">
      <c r="B319" t="str" cm="1">
        <f t="array" ref="B319">_xll.PBD(C319,"Name","","USD","","")</f>
        <v>GE Aerospace</v>
      </c>
      <c r="C319" t="s">
        <v>2641</v>
      </c>
      <c r="D319" t="str" cm="1">
        <f t="array" ref="D319">_xll.PBD(C319,"Legal Name","","USD","","")</f>
        <v>General Electric Company</v>
      </c>
      <c r="E319" t="s">
        <v>3710</v>
      </c>
      <c r="F319" t="s">
        <v>2656</v>
      </c>
      <c r="G319" t="str" cm="1">
        <f t="array" ref="G319">_xll.PBD(C319,"Website","","USD","","")</f>
        <v>www.geaerospace.com</v>
      </c>
      <c r="H319" t="s">
        <v>2681</v>
      </c>
      <c r="I319" t="s">
        <v>3495</v>
      </c>
      <c r="J319" t="s">
        <v>222</v>
      </c>
      <c r="K319" s="12"/>
      <c r="L319" s="12"/>
      <c r="M319" s="12"/>
      <c r="N319" s="12"/>
    </row>
    <row r="320" spans="2:17" ht="15" customHeight="1" x14ac:dyDescent="0.2">
      <c r="B320" t="str" cm="1">
        <f t="array" ref="B320">_xll.PBD(C320,"Name","","USD","","")</f>
        <v>Getnet Adquirencia E Servicos Para Meios De Pagamento</v>
      </c>
      <c r="C320" t="s">
        <v>833</v>
      </c>
      <c r="D320" t="str" cm="1">
        <f t="array" ref="D320">_xll.PBD(C320,"Legal Name","","USD","","")</f>
        <v>Getnet Adquirencia E Servicos Para Meios De Pagamento SA</v>
      </c>
      <c r="E320" t="s">
        <v>3754</v>
      </c>
      <c r="F320" t="s">
        <v>105</v>
      </c>
      <c r="G320" t="str" cm="1">
        <f t="array" ref="G320">_xll.PBD(C320,"Website","","USD","","")</f>
        <v>www.site.getnet.com.br</v>
      </c>
      <c r="H320" t="s">
        <v>2246</v>
      </c>
      <c r="I320" t="s">
        <v>3278</v>
      </c>
      <c r="J320" t="s">
        <v>222</v>
      </c>
      <c r="K320" s="12"/>
      <c r="L320" s="12"/>
      <c r="M320" s="12"/>
      <c r="N320" s="13"/>
    </row>
    <row r="321" spans="2:14" ht="15" customHeight="1" x14ac:dyDescent="0.2">
      <c r="B321" t="str" cm="1">
        <f t="array" ref="B321">_xll.PBD(C321,"Name","","USD","","")</f>
        <v>Gimenes</v>
      </c>
      <c r="C321" t="s">
        <v>835</v>
      </c>
      <c r="D321" t="str" cm="1">
        <f t="array" ref="D321">_xll.PBD(C321,"Legal Name","","USD","","")</f>
        <v>Gimenes S.A.</v>
      </c>
      <c r="E321" s="26" t="s">
        <v>4217</v>
      </c>
      <c r="F321" t="s">
        <v>105</v>
      </c>
      <c r="G321" t="str" cm="1">
        <f t="array" ref="G321">_xll.PBD(C321,"Website","","USD","","")</f>
        <v>www.gimenes.com.br</v>
      </c>
      <c r="H321" t="s">
        <v>2247</v>
      </c>
      <c r="I321" t="s">
        <v>2993</v>
      </c>
      <c r="J321" t="s">
        <v>222</v>
      </c>
      <c r="K321" s="12"/>
      <c r="L321" s="12"/>
      <c r="M321" s="12"/>
      <c r="N321" s="13"/>
    </row>
    <row r="322" spans="2:14" ht="15" customHeight="1" x14ac:dyDescent="0.2">
      <c r="B322" t="str" cm="1">
        <f t="array" ref="B322">_xll.PBD(C322,"Name","","USD","","")</f>
        <v>Globant</v>
      </c>
      <c r="C322" t="s">
        <v>337</v>
      </c>
      <c r="D322" t="str" cm="1">
        <f t="array" ref="D322">_xll.PBD(C322,"Legal Name","","USD","","")</f>
        <v>Globant S.A.</v>
      </c>
      <c r="E322" t="s">
        <v>3684</v>
      </c>
      <c r="F322" t="s">
        <v>2663</v>
      </c>
      <c r="G322" t="str" cm="1">
        <f t="array" ref="G322">_xll.PBD(C322,"Website","","USD","","")</f>
        <v>www.globant.com</v>
      </c>
      <c r="H322" t="s">
        <v>1966</v>
      </c>
      <c r="I322" t="s">
        <v>2994</v>
      </c>
      <c r="J322" t="s">
        <v>222</v>
      </c>
      <c r="K322" s="12"/>
      <c r="L322" s="12"/>
      <c r="M322" s="12"/>
      <c r="N322" s="13"/>
    </row>
    <row r="323" spans="2:14" ht="15" customHeight="1" x14ac:dyDescent="0.2">
      <c r="B323" t="str" cm="1">
        <f t="array" ref="B323">_xll.PBD(C323,"Name","","USD","","")</f>
        <v>Globo Comunicação e Participações</v>
      </c>
      <c r="C323" t="s">
        <v>836</v>
      </c>
      <c r="D323" t="str" cm="1">
        <f t="array" ref="D323">_xll.PBD(C323,"Legal Name","","USD","","")</f>
        <v>Globo Comunicação e Participações SA</v>
      </c>
      <c r="E323" t="s">
        <v>3734</v>
      </c>
      <c r="F323" t="s">
        <v>105</v>
      </c>
      <c r="G323" t="str" cm="1">
        <f t="array" ref="G323">_xll.PBD(C323,"Website","","USD","","")</f>
        <v>www.globo.com</v>
      </c>
      <c r="H323" t="s">
        <v>2248</v>
      </c>
      <c r="I323" t="s">
        <v>2995</v>
      </c>
      <c r="J323" t="s">
        <v>222</v>
      </c>
      <c r="K323" s="12"/>
      <c r="L323" s="12"/>
      <c r="M323" s="12"/>
      <c r="N323" s="13"/>
    </row>
    <row r="324" spans="2:14" ht="15" customHeight="1" x14ac:dyDescent="0.2">
      <c r="B324" t="str" cm="1">
        <f t="array" ref="B324">_xll.PBD(C324,"Name","","USD","","")</f>
        <v>Grupo Globo</v>
      </c>
      <c r="C324" t="s">
        <v>855</v>
      </c>
      <c r="D324" t="str" cm="1">
        <f t="array" ref="D324">_xll.PBD(C324,"Legal Name","","USD","","")</f>
        <v>Globo Organizations Participations SA</v>
      </c>
      <c r="E324" t="s">
        <v>3734</v>
      </c>
      <c r="F324" t="s">
        <v>105</v>
      </c>
      <c r="G324" t="str" cm="1">
        <f t="array" ref="G324">_xll.PBD(C324,"Website","","USD","","")</f>
        <v>grupoglobo.globo.com</v>
      </c>
      <c r="H324" t="s">
        <v>1871</v>
      </c>
      <c r="I324" t="s">
        <v>3019</v>
      </c>
      <c r="J324" t="s">
        <v>222</v>
      </c>
      <c r="K324" s="12"/>
      <c r="L324" s="12"/>
      <c r="M324" s="12"/>
      <c r="N324" s="13"/>
    </row>
    <row r="325" spans="2:14" ht="15" customHeight="1" x14ac:dyDescent="0.2">
      <c r="B325" t="str" cm="1">
        <f t="array" ref="B325">_xll.PBD(C325,"Name","","USD","","")</f>
        <v>GOL Linhas Aereas</v>
      </c>
      <c r="C325" t="s">
        <v>837</v>
      </c>
      <c r="D325" t="str" cm="1">
        <f t="array" ref="D325">_xll.PBD(C325,"Legal Name","","USD","","")</f>
        <v>GOL Linhas Aéreas S.A.</v>
      </c>
      <c r="E325" t="s">
        <v>3736</v>
      </c>
      <c r="F325" t="s">
        <v>105</v>
      </c>
      <c r="G325" t="str" cm="1">
        <f t="array" ref="G325">_xll.PBD(C325,"Website","","USD","","")</f>
        <v>www.voegol.com.br</v>
      </c>
      <c r="H325" t="s">
        <v>2249</v>
      </c>
      <c r="I325" t="s">
        <v>3387</v>
      </c>
      <c r="J325" t="s">
        <v>222</v>
      </c>
      <c r="K325" s="12"/>
      <c r="L325" s="12"/>
      <c r="M325" s="12"/>
      <c r="N325" s="13"/>
    </row>
    <row r="326" spans="2:14" ht="15" customHeight="1" x14ac:dyDescent="0.2">
      <c r="B326" t="str" cm="1">
        <f t="array" ref="B326">_xll.PBD(C326,"Name","","USD","","")</f>
        <v>Oakberry</v>
      </c>
      <c r="C326" t="s">
        <v>990</v>
      </c>
      <c r="D326" t="str" cm="1">
        <f t="array" ref="D326">_xll.PBD(C326,"Legal Name","","USD","","")</f>
        <v>Golden Oak Franchising LTDA</v>
      </c>
      <c r="E326" t="s">
        <v>3706</v>
      </c>
      <c r="F326" t="s">
        <v>105</v>
      </c>
      <c r="G326" t="str" cm="1">
        <f t="array" ref="G326">_xll.PBD(C326,"Website","","USD","","")</f>
        <v>www.oakberry.com</v>
      </c>
      <c r="H326" t="s">
        <v>2387</v>
      </c>
      <c r="I326" t="s">
        <v>3179</v>
      </c>
      <c r="J326" t="s">
        <v>222</v>
      </c>
      <c r="K326" s="12"/>
      <c r="L326" s="12"/>
      <c r="M326" s="12"/>
      <c r="N326" s="13"/>
    </row>
    <row r="327" spans="2:14" ht="15" customHeight="1" x14ac:dyDescent="0.2">
      <c r="B327" t="str" cm="1">
        <f t="array" ref="B327">_xll.PBD(C327,"Name","","USD","","")</f>
        <v>GPS Participacoes E Empreendimentos</v>
      </c>
      <c r="C327" t="s">
        <v>362</v>
      </c>
      <c r="D327" t="str" cm="1">
        <f t="array" ref="D327">_xll.PBD(C327,"Legal Name","","USD","","")</f>
        <v>GPS Participacoes E Empreendimentos SA</v>
      </c>
      <c r="E327" t="s">
        <v>3836</v>
      </c>
      <c r="F327" t="s">
        <v>105</v>
      </c>
      <c r="G327" t="str" cm="1">
        <f t="array" ref="G327">_xll.PBD(C327,"Website","","USD","","")</f>
        <v>www.gpssa.com.br</v>
      </c>
      <c r="H327" t="s">
        <v>1991</v>
      </c>
      <c r="I327" t="s">
        <v>2999</v>
      </c>
      <c r="J327" t="s">
        <v>222</v>
      </c>
      <c r="K327" s="12"/>
      <c r="L327" s="12"/>
      <c r="M327" s="12"/>
      <c r="N327" s="13"/>
    </row>
    <row r="328" spans="2:14" ht="15" customHeight="1" x14ac:dyDescent="0.2">
      <c r="B328" t="str" cm="1">
        <f t="array" ref="B328">_xll.PBD(C328,"Name","","USD","","")</f>
        <v>GPTI Tecnologia da Informação</v>
      </c>
      <c r="C328" t="s">
        <v>838</v>
      </c>
      <c r="D328" t="str" cm="1">
        <f t="array" ref="D328">_xll.PBD(C328,"Legal Name","","USD","","")</f>
        <v>GPTI Tecnologia da Informação SA</v>
      </c>
      <c r="E328" s="26" t="s">
        <v>4218</v>
      </c>
      <c r="F328" t="s">
        <v>105</v>
      </c>
      <c r="G328" t="str" cm="1">
        <f t="array" ref="G328">_xll.PBD(C328,"Website","","USD","","")</f>
        <v>www.gpti.com.br</v>
      </c>
      <c r="H328" t="s">
        <v>2250</v>
      </c>
      <c r="I328" t="s">
        <v>3000</v>
      </c>
      <c r="J328" t="s">
        <v>222</v>
      </c>
      <c r="K328" s="12"/>
      <c r="L328" s="12"/>
      <c r="M328" s="12"/>
      <c r="N328" s="13"/>
    </row>
    <row r="329" spans="2:14" ht="15" customHeight="1" x14ac:dyDescent="0.2">
      <c r="B329" t="str" cm="1">
        <f t="array" ref="B329">_xll.PBD(C329,"Name","","USD","","")</f>
        <v>Granja Faria</v>
      </c>
      <c r="C329" t="s">
        <v>839</v>
      </c>
      <c r="D329" t="str" cm="1">
        <f t="array" ref="D329">_xll.PBD(C329,"Legal Name","","USD","","")</f>
        <v>Granja Faria SA</v>
      </c>
      <c r="E329" t="s">
        <v>3900</v>
      </c>
      <c r="F329" t="s">
        <v>105</v>
      </c>
      <c r="G329" t="str" cm="1">
        <f t="array" ref="G329">_xll.PBD(C329,"Website","","USD","","")</f>
        <v>www.granjafaria.com.br</v>
      </c>
      <c r="H329" t="s">
        <v>2251</v>
      </c>
      <c r="I329" t="s">
        <v>3002</v>
      </c>
      <c r="J329" t="s">
        <v>222</v>
      </c>
      <c r="K329" s="12"/>
      <c r="L329" s="12"/>
      <c r="M329" s="12"/>
      <c r="N329" s="13"/>
    </row>
    <row r="330" spans="2:14" ht="15" customHeight="1" x14ac:dyDescent="0.2">
      <c r="B330" t="str" cm="1">
        <f t="array" ref="B330">_xll.PBD(C330,"Name","","USD","","")</f>
        <v>Granto Seguros</v>
      </c>
      <c r="C330" t="s">
        <v>840</v>
      </c>
      <c r="D330" t="str" cm="1">
        <f t="array" ref="D330">_xll.PBD(C330,"Legal Name","","USD","","")</f>
        <v>Granto Corretora de Seguros LTDA</v>
      </c>
      <c r="E330" s="26" t="s">
        <v>4219</v>
      </c>
      <c r="F330" t="s">
        <v>105</v>
      </c>
      <c r="G330" t="str" cm="1">
        <f t="array" ref="G330">_xll.PBD(C330,"Website","","USD","","")</f>
        <v>www.grantoseguros.com</v>
      </c>
      <c r="H330" t="s">
        <v>2252</v>
      </c>
      <c r="I330" t="s">
        <v>3003</v>
      </c>
      <c r="J330" t="s">
        <v>222</v>
      </c>
      <c r="K330" s="12"/>
      <c r="L330" s="12"/>
      <c r="M330" s="12"/>
      <c r="N330" s="13"/>
    </row>
    <row r="331" spans="2:14" ht="15" customHeight="1" x14ac:dyDescent="0.2">
      <c r="B331" t="str" cm="1">
        <f t="array" ref="B331">_xll.PBD(C331,"Name","","USD","","")</f>
        <v>GRB Services</v>
      </c>
      <c r="C331" t="s">
        <v>841</v>
      </c>
      <c r="D331" t="str" cm="1">
        <f t="array" ref="D331">_xll.PBD(C331,"Legal Name","","USD","","")</f>
        <v>Grb Services Do Brasil Ltda</v>
      </c>
      <c r="E331" t="s">
        <v>3777</v>
      </c>
      <c r="F331" t="s">
        <v>105</v>
      </c>
      <c r="G331" t="str" cm="1">
        <f t="array" ref="G331">_xll.PBD(C331,"Website","","USD","","")</f>
        <v>www.grbsf.com.br</v>
      </c>
      <c r="H331" t="s">
        <v>2253</v>
      </c>
      <c r="I331" t="s">
        <v>3004</v>
      </c>
      <c r="J331" t="s">
        <v>222</v>
      </c>
      <c r="K331" s="12"/>
      <c r="L331" s="12"/>
      <c r="M331" s="12"/>
      <c r="N331" s="13"/>
    </row>
    <row r="332" spans="2:14" ht="15" customHeight="1" x14ac:dyDescent="0.2">
      <c r="B332" t="str" cm="1">
        <f t="array" ref="B332">_xll.PBD(C332,"Name","","USD","","")</f>
        <v>Green4T</v>
      </c>
      <c r="C332" t="s">
        <v>338</v>
      </c>
      <c r="D332" t="str" cm="1">
        <f t="array" ref="D332">_xll.PBD(C332,"Legal Name","","USD","","")</f>
        <v>GREEN4T SOLUÇÕES TI LTDA</v>
      </c>
      <c r="E332" t="s">
        <v>4112</v>
      </c>
      <c r="F332" t="s">
        <v>105</v>
      </c>
      <c r="G332" t="str" cm="1">
        <f t="array" ref="G332">_xll.PBD(C332,"Website","","USD","","")</f>
        <v>www.green4t.com</v>
      </c>
      <c r="H332" t="s">
        <v>1967</v>
      </c>
      <c r="I332" t="s">
        <v>3005</v>
      </c>
      <c r="J332" t="s">
        <v>222</v>
      </c>
      <c r="K332" s="12"/>
      <c r="L332" s="12"/>
      <c r="M332" s="12"/>
      <c r="N332" s="13"/>
    </row>
    <row r="333" spans="2:14" ht="15" customHeight="1" x14ac:dyDescent="0.2">
      <c r="B333" t="str" cm="1">
        <f t="array" ref="B333">_xll.PBD(C333,"Name","","USD","","")</f>
        <v>Grupo SBF</v>
      </c>
      <c r="C333" t="s">
        <v>862</v>
      </c>
      <c r="D333" t="str" cm="1">
        <f t="array" ref="D333">_xll.PBD(C333,"Legal Name","","USD","","")</f>
        <v>Group SBF SA</v>
      </c>
      <c r="E333" t="s">
        <v>4113</v>
      </c>
      <c r="F333" t="s">
        <v>105</v>
      </c>
      <c r="G333" t="str" cm="1">
        <f t="array" ref="G333">_xll.PBD(C333,"Website","","USD","","")</f>
        <v>ri.gruposbf.com.br</v>
      </c>
      <c r="H333" t="s">
        <v>1834</v>
      </c>
      <c r="I333" t="s">
        <v>3027</v>
      </c>
      <c r="J333" t="s">
        <v>222</v>
      </c>
      <c r="K333" s="12"/>
      <c r="L333" s="12"/>
      <c r="M333" s="12"/>
      <c r="N333" s="13"/>
    </row>
    <row r="334" spans="2:14" ht="15" customHeight="1" x14ac:dyDescent="0.2">
      <c r="B334" t="str" cm="1">
        <f t="array" ref="B334">_xll.PBD(C334,"Name","","USD","","")</f>
        <v>Growth Supplements Produtos Alimentícios</v>
      </c>
      <c r="C334" t="s">
        <v>844</v>
      </c>
      <c r="D334" t="str" cm="1">
        <f t="array" ref="D334">_xll.PBD(C334,"Legal Name","","USD","","")</f>
        <v>Growth Supplements Produtos Alimentícios LTDA</v>
      </c>
      <c r="E334" t="s">
        <v>3853</v>
      </c>
      <c r="F334" t="s">
        <v>105</v>
      </c>
      <c r="G334" t="str" cm="1">
        <f t="array" ref="G334">_xll.PBD(C334,"Website","","USD","","")</f>
        <v>www.gsuplementos.com.br</v>
      </c>
      <c r="H334" t="s">
        <v>2256</v>
      </c>
      <c r="I334" t="s">
        <v>3032</v>
      </c>
      <c r="J334" t="s">
        <v>222</v>
      </c>
      <c r="K334" s="12"/>
      <c r="L334" s="12"/>
      <c r="M334" s="12"/>
      <c r="N334" s="13"/>
    </row>
    <row r="335" spans="2:14" ht="15" customHeight="1" x14ac:dyDescent="0.2">
      <c r="B335" t="str" cm="1">
        <f t="array" ref="B335">_xll.PBD(C335,"Name","","USD","","")</f>
        <v>Grupo Casas Bahia</v>
      </c>
      <c r="C335" t="s">
        <v>851</v>
      </c>
      <c r="D335" t="str" cm="1">
        <f t="array" ref="D335">_xll.PBD(C335,"Legal Name","","USD","","")</f>
        <v>Grupo Casas Bahia S.A.</v>
      </c>
      <c r="E335" t="s">
        <v>3542</v>
      </c>
      <c r="F335" t="s">
        <v>105</v>
      </c>
      <c r="G335" t="str" cm="1">
        <f t="array" ref="G335">_xll.PBD(C335,"Website","","USD","","")</f>
        <v>www.ri.grupocasasbahia.com.br</v>
      </c>
      <c r="H335" t="s">
        <v>1833</v>
      </c>
      <c r="I335" t="s">
        <v>3015</v>
      </c>
      <c r="J335" t="s">
        <v>222</v>
      </c>
      <c r="K335" s="12"/>
      <c r="L335" s="12"/>
      <c r="M335" s="12"/>
      <c r="N335" s="13"/>
    </row>
    <row r="336" spans="2:14" ht="15" customHeight="1" x14ac:dyDescent="0.2">
      <c r="B336" t="str" cm="1">
        <f t="array" ref="B336">_xll.PBD(C336,"Name","","USD","","")</f>
        <v>Grupo CRM</v>
      </c>
      <c r="C336" t="s">
        <v>853</v>
      </c>
      <c r="D336" t="str" cm="1">
        <f t="array" ref="D336">_xll.PBD(C336,"Legal Name","","USD","","")</f>
        <v>Grupo CRM Industria E Comercio De Alimentos Ltda.</v>
      </c>
      <c r="E336" t="s">
        <v>3999</v>
      </c>
      <c r="F336" t="s">
        <v>105</v>
      </c>
      <c r="G336" t="str" cm="1">
        <f t="array" ref="G336">_xll.PBD(C336,"Website","","USD","","")</f>
        <v>grupocrm.gupy.io</v>
      </c>
      <c r="H336" t="s">
        <v>1870</v>
      </c>
      <c r="I336" t="s">
        <v>3016</v>
      </c>
      <c r="J336" t="s">
        <v>222</v>
      </c>
      <c r="K336" s="12"/>
      <c r="L336" s="12"/>
      <c r="M336" s="12"/>
      <c r="N336" s="13"/>
    </row>
    <row r="337" spans="2:14" ht="15" customHeight="1" x14ac:dyDescent="0.2">
      <c r="B337" t="str" cm="1">
        <f t="array" ref="B337">_xll.PBD(C337,"Name","","USD","","")</f>
        <v>Grupo De Moda Soma</v>
      </c>
      <c r="C337" t="s">
        <v>854</v>
      </c>
      <c r="D337" t="str" cm="1">
        <f t="array" ref="D337">_xll.PBD(C337,"Legal Name","","USD","","")</f>
        <v>Grupo De Moda Soma SA</v>
      </c>
      <c r="E337" t="s">
        <v>3984</v>
      </c>
      <c r="F337" t="s">
        <v>105</v>
      </c>
      <c r="G337" t="str" cm="1">
        <f t="array" ref="G337">_xll.PBD(C337,"Website","","USD","","")</f>
        <v>www.somagrupo.com.br</v>
      </c>
      <c r="H337" t="s">
        <v>2264</v>
      </c>
      <c r="I337" t="s">
        <v>3285</v>
      </c>
      <c r="J337" t="s">
        <v>222</v>
      </c>
      <c r="K337" s="12"/>
      <c r="L337" s="12"/>
      <c r="M337" s="12"/>
      <c r="N337" s="13"/>
    </row>
    <row r="338" spans="2:14" ht="15" customHeight="1" x14ac:dyDescent="0.2">
      <c r="B338" t="str" cm="1">
        <f t="array" ref="B338">_xll.PBD(C338,"Name","","USD","","")</f>
        <v>Oba Hortifruti</v>
      </c>
      <c r="C338" t="s">
        <v>991</v>
      </c>
      <c r="D338" t="str" cm="1">
        <f t="array" ref="D338">_xll.PBD(C338,"Legal Name","","USD","","")</f>
        <v>Grupo Fartura de Hortifrut S.A</v>
      </c>
      <c r="E338" t="s">
        <v>3927</v>
      </c>
      <c r="F338" t="s">
        <v>105</v>
      </c>
      <c r="G338" t="str" cm="1">
        <f t="array" ref="G338">_xll.PBD(C338,"Website","","USD","","")</f>
        <v>www.obahortifruti.com.br</v>
      </c>
      <c r="H338" t="s">
        <v>2388</v>
      </c>
      <c r="I338" t="s">
        <v>3180</v>
      </c>
      <c r="J338" t="s">
        <v>222</v>
      </c>
      <c r="K338" s="12"/>
      <c r="L338" s="12"/>
      <c r="M338" s="12"/>
      <c r="N338" s="13"/>
    </row>
    <row r="339" spans="2:14" ht="15" customHeight="1" x14ac:dyDescent="0.2">
      <c r="B339" t="str" cm="1">
        <f t="array" ref="B339">_xll.PBD(C339,"Name","","USD","","")</f>
        <v>Fuga Couros</v>
      </c>
      <c r="C339" t="s">
        <v>827</v>
      </c>
      <c r="D339" t="str" cm="1">
        <f t="array" ref="D339">_xll.PBD(C339,"Legal Name","","USD","","")</f>
        <v>Grupo Fuga Couros SA</v>
      </c>
      <c r="E339" t="s">
        <v>4114</v>
      </c>
      <c r="F339" t="s">
        <v>105</v>
      </c>
      <c r="G339" t="str" cm="1">
        <f t="array" ref="G339">_xll.PBD(C339,"Website","","USD","","")</f>
        <v>www.fugacouros.com.br</v>
      </c>
      <c r="H339" t="s">
        <v>2242</v>
      </c>
      <c r="I339" t="s">
        <v>2982</v>
      </c>
      <c r="J339" t="s">
        <v>222</v>
      </c>
      <c r="K339" s="12"/>
      <c r="L339" s="12"/>
      <c r="M339" s="12"/>
      <c r="N339" s="13"/>
    </row>
    <row r="340" spans="2:14" ht="15" customHeight="1" x14ac:dyDescent="0.2">
      <c r="B340" t="str" cm="1">
        <f t="array" ref="B340">_xll.PBD(C340,"Name","","USD","","")</f>
        <v>Grupo Granado</v>
      </c>
      <c r="C340" t="s">
        <v>856</v>
      </c>
      <c r="D340" t="str" cm="1">
        <f t="array" ref="D340">_xll.PBD(C340,"Legal Name","","USD","","")</f>
        <v>Grupo Granado SA</v>
      </c>
      <c r="E340" t="s">
        <v>3629</v>
      </c>
      <c r="F340" t="s">
        <v>105</v>
      </c>
      <c r="G340" t="str" cm="1">
        <f t="array" ref="G340">_xll.PBD(C340,"Website","","USD","","")</f>
        <v>www.granado.com.br</v>
      </c>
      <c r="H340" t="s">
        <v>2265</v>
      </c>
      <c r="I340" t="s">
        <v>3001</v>
      </c>
      <c r="J340" t="s">
        <v>222</v>
      </c>
      <c r="K340" s="12"/>
      <c r="L340" s="12"/>
      <c r="M340" s="12"/>
      <c r="N340" s="13"/>
    </row>
    <row r="341" spans="2:14" ht="15" customHeight="1" x14ac:dyDescent="0.2">
      <c r="B341" t="str" cm="1">
        <f t="array" ref="B341">_xll.PBD(C341,"Name","","USD","","")</f>
        <v>Grupo Mateus</v>
      </c>
      <c r="C341" t="s">
        <v>858</v>
      </c>
      <c r="D341" t="str" cm="1">
        <f t="array" ref="D341">_xll.PBD(C341,"Legal Name","","USD","","")</f>
        <v>Grupo Mateus SA</v>
      </c>
      <c r="E341" t="s">
        <v>3997</v>
      </c>
      <c r="F341" t="s">
        <v>105</v>
      </c>
      <c r="G341" t="str" cm="1">
        <f t="array" ref="G341">_xll.PBD(C341,"Website","","USD","","")</f>
        <v>www.grupomateus.com.br</v>
      </c>
      <c r="H341" t="s">
        <v>2267</v>
      </c>
      <c r="I341" t="s">
        <v>3020</v>
      </c>
      <c r="J341" t="s">
        <v>222</v>
      </c>
      <c r="K341" s="12"/>
      <c r="L341" s="12"/>
      <c r="M341" s="12"/>
      <c r="N341" s="13"/>
    </row>
    <row r="342" spans="2:14" ht="15" customHeight="1" x14ac:dyDescent="0.2">
      <c r="B342" t="str" cm="1">
        <f t="array" ref="B342">_xll.PBD(C342,"Name","","USD","","")</f>
        <v>Grupo MPR</v>
      </c>
      <c r="C342" t="s">
        <v>859</v>
      </c>
      <c r="D342" t="str" cm="1">
        <f t="array" ref="D342">_xll.PBD(C342,"Legal Name","","USD","","")</f>
        <v>Grupo MPR SA</v>
      </c>
      <c r="E342" t="s">
        <v>3863</v>
      </c>
      <c r="F342" t="s">
        <v>105</v>
      </c>
      <c r="G342" t="str" cm="1">
        <f t="array" ref="G342">_xll.PBD(C342,"Website","","USD","","")</f>
        <v>www.grupompr.com.br</v>
      </c>
      <c r="H342" t="s">
        <v>2268</v>
      </c>
      <c r="I342" t="s">
        <v>3022</v>
      </c>
      <c r="J342" t="s">
        <v>222</v>
      </c>
      <c r="K342" s="12"/>
      <c r="L342" s="12"/>
      <c r="M342" s="12"/>
      <c r="N342" s="13"/>
    </row>
    <row r="343" spans="2:14" ht="15" customHeight="1" x14ac:dyDescent="0.2">
      <c r="B343" t="str" cm="1">
        <f t="array" ref="B343">_xll.PBD(C343,"Name","","USD","","")</f>
        <v>Grupo Pao de Acucar</v>
      </c>
      <c r="C343" t="s">
        <v>860</v>
      </c>
      <c r="D343" t="str" cm="1">
        <f t="array" ref="D343">_xll.PBD(C343,"Legal Name","","USD","","")</f>
        <v>Grupo Pao de Acucar SA</v>
      </c>
      <c r="E343" t="s">
        <v>4053</v>
      </c>
      <c r="F343" t="s">
        <v>105</v>
      </c>
      <c r="G343" t="str" cm="1">
        <f t="array" ref="G343">_xll.PBD(C343,"Website","","USD","","")</f>
        <v>www.gpari.com.br</v>
      </c>
      <c r="H343" t="s">
        <v>2269</v>
      </c>
      <c r="I343" t="s">
        <v>2998</v>
      </c>
      <c r="J343" t="s">
        <v>222</v>
      </c>
      <c r="K343" s="12"/>
      <c r="L343" s="12"/>
      <c r="M343" s="12"/>
      <c r="N343" s="13"/>
    </row>
    <row r="344" spans="2:14" ht="15" customHeight="1" x14ac:dyDescent="0.2">
      <c r="B344" t="str" cm="1">
        <f t="array" ref="B344">_xll.PBD(C344,"Name","","USD","","")</f>
        <v>Gtex Brasil</v>
      </c>
      <c r="C344" t="s">
        <v>865</v>
      </c>
      <c r="D344" t="str" cm="1">
        <f t="array" ref="D344">_xll.PBD(C344,"Legal Name","","USD","","")</f>
        <v>Gtex Brasil Ltda.</v>
      </c>
      <c r="E344" t="s">
        <v>3725</v>
      </c>
      <c r="F344" t="s">
        <v>105</v>
      </c>
      <c r="G344" t="str" cm="1">
        <f t="array" ref="G344">_xll.PBD(C344,"Website","","USD","","")</f>
        <v>www.gtexbrasil.com.br</v>
      </c>
      <c r="H344" t="s">
        <v>2274</v>
      </c>
      <c r="I344" t="s">
        <v>3033</v>
      </c>
      <c r="J344" t="s">
        <v>222</v>
      </c>
      <c r="K344" s="12"/>
      <c r="L344" s="12"/>
      <c r="M344" s="12"/>
      <c r="N344" s="13"/>
    </row>
    <row r="345" spans="2:14" ht="15" customHeight="1" x14ac:dyDescent="0.2">
      <c r="B345" t="str" cm="1">
        <f t="array" ref="B345">_xll.PBD(C345,"Name","","USD","","")</f>
        <v>Guararapes Confeccoes</v>
      </c>
      <c r="C345" t="s">
        <v>867</v>
      </c>
      <c r="D345" t="str" cm="1">
        <f t="array" ref="D345">_xll.PBD(C345,"Legal Name","","USD","","")</f>
        <v>Guararapes Confeccoes S.A.</v>
      </c>
      <c r="E345" t="s">
        <v>4115</v>
      </c>
      <c r="F345" t="s">
        <v>105</v>
      </c>
      <c r="G345" t="str" cm="1">
        <f t="array" ref="G345">_xll.PBD(C345,"Website","","USD","","")</f>
        <v>ri.riachuelo.com.br</v>
      </c>
      <c r="H345" t="s">
        <v>1836</v>
      </c>
      <c r="I345" t="s">
        <v>3241</v>
      </c>
      <c r="J345" t="s">
        <v>222</v>
      </c>
      <c r="K345" s="12"/>
      <c r="L345" s="12"/>
      <c r="M345" s="12"/>
      <c r="N345" s="13"/>
    </row>
    <row r="346" spans="2:14" ht="15" customHeight="1" x14ac:dyDescent="0.2">
      <c r="B346" t="str" cm="1">
        <f t="array" ref="B346">_xll.PBD(C346,"Name","","USD","","")</f>
        <v>Guararapes</v>
      </c>
      <c r="C346" t="s">
        <v>866</v>
      </c>
      <c r="D346" t="str" cm="1">
        <f t="array" ref="D346">_xll.PBD(C346,"Legal Name","","USD","","")</f>
        <v>Guararapes Paineis S.A</v>
      </c>
      <c r="E346" t="s">
        <v>4116</v>
      </c>
      <c r="F346" t="s">
        <v>105</v>
      </c>
      <c r="G346" t="str" cm="1">
        <f t="array" ref="G346">_xll.PBD(C346,"Website","","USD","","")</f>
        <v>www.guararapes.com.br</v>
      </c>
      <c r="H346" t="s">
        <v>2275</v>
      </c>
      <c r="I346" t="s">
        <v>3034</v>
      </c>
      <c r="J346" t="s">
        <v>222</v>
      </c>
      <c r="K346" s="12"/>
      <c r="L346" s="12"/>
      <c r="M346" s="12"/>
      <c r="N346" s="13"/>
    </row>
    <row r="347" spans="2:14" ht="15" customHeight="1" x14ac:dyDescent="0.2">
      <c r="B347" t="str" cm="1">
        <f t="array" ref="B347">_xll.PBD(C347,"Name","","USD","","")</f>
        <v>Guerra SA Implementos Rodoviários</v>
      </c>
      <c r="C347" t="s">
        <v>868</v>
      </c>
      <c r="D347" t="str" cm="1">
        <f t="array" ref="D347">_xll.PBD(C347,"Legal Name","","USD","","")</f>
        <v>Guerra S.A.</v>
      </c>
      <c r="E347" t="s">
        <v>4117</v>
      </c>
      <c r="F347" t="s">
        <v>105</v>
      </c>
      <c r="G347" t="str" cm="1">
        <f t="array" ref="G347">_xll.PBD(C347,"Website","","USD","","")</f>
        <v>www.guerra.com.br</v>
      </c>
      <c r="H347" t="s">
        <v>2276</v>
      </c>
      <c r="I347" t="s">
        <v>3035</v>
      </c>
      <c r="J347" t="s">
        <v>222</v>
      </c>
      <c r="K347" s="12"/>
      <c r="L347" s="12"/>
      <c r="M347" s="12"/>
      <c r="N347" s="13"/>
    </row>
    <row r="348" spans="2:14" ht="15" customHeight="1" x14ac:dyDescent="0.2">
      <c r="B348" t="str" cm="1">
        <f t="array" ref="B348">_xll.PBD(C348,"Name","","USD","","")</f>
        <v>GVT Holding</v>
      </c>
      <c r="C348" t="s">
        <v>869</v>
      </c>
      <c r="D348" t="str" cm="1">
        <f t="array" ref="D348">_xll.PBD(C348,"Legal Name","","USD","","")</f>
        <v>GVT Holding SA</v>
      </c>
      <c r="E348" t="s">
        <v>3976</v>
      </c>
      <c r="F348" t="s">
        <v>105</v>
      </c>
      <c r="G348" t="e" cm="1">
        <f t="array" ref="G348">_xll.PBD(C348,"Website","","USD","","")</f>
        <v>#N/A</v>
      </c>
      <c r="H348" t="e">
        <v>#N/A</v>
      </c>
      <c r="I348" t="s">
        <v>3441</v>
      </c>
      <c r="J348" t="s">
        <v>222</v>
      </c>
      <c r="K348" s="12"/>
      <c r="L348" s="12"/>
      <c r="M348" s="12"/>
      <c r="N348" s="13"/>
    </row>
    <row r="349" spans="2:14" ht="15" customHeight="1" x14ac:dyDescent="0.2">
      <c r="B349" t="str" cm="1">
        <f t="array" ref="B349">_xll.PBD(C349,"Name","","USD","","")</f>
        <v>Hapvida Participacoes</v>
      </c>
      <c r="C349" t="s">
        <v>300</v>
      </c>
      <c r="D349" t="str" cm="1">
        <f t="array" ref="D349">_xll.PBD(C349,"Legal Name","","USD","","")</f>
        <v>Hapvida Participacoes e Investimentos S.A.</v>
      </c>
      <c r="E349" t="s">
        <v>3944</v>
      </c>
      <c r="F349" t="s">
        <v>105</v>
      </c>
      <c r="G349" t="str" cm="1">
        <f t="array" ref="G349">_xll.PBD(C349,"Website","","USD","","")</f>
        <v>ri.hapvida.com.br</v>
      </c>
      <c r="H349" t="s">
        <v>1809</v>
      </c>
      <c r="I349" t="s">
        <v>3036</v>
      </c>
      <c r="J349" t="s">
        <v>222</v>
      </c>
      <c r="K349" s="12"/>
      <c r="L349" s="12"/>
      <c r="M349" s="12"/>
      <c r="N349" s="13"/>
    </row>
    <row r="350" spans="2:14" ht="15" customHeight="1" x14ac:dyDescent="0.2">
      <c r="B350" t="str" cm="1">
        <f t="array" ref="B350">_xll.PBD(C350,"Name","","USD","","")</f>
        <v>Hassmann</v>
      </c>
      <c r="C350" t="s">
        <v>2649</v>
      </c>
      <c r="D350" t="str" cm="1">
        <f t="array" ref="D350">_xll.PBD(C350,"Legal Name","","USD","","")</f>
        <v>Hassmann S.A.</v>
      </c>
      <c r="E350" t="s">
        <v>3923</v>
      </c>
      <c r="F350" t="s">
        <v>105</v>
      </c>
      <c r="G350" t="str" cm="1">
        <f t="array" ref="G350">_xll.PBD(C350,"Website","","USD","","")</f>
        <v>www.hassmann.com.br</v>
      </c>
      <c r="H350" t="s">
        <v>2693</v>
      </c>
      <c r="I350" t="s">
        <v>3503</v>
      </c>
      <c r="J350" t="s">
        <v>222</v>
      </c>
      <c r="K350" s="12"/>
      <c r="L350" s="12"/>
      <c r="M350" s="12"/>
      <c r="N350" s="12"/>
    </row>
    <row r="351" spans="2:14" ht="15" customHeight="1" x14ac:dyDescent="0.2">
      <c r="B351" t="str" cm="1">
        <f t="array" ref="B351">_xll.PBD(C351,"Name","","USD","","")</f>
        <v>HCL Technologies</v>
      </c>
      <c r="C351" t="s">
        <v>339</v>
      </c>
      <c r="D351" t="str" cm="1">
        <f t="array" ref="D351">_xll.PBD(C351,"Legal Name","","USD","","")</f>
        <v>HCL Technologies Limited</v>
      </c>
      <c r="E351" t="s">
        <v>3558</v>
      </c>
      <c r="F351" t="s">
        <v>2664</v>
      </c>
      <c r="G351" t="str" cm="1">
        <f t="array" ref="G351">_xll.PBD(C351,"Website","","USD","","")</f>
        <v>www.hcltech.com</v>
      </c>
      <c r="H351" t="s">
        <v>1968</v>
      </c>
      <c r="I351" t="s">
        <v>3038</v>
      </c>
      <c r="J351" t="s">
        <v>222</v>
      </c>
      <c r="K351" s="12"/>
      <c r="L351" s="12"/>
      <c r="M351" s="12"/>
      <c r="N351" s="13"/>
    </row>
    <row r="352" spans="2:14" ht="15" customHeight="1" x14ac:dyDescent="0.2">
      <c r="B352" t="str" cm="1">
        <f t="array" ref="B352">_xll.PBD(C352,"Name","","USD","","")</f>
        <v>Helbor Empreendimentos</v>
      </c>
      <c r="C352" t="s">
        <v>870</v>
      </c>
      <c r="D352" t="str" cm="1">
        <f t="array" ref="D352">_xll.PBD(C352,"Legal Name","","USD","","")</f>
        <v>Helbor Empreendimentos S.A.</v>
      </c>
      <c r="E352" t="s">
        <v>3623</v>
      </c>
      <c r="F352" t="s">
        <v>105</v>
      </c>
      <c r="G352" t="str" cm="1">
        <f t="array" ref="G352">_xll.PBD(C352,"Website","","USD","","")</f>
        <v>www.helbor.com.br</v>
      </c>
      <c r="H352" t="s">
        <v>2277</v>
      </c>
      <c r="I352" t="s">
        <v>3039</v>
      </c>
      <c r="J352" t="s">
        <v>222</v>
      </c>
      <c r="K352" s="12"/>
      <c r="L352" s="12"/>
      <c r="M352" s="12"/>
      <c r="N352" s="13"/>
    </row>
    <row r="353" spans="2:14" ht="15" customHeight="1" x14ac:dyDescent="0.2">
      <c r="B353" t="str" cm="1">
        <f t="array" ref="B353">_xll.PBD(C353,"Name","","USD","","")</f>
        <v>Henry Schein</v>
      </c>
      <c r="C353" t="s">
        <v>286</v>
      </c>
      <c r="D353" t="str" cm="1">
        <f t="array" ref="D353">_xll.PBD(C353,"Legal Name","","USD","","")</f>
        <v>Henry Schein, Inc.</v>
      </c>
      <c r="E353" t="s">
        <v>3638</v>
      </c>
      <c r="F353" t="s">
        <v>2656</v>
      </c>
      <c r="G353" t="str" cm="1">
        <f t="array" ref="G353">_xll.PBD(C353,"Website","","USD","","")</f>
        <v>www.henryschein.com</v>
      </c>
      <c r="H353" t="s">
        <v>1942</v>
      </c>
      <c r="I353" t="s">
        <v>3040</v>
      </c>
      <c r="J353" t="s">
        <v>222</v>
      </c>
      <c r="K353" s="12"/>
      <c r="L353" s="12"/>
      <c r="M353" s="12"/>
      <c r="N353" s="13"/>
    </row>
    <row r="354" spans="2:14" ht="15" customHeight="1" x14ac:dyDescent="0.2">
      <c r="B354" t="str" cm="1">
        <f t="array" ref="B354">_xll.PBD(C354,"Name","","USD","","")</f>
        <v>Hexus Food</v>
      </c>
      <c r="C354" t="s">
        <v>871</v>
      </c>
      <c r="D354" t="str" cm="1">
        <f t="array" ref="D354">_xll.PBD(C354,"Legal Name","","USD","","")</f>
        <v>Hexus Food Ltda</v>
      </c>
      <c r="E354" t="s">
        <v>3864</v>
      </c>
      <c r="F354" t="s">
        <v>105</v>
      </c>
      <c r="G354" t="str" cm="1">
        <f t="array" ref="G354">_xll.PBD(C354,"Website","","USD","","")</f>
        <v>www.hexus.com.br</v>
      </c>
      <c r="H354" t="s">
        <v>2278</v>
      </c>
      <c r="I354" t="s">
        <v>3043</v>
      </c>
      <c r="J354" t="s">
        <v>222</v>
      </c>
      <c r="K354" s="12"/>
      <c r="L354" s="12"/>
      <c r="M354" s="12"/>
      <c r="N354" s="13"/>
    </row>
    <row r="355" spans="2:14" ht="15" customHeight="1" x14ac:dyDescent="0.2">
      <c r="B355" t="str" cm="1">
        <f t="array" ref="B355">_xll.PBD(C355,"Name","","USD","","")</f>
        <v>Hidrovias do Brasil</v>
      </c>
      <c r="C355" t="s">
        <v>872</v>
      </c>
      <c r="D355" t="str" cm="1">
        <f t="array" ref="D355">_xll.PBD(C355,"Legal Name","","USD","","")</f>
        <v>Hidrovias do Brasil S.A.</v>
      </c>
      <c r="E355" t="s">
        <v>3720</v>
      </c>
      <c r="F355" t="s">
        <v>105</v>
      </c>
      <c r="G355" t="str" cm="1">
        <f t="array" ref="G355">_xll.PBD(C355,"Website","","USD","","")</f>
        <v>www.hbsa.com.br</v>
      </c>
      <c r="H355" t="s">
        <v>2279</v>
      </c>
      <c r="I355" t="s">
        <v>3037</v>
      </c>
      <c r="J355" t="s">
        <v>222</v>
      </c>
      <c r="K355" s="12"/>
      <c r="L355" s="12"/>
      <c r="M355" s="12"/>
      <c r="N355" s="13"/>
    </row>
    <row r="356" spans="2:14" ht="15" customHeight="1" x14ac:dyDescent="0.2">
      <c r="B356" t="str" cm="1">
        <f t="array" ref="B356">_xll.PBD(C356,"Name","","USD","","")</f>
        <v>Hmobi Participacoes</v>
      </c>
      <c r="C356" t="s">
        <v>873</v>
      </c>
      <c r="D356" t="str" cm="1">
        <f t="array" ref="D356">_xll.PBD(C356,"Legal Name","","USD","","")</f>
        <v>Hmobi Participacoes SA</v>
      </c>
      <c r="E356" t="s">
        <v>4011</v>
      </c>
      <c r="F356" t="s">
        <v>105</v>
      </c>
      <c r="G356" t="str" cm="1">
        <f t="array" ref="G356">_xll.PBD(C356,"Website","","USD","","")</f>
        <v>www.ri.hmobi-sa.com.br</v>
      </c>
      <c r="H356" t="s">
        <v>1835</v>
      </c>
      <c r="I356" t="s">
        <v>3044</v>
      </c>
      <c r="J356" t="s">
        <v>222</v>
      </c>
      <c r="K356" s="12"/>
      <c r="L356" s="12"/>
      <c r="M356" s="12"/>
      <c r="N356" s="13"/>
    </row>
    <row r="357" spans="2:14" ht="15" customHeight="1" x14ac:dyDescent="0.2">
      <c r="B357" t="str" cm="1">
        <f t="array" ref="B357">_xll.PBD(C357,"Name","","USD","","")</f>
        <v>Hortigil Hortifruti</v>
      </c>
      <c r="C357" t="s">
        <v>874</v>
      </c>
      <c r="D357" t="str" cm="1">
        <f t="array" ref="D357">_xll.PBD(C357,"Legal Name","","USD","","")</f>
        <v>Hortigil Hortifruti S.A.</v>
      </c>
      <c r="E357" t="s">
        <v>3654</v>
      </c>
      <c r="F357" t="s">
        <v>105</v>
      </c>
      <c r="G357" t="str" cm="1">
        <f t="array" ref="G357">_xll.PBD(C357,"Website","","USD","","")</f>
        <v>www.hortifruti.com.br</v>
      </c>
      <c r="H357" t="s">
        <v>2280</v>
      </c>
      <c r="I357" t="s">
        <v>3045</v>
      </c>
      <c r="J357" t="s">
        <v>222</v>
      </c>
      <c r="K357" s="12"/>
      <c r="L357" s="12"/>
      <c r="M357" s="12"/>
      <c r="N357" s="13"/>
    </row>
    <row r="358" spans="2:14" ht="15" customHeight="1" x14ac:dyDescent="0.2">
      <c r="B358" t="str" cm="1">
        <f t="array" ref="B358">_xll.PBD(C358,"Name","","USD","","")</f>
        <v>Hortus Comercio de Alimentos</v>
      </c>
      <c r="C358" t="s">
        <v>875</v>
      </c>
      <c r="D358" t="str" cm="1">
        <f t="array" ref="D358">_xll.PBD(C358,"Legal Name","","USD","","")</f>
        <v>Hortus Comercio de Alimentos SA</v>
      </c>
      <c r="E358" t="s">
        <v>3898</v>
      </c>
      <c r="F358" t="s">
        <v>105</v>
      </c>
      <c r="G358" t="str" cm="1">
        <f t="array" ref="G358">_xll.PBD(C358,"Website","","USD","","")</f>
        <v>www.marche.com.br</v>
      </c>
      <c r="H358" t="s">
        <v>2281</v>
      </c>
      <c r="I358" t="s">
        <v>3121</v>
      </c>
      <c r="J358" t="s">
        <v>222</v>
      </c>
      <c r="K358" s="12"/>
      <c r="L358" s="12"/>
      <c r="M358" s="12"/>
      <c r="N358" s="13"/>
    </row>
    <row r="359" spans="2:14" ht="15" customHeight="1" x14ac:dyDescent="0.2">
      <c r="B359" t="str" cm="1">
        <f t="array" ref="B359">_xll.PBD(C359,"Name","","USD","","")</f>
        <v>Hospital Care Caledonia</v>
      </c>
      <c r="C359" t="s">
        <v>301</v>
      </c>
      <c r="D359" t="str" cm="1">
        <f t="array" ref="D359">_xll.PBD(C359,"Legal Name","","USD","","")</f>
        <v>Hospital Care Caledonia S.A.</v>
      </c>
      <c r="E359" t="s">
        <v>3584</v>
      </c>
      <c r="F359" t="s">
        <v>105</v>
      </c>
      <c r="G359" t="str" cm="1">
        <f t="array" ref="G359">_xll.PBD(C359,"Website","","USD","","")</f>
        <v>www.hospitalcare.com.br</v>
      </c>
      <c r="H359" t="s">
        <v>1953</v>
      </c>
      <c r="I359" t="s">
        <v>3047</v>
      </c>
      <c r="J359" t="s">
        <v>222</v>
      </c>
      <c r="K359" s="12"/>
      <c r="L359" s="12"/>
      <c r="M359" s="12"/>
      <c r="N359" s="13"/>
    </row>
    <row r="360" spans="2:14" ht="15" customHeight="1" x14ac:dyDescent="0.2">
      <c r="B360" t="str" cm="1">
        <f t="array" ref="B360">_xll.PBD(C360,"Name","","USD","","")</f>
        <v>Hospital Mater Dei</v>
      </c>
      <c r="C360" t="s">
        <v>303</v>
      </c>
      <c r="D360" t="str" cm="1">
        <f t="array" ref="D360">_xll.PBD(C360,"Legal Name","","USD","","")</f>
        <v>Hospital Mater Dei SA</v>
      </c>
      <c r="E360" t="s">
        <v>3924</v>
      </c>
      <c r="F360" t="s">
        <v>105</v>
      </c>
      <c r="G360" t="str" cm="1">
        <f t="array" ref="G360">_xll.PBD(C360,"Website","","USD","","")</f>
        <v>www.materdei.com.br</v>
      </c>
      <c r="H360" t="s">
        <v>1955</v>
      </c>
      <c r="I360" t="s">
        <v>3125</v>
      </c>
      <c r="J360" t="s">
        <v>222</v>
      </c>
      <c r="K360" s="12"/>
      <c r="L360" s="12"/>
      <c r="M360" s="12"/>
      <c r="N360" s="13"/>
    </row>
    <row r="361" spans="2:14" ht="15" customHeight="1" x14ac:dyDescent="0.2">
      <c r="B361" t="str" cm="1">
        <f t="array" ref="B361">_xll.PBD(C361,"Name","","USD","","")</f>
        <v>HP</v>
      </c>
      <c r="C361" t="s">
        <v>2616</v>
      </c>
      <c r="D361" t="str" cm="1">
        <f t="array" ref="D361">_xll.PBD(C361,"Legal Name","","USD","","")</f>
        <v>HP Inc.</v>
      </c>
      <c r="E361" t="s">
        <v>3742</v>
      </c>
      <c r="F361" t="s">
        <v>2656</v>
      </c>
      <c r="G361" t="str" cm="1">
        <f t="array" ref="G361">_xll.PBD(C361,"Website","","USD","","")</f>
        <v>www.hp.com</v>
      </c>
      <c r="H361" t="s">
        <v>2625</v>
      </c>
      <c r="I361" t="s">
        <v>3479</v>
      </c>
      <c r="J361" t="s">
        <v>222</v>
      </c>
      <c r="K361" s="12"/>
      <c r="L361" s="12"/>
      <c r="M361" s="12"/>
      <c r="N361" s="12"/>
    </row>
    <row r="362" spans="2:14" ht="15" customHeight="1" x14ac:dyDescent="0.2">
      <c r="B362" t="str" cm="1">
        <f t="array" ref="B362">_xll.PBD(C362,"Name","","USD","","")</f>
        <v>Agribrasil</v>
      </c>
      <c r="C362" t="s">
        <v>565</v>
      </c>
      <c r="D362" t="str" cm="1">
        <f t="array" ref="D362">_xll.PBD(C362,"Legal Name","","USD","","")</f>
        <v>Humberg Agribrasil Comercio e Exportacao de Graos SA</v>
      </c>
      <c r="E362" t="s">
        <v>3951</v>
      </c>
      <c r="F362" t="s">
        <v>105</v>
      </c>
      <c r="G362" t="str" cm="1">
        <f t="array" ref="G362">_xll.PBD(C362,"Website","","USD","","")</f>
        <v>www.agribrasil.net</v>
      </c>
      <c r="H362" t="s">
        <v>1814</v>
      </c>
      <c r="I362" t="s">
        <v>2717</v>
      </c>
      <c r="J362" t="s">
        <v>222</v>
      </c>
      <c r="K362" s="12"/>
      <c r="L362" s="12"/>
      <c r="M362" s="12"/>
      <c r="N362" s="13"/>
    </row>
    <row r="363" spans="2:14" ht="15" customHeight="1" x14ac:dyDescent="0.2">
      <c r="B363" t="str" cm="1">
        <f t="array" ref="B363">_xll.PBD(C363,"Name","","USD","","")</f>
        <v>Hypera (Pharmaceuticals)</v>
      </c>
      <c r="C363" t="s">
        <v>404</v>
      </c>
      <c r="D363" t="str" cm="1">
        <f t="array" ref="D363">_xll.PBD(C363,"Legal Name","","USD","","")</f>
        <v>Hypera S/A.</v>
      </c>
      <c r="E363" t="s">
        <v>3873</v>
      </c>
      <c r="F363" t="s">
        <v>105</v>
      </c>
      <c r="G363" t="str" cm="1">
        <f t="array" ref="G363">_xll.PBD(C363,"Website","","USD","","")</f>
        <v>www.hypera.com.br</v>
      </c>
      <c r="H363" t="s">
        <v>2282</v>
      </c>
      <c r="I363" t="s">
        <v>3048</v>
      </c>
      <c r="J363" t="s">
        <v>222</v>
      </c>
      <c r="K363" s="12"/>
      <c r="L363" s="12"/>
      <c r="M363" s="12"/>
      <c r="N363" s="13"/>
    </row>
    <row r="364" spans="2:14" ht="15" customHeight="1" x14ac:dyDescent="0.2">
      <c r="B364" t="str" cm="1">
        <f t="array" ref="B364">_xll.PBD(C364,"Name","","USD","","")</f>
        <v>Iguá Saneamento</v>
      </c>
      <c r="C364" t="s">
        <v>877</v>
      </c>
      <c r="D364" t="str" cm="1">
        <f t="array" ref="D364">_xll.PBD(C364,"Legal Name","","USD","","")</f>
        <v>Iguá Saneamento S.A.</v>
      </c>
      <c r="E364" t="s">
        <v>3611</v>
      </c>
      <c r="F364" t="s">
        <v>105</v>
      </c>
      <c r="G364" t="str" cm="1">
        <f t="array" ref="G364">_xll.PBD(C364,"Website","","USD","","")</f>
        <v>ri.igua.com.br</v>
      </c>
      <c r="H364" t="s">
        <v>1873</v>
      </c>
      <c r="I364" t="s">
        <v>3050</v>
      </c>
      <c r="J364" t="s">
        <v>222</v>
      </c>
      <c r="K364" s="12"/>
      <c r="L364" s="12"/>
      <c r="M364" s="12"/>
      <c r="N364" s="13"/>
    </row>
    <row r="365" spans="2:14" ht="15" customHeight="1" x14ac:dyDescent="0.2">
      <c r="B365" t="str" cm="1">
        <f t="array" ref="B365">_xll.PBD(C365,"Name","","USD","","")</f>
        <v>Iguatemi</v>
      </c>
      <c r="C365" t="s">
        <v>878</v>
      </c>
      <c r="D365" t="str" cm="1">
        <f t="array" ref="D365">_xll.PBD(C365,"Legal Name","","USD","","")</f>
        <v>Iguatemi SA</v>
      </c>
      <c r="E365" t="s">
        <v>4040</v>
      </c>
      <c r="F365" t="s">
        <v>105</v>
      </c>
      <c r="G365" t="str" cm="1">
        <f t="array" ref="G365">_xll.PBD(C365,"Website","","USD","","")</f>
        <v>www.jereissati.com.br</v>
      </c>
      <c r="H365" t="s">
        <v>2283</v>
      </c>
      <c r="I365" t="s">
        <v>3072</v>
      </c>
      <c r="J365" t="s">
        <v>222</v>
      </c>
      <c r="K365" s="12"/>
      <c r="L365" s="12"/>
      <c r="M365" s="12"/>
      <c r="N365" s="13"/>
    </row>
    <row r="366" spans="2:14" ht="15" customHeight="1" x14ac:dyDescent="0.2">
      <c r="B366" t="str" cm="1">
        <f t="array" ref="B366">_xll.PBD(C366,"Name","","USD","","")</f>
        <v>Iharabras</v>
      </c>
      <c r="C366" t="s">
        <v>879</v>
      </c>
      <c r="D366" t="str" cm="1">
        <f t="array" ref="D366">_xll.PBD(C366,"Legal Name","","USD","","")</f>
        <v>Iharabras SA Indústrias Químicas</v>
      </c>
      <c r="E366" t="s">
        <v>3969</v>
      </c>
      <c r="F366" t="s">
        <v>105</v>
      </c>
      <c r="G366" t="str" cm="1">
        <f t="array" ref="G366">_xll.PBD(C366,"Website","","USD","","")</f>
        <v>www.ihara.com.br</v>
      </c>
      <c r="H366" t="s">
        <v>2284</v>
      </c>
      <c r="I366" t="s">
        <v>3051</v>
      </c>
      <c r="J366" t="s">
        <v>222</v>
      </c>
      <c r="K366" s="12"/>
      <c r="L366" s="12"/>
      <c r="M366" s="12"/>
      <c r="N366" s="13"/>
    </row>
    <row r="367" spans="2:14" ht="15" customHeight="1" x14ac:dyDescent="0.2">
      <c r="B367" t="str" cm="1">
        <f t="array" ref="B367">_xll.PBD(C367,"Name","","USD","","")</f>
        <v>Extrafarma</v>
      </c>
      <c r="C367" t="s">
        <v>397</v>
      </c>
      <c r="D367" t="str" cm="1">
        <f t="array" ref="D367">_xll.PBD(C367,"Legal Name","","USD","","")</f>
        <v>Imifarma Produtos Farmacéuticos e Cosméticos SA</v>
      </c>
      <c r="E367" t="s">
        <v>3928</v>
      </c>
      <c r="F367" t="s">
        <v>105</v>
      </c>
      <c r="G367" t="str" cm="1">
        <f t="array" ref="G367">_xll.PBD(C367,"Website","","USD","","")</f>
        <v>www.extrafarma.com.br</v>
      </c>
      <c r="H367" t="s">
        <v>2226</v>
      </c>
      <c r="I367" t="s">
        <v>2964</v>
      </c>
      <c r="J367" t="s">
        <v>222</v>
      </c>
      <c r="K367" s="12"/>
      <c r="L367" s="12"/>
      <c r="M367" s="12"/>
      <c r="N367" s="13"/>
    </row>
    <row r="368" spans="2:14" ht="15" customHeight="1" x14ac:dyDescent="0.2">
      <c r="B368" t="str" cm="1">
        <f t="array" ref="B368">_xll.PBD(C368,"Name","","USD","","")</f>
        <v>Ímpar Serviços Hospitalares</v>
      </c>
      <c r="C368" t="s">
        <v>405</v>
      </c>
      <c r="D368" t="str" cm="1">
        <f t="array" ref="D368">_xll.PBD(C368,"Legal Name","","USD","","")</f>
        <v>Ímpar Serviços Hospitalares S.A.</v>
      </c>
      <c r="E368" t="s">
        <v>3618</v>
      </c>
      <c r="F368" t="s">
        <v>105</v>
      </c>
      <c r="G368" t="str" cm="1">
        <f t="array" ref="G368">_xll.PBD(C368,"Website","","USD","","")</f>
        <v>www.hospitaisredeimpar.com.br</v>
      </c>
      <c r="H368" t="s">
        <v>2286</v>
      </c>
      <c r="I368" t="s">
        <v>3046</v>
      </c>
      <c r="J368" t="s">
        <v>222</v>
      </c>
      <c r="K368" s="12"/>
      <c r="L368" s="12"/>
      <c r="M368" s="12"/>
      <c r="N368" s="13"/>
    </row>
    <row r="369" spans="2:17" ht="15" customHeight="1" x14ac:dyDescent="0.2">
      <c r="B369" t="str" cm="1">
        <f t="array" ref="B369">_xll.PBD(C369,"Name","","USD","","")</f>
        <v>Indra Sistemas</v>
      </c>
      <c r="C369" t="s">
        <v>212</v>
      </c>
      <c r="D369" t="str" cm="1">
        <f t="array" ref="D369">_xll.PBD(C369,"Legal Name","","USD","","")</f>
        <v>Indra Sistemas, S.A.</v>
      </c>
      <c r="E369" t="s">
        <v>3535</v>
      </c>
      <c r="F369" t="s">
        <v>2665</v>
      </c>
      <c r="G369" t="str" cm="1">
        <f t="array" ref="G369">_xll.PBD(C369,"Website","","USD","","")</f>
        <v>www.indracompany.com</v>
      </c>
      <c r="H369" t="s">
        <v>1922</v>
      </c>
      <c r="I369" t="s">
        <v>3052</v>
      </c>
      <c r="J369" t="s">
        <v>222</v>
      </c>
      <c r="K369" s="12"/>
      <c r="L369" s="12"/>
      <c r="M369" s="12"/>
      <c r="N369" s="13"/>
    </row>
    <row r="370" spans="2:17" ht="15" customHeight="1" x14ac:dyDescent="0.2">
      <c r="B370" t="str" cm="1">
        <f t="array" ref="B370">_xll.PBD(C370,"Name","","USD","","")</f>
        <v>Melcon Indústria Farmacêutica</v>
      </c>
      <c r="C370" t="s">
        <v>409</v>
      </c>
      <c r="D370" t="str" cm="1">
        <f t="array" ref="D370">_xll.PBD(C370,"Legal Name","","USD","","")</f>
        <v>Indústria Farmacêutica Melcon do Brasil</v>
      </c>
      <c r="E370" s="26" t="s">
        <v>4220</v>
      </c>
      <c r="F370" t="s">
        <v>105</v>
      </c>
      <c r="G370" t="str" cm="1">
        <f t="array" ref="G370">_xll.PBD(C370,"Website","","USD","","")</f>
        <v>www.melcon.com.br</v>
      </c>
      <c r="H370" t="s">
        <v>2347</v>
      </c>
      <c r="I370" t="s">
        <v>3135</v>
      </c>
      <c r="J370" t="s">
        <v>222</v>
      </c>
      <c r="K370" s="12"/>
      <c r="L370" s="12"/>
      <c r="M370" s="12"/>
      <c r="N370" s="13"/>
    </row>
    <row r="371" spans="2:17" ht="15" customHeight="1" x14ac:dyDescent="0.2">
      <c r="B371" t="str" cm="1">
        <f t="array" ref="B371">_xll.PBD(C371,"Name","","USD","","")</f>
        <v>Infor Global Solutions</v>
      </c>
      <c r="C371" t="s">
        <v>211</v>
      </c>
      <c r="D371" t="str" cm="1">
        <f t="array" ref="D371">_xll.PBD(C371,"Legal Name","","USD","","")</f>
        <v>Infor Global Solutions, Inc.</v>
      </c>
      <c r="E371" s="26" t="s">
        <v>4221</v>
      </c>
      <c r="F371" t="s">
        <v>2656</v>
      </c>
      <c r="G371" t="str" cm="1">
        <f t="array" ref="G371">_xll.PBD(C371,"Website","","USD","","")</f>
        <v>www.infor.com</v>
      </c>
      <c r="H371" t="s">
        <v>1921</v>
      </c>
      <c r="I371" t="s">
        <v>3053</v>
      </c>
      <c r="J371" t="s">
        <v>222</v>
      </c>
      <c r="K371" s="12"/>
      <c r="L371" s="12"/>
      <c r="M371" s="12"/>
      <c r="N371" s="13"/>
      <c r="O371" t="s">
        <v>240</v>
      </c>
      <c r="P371" t="s">
        <v>241</v>
      </c>
      <c r="Q371" t="s">
        <v>242</v>
      </c>
    </row>
    <row r="372" spans="2:17" ht="15" customHeight="1" x14ac:dyDescent="0.2">
      <c r="B372" t="str" cm="1">
        <f t="array" ref="B372">_xll.PBD(C372,"Name","","USD","","")</f>
        <v>Informática y Tecnología Stefanini</v>
      </c>
      <c r="C372" t="s">
        <v>350</v>
      </c>
      <c r="D372" t="str" cm="1">
        <f t="array" ref="D372">_xll.PBD(C372,"Legal Name","","USD","","")</f>
        <v>Informática y Tecnología Stefanini S.A.</v>
      </c>
      <c r="E372" s="26" t="s">
        <v>4222</v>
      </c>
      <c r="F372" t="s">
        <v>105</v>
      </c>
      <c r="G372" t="str" cm="1">
        <f t="array" ref="G372">_xll.PBD(C372,"Website","","USD","","")</f>
        <v>www.stefanini.com</v>
      </c>
      <c r="H372" t="s">
        <v>1979</v>
      </c>
      <c r="I372" t="s">
        <v>3291</v>
      </c>
      <c r="J372" t="s">
        <v>222</v>
      </c>
      <c r="K372" s="12"/>
      <c r="L372" s="12"/>
      <c r="M372" s="12"/>
      <c r="N372" s="13"/>
    </row>
    <row r="373" spans="2:17" ht="15" customHeight="1" x14ac:dyDescent="0.2">
      <c r="B373" t="str" cm="1">
        <f t="array" ref="B373">_xll.PBD(C373,"Name","","USD","","")</f>
        <v>Infosys</v>
      </c>
      <c r="C373" t="s">
        <v>341</v>
      </c>
      <c r="D373" t="str" cm="1">
        <f t="array" ref="D373">_xll.PBD(C373,"Legal Name","","USD","","")</f>
        <v>Infosys Limited</v>
      </c>
      <c r="E373" t="s">
        <v>3620</v>
      </c>
      <c r="F373" t="s">
        <v>2664</v>
      </c>
      <c r="G373" t="str" cm="1">
        <f t="array" ref="G373">_xll.PBD(C373,"Website","","USD","","")</f>
        <v>www.infosys.com</v>
      </c>
      <c r="H373" t="s">
        <v>1970</v>
      </c>
      <c r="I373" t="s">
        <v>3054</v>
      </c>
      <c r="J373" t="s">
        <v>222</v>
      </c>
      <c r="K373" s="12"/>
      <c r="L373" s="12"/>
      <c r="M373" s="12"/>
      <c r="N373" s="13"/>
    </row>
    <row r="374" spans="2:17" ht="15" customHeight="1" x14ac:dyDescent="0.2">
      <c r="B374" t="str" cm="1">
        <f t="array" ref="B374">_xll.PBD(C374,"Name","","USD","","")</f>
        <v>Inpasa</v>
      </c>
      <c r="C374" t="s">
        <v>882</v>
      </c>
      <c r="D374" t="str" cm="1">
        <f t="array" ref="D374">_xll.PBD(C374,"Legal Name","","USD","","")</f>
        <v>Inpasa Agroindustrial S.A.</v>
      </c>
      <c r="E374" t="s">
        <v>3569</v>
      </c>
      <c r="F374" t="s">
        <v>105</v>
      </c>
      <c r="G374" t="str" cm="1">
        <f t="array" ref="G374">_xll.PBD(C374,"Website","","USD","","")</f>
        <v>www.inpasa.com.br</v>
      </c>
      <c r="H374" t="s">
        <v>2288</v>
      </c>
      <c r="I374" t="s">
        <v>3056</v>
      </c>
      <c r="J374" t="s">
        <v>222</v>
      </c>
      <c r="K374" s="12"/>
      <c r="L374" s="12"/>
      <c r="M374" s="12"/>
      <c r="N374" s="13"/>
    </row>
    <row r="375" spans="2:17" ht="15" customHeight="1" x14ac:dyDescent="0.2">
      <c r="B375" t="str" cm="1">
        <f t="array" ref="B375">_xll.PBD(C375,"Name","","USD","","")</f>
        <v>Instituto Hermes Pardini</v>
      </c>
      <c r="C375" t="s">
        <v>406</v>
      </c>
      <c r="D375" t="str" cm="1">
        <f t="array" ref="D375">_xll.PBD(C375,"Legal Name","","USD","","")</f>
        <v>Instituto Hermes Pardini S.A.</v>
      </c>
      <c r="E375" t="s">
        <v>3655</v>
      </c>
      <c r="F375" t="s">
        <v>105</v>
      </c>
      <c r="G375" t="str" cm="1">
        <f t="array" ref="G375">_xll.PBD(C375,"Website","","USD","","")</f>
        <v>www.hermespardini.com.br</v>
      </c>
      <c r="H375" t="s">
        <v>2289</v>
      </c>
      <c r="I375" t="s">
        <v>3042</v>
      </c>
      <c r="J375" t="s">
        <v>222</v>
      </c>
      <c r="K375" s="12"/>
      <c r="L375" s="12"/>
      <c r="M375" s="12"/>
      <c r="N375" s="13"/>
    </row>
    <row r="376" spans="2:17" ht="15" customHeight="1" x14ac:dyDescent="0.2">
      <c r="B376" t="str" cm="1">
        <f t="array" ref="B376">_xll.PBD(C376,"Name","","USD","","")</f>
        <v>Intel</v>
      </c>
      <c r="C376" t="s">
        <v>2613</v>
      </c>
      <c r="D376" t="str" cm="1">
        <f t="array" ref="D376">_xll.PBD(C376,"Legal Name","","USD","","")</f>
        <v>Intel Corporation</v>
      </c>
      <c r="E376" t="s">
        <v>3700</v>
      </c>
      <c r="F376" t="s">
        <v>2656</v>
      </c>
      <c r="G376" t="str" cm="1">
        <f t="array" ref="G376">_xll.PBD(C376,"Website","","USD","","")</f>
        <v>www.intel.com</v>
      </c>
      <c r="H376" t="s">
        <v>2622</v>
      </c>
      <c r="I376" t="s">
        <v>3476</v>
      </c>
      <c r="J376" t="s">
        <v>222</v>
      </c>
      <c r="K376" s="12"/>
      <c r="L376" s="12"/>
      <c r="M376" s="12"/>
      <c r="N376" s="12"/>
    </row>
    <row r="377" spans="2:17" ht="15" customHeight="1" x14ac:dyDescent="0.2">
      <c r="B377" t="str" cm="1">
        <f t="array" ref="B377">_xll.PBD(C377,"Name","","USD","","")</f>
        <v>Intelbras</v>
      </c>
      <c r="C377" t="s">
        <v>883</v>
      </c>
      <c r="D377" t="str" cm="1">
        <f t="array" ref="D377">_xll.PBD(C377,"Legal Name","","USD","","")</f>
        <v>Intelbras SA</v>
      </c>
      <c r="E377" t="s">
        <v>3834</v>
      </c>
      <c r="F377" t="s">
        <v>105</v>
      </c>
      <c r="G377" t="str" cm="1">
        <f t="array" ref="G377">_xll.PBD(C377,"Website","","USD","","")</f>
        <v>www.intelbras.com</v>
      </c>
      <c r="H377" t="s">
        <v>2290</v>
      </c>
      <c r="I377" t="s">
        <v>3057</v>
      </c>
      <c r="J377" t="s">
        <v>222</v>
      </c>
      <c r="K377" s="12"/>
      <c r="L377" s="12"/>
      <c r="M377" s="12"/>
      <c r="N377" s="13"/>
    </row>
    <row r="378" spans="2:17" ht="15" customHeight="1" x14ac:dyDescent="0.2">
      <c r="B378" t="str" cm="1">
        <f t="array" ref="B378">_xll.PBD(C378,"Name","","USD","","")</f>
        <v>Intercement</v>
      </c>
      <c r="C378" t="s">
        <v>884</v>
      </c>
      <c r="D378" t="str" cm="1">
        <f t="array" ref="D378">_xll.PBD(C378,"Legal Name","","USD","","")</f>
        <v>InterCement Participações S.A.</v>
      </c>
      <c r="E378" t="s">
        <v>3715</v>
      </c>
      <c r="F378" t="s">
        <v>105</v>
      </c>
      <c r="G378" t="str" cm="1">
        <f t="array" ref="G378">_xll.PBD(C378,"Website","","USD","","")</f>
        <v>www.intercement.com</v>
      </c>
      <c r="H378" t="s">
        <v>2291</v>
      </c>
      <c r="I378" t="s">
        <v>3059</v>
      </c>
      <c r="J378" t="s">
        <v>222</v>
      </c>
      <c r="K378" s="12"/>
      <c r="L378" s="12"/>
      <c r="M378" s="12"/>
      <c r="N378" s="13"/>
    </row>
    <row r="379" spans="2:17" ht="15" customHeight="1" x14ac:dyDescent="0.2">
      <c r="B379" t="str" cm="1">
        <f t="array" ref="B379">_xll.PBD(C379,"Name","","USD","","")</f>
        <v>International Business Machines</v>
      </c>
      <c r="C379" t="s">
        <v>340</v>
      </c>
      <c r="D379" t="str" cm="1">
        <f t="array" ref="D379">_xll.PBD(C379,"Legal Name","","USD","","")</f>
        <v>International Business Machines Corporation</v>
      </c>
      <c r="E379" t="s">
        <v>3726</v>
      </c>
      <c r="F379" t="s">
        <v>2656</v>
      </c>
      <c r="G379" t="str" cm="1">
        <f t="array" ref="G379">_xll.PBD(C379,"Website","","USD","","")</f>
        <v>www.ibm.com</v>
      </c>
      <c r="H379" t="s">
        <v>1969</v>
      </c>
      <c r="I379" t="s">
        <v>3049</v>
      </c>
      <c r="J379" t="s">
        <v>222</v>
      </c>
      <c r="K379" s="12"/>
      <c r="L379" s="12"/>
      <c r="M379" s="12"/>
      <c r="N379" s="13"/>
    </row>
    <row r="380" spans="2:17" ht="15" customHeight="1" x14ac:dyDescent="0.2">
      <c r="B380" t="str" cm="1">
        <f t="array" ref="B380">_xll.PBD(C380,"Name","","USD","","")</f>
        <v>International Meal Company Alimentação</v>
      </c>
      <c r="C380" t="s">
        <v>885</v>
      </c>
      <c r="D380" t="str" cm="1">
        <f t="array" ref="D380">_xll.PBD(C380,"Legal Name","","USD","","")</f>
        <v>International Meal Company Alimentação S.A.</v>
      </c>
      <c r="E380" t="s">
        <v>3578</v>
      </c>
      <c r="F380" t="s">
        <v>105</v>
      </c>
      <c r="G380" t="str" cm="1">
        <f t="array" ref="G380">_xll.PBD(C380,"Website","","USD","","")</f>
        <v>www.internationalmealcompany.com</v>
      </c>
      <c r="H380" t="s">
        <v>2292</v>
      </c>
      <c r="I380" t="s">
        <v>3060</v>
      </c>
      <c r="J380" t="s">
        <v>222</v>
      </c>
      <c r="K380" s="12"/>
      <c r="L380" s="12"/>
      <c r="M380" s="12"/>
      <c r="N380" s="13"/>
    </row>
    <row r="381" spans="2:17" ht="15" customHeight="1" x14ac:dyDescent="0.2">
      <c r="B381" t="str" cm="1">
        <f t="array" ref="B381">_xll.PBD(C381,"Name","","USD","","")</f>
        <v>Iochpe-Maxion</v>
      </c>
      <c r="C381" t="s">
        <v>886</v>
      </c>
      <c r="D381" t="str" cm="1">
        <f t="array" ref="D381">_xll.PBD(C381,"Legal Name","","USD","","")</f>
        <v>Iochpe-Maxion S.A.</v>
      </c>
      <c r="E381" t="s">
        <v>3550</v>
      </c>
      <c r="F381" t="s">
        <v>105</v>
      </c>
      <c r="G381" t="str" cm="1">
        <f t="array" ref="G381">_xll.PBD(C381,"Website","","USD","","")</f>
        <v>www.iochpe.com.br</v>
      </c>
      <c r="H381" t="s">
        <v>2293</v>
      </c>
      <c r="I381" t="s">
        <v>3062</v>
      </c>
      <c r="J381" t="s">
        <v>222</v>
      </c>
      <c r="K381" s="12"/>
      <c r="L381" s="12"/>
      <c r="M381" s="12"/>
      <c r="N381" s="13"/>
    </row>
    <row r="382" spans="2:17" ht="15" customHeight="1" x14ac:dyDescent="0.2">
      <c r="B382" t="str" cm="1">
        <f t="array" ref="B382">_xll.PBD(C382,"Name","","USD","","")</f>
        <v>Ipe Tecnologia Digital</v>
      </c>
      <c r="C382" t="s">
        <v>887</v>
      </c>
      <c r="D382" t="str" cm="1">
        <f t="array" ref="D382">_xll.PBD(C382,"Legal Name","","USD","","")</f>
        <v>Ipê Tecnologia Digital LTDA</v>
      </c>
      <c r="E382" t="s">
        <v>3562</v>
      </c>
      <c r="F382" t="s">
        <v>105</v>
      </c>
      <c r="G382" t="str" cm="1">
        <f t="array" ref="G382">_xll.PBD(C382,"Website","","USD","","")</f>
        <v>www.ipe.digital</v>
      </c>
      <c r="H382" t="s">
        <v>2294</v>
      </c>
      <c r="I382" t="s">
        <v>3063</v>
      </c>
      <c r="J382" t="s">
        <v>222</v>
      </c>
      <c r="K382" s="12"/>
      <c r="L382" s="12"/>
      <c r="M382" s="12"/>
      <c r="N382" s="13"/>
    </row>
    <row r="383" spans="2:17" ht="15" customHeight="1" x14ac:dyDescent="0.2">
      <c r="B383" t="str" cm="1">
        <f t="array" ref="B383">_xll.PBD(C383,"Name","","USD","","")</f>
        <v>Isa Energia Brasil</v>
      </c>
      <c r="C383" t="s">
        <v>888</v>
      </c>
      <c r="D383" t="str" cm="1">
        <f t="array" ref="D383">_xll.PBD(C383,"Legal Name","","USD","","")</f>
        <v>Isa Energia Brasil SA</v>
      </c>
      <c r="E383" t="s">
        <v>3971</v>
      </c>
      <c r="F383" t="s">
        <v>105</v>
      </c>
      <c r="G383" t="str" cm="1">
        <f t="array" ref="G383">_xll.PBD(C383,"Website","","USD","","")</f>
        <v>www.isacteep.com.br</v>
      </c>
      <c r="H383" t="s">
        <v>2295</v>
      </c>
      <c r="I383" t="s">
        <v>3065</v>
      </c>
      <c r="J383" t="s">
        <v>222</v>
      </c>
      <c r="K383" s="12"/>
      <c r="L383" s="12"/>
      <c r="M383" s="12"/>
      <c r="N383" s="13"/>
    </row>
    <row r="384" spans="2:17" ht="15" customHeight="1" x14ac:dyDescent="0.2">
      <c r="B384" t="str" cm="1">
        <f t="array" ref="B384">_xll.PBD(C384,"Name","","USD","","")</f>
        <v>Itambé Alimentos</v>
      </c>
      <c r="C384" t="s">
        <v>890</v>
      </c>
      <c r="D384" t="str" cm="1">
        <f t="array" ref="D384">_xll.PBD(C384,"Legal Name","","USD","","")</f>
        <v>Itambé Ltda.</v>
      </c>
      <c r="E384" t="s">
        <v>4118</v>
      </c>
      <c r="F384" t="s">
        <v>105</v>
      </c>
      <c r="G384" t="str" cm="1">
        <f t="array" ref="G384">_xll.PBD(C384,"Website","","USD","","")</f>
        <v>www.itambe.com.br</v>
      </c>
      <c r="H384" t="s">
        <v>2297</v>
      </c>
      <c r="I384" t="s">
        <v>3066</v>
      </c>
      <c r="J384" t="s">
        <v>222</v>
      </c>
      <c r="K384" s="12"/>
      <c r="L384" s="12"/>
      <c r="M384" s="12"/>
      <c r="N384" s="13"/>
    </row>
    <row r="385" spans="2:14" ht="15" customHeight="1" x14ac:dyDescent="0.2">
      <c r="B385" t="str" cm="1">
        <f t="array" ref="B385">_xll.PBD(C385,"Name","","USD","","")</f>
        <v>Itaúsa</v>
      </c>
      <c r="C385" t="s">
        <v>891</v>
      </c>
      <c r="D385" t="str" cm="1">
        <f t="array" ref="D385">_xll.PBD(C385,"Legal Name","","USD","","")</f>
        <v>Itaúsa S.A.</v>
      </c>
      <c r="E385" t="s">
        <v>3553</v>
      </c>
      <c r="F385" t="s">
        <v>105</v>
      </c>
      <c r="G385" t="str" cm="1">
        <f t="array" ref="G385">_xll.PBD(C385,"Website","","USD","","")</f>
        <v>www.itausa.com.br</v>
      </c>
      <c r="H385" t="s">
        <v>2298</v>
      </c>
      <c r="I385" t="s">
        <v>3067</v>
      </c>
      <c r="J385" t="s">
        <v>222</v>
      </c>
      <c r="K385" s="12"/>
      <c r="L385" s="12"/>
      <c r="M385" s="12"/>
      <c r="N385" s="13"/>
    </row>
    <row r="386" spans="2:14" ht="15" customHeight="1" x14ac:dyDescent="0.2">
      <c r="B386" t="str" cm="1">
        <f t="array" ref="B386">_xll.PBD(C386,"Name","","USD","","")</f>
        <v>It'sSeg</v>
      </c>
      <c r="C386" t="s">
        <v>889</v>
      </c>
      <c r="D386" t="str" cm="1">
        <f t="array" ref="D386">_xll.PBD(C386,"Legal Name","","USD","","")</f>
        <v>It'sSeg Corretora de Seguros SA</v>
      </c>
      <c r="E386" t="s">
        <v>3832</v>
      </c>
      <c r="F386" t="s">
        <v>105</v>
      </c>
      <c r="G386" t="str" cm="1">
        <f t="array" ref="G386">_xll.PBD(C386,"Website","","USD","","")</f>
        <v>segurosinteligentes.com.br</v>
      </c>
      <c r="H386" t="s">
        <v>2296</v>
      </c>
      <c r="I386" t="s">
        <v>3268</v>
      </c>
      <c r="J386" t="s">
        <v>222</v>
      </c>
      <c r="K386" s="12"/>
      <c r="L386" s="12"/>
      <c r="M386" s="12"/>
      <c r="N386" s="13"/>
    </row>
    <row r="387" spans="2:14" ht="15" customHeight="1" x14ac:dyDescent="0.2">
      <c r="B387" t="str" cm="1">
        <f t="array" ref="B387">_xll.PBD(C387,"Name","","USD","","")</f>
        <v>Jalles Machado</v>
      </c>
      <c r="C387" t="s">
        <v>893</v>
      </c>
      <c r="D387" t="str" cm="1">
        <f t="array" ref="D387">_xll.PBD(C387,"Legal Name","","USD","","")</f>
        <v>Jalles Machado S/A</v>
      </c>
      <c r="E387" t="s">
        <v>3601</v>
      </c>
      <c r="F387" t="s">
        <v>105</v>
      </c>
      <c r="G387" t="str" cm="1">
        <f t="array" ref="G387">_xll.PBD(C387,"Website","","USD","","")</f>
        <v>www.jalles.com</v>
      </c>
      <c r="H387" t="s">
        <v>2300</v>
      </c>
      <c r="I387" t="s">
        <v>3068</v>
      </c>
      <c r="J387" t="s">
        <v>222</v>
      </c>
      <c r="K387" s="12"/>
      <c r="L387" s="12"/>
      <c r="M387" s="12"/>
      <c r="N387" s="13"/>
    </row>
    <row r="388" spans="2:14" ht="15" customHeight="1" x14ac:dyDescent="0.2">
      <c r="B388" t="str" cm="1">
        <f t="array" ref="B388">_xll.PBD(C388,"Name","","USD","","")</f>
        <v>JBS (Food Products)</v>
      </c>
      <c r="C388" t="s">
        <v>894</v>
      </c>
      <c r="D388" t="str" cm="1">
        <f t="array" ref="D388">_xll.PBD(C388,"Legal Name","","USD","","")</f>
        <v>JBS S.A.</v>
      </c>
      <c r="E388" t="s">
        <v>3827</v>
      </c>
      <c r="F388" t="s">
        <v>105</v>
      </c>
      <c r="G388" t="str" cm="1">
        <f t="array" ref="G388">_xll.PBD(C388,"Website","","USD","","")</f>
        <v>www.jbs.com.br</v>
      </c>
      <c r="H388" t="s">
        <v>2301</v>
      </c>
      <c r="I388" t="s">
        <v>3069</v>
      </c>
      <c r="J388" t="s">
        <v>222</v>
      </c>
      <c r="K388" s="12"/>
      <c r="L388" s="12"/>
      <c r="M388" s="12"/>
      <c r="N388" s="13"/>
    </row>
    <row r="389" spans="2:14" ht="15" customHeight="1" x14ac:dyDescent="0.2">
      <c r="B389" t="str" cm="1">
        <f t="array" ref="B389">_xll.PBD(C389,"Name","","USD","","")</f>
        <v>Jeitto</v>
      </c>
      <c r="C389" t="s">
        <v>895</v>
      </c>
      <c r="D389" t="str" cm="1">
        <f t="array" ref="D389">_xll.PBD(C389,"Legal Name","","USD","","")</f>
        <v>Jeitto Instituição de Pagamento Ltda.</v>
      </c>
      <c r="E389" t="s">
        <v>4119</v>
      </c>
      <c r="F389" t="s">
        <v>105</v>
      </c>
      <c r="G389" t="str" cm="1">
        <f t="array" ref="G389">_xll.PBD(C389,"Website","","USD","","")</f>
        <v>www.jeitto.com.br</v>
      </c>
      <c r="H389" t="s">
        <v>2302</v>
      </c>
      <c r="I389" t="s">
        <v>3070</v>
      </c>
      <c r="J389" t="s">
        <v>222</v>
      </c>
      <c r="K389" s="12"/>
      <c r="L389" s="12"/>
      <c r="M389" s="12"/>
      <c r="N389" s="13"/>
    </row>
    <row r="390" spans="2:14" ht="15" customHeight="1" x14ac:dyDescent="0.2">
      <c r="B390" t="str" cm="1">
        <f t="array" ref="B390">_xll.PBD(C390,"Name","","USD","","")</f>
        <v>JHSF Participacoes</v>
      </c>
      <c r="C390" t="s">
        <v>897</v>
      </c>
      <c r="D390" t="str" cm="1">
        <f t="array" ref="D390">_xll.PBD(C390,"Legal Name","","USD","","")</f>
        <v>JHSF Participações S.A.</v>
      </c>
      <c r="E390" t="s">
        <v>3639</v>
      </c>
      <c r="F390" t="s">
        <v>105</v>
      </c>
      <c r="G390" t="str" cm="1">
        <f t="array" ref="G390">_xll.PBD(C390,"Website","","USD","","")</f>
        <v>www.jhsf.com.br</v>
      </c>
      <c r="H390" t="s">
        <v>2304</v>
      </c>
      <c r="I390" t="s">
        <v>3073</v>
      </c>
      <c r="J390" t="s">
        <v>222</v>
      </c>
      <c r="K390" s="12"/>
      <c r="L390" s="12"/>
      <c r="M390" s="12"/>
      <c r="N390" s="13"/>
    </row>
    <row r="391" spans="2:14" ht="15" customHeight="1" x14ac:dyDescent="0.2">
      <c r="B391" t="str" cm="1">
        <f t="array" ref="B391">_xll.PBD(C391,"Name","","USD","","")</f>
        <v>JM Servicos Integrados</v>
      </c>
      <c r="C391" t="s">
        <v>898</v>
      </c>
      <c r="D391" t="str" cm="1">
        <f t="array" ref="D391">_xll.PBD(C391,"Legal Name","","USD","","")</f>
        <v>JM Servicos Integrados Ltda</v>
      </c>
      <c r="E391" t="s">
        <v>3772</v>
      </c>
      <c r="F391" t="s">
        <v>105</v>
      </c>
      <c r="G391" t="str" cm="1">
        <f t="array" ref="G391">_xll.PBD(C391,"Website","","USD","","")</f>
        <v>www.jmservicosintegrados.com</v>
      </c>
      <c r="H391" t="s">
        <v>2305</v>
      </c>
      <c r="I391" t="s">
        <v>3074</v>
      </c>
      <c r="J391" t="s">
        <v>222</v>
      </c>
      <c r="K391" s="12"/>
      <c r="L391" s="12"/>
      <c r="M391" s="12"/>
      <c r="N391" s="13"/>
    </row>
    <row r="392" spans="2:14" ht="15" customHeight="1" x14ac:dyDescent="0.2">
      <c r="B392" t="str" cm="1">
        <f t="array" ref="B392">_xll.PBD(C392,"Name","","USD","","")</f>
        <v>Johnson &amp; Johnson</v>
      </c>
      <c r="C392" t="s">
        <v>2643</v>
      </c>
      <c r="D392" t="str" cm="1">
        <f t="array" ref="D392">_xll.PBD(C392,"Legal Name","","USD","","")</f>
        <v>Johnson &amp; Johnson Services Inc</v>
      </c>
      <c r="E392" t="s">
        <v>3866</v>
      </c>
      <c r="F392" t="s">
        <v>2656</v>
      </c>
      <c r="G392" t="str" cm="1">
        <f t="array" ref="G392">_xll.PBD(C392,"Website","","USD","","")</f>
        <v>www.jnj.com</v>
      </c>
      <c r="H392" t="s">
        <v>2683</v>
      </c>
      <c r="I392" t="s">
        <v>3497</v>
      </c>
      <c r="J392" t="s">
        <v>222</v>
      </c>
      <c r="K392" s="12"/>
      <c r="L392" s="12"/>
      <c r="M392" s="12"/>
      <c r="N392" s="12"/>
    </row>
    <row r="393" spans="2:14" ht="15" customHeight="1" x14ac:dyDescent="0.2">
      <c r="B393" t="str" cm="1">
        <f t="array" ref="B393">_xll.PBD(C393,"Name","","USD","","")</f>
        <v>Josapar- Joaquim Oliveira Particip</v>
      </c>
      <c r="C393" t="s">
        <v>899</v>
      </c>
      <c r="D393" t="str" cm="1">
        <f t="array" ref="D393">_xll.PBD(C393,"Legal Name","","USD","","")</f>
        <v>Josapar- Joaquim Oliveira Particip S.A.</v>
      </c>
      <c r="E393" t="s">
        <v>4050</v>
      </c>
      <c r="F393" t="s">
        <v>105</v>
      </c>
      <c r="G393" t="str" cm="1">
        <f t="array" ref="G393">_xll.PBD(C393,"Website","","USD","","")</f>
        <v>www.josapar.com.br</v>
      </c>
      <c r="H393" t="s">
        <v>2306</v>
      </c>
      <c r="I393" t="s">
        <v>3075</v>
      </c>
      <c r="J393" t="s">
        <v>222</v>
      </c>
      <c r="K393" s="12"/>
      <c r="L393" s="12"/>
      <c r="M393" s="12"/>
      <c r="N393" s="13"/>
    </row>
    <row r="394" spans="2:14" ht="15" customHeight="1" x14ac:dyDescent="0.2">
      <c r="B394" t="str" cm="1">
        <f t="array" ref="B394">_xll.PBD(C394,"Name","","USD","","")</f>
        <v>JSL</v>
      </c>
      <c r="C394" t="s">
        <v>900</v>
      </c>
      <c r="D394" t="str" cm="1">
        <f t="array" ref="D394">_xll.PBD(C394,"Legal Name","","USD","","")</f>
        <v>JSL S.A.</v>
      </c>
      <c r="E394" t="s">
        <v>4078</v>
      </c>
      <c r="F394" t="s">
        <v>105</v>
      </c>
      <c r="G394" t="str" cm="1">
        <f t="array" ref="G394">_xll.PBD(C394,"Website","","USD","","")</f>
        <v>www.jsl.com.br</v>
      </c>
      <c r="H394" t="s">
        <v>2307</v>
      </c>
      <c r="I394" t="s">
        <v>3076</v>
      </c>
      <c r="J394" t="s">
        <v>222</v>
      </c>
      <c r="K394" s="12"/>
      <c r="L394" s="12"/>
      <c r="M394" s="12"/>
      <c r="N394" s="13"/>
    </row>
    <row r="395" spans="2:14" ht="15" customHeight="1" x14ac:dyDescent="0.2">
      <c r="B395" t="str" cm="1">
        <f t="array" ref="B395">_xll.PBD(C395,"Name","","USD","","")</f>
        <v>Juntos Somos Mais</v>
      </c>
      <c r="C395" t="s">
        <v>901</v>
      </c>
      <c r="D395" t="str" cm="1">
        <f t="array" ref="D395">_xll.PBD(C395,"Legal Name","","USD","","")</f>
        <v>Juntos Somos Mais Fidelização S.A.</v>
      </c>
      <c r="E395" t="s">
        <v>3575</v>
      </c>
      <c r="F395" t="s">
        <v>105</v>
      </c>
      <c r="G395" t="str" cm="1">
        <f t="array" ref="G395">_xll.PBD(C395,"Website","","USD","","")</f>
        <v>www.juntossomosmais.com.br</v>
      </c>
      <c r="H395" t="s">
        <v>2308</v>
      </c>
      <c r="I395" t="s">
        <v>3077</v>
      </c>
      <c r="J395" t="s">
        <v>222</v>
      </c>
      <c r="K395" s="12"/>
      <c r="L395" s="12"/>
      <c r="M395" s="12"/>
      <c r="N395" s="13"/>
    </row>
    <row r="396" spans="2:14" ht="15" customHeight="1" x14ac:dyDescent="0.2">
      <c r="B396" t="str" cm="1">
        <f t="array" ref="B396">_xll.PBD(C396,"Name","","USD","","")</f>
        <v>Kepler Weber</v>
      </c>
      <c r="C396" t="s">
        <v>902</v>
      </c>
      <c r="D396" t="str" cm="1">
        <f t="array" ref="D396">_xll.PBD(C396,"Legal Name","","USD","","")</f>
        <v>Kepler Weber S.A.</v>
      </c>
      <c r="E396" t="s">
        <v>3541</v>
      </c>
      <c r="F396" t="s">
        <v>105</v>
      </c>
      <c r="G396" t="str" cm="1">
        <f t="array" ref="G396">_xll.PBD(C396,"Website","","USD","","")</f>
        <v>www.kepler.com.br</v>
      </c>
      <c r="H396" t="s">
        <v>2309</v>
      </c>
      <c r="I396" t="s">
        <v>3078</v>
      </c>
      <c r="J396" t="s">
        <v>222</v>
      </c>
      <c r="K396" s="12"/>
      <c r="L396" s="12"/>
      <c r="M396" s="12"/>
      <c r="N396" s="13"/>
    </row>
    <row r="397" spans="2:14" ht="15" customHeight="1" x14ac:dyDescent="0.2">
      <c r="B397" t="str" cm="1">
        <f t="array" ref="B397">_xll.PBD(C397,"Name","","USD","","")</f>
        <v>Kiwify</v>
      </c>
      <c r="C397" t="s">
        <v>905</v>
      </c>
      <c r="D397" t="str" cm="1">
        <f t="array" ref="D397">_xll.PBD(C397,"Legal Name","","USD","","")</f>
        <v>Kiwify Educação e Tecnologia LTDA</v>
      </c>
      <c r="E397" t="s">
        <v>4120</v>
      </c>
      <c r="F397" t="s">
        <v>105</v>
      </c>
      <c r="G397" t="str" cm="1">
        <f t="array" ref="G397">_xll.PBD(C397,"Website","","USD","","")</f>
        <v>www.kiwify.com.br</v>
      </c>
      <c r="H397" t="s">
        <v>2311</v>
      </c>
      <c r="I397" t="s">
        <v>3080</v>
      </c>
      <c r="J397" t="s">
        <v>222</v>
      </c>
      <c r="K397" s="12"/>
      <c r="L397" s="12"/>
      <c r="M397" s="12"/>
      <c r="N397" s="13"/>
    </row>
    <row r="398" spans="2:14" ht="15" customHeight="1" x14ac:dyDescent="0.2">
      <c r="B398" t="str" cm="1">
        <f t="array" ref="B398">_xll.PBD(C398,"Name","","USD","","")</f>
        <v>Klabin</v>
      </c>
      <c r="C398" t="s">
        <v>906</v>
      </c>
      <c r="D398" t="str" cm="1">
        <f t="array" ref="D398">_xll.PBD(C398,"Legal Name","","USD","","")</f>
        <v>Klabin S.A.</v>
      </c>
      <c r="E398" t="s">
        <v>3627</v>
      </c>
      <c r="F398" t="s">
        <v>105</v>
      </c>
      <c r="G398" t="str" cm="1">
        <f t="array" ref="G398">_xll.PBD(C398,"Website","","USD","","")</f>
        <v>www.klabin.com.br</v>
      </c>
      <c r="H398" t="s">
        <v>2312</v>
      </c>
      <c r="I398" t="s">
        <v>3081</v>
      </c>
      <c r="J398" t="s">
        <v>222</v>
      </c>
      <c r="K398" s="12"/>
      <c r="L398" s="12"/>
      <c r="M398" s="12"/>
      <c r="N398" s="13"/>
    </row>
    <row r="399" spans="2:14" ht="15" customHeight="1" x14ac:dyDescent="0.2">
      <c r="B399" t="str" cm="1">
        <f t="array" ref="B399">_xll.PBD(C399,"Name","","USD","","")</f>
        <v>Klabin Segall</v>
      </c>
      <c r="C399" t="s">
        <v>907</v>
      </c>
      <c r="D399" t="str" cm="1">
        <f t="array" ref="D399">_xll.PBD(C399,"Legal Name","","USD","","")</f>
        <v>Klabin Segall SA</v>
      </c>
      <c r="E399" t="s">
        <v>3848</v>
      </c>
      <c r="F399" t="s">
        <v>105</v>
      </c>
      <c r="G399" t="str" cm="1">
        <f t="array" ref="G399">_xll.PBD(C399,"Website","","USD","","")</f>
        <v>www.klabinsegall.com.br</v>
      </c>
      <c r="H399" t="s">
        <v>2313</v>
      </c>
      <c r="I399" t="s">
        <v>3082</v>
      </c>
      <c r="J399" t="s">
        <v>222</v>
      </c>
      <c r="K399" s="12"/>
      <c r="L399" s="12"/>
      <c r="M399" s="12"/>
      <c r="N399" s="13"/>
    </row>
    <row r="400" spans="2:14" ht="15" customHeight="1" x14ac:dyDescent="0.2">
      <c r="B400" t="str" cm="1">
        <f t="array" ref="B400">_xll.PBD(C400,"Name","","USD","","")</f>
        <v>Kora Saude Participacoes</v>
      </c>
      <c r="C400" t="s">
        <v>302</v>
      </c>
      <c r="D400" t="str" cm="1">
        <f t="array" ref="D400">_xll.PBD(C400,"Legal Name","","USD","","")</f>
        <v>Kora Saúde Participações S.A.</v>
      </c>
      <c r="E400" t="s">
        <v>3563</v>
      </c>
      <c r="F400" t="s">
        <v>105</v>
      </c>
      <c r="G400" t="str" cm="1">
        <f t="array" ref="G400">_xll.PBD(C400,"Website","","USD","","")</f>
        <v>www.korasaude.com.br</v>
      </c>
      <c r="H400" t="s">
        <v>1954</v>
      </c>
      <c r="I400" t="s">
        <v>3083</v>
      </c>
      <c r="J400" t="s">
        <v>222</v>
      </c>
      <c r="K400" s="12"/>
      <c r="L400" s="12"/>
      <c r="M400" s="12"/>
      <c r="N400" s="13"/>
    </row>
    <row r="401" spans="2:14" ht="15" customHeight="1" x14ac:dyDescent="0.2">
      <c r="B401" t="str" cm="1">
        <f t="array" ref="B401">_xll.PBD(C401,"Name","","USD","","")</f>
        <v>Kyndryl Holdings</v>
      </c>
      <c r="C401" t="s">
        <v>342</v>
      </c>
      <c r="D401" t="str" cm="1">
        <f t="array" ref="D401">_xll.PBD(C401,"Legal Name","","USD","","")</f>
        <v>Kyndryl Holdings Inc</v>
      </c>
      <c r="E401" t="s">
        <v>4000</v>
      </c>
      <c r="F401" t="s">
        <v>2656</v>
      </c>
      <c r="G401" t="str" cm="1">
        <f t="array" ref="G401">_xll.PBD(C401,"Website","","USD","","")</f>
        <v>www.kyndryl.com</v>
      </c>
      <c r="H401" t="s">
        <v>1971</v>
      </c>
      <c r="I401" t="s">
        <v>3085</v>
      </c>
      <c r="J401" t="s">
        <v>222</v>
      </c>
      <c r="K401" s="12"/>
      <c r="L401" s="12"/>
      <c r="M401" s="12"/>
      <c r="N401" s="13"/>
    </row>
    <row r="402" spans="2:14" ht="15" customHeight="1" x14ac:dyDescent="0.2">
      <c r="B402" t="str" cm="1">
        <f t="array" ref="B402">_xll.PBD(C402,"Name","","USD","","")</f>
        <v>Even3</v>
      </c>
      <c r="C402" t="s">
        <v>806</v>
      </c>
      <c r="D402" t="str" cm="1">
        <f t="array" ref="D402">_xll.PBD(C402,"Legal Name","","USD","","")</f>
        <v>L3 Soluções Em Tecnologia Ltda</v>
      </c>
      <c r="E402" s="26" t="s">
        <v>4223</v>
      </c>
      <c r="F402" t="s">
        <v>105</v>
      </c>
      <c r="G402" t="str" cm="1">
        <f t="array" ref="G402">_xll.PBD(C402,"Website","","USD","","")</f>
        <v>www.even3.com.br</v>
      </c>
      <c r="H402" t="s">
        <v>2223</v>
      </c>
      <c r="I402" t="s">
        <v>2961</v>
      </c>
      <c r="J402" t="s">
        <v>222</v>
      </c>
      <c r="K402" s="12"/>
      <c r="L402" s="12"/>
      <c r="M402" s="12"/>
      <c r="N402" s="13"/>
    </row>
    <row r="403" spans="2:14" ht="15" customHeight="1" x14ac:dyDescent="0.2">
      <c r="B403" t="str" cm="1">
        <f t="array" ref="B403">_xll.PBD(C403,"Name","","USD","","")</f>
        <v>LafargeHolcim</v>
      </c>
      <c r="C403" t="s">
        <v>909</v>
      </c>
      <c r="D403" t="str" cm="1">
        <f t="array" ref="D403">_xll.PBD(C403,"Legal Name","","USD","","")</f>
        <v>LafargeHolcim (Brasil) SA</v>
      </c>
      <c r="E403">
        <v>0</v>
      </c>
      <c r="F403" t="s">
        <v>105</v>
      </c>
      <c r="G403" t="str" cm="1">
        <f t="array" ref="G403">_xll.PBD(C403,"Website","","USD","","")</f>
        <v>www.lafargeholcim.com.br</v>
      </c>
      <c r="H403" t="s">
        <v>2316</v>
      </c>
      <c r="I403" t="s">
        <v>3087</v>
      </c>
      <c r="J403" t="s">
        <v>222</v>
      </c>
      <c r="K403" s="12"/>
      <c r="L403" s="12"/>
      <c r="M403" s="12"/>
      <c r="N403" s="13"/>
    </row>
    <row r="404" spans="2:14" ht="15" customHeight="1" x14ac:dyDescent="0.2">
      <c r="B404" t="str" cm="1">
        <f t="array" ref="B404">_xll.PBD(C404,"Name","","USD","","")</f>
        <v>LANXESS Elastômeros do Brasil</v>
      </c>
      <c r="C404" t="s">
        <v>910</v>
      </c>
      <c r="D404" t="str" cm="1">
        <f t="array" ref="D404">_xll.PBD(C404,"Legal Name","","USD","","")</f>
        <v>LANXESS Elastômeros do Brasil S.A.</v>
      </c>
      <c r="E404" s="26" t="s">
        <v>4224</v>
      </c>
      <c r="F404" t="s">
        <v>105</v>
      </c>
      <c r="G404" t="str" cm="1">
        <f t="array" ref="G404">_xll.PBD(C404,"Website","","USD","","")</f>
        <v>www.petroflex.com.br</v>
      </c>
      <c r="H404" t="s">
        <v>2317</v>
      </c>
      <c r="I404" t="s">
        <v>3201</v>
      </c>
      <c r="J404" t="s">
        <v>222</v>
      </c>
      <c r="K404" s="12"/>
      <c r="L404" s="12"/>
      <c r="M404" s="12"/>
      <c r="N404" s="13"/>
    </row>
    <row r="405" spans="2:14" ht="15" customHeight="1" x14ac:dyDescent="0.2">
      <c r="B405" t="str" cm="1">
        <f t="array" ref="B405">_xll.PBD(C405,"Name","","USD","","")</f>
        <v>Latapack-Ball Embalagens</v>
      </c>
      <c r="C405" t="s">
        <v>911</v>
      </c>
      <c r="D405" t="str" cm="1">
        <f t="array" ref="D405">_xll.PBD(C405,"Legal Name","","USD","","")</f>
        <v>Latapack-Ball Embalagens Ltda.</v>
      </c>
      <c r="E405" t="s">
        <v>3958</v>
      </c>
      <c r="F405" t="s">
        <v>105</v>
      </c>
      <c r="G405" t="str" cm="1">
        <f t="array" ref="G405">_xll.PBD(C405,"Website","","USD","","")</f>
        <v>www.latapack.com.br</v>
      </c>
      <c r="H405" t="s">
        <v>2318</v>
      </c>
      <c r="I405" t="s">
        <v>3088</v>
      </c>
      <c r="J405" t="s">
        <v>222</v>
      </c>
      <c r="K405" s="12"/>
      <c r="L405" s="12"/>
      <c r="M405" s="12"/>
      <c r="N405" s="13"/>
    </row>
    <row r="406" spans="2:14" ht="15" customHeight="1" x14ac:dyDescent="0.2">
      <c r="B406" t="str" cm="1">
        <f t="array" ref="B406">_xll.PBD(C406,"Name","","USD","","")</f>
        <v>Laticnios Porto Alegre</v>
      </c>
      <c r="C406" t="s">
        <v>912</v>
      </c>
      <c r="D406" t="str" cm="1">
        <f t="array" ref="D406">_xll.PBD(C406,"Legal Name","","USD","","")</f>
        <v>Laticínios Porto Alegre Indústria e Comércio S.A.</v>
      </c>
      <c r="E406" t="s">
        <v>3903</v>
      </c>
      <c r="F406" t="s">
        <v>105</v>
      </c>
      <c r="G406" t="str" cm="1">
        <f t="array" ref="G406">_xll.PBD(C406,"Website","","USD","","")</f>
        <v>www.laticiniosportoalegre.com.br</v>
      </c>
      <c r="H406" t="s">
        <v>2319</v>
      </c>
      <c r="I406" t="s">
        <v>3089</v>
      </c>
      <c r="J406" t="s">
        <v>222</v>
      </c>
      <c r="K406" s="12"/>
      <c r="L406" s="12"/>
      <c r="M406" s="12"/>
      <c r="N406" s="13"/>
    </row>
    <row r="407" spans="2:14" ht="15" customHeight="1" x14ac:dyDescent="0.2">
      <c r="B407" t="str" cm="1">
        <f t="array" ref="B407">_xll.PBD(C407,"Name","","USD","","")</f>
        <v>Tirolez</v>
      </c>
      <c r="C407" t="s">
        <v>1110</v>
      </c>
      <c r="D407" t="str" cm="1">
        <f t="array" ref="D407">_xll.PBD(C407,"Legal Name","","USD","","")</f>
        <v>Latícinios Tirolez Ltda</v>
      </c>
      <c r="E407" t="s">
        <v>4027</v>
      </c>
      <c r="F407" t="s">
        <v>105</v>
      </c>
      <c r="G407" t="str" cm="1">
        <f t="array" ref="G407">_xll.PBD(C407,"Website","","USD","","")</f>
        <v>www.tirolez.com.br</v>
      </c>
      <c r="H407" t="s">
        <v>2493</v>
      </c>
      <c r="I407" t="s">
        <v>3333</v>
      </c>
      <c r="J407" t="s">
        <v>222</v>
      </c>
      <c r="K407" s="12"/>
      <c r="L407" s="12"/>
      <c r="M407" s="12"/>
      <c r="N407" s="13"/>
    </row>
    <row r="408" spans="2:14" ht="15" customHeight="1" x14ac:dyDescent="0.2">
      <c r="B408" t="str" cm="1">
        <f t="array" ref="B408">_xll.PBD(C408,"Name","","USD","","")</f>
        <v>Lavoro</v>
      </c>
      <c r="C408" t="s">
        <v>913</v>
      </c>
      <c r="D408" t="str" cm="1">
        <f t="array" ref="D408">_xll.PBD(C408,"Legal Name","","USD","","")</f>
        <v>Lavoro Ltd</v>
      </c>
      <c r="E408" t="s">
        <v>3765</v>
      </c>
      <c r="F408" t="s">
        <v>105</v>
      </c>
      <c r="G408" t="str" cm="1">
        <f t="array" ref="G408">_xll.PBD(C408,"Website","","USD","","")</f>
        <v>www.lavoroagro.com</v>
      </c>
      <c r="H408" t="s">
        <v>2320</v>
      </c>
      <c r="I408" t="s">
        <v>3090</v>
      </c>
      <c r="J408" t="s">
        <v>222</v>
      </c>
      <c r="K408" s="12"/>
      <c r="L408" s="12"/>
      <c r="M408" s="12"/>
      <c r="N408" s="13"/>
    </row>
    <row r="409" spans="2:14" ht="15" customHeight="1" x14ac:dyDescent="0.2">
      <c r="B409" t="str" cm="1">
        <f t="array" ref="B409">_xll.PBD(C409,"Name","","USD","","")</f>
        <v>Lavvi Empreendimentos Imobiliarios</v>
      </c>
      <c r="C409" t="s">
        <v>914</v>
      </c>
      <c r="D409" t="str" cm="1">
        <f t="array" ref="D409">_xll.PBD(C409,"Legal Name","","USD","","")</f>
        <v>Lavvi Empreendimentos Imobiliarios SA</v>
      </c>
      <c r="E409" t="s">
        <v>3990</v>
      </c>
      <c r="F409" t="s">
        <v>105</v>
      </c>
      <c r="G409" t="str" cm="1">
        <f t="array" ref="G409">_xll.PBD(C409,"Website","","USD","","")</f>
        <v>www.lavvi.com.br</v>
      </c>
      <c r="H409" t="s">
        <v>2321</v>
      </c>
      <c r="I409" t="s">
        <v>3091</v>
      </c>
      <c r="J409" t="s">
        <v>222</v>
      </c>
      <c r="K409" s="12"/>
      <c r="L409" s="12"/>
      <c r="M409" s="12"/>
      <c r="N409" s="13"/>
    </row>
    <row r="410" spans="2:14" ht="15" customHeight="1" x14ac:dyDescent="0.2">
      <c r="B410" t="str" cm="1">
        <f t="array" ref="B410">_xll.PBD(C410,"Name","","USD","","")</f>
        <v>Lecard</v>
      </c>
      <c r="C410" t="s">
        <v>915</v>
      </c>
      <c r="D410" t="str" cm="1">
        <f t="array" ref="D410">_xll.PBD(C410,"Legal Name","","USD","","")</f>
        <v>Le Card S.A.</v>
      </c>
      <c r="E410">
        <v>0</v>
      </c>
      <c r="F410" t="s">
        <v>105</v>
      </c>
      <c r="G410" t="str" cm="1">
        <f t="array" ref="G410">_xll.PBD(C410,"Website","","USD","","")</f>
        <v>www.lecard.com.br</v>
      </c>
      <c r="H410" t="s">
        <v>2322</v>
      </c>
      <c r="I410" t="s">
        <v>3094</v>
      </c>
      <c r="J410" t="s">
        <v>222</v>
      </c>
      <c r="K410" s="12"/>
      <c r="L410" s="12"/>
      <c r="M410" s="12"/>
      <c r="N410" s="13"/>
    </row>
    <row r="411" spans="2:14" ht="15" customHeight="1" x14ac:dyDescent="0.2">
      <c r="B411" t="str" cm="1">
        <f t="array" ref="B411">_xll.PBD(C411,"Name","","USD","","")</f>
        <v>LF Tel</v>
      </c>
      <c r="C411" t="s">
        <v>916</v>
      </c>
      <c r="D411" t="str" cm="1">
        <f t="array" ref="D411">_xll.PBD(C411,"Legal Name","","USD","","")</f>
        <v>LF Tel SA</v>
      </c>
      <c r="E411">
        <v>0</v>
      </c>
      <c r="F411" t="s">
        <v>105</v>
      </c>
      <c r="G411" t="e" cm="1">
        <f t="array" ref="G411">_xll.PBD(C411,"Website","","USD","","")</f>
        <v>#N/A</v>
      </c>
      <c r="H411" t="e">
        <v>#N/A</v>
      </c>
      <c r="I411" t="s">
        <v>3444</v>
      </c>
      <c r="J411" t="s">
        <v>222</v>
      </c>
      <c r="K411" s="12"/>
      <c r="L411" s="12"/>
      <c r="M411" s="12"/>
      <c r="N411" s="13"/>
    </row>
    <row r="412" spans="2:14" ht="15" customHeight="1" x14ac:dyDescent="0.2">
      <c r="B412" t="str" cm="1">
        <f t="array" ref="B412">_xll.PBD(C412,"Name","","USD","","")</f>
        <v>Líder Aviação</v>
      </c>
      <c r="C412" t="s">
        <v>917</v>
      </c>
      <c r="D412" t="str" cm="1">
        <f t="array" ref="D412">_xll.PBD(C412,"Legal Name","","USD","","")</f>
        <v>Lider Aviacao Holding SA</v>
      </c>
      <c r="E412" t="s">
        <v>3961</v>
      </c>
      <c r="F412" t="s">
        <v>105</v>
      </c>
      <c r="G412" t="str" cm="1">
        <f t="array" ref="G412">_xll.PBD(C412,"Website","","USD","","")</f>
        <v>www.lideraviacao.com.br</v>
      </c>
      <c r="H412" t="s">
        <v>2323</v>
      </c>
      <c r="I412" t="s">
        <v>3097</v>
      </c>
      <c r="J412" t="s">
        <v>222</v>
      </c>
      <c r="K412" s="12"/>
      <c r="L412" s="12"/>
      <c r="M412" s="12"/>
      <c r="N412" s="13"/>
    </row>
    <row r="413" spans="2:14" ht="15" customHeight="1" x14ac:dyDescent="0.2">
      <c r="B413" t="str" cm="1">
        <f t="array" ref="B413">_xll.PBD(C413,"Name","","USD","","")</f>
        <v>Light</v>
      </c>
      <c r="C413" t="s">
        <v>918</v>
      </c>
      <c r="D413" t="str" cm="1">
        <f t="array" ref="D413">_xll.PBD(C413,"Legal Name","","USD","","")</f>
        <v>Light S.A.</v>
      </c>
      <c r="E413" s="26" t="s">
        <v>4225</v>
      </c>
      <c r="F413" t="s">
        <v>105</v>
      </c>
      <c r="G413" t="str" cm="1">
        <f t="array" ref="G413">_xll.PBD(C413,"Website","","USD","","")</f>
        <v>ri.light.com.br</v>
      </c>
      <c r="H413" t="s">
        <v>1837</v>
      </c>
      <c r="I413" t="s">
        <v>3098</v>
      </c>
      <c r="J413" t="s">
        <v>222</v>
      </c>
      <c r="K413" s="12"/>
      <c r="L413" s="12"/>
      <c r="M413" s="12"/>
      <c r="N413" s="13"/>
    </row>
    <row r="414" spans="2:14" ht="15" customHeight="1" x14ac:dyDescent="0.2">
      <c r="B414" t="str" cm="1">
        <f t="array" ref="B414">_xll.PBD(C414,"Name","","USD","","")</f>
        <v>Liquigás Distribuidora</v>
      </c>
      <c r="C414" t="s">
        <v>919</v>
      </c>
      <c r="D414" t="str" cm="1">
        <f t="array" ref="D414">_xll.PBD(C414,"Legal Name","","USD","","")</f>
        <v>Liquigás Distribuidora S.A.</v>
      </c>
      <c r="E414" t="s">
        <v>3592</v>
      </c>
      <c r="F414" t="s">
        <v>105</v>
      </c>
      <c r="G414" t="str" cm="1">
        <f t="array" ref="G414">_xll.PBD(C414,"Website","","USD","","")</f>
        <v>www.liquigas.com.br</v>
      </c>
      <c r="H414" t="s">
        <v>2324</v>
      </c>
      <c r="I414" t="s">
        <v>3099</v>
      </c>
      <c r="J414" t="s">
        <v>222</v>
      </c>
      <c r="K414" s="12"/>
      <c r="L414" s="12"/>
      <c r="M414" s="12"/>
      <c r="N414" s="13"/>
    </row>
    <row r="415" spans="2:14" ht="15" customHeight="1" x14ac:dyDescent="0.2">
      <c r="B415" t="str" cm="1">
        <f t="array" ref="B415">_xll.PBD(C415,"Name","","USD","","")</f>
        <v>Localiza Rent a Car</v>
      </c>
      <c r="C415" t="s">
        <v>920</v>
      </c>
      <c r="D415" t="str" cm="1">
        <f t="array" ref="D415">_xll.PBD(C415,"Legal Name","","USD","","")</f>
        <v>Localiza Rent a Car S.A.</v>
      </c>
      <c r="E415" t="s">
        <v>3652</v>
      </c>
      <c r="F415" t="s">
        <v>105</v>
      </c>
      <c r="G415" t="str" cm="1">
        <f t="array" ref="G415">_xll.PBD(C415,"Website","","USD","","")</f>
        <v>www.localizaco.com</v>
      </c>
      <c r="H415" t="s">
        <v>2325</v>
      </c>
      <c r="I415" t="s">
        <v>3100</v>
      </c>
      <c r="J415" t="s">
        <v>222</v>
      </c>
      <c r="K415" s="12"/>
      <c r="L415" s="12"/>
      <c r="M415" s="12"/>
      <c r="N415" s="13"/>
    </row>
    <row r="416" spans="2:14" ht="15" customHeight="1" x14ac:dyDescent="0.2">
      <c r="B416" t="str" cm="1">
        <f t="array" ref="B416">_xll.PBD(C416,"Name","","USD","","")</f>
        <v>Locaweb Internet Services</v>
      </c>
      <c r="C416" t="s">
        <v>921</v>
      </c>
      <c r="D416" t="str" cm="1">
        <f t="array" ref="D416">_xll.PBD(C416,"Legal Name","","USD","","")</f>
        <v>Locaweb Internet Services S/A</v>
      </c>
      <c r="E416" t="s">
        <v>4077</v>
      </c>
      <c r="F416" t="s">
        <v>105</v>
      </c>
      <c r="G416" t="str" cm="1">
        <f t="array" ref="G416">_xll.PBD(C416,"Website","","USD","","")</f>
        <v>www.locaweb.com.br</v>
      </c>
      <c r="H416" t="s">
        <v>2326</v>
      </c>
      <c r="I416" t="s">
        <v>3102</v>
      </c>
      <c r="J416" t="s">
        <v>222</v>
      </c>
      <c r="K416" s="12"/>
      <c r="L416" s="12"/>
      <c r="M416" s="12"/>
      <c r="N416" s="13"/>
    </row>
    <row r="417" spans="2:14" ht="15" customHeight="1" x14ac:dyDescent="0.2">
      <c r="B417" t="str" cm="1">
        <f t="array" ref="B417">_xll.PBD(C417,"Name","","USD","","")</f>
        <v>Logicalis Group</v>
      </c>
      <c r="C417" t="s">
        <v>343</v>
      </c>
      <c r="D417" t="str" cm="1">
        <f t="array" ref="D417">_xll.PBD(C417,"Legal Name","","USD","","")</f>
        <v>Logicalis Group Limited</v>
      </c>
      <c r="E417" t="s">
        <v>3559</v>
      </c>
      <c r="F417" t="s">
        <v>2659</v>
      </c>
      <c r="G417" t="str" cm="1">
        <f t="array" ref="G417">_xll.PBD(C417,"Website","","USD","","")</f>
        <v>www.logicalis.com</v>
      </c>
      <c r="H417" t="s">
        <v>1972</v>
      </c>
      <c r="I417" t="s">
        <v>3104</v>
      </c>
      <c r="J417" t="s">
        <v>222</v>
      </c>
      <c r="K417" s="12"/>
      <c r="L417" s="12"/>
      <c r="M417" s="12"/>
      <c r="N417" s="13"/>
    </row>
    <row r="418" spans="2:14" ht="15" customHeight="1" x14ac:dyDescent="0.2">
      <c r="B418" t="str" cm="1">
        <f t="array" ref="B418">_xll.PBD(C418,"Name","","USD","","")</f>
        <v>Log-In Logistica Intermodal</v>
      </c>
      <c r="C418" t="s">
        <v>922</v>
      </c>
      <c r="D418" t="str" cm="1">
        <f t="array" ref="D418">_xll.PBD(C418,"Legal Name","","USD","","")</f>
        <v>Log-In Logistica Intermodal SA</v>
      </c>
      <c r="E418" t="s">
        <v>3875</v>
      </c>
      <c r="F418" t="s">
        <v>105</v>
      </c>
      <c r="G418" t="str" cm="1">
        <f t="array" ref="G418">_xll.PBD(C418,"Website","","USD","","")</f>
        <v>www.loginlogistica.com.br</v>
      </c>
      <c r="H418" t="s">
        <v>2327</v>
      </c>
      <c r="I418" t="s">
        <v>3105</v>
      </c>
      <c r="J418" t="s">
        <v>222</v>
      </c>
      <c r="K418" s="12"/>
      <c r="L418" s="12"/>
      <c r="M418" s="12"/>
      <c r="N418" s="13"/>
    </row>
    <row r="419" spans="2:14" ht="15" customHeight="1" x14ac:dyDescent="0.2">
      <c r="B419" t="str" cm="1">
        <f t="array" ref="B419">_xll.PBD(C419,"Name","","USD","","")</f>
        <v>Lojas Avenida</v>
      </c>
      <c r="C419" t="s">
        <v>923</v>
      </c>
      <c r="D419" t="str" cm="1">
        <f t="array" ref="D419">_xll.PBD(C419,"Legal Name","","USD","","")</f>
        <v>Lojas Avenida SA</v>
      </c>
      <c r="E419" t="s">
        <v>3781</v>
      </c>
      <c r="F419" t="s">
        <v>105</v>
      </c>
      <c r="G419" t="str" cm="1">
        <f t="array" ref="G419">_xll.PBD(C419,"Website","","USD","","")</f>
        <v>www.avenida.com.br</v>
      </c>
      <c r="H419" t="s">
        <v>2328</v>
      </c>
      <c r="I419" t="s">
        <v>2761</v>
      </c>
      <c r="J419" t="s">
        <v>222</v>
      </c>
      <c r="K419" s="12"/>
      <c r="L419" s="12"/>
      <c r="M419" s="12"/>
      <c r="N419" s="13"/>
    </row>
    <row r="420" spans="2:14" ht="15" customHeight="1" x14ac:dyDescent="0.2">
      <c r="B420" t="str" cm="1">
        <f t="array" ref="B420">_xll.PBD(C420,"Name","","USD","","")</f>
        <v>Lojas Quero-Quero</v>
      </c>
      <c r="C420" t="s">
        <v>924</v>
      </c>
      <c r="D420" t="str" cm="1">
        <f t="array" ref="D420">_xll.PBD(C420,"Legal Name","","USD","","")</f>
        <v>Lojas Quero-Quero S.A.</v>
      </c>
      <c r="E420" t="s">
        <v>3595</v>
      </c>
      <c r="F420" t="s">
        <v>105</v>
      </c>
      <c r="G420" t="str" cm="1">
        <f t="array" ref="G420">_xll.PBD(C420,"Website","","USD","","")</f>
        <v>www.queroquero.com.br</v>
      </c>
      <c r="H420" t="s">
        <v>2329</v>
      </c>
      <c r="I420" t="s">
        <v>3231</v>
      </c>
      <c r="J420" t="s">
        <v>222</v>
      </c>
      <c r="K420" s="12"/>
      <c r="L420" s="12"/>
      <c r="M420" s="12"/>
      <c r="N420" s="13"/>
    </row>
    <row r="421" spans="2:14" ht="15" customHeight="1" x14ac:dyDescent="0.2">
      <c r="B421" t="str" cm="1">
        <f t="array" ref="B421">_xll.PBD(C421,"Name","","USD","","")</f>
        <v>Lojas Renner</v>
      </c>
      <c r="C421" t="s">
        <v>925</v>
      </c>
      <c r="D421" t="str" cm="1">
        <f t="array" ref="D421">_xll.PBD(C421,"Legal Name","","USD","","")</f>
        <v>Lojas Renner S.A.</v>
      </c>
      <c r="E421" t="s">
        <v>3543</v>
      </c>
      <c r="F421" t="s">
        <v>105</v>
      </c>
      <c r="G421" t="str" cm="1">
        <f t="array" ref="G421">_xll.PBD(C421,"Website","","USD","","")</f>
        <v>www.lojasrennersa.com.br</v>
      </c>
      <c r="H421" t="s">
        <v>2330</v>
      </c>
      <c r="I421" t="s">
        <v>3106</v>
      </c>
      <c r="J421" t="s">
        <v>222</v>
      </c>
      <c r="K421" s="12"/>
      <c r="L421" s="12"/>
      <c r="M421" s="12"/>
      <c r="N421" s="13"/>
    </row>
    <row r="422" spans="2:14" ht="15" customHeight="1" x14ac:dyDescent="0.2">
      <c r="B422" t="str" cm="1">
        <f t="array" ref="B422">_xll.PBD(C422,"Name","","USD","","")</f>
        <v>Lorenzetti</v>
      </c>
      <c r="C422" t="s">
        <v>926</v>
      </c>
      <c r="D422" t="str" cm="1">
        <f t="array" ref="D422">_xll.PBD(C422,"Legal Name","","USD","","")</f>
        <v>Lorenzetti SA</v>
      </c>
      <c r="E422" t="s">
        <v>3855</v>
      </c>
      <c r="F422" t="s">
        <v>105</v>
      </c>
      <c r="G422" t="str" cm="1">
        <f t="array" ref="G422">_xll.PBD(C422,"Website","","USD","","")</f>
        <v>www.lorenzetti.com.br</v>
      </c>
      <c r="H422" t="s">
        <v>2331</v>
      </c>
      <c r="I422" t="s">
        <v>3107</v>
      </c>
      <c r="J422" t="s">
        <v>222</v>
      </c>
      <c r="K422" s="12"/>
      <c r="L422" s="12"/>
      <c r="M422" s="12"/>
      <c r="N422" s="13"/>
    </row>
    <row r="423" spans="2:14" ht="15" customHeight="1" x14ac:dyDescent="0.2">
      <c r="B423" t="str" cm="1">
        <f t="array" ref="B423">_xll.PBD(C423,"Name","","USD","","")</f>
        <v>Lotus Grains &amp; Oilseeds</v>
      </c>
      <c r="C423" t="s">
        <v>927</v>
      </c>
      <c r="D423" t="str" cm="1">
        <f t="array" ref="D423">_xll.PBD(C423,"Legal Name","","USD","","")</f>
        <v>Lotus Grains &amp; OilSeeds S/A</v>
      </c>
      <c r="E423" t="s">
        <v>3964</v>
      </c>
      <c r="F423" t="s">
        <v>105</v>
      </c>
      <c r="G423" t="str" cm="1">
        <f t="array" ref="G423">_xll.PBD(C423,"Website","","USD","","")</f>
        <v>www.lotusgrains.com</v>
      </c>
      <c r="H423" t="s">
        <v>2332</v>
      </c>
      <c r="I423" t="s">
        <v>3108</v>
      </c>
      <c r="J423" t="s">
        <v>222</v>
      </c>
      <c r="K423" s="12"/>
      <c r="L423" s="12"/>
      <c r="M423" s="12"/>
      <c r="N423" s="13"/>
    </row>
    <row r="424" spans="2:14" ht="15" customHeight="1" x14ac:dyDescent="0.2">
      <c r="B424" t="str" cm="1">
        <f t="array" ref="B424">_xll.PBD(C424,"Name","","USD","","")</f>
        <v>LP Sementes</v>
      </c>
      <c r="C424" t="s">
        <v>928</v>
      </c>
      <c r="D424" t="str" cm="1">
        <f t="array" ref="D424">_xll.PBD(C424,"Legal Name","","USD","","")</f>
        <v>LP Sementes Ltda</v>
      </c>
      <c r="E424" s="26" t="s">
        <v>4226</v>
      </c>
      <c r="F424" t="s">
        <v>105</v>
      </c>
      <c r="G424" t="e" cm="1">
        <f t="array" ref="G424">_xll.PBD(C424,"Website","","USD","","")</f>
        <v>#N/A</v>
      </c>
      <c r="H424" t="e">
        <v>#N/A</v>
      </c>
      <c r="I424" t="s">
        <v>3445</v>
      </c>
      <c r="J424" t="s">
        <v>222</v>
      </c>
      <c r="K424" s="12"/>
      <c r="L424" s="12"/>
      <c r="M424" s="12"/>
      <c r="N424" s="13"/>
    </row>
    <row r="425" spans="2:14" ht="15" customHeight="1" x14ac:dyDescent="0.2">
      <c r="B425" t="str" cm="1">
        <f t="array" ref="B425">_xll.PBD(C425,"Name","","USD","","")</f>
        <v>Lupo (Textile Manufacturing)</v>
      </c>
      <c r="C425" t="s">
        <v>929</v>
      </c>
      <c r="D425" t="str" cm="1">
        <f t="array" ref="D425">_xll.PBD(C425,"Legal Name","","USD","","")</f>
        <v>Lupo S.A.</v>
      </c>
      <c r="E425" t="s">
        <v>3854</v>
      </c>
      <c r="F425" t="s">
        <v>105</v>
      </c>
      <c r="G425" t="str" cm="1">
        <f t="array" ref="G425">_xll.PBD(C425,"Website","","USD","","")</f>
        <v>www.lupo.com.br</v>
      </c>
      <c r="H425" t="s">
        <v>2333</v>
      </c>
      <c r="I425" t="s">
        <v>3109</v>
      </c>
      <c r="J425" t="s">
        <v>222</v>
      </c>
      <c r="K425" s="12"/>
      <c r="L425" s="12"/>
      <c r="M425" s="12"/>
      <c r="N425" s="13"/>
    </row>
    <row r="426" spans="2:14" ht="15" customHeight="1" x14ac:dyDescent="0.2">
      <c r="B426" t="str" cm="1">
        <f t="array" ref="B426">_xll.PBD(C426,"Name","","USD","","")</f>
        <v>ITW Polymers &amp; Fluids</v>
      </c>
      <c r="C426" t="s">
        <v>892</v>
      </c>
      <c r="D426" t="str" cm="1">
        <f t="array" ref="D426">_xll.PBD(C426,"Legal Name","","USD","","")</f>
        <v>Luvex - Indústria de Equipamentos de Proteção Ltda.</v>
      </c>
      <c r="E426" t="s">
        <v>4227</v>
      </c>
      <c r="F426" t="s">
        <v>105</v>
      </c>
      <c r="G426" t="str" cm="1">
        <f t="array" ref="G426">_xll.PBD(C426,"Website","","USD","","")</f>
        <v>luvex.itwpf.com.br</v>
      </c>
      <c r="H426" t="s">
        <v>2299</v>
      </c>
      <c r="I426" t="s">
        <v>3110</v>
      </c>
      <c r="J426" t="s">
        <v>222</v>
      </c>
      <c r="K426" s="12"/>
      <c r="L426" s="12"/>
      <c r="M426" s="12"/>
      <c r="N426" s="13"/>
    </row>
    <row r="427" spans="2:14" ht="15" customHeight="1" x14ac:dyDescent="0.2">
      <c r="B427" t="str" cm="1">
        <f t="array" ref="B427">_xll.PBD(C427,"Name","","USD","","")</f>
        <v>M&amp;G Poliester</v>
      </c>
      <c r="C427" t="s">
        <v>930</v>
      </c>
      <c r="D427" t="str" cm="1">
        <f t="array" ref="D427">_xll.PBD(C427,"Legal Name","","USD","","")</f>
        <v>M&amp;G Poliester S.A.</v>
      </c>
      <c r="E427" t="s">
        <v>4047</v>
      </c>
      <c r="F427" t="s">
        <v>105</v>
      </c>
      <c r="G427" t="str" cm="1">
        <f t="array" ref="G427">_xll.PBD(C427,"Website","","USD","","")</f>
        <v>www.mg-chemicals.com.br</v>
      </c>
      <c r="H427" t="s">
        <v>2334</v>
      </c>
      <c r="I427" t="s">
        <v>3142</v>
      </c>
      <c r="J427" t="s">
        <v>222</v>
      </c>
      <c r="K427" s="12"/>
      <c r="L427" s="12"/>
      <c r="M427" s="12"/>
      <c r="N427" s="13"/>
    </row>
    <row r="428" spans="2:14" ht="15" customHeight="1" x14ac:dyDescent="0.2">
      <c r="B428" t="str" cm="1">
        <f t="array" ref="B428">_xll.PBD(C428,"Name","","USD","","")</f>
        <v>M. Dias Branco</v>
      </c>
      <c r="C428" t="s">
        <v>931</v>
      </c>
      <c r="D428" t="str" cm="1">
        <f t="array" ref="D428">_xll.PBD(C428,"Legal Name","","USD","","")</f>
        <v>M. Dias Branco S.A.</v>
      </c>
      <c r="E428" t="s">
        <v>3849</v>
      </c>
      <c r="F428" t="s">
        <v>105</v>
      </c>
      <c r="G428" t="str" cm="1">
        <f t="array" ref="G428">_xll.PBD(C428,"Website","","USD","","")</f>
        <v>www.mdiasbranco.com.br</v>
      </c>
      <c r="H428" t="s">
        <v>2335</v>
      </c>
      <c r="I428" t="s">
        <v>3130</v>
      </c>
      <c r="J428" t="s">
        <v>222</v>
      </c>
      <c r="K428" s="12"/>
      <c r="L428" s="12"/>
      <c r="M428" s="12"/>
      <c r="N428" s="13"/>
    </row>
    <row r="429" spans="2:14" ht="15" customHeight="1" x14ac:dyDescent="0.2">
      <c r="B429" t="str" cm="1">
        <f t="array" ref="B429">_xll.PBD(C429,"Name","","USD","","")</f>
        <v>MadeiraMadeira Comércio Eletrônico</v>
      </c>
      <c r="C429" t="s">
        <v>932</v>
      </c>
      <c r="D429" t="str" cm="1">
        <f t="array" ref="D429">_xll.PBD(C429,"Legal Name","","USD","","")</f>
        <v>MadeiraMadeira Comércio Eletrônico S/A</v>
      </c>
      <c r="E429" t="s">
        <v>3573</v>
      </c>
      <c r="F429" t="s">
        <v>105</v>
      </c>
      <c r="G429" t="str" cm="1">
        <f t="array" ref="G429">_xll.PBD(C429,"Website","","USD","","")</f>
        <v>www.madeiramadeira.com.br</v>
      </c>
      <c r="H429" t="s">
        <v>2336</v>
      </c>
      <c r="I429" t="s">
        <v>3111</v>
      </c>
      <c r="J429" t="s">
        <v>222</v>
      </c>
      <c r="K429" s="12"/>
      <c r="L429" s="12"/>
      <c r="M429" s="12"/>
      <c r="N429" s="13"/>
    </row>
    <row r="430" spans="2:14" ht="15" customHeight="1" x14ac:dyDescent="0.2">
      <c r="B430" t="str" cm="1">
        <f t="array" ref="B430">_xll.PBD(C430,"Name","","USD","","")</f>
        <v>Mafra Hospitalar</v>
      </c>
      <c r="C430" t="s">
        <v>292</v>
      </c>
      <c r="D430" t="str" cm="1">
        <f t="array" ref="D430">_xll.PBD(C430,"Legal Name","","USD","","")</f>
        <v>Mafra Hospitalar S.A.</v>
      </c>
      <c r="E430" t="s">
        <v>3796</v>
      </c>
      <c r="F430" t="s">
        <v>105</v>
      </c>
      <c r="G430" t="str" cm="1">
        <f t="array" ref="G430">_xll.PBD(C430,"Website","","USD","","")</f>
        <v>portal.mafrahospitalar.com.br</v>
      </c>
      <c r="H430" t="s">
        <v>1807</v>
      </c>
      <c r="I430" t="s">
        <v>3112</v>
      </c>
      <c r="J430" t="s">
        <v>222</v>
      </c>
      <c r="K430" s="12"/>
      <c r="L430" s="12"/>
      <c r="M430" s="12"/>
      <c r="N430" s="13"/>
    </row>
    <row r="431" spans="2:14" ht="15" customHeight="1" x14ac:dyDescent="0.2">
      <c r="B431" t="str" cm="1">
        <f t="array" ref="B431">_xll.PBD(C431,"Name","","USD","","")</f>
        <v>Magazine Luiza</v>
      </c>
      <c r="C431" t="s">
        <v>933</v>
      </c>
      <c r="D431" t="str" cm="1">
        <f t="array" ref="D431">_xll.PBD(C431,"Legal Name","","USD","","")</f>
        <v>Magazine Luiza S.A</v>
      </c>
      <c r="E431" t="s">
        <v>3947</v>
      </c>
      <c r="F431" t="s">
        <v>105</v>
      </c>
      <c r="G431" t="str" cm="1">
        <f t="array" ref="G431">_xll.PBD(C431,"Website","","USD","","")</f>
        <v>www.magazineluiza.com.br</v>
      </c>
      <c r="H431" t="s">
        <v>2337</v>
      </c>
      <c r="I431" t="s">
        <v>3113</v>
      </c>
      <c r="J431" t="s">
        <v>222</v>
      </c>
      <c r="K431" s="12"/>
      <c r="L431" s="12"/>
      <c r="M431" s="12"/>
      <c r="N431" s="13"/>
    </row>
    <row r="432" spans="2:14" ht="15" customHeight="1" x14ac:dyDescent="0.2">
      <c r="B432" t="str" cm="1">
        <f t="array" ref="B432">_xll.PBD(C432,"Name","","USD","","")</f>
        <v>Magna Sistemas</v>
      </c>
      <c r="C432" t="s">
        <v>344</v>
      </c>
      <c r="D432" t="str" cm="1">
        <f t="array" ref="D432">_xll.PBD(C432,"Legal Name","","USD","","")</f>
        <v>Magna Sistemas Consultoria SA</v>
      </c>
      <c r="E432" t="s">
        <v>3818</v>
      </c>
      <c r="F432" t="s">
        <v>105</v>
      </c>
      <c r="G432" t="str" cm="1">
        <f t="array" ref="G432">_xll.PBD(C432,"Website","","USD","","")</f>
        <v>www.magnasistemas.com.br</v>
      </c>
      <c r="H432" t="s">
        <v>1973</v>
      </c>
      <c r="I432" t="s">
        <v>3114</v>
      </c>
      <c r="J432" t="s">
        <v>222</v>
      </c>
      <c r="K432" s="12"/>
      <c r="L432" s="12"/>
      <c r="M432" s="12"/>
      <c r="N432" s="13"/>
    </row>
    <row r="433" spans="2:14" ht="15" customHeight="1" x14ac:dyDescent="0.2">
      <c r="B433" t="str" cm="1">
        <f t="array" ref="B433">_xll.PBD(C433,"Name","","USD","","")</f>
        <v>MAHLE-Metal Leve</v>
      </c>
      <c r="C433" t="s">
        <v>935</v>
      </c>
      <c r="D433" t="str" cm="1">
        <f t="array" ref="D433">_xll.PBD(C433,"Legal Name","","USD","","")</f>
        <v>MAHLE-Metal Leve SA</v>
      </c>
      <c r="E433" t="s">
        <v>4041</v>
      </c>
      <c r="F433" t="s">
        <v>105</v>
      </c>
      <c r="G433" t="str" cm="1">
        <f t="array" ref="G433">_xll.PBD(C433,"Website","","USD","","")</f>
        <v>www.br.mahle.com</v>
      </c>
      <c r="H433" t="s">
        <v>1838</v>
      </c>
      <c r="I433" t="s">
        <v>3116</v>
      </c>
      <c r="J433" t="s">
        <v>222</v>
      </c>
      <c r="K433" s="12"/>
      <c r="L433" s="12"/>
      <c r="M433" s="12"/>
      <c r="N433" s="13"/>
    </row>
    <row r="434" spans="2:14" ht="15" customHeight="1" x14ac:dyDescent="0.2">
      <c r="B434" t="str" cm="1">
        <f t="array" ref="B434">_xll.PBD(C434,"Name","","USD","","")</f>
        <v>IMCD Brasil</v>
      </c>
      <c r="C434" t="s">
        <v>880</v>
      </c>
      <c r="D434" t="str" cm="1">
        <f t="array" ref="D434">_xll.PBD(C434,"Legal Name","","USD","","")</f>
        <v>Makeni Chemicals Com e Ind de Produtos Químicos Ltda.</v>
      </c>
      <c r="E434" s="26" t="s">
        <v>4228</v>
      </c>
      <c r="F434" t="s">
        <v>105</v>
      </c>
      <c r="G434" t="str" cm="1">
        <f t="array" ref="G434">_xll.PBD(C434,"Website","","USD","","")</f>
        <v>www.makeni.lookchem.com</v>
      </c>
      <c r="H434" t="s">
        <v>2285</v>
      </c>
      <c r="I434" t="s">
        <v>3117</v>
      </c>
      <c r="J434" t="s">
        <v>222</v>
      </c>
      <c r="K434" s="12"/>
      <c r="L434" s="12"/>
      <c r="M434" s="12"/>
      <c r="N434" s="13"/>
    </row>
    <row r="435" spans="2:14" ht="15" customHeight="1" x14ac:dyDescent="0.2">
      <c r="B435" t="str" cm="1">
        <f t="array" ref="B435">_xll.PBD(C435,"Name","","USD","","")</f>
        <v>Mantiqueira</v>
      </c>
      <c r="C435" t="s">
        <v>936</v>
      </c>
      <c r="D435" t="str" cm="1">
        <f t="array" ref="D435">_xll.PBD(C435,"Legal Name","","USD","","")</f>
        <v>Mantiqueira Alimentos Ltda.</v>
      </c>
      <c r="E435" t="s">
        <v>3614</v>
      </c>
      <c r="F435" t="s">
        <v>105</v>
      </c>
      <c r="G435" t="str" cm="1">
        <f t="array" ref="G435">_xll.PBD(C435,"Website","","USD","","")</f>
        <v>www.mantiqueirabrasil.com.br</v>
      </c>
      <c r="H435" t="s">
        <v>2339</v>
      </c>
      <c r="I435" t="s">
        <v>3119</v>
      </c>
      <c r="J435" t="s">
        <v>222</v>
      </c>
      <c r="K435" s="12"/>
      <c r="L435" s="12"/>
      <c r="M435" s="12"/>
      <c r="N435" s="13"/>
    </row>
    <row r="436" spans="2:14" ht="15" customHeight="1" x14ac:dyDescent="0.2">
      <c r="B436" t="str" cm="1">
        <f t="array" ref="B436">_xll.PBD(C436,"Name","","USD","","")</f>
        <v>Mappel</v>
      </c>
      <c r="C436" t="s">
        <v>937</v>
      </c>
      <c r="D436" t="str" cm="1">
        <f t="array" ref="D436">_xll.PBD(C436,"Legal Name","","USD","","")</f>
        <v>Mappel Indústria de Embalagens S.A</v>
      </c>
      <c r="E436" t="s">
        <v>3751</v>
      </c>
      <c r="F436" t="s">
        <v>105</v>
      </c>
      <c r="G436" t="str" cm="1">
        <f t="array" ref="G436">_xll.PBD(C436,"Website","","USD","","")</f>
        <v>www.mappel.com.br</v>
      </c>
      <c r="H436" t="s">
        <v>2340</v>
      </c>
      <c r="I436" t="s">
        <v>3120</v>
      </c>
      <c r="J436" t="s">
        <v>222</v>
      </c>
      <c r="K436" s="12"/>
      <c r="L436" s="12"/>
      <c r="M436" s="12"/>
      <c r="N436" s="13"/>
    </row>
    <row r="437" spans="2:14" ht="15" customHeight="1" x14ac:dyDescent="0.2">
      <c r="B437" t="str" cm="1">
        <f t="array" ref="B437">_xll.PBD(C437,"Name","","USD","","")</f>
        <v>Marfrig Global Foods</v>
      </c>
      <c r="C437" t="s">
        <v>939</v>
      </c>
      <c r="D437" t="str" cm="1">
        <f t="array" ref="D437">_xll.PBD(C437,"Legal Name","","USD","","")</f>
        <v>Marfrig Global Foods S.A.</v>
      </c>
      <c r="E437" t="s">
        <v>3571</v>
      </c>
      <c r="F437" t="s">
        <v>105</v>
      </c>
      <c r="G437" t="str" cm="1">
        <f t="array" ref="G437">_xll.PBD(C437,"Website","","USD","","")</f>
        <v>www.marfrig.com.br</v>
      </c>
      <c r="H437" t="s">
        <v>2341</v>
      </c>
      <c r="I437" t="s">
        <v>3122</v>
      </c>
      <c r="J437" t="s">
        <v>222</v>
      </c>
      <c r="K437" s="12"/>
      <c r="L437" s="12"/>
      <c r="M437" s="12"/>
      <c r="N437" s="13"/>
    </row>
    <row r="438" spans="2:14" ht="15" customHeight="1" x14ac:dyDescent="0.2">
      <c r="B438" t="str" cm="1">
        <f t="array" ref="B438">_xll.PBD(C438,"Name","","USD","","")</f>
        <v>Marisa Lojas</v>
      </c>
      <c r="C438" t="s">
        <v>940</v>
      </c>
      <c r="D438" t="str" cm="1">
        <f t="array" ref="D438">_xll.PBD(C438,"Legal Name","","USD","","")</f>
        <v>Marisa Lojas SA</v>
      </c>
      <c r="E438" t="s">
        <v>3886</v>
      </c>
      <c r="F438" t="s">
        <v>105</v>
      </c>
      <c r="G438" t="str" cm="1">
        <f t="array" ref="G438">_xll.PBD(C438,"Website","","USD","","")</f>
        <v>www.marisa.com.br</v>
      </c>
      <c r="H438" t="s">
        <v>2342</v>
      </c>
      <c r="I438" t="s">
        <v>3123</v>
      </c>
      <c r="J438" t="s">
        <v>222</v>
      </c>
      <c r="K438" s="12"/>
      <c r="L438" s="12"/>
      <c r="M438" s="12"/>
      <c r="N438" s="13"/>
    </row>
    <row r="439" spans="2:14" ht="15" customHeight="1" x14ac:dyDescent="0.2">
      <c r="B439" t="str" cm="1">
        <f t="array" ref="B439">_xll.PBD(C439,"Name","","USD","","")</f>
        <v>Maritima Seguros</v>
      </c>
      <c r="C439" t="s">
        <v>941</v>
      </c>
      <c r="D439" t="str" cm="1">
        <f t="array" ref="D439">_xll.PBD(C439,"Legal Name","","USD","","")</f>
        <v>Maritima Seguros S.A.</v>
      </c>
      <c r="E439" s="26" t="s">
        <v>4229</v>
      </c>
      <c r="F439" t="s">
        <v>105</v>
      </c>
      <c r="G439" t="str" cm="1">
        <f t="array" ref="G439">_xll.PBD(C439,"Website","","USD","","")</f>
        <v>www.maritimaweb.com.br</v>
      </c>
      <c r="H439" t="s">
        <v>2343</v>
      </c>
      <c r="I439" t="s">
        <v>3124</v>
      </c>
      <c r="J439" t="s">
        <v>222</v>
      </c>
      <c r="K439" s="12"/>
      <c r="L439" s="12"/>
      <c r="M439" s="12"/>
      <c r="N439" s="13"/>
    </row>
    <row r="440" spans="2:14" ht="15" customHeight="1" x14ac:dyDescent="0.2">
      <c r="B440" t="str" cm="1">
        <f t="array" ref="B440">_xll.PBD(C440,"Name","","USD","","")</f>
        <v>Matrix Energy Trading</v>
      </c>
      <c r="C440" t="s">
        <v>942</v>
      </c>
      <c r="D440" t="str" cm="1">
        <f t="array" ref="D440">_xll.PBD(C440,"Legal Name","","USD","","")</f>
        <v>Matrix Energy Trading S/A</v>
      </c>
      <c r="E440" s="26" t="s">
        <v>4230</v>
      </c>
      <c r="F440" t="s">
        <v>105</v>
      </c>
      <c r="G440" t="str" cm="1">
        <f t="array" ref="G440">_xll.PBD(C440,"Website","","USD","","")</f>
        <v>www.matrixenergia.com</v>
      </c>
      <c r="H440" t="s">
        <v>2344</v>
      </c>
      <c r="I440" t="s">
        <v>3126</v>
      </c>
      <c r="J440" t="s">
        <v>222</v>
      </c>
      <c r="K440" s="12"/>
      <c r="L440" s="12"/>
      <c r="M440" s="12"/>
      <c r="N440" s="13"/>
    </row>
    <row r="441" spans="2:14" ht="15" customHeight="1" x14ac:dyDescent="0.2">
      <c r="B441" t="str" cm="1">
        <f t="array" ref="B441">_xll.PBD(C441,"Name","","USD","","")</f>
        <v>Mazp Distribuidora de Petroleo</v>
      </c>
      <c r="C441" t="s">
        <v>943</v>
      </c>
      <c r="D441" t="str" cm="1">
        <f t="array" ref="D441">_xll.PBD(C441,"Legal Name","","USD","","")</f>
        <v>Mazp Distribuidora de Petróleo Ltda</v>
      </c>
      <c r="E441" s="26" t="s">
        <v>4231</v>
      </c>
      <c r="F441" t="s">
        <v>105</v>
      </c>
      <c r="G441" t="str" cm="1">
        <f t="array" ref="G441">_xll.PBD(C441,"Website","","USD","","")</f>
        <v>www.mazp.com.br</v>
      </c>
      <c r="H441" t="s">
        <v>2345</v>
      </c>
      <c r="I441" t="s">
        <v>3128</v>
      </c>
      <c r="J441" t="s">
        <v>222</v>
      </c>
      <c r="K441" s="12"/>
      <c r="L441" s="12"/>
      <c r="M441" s="12"/>
      <c r="N441" s="13"/>
    </row>
    <row r="442" spans="2:14" ht="15" customHeight="1" x14ac:dyDescent="0.2">
      <c r="B442" t="str" cm="1">
        <f t="array" ref="B442">_xll.PBD(C442,"Name","","USD","","")</f>
        <v>Acelen</v>
      </c>
      <c r="C442" t="s">
        <v>549</v>
      </c>
      <c r="D442" t="str" cm="1">
        <f t="array" ref="D442">_xll.PBD(C442,"Legal Name","","USD","","")</f>
        <v>MC Brazil Downstream S/A</v>
      </c>
      <c r="E442" t="s">
        <v>3763</v>
      </c>
      <c r="F442" t="s">
        <v>105</v>
      </c>
      <c r="G442" t="str" cm="1">
        <f t="array" ref="G442">_xll.PBD(C442,"Website","","USD","","")</f>
        <v>www.acelen.com.br</v>
      </c>
      <c r="H442" t="s">
        <v>2006</v>
      </c>
      <c r="I442" t="s">
        <v>2702</v>
      </c>
      <c r="J442" t="s">
        <v>222</v>
      </c>
      <c r="K442" s="12"/>
      <c r="L442" s="12"/>
      <c r="M442" s="12"/>
      <c r="N442" s="13"/>
    </row>
    <row r="443" spans="2:14" ht="15" customHeight="1" x14ac:dyDescent="0.2">
      <c r="B443" t="str" cm="1">
        <f t="array" ref="B443">_xll.PBD(C443,"Name","","USD","","")</f>
        <v>McKesson</v>
      </c>
      <c r="C443" t="s">
        <v>295</v>
      </c>
      <c r="D443" t="str" cm="1">
        <f t="array" ref="D443">_xll.PBD(C443,"Legal Name","","USD","","")</f>
        <v>McKesson Corp</v>
      </c>
      <c r="E443" t="s">
        <v>3844</v>
      </c>
      <c r="F443" t="s">
        <v>2656</v>
      </c>
      <c r="G443" t="str" cm="1">
        <f t="array" ref="G443">_xll.PBD(C443,"Website","","USD","","")</f>
        <v>www.mckesson.com</v>
      </c>
      <c r="H443" t="s">
        <v>1948</v>
      </c>
      <c r="I443" t="s">
        <v>3129</v>
      </c>
      <c r="J443" t="s">
        <v>281</v>
      </c>
      <c r="K443" s="12"/>
      <c r="L443" s="12"/>
      <c r="M443" s="12"/>
      <c r="N443" s="13"/>
    </row>
    <row r="444" spans="2:14" ht="15" customHeight="1" x14ac:dyDescent="0.2">
      <c r="B444" t="str" cm="1">
        <f t="array" ref="B444">_xll.PBD(C444,"Name","","USD","","")</f>
        <v>Medabil</v>
      </c>
      <c r="C444" t="s">
        <v>944</v>
      </c>
      <c r="D444" t="str" cm="1">
        <f t="array" ref="D444">_xll.PBD(C444,"Legal Name","","USD","","")</f>
        <v>Medabil SA</v>
      </c>
      <c r="E444" t="s">
        <v>4004</v>
      </c>
      <c r="F444" t="s">
        <v>105</v>
      </c>
      <c r="G444" t="str" cm="1">
        <f t="array" ref="G444">_xll.PBD(C444,"Website","","USD","","")</f>
        <v>site.medabil.eng.br</v>
      </c>
      <c r="H444" t="s">
        <v>1874</v>
      </c>
      <c r="I444" t="s">
        <v>3131</v>
      </c>
      <c r="J444" t="s">
        <v>222</v>
      </c>
      <c r="K444" s="12"/>
      <c r="L444" s="12"/>
      <c r="M444" s="12"/>
      <c r="N444" s="13"/>
    </row>
    <row r="445" spans="2:14" ht="15" customHeight="1" x14ac:dyDescent="0.2">
      <c r="B445" t="str" cm="1">
        <f t="array" ref="B445">_xll.PBD(C445,"Name","","USD","","")</f>
        <v>Medline Industries</v>
      </c>
      <c r="C445" t="s">
        <v>296</v>
      </c>
      <c r="D445" t="str" cm="1">
        <f t="array" ref="D445">_xll.PBD(C445,"Legal Name","","USD","","")</f>
        <v>Medline Industries, LP</v>
      </c>
      <c r="E445" t="s">
        <v>3750</v>
      </c>
      <c r="F445" t="s">
        <v>2656</v>
      </c>
      <c r="G445" t="str" cm="1">
        <f t="array" ref="G445">_xll.PBD(C445,"Website","","USD","","")</f>
        <v>www.medline.ca/en</v>
      </c>
      <c r="H445" t="s">
        <v>1949</v>
      </c>
      <c r="I445" t="s">
        <v>3133</v>
      </c>
      <c r="J445" t="s">
        <v>281</v>
      </c>
      <c r="K445" s="12"/>
      <c r="L445" s="12"/>
      <c r="M445" s="12"/>
      <c r="N445" s="13"/>
    </row>
    <row r="446" spans="2:14" ht="15" customHeight="1" x14ac:dyDescent="0.2">
      <c r="B446" t="str" cm="1">
        <f t="array" ref="B446">_xll.PBD(C446,"Name","","USD","","")</f>
        <v>Medtronic</v>
      </c>
      <c r="C446" t="s">
        <v>287</v>
      </c>
      <c r="D446" t="str" cm="1">
        <f t="array" ref="D446">_xll.PBD(C446,"Legal Name","","USD","","")</f>
        <v>Medtronic Inc</v>
      </c>
      <c r="E446" t="s">
        <v>3860</v>
      </c>
      <c r="F446" t="s">
        <v>2656</v>
      </c>
      <c r="G446" t="str" cm="1">
        <f t="array" ref="G446">_xll.PBD(C446,"Website","","USD","","")</f>
        <v>www.medtronic.com</v>
      </c>
      <c r="H446" t="s">
        <v>1943</v>
      </c>
      <c r="I446" t="s">
        <v>3134</v>
      </c>
      <c r="J446" t="s">
        <v>222</v>
      </c>
      <c r="K446" s="12"/>
      <c r="L446" s="12"/>
      <c r="M446" s="12"/>
      <c r="N446" s="13"/>
    </row>
    <row r="447" spans="2:14" ht="15" customHeight="1" x14ac:dyDescent="0.2">
      <c r="B447" t="str" cm="1">
        <f t="array" ref="B447">_xll.PBD(C447,"Name","","USD","","")</f>
        <v>Melora do Brasil Produtos Dermatológicos</v>
      </c>
      <c r="C447" t="s">
        <v>945</v>
      </c>
      <c r="D447" t="str" cm="1">
        <f t="array" ref="D447">_xll.PBD(C447,"Legal Name","","USD","","")</f>
        <v>Melora do Brasil Produtos Dermatológicos SA</v>
      </c>
      <c r="E447" s="26" t="s">
        <v>4232</v>
      </c>
      <c r="F447" t="s">
        <v>105</v>
      </c>
      <c r="G447" t="str" cm="1">
        <f t="array" ref="G447">_xll.PBD(C447,"Website","","USD","","")</f>
        <v>www.melora.com.br</v>
      </c>
      <c r="H447" t="s">
        <v>2348</v>
      </c>
      <c r="I447" t="s">
        <v>3136</v>
      </c>
      <c r="J447" t="s">
        <v>222</v>
      </c>
      <c r="K447" s="12"/>
      <c r="L447" s="12"/>
      <c r="M447" s="12"/>
      <c r="N447" s="13"/>
    </row>
    <row r="448" spans="2:14" ht="15" customHeight="1" x14ac:dyDescent="0.2">
      <c r="B448" t="str" cm="1">
        <f t="array" ref="B448">_xll.PBD(C448,"Name","","USD","","")</f>
        <v>Melpaper</v>
      </c>
      <c r="C448" t="s">
        <v>946</v>
      </c>
      <c r="D448" t="str" cm="1">
        <f t="array" ref="D448">_xll.PBD(C448,"Legal Name","","USD","","")</f>
        <v>Melpaper SA</v>
      </c>
      <c r="E448" t="s">
        <v>4061</v>
      </c>
      <c r="F448" t="s">
        <v>105</v>
      </c>
      <c r="G448" t="e" cm="1">
        <f t="array" ref="G448">_xll.PBD(C448,"Website","","USD","","")</f>
        <v>#N/A</v>
      </c>
      <c r="H448" t="e">
        <v>#N/A</v>
      </c>
      <c r="I448" t="s">
        <v>3447</v>
      </c>
      <c r="J448" t="s">
        <v>222</v>
      </c>
      <c r="K448" s="12"/>
      <c r="L448" s="12"/>
      <c r="M448" s="12"/>
      <c r="N448" s="13"/>
    </row>
    <row r="449" spans="2:17" ht="15" customHeight="1" x14ac:dyDescent="0.2">
      <c r="B449" t="str" cm="1">
        <f t="array" ref="B449">_xll.PBD(C449,"Name","","USD","","")</f>
        <v>Merative</v>
      </c>
      <c r="C449" t="s">
        <v>215</v>
      </c>
      <c r="D449" t="str" cm="1">
        <f t="array" ref="D449">_xll.PBD(C449,"Legal Name","","USD","","")</f>
        <v>Merative L.P.</v>
      </c>
      <c r="E449" t="s">
        <v>3711</v>
      </c>
      <c r="F449" t="s">
        <v>2656</v>
      </c>
      <c r="G449" t="str" cm="1">
        <f t="array" ref="G449">_xll.PBD(C449,"Website","","USD","","")</f>
        <v>www.merative.com</v>
      </c>
      <c r="H449" t="s">
        <v>1925</v>
      </c>
      <c r="I449" t="s">
        <v>3137</v>
      </c>
      <c r="J449" t="s">
        <v>281</v>
      </c>
      <c r="K449" s="12"/>
      <c r="L449" s="12"/>
      <c r="M449" s="12"/>
      <c r="N449" s="13"/>
      <c r="O449" t="s">
        <v>249</v>
      </c>
      <c r="P449" t="s">
        <v>250</v>
      </c>
      <c r="Q449" t="s">
        <v>251</v>
      </c>
    </row>
    <row r="450" spans="2:17" ht="15" customHeight="1" x14ac:dyDescent="0.2">
      <c r="B450" t="str" cm="1">
        <f t="array" ref="B450">_xll.PBD(C450,"Name","","USD","","")</f>
        <v>Mercado Bitcoin Serviços Digitais</v>
      </c>
      <c r="C450" t="s">
        <v>947</v>
      </c>
      <c r="D450" t="str" cm="1">
        <f t="array" ref="D450">_xll.PBD(C450,"Legal Name","","USD","","")</f>
        <v>Mercado Bitcoin Serviços Digitais Ltda.</v>
      </c>
      <c r="E450" t="s">
        <v>4121</v>
      </c>
      <c r="F450" t="s">
        <v>105</v>
      </c>
      <c r="G450" t="str" cm="1">
        <f t="array" ref="G450">_xll.PBD(C450,"Website","","USD","","")</f>
        <v>www.mercadobitcoin.com.br</v>
      </c>
      <c r="H450" t="s">
        <v>2349</v>
      </c>
      <c r="I450" t="s">
        <v>3138</v>
      </c>
      <c r="J450" t="s">
        <v>222</v>
      </c>
      <c r="K450" s="12"/>
      <c r="L450" s="12"/>
      <c r="M450" s="12"/>
      <c r="N450" s="13"/>
    </row>
    <row r="451" spans="2:17" ht="15" customHeight="1" x14ac:dyDescent="0.2">
      <c r="B451" t="str" cm="1">
        <f t="array" ref="B451">_xll.PBD(C451,"Name","","USD","","")</f>
        <v>Mercado Pago Instituição de Pagamento</v>
      </c>
      <c r="C451" t="s">
        <v>948</v>
      </c>
      <c r="D451" t="str" cm="1">
        <f t="array" ref="D451">_xll.PBD(C451,"Legal Name","","USD","","")</f>
        <v>Mercado Pago Instituição de Pagamento Ltda.</v>
      </c>
      <c r="E451" t="s">
        <v>3774</v>
      </c>
      <c r="F451" t="s">
        <v>105</v>
      </c>
      <c r="G451" t="str" cm="1">
        <f t="array" ref="G451">_xll.PBD(C451,"Website","","USD","","")</f>
        <v>www.mercadopago.com.br</v>
      </c>
      <c r="H451" t="s">
        <v>2350</v>
      </c>
      <c r="I451" t="s">
        <v>3139</v>
      </c>
      <c r="J451" t="s">
        <v>222</v>
      </c>
      <c r="K451" s="12"/>
      <c r="L451" s="12"/>
      <c r="M451" s="12"/>
      <c r="N451" s="13"/>
    </row>
    <row r="452" spans="2:17" ht="15" customHeight="1" x14ac:dyDescent="0.2">
      <c r="B452" t="str" cm="1">
        <f t="array" ref="B452">_xll.PBD(C452,"Name","","USD","","")</f>
        <v>Merck</v>
      </c>
      <c r="C452" t="s">
        <v>2644</v>
      </c>
      <c r="D452" t="str" cm="1">
        <f t="array" ref="D452">_xll.PBD(C452,"Legal Name","","USD","","")</f>
        <v>Merck KGaA</v>
      </c>
      <c r="E452" t="s">
        <v>3581</v>
      </c>
      <c r="F452" t="s">
        <v>2667</v>
      </c>
      <c r="G452" t="str" cm="1">
        <f t="array" ref="G452">_xll.PBD(C452,"Website","","USD","","")</f>
        <v>www.merckgroup.com</v>
      </c>
      <c r="H452" t="s">
        <v>2684</v>
      </c>
      <c r="I452" t="s">
        <v>3498</v>
      </c>
      <c r="J452" t="s">
        <v>222</v>
      </c>
      <c r="K452" s="12"/>
      <c r="L452" s="12"/>
      <c r="M452" s="12"/>
      <c r="N452" s="12"/>
    </row>
    <row r="453" spans="2:17" ht="15" customHeight="1" x14ac:dyDescent="0.2">
      <c r="B453" t="str" cm="1">
        <f t="array" ref="B453">_xll.PBD(C453,"Name","","USD","","")</f>
        <v>Metalfrio Solutions</v>
      </c>
      <c r="C453" t="s">
        <v>949</v>
      </c>
      <c r="D453" t="str" cm="1">
        <f t="array" ref="D453">_xll.PBD(C453,"Legal Name","","USD","","")</f>
        <v>Metalfrio Solutions S.A.</v>
      </c>
      <c r="E453" t="s">
        <v>3727</v>
      </c>
      <c r="F453" t="s">
        <v>105</v>
      </c>
      <c r="G453" t="str" cm="1">
        <f t="array" ref="G453">_xll.PBD(C453,"Website","","USD","","")</f>
        <v>www.metalfrio.com.br</v>
      </c>
      <c r="H453" t="s">
        <v>2351</v>
      </c>
      <c r="I453" t="s">
        <v>3140</v>
      </c>
      <c r="J453" t="s">
        <v>222</v>
      </c>
      <c r="K453" s="12"/>
      <c r="L453" s="12"/>
      <c r="M453" s="12"/>
      <c r="N453" s="13"/>
    </row>
    <row r="454" spans="2:17" ht="15" customHeight="1" x14ac:dyDescent="0.2">
      <c r="B454" t="str" cm="1">
        <f t="array" ref="B454">_xll.PBD(C454,"Name","","USD","","")</f>
        <v>Metalúrgica Barros Monteiro</v>
      </c>
      <c r="C454" t="s">
        <v>950</v>
      </c>
      <c r="D454" t="str" cm="1">
        <f t="array" ref="D454">_xll.PBD(C454,"Legal Name","","USD","","")</f>
        <v>Metalúrgica Barros Monteiro Ltda</v>
      </c>
      <c r="E454" s="26" t="s">
        <v>4233</v>
      </c>
      <c r="F454" t="s">
        <v>105</v>
      </c>
      <c r="G454" t="str" cm="1">
        <f t="array" ref="G454">_xll.PBD(C454,"Website","","USD","","")</f>
        <v>www.barrosmonteiro.com.br</v>
      </c>
      <c r="H454" t="s">
        <v>2352</v>
      </c>
      <c r="I454" t="s">
        <v>2771</v>
      </c>
      <c r="J454" t="s">
        <v>222</v>
      </c>
      <c r="K454" s="12"/>
      <c r="L454" s="12"/>
      <c r="M454" s="12"/>
      <c r="N454" s="13"/>
    </row>
    <row r="455" spans="2:17" ht="15" customHeight="1" x14ac:dyDescent="0.2">
      <c r="B455" t="str" cm="1">
        <f t="array" ref="B455">_xll.PBD(C455,"Name","","USD","","")</f>
        <v>Metalurgica Gerdau</v>
      </c>
      <c r="C455" t="s">
        <v>951</v>
      </c>
      <c r="D455" t="str" cm="1">
        <f t="array" ref="D455">_xll.PBD(C455,"Legal Name","","USD","","")</f>
        <v>Metalurgica Gerdau S.A.</v>
      </c>
      <c r="E455" t="s">
        <v>3548</v>
      </c>
      <c r="F455" t="s">
        <v>105</v>
      </c>
      <c r="G455" t="str" cm="1">
        <f t="array" ref="G455">_xll.PBD(C455,"Website","","USD","","")</f>
        <v>www2.gerdau.com</v>
      </c>
      <c r="H455" t="s">
        <v>1839</v>
      </c>
      <c r="I455" t="s">
        <v>2990</v>
      </c>
      <c r="J455" t="s">
        <v>222</v>
      </c>
      <c r="K455" s="12"/>
      <c r="L455" s="12"/>
      <c r="M455" s="12"/>
      <c r="N455" s="13"/>
    </row>
    <row r="456" spans="2:17" ht="15" customHeight="1" x14ac:dyDescent="0.2">
      <c r="B456" t="str" cm="1">
        <f t="array" ref="B456">_xll.PBD(C456,"Name","","USD","","")</f>
        <v>Microsoft</v>
      </c>
      <c r="C456" t="s">
        <v>2602</v>
      </c>
      <c r="D456" t="str" cm="1">
        <f t="array" ref="D456">_xll.PBD(C456,"Legal Name","","USD","","")</f>
        <v>Microsoft Corp.</v>
      </c>
      <c r="E456" t="s">
        <v>3784</v>
      </c>
      <c r="F456" t="s">
        <v>2656</v>
      </c>
      <c r="G456" t="str" cm="1">
        <f t="array" ref="G456">_xll.PBD(C456,"Website","","USD","","")</f>
        <v>www.microsoft.com</v>
      </c>
      <c r="H456" t="s">
        <v>2604</v>
      </c>
      <c r="I456" t="s">
        <v>3470</v>
      </c>
      <c r="J456" t="s">
        <v>222</v>
      </c>
      <c r="K456" s="12"/>
      <c r="L456" s="12"/>
      <c r="M456" s="12"/>
      <c r="N456" s="12"/>
    </row>
    <row r="457" spans="2:17" ht="15" customHeight="1" x14ac:dyDescent="0.2">
      <c r="B457" t="str" cm="1">
        <f t="array" ref="B457">_xll.PBD(C457,"Name","","USD","","")</f>
        <v>Mills Locacao Servicos e Logistica</v>
      </c>
      <c r="C457" t="s">
        <v>953</v>
      </c>
      <c r="D457" t="str" cm="1">
        <f t="array" ref="D457">_xll.PBD(C457,"Legal Name","","USD","","")</f>
        <v>Mills Locacao Servicos e Logistica SA</v>
      </c>
      <c r="E457" t="s">
        <v>3878</v>
      </c>
      <c r="F457" t="s">
        <v>105</v>
      </c>
      <c r="G457" t="str" cm="1">
        <f t="array" ref="G457">_xll.PBD(C457,"Website","","USD","","")</f>
        <v>www.mills.com.br</v>
      </c>
      <c r="H457" t="s">
        <v>2354</v>
      </c>
      <c r="I457" t="s">
        <v>3143</v>
      </c>
      <c r="J457" t="s">
        <v>222</v>
      </c>
      <c r="K457" s="12"/>
      <c r="L457" s="12"/>
      <c r="M457" s="12"/>
      <c r="N457" s="13"/>
    </row>
    <row r="458" spans="2:17" ht="15" customHeight="1" x14ac:dyDescent="0.2">
      <c r="B458" t="str" cm="1">
        <f t="array" ref="B458">_xll.PBD(C458,"Name","","USD","","")</f>
        <v>Minasmaquinas</v>
      </c>
      <c r="C458" t="s">
        <v>954</v>
      </c>
      <c r="D458" t="str" cm="1">
        <f t="array" ref="D458">_xll.PBD(C458,"Legal Name","","USD","","")</f>
        <v>Minasmaquinas SA</v>
      </c>
      <c r="E458" t="s">
        <v>4063</v>
      </c>
      <c r="F458" t="s">
        <v>105</v>
      </c>
      <c r="G458" t="str" cm="1">
        <f t="array" ref="G458">_xll.PBD(C458,"Website","","USD","","")</f>
        <v>www.minasmaquinas.com.br</v>
      </c>
      <c r="H458" t="s">
        <v>2355</v>
      </c>
      <c r="I458" t="s">
        <v>3144</v>
      </c>
      <c r="J458" t="s">
        <v>222</v>
      </c>
      <c r="K458" s="12"/>
      <c r="L458" s="12"/>
      <c r="M458" s="12"/>
      <c r="N458" s="13"/>
    </row>
    <row r="459" spans="2:17" ht="15" customHeight="1" x14ac:dyDescent="0.2">
      <c r="B459" t="str" cm="1">
        <f t="array" ref="B459">_xll.PBD(C459,"Name","","USD","","")</f>
        <v>Mineracao Rio do Norte</v>
      </c>
      <c r="C459" t="s">
        <v>955</v>
      </c>
      <c r="D459" t="str" cm="1">
        <f t="array" ref="D459">_xll.PBD(C459,"Legal Name","","USD","","")</f>
        <v>Mineração Rio do Norte S. A.</v>
      </c>
      <c r="E459" t="s">
        <v>4122</v>
      </c>
      <c r="F459" t="s">
        <v>105</v>
      </c>
      <c r="G459" t="str" cm="1">
        <f t="array" ref="G459">_xll.PBD(C459,"Website","","USD","","")</f>
        <v>www.mrn.com.br</v>
      </c>
      <c r="H459" t="s">
        <v>2356</v>
      </c>
      <c r="I459" t="s">
        <v>3152</v>
      </c>
      <c r="J459" t="s">
        <v>222</v>
      </c>
      <c r="K459" s="12"/>
      <c r="L459" s="12"/>
      <c r="M459" s="12"/>
      <c r="N459" s="13"/>
    </row>
    <row r="460" spans="2:17" ht="15" customHeight="1" x14ac:dyDescent="0.2">
      <c r="B460" t="str" cm="1">
        <f t="array" ref="B460">_xll.PBD(C460,"Name","","USD","","")</f>
        <v>Minerva Foods</v>
      </c>
      <c r="C460" t="s">
        <v>956</v>
      </c>
      <c r="D460" t="str" cm="1">
        <f t="array" ref="D460">_xll.PBD(C460,"Legal Name","","USD","","")</f>
        <v>Minerva S.A.</v>
      </c>
      <c r="E460" t="s">
        <v>3632</v>
      </c>
      <c r="F460" t="s">
        <v>105</v>
      </c>
      <c r="G460" t="str" cm="1">
        <f t="array" ref="G460">_xll.PBD(C460,"Website","","USD","","")</f>
        <v>minervafoods.com</v>
      </c>
      <c r="H460" t="s">
        <v>2357</v>
      </c>
      <c r="I460" t="s">
        <v>3145</v>
      </c>
      <c r="J460" t="s">
        <v>222</v>
      </c>
      <c r="K460" s="12"/>
      <c r="L460" s="12"/>
      <c r="M460" s="12"/>
      <c r="N460" s="13"/>
    </row>
    <row r="461" spans="2:17" ht="15" customHeight="1" x14ac:dyDescent="0.2">
      <c r="B461" t="str" cm="1">
        <f t="array" ref="B461">_xll.PBD(C461,"Name","","USD","","")</f>
        <v>Mitre Realty Empreendimentos E Participacoes</v>
      </c>
      <c r="C461" t="s">
        <v>957</v>
      </c>
      <c r="D461" t="str" cm="1">
        <f t="array" ref="D461">_xll.PBD(C461,"Legal Name","","USD","","")</f>
        <v>Mitre Realty Empreendimentos E Participacoes SA</v>
      </c>
      <c r="E461" t="s">
        <v>4123</v>
      </c>
      <c r="F461" t="s">
        <v>105</v>
      </c>
      <c r="G461" t="str" cm="1">
        <f t="array" ref="G461">_xll.PBD(C461,"Website","","USD","","")</f>
        <v>www.mitrerealty.com.br</v>
      </c>
      <c r="H461" t="s">
        <v>2358</v>
      </c>
      <c r="I461" t="s">
        <v>3146</v>
      </c>
      <c r="J461" t="s">
        <v>222</v>
      </c>
      <c r="K461" s="12"/>
      <c r="L461" s="12"/>
      <c r="M461" s="12"/>
      <c r="N461" s="13"/>
    </row>
    <row r="462" spans="2:17" ht="15" customHeight="1" x14ac:dyDescent="0.2">
      <c r="B462" t="str" cm="1">
        <f t="array" ref="B462">_xll.PBD(C462,"Name","","USD","","")</f>
        <v>MM Turismo &amp; Viagens</v>
      </c>
      <c r="C462" t="s">
        <v>958</v>
      </c>
      <c r="D462" t="str" cm="1">
        <f t="array" ref="D462">_xll.PBD(C462,"Legal Name","","USD","","")</f>
        <v>MM Turismo &amp; Viagens SA</v>
      </c>
      <c r="E462" s="26" t="s">
        <v>4234</v>
      </c>
      <c r="F462" t="s">
        <v>105</v>
      </c>
      <c r="G462" t="str" cm="1">
        <f t="array" ref="G462">_xll.PBD(C462,"Website","","USD","","")</f>
        <v>www.maxmilhas.com.br</v>
      </c>
      <c r="H462" t="s">
        <v>2359</v>
      </c>
      <c r="I462" t="s">
        <v>3127</v>
      </c>
      <c r="J462" t="s">
        <v>222</v>
      </c>
      <c r="K462" s="12"/>
      <c r="L462" s="12"/>
      <c r="M462" s="12"/>
      <c r="N462" s="13"/>
    </row>
    <row r="463" spans="2:17" ht="15" customHeight="1" x14ac:dyDescent="0.2">
      <c r="B463" t="str" cm="1">
        <f t="array" ref="B463">_xll.PBD(C463,"Name","","USD","","")</f>
        <v>Mogiana Alimentos</v>
      </c>
      <c r="C463" t="s">
        <v>959</v>
      </c>
      <c r="D463" t="str" cm="1">
        <f t="array" ref="D463">_xll.PBD(C463,"Legal Name","","USD","","")</f>
        <v>Mogiana Alimentos S/A</v>
      </c>
      <c r="E463" t="s">
        <v>3963</v>
      </c>
      <c r="F463" t="s">
        <v>105</v>
      </c>
      <c r="G463" t="str" cm="1">
        <f t="array" ref="G463">_xll.PBD(C463,"Website","","USD","","")</f>
        <v>www.faropet.com.br</v>
      </c>
      <c r="H463" t="s">
        <v>2360</v>
      </c>
      <c r="I463" t="s">
        <v>2967</v>
      </c>
      <c r="J463" t="s">
        <v>222</v>
      </c>
      <c r="K463" s="12"/>
      <c r="L463" s="12"/>
      <c r="M463" s="12"/>
      <c r="N463" s="13"/>
    </row>
    <row r="464" spans="2:17" ht="15" customHeight="1" x14ac:dyDescent="0.2">
      <c r="B464" t="str" cm="1">
        <f t="array" ref="B464">_xll.PBD(C464,"Name","","USD","","")</f>
        <v>Mondelēz Global</v>
      </c>
      <c r="C464" t="s">
        <v>2609</v>
      </c>
      <c r="D464" t="str" cm="1">
        <f t="array" ref="D464">_xll.PBD(C464,"Legal Name","","USD","","")</f>
        <v>Mondelēz Global LLC</v>
      </c>
      <c r="E464" t="s">
        <v>3799</v>
      </c>
      <c r="F464" t="s">
        <v>2656</v>
      </c>
      <c r="G464" t="str" cm="1">
        <f t="array" ref="G464">_xll.PBD(C464,"Website","","USD","","")</f>
        <v>www.mondelezinternational.com</v>
      </c>
      <c r="H464" t="s">
        <v>2618</v>
      </c>
      <c r="I464" t="s">
        <v>3472</v>
      </c>
      <c r="J464" t="s">
        <v>222</v>
      </c>
      <c r="K464" s="12"/>
      <c r="L464" s="12"/>
      <c r="M464" s="12"/>
      <c r="N464" s="12"/>
    </row>
    <row r="465" spans="2:14" ht="15" customHeight="1" x14ac:dyDescent="0.2">
      <c r="B465" t="str" cm="1">
        <f t="array" ref="B465">_xll.PBD(C465,"Name","","USD","","")</f>
        <v>Morena Rosa Industria de Confeccoes</v>
      </c>
      <c r="C465" t="s">
        <v>960</v>
      </c>
      <c r="D465" t="str" cm="1">
        <f t="array" ref="D465">_xll.PBD(C465,"Legal Name","","USD","","")</f>
        <v>Morena Rosa Industria e Comercio de Confeccoes S/A</v>
      </c>
      <c r="E465" t="s">
        <v>3835</v>
      </c>
      <c r="F465" t="s">
        <v>105</v>
      </c>
      <c r="G465" t="str" cm="1">
        <f t="array" ref="G465">_xll.PBD(C465,"Website","","USD","","")</f>
        <v>www.grupomorenarosa.com.br</v>
      </c>
      <c r="H465" t="s">
        <v>2361</v>
      </c>
      <c r="I465" t="s">
        <v>3021</v>
      </c>
      <c r="J465" t="s">
        <v>222</v>
      </c>
      <c r="K465" s="12"/>
      <c r="L465" s="12"/>
      <c r="M465" s="12"/>
      <c r="N465" s="13"/>
    </row>
    <row r="466" spans="2:14" ht="15" customHeight="1" x14ac:dyDescent="0.2">
      <c r="B466" t="str" cm="1">
        <f t="array" ref="B466">_xll.PBD(C466,"Name","","USD","","")</f>
        <v>Motiva Infraestrutura de Mobilidade</v>
      </c>
      <c r="C466" t="s">
        <v>961</v>
      </c>
      <c r="D466" t="str" cm="1">
        <f t="array" ref="D466">_xll.PBD(C466,"Legal Name","","USD","","")</f>
        <v>Motiva Infraestrutura De Mobilidade SA</v>
      </c>
      <c r="E466" t="s">
        <v>3979</v>
      </c>
      <c r="F466" t="s">
        <v>105</v>
      </c>
      <c r="G466" t="str" cm="1">
        <f t="array" ref="G466">_xll.PBD(C466,"Website","","USD","","")</f>
        <v>www.motiva.com.br</v>
      </c>
      <c r="H466" t="s">
        <v>2362</v>
      </c>
      <c r="I466" t="s">
        <v>3147</v>
      </c>
      <c r="J466" t="s">
        <v>222</v>
      </c>
      <c r="K466" s="12"/>
      <c r="L466" s="12"/>
      <c r="M466" s="12"/>
      <c r="N466" s="13"/>
    </row>
    <row r="467" spans="2:14" ht="15" customHeight="1" x14ac:dyDescent="0.2">
      <c r="B467" t="str" cm="1">
        <f t="array" ref="B467">_xll.PBD(C467,"Name","","USD","","")</f>
        <v>Motz (São Paulo)</v>
      </c>
      <c r="C467" t="s">
        <v>962</v>
      </c>
      <c r="D467" t="str" cm="1">
        <f t="array" ref="D467">_xll.PBD(C467,"Legal Name","","USD","","")</f>
        <v>Motz Transportes Ltda</v>
      </c>
      <c r="E467" t="s">
        <v>3708</v>
      </c>
      <c r="F467" t="s">
        <v>105</v>
      </c>
      <c r="G467" t="str" cm="1">
        <f t="array" ref="G467">_xll.PBD(C467,"Website","","USD","","")</f>
        <v>www.motz.com.br</v>
      </c>
      <c r="H467" t="s">
        <v>2363</v>
      </c>
      <c r="I467" t="s">
        <v>3148</v>
      </c>
      <c r="J467" t="s">
        <v>222</v>
      </c>
      <c r="K467" s="12"/>
      <c r="L467" s="12"/>
      <c r="M467" s="12"/>
      <c r="N467" s="13"/>
    </row>
    <row r="468" spans="2:14" ht="15" customHeight="1" x14ac:dyDescent="0.2">
      <c r="B468" t="str" cm="1">
        <f t="array" ref="B468">_xll.PBD(C468,"Name","","USD","","")</f>
        <v>Moura Dubeux Engenharia</v>
      </c>
      <c r="C468" t="s">
        <v>963</v>
      </c>
      <c r="D468" t="str" cm="1">
        <f t="array" ref="D468">_xll.PBD(C468,"Legal Name","","USD","","")</f>
        <v>Moura Dubeux Engenharia S.A.</v>
      </c>
      <c r="E468" t="s">
        <v>3607</v>
      </c>
      <c r="F468" t="s">
        <v>105</v>
      </c>
      <c r="G468" t="str" cm="1">
        <f t="array" ref="G468">_xll.PBD(C468,"Website","","USD","","")</f>
        <v>www.mouradubeux.com.br</v>
      </c>
      <c r="H468" t="s">
        <v>2364</v>
      </c>
      <c r="I468" t="s">
        <v>3149</v>
      </c>
      <c r="J468" t="s">
        <v>222</v>
      </c>
      <c r="K468" s="12"/>
      <c r="L468" s="12"/>
      <c r="M468" s="12"/>
      <c r="N468" s="13"/>
    </row>
    <row r="469" spans="2:14" ht="15" customHeight="1" x14ac:dyDescent="0.2">
      <c r="B469" t="str" cm="1">
        <f t="array" ref="B469">_xll.PBD(C469,"Name","","USD","","")</f>
        <v>Movida Participacoes</v>
      </c>
      <c r="C469" t="s">
        <v>964</v>
      </c>
      <c r="D469" t="str" cm="1">
        <f t="array" ref="D469">_xll.PBD(C469,"Legal Name","","USD","","")</f>
        <v>Movida Participacoes SA</v>
      </c>
      <c r="E469" t="s">
        <v>3862</v>
      </c>
      <c r="F469" t="s">
        <v>105</v>
      </c>
      <c r="G469" t="str" cm="1">
        <f t="array" ref="G469">_xll.PBD(C469,"Website","","USD","","")</f>
        <v>www.ri.movida.com.br</v>
      </c>
      <c r="H469" t="s">
        <v>1840</v>
      </c>
      <c r="I469" t="s">
        <v>3150</v>
      </c>
      <c r="J469" t="s">
        <v>222</v>
      </c>
      <c r="K469" s="12"/>
      <c r="L469" s="12"/>
      <c r="M469" s="12"/>
      <c r="N469" s="13"/>
    </row>
    <row r="470" spans="2:14" ht="15" customHeight="1" x14ac:dyDescent="0.2">
      <c r="B470" t="str" cm="1">
        <f t="array" ref="B470">_xll.PBD(C470,"Name","","USD","","")</f>
        <v>Movile</v>
      </c>
      <c r="C470" t="s">
        <v>965</v>
      </c>
      <c r="D470" t="str" cm="1">
        <f t="array" ref="D470">_xll.PBD(C470,"Legal Name","","USD","","")</f>
        <v>Movile Internet Movel S.A.</v>
      </c>
      <c r="E470" t="s">
        <v>4124</v>
      </c>
      <c r="F470" t="s">
        <v>105</v>
      </c>
      <c r="G470" t="str" cm="1">
        <f t="array" ref="G470">_xll.PBD(C470,"Website","","USD","","")</f>
        <v>www.movile.com.br</v>
      </c>
      <c r="H470" t="s">
        <v>2365</v>
      </c>
      <c r="I470" t="s">
        <v>3151</v>
      </c>
      <c r="J470" t="s">
        <v>222</v>
      </c>
      <c r="K470" s="12"/>
      <c r="L470" s="12"/>
      <c r="M470" s="12"/>
      <c r="N470" s="13"/>
    </row>
    <row r="471" spans="2:14" ht="15" customHeight="1" x14ac:dyDescent="0.2">
      <c r="B471" t="str" cm="1">
        <f t="array" ref="B471">_xll.PBD(C471,"Name","","USD","","")</f>
        <v>MRS Logistica</v>
      </c>
      <c r="C471" t="s">
        <v>966</v>
      </c>
      <c r="D471" t="str" cm="1">
        <f t="array" ref="D471">_xll.PBD(C471,"Legal Name","","USD","","")</f>
        <v>MRS Logistica S.A.</v>
      </c>
      <c r="E471" t="s">
        <v>3941</v>
      </c>
      <c r="F471" t="s">
        <v>105</v>
      </c>
      <c r="G471" t="str" cm="1">
        <f t="array" ref="G471">_xll.PBD(C471,"Website","","USD","","")</f>
        <v>www.mrs.com.br</v>
      </c>
      <c r="H471" t="s">
        <v>2366</v>
      </c>
      <c r="I471" t="s">
        <v>3153</v>
      </c>
      <c r="J471" t="s">
        <v>222</v>
      </c>
      <c r="K471" s="12"/>
      <c r="L471" s="12"/>
      <c r="M471" s="12"/>
      <c r="N471" s="13"/>
    </row>
    <row r="472" spans="2:14" ht="15" customHeight="1" x14ac:dyDescent="0.2">
      <c r="B472" t="str" cm="1">
        <f t="array" ref="B472">_xll.PBD(C472,"Name","","USD","","")</f>
        <v>MRV</v>
      </c>
      <c r="C472" t="s">
        <v>967</v>
      </c>
      <c r="D472" t="str" cm="1">
        <f t="array" ref="D472">_xll.PBD(C472,"Legal Name","","USD","","")</f>
        <v>MRV Engenharia e Participacoes S.A.</v>
      </c>
      <c r="E472" t="s">
        <v>3865</v>
      </c>
      <c r="F472" t="s">
        <v>105</v>
      </c>
      <c r="G472" t="str" cm="1">
        <f t="array" ref="G472">_xll.PBD(C472,"Website","","USD","","")</f>
        <v>www.mrv.com.br</v>
      </c>
      <c r="H472" t="s">
        <v>2367</v>
      </c>
      <c r="I472" t="s">
        <v>3154</v>
      </c>
      <c r="J472" t="s">
        <v>222</v>
      </c>
      <c r="K472" s="12"/>
      <c r="L472" s="12"/>
      <c r="M472" s="12"/>
      <c r="N472" s="13"/>
    </row>
    <row r="473" spans="2:14" ht="15" customHeight="1" x14ac:dyDescent="0.2">
      <c r="B473" t="str" cm="1">
        <f t="array" ref="B473">_xll.PBD(C473,"Name","","USD","","")</f>
        <v>Muffato Group</v>
      </c>
      <c r="C473" t="s">
        <v>968</v>
      </c>
      <c r="D473" t="str" cm="1">
        <f t="array" ref="D473">_xll.PBD(C473,"Legal Name","","USD","","")</f>
        <v>Muffato Brothers Cia Ltda.</v>
      </c>
      <c r="E473" s="26" t="s">
        <v>4235</v>
      </c>
      <c r="F473" t="s">
        <v>105</v>
      </c>
      <c r="G473" t="str" cm="1">
        <f t="array" ref="G473">_xll.PBD(C473,"Website","","USD","","")</f>
        <v>www.supermuffato.com.br</v>
      </c>
      <c r="H473" t="s">
        <v>2368</v>
      </c>
      <c r="I473" t="s">
        <v>3298</v>
      </c>
      <c r="J473" t="s">
        <v>222</v>
      </c>
      <c r="K473" s="12"/>
      <c r="L473" s="12"/>
      <c r="M473" s="12"/>
      <c r="N473" s="13"/>
    </row>
    <row r="474" spans="2:14" ht="15" customHeight="1" x14ac:dyDescent="0.2">
      <c r="B474" t="str" cm="1">
        <f t="array" ref="B474">_xll.PBD(C474,"Name","","USD","","")</f>
        <v>Multigrain</v>
      </c>
      <c r="C474" t="s">
        <v>969</v>
      </c>
      <c r="D474" t="str" cm="1">
        <f t="array" ref="D474">_xll.PBD(C474,"Legal Name","","USD","","")</f>
        <v>Multigrain S.A.</v>
      </c>
      <c r="E474" t="s">
        <v>3881</v>
      </c>
      <c r="F474" t="s">
        <v>105</v>
      </c>
      <c r="G474" t="str" cm="1">
        <f t="array" ref="G474">_xll.PBD(C474,"Website","","USD","","")</f>
        <v>www.multigrain.com.br</v>
      </c>
      <c r="H474" t="s">
        <v>2369</v>
      </c>
      <c r="I474" t="s">
        <v>3155</v>
      </c>
      <c r="J474" t="s">
        <v>222</v>
      </c>
      <c r="K474" s="12"/>
      <c r="L474" s="12"/>
      <c r="M474" s="12"/>
      <c r="N474" s="13"/>
    </row>
    <row r="475" spans="2:14" ht="15" customHeight="1" x14ac:dyDescent="0.2">
      <c r="B475" t="str" cm="1">
        <f t="array" ref="B475">_xll.PBD(C475,"Name","","USD","","")</f>
        <v>Multilaser Industrial</v>
      </c>
      <c r="C475" t="s">
        <v>970</v>
      </c>
      <c r="D475" t="str" cm="1">
        <f t="array" ref="D475">_xll.PBD(C475,"Legal Name","","USD","","")</f>
        <v>Multilaser Industrial S/A</v>
      </c>
      <c r="E475" t="s">
        <v>3913</v>
      </c>
      <c r="F475" t="s">
        <v>105</v>
      </c>
      <c r="G475" t="str" cm="1">
        <f t="array" ref="G475">_xll.PBD(C475,"Website","","USD","","")</f>
        <v>www.multilaser.com.br</v>
      </c>
      <c r="H475" t="s">
        <v>2370</v>
      </c>
      <c r="I475" t="s">
        <v>3156</v>
      </c>
      <c r="J475" t="s">
        <v>222</v>
      </c>
      <c r="K475" s="12"/>
      <c r="L475" s="12"/>
      <c r="M475" s="12"/>
      <c r="N475" s="13"/>
    </row>
    <row r="476" spans="2:14" ht="15" customHeight="1" x14ac:dyDescent="0.2">
      <c r="B476" t="str" cm="1">
        <f t="array" ref="B476">_xll.PBD(C476,"Name","","USD","","")</f>
        <v>Multilog</v>
      </c>
      <c r="C476" t="s">
        <v>971</v>
      </c>
      <c r="D476" t="str" cm="1">
        <f t="array" ref="D476">_xll.PBD(C476,"Legal Name","","USD","","")</f>
        <v>Multilog SA</v>
      </c>
      <c r="E476" t="s">
        <v>3967</v>
      </c>
      <c r="F476" t="s">
        <v>105</v>
      </c>
      <c r="G476" t="str" cm="1">
        <f t="array" ref="G476">_xll.PBD(C476,"Website","","USD","","")</f>
        <v>www.multilog.com.br</v>
      </c>
      <c r="H476" t="s">
        <v>2371</v>
      </c>
      <c r="I476" t="s">
        <v>3157</v>
      </c>
      <c r="J476" t="s">
        <v>222</v>
      </c>
      <c r="K476" s="12"/>
      <c r="L476" s="12"/>
      <c r="M476" s="12"/>
      <c r="N476" s="13"/>
    </row>
    <row r="477" spans="2:14" ht="15" customHeight="1" x14ac:dyDescent="0.2">
      <c r="B477" t="str" cm="1">
        <f t="array" ref="B477">_xll.PBD(C477,"Name","","USD","","")</f>
        <v>Multiplan Empreendimentos Imobiliários</v>
      </c>
      <c r="C477" t="s">
        <v>972</v>
      </c>
      <c r="D477" t="str" cm="1">
        <f t="array" ref="D477">_xll.PBD(C477,"Legal Name","","USD","","")</f>
        <v>Multiplan Empreendimentos Imobiliários S.A.</v>
      </c>
      <c r="E477" t="s">
        <v>3633</v>
      </c>
      <c r="F477" t="s">
        <v>105</v>
      </c>
      <c r="G477" t="str" cm="1">
        <f t="array" ref="G477">_xll.PBD(C477,"Website","","USD","","")</f>
        <v>ri.multiplan.com.br</v>
      </c>
      <c r="H477" t="s">
        <v>1841</v>
      </c>
      <c r="I477" t="s">
        <v>3158</v>
      </c>
      <c r="J477" t="s">
        <v>222</v>
      </c>
      <c r="K477" s="12"/>
      <c r="L477" s="12"/>
      <c r="M477" s="12"/>
      <c r="N477" s="13"/>
    </row>
    <row r="478" spans="2:14" ht="15" customHeight="1" x14ac:dyDescent="0.2">
      <c r="B478" t="str" cm="1">
        <f t="array" ref="B478">_xll.PBD(C478,"Name","","USD","","")</f>
        <v>MWM International Motores</v>
      </c>
      <c r="C478" t="s">
        <v>973</v>
      </c>
      <c r="D478" t="str" cm="1">
        <f t="array" ref="D478">_xll.PBD(C478,"Legal Name","","USD","","")</f>
        <v>MWM International Motores SA</v>
      </c>
      <c r="E478" t="s">
        <v>3945</v>
      </c>
      <c r="F478" t="s">
        <v>105</v>
      </c>
      <c r="G478" t="str" cm="1">
        <f t="array" ref="G478">_xll.PBD(C478,"Website","","USD","","")</f>
        <v>www.mwm.com.br</v>
      </c>
      <c r="H478" t="s">
        <v>2372</v>
      </c>
      <c r="I478" t="s">
        <v>3159</v>
      </c>
      <c r="J478" t="s">
        <v>222</v>
      </c>
      <c r="K478" s="12"/>
      <c r="L478" s="12"/>
      <c r="M478" s="12"/>
      <c r="N478" s="13"/>
    </row>
    <row r="479" spans="2:14" ht="15" customHeight="1" x14ac:dyDescent="0.2">
      <c r="B479" t="str" cm="1">
        <f t="array" ref="B479">_xll.PBD(C479,"Name","","USD","","")</f>
        <v>Nacional Minerios</v>
      </c>
      <c r="C479" t="s">
        <v>974</v>
      </c>
      <c r="D479" t="str" cm="1">
        <f t="array" ref="D479">_xll.PBD(C479,"Legal Name","","USD","","")</f>
        <v>Nacional Minerios S.A.</v>
      </c>
      <c r="E479" t="s">
        <v>3879</v>
      </c>
      <c r="F479" t="s">
        <v>105</v>
      </c>
      <c r="G479" t="e" cm="1">
        <f t="array" ref="G479">_xll.PBD(C479,"Website","","USD","","")</f>
        <v>#N/A</v>
      </c>
      <c r="H479" t="e">
        <v>#N/A</v>
      </c>
      <c r="I479" t="s">
        <v>3448</v>
      </c>
      <c r="J479" t="s">
        <v>222</v>
      </c>
      <c r="K479" s="12"/>
      <c r="L479" s="12"/>
      <c r="M479" s="12"/>
      <c r="N479" s="13"/>
    </row>
    <row r="480" spans="2:14" ht="15" customHeight="1" x14ac:dyDescent="0.2">
      <c r="B480" t="str" cm="1">
        <f t="array" ref="B480">_xll.PBD(C480,"Name","","USD","","")</f>
        <v>Natura &amp; Co Holding</v>
      </c>
      <c r="C480" t="s">
        <v>975</v>
      </c>
      <c r="D480" t="str" cm="1">
        <f t="array" ref="D480">_xll.PBD(C480,"Legal Name","","USD","","")</f>
        <v>Natura &amp; Co Holding SA</v>
      </c>
      <c r="E480" t="s">
        <v>3939</v>
      </c>
      <c r="F480" t="s">
        <v>105</v>
      </c>
      <c r="G480" t="str" cm="1">
        <f t="array" ref="G480">_xll.PBD(C480,"Website","","USD","","")</f>
        <v>www.naturaeco.com</v>
      </c>
      <c r="H480" t="s">
        <v>2373</v>
      </c>
      <c r="I480" t="s">
        <v>3161</v>
      </c>
      <c r="J480" t="s">
        <v>222</v>
      </c>
      <c r="K480" s="12"/>
      <c r="L480" s="12"/>
      <c r="M480" s="12"/>
      <c r="N480" s="13"/>
    </row>
    <row r="481" spans="2:14" ht="15" customHeight="1" x14ac:dyDescent="0.2">
      <c r="B481" t="str" cm="1">
        <f t="array" ref="B481">_xll.PBD(C481,"Name","","USD","","")</f>
        <v>Natura Cosmeticos</v>
      </c>
      <c r="C481" t="s">
        <v>976</v>
      </c>
      <c r="D481" t="str" cm="1">
        <f t="array" ref="D481">_xll.PBD(C481,"Legal Name","","USD","","")</f>
        <v>Natura Cosmeticos S.A.</v>
      </c>
      <c r="E481" t="s">
        <v>3981</v>
      </c>
      <c r="F481" t="s">
        <v>105</v>
      </c>
      <c r="G481" t="str" cm="1">
        <f t="array" ref="G481">_xll.PBD(C481,"Website","","USD","","")</f>
        <v>www.natura.com.br</v>
      </c>
      <c r="H481" t="s">
        <v>2374</v>
      </c>
      <c r="I481" t="s">
        <v>3160</v>
      </c>
      <c r="J481" t="s">
        <v>222</v>
      </c>
      <c r="K481" s="12"/>
      <c r="L481" s="12"/>
      <c r="M481" s="12"/>
      <c r="N481" s="13"/>
    </row>
    <row r="482" spans="2:14" ht="15" customHeight="1" x14ac:dyDescent="0.2">
      <c r="B482" t="str" cm="1">
        <f t="array" ref="B482">_xll.PBD(C482,"Name","","USD","","")</f>
        <v>NEC (Japan)</v>
      </c>
      <c r="C482" t="s">
        <v>345</v>
      </c>
      <c r="D482" t="str" cm="1">
        <f t="array" ref="D482">_xll.PBD(C482,"Legal Name","","USD","","")</f>
        <v>NEC Corporation</v>
      </c>
      <c r="E482" t="s">
        <v>3645</v>
      </c>
      <c r="F482" t="s">
        <v>2662</v>
      </c>
      <c r="G482" t="str" cm="1">
        <f t="array" ref="G482">_xll.PBD(C482,"Website","","USD","","")</f>
        <v>www.nec.com</v>
      </c>
      <c r="H482" t="s">
        <v>1974</v>
      </c>
      <c r="I482" t="s">
        <v>3162</v>
      </c>
      <c r="J482" t="s">
        <v>222</v>
      </c>
      <c r="K482" s="12"/>
      <c r="L482" s="12"/>
      <c r="M482" s="12"/>
      <c r="N482" s="13"/>
    </row>
    <row r="483" spans="2:14" ht="15" customHeight="1" x14ac:dyDescent="0.2">
      <c r="B483" t="str" cm="1">
        <f t="array" ref="B483">_xll.PBD(C483,"Name","","USD","","")</f>
        <v>Neoenergia</v>
      </c>
      <c r="C483" t="s">
        <v>978</v>
      </c>
      <c r="D483" t="str" cm="1">
        <f t="array" ref="D483">_xll.PBD(C483,"Legal Name","","USD","","")</f>
        <v>Neoenergia SA</v>
      </c>
      <c r="E483" t="s">
        <v>3812</v>
      </c>
      <c r="F483" t="s">
        <v>105</v>
      </c>
      <c r="G483" t="str" cm="1">
        <f t="array" ref="G483">_xll.PBD(C483,"Website","","USD","","")</f>
        <v>www.neoenergia.com</v>
      </c>
      <c r="H483" t="s">
        <v>2376</v>
      </c>
      <c r="I483" t="s">
        <v>3165</v>
      </c>
      <c r="J483" t="s">
        <v>222</v>
      </c>
      <c r="K483" s="12"/>
      <c r="L483" s="12"/>
      <c r="M483" s="12"/>
      <c r="N483" s="13"/>
    </row>
    <row r="484" spans="2:14" ht="15" customHeight="1" x14ac:dyDescent="0.2">
      <c r="B484" t="str" cm="1">
        <f t="array" ref="B484">_xll.PBD(C484,"Name","","USD","","")</f>
        <v>Net Servicos De Comunicacao</v>
      </c>
      <c r="C484" t="s">
        <v>979</v>
      </c>
      <c r="D484" t="str" cm="1">
        <f t="array" ref="D484">_xll.PBD(C484,"Legal Name","","USD","","")</f>
        <v>Net Serviços de Comunicação S.A.</v>
      </c>
      <c r="E484" t="s">
        <v>3895</v>
      </c>
      <c r="F484" t="s">
        <v>105</v>
      </c>
      <c r="G484" t="str" cm="1">
        <f t="array" ref="G484">_xll.PBD(C484,"Website","","USD","","")</f>
        <v>www.net.com.br</v>
      </c>
      <c r="H484" t="s">
        <v>2377</v>
      </c>
      <c r="I484" t="s">
        <v>3166</v>
      </c>
      <c r="J484" t="s">
        <v>222</v>
      </c>
      <c r="K484" s="12"/>
      <c r="L484" s="12"/>
      <c r="M484" s="12"/>
      <c r="N484" s="13"/>
    </row>
    <row r="485" spans="2:14" ht="15" customHeight="1" x14ac:dyDescent="0.2">
      <c r="B485" t="str" cm="1">
        <f t="array" ref="B485">_xll.PBD(C485,"Name","","USD","","")</f>
        <v>Netflix</v>
      </c>
      <c r="C485" t="s">
        <v>2646</v>
      </c>
      <c r="D485" t="str" cm="1">
        <f t="array" ref="D485">_xll.PBD(C485,"Legal Name","","USD","","")</f>
        <v>Netflix, Inc.</v>
      </c>
      <c r="E485" t="s">
        <v>3644</v>
      </c>
      <c r="F485" t="s">
        <v>2656</v>
      </c>
      <c r="G485" t="str" cm="1">
        <f t="array" ref="G485">_xll.PBD(C485,"Website","","USD","","")</f>
        <v>www.netflix.com</v>
      </c>
      <c r="H485" t="s">
        <v>2686</v>
      </c>
      <c r="I485" t="s">
        <v>3500</v>
      </c>
      <c r="J485" t="s">
        <v>222</v>
      </c>
      <c r="K485" s="12"/>
      <c r="L485" s="12"/>
      <c r="M485" s="12"/>
      <c r="N485" s="12"/>
    </row>
    <row r="486" spans="2:14" ht="15" customHeight="1" x14ac:dyDescent="0.2">
      <c r="B486" t="str" cm="1">
        <f t="array" ref="B486">_xll.PBD(C486,"Name","","USD","","")</f>
        <v>Nextel Brazil</v>
      </c>
      <c r="C486" t="s">
        <v>980</v>
      </c>
      <c r="D486" t="str" cm="1">
        <f t="array" ref="D486">_xll.PBD(C486,"Legal Name","","USD","","")</f>
        <v>Nextel Telecomunicaciones Ltda</v>
      </c>
      <c r="E486" t="s">
        <v>3973</v>
      </c>
      <c r="F486" t="s">
        <v>105</v>
      </c>
      <c r="G486" t="str" cm="1">
        <f t="array" ref="G486">_xll.PBD(C486,"Website","","USD","","")</f>
        <v>www.nextel.com.br</v>
      </c>
      <c r="H486" t="s">
        <v>2378</v>
      </c>
      <c r="I486" t="s">
        <v>3168</v>
      </c>
      <c r="J486" t="s">
        <v>222</v>
      </c>
      <c r="K486" s="12"/>
      <c r="L486" s="12"/>
      <c r="M486" s="12"/>
      <c r="N486" s="13"/>
    </row>
    <row r="487" spans="2:14" ht="15" customHeight="1" x14ac:dyDescent="0.2">
      <c r="B487" t="str" cm="1">
        <f t="array" ref="B487">_xll.PBD(C487,"Name","","USD","","")</f>
        <v>Nihon Kohden</v>
      </c>
      <c r="C487" t="s">
        <v>297</v>
      </c>
      <c r="D487" t="str" cm="1">
        <f t="array" ref="D487">_xll.PBD(C487,"Legal Name","","USD","","")</f>
        <v>Nihon Kohden Industries Co., Ltd.</v>
      </c>
      <c r="E487" t="s">
        <v>4125</v>
      </c>
      <c r="F487" t="s">
        <v>2662</v>
      </c>
      <c r="G487" t="str" cm="1">
        <f t="array" ref="G487">_xll.PBD(C487,"Website","","USD","","")</f>
        <v>www.nihonkohden.co.jp</v>
      </c>
      <c r="H487" t="s">
        <v>1808</v>
      </c>
      <c r="I487" t="s">
        <v>3169</v>
      </c>
      <c r="J487" t="s">
        <v>222</v>
      </c>
      <c r="K487" s="12"/>
      <c r="L487" s="12"/>
      <c r="M487" s="12"/>
      <c r="N487" s="13"/>
    </row>
    <row r="488" spans="2:14" ht="15" customHeight="1" x14ac:dyDescent="0.2">
      <c r="B488" t="str" cm="1">
        <f t="array" ref="B488">_xll.PBD(C488,"Name","","USD","","")</f>
        <v>Nissin Ajinomoto Alimentos</v>
      </c>
      <c r="C488" t="s">
        <v>981</v>
      </c>
      <c r="D488" t="str" cm="1">
        <f t="array" ref="D488">_xll.PBD(C488,"Legal Name","","USD","","")</f>
        <v>Nissin Ajinomoto Alimentos Ltda.</v>
      </c>
      <c r="E488">
        <v>0</v>
      </c>
      <c r="F488" t="s">
        <v>105</v>
      </c>
      <c r="G488" t="e" cm="1">
        <f t="array" ref="G488">_xll.PBD(C488,"Website","","USD","","")</f>
        <v>#N/A</v>
      </c>
      <c r="H488" t="e">
        <v>#N/A</v>
      </c>
      <c r="I488" t="s">
        <v>3449</v>
      </c>
      <c r="J488" t="s">
        <v>222</v>
      </c>
      <c r="K488" s="12"/>
      <c r="L488" s="12"/>
      <c r="M488" s="12"/>
      <c r="N488" s="13"/>
    </row>
    <row r="489" spans="2:14" ht="15" customHeight="1" x14ac:dyDescent="0.2">
      <c r="B489" t="str" cm="1">
        <f t="array" ref="B489">_xll.PBD(C489,"Name","","USD","","")</f>
        <v>Nortox</v>
      </c>
      <c r="C489" t="s">
        <v>982</v>
      </c>
      <c r="D489" t="str" cm="1">
        <f t="array" ref="D489">_xll.PBD(C489,"Legal Name","","USD","","")</f>
        <v>Nortox SA</v>
      </c>
      <c r="E489" t="s">
        <v>3983</v>
      </c>
      <c r="F489" t="s">
        <v>105</v>
      </c>
      <c r="G489" t="str" cm="1">
        <f t="array" ref="G489">_xll.PBD(C489,"Website","","USD","","")</f>
        <v>www.nortox.com.br</v>
      </c>
      <c r="H489" t="s">
        <v>2379</v>
      </c>
      <c r="I489" t="s">
        <v>3170</v>
      </c>
      <c r="J489" t="s">
        <v>222</v>
      </c>
      <c r="K489" s="12"/>
      <c r="L489" s="12"/>
      <c r="M489" s="12"/>
      <c r="N489" s="13"/>
    </row>
    <row r="490" spans="2:14" ht="15" customHeight="1" x14ac:dyDescent="0.2">
      <c r="B490" t="str" cm="1">
        <f t="array" ref="B490">_xll.PBD(C490,"Name","","USD","","")</f>
        <v>Grupo NotreDame Intermédica</v>
      </c>
      <c r="C490" t="s">
        <v>402</v>
      </c>
      <c r="D490" t="str" cm="1">
        <f t="array" ref="D490">_xll.PBD(C490,"Legal Name","","USD","","")</f>
        <v>Notre Dame Intermédica Participações SA</v>
      </c>
      <c r="E490" t="s">
        <v>3861</v>
      </c>
      <c r="F490" t="s">
        <v>105</v>
      </c>
      <c r="G490" t="str" cm="1">
        <f t="array" ref="G490">_xll.PBD(C490,"Website","","USD","","")</f>
        <v>ri.gndi.com.br</v>
      </c>
      <c r="H490" t="s">
        <v>1872</v>
      </c>
      <c r="I490" t="s">
        <v>2996</v>
      </c>
      <c r="J490" t="s">
        <v>222</v>
      </c>
      <c r="K490" s="12"/>
      <c r="L490" s="12"/>
      <c r="M490" s="12"/>
      <c r="N490" s="13"/>
    </row>
    <row r="491" spans="2:14" ht="15" customHeight="1" x14ac:dyDescent="0.2">
      <c r="B491" t="str" cm="1">
        <f t="array" ref="B491">_xll.PBD(C491,"Name","","USD","","")</f>
        <v>Nova Energia</v>
      </c>
      <c r="C491" t="s">
        <v>983</v>
      </c>
      <c r="D491" t="str" cm="1">
        <f t="array" ref="D491">_xll.PBD(C491,"Legal Name","","USD","","")</f>
        <v>Nova Energia Comercializadora Ltda.</v>
      </c>
      <c r="E491" t="s">
        <v>4126</v>
      </c>
      <c r="F491" t="s">
        <v>105</v>
      </c>
      <c r="G491" t="str" cm="1">
        <f t="array" ref="G491">_xll.PBD(C491,"Website","","USD","","")</f>
        <v>www.novaenergia.com.br</v>
      </c>
      <c r="H491" t="s">
        <v>2380</v>
      </c>
      <c r="I491" t="s">
        <v>3173</v>
      </c>
      <c r="J491" t="s">
        <v>222</v>
      </c>
      <c r="K491" s="12"/>
      <c r="L491" s="12"/>
      <c r="M491" s="12"/>
      <c r="N491" s="13"/>
    </row>
    <row r="492" spans="2:14" ht="15" customHeight="1" x14ac:dyDescent="0.2">
      <c r="B492" t="str" cm="1">
        <f t="array" ref="B492">_xll.PBD(C492,"Name","","USD","","")</f>
        <v>NovaAgri</v>
      </c>
      <c r="C492" t="s">
        <v>984</v>
      </c>
      <c r="D492" t="str" cm="1">
        <f t="array" ref="D492">_xll.PBD(C492,"Legal Name","","USD","","")</f>
        <v>NovaAgri Infra-Estrutura de Armazenagem e Escoamento Agrícola S.A.</v>
      </c>
      <c r="E492" t="s">
        <v>3729</v>
      </c>
      <c r="F492" t="s">
        <v>105</v>
      </c>
      <c r="G492" t="str" cm="1">
        <f t="array" ref="G492">_xll.PBD(C492,"Website","","USD","","")</f>
        <v>www.novaagri.com.br</v>
      </c>
      <c r="H492" t="s">
        <v>2381</v>
      </c>
      <c r="I492" t="s">
        <v>3172</v>
      </c>
      <c r="J492" t="s">
        <v>222</v>
      </c>
      <c r="K492" s="12"/>
      <c r="L492" s="12"/>
      <c r="M492" s="12"/>
      <c r="N492" s="13"/>
    </row>
    <row r="493" spans="2:14" ht="15" customHeight="1" x14ac:dyDescent="0.2">
      <c r="B493" t="str" cm="1">
        <f t="array" ref="B493">_xll.PBD(C493,"Name","","USD","","")</f>
        <v>NS2.com Internet</v>
      </c>
      <c r="C493" t="s">
        <v>986</v>
      </c>
      <c r="D493" t="str" cm="1">
        <f t="array" ref="D493">_xll.PBD(C493,"Legal Name","","USD","","")</f>
        <v>NS2.com Internet S/A</v>
      </c>
      <c r="E493" t="s">
        <v>3732</v>
      </c>
      <c r="F493" t="s">
        <v>105</v>
      </c>
      <c r="G493" t="str" cm="1">
        <f t="array" ref="G493">_xll.PBD(C493,"Website","","USD","","")</f>
        <v>www.netshoes.com.br</v>
      </c>
      <c r="H493" t="s">
        <v>2383</v>
      </c>
      <c r="I493" t="s">
        <v>3167</v>
      </c>
      <c r="J493" t="s">
        <v>222</v>
      </c>
      <c r="K493" s="12"/>
      <c r="L493" s="12"/>
      <c r="M493" s="12"/>
      <c r="N493" s="13"/>
    </row>
    <row r="494" spans="2:14" ht="15" customHeight="1" x14ac:dyDescent="0.2">
      <c r="B494" t="str" cm="1">
        <f t="array" ref="B494">_xll.PBD(C494,"Name","","USD","","")</f>
        <v>NSX Enterprise</v>
      </c>
      <c r="C494" t="s">
        <v>987</v>
      </c>
      <c r="D494" t="str" cm="1">
        <f t="array" ref="D494">_xll.PBD(C494,"Legal Name","","USD","","")</f>
        <v>NSX Enterprise NV</v>
      </c>
      <c r="E494" s="26" t="s">
        <v>4236</v>
      </c>
      <c r="F494" t="s">
        <v>105</v>
      </c>
      <c r="G494" t="str" cm="1">
        <f t="array" ref="G494">_xll.PBD(C494,"Website","","USD","","")</f>
        <v>www.nsx.bet</v>
      </c>
      <c r="H494" t="s">
        <v>2384</v>
      </c>
      <c r="I494" t="s">
        <v>3176</v>
      </c>
      <c r="J494" t="s">
        <v>222</v>
      </c>
      <c r="K494" s="12"/>
      <c r="L494" s="12"/>
      <c r="M494" s="12"/>
      <c r="N494" s="13"/>
    </row>
    <row r="495" spans="2:14" ht="15" customHeight="1" x14ac:dyDescent="0.2">
      <c r="B495" t="str" cm="1">
        <f t="array" ref="B495">_xll.PBD(C495,"Name","","USD","","")</f>
        <v>NTT Data Group</v>
      </c>
      <c r="C495" t="s">
        <v>346</v>
      </c>
      <c r="D495" t="str" cm="1">
        <f t="array" ref="D495">_xll.PBD(C495,"Legal Name","","USD","","")</f>
        <v>NTT Data Group Corp.</v>
      </c>
      <c r="E495" t="s">
        <v>4066</v>
      </c>
      <c r="F495" t="s">
        <v>2662</v>
      </c>
      <c r="G495" t="str" cm="1">
        <f t="array" ref="G495">_xll.PBD(C495,"Website","","USD","","")</f>
        <v>www.nttdata.com</v>
      </c>
      <c r="H495" t="s">
        <v>1975</v>
      </c>
      <c r="I495" t="s">
        <v>3177</v>
      </c>
      <c r="J495" t="s">
        <v>222</v>
      </c>
      <c r="K495" s="12"/>
      <c r="L495" s="12"/>
      <c r="M495" s="12"/>
      <c r="N495" s="13"/>
    </row>
    <row r="496" spans="2:14" ht="15" customHeight="1" x14ac:dyDescent="0.2">
      <c r="B496" t="str" cm="1">
        <f t="array" ref="B496">_xll.PBD(C496,"Name","","USD","","")</f>
        <v>Nu Holdings</v>
      </c>
      <c r="C496" t="s">
        <v>988</v>
      </c>
      <c r="D496" t="str" cm="1">
        <f t="array" ref="D496">_xll.PBD(C496,"Legal Name","","USD","","")</f>
        <v>Nu Holdings Ltd.</v>
      </c>
      <c r="E496" t="s">
        <v>3613</v>
      </c>
      <c r="F496" t="s">
        <v>105</v>
      </c>
      <c r="G496" t="str" cm="1">
        <f t="array" ref="G496">_xll.PBD(C496,"Website","","USD","","")</f>
        <v>www.nubank.com.br</v>
      </c>
      <c r="H496" t="s">
        <v>2385</v>
      </c>
      <c r="I496" t="s">
        <v>3178</v>
      </c>
      <c r="J496" t="s">
        <v>222</v>
      </c>
      <c r="K496" s="12"/>
      <c r="L496" s="12"/>
      <c r="M496" s="12"/>
      <c r="N496" s="13"/>
    </row>
    <row r="497" spans="2:14" ht="15" customHeight="1" x14ac:dyDescent="0.2">
      <c r="B497" t="str" cm="1">
        <f t="array" ref="B497">_xll.PBD(C497,"Name","","USD","","")</f>
        <v>O Boticário</v>
      </c>
      <c r="C497" t="s">
        <v>989</v>
      </c>
      <c r="D497" t="str" cm="1">
        <f t="array" ref="D497">_xll.PBD(C497,"Legal Name","","USD","","")</f>
        <v>O Boticário Franchising S.A</v>
      </c>
      <c r="E497" t="s">
        <v>3930</v>
      </c>
      <c r="F497" t="s">
        <v>105</v>
      </c>
      <c r="G497" t="str" cm="1">
        <f t="array" ref="G497">_xll.PBD(C497,"Website","","USD","","")</f>
        <v>www.boticario.com.br</v>
      </c>
      <c r="H497" t="s">
        <v>2386</v>
      </c>
      <c r="I497" t="s">
        <v>2791</v>
      </c>
      <c r="J497" t="s">
        <v>222</v>
      </c>
      <c r="K497" s="12"/>
      <c r="L497" s="12"/>
      <c r="M497" s="12"/>
      <c r="N497" s="13"/>
    </row>
    <row r="498" spans="2:14" ht="15" customHeight="1" x14ac:dyDescent="0.2">
      <c r="B498" t="str" cm="1">
        <f t="array" ref="B498">_xll.PBD(C498,"Name","","USD","","")</f>
        <v>OceanPact</v>
      </c>
      <c r="C498" t="s">
        <v>992</v>
      </c>
      <c r="D498" t="str" cm="1">
        <f t="array" ref="D498">_xll.PBD(C498,"Legal Name","","USD","","")</f>
        <v>OceanPact Serviços Marítimos S.A.</v>
      </c>
      <c r="E498" t="s">
        <v>3663</v>
      </c>
      <c r="F498" t="s">
        <v>105</v>
      </c>
      <c r="G498" t="str" cm="1">
        <f t="array" ref="G498">_xll.PBD(C498,"Website","","USD","","")</f>
        <v>www.oceanpact.com</v>
      </c>
      <c r="H498" t="s">
        <v>2389</v>
      </c>
      <c r="I498" t="s">
        <v>3181</v>
      </c>
      <c r="J498" t="s">
        <v>222</v>
      </c>
      <c r="K498" s="12"/>
      <c r="L498" s="12"/>
      <c r="M498" s="12"/>
      <c r="N498" s="13"/>
    </row>
    <row r="499" spans="2:14" ht="15" customHeight="1" x14ac:dyDescent="0.2">
      <c r="B499" t="str" cm="1">
        <f t="array" ref="B499">_xll.PBD(C499,"Name","","USD","","")</f>
        <v>Ocyan (Rio de Janeiro)</v>
      </c>
      <c r="C499" t="s">
        <v>993</v>
      </c>
      <c r="D499" t="str" cm="1">
        <f t="array" ref="D499">_xll.PBD(C499,"Legal Name","","USD","","")</f>
        <v>Ocyan S/A</v>
      </c>
      <c r="E499" t="s">
        <v>3746</v>
      </c>
      <c r="F499" t="s">
        <v>105</v>
      </c>
      <c r="G499" t="str" cm="1">
        <f t="array" ref="G499">_xll.PBD(C499,"Website","","USD","","")</f>
        <v>www.ocyan-sa.com</v>
      </c>
      <c r="H499" t="s">
        <v>1875</v>
      </c>
      <c r="I499" t="s">
        <v>3182</v>
      </c>
      <c r="J499" t="s">
        <v>222</v>
      </c>
      <c r="K499" s="12"/>
      <c r="L499" s="12"/>
      <c r="M499" s="12"/>
      <c r="N499" s="13"/>
    </row>
    <row r="500" spans="2:14" ht="15" customHeight="1" x14ac:dyDescent="0.2">
      <c r="B500" t="str" cm="1">
        <f t="array" ref="B500">_xll.PBD(C500,"Name","","USD","","")</f>
        <v>Odontoprev</v>
      </c>
      <c r="C500" t="s">
        <v>410</v>
      </c>
      <c r="D500" t="str" cm="1">
        <f t="array" ref="D500">_xll.PBD(C500,"Legal Name","","USD","","")</f>
        <v>Odontoprev S.A.</v>
      </c>
      <c r="E500" t="s">
        <v>3656</v>
      </c>
      <c r="F500" t="s">
        <v>105</v>
      </c>
      <c r="G500" t="str" cm="1">
        <f t="array" ref="G500">_xll.PBD(C500,"Website","","USD","","")</f>
        <v>www.odontoprev.com.br</v>
      </c>
      <c r="H500" t="s">
        <v>2390</v>
      </c>
      <c r="I500" t="s">
        <v>3183</v>
      </c>
      <c r="J500" t="s">
        <v>222</v>
      </c>
      <c r="K500" s="12"/>
      <c r="L500" s="12"/>
      <c r="M500" s="12"/>
      <c r="N500" s="13"/>
    </row>
    <row r="501" spans="2:14" ht="15" customHeight="1" x14ac:dyDescent="0.2">
      <c r="B501" t="str" cm="1">
        <f t="array" ref="B501">_xll.PBD(C501,"Name","","USD","","")</f>
        <v>OESA Comércio e Representações</v>
      </c>
      <c r="C501" t="s">
        <v>994</v>
      </c>
      <c r="D501" t="str" cm="1">
        <f t="array" ref="D501">_xll.PBD(C501,"Legal Name","","USD","","")</f>
        <v>OESA Comercio e Representações Ltda</v>
      </c>
      <c r="E501" t="s">
        <v>4025</v>
      </c>
      <c r="F501" t="s">
        <v>105</v>
      </c>
      <c r="G501" t="str" cm="1">
        <f t="array" ref="G501">_xll.PBD(C501,"Website","","USD","","")</f>
        <v>www.oesa.com.br</v>
      </c>
      <c r="H501" t="s">
        <v>2391</v>
      </c>
      <c r="I501" t="s">
        <v>3184</v>
      </c>
      <c r="J501" t="s">
        <v>222</v>
      </c>
      <c r="K501" s="12"/>
      <c r="L501" s="12"/>
      <c r="M501" s="12"/>
      <c r="N501" s="13"/>
    </row>
    <row r="502" spans="2:14" ht="15" customHeight="1" x14ac:dyDescent="0.2">
      <c r="B502" t="str" cm="1">
        <f t="array" ref="B502">_xll.PBD(C502,"Name","","USD","","")</f>
        <v>Oi Telecommunications</v>
      </c>
      <c r="C502" t="s">
        <v>995</v>
      </c>
      <c r="D502" t="str" cm="1">
        <f t="array" ref="D502">_xll.PBD(C502,"Legal Name","","USD","","")</f>
        <v>Oi Telecommunications S.A.</v>
      </c>
      <c r="E502" s="26" t="s">
        <v>4237</v>
      </c>
      <c r="F502" t="s">
        <v>105</v>
      </c>
      <c r="G502" t="str" cm="1">
        <f t="array" ref="G502">_xll.PBD(C502,"Website","","USD","","")</f>
        <v>www.oi.com.br</v>
      </c>
      <c r="H502" t="s">
        <v>2392</v>
      </c>
      <c r="I502" t="s">
        <v>3185</v>
      </c>
      <c r="J502" t="s">
        <v>222</v>
      </c>
      <c r="K502" s="12"/>
      <c r="L502" s="12"/>
      <c r="M502" s="12"/>
      <c r="N502" s="13"/>
    </row>
    <row r="503" spans="2:14" ht="15" customHeight="1" x14ac:dyDescent="0.2">
      <c r="B503" t="str" cm="1">
        <f t="array" ref="B503">_xll.PBD(C503,"Name","","USD","","")</f>
        <v>Oncoclínicas</v>
      </c>
      <c r="C503" t="s">
        <v>304</v>
      </c>
      <c r="D503" t="str" cm="1">
        <f t="array" ref="D503">_xll.PBD(C503,"Legal Name","","USD","","")</f>
        <v>Oncoclinicas do Brasil Servicos Medicos S.A.</v>
      </c>
      <c r="E503" t="s">
        <v>3824</v>
      </c>
      <c r="F503" t="s">
        <v>105</v>
      </c>
      <c r="G503" t="str" cm="1">
        <f t="array" ref="G503">_xll.PBD(C503,"Website","","USD","","")</f>
        <v>www.grupooncoclinicas.com</v>
      </c>
      <c r="H503" t="s">
        <v>1956</v>
      </c>
      <c r="I503" t="s">
        <v>3023</v>
      </c>
      <c r="J503" t="s">
        <v>222</v>
      </c>
      <c r="K503" s="12"/>
      <c r="L503" s="12"/>
      <c r="M503" s="12"/>
      <c r="N503" s="13"/>
    </row>
    <row r="504" spans="2:14" ht="15" customHeight="1" x14ac:dyDescent="0.2">
      <c r="B504" t="str" cm="1">
        <f t="array" ref="B504">_xll.PBD(C504,"Name","","USD","","")</f>
        <v>ONCOPROD DIST PROD HOSP ONCOLOGICOS</v>
      </c>
      <c r="C504" t="s">
        <v>411</v>
      </c>
      <c r="D504" t="str" cm="1">
        <f t="array" ref="D504">_xll.PBD(C504,"Legal Name","","USD","","")</f>
        <v>ONCOPROD DIST PROD HOSP ONCOLOGICOS LTDA</v>
      </c>
      <c r="E504" s="26" t="s">
        <v>4238</v>
      </c>
      <c r="F504" t="s">
        <v>105</v>
      </c>
      <c r="G504" t="str" cm="1">
        <f t="array" ref="G504">_xll.PBD(C504,"Website","","USD","","")</f>
        <v>www.oncoprod.com</v>
      </c>
      <c r="H504" t="s">
        <v>2393</v>
      </c>
      <c r="I504" t="s">
        <v>3186</v>
      </c>
      <c r="J504" t="s">
        <v>222</v>
      </c>
      <c r="K504" s="12"/>
      <c r="L504" s="12"/>
      <c r="M504" s="12"/>
      <c r="N504" s="13"/>
    </row>
    <row r="505" spans="2:14" ht="15" customHeight="1" x14ac:dyDescent="0.2">
      <c r="B505" t="str" cm="1">
        <f t="array" ref="B505">_xll.PBD(C505,"Name","","USD","","")</f>
        <v>Onfly</v>
      </c>
      <c r="C505" t="s">
        <v>996</v>
      </c>
      <c r="D505" t="str" cm="1">
        <f t="array" ref="D505">_xll.PBD(C505,"Legal Name","","USD","","")</f>
        <v>Onfly Tecnologia Ltda</v>
      </c>
      <c r="E505" t="s">
        <v>4127</v>
      </c>
      <c r="F505" t="s">
        <v>105</v>
      </c>
      <c r="G505" t="str" cm="1">
        <f t="array" ref="G505">_xll.PBD(C505,"Website","","USD","","")</f>
        <v>www.onfly.com.br</v>
      </c>
      <c r="H505" t="s">
        <v>2394</v>
      </c>
      <c r="I505" t="s">
        <v>3187</v>
      </c>
      <c r="J505" t="s">
        <v>222</v>
      </c>
      <c r="K505" s="12"/>
      <c r="L505" s="12"/>
      <c r="M505" s="12"/>
      <c r="N505" s="13"/>
    </row>
    <row r="506" spans="2:14" ht="15" customHeight="1" x14ac:dyDescent="0.2">
      <c r="B506" t="str" cm="1">
        <f t="array" ref="B506">_xll.PBD(C506,"Name","","USD","","")</f>
        <v>Oracle</v>
      </c>
      <c r="C506" t="s">
        <v>2611</v>
      </c>
      <c r="D506" t="str" cm="1">
        <f t="array" ref="D506">_xll.PBD(C506,"Legal Name","","USD","","")</f>
        <v>Oracle Corporation</v>
      </c>
      <c r="E506" t="s">
        <v>3697</v>
      </c>
      <c r="F506" t="s">
        <v>2656</v>
      </c>
      <c r="G506" t="str" cm="1">
        <f t="array" ref="G506">_xll.PBD(C506,"Website","","USD","","")</f>
        <v>www.oracle.com</v>
      </c>
      <c r="H506" t="s">
        <v>2620</v>
      </c>
      <c r="I506" t="s">
        <v>3474</v>
      </c>
      <c r="J506" t="s">
        <v>222</v>
      </c>
      <c r="K506" s="12"/>
      <c r="L506" s="12"/>
      <c r="M506" s="12"/>
      <c r="N506" s="12"/>
    </row>
    <row r="507" spans="2:14" ht="15" customHeight="1" x14ac:dyDescent="0.2">
      <c r="B507" t="str" cm="1">
        <f t="array" ref="B507">_xll.PBD(C507,"Name","","USD","","")</f>
        <v>Orsa International Paper Embalagens</v>
      </c>
      <c r="C507" t="s">
        <v>998</v>
      </c>
      <c r="D507" t="str" cm="1">
        <f t="array" ref="D507">_xll.PBD(C507,"Legal Name","","USD","","")</f>
        <v>Orsa International Paper Embalagens S.A.</v>
      </c>
      <c r="E507" t="s">
        <v>3687</v>
      </c>
      <c r="F507" t="s">
        <v>105</v>
      </c>
      <c r="G507" t="e" cm="1">
        <f t="array" ref="G507">_xll.PBD(C507,"Website","","USD","","")</f>
        <v>#N/A</v>
      </c>
      <c r="H507" t="e">
        <v>#N/A</v>
      </c>
      <c r="I507" t="s">
        <v>3451</v>
      </c>
      <c r="J507" t="s">
        <v>222</v>
      </c>
      <c r="K507" s="12"/>
      <c r="L507" s="12"/>
      <c r="M507" s="12"/>
      <c r="N507" s="13"/>
    </row>
    <row r="508" spans="2:14" ht="15" customHeight="1" x14ac:dyDescent="0.2">
      <c r="B508" t="str" cm="1">
        <f t="array" ref="B508">_xll.PBD(C508,"Name","","USD","","")</f>
        <v>Owens &amp; Minor</v>
      </c>
      <c r="C508" t="s">
        <v>298</v>
      </c>
      <c r="D508" t="str" cm="1">
        <f t="array" ref="D508">_xll.PBD(C508,"Legal Name","","USD","","")</f>
        <v>Owens &amp; Minor, Inc.</v>
      </c>
      <c r="E508" t="s">
        <v>3659</v>
      </c>
      <c r="F508" t="s">
        <v>2656</v>
      </c>
      <c r="G508" t="str" cm="1">
        <f t="array" ref="G508">_xll.PBD(C508,"Website","","USD","","")</f>
        <v>www.owens-minor.com</v>
      </c>
      <c r="H508" t="s">
        <v>1950</v>
      </c>
      <c r="I508" t="s">
        <v>3189</v>
      </c>
      <c r="J508" t="s">
        <v>281</v>
      </c>
      <c r="K508" s="12"/>
      <c r="L508" s="12"/>
      <c r="M508" s="12"/>
      <c r="N508" s="13"/>
    </row>
    <row r="509" spans="2:14" ht="15" customHeight="1" x14ac:dyDescent="0.2">
      <c r="B509" t="str" cm="1">
        <f t="array" ref="B509">_xll.PBD(C509,"Name","","USD","","")</f>
        <v>Oxiteno</v>
      </c>
      <c r="C509" t="s">
        <v>1000</v>
      </c>
      <c r="D509" t="str" cm="1">
        <f t="array" ref="D509">_xll.PBD(C509,"Legal Name","","USD","","")</f>
        <v>Oxiteno S.A. Indústria e Comércio</v>
      </c>
      <c r="E509" t="s">
        <v>4044</v>
      </c>
      <c r="F509" t="s">
        <v>105</v>
      </c>
      <c r="G509" t="str" cm="1">
        <f t="array" ref="G509">_xll.PBD(C509,"Website","","USD","","")</f>
        <v>www.oxiteno.com</v>
      </c>
      <c r="H509" t="s">
        <v>2396</v>
      </c>
      <c r="I509" t="s">
        <v>3190</v>
      </c>
      <c r="J509" t="s">
        <v>222</v>
      </c>
      <c r="K509" s="12"/>
      <c r="L509" s="12"/>
      <c r="M509" s="12"/>
      <c r="N509" s="13"/>
    </row>
    <row r="510" spans="2:14" ht="15" customHeight="1" x14ac:dyDescent="0.2">
      <c r="B510" t="str" cm="1">
        <f t="array" ref="B510">_xll.PBD(C510,"Name","","USD","","")</f>
        <v>PagSeguro Digital</v>
      </c>
      <c r="C510" t="s">
        <v>1001</v>
      </c>
      <c r="D510" t="str" cm="1">
        <f t="array" ref="D510">_xll.PBD(C510,"Legal Name","","USD","","")</f>
        <v>PagSeguro Digital Ltd.</v>
      </c>
      <c r="E510" t="s">
        <v>3593</v>
      </c>
      <c r="F510" t="s">
        <v>105</v>
      </c>
      <c r="G510" t="str" cm="1">
        <f t="array" ref="G510">_xll.PBD(C510,"Website","","USD","","")</f>
        <v>www.investors.pagbank.com</v>
      </c>
      <c r="H510" t="s">
        <v>1842</v>
      </c>
      <c r="I510" t="s">
        <v>3191</v>
      </c>
      <c r="J510" t="s">
        <v>222</v>
      </c>
      <c r="K510" s="12"/>
      <c r="L510" s="12"/>
      <c r="M510" s="12"/>
      <c r="N510" s="13"/>
    </row>
    <row r="511" spans="2:14" ht="15" customHeight="1" x14ac:dyDescent="0.2">
      <c r="B511" t="str" cm="1">
        <f t="array" ref="B511">_xll.PBD(C511,"Name","","USD","","")</f>
        <v>Panatlantica</v>
      </c>
      <c r="C511" t="s">
        <v>1002</v>
      </c>
      <c r="D511" t="str" cm="1">
        <f t="array" ref="D511">_xll.PBD(C511,"Legal Name","","USD","","")</f>
        <v>Panatlantica SA</v>
      </c>
      <c r="E511" t="s">
        <v>4051</v>
      </c>
      <c r="F511" t="s">
        <v>105</v>
      </c>
      <c r="G511" t="str" cm="1">
        <f t="array" ref="G511">_xll.PBD(C511,"Website","","USD","","")</f>
        <v>www.panatlantica.com.br</v>
      </c>
      <c r="H511" t="s">
        <v>2397</v>
      </c>
      <c r="I511" t="s">
        <v>3194</v>
      </c>
      <c r="J511" t="s">
        <v>222</v>
      </c>
      <c r="K511" s="12"/>
      <c r="L511" s="12"/>
      <c r="M511" s="12"/>
      <c r="N511" s="13"/>
    </row>
    <row r="512" spans="2:14" ht="15" customHeight="1" x14ac:dyDescent="0.2">
      <c r="B512" t="str" cm="1">
        <f t="array" ref="B512">_xll.PBD(C512,"Name","","USD","","")</f>
        <v>Panpharma Participacoes</v>
      </c>
      <c r="C512" t="s">
        <v>412</v>
      </c>
      <c r="D512" t="str" cm="1">
        <f t="array" ref="D512">_xll.PBD(C512,"Legal Name","","USD","","")</f>
        <v>Panpharma Participacoes S.A.</v>
      </c>
      <c r="E512" s="26" t="s">
        <v>4239</v>
      </c>
      <c r="F512" t="s">
        <v>105</v>
      </c>
      <c r="G512" t="str" cm="1">
        <f t="array" ref="G512">_xll.PBD(C512,"Website","","USD","","")</f>
        <v>www.panpharma.com.br</v>
      </c>
      <c r="H512" t="s">
        <v>2398</v>
      </c>
      <c r="I512" t="s">
        <v>3195</v>
      </c>
      <c r="J512" t="s">
        <v>222</v>
      </c>
      <c r="K512" s="12"/>
      <c r="L512" s="12"/>
      <c r="M512" s="12"/>
      <c r="N512" s="13"/>
    </row>
    <row r="513" spans="2:17" ht="15" customHeight="1" x14ac:dyDescent="0.2">
      <c r="B513" t="str" cm="1">
        <f t="array" ref="B513">_xll.PBD(C513,"Name","","USD","","")</f>
        <v>Parmalat Brasil Industria de Alimentos</v>
      </c>
      <c r="C513" t="s">
        <v>1003</v>
      </c>
      <c r="D513" t="str" cm="1">
        <f t="array" ref="D513">_xll.PBD(C513,"Legal Name","","USD","","")</f>
        <v>Parmalat Brasil S.A. Industria de Alimentos</v>
      </c>
      <c r="E513" s="26" t="s">
        <v>4240</v>
      </c>
      <c r="F513" t="s">
        <v>105</v>
      </c>
      <c r="G513" t="str" cm="1">
        <f t="array" ref="G513">_xll.PBD(C513,"Website","","USD","","")</f>
        <v>www.parmalat.com.br</v>
      </c>
      <c r="H513" t="s">
        <v>2399</v>
      </c>
      <c r="I513" t="s">
        <v>3196</v>
      </c>
      <c r="J513" t="s">
        <v>222</v>
      </c>
      <c r="K513" s="12"/>
      <c r="L513" s="12"/>
      <c r="M513" s="12"/>
      <c r="N513" s="13"/>
    </row>
    <row r="514" spans="2:17" ht="15" customHeight="1" x14ac:dyDescent="0.2">
      <c r="B514" t="str" cm="1">
        <f t="array" ref="B514">_xll.PBD(C514,"Name","","USD","","")</f>
        <v>Paschoalotto</v>
      </c>
      <c r="C514" t="s">
        <v>1004</v>
      </c>
      <c r="D514" t="str" cm="1">
        <f t="array" ref="D514">_xll.PBD(C514,"Legal Name","","USD","","")</f>
        <v>Paschoalotto Serviços Financeiros S.A</v>
      </c>
      <c r="E514" t="s">
        <v>3761</v>
      </c>
      <c r="F514" t="s">
        <v>105</v>
      </c>
      <c r="G514" t="str" cm="1">
        <f t="array" ref="G514">_xll.PBD(C514,"Website","","USD","","")</f>
        <v>www.paschoalotto.com.br</v>
      </c>
      <c r="H514" t="s">
        <v>2400</v>
      </c>
      <c r="I514" t="s">
        <v>3197</v>
      </c>
      <c r="J514" t="s">
        <v>222</v>
      </c>
      <c r="K514" s="12"/>
      <c r="L514" s="12"/>
      <c r="M514" s="12"/>
      <c r="N514" s="13"/>
    </row>
    <row r="515" spans="2:17" ht="15" customHeight="1" x14ac:dyDescent="0.2">
      <c r="B515" t="str" cm="1">
        <f t="array" ref="B515">_xll.PBD(C515,"Name","","USD","","")</f>
        <v>Paulista Geradora de Energia</v>
      </c>
      <c r="C515" t="s">
        <v>1005</v>
      </c>
      <c r="D515" t="str" cm="1">
        <f t="array" ref="D515">_xll.PBD(C515,"Legal Name","","USD","","")</f>
        <v>Paulista Geradora de Energia Ltda.</v>
      </c>
      <c r="E515" t="s">
        <v>4128</v>
      </c>
      <c r="F515" t="s">
        <v>105</v>
      </c>
      <c r="G515" t="e" cm="1">
        <f t="array" ref="G515">_xll.PBD(C515,"Website","","USD","","")</f>
        <v>#N/A</v>
      </c>
      <c r="H515" t="e">
        <v>#N/A</v>
      </c>
      <c r="I515" t="s">
        <v>3452</v>
      </c>
      <c r="J515" t="s">
        <v>222</v>
      </c>
      <c r="K515" s="12"/>
      <c r="L515" s="12"/>
      <c r="M515" s="12"/>
      <c r="N515" s="13"/>
    </row>
    <row r="516" spans="2:17" ht="15" customHeight="1" x14ac:dyDescent="0.2">
      <c r="B516" t="str" cm="1">
        <f t="array" ref="B516">_xll.PBD(C516,"Name","","USD","","")</f>
        <v>PBG (Tijucas)</v>
      </c>
      <c r="C516" t="s">
        <v>1006</v>
      </c>
      <c r="D516" t="str" cm="1">
        <f t="array" ref="D516">_xll.PBD(C516,"Legal Name","","USD","","")</f>
        <v>PBG SA</v>
      </c>
      <c r="E516" t="s">
        <v>4241</v>
      </c>
      <c r="F516" t="s">
        <v>105</v>
      </c>
      <c r="G516" t="str" cm="1">
        <f t="array" ref="G516">_xll.PBD(C516,"Website","","USD","","")</f>
        <v>www.portobello.com.br</v>
      </c>
      <c r="H516" t="s">
        <v>2401</v>
      </c>
      <c r="I516" t="s">
        <v>3214</v>
      </c>
      <c r="J516" t="s">
        <v>222</v>
      </c>
      <c r="K516" s="12"/>
      <c r="L516" s="12"/>
      <c r="M516" s="12"/>
      <c r="N516" s="13"/>
    </row>
    <row r="517" spans="2:17" ht="15" customHeight="1" x14ac:dyDescent="0.2">
      <c r="B517" t="str" cm="1">
        <f t="array" ref="B517">_xll.PBD(C517,"Name","","USD","","")</f>
        <v>Pellegrino Distribuidora De Autopeças</v>
      </c>
      <c r="C517" t="s">
        <v>1007</v>
      </c>
      <c r="D517" t="str" cm="1">
        <f t="array" ref="D517">_xll.PBD(C517,"Legal Name","","USD","","")</f>
        <v>Pellegrino Distribuidora De Autopeças Ltda.</v>
      </c>
      <c r="E517" t="s">
        <v>4129</v>
      </c>
      <c r="F517" t="s">
        <v>105</v>
      </c>
      <c r="G517" t="str" cm="1">
        <f t="array" ref="G517">_xll.PBD(C517,"Website","","USD","","")</f>
        <v>www.pellegrino.com.br</v>
      </c>
      <c r="H517" t="s">
        <v>2402</v>
      </c>
      <c r="I517" t="s">
        <v>3198</v>
      </c>
      <c r="J517" t="s">
        <v>222</v>
      </c>
      <c r="K517" s="12"/>
      <c r="L517" s="12"/>
      <c r="M517" s="12"/>
      <c r="N517" s="13"/>
    </row>
    <row r="518" spans="2:17" ht="15" customHeight="1" x14ac:dyDescent="0.2">
      <c r="B518" t="str" cm="1">
        <f t="array" ref="B518">_xll.PBD(C518,"Name","","USD","","")</f>
        <v>Pena Branca Alimentos</v>
      </c>
      <c r="C518" t="s">
        <v>1008</v>
      </c>
      <c r="D518" t="str" cm="1">
        <f t="array" ref="D518">_xll.PBD(C518,"Legal Name","","USD","","")</f>
        <v>Pena Branca Alimentos Do Sul SA</v>
      </c>
      <c r="E518" s="26" t="s">
        <v>4242</v>
      </c>
      <c r="F518" t="s">
        <v>105</v>
      </c>
      <c r="G518" t="e" cm="1">
        <f t="array" ref="G518">_xll.PBD(C518,"Website","","USD","","")</f>
        <v>#N/A</v>
      </c>
      <c r="H518" t="e">
        <v>#N/A</v>
      </c>
      <c r="I518" t="s">
        <v>3453</v>
      </c>
      <c r="J518" t="s">
        <v>222</v>
      </c>
      <c r="K518" s="12"/>
      <c r="L518" s="12"/>
      <c r="M518" s="12"/>
      <c r="N518" s="13"/>
    </row>
    <row r="519" spans="2:17" ht="15" customHeight="1" x14ac:dyDescent="0.2">
      <c r="B519" t="str" cm="1">
        <f t="array" ref="B519">_xll.PBD(C519,"Name","","USD","","")</f>
        <v>Pepsico</v>
      </c>
      <c r="C519" t="s">
        <v>2647</v>
      </c>
      <c r="D519" t="str" cm="1">
        <f t="array" ref="D519">_xll.PBD(C519,"Legal Name","","USD","","")</f>
        <v>PepsiCo, Inc.</v>
      </c>
      <c r="E519" t="s">
        <v>3643</v>
      </c>
      <c r="F519" t="s">
        <v>2656</v>
      </c>
      <c r="G519" t="str" cm="1">
        <f t="array" ref="G519">_xll.PBD(C519,"Website","","USD","","")</f>
        <v>www.pepsico.com</v>
      </c>
      <c r="H519" t="s">
        <v>2687</v>
      </c>
      <c r="I519" t="s">
        <v>3501</v>
      </c>
      <c r="J519" t="s">
        <v>222</v>
      </c>
      <c r="K519" s="12"/>
      <c r="L519" s="12"/>
      <c r="M519" s="12"/>
      <c r="N519" s="12"/>
    </row>
    <row r="520" spans="2:17" ht="15" customHeight="1" x14ac:dyDescent="0.2">
      <c r="B520" t="str" cm="1">
        <f t="array" ref="B520">_xll.PBD(C520,"Name","","USD","","")</f>
        <v>Pet Center Comércio e Participações</v>
      </c>
      <c r="C520" t="s">
        <v>1009</v>
      </c>
      <c r="D520" t="str" cm="1">
        <f t="array" ref="D520">_xll.PBD(C520,"Legal Name","","USD","","")</f>
        <v>Pet Center Comércio e Participações S/A</v>
      </c>
      <c r="E520" t="s">
        <v>3839</v>
      </c>
      <c r="F520" t="s">
        <v>105</v>
      </c>
      <c r="G520" t="str" cm="1">
        <f t="array" ref="G520">_xll.PBD(C520,"Website","","USD","","")</f>
        <v>www.petz.com.br</v>
      </c>
      <c r="H520" t="s">
        <v>2403</v>
      </c>
      <c r="I520" t="s">
        <v>3203</v>
      </c>
      <c r="J520" t="s">
        <v>222</v>
      </c>
      <c r="K520" s="12"/>
      <c r="L520" s="12"/>
      <c r="M520" s="12"/>
      <c r="N520" s="13"/>
    </row>
    <row r="521" spans="2:17" ht="15" customHeight="1" x14ac:dyDescent="0.2">
      <c r="B521" t="str" cm="1">
        <f t="array" ref="B521">_xll.PBD(C521,"Name","","USD","","")</f>
        <v>Petróleo Brasileiro</v>
      </c>
      <c r="C521" t="s">
        <v>1011</v>
      </c>
      <c r="D521" t="str" cm="1">
        <f t="array" ref="D521">_xll.PBD(C521,"Legal Name","","USD","","")</f>
        <v>Petróleo Brasileiro S.A.</v>
      </c>
      <c r="E521" t="s">
        <v>3896</v>
      </c>
      <c r="F521" t="s">
        <v>105</v>
      </c>
      <c r="G521" t="str" cm="1">
        <f t="array" ref="G521">_xll.PBD(C521,"Website","","USD","","")</f>
        <v>www.petrobras.com.br</v>
      </c>
      <c r="H521" t="s">
        <v>2405</v>
      </c>
      <c r="I521" t="s">
        <v>3200</v>
      </c>
      <c r="J521" t="s">
        <v>222</v>
      </c>
      <c r="K521" s="12"/>
      <c r="L521" s="12"/>
      <c r="M521" s="12"/>
      <c r="N521" s="13"/>
    </row>
    <row r="522" spans="2:17" ht="15" customHeight="1" x14ac:dyDescent="0.2">
      <c r="B522" t="str" cm="1">
        <f t="array" ref="B522">_xll.PBD(C522,"Name","","USD","","")</f>
        <v>Petroquimica Uniao</v>
      </c>
      <c r="C522" t="s">
        <v>1012</v>
      </c>
      <c r="D522" t="str" cm="1">
        <f t="array" ref="D522">_xll.PBD(C522,"Legal Name","","USD","","")</f>
        <v>Petroquimica Uniao SA</v>
      </c>
      <c r="E522">
        <v>0</v>
      </c>
      <c r="F522" t="s">
        <v>105</v>
      </c>
      <c r="G522" t="str" cm="1">
        <f t="array" ref="G522">_xll.PBD(C522,"Website","","USD","","")</f>
        <v>www.pqu.com.br</v>
      </c>
      <c r="H522" t="s">
        <v>2406</v>
      </c>
      <c r="I522" t="s">
        <v>3216</v>
      </c>
      <c r="J522" t="s">
        <v>222</v>
      </c>
      <c r="K522" s="12"/>
      <c r="L522" s="12"/>
      <c r="M522" s="12"/>
      <c r="N522" s="13"/>
    </row>
    <row r="523" spans="2:17" ht="15" customHeight="1" x14ac:dyDescent="0.2">
      <c r="B523" t="str" cm="1">
        <f t="array" ref="B523">_xll.PBD(C523,"Name","","USD","","")</f>
        <v>PetroRecôncavo</v>
      </c>
      <c r="C523" t="s">
        <v>1013</v>
      </c>
      <c r="D523" t="str" cm="1">
        <f t="array" ref="D523">_xll.PBD(C523,"Legal Name","","USD","","")</f>
        <v>Petroreconcavo S.A.</v>
      </c>
      <c r="E523" t="s">
        <v>3598</v>
      </c>
      <c r="F523" t="s">
        <v>105</v>
      </c>
      <c r="G523" t="str" cm="1">
        <f t="array" ref="G523">_xll.PBD(C523,"Website","","USD","","")</f>
        <v>www.petroreconcavo.com.br</v>
      </c>
      <c r="H523" t="s">
        <v>2407</v>
      </c>
      <c r="I523" t="s">
        <v>3202</v>
      </c>
      <c r="J523" t="s">
        <v>222</v>
      </c>
      <c r="K523" s="12"/>
      <c r="L523" s="12"/>
      <c r="M523" s="12"/>
      <c r="N523" s="13"/>
    </row>
    <row r="524" spans="2:17" ht="15" customHeight="1" x14ac:dyDescent="0.2">
      <c r="B524" t="str" cm="1">
        <f t="array" ref="B524">_xll.PBD(C524,"Name","","USD","","")</f>
        <v>PetLove</v>
      </c>
      <c r="C524" t="s">
        <v>1010</v>
      </c>
      <c r="D524" t="str" cm="1">
        <f t="array" ref="D524">_xll.PBD(C524,"Legal Name","","USD","","")</f>
        <v>Petsupermarket Comércio de Produtos para Animais S.A.</v>
      </c>
      <c r="E524" t="s">
        <v>3692</v>
      </c>
      <c r="F524" t="s">
        <v>105</v>
      </c>
      <c r="G524" t="str" cm="1">
        <f t="array" ref="G524">_xll.PBD(C524,"Website","","USD","","")</f>
        <v>www.petlove.com.br</v>
      </c>
      <c r="H524" t="s">
        <v>2404</v>
      </c>
      <c r="I524" t="s">
        <v>3199</v>
      </c>
      <c r="J524" t="s">
        <v>222</v>
      </c>
      <c r="K524" s="12"/>
      <c r="L524" s="12"/>
      <c r="M524" s="12"/>
      <c r="N524" s="13"/>
    </row>
    <row r="525" spans="2:17" ht="15" customHeight="1" x14ac:dyDescent="0.2">
      <c r="B525" t="str" cm="1">
        <f t="array" ref="B525">_xll.PBD(C525,"Name","","USD","","")</f>
        <v>Pfizer (Pharmaceuticals)</v>
      </c>
      <c r="C525" t="s">
        <v>2648</v>
      </c>
      <c r="D525" t="str" cm="1">
        <f t="array" ref="D525">_xll.PBD(C525,"Legal Name","","USD","","")</f>
        <v>Pfizer, Inc.</v>
      </c>
      <c r="E525" t="s">
        <v>3762</v>
      </c>
      <c r="F525" t="s">
        <v>2656</v>
      </c>
      <c r="G525" t="str" cm="1">
        <f t="array" ref="G525">_xll.PBD(C525,"Website","","USD","","")</f>
        <v>www.pfizer.com</v>
      </c>
      <c r="H525" t="s">
        <v>2688</v>
      </c>
      <c r="I525" t="s">
        <v>3502</v>
      </c>
      <c r="J525" t="s">
        <v>222</v>
      </c>
      <c r="K525" s="12"/>
      <c r="L525" s="12"/>
      <c r="M525" s="12"/>
      <c r="N525" s="12"/>
    </row>
    <row r="526" spans="2:17" ht="15" customHeight="1" x14ac:dyDescent="0.2">
      <c r="B526" t="str" cm="1">
        <f t="array" ref="B526">_xll.PBD(C526,"Name","","USD","","")</f>
        <v>PGS Consultoria E Servicos</v>
      </c>
      <c r="C526" t="s">
        <v>1014</v>
      </c>
      <c r="D526" t="str" cm="1">
        <f t="array" ref="D526">_xll.PBD(C526,"Legal Name","","USD","","")</f>
        <v>Pgs Consultoria E Serviços Ltda.</v>
      </c>
      <c r="E526" s="26" t="s">
        <v>4243</v>
      </c>
      <c r="F526" t="s">
        <v>105</v>
      </c>
      <c r="G526" t="e" cm="1">
        <f t="array" ref="G526">_xll.PBD(C526,"Website","","USD","","")</f>
        <v>#N/A</v>
      </c>
      <c r="H526" t="e">
        <v>#N/A</v>
      </c>
      <c r="I526" t="s">
        <v>3454</v>
      </c>
      <c r="J526" t="s">
        <v>222</v>
      </c>
      <c r="K526" s="12"/>
      <c r="L526" s="12"/>
      <c r="M526" s="12"/>
      <c r="N526" s="13"/>
    </row>
    <row r="527" spans="2:17" ht="15" customHeight="1" x14ac:dyDescent="0.2">
      <c r="B527" t="str" cm="1">
        <f t="array" ref="B527">_xll.PBD(C527,"Name","","USD","","")</f>
        <v>Pitney Bowes Semco</v>
      </c>
      <c r="C527" t="s">
        <v>1015</v>
      </c>
      <c r="D527" t="str" cm="1">
        <f t="array" ref="D527">_xll.PBD(C527,"Legal Name","","USD","","")</f>
        <v>Pitney Bowes Semco Equipamentos E Servicos Ltda</v>
      </c>
      <c r="E527" t="s">
        <v>3869</v>
      </c>
      <c r="F527" t="s">
        <v>105</v>
      </c>
      <c r="G527" t="str" cm="1">
        <f t="array" ref="G527">_xll.PBD(C527,"Website","","USD","","")</f>
        <v>www.pitneybowes.com.br</v>
      </c>
      <c r="H527" t="s">
        <v>2408</v>
      </c>
      <c r="I527" t="s">
        <v>3204</v>
      </c>
      <c r="J527" t="s">
        <v>222</v>
      </c>
      <c r="K527" s="12"/>
      <c r="L527" s="12"/>
      <c r="M527" s="12"/>
      <c r="N527" s="13"/>
    </row>
    <row r="528" spans="2:17" ht="15" customHeight="1" x14ac:dyDescent="0.2">
      <c r="B528" t="str" cm="1">
        <f t="array" ref="B528">_xll.PBD(C528,"Name","","USD","","")</f>
        <v>Pixeon</v>
      </c>
      <c r="C528" t="s">
        <v>216</v>
      </c>
      <c r="D528" t="str" cm="1">
        <f t="array" ref="D528">_xll.PBD(C528,"Legal Name","","USD","","")</f>
        <v>Pixeon Medical Systems SA Comercio e Desenvolvimento de Software</v>
      </c>
      <c r="E528" t="s">
        <v>3760</v>
      </c>
      <c r="F528" t="s">
        <v>105</v>
      </c>
      <c r="G528" t="str" cm="1">
        <f t="array" ref="G528">_xll.PBD(C528,"Website","","USD","","")</f>
        <v>www.pixeon.com</v>
      </c>
      <c r="H528" t="s">
        <v>1926</v>
      </c>
      <c r="I528" t="s">
        <v>3205</v>
      </c>
      <c r="J528" t="s">
        <v>222</v>
      </c>
      <c r="K528" s="12"/>
      <c r="L528" s="12"/>
      <c r="M528" s="12"/>
      <c r="N528" s="13"/>
      <c r="O528" t="s">
        <v>252</v>
      </c>
      <c r="P528" t="s">
        <v>227</v>
      </c>
      <c r="Q528" t="s">
        <v>253</v>
      </c>
    </row>
    <row r="529" spans="2:14" ht="15" customHeight="1" x14ac:dyDescent="0.2">
      <c r="B529" t="str" cm="1">
        <f t="array" ref="B529">_xll.PBD(C529,"Name","","USD","","")</f>
        <v>Plano &amp; Plano Desenvolvimento Imobiliário</v>
      </c>
      <c r="C529" t="s">
        <v>1016</v>
      </c>
      <c r="D529" t="str" cm="1">
        <f t="array" ref="D529">_xll.PBD(C529,"Legal Name","","USD","","")</f>
        <v>Plano &amp; Plano Desenvolvimento Imobiliário S.A.</v>
      </c>
      <c r="E529" t="s">
        <v>3568</v>
      </c>
      <c r="F529" t="s">
        <v>105</v>
      </c>
      <c r="G529" t="str" cm="1">
        <f t="array" ref="G529">_xll.PBD(C529,"Website","","USD","","")</f>
        <v>www.planoeplano.com.br</v>
      </c>
      <c r="H529" t="s">
        <v>2409</v>
      </c>
      <c r="I529" t="s">
        <v>3206</v>
      </c>
      <c r="J529" t="s">
        <v>222</v>
      </c>
      <c r="K529" s="12"/>
      <c r="L529" s="12"/>
      <c r="M529" s="12"/>
      <c r="N529" s="13"/>
    </row>
    <row r="530" spans="2:14" ht="15" customHeight="1" x14ac:dyDescent="0.2">
      <c r="B530" t="str" cm="1">
        <f t="array" ref="B530">_xll.PBD(C530,"Name","","USD","","")</f>
        <v>Plascar Participações Industriais</v>
      </c>
      <c r="C530" t="s">
        <v>1018</v>
      </c>
      <c r="D530" t="str" cm="1">
        <f t="array" ref="D530">_xll.PBD(C530,"Legal Name","","USD","","")</f>
        <v>Plascar Participações Industriais S.A.</v>
      </c>
      <c r="E530" t="s">
        <v>3555</v>
      </c>
      <c r="F530" t="s">
        <v>105</v>
      </c>
      <c r="G530" t="str" cm="1">
        <f t="array" ref="G530">_xll.PBD(C530,"Website","","USD","","")</f>
        <v>www.plascar.com.br</v>
      </c>
      <c r="H530" t="s">
        <v>2411</v>
      </c>
      <c r="I530" t="s">
        <v>3208</v>
      </c>
      <c r="J530" t="s">
        <v>222</v>
      </c>
      <c r="K530" s="12"/>
      <c r="L530" s="12"/>
      <c r="M530" s="12"/>
      <c r="N530" s="13"/>
    </row>
    <row r="531" spans="2:14" ht="15" customHeight="1" x14ac:dyDescent="0.2">
      <c r="B531" t="str" cm="1">
        <f t="array" ref="B531">_xll.PBD(C531,"Name","","USD","","")</f>
        <v>Policard</v>
      </c>
      <c r="C531" t="s">
        <v>1021</v>
      </c>
      <c r="D531" t="str" cm="1">
        <f t="array" ref="D531">_xll.PBD(C531,"Legal Name","","USD","","")</f>
        <v>Policard Ltda.</v>
      </c>
      <c r="E531" t="s">
        <v>4130</v>
      </c>
      <c r="F531" t="s">
        <v>105</v>
      </c>
      <c r="G531" t="str" cm="1">
        <f t="array" ref="G531">_xll.PBD(C531,"Website","","USD","","")</f>
        <v>www.policard.com.br</v>
      </c>
      <c r="H531" t="s">
        <v>2414</v>
      </c>
      <c r="I531" t="s">
        <v>3211</v>
      </c>
      <c r="J531" t="s">
        <v>222</v>
      </c>
      <c r="K531" s="12"/>
      <c r="L531" s="12"/>
      <c r="M531" s="12"/>
      <c r="N531" s="13"/>
    </row>
    <row r="532" spans="2:14" ht="15" customHeight="1" x14ac:dyDescent="0.2">
      <c r="B532" t="str" cm="1">
        <f t="array" ref="B532">_xll.PBD(C532,"Name","","USD","","")</f>
        <v>Polishop</v>
      </c>
      <c r="C532" t="s">
        <v>1022</v>
      </c>
      <c r="D532" t="str" cm="1">
        <f t="array" ref="D532">_xll.PBD(C532,"Legal Name","","USD","","")</f>
        <v>Polimport Comércio e Exportação LTDA</v>
      </c>
      <c r="E532" t="s">
        <v>3606</v>
      </c>
      <c r="F532" t="s">
        <v>105</v>
      </c>
      <c r="G532" t="str" cm="1">
        <f t="array" ref="G532">_xll.PBD(C532,"Website","","USD","","")</f>
        <v>www.polishop.com.br</v>
      </c>
      <c r="H532" t="s">
        <v>2415</v>
      </c>
      <c r="I532" t="s">
        <v>3212</v>
      </c>
      <c r="J532" t="s">
        <v>222</v>
      </c>
      <c r="K532" s="12"/>
      <c r="L532" s="12"/>
      <c r="M532" s="12"/>
      <c r="N532" s="13"/>
    </row>
    <row r="533" spans="2:14" ht="15" customHeight="1" x14ac:dyDescent="0.2">
      <c r="B533" t="str" cm="1">
        <f t="array" ref="B533">_xll.PBD(C533,"Name","","USD","","")</f>
        <v>Porto Seguro Capital</v>
      </c>
      <c r="C533" t="s">
        <v>1024</v>
      </c>
      <c r="D533" t="str" cm="1">
        <f t="array" ref="D533">_xll.PBD(C533,"Legal Name","","USD","","")</f>
        <v>Porto Seguro Capital SA</v>
      </c>
      <c r="E533" t="s">
        <v>3842</v>
      </c>
      <c r="F533" t="s">
        <v>105</v>
      </c>
      <c r="G533" t="e" cm="1">
        <f t="array" ref="G533">_xll.PBD(C533,"Website","","USD","","")</f>
        <v>#N/A</v>
      </c>
      <c r="H533" t="e">
        <v>#N/A</v>
      </c>
      <c r="I533" t="s">
        <v>3455</v>
      </c>
      <c r="J533" t="s">
        <v>222</v>
      </c>
      <c r="K533" s="12"/>
      <c r="L533" s="12"/>
      <c r="M533" s="12"/>
      <c r="N533" s="13"/>
    </row>
    <row r="534" spans="2:14" ht="15" customHeight="1" x14ac:dyDescent="0.2">
      <c r="B534" t="str" cm="1">
        <f t="array" ref="B534">_xll.PBD(C534,"Name","","USD","","")</f>
        <v>Positivo Tecnologia</v>
      </c>
      <c r="C534" t="s">
        <v>1026</v>
      </c>
      <c r="D534" t="str" cm="1">
        <f t="array" ref="D534">_xll.PBD(C534,"Legal Name","","USD","","")</f>
        <v>Positivo Tecnologia S/A</v>
      </c>
      <c r="E534" t="s">
        <v>3786</v>
      </c>
      <c r="F534" t="s">
        <v>105</v>
      </c>
      <c r="G534" t="str" cm="1">
        <f t="array" ref="G534">_xll.PBD(C534,"Website","","USD","","")</f>
        <v>www.positivotecnologia.com.br</v>
      </c>
      <c r="H534" t="s">
        <v>2417</v>
      </c>
      <c r="I534" t="s">
        <v>3215</v>
      </c>
      <c r="J534" t="s">
        <v>222</v>
      </c>
      <c r="K534" s="12"/>
      <c r="L534" s="12"/>
      <c r="M534" s="12"/>
      <c r="N534" s="13"/>
    </row>
    <row r="535" spans="2:14" ht="15" customHeight="1" x14ac:dyDescent="0.2">
      <c r="B535" t="str" cm="1">
        <f t="array" ref="B535">_xll.PBD(C535,"Name","","USD","","")</f>
        <v>Presidio</v>
      </c>
      <c r="C535" t="s">
        <v>347</v>
      </c>
      <c r="D535" t="str" cm="1">
        <f t="array" ref="D535">_xll.PBD(C535,"Legal Name","","USD","","")</f>
        <v>Presidio, Inc.</v>
      </c>
      <c r="E535" t="s">
        <v>3680</v>
      </c>
      <c r="F535" t="s">
        <v>2656</v>
      </c>
      <c r="G535" t="str" cm="1">
        <f t="array" ref="G535">_xll.PBD(C535,"Website","","USD","","")</f>
        <v>www.presidio.com</v>
      </c>
      <c r="H535" t="s">
        <v>1976</v>
      </c>
      <c r="I535" t="s">
        <v>3217</v>
      </c>
      <c r="J535" t="s">
        <v>222</v>
      </c>
      <c r="K535" s="12"/>
      <c r="L535" s="12"/>
      <c r="M535" s="12"/>
      <c r="N535" s="13"/>
    </row>
    <row r="536" spans="2:14" ht="15" customHeight="1" x14ac:dyDescent="0.2">
      <c r="B536" t="str" cm="1">
        <f t="array" ref="B536">_xll.PBD(C536,"Name","","USD","","")</f>
        <v>Priner Servicos Industriais</v>
      </c>
      <c r="C536" t="s">
        <v>1027</v>
      </c>
      <c r="D536" t="str" cm="1">
        <f t="array" ref="D536">_xll.PBD(C536,"Legal Name","","USD","","")</f>
        <v>Priner Servicos Industriais SA</v>
      </c>
      <c r="E536" t="s">
        <v>3840</v>
      </c>
      <c r="F536" t="s">
        <v>105</v>
      </c>
      <c r="G536" t="str" cm="1">
        <f t="array" ref="G536">_xll.PBD(C536,"Website","","USD","","")</f>
        <v>www.priner.com.br</v>
      </c>
      <c r="H536" t="s">
        <v>2418</v>
      </c>
      <c r="I536" t="s">
        <v>3218</v>
      </c>
      <c r="J536" t="s">
        <v>222</v>
      </c>
      <c r="K536" s="12"/>
      <c r="L536" s="12"/>
      <c r="M536" s="12"/>
      <c r="N536" s="13"/>
    </row>
    <row r="537" spans="2:14" ht="15" customHeight="1" x14ac:dyDescent="0.2">
      <c r="B537" t="str" cm="1">
        <f t="array" ref="B537">_xll.PBD(C537,"Name","","USD","","")</f>
        <v>Prio</v>
      </c>
      <c r="C537" t="s">
        <v>1028</v>
      </c>
      <c r="D537" t="str" cm="1">
        <f t="array" ref="D537">_xll.PBD(C537,"Legal Name","","USD","","")</f>
        <v>Prio S.A.</v>
      </c>
      <c r="E537" t="s">
        <v>3743</v>
      </c>
      <c r="F537" t="s">
        <v>105</v>
      </c>
      <c r="G537" t="str" cm="1">
        <f t="array" ref="G537">_xll.PBD(C537,"Website","","USD","","")</f>
        <v>www.prio3.com.br</v>
      </c>
      <c r="H537" t="s">
        <v>2419</v>
      </c>
      <c r="I537" t="s">
        <v>3219</v>
      </c>
      <c r="J537" t="s">
        <v>222</v>
      </c>
      <c r="K537" s="12"/>
      <c r="L537" s="12"/>
      <c r="M537" s="12"/>
      <c r="N537" s="13"/>
    </row>
    <row r="538" spans="2:14" ht="15" customHeight="1" x14ac:dyDescent="0.2">
      <c r="B538" t="str" cm="1">
        <f t="array" ref="B538">_xll.PBD(C538,"Name","","USD","","")</f>
        <v>Pro Safety</v>
      </c>
      <c r="C538" t="s">
        <v>1029</v>
      </c>
      <c r="D538" t="str" cm="1">
        <f t="array" ref="D538">_xll.PBD(C538,"Legal Name","","USD","","")</f>
        <v>Pro Safety Ltda.</v>
      </c>
      <c r="E538" t="s">
        <v>4131</v>
      </c>
      <c r="F538" t="s">
        <v>105</v>
      </c>
      <c r="G538" t="str" cm="1">
        <f t="array" ref="G538">_xll.PBD(C538,"Website","","USD","","")</f>
        <v>www.prosafety.com.br</v>
      </c>
      <c r="H538" t="s">
        <v>2420</v>
      </c>
      <c r="I538" t="s">
        <v>3224</v>
      </c>
      <c r="J538" t="s">
        <v>222</v>
      </c>
      <c r="K538" s="12"/>
      <c r="L538" s="12"/>
      <c r="M538" s="12"/>
      <c r="N538" s="13"/>
    </row>
    <row r="539" spans="2:14" ht="15" customHeight="1" x14ac:dyDescent="0.2">
      <c r="B539" t="str" cm="1">
        <f t="array" ref="B539">_xll.PBD(C539,"Name","","USD","","")</f>
        <v>Compass Minerals América do Sul</v>
      </c>
      <c r="C539" t="s">
        <v>724</v>
      </c>
      <c r="D539" t="str" cm="1">
        <f t="array" ref="D539">_xll.PBD(C539,"Legal Name","","USD","","")</f>
        <v>Produquimica Industria e Comercio SA</v>
      </c>
      <c r="E539" t="s">
        <v>3968</v>
      </c>
      <c r="F539" t="s">
        <v>105</v>
      </c>
      <c r="G539" t="str" cm="1">
        <f t="array" ref="G539">_xll.PBD(C539,"Website","","USD","","")</f>
        <v>www.produquimica.com.br</v>
      </c>
      <c r="H539" t="s">
        <v>2144</v>
      </c>
      <c r="I539" t="s">
        <v>3221</v>
      </c>
      <c r="J539" t="s">
        <v>222</v>
      </c>
      <c r="K539" s="12"/>
      <c r="L539" s="12"/>
      <c r="M539" s="12"/>
      <c r="N539" s="13"/>
    </row>
    <row r="540" spans="2:14" ht="15" customHeight="1" x14ac:dyDescent="0.2">
      <c r="B540" t="str" cm="1">
        <f t="array" ref="B540">_xll.PBD(C540,"Name","","USD","","")</f>
        <v>Profarma Distribuidora de Produtos Farmacêuticos</v>
      </c>
      <c r="C540" t="s">
        <v>413</v>
      </c>
      <c r="D540" t="str" cm="1">
        <f t="array" ref="D540">_xll.PBD(C540,"Legal Name","","USD","","")</f>
        <v>Profarma Distribuidora de Produtos Farmacêuticos S.A.</v>
      </c>
      <c r="E540" t="s">
        <v>3587</v>
      </c>
      <c r="F540" t="s">
        <v>105</v>
      </c>
      <c r="G540" t="str" cm="1">
        <f t="array" ref="G540">_xll.PBD(C540,"Website","","USD","","")</f>
        <v>www.profarma.com.br</v>
      </c>
      <c r="H540" t="s">
        <v>2422</v>
      </c>
      <c r="I540" t="s">
        <v>3223</v>
      </c>
      <c r="J540" t="s">
        <v>222</v>
      </c>
      <c r="K540" s="12"/>
      <c r="L540" s="12"/>
      <c r="M540" s="12"/>
      <c r="N540" s="13"/>
    </row>
    <row r="541" spans="2:14" ht="15" customHeight="1" x14ac:dyDescent="0.2">
      <c r="B541" t="str" cm="1">
        <f t="array" ref="B541">_xll.PBD(C541,"Name","","USD","","")</f>
        <v>PromonLogicalis</v>
      </c>
      <c r="C541" t="s">
        <v>1031</v>
      </c>
      <c r="D541" t="str" cm="1">
        <f t="array" ref="D541">_xll.PBD(C541,"Legal Name","","USD","","")</f>
        <v>PromonLogicalis Ltd.</v>
      </c>
      <c r="E541" t="s">
        <v>3902</v>
      </c>
      <c r="F541" t="s">
        <v>105</v>
      </c>
      <c r="G541" t="str" cm="1">
        <f t="array" ref="G541">_xll.PBD(C541,"Website","","USD","","")</f>
        <v>www.la.logicalis.com</v>
      </c>
      <c r="H541" t="s">
        <v>2423</v>
      </c>
      <c r="I541" t="e">
        <v>#N/A</v>
      </c>
      <c r="J541" t="s">
        <v>222</v>
      </c>
      <c r="K541" s="12"/>
      <c r="L541" s="12"/>
      <c r="M541" s="12"/>
      <c r="N541" s="13"/>
    </row>
    <row r="542" spans="2:14" ht="15" customHeight="1" x14ac:dyDescent="0.2">
      <c r="B542" t="str" cm="1">
        <f t="array" ref="B542">_xll.PBD(C542,"Name","","USD","","")</f>
        <v>Prosegur Compañia de Seguridad</v>
      </c>
      <c r="C542" t="s">
        <v>363</v>
      </c>
      <c r="D542" t="str" cm="1">
        <f t="array" ref="D542">_xll.PBD(C542,"Legal Name","","USD","","")</f>
        <v>Prosegur Compania de Seguridad SA</v>
      </c>
      <c r="E542" t="s">
        <v>4049</v>
      </c>
      <c r="F542" t="s">
        <v>2665</v>
      </c>
      <c r="G542" t="str" cm="1">
        <f t="array" ref="G542">_xll.PBD(C542,"Website","","USD","","")</f>
        <v>www.prosegur.es</v>
      </c>
      <c r="H542" t="s">
        <v>1813</v>
      </c>
      <c r="I542" t="s">
        <v>3225</v>
      </c>
      <c r="J542" t="s">
        <v>222</v>
      </c>
      <c r="K542" s="12"/>
      <c r="L542" s="12"/>
      <c r="M542" s="12"/>
      <c r="N542" s="13"/>
    </row>
    <row r="543" spans="2:14" ht="15" customHeight="1" x14ac:dyDescent="0.2">
      <c r="B543" t="str" cm="1">
        <f t="array" ref="B543">_xll.PBD(C543,"Name","","USD","","")</f>
        <v>Sistema Positivo de Ensino</v>
      </c>
      <c r="C543" t="s">
        <v>1069</v>
      </c>
      <c r="D543" t="str" cm="1">
        <f t="array" ref="D543">_xll.PBD(C543,"Legal Name","","USD","","")</f>
        <v>PSD Educacao SA</v>
      </c>
      <c r="E543" s="26" t="s">
        <v>4244</v>
      </c>
      <c r="F543" t="s">
        <v>105</v>
      </c>
      <c r="G543" t="str" cm="1">
        <f t="array" ref="G543">_xll.PBD(C543,"Website","","USD","","")</f>
        <v>www.sistemapositivo.com.br</v>
      </c>
      <c r="H543" t="s">
        <v>2457</v>
      </c>
      <c r="I543" t="s">
        <v>3277</v>
      </c>
      <c r="J543" t="s">
        <v>222</v>
      </c>
      <c r="K543" s="12"/>
      <c r="L543" s="12"/>
      <c r="M543" s="12"/>
      <c r="N543" s="13"/>
    </row>
    <row r="544" spans="2:14" ht="15" customHeight="1" x14ac:dyDescent="0.2">
      <c r="B544" t="str" cm="1">
        <f t="array" ref="B544">_xll.PBD(C544,"Name","","USD","","")</f>
        <v>Puras do Brasil</v>
      </c>
      <c r="C544" t="s">
        <v>1034</v>
      </c>
      <c r="D544" t="str" cm="1">
        <f t="array" ref="D544">_xll.PBD(C544,"Legal Name","","USD","","")</f>
        <v>Puras do Brasil SA</v>
      </c>
      <c r="E544" t="s">
        <v>3807</v>
      </c>
      <c r="F544" t="s">
        <v>105</v>
      </c>
      <c r="G544" t="str" cm="1">
        <f t="array" ref="G544">_xll.PBD(C544,"Website","","USD","","")</f>
        <v>www.puras.com.br</v>
      </c>
      <c r="H544" t="s">
        <v>2426</v>
      </c>
      <c r="I544" t="s">
        <v>3229</v>
      </c>
      <c r="J544" t="s">
        <v>222</v>
      </c>
      <c r="K544" s="12"/>
      <c r="L544" s="12"/>
      <c r="M544" s="12"/>
      <c r="N544" s="13"/>
    </row>
    <row r="545" spans="2:14" ht="15" customHeight="1" x14ac:dyDescent="0.2">
      <c r="B545" t="str" cm="1">
        <f t="array" ref="B545">_xll.PBD(C545,"Name","","USD","","")</f>
        <v>Qualicorp Consultoria e Corretora de Seguros</v>
      </c>
      <c r="C545" t="s">
        <v>414</v>
      </c>
      <c r="D545" t="str" cm="1">
        <f t="array" ref="D545">_xll.PBD(C545,"Legal Name","","USD","","")</f>
        <v>Qualicorp Consultoria e Corretora de Seguros S.A.</v>
      </c>
      <c r="E545" t="s">
        <v>3717</v>
      </c>
      <c r="F545" t="s">
        <v>105</v>
      </c>
      <c r="G545" t="str" cm="1">
        <f t="array" ref="G545">_xll.PBD(C545,"Website","","USD","","")</f>
        <v>www.qualicorp.com.br</v>
      </c>
      <c r="H545" t="s">
        <v>2427</v>
      </c>
      <c r="I545" t="s">
        <v>3230</v>
      </c>
      <c r="J545" t="s">
        <v>222</v>
      </c>
      <c r="K545" s="12"/>
      <c r="L545" s="12"/>
      <c r="M545" s="12"/>
      <c r="N545" s="13"/>
    </row>
    <row r="546" spans="2:14" ht="15" customHeight="1" x14ac:dyDescent="0.2">
      <c r="B546" t="str" cm="1">
        <f t="array" ref="B546">_xll.PBD(C546,"Name","","USD","","")</f>
        <v>Quattor Petroquimica</v>
      </c>
      <c r="C546" t="s">
        <v>1035</v>
      </c>
      <c r="D546" t="str" cm="1">
        <f t="array" ref="D546">_xll.PBD(C546,"Legal Name","","USD","","")</f>
        <v>Quattor Petroquimica S.A.</v>
      </c>
      <c r="E546" s="26" t="s">
        <v>4245</v>
      </c>
      <c r="F546" t="s">
        <v>105</v>
      </c>
      <c r="G546" t="e" cm="1">
        <f t="array" ref="G546">_xll.PBD(C546,"Website","","USD","","")</f>
        <v>#N/A</v>
      </c>
      <c r="H546" t="e">
        <v>#N/A</v>
      </c>
      <c r="I546" t="s">
        <v>3457</v>
      </c>
      <c r="J546" t="s">
        <v>222</v>
      </c>
      <c r="K546" s="12"/>
      <c r="L546" s="12"/>
      <c r="M546" s="12"/>
      <c r="N546" s="13"/>
    </row>
    <row r="547" spans="2:14" ht="15" customHeight="1" x14ac:dyDescent="0.2">
      <c r="B547" t="str" cm="1">
        <f t="array" ref="B547">_xll.PBD(C547,"Name","","USD","","")</f>
        <v>Raia Drogasil</v>
      </c>
      <c r="C547" t="s">
        <v>288</v>
      </c>
      <c r="D547" t="str" cm="1">
        <f t="array" ref="D547">_xll.PBD(C547,"Legal Name","","USD","","")</f>
        <v>Raia Drogasil S.A.</v>
      </c>
      <c r="E547" t="s">
        <v>3539</v>
      </c>
      <c r="F547" t="s">
        <v>105</v>
      </c>
      <c r="G547" t="str" cm="1">
        <f t="array" ref="G547">_xll.PBD(C547,"Website","","USD","","")</f>
        <v>rdsaude.com.br</v>
      </c>
      <c r="H547" t="s">
        <v>1944</v>
      </c>
      <c r="I547" t="s">
        <v>3234</v>
      </c>
      <c r="J547" t="s">
        <v>222</v>
      </c>
      <c r="K547" s="12"/>
      <c r="L547" s="12"/>
      <c r="M547" s="12"/>
      <c r="N547" s="13"/>
    </row>
    <row r="548" spans="2:14" ht="15" customHeight="1" x14ac:dyDescent="0.2">
      <c r="B548" t="str" cm="1">
        <f t="array" ref="B548">_xll.PBD(C548,"Name","","USD","","")</f>
        <v>Randoncorp</v>
      </c>
      <c r="C548" t="s">
        <v>1036</v>
      </c>
      <c r="D548" t="str" cm="1">
        <f t="array" ref="D548">_xll.PBD(C548,"Legal Name","","USD","","")</f>
        <v>Randon SA Implementos e Participacoes</v>
      </c>
      <c r="E548" t="s">
        <v>4042</v>
      </c>
      <c r="F548" t="s">
        <v>105</v>
      </c>
      <c r="G548" t="str" cm="1">
        <f t="array" ref="G548">_xll.PBD(C548,"Website","","USD","","")</f>
        <v>www.randoncorp.com</v>
      </c>
      <c r="H548" t="s">
        <v>2428</v>
      </c>
      <c r="I548" t="s">
        <v>3232</v>
      </c>
      <c r="J548" t="s">
        <v>222</v>
      </c>
      <c r="K548" s="12"/>
      <c r="L548" s="12"/>
      <c r="M548" s="12"/>
      <c r="N548" s="13"/>
    </row>
    <row r="549" spans="2:14" ht="15" customHeight="1" x14ac:dyDescent="0.2">
      <c r="B549" t="str" cm="1">
        <f t="array" ref="B549">_xll.PBD(C549,"Name","","USD","","")</f>
        <v>Rapidão Cometa</v>
      </c>
      <c r="C549" t="s">
        <v>1037</v>
      </c>
      <c r="D549" t="str" cm="1">
        <f t="array" ref="D549">_xll.PBD(C549,"Legal Name","","USD","","")</f>
        <v>Rapidão Cometa Logística e Transporte SA</v>
      </c>
      <c r="E549" t="s">
        <v>4132</v>
      </c>
      <c r="F549" t="s">
        <v>105</v>
      </c>
      <c r="G549" t="str" cm="1">
        <f t="array" ref="G549">_xll.PBD(C549,"Website","","USD","","")</f>
        <v>www.rapidaocometa.com.br</v>
      </c>
      <c r="H549" t="s">
        <v>2429</v>
      </c>
      <c r="I549" t="s">
        <v>3233</v>
      </c>
      <c r="J549" t="s">
        <v>222</v>
      </c>
      <c r="K549" s="12"/>
      <c r="L549" s="12"/>
      <c r="M549" s="12"/>
      <c r="N549" s="13"/>
    </row>
    <row r="550" spans="2:14" ht="15" customHeight="1" x14ac:dyDescent="0.2">
      <c r="B550" t="str" cm="1">
        <f t="array" ref="B550">_xll.PBD(C550,"Name","","USD","","")</f>
        <v>RecargaPay Instituição de Pagamento</v>
      </c>
      <c r="C550" t="s">
        <v>1038</v>
      </c>
      <c r="D550" t="str" cm="1">
        <f t="array" ref="D550">_xll.PBD(C550,"Legal Name","","USD","","")</f>
        <v>RecargaPay Instituição de Pagamento Ltda</v>
      </c>
      <c r="E550" s="26" t="s">
        <v>4246</v>
      </c>
      <c r="F550" t="s">
        <v>105</v>
      </c>
      <c r="G550" t="str" cm="1">
        <f t="array" ref="G550">_xll.PBD(C550,"Website","","USD","","")</f>
        <v>www.recargapay.com.br</v>
      </c>
      <c r="H550" t="s">
        <v>2430</v>
      </c>
      <c r="I550" t="s">
        <v>3235</v>
      </c>
      <c r="J550" t="s">
        <v>222</v>
      </c>
      <c r="K550" s="12"/>
      <c r="L550" s="12"/>
      <c r="M550" s="12"/>
      <c r="N550" s="13"/>
    </row>
    <row r="551" spans="2:14" ht="15" customHeight="1" x14ac:dyDescent="0.2">
      <c r="B551" t="str" cm="1">
        <f t="array" ref="B551">_xll.PBD(C551,"Name","","USD","","")</f>
        <v>Rede D'Or São Luiz</v>
      </c>
      <c r="C551" t="s">
        <v>217</v>
      </c>
      <c r="D551" t="str" cm="1">
        <f t="array" ref="D551">_xll.PBD(C551,"Legal Name","","USD","","")</f>
        <v>Rede D Or Sao Luiz S.A.</v>
      </c>
      <c r="E551" t="s">
        <v>3737</v>
      </c>
      <c r="F551" t="s">
        <v>105</v>
      </c>
      <c r="G551" t="str" cm="1">
        <f t="array" ref="G551">_xll.PBD(C551,"Website","","USD","","")</f>
        <v>www.rededorsaoluiz.com.br</v>
      </c>
      <c r="H551" t="s">
        <v>1927</v>
      </c>
      <c r="I551" t="s">
        <v>3236</v>
      </c>
      <c r="J551" t="s">
        <v>222</v>
      </c>
      <c r="K551" s="12"/>
      <c r="L551" s="12"/>
      <c r="M551" s="12"/>
      <c r="N551" s="13"/>
    </row>
    <row r="552" spans="2:14" ht="15" customHeight="1" x14ac:dyDescent="0.2">
      <c r="B552" t="str" cm="1">
        <f t="array" ref="B552">_xll.PBD(C552,"Name","","USD","","")</f>
        <v>Redecard</v>
      </c>
      <c r="C552" t="s">
        <v>1039</v>
      </c>
      <c r="D552" t="str" cm="1">
        <f t="array" ref="D552">_xll.PBD(C552,"Legal Name","","USD","","")</f>
        <v>Redecard S.A.</v>
      </c>
      <c r="E552" t="s">
        <v>3787</v>
      </c>
      <c r="F552" t="s">
        <v>105</v>
      </c>
      <c r="G552" t="str" cm="1">
        <f t="array" ref="G552">_xll.PBD(C552,"Website","","USD","","")</f>
        <v>www.userede.com.br</v>
      </c>
      <c r="H552" t="s">
        <v>2431</v>
      </c>
      <c r="I552" t="s">
        <v>3361</v>
      </c>
      <c r="J552" t="s">
        <v>222</v>
      </c>
      <c r="K552" s="12"/>
      <c r="L552" s="12"/>
      <c r="M552" s="12"/>
      <c r="N552" s="13"/>
    </row>
    <row r="553" spans="2:14" ht="15" customHeight="1" x14ac:dyDescent="0.2">
      <c r="B553" t="str" cm="1">
        <f t="array" ref="B553">_xll.PBD(C553,"Name","","USD","","")</f>
        <v>Refinaria De Petroleos</v>
      </c>
      <c r="C553" t="s">
        <v>1040</v>
      </c>
      <c r="D553" t="str" cm="1">
        <f t="array" ref="D553">_xll.PBD(C553,"Legal Name","","USD","","")</f>
        <v>Refinaria De Petroleos Manguinhos S.A.</v>
      </c>
      <c r="E553" t="s">
        <v>4065</v>
      </c>
      <c r="F553" t="s">
        <v>105</v>
      </c>
      <c r="G553" t="str" cm="1">
        <f t="array" ref="G553">_xll.PBD(C553,"Website","","USD","","")</f>
        <v>www.refinariademanguinhos.com</v>
      </c>
      <c r="H553" t="s">
        <v>2432</v>
      </c>
      <c r="I553" t="s">
        <v>3238</v>
      </c>
      <c r="J553" t="s">
        <v>222</v>
      </c>
      <c r="K553" s="12"/>
      <c r="L553" s="12"/>
      <c r="M553" s="12"/>
      <c r="N553" s="13"/>
    </row>
    <row r="554" spans="2:14" ht="15" customHeight="1" x14ac:dyDescent="0.2">
      <c r="B554" t="str" cm="1">
        <f t="array" ref="B554">_xll.PBD(C554,"Name","","USD","","")</f>
        <v>Refrigello Climatização de Ambientes</v>
      </c>
      <c r="C554" t="s">
        <v>1041</v>
      </c>
      <c r="D554" t="str" cm="1">
        <f t="array" ref="D554">_xll.PBD(C554,"Legal Name","","USD","","")</f>
        <v>Refrigello Climatização de Ambientes SA</v>
      </c>
      <c r="E554" s="26" t="s">
        <v>4247</v>
      </c>
      <c r="F554" t="s">
        <v>105</v>
      </c>
      <c r="G554" t="str" cm="1">
        <f t="array" ref="G554">_xll.PBD(C554,"Website","","USD","","")</f>
        <v>www.leveros.com.br</v>
      </c>
      <c r="H554" t="s">
        <v>2433</v>
      </c>
      <c r="I554" t="s">
        <v>3095</v>
      </c>
      <c r="J554" t="s">
        <v>222</v>
      </c>
      <c r="K554" s="12"/>
      <c r="L554" s="12"/>
      <c r="M554" s="12"/>
      <c r="N554" s="13"/>
    </row>
    <row r="555" spans="2:14" ht="15" customHeight="1" x14ac:dyDescent="0.2">
      <c r="B555" t="str" cm="1">
        <f t="array" ref="B555">_xll.PBD(C555,"Name","","USD","","")</f>
        <v>Refrigerantes Minas Gerais</v>
      </c>
      <c r="C555" t="s">
        <v>1042</v>
      </c>
      <c r="D555" t="str" cm="1">
        <f t="array" ref="D555">_xll.PBD(C555,"Legal Name","","USD","","")</f>
        <v>Refrigerantes Minas Gerais Ltda.</v>
      </c>
      <c r="E555" s="26" t="s">
        <v>4248</v>
      </c>
      <c r="F555" t="s">
        <v>105</v>
      </c>
      <c r="G555" t="e" cm="1">
        <f t="array" ref="G555">_xll.PBD(C555,"Website","","USD","","")</f>
        <v>#N/A</v>
      </c>
      <c r="H555" t="e">
        <v>#N/A</v>
      </c>
      <c r="I555" t="s">
        <v>3458</v>
      </c>
      <c r="J555" t="s">
        <v>222</v>
      </c>
      <c r="K555" s="12"/>
      <c r="L555" s="12"/>
      <c r="M555" s="12"/>
      <c r="N555" s="13"/>
    </row>
    <row r="556" spans="2:14" ht="15" customHeight="1" x14ac:dyDescent="0.2">
      <c r="B556" t="str" cm="1">
        <f t="array" ref="B556">_xll.PBD(C556,"Name","","USD","","")</f>
        <v>Repom</v>
      </c>
      <c r="C556" t="s">
        <v>1043</v>
      </c>
      <c r="D556" t="str" cm="1">
        <f t="array" ref="D556">_xll.PBD(C556,"Legal Name","","USD","","")</f>
        <v>Repom S.A</v>
      </c>
      <c r="E556" t="s">
        <v>3789</v>
      </c>
      <c r="F556" t="s">
        <v>105</v>
      </c>
      <c r="G556" t="str" cm="1">
        <f t="array" ref="G556">_xll.PBD(C556,"Website","","USD","","")</f>
        <v>www.repom.com.br</v>
      </c>
      <c r="H556" t="s">
        <v>2434</v>
      </c>
      <c r="I556" t="s">
        <v>3239</v>
      </c>
      <c r="J556" t="s">
        <v>222</v>
      </c>
      <c r="K556" s="12"/>
      <c r="L556" s="12"/>
      <c r="M556" s="12"/>
      <c r="N556" s="13"/>
    </row>
    <row r="557" spans="2:14" ht="15" customHeight="1" x14ac:dyDescent="0.2">
      <c r="B557" t="str" cm="1">
        <f t="array" ref="B557">_xll.PBD(C557,"Name","","USD","","")</f>
        <v>Rodobens</v>
      </c>
      <c r="C557" t="s">
        <v>1045</v>
      </c>
      <c r="D557" t="str" cm="1">
        <f t="array" ref="D557">_xll.PBD(C557,"Legal Name","","USD","","")</f>
        <v>Rodobens SA</v>
      </c>
      <c r="E557" t="s">
        <v>3531</v>
      </c>
      <c r="F557" t="s">
        <v>105</v>
      </c>
      <c r="G557" t="str" cm="1">
        <f t="array" ref="G557">_xll.PBD(C557,"Website","","USD","","")</f>
        <v>www.rodobens.com.br</v>
      </c>
      <c r="H557" t="s">
        <v>2435</v>
      </c>
      <c r="I557" t="s">
        <v>3242</v>
      </c>
      <c r="J557" t="s">
        <v>222</v>
      </c>
      <c r="K557" s="12"/>
      <c r="L557" s="12"/>
      <c r="M557" s="12"/>
      <c r="N557" s="13"/>
    </row>
    <row r="558" spans="2:14" ht="15" customHeight="1" x14ac:dyDescent="0.2">
      <c r="B558" t="str" cm="1">
        <f t="array" ref="B558">_xll.PBD(C558,"Name","","USD","","")</f>
        <v>Rodoil Distribuidora de Combustiveis</v>
      </c>
      <c r="C558" t="s">
        <v>1046</v>
      </c>
      <c r="D558" t="str" cm="1">
        <f t="array" ref="D558">_xll.PBD(C558,"Legal Name","","USD","","")</f>
        <v>Rodoil Distribuidora de Combustíveis S.A.</v>
      </c>
      <c r="E558" t="s">
        <v>3660</v>
      </c>
      <c r="F558" t="s">
        <v>105</v>
      </c>
      <c r="G558" t="str" cm="1">
        <f t="array" ref="G558">_xll.PBD(C558,"Website","","USD","","")</f>
        <v>www.rodoil.com.br</v>
      </c>
      <c r="H558" t="s">
        <v>2436</v>
      </c>
      <c r="I558" t="s">
        <v>3243</v>
      </c>
      <c r="J558" t="s">
        <v>222</v>
      </c>
      <c r="K558" s="12"/>
      <c r="L558" s="12"/>
      <c r="M558" s="12"/>
      <c r="N558" s="13"/>
    </row>
    <row r="559" spans="2:14" ht="15" customHeight="1" x14ac:dyDescent="0.2">
      <c r="B559" t="str" cm="1">
        <f t="array" ref="B559">_xll.PBD(C559,"Name","","USD","","")</f>
        <v>Industrias Romi</v>
      </c>
      <c r="C559" t="s">
        <v>881</v>
      </c>
      <c r="D559" t="str" cm="1">
        <f t="array" ref="D559">_xll.PBD(C559,"Legal Name","","USD","","")</f>
        <v>Romi S.A</v>
      </c>
      <c r="E559" t="s">
        <v>4046</v>
      </c>
      <c r="F559" t="s">
        <v>105</v>
      </c>
      <c r="G559" t="str" cm="1">
        <f t="array" ref="G559">_xll.PBD(C559,"Website","","USD","","")</f>
        <v>www.romi.com</v>
      </c>
      <c r="H559" t="s">
        <v>2287</v>
      </c>
      <c r="I559" t="s">
        <v>3244</v>
      </c>
      <c r="J559" t="s">
        <v>222</v>
      </c>
      <c r="K559" s="12"/>
      <c r="L559" s="12"/>
      <c r="M559" s="12"/>
      <c r="N559" s="13"/>
    </row>
    <row r="560" spans="2:14" ht="15" customHeight="1" x14ac:dyDescent="0.2">
      <c r="B560" t="str" cm="1">
        <f t="array" ref="B560">_xll.PBD(C560,"Name","","USD","","")</f>
        <v>Rontan Group</v>
      </c>
      <c r="C560" t="s">
        <v>1047</v>
      </c>
      <c r="D560" t="str" cm="1">
        <f t="array" ref="D560">_xll.PBD(C560,"Legal Name","","USD","","")</f>
        <v>Rontan Eletro Metalurgica Ltda.</v>
      </c>
      <c r="E560" t="s">
        <v>3648</v>
      </c>
      <c r="F560" t="s">
        <v>105</v>
      </c>
      <c r="G560" t="str" cm="1">
        <f t="array" ref="G560">_xll.PBD(C560,"Website","","USD","","")</f>
        <v>www.rontan.com.br</v>
      </c>
      <c r="H560" t="s">
        <v>2437</v>
      </c>
      <c r="I560" t="s">
        <v>3245</v>
      </c>
      <c r="J560" t="s">
        <v>222</v>
      </c>
      <c r="K560" s="12"/>
      <c r="L560" s="12"/>
      <c r="M560" s="12"/>
      <c r="N560" s="13"/>
    </row>
    <row r="561" spans="2:17" ht="15" customHeight="1" x14ac:dyDescent="0.2">
      <c r="B561" t="str" cm="1">
        <f t="array" ref="B561">_xll.PBD(C561,"Name","","USD","","")</f>
        <v>Rumo</v>
      </c>
      <c r="C561" t="s">
        <v>1048</v>
      </c>
      <c r="D561" t="str" cm="1">
        <f t="array" ref="D561">_xll.PBD(C561,"Legal Name","","USD","","")</f>
        <v>Rumo SA</v>
      </c>
      <c r="E561" t="s">
        <v>4017</v>
      </c>
      <c r="F561" t="s">
        <v>105</v>
      </c>
      <c r="G561" t="str" cm="1">
        <f t="array" ref="G561">_xll.PBD(C561,"Website","","USD","","")</f>
        <v>www.rumolog.com</v>
      </c>
      <c r="H561" t="s">
        <v>1815</v>
      </c>
      <c r="I561" t="s">
        <v>3248</v>
      </c>
      <c r="J561" t="s">
        <v>222</v>
      </c>
      <c r="K561" s="12"/>
      <c r="L561" s="12"/>
      <c r="M561" s="12"/>
      <c r="N561" s="13"/>
    </row>
    <row r="562" spans="2:17" ht="15" customHeight="1" x14ac:dyDescent="0.2">
      <c r="B562" t="str" cm="1">
        <f t="array" ref="B562">_xll.PBD(C562,"Name","","USD","","")</f>
        <v>Rural Brasil</v>
      </c>
      <c r="C562" t="s">
        <v>1049</v>
      </c>
      <c r="D562" t="str" cm="1">
        <f t="array" ref="D562">_xll.PBD(C562,"Legal Name","","USD","","")</f>
        <v>Rural Brasil LTDA.</v>
      </c>
      <c r="E562" t="s">
        <v>4133</v>
      </c>
      <c r="F562" t="s">
        <v>105</v>
      </c>
      <c r="G562" t="str" cm="1">
        <f t="array" ref="G562">_xll.PBD(C562,"Website","","USD","","")</f>
        <v>www.ruralbrasil.com</v>
      </c>
      <c r="H562" t="s">
        <v>2438</v>
      </c>
      <c r="I562" t="s">
        <v>3249</v>
      </c>
      <c r="J562" t="s">
        <v>222</v>
      </c>
      <c r="K562" s="12"/>
      <c r="L562" s="12"/>
      <c r="M562" s="12"/>
      <c r="N562" s="13"/>
    </row>
    <row r="563" spans="2:17" ht="15" customHeight="1" x14ac:dyDescent="0.2">
      <c r="B563" t="str" cm="1">
        <f t="array" ref="B563">_xll.PBD(C563,"Name","","USD","","")</f>
        <v>RWS Holdings</v>
      </c>
      <c r="C563" t="s">
        <v>348</v>
      </c>
      <c r="D563" t="str" cm="1">
        <f t="array" ref="D563">_xll.PBD(C563,"Legal Name","","USD","","")</f>
        <v>RWS Holdings Plc</v>
      </c>
      <c r="E563" t="s">
        <v>3723</v>
      </c>
      <c r="F563" t="s">
        <v>2659</v>
      </c>
      <c r="G563" t="str" cm="1">
        <f t="array" ref="G563">_xll.PBD(C563,"Website","","USD","","")</f>
        <v>www.rws.com</v>
      </c>
      <c r="H563" t="s">
        <v>1977</v>
      </c>
      <c r="I563" t="s">
        <v>3250</v>
      </c>
      <c r="J563" t="s">
        <v>222</v>
      </c>
      <c r="K563" s="12"/>
      <c r="L563" s="12"/>
      <c r="M563" s="12"/>
      <c r="N563" s="13"/>
    </row>
    <row r="564" spans="2:17" ht="15" customHeight="1" x14ac:dyDescent="0.2">
      <c r="B564" t="str" cm="1">
        <f t="array" ref="B564">_xll.PBD(C564,"Name","","USD","","")</f>
        <v>Sadia</v>
      </c>
      <c r="C564" t="s">
        <v>1051</v>
      </c>
      <c r="D564" t="str" cm="1">
        <f t="array" ref="D564">_xll.PBD(C564,"Legal Name","","USD","","")</f>
        <v>Sadia S.A.</v>
      </c>
      <c r="E564" t="s">
        <v>3537</v>
      </c>
      <c r="F564" t="s">
        <v>105</v>
      </c>
      <c r="G564" t="str" cm="1">
        <f t="array" ref="G564">_xll.PBD(C564,"Website","","USD","","")</f>
        <v>www.sadia-life.com</v>
      </c>
      <c r="H564" t="s">
        <v>2440</v>
      </c>
      <c r="I564" t="s">
        <v>3252</v>
      </c>
      <c r="J564" t="s">
        <v>222</v>
      </c>
      <c r="K564" s="12"/>
      <c r="L564" s="12"/>
      <c r="M564" s="12"/>
      <c r="N564" s="13"/>
    </row>
    <row r="565" spans="2:17" ht="15" customHeight="1" x14ac:dyDescent="0.2">
      <c r="B565" t="str" cm="1">
        <f t="array" ref="B565">_xll.PBD(C565,"Name","","USD","","")</f>
        <v>Sage Group</v>
      </c>
      <c r="C565" t="s">
        <v>218</v>
      </c>
      <c r="D565" t="str" cm="1">
        <f t="array" ref="D565">_xll.PBD(C565,"Legal Name","","USD","","")</f>
        <v>Sage Group Plc</v>
      </c>
      <c r="E565" t="s">
        <v>4016</v>
      </c>
      <c r="F565" t="s">
        <v>2659</v>
      </c>
      <c r="G565" t="str" cm="1">
        <f t="array" ref="G565">_xll.PBD(C565,"Website","","USD","","")</f>
        <v>www.sage.com</v>
      </c>
      <c r="H565" t="s">
        <v>1928</v>
      </c>
      <c r="I565" t="s">
        <v>3253</v>
      </c>
      <c r="J565" t="s">
        <v>281</v>
      </c>
      <c r="K565" s="12"/>
      <c r="L565" s="12"/>
      <c r="M565" s="12"/>
      <c r="N565" s="13"/>
      <c r="O565" s="9" t="s">
        <v>254</v>
      </c>
      <c r="P565" s="9" t="s">
        <v>255</v>
      </c>
      <c r="Q565" s="11" t="s">
        <v>256</v>
      </c>
    </row>
    <row r="566" spans="2:17" ht="15" customHeight="1" x14ac:dyDescent="0.2">
      <c r="B566" t="str" cm="1">
        <f t="array" ref="B566">_xll.PBD(C566,"Name","","USD","","")</f>
        <v>Salesforce</v>
      </c>
      <c r="C566" t="s">
        <v>2617</v>
      </c>
      <c r="D566" t="str" cm="1">
        <f t="array" ref="D566">_xll.PBD(C566,"Legal Name","","USD","","")</f>
        <v>Salesforce, Inc.</v>
      </c>
      <c r="E566" t="s">
        <v>3724</v>
      </c>
      <c r="F566" t="s">
        <v>2656</v>
      </c>
      <c r="G566" t="str" cm="1">
        <f t="array" ref="G566">_xll.PBD(C566,"Website","","USD","","")</f>
        <v>www.salesforce.com</v>
      </c>
      <c r="H566" t="s">
        <v>2626</v>
      </c>
      <c r="I566" t="s">
        <v>3480</v>
      </c>
      <c r="J566" t="s">
        <v>222</v>
      </c>
      <c r="K566" s="12"/>
      <c r="L566" s="12"/>
      <c r="M566" s="12"/>
      <c r="N566" s="12"/>
    </row>
    <row r="567" spans="2:17" ht="15" customHeight="1" x14ac:dyDescent="0.2">
      <c r="B567" t="str" cm="1">
        <f t="array" ref="B567">_xll.PBD(C567,"Name","","USD","","")</f>
        <v>Salta Educacao</v>
      </c>
      <c r="C567" t="s">
        <v>1052</v>
      </c>
      <c r="D567" t="str" cm="1">
        <f t="array" ref="D567">_xll.PBD(C567,"Legal Name","","USD","","")</f>
        <v>Salta Educação SA</v>
      </c>
      <c r="E567" t="s">
        <v>3901</v>
      </c>
      <c r="F567" t="s">
        <v>105</v>
      </c>
      <c r="G567" t="str" cm="1">
        <f t="array" ref="G567">_xll.PBD(C567,"Website","","USD","","")</f>
        <v>www.gruposaltaedu.com</v>
      </c>
      <c r="H567" t="s">
        <v>2441</v>
      </c>
      <c r="I567" t="s">
        <v>3025</v>
      </c>
      <c r="J567" t="s">
        <v>222</v>
      </c>
      <c r="K567" s="12"/>
      <c r="L567" s="12"/>
      <c r="M567" s="12"/>
      <c r="N567" s="13"/>
    </row>
    <row r="568" spans="2:17" ht="15" customHeight="1" x14ac:dyDescent="0.2">
      <c r="B568" t="str" cm="1">
        <f t="array" ref="B568">_xll.PBD(C568,"Name","","USD","","")</f>
        <v>Salus Participações</v>
      </c>
      <c r="C568" t="s">
        <v>415</v>
      </c>
      <c r="D568" t="str" cm="1">
        <f t="array" ref="D568">_xll.PBD(C568,"Legal Name","","USD","","")</f>
        <v>Salus Participações LTDA</v>
      </c>
      <c r="E568" t="s">
        <v>3770</v>
      </c>
      <c r="F568" t="s">
        <v>105</v>
      </c>
      <c r="G568" t="str" cm="1">
        <f t="array" ref="G568">_xll.PBD(C568,"Website","","USD","","")</f>
        <v>www.gruposalus.com.br</v>
      </c>
      <c r="H568" t="s">
        <v>2442</v>
      </c>
      <c r="I568" t="s">
        <v>3026</v>
      </c>
      <c r="J568" t="s">
        <v>222</v>
      </c>
      <c r="K568" s="12"/>
      <c r="L568" s="12"/>
      <c r="M568" s="12"/>
      <c r="N568" s="13"/>
    </row>
    <row r="569" spans="2:17" ht="15" customHeight="1" x14ac:dyDescent="0.2">
      <c r="B569" t="str" cm="1">
        <f t="array" ref="B569">_xll.PBD(C569,"Name","","USD","","")</f>
        <v>Samsung Electronics</v>
      </c>
      <c r="C569" t="s">
        <v>2612</v>
      </c>
      <c r="D569" t="str" cm="1">
        <f t="array" ref="D569">_xll.PBD(C569,"Legal Name","","USD","","")</f>
        <v>Samsung Electronics Co., Ltd.</v>
      </c>
      <c r="E569" t="s">
        <v>3533</v>
      </c>
      <c r="F569" t="s">
        <v>2671</v>
      </c>
      <c r="G569" t="str" cm="1">
        <f t="array" ref="G569">_xll.PBD(C569,"Website","","USD","","")</f>
        <v>www.samsung.com</v>
      </c>
      <c r="H569" t="s">
        <v>2621</v>
      </c>
      <c r="I569" t="s">
        <v>3475</v>
      </c>
      <c r="J569" t="s">
        <v>222</v>
      </c>
      <c r="K569" s="12"/>
      <c r="L569" s="12"/>
      <c r="M569" s="12"/>
      <c r="N569" s="12"/>
    </row>
    <row r="570" spans="2:17" ht="15" customHeight="1" x14ac:dyDescent="0.2">
      <c r="B570" t="str" cm="1">
        <f t="array" ref="B570">_xll.PBD(C570,"Name","","USD","","")</f>
        <v>San Marino Ônibus e Implementos</v>
      </c>
      <c r="C570" t="s">
        <v>1053</v>
      </c>
      <c r="D570" t="str" cm="1">
        <f t="array" ref="D570">_xll.PBD(C570,"Legal Name","","USD","","")</f>
        <v>San Marino Ônibus e Implementos Ltda</v>
      </c>
      <c r="E570" t="s">
        <v>3867</v>
      </c>
      <c r="F570" t="s">
        <v>105</v>
      </c>
      <c r="G570" t="str" cm="1">
        <f t="array" ref="G570">_xll.PBD(C570,"Website","","USD","","")</f>
        <v>www.neobus.com.br</v>
      </c>
      <c r="H570" t="s">
        <v>2443</v>
      </c>
      <c r="I570" t="s">
        <v>3164</v>
      </c>
      <c r="J570" t="s">
        <v>222</v>
      </c>
      <c r="K570" s="12"/>
      <c r="L570" s="12"/>
      <c r="M570" s="12"/>
      <c r="N570" s="13"/>
    </row>
    <row r="571" spans="2:17" ht="15" customHeight="1" x14ac:dyDescent="0.2">
      <c r="B571" t="str" cm="1">
        <f t="array" ref="B571">_xll.PBD(C571,"Name","","USD","","")</f>
        <v>Sankhya Gestão de Negócios</v>
      </c>
      <c r="C571" t="s">
        <v>269</v>
      </c>
      <c r="D571" t="str" cm="1">
        <f t="array" ref="D571">_xll.PBD(C571,"Legal Name","","USD","","")</f>
        <v>Sankhya Jiva Tecnologia e Inovação Ltda</v>
      </c>
      <c r="E571" t="s">
        <v>3673</v>
      </c>
      <c r="F571" t="s">
        <v>105</v>
      </c>
      <c r="G571" t="str" cm="1">
        <f t="array" ref="G571">_xll.PBD(C571,"Website","","USD","","")</f>
        <v>www.sankhya.com.br</v>
      </c>
      <c r="H571" t="s">
        <v>1929</v>
      </c>
      <c r="I571" t="s">
        <v>3255</v>
      </c>
      <c r="J571" t="s">
        <v>222</v>
      </c>
      <c r="K571" s="12"/>
      <c r="L571" s="12"/>
      <c r="M571" s="12"/>
      <c r="N571" s="13"/>
      <c r="O571" s="9" t="s">
        <v>257</v>
      </c>
      <c r="P571" s="9" t="s">
        <v>224</v>
      </c>
      <c r="Q571" s="11" t="s">
        <v>258</v>
      </c>
    </row>
    <row r="572" spans="2:17" ht="15" customHeight="1" x14ac:dyDescent="0.2">
      <c r="B572" t="str" cm="1">
        <f t="array" ref="B572">_xll.PBD(C572,"Name","","USD","","")</f>
        <v>Medley Farmacêutica</v>
      </c>
      <c r="C572" t="s">
        <v>408</v>
      </c>
      <c r="D572" t="str" cm="1">
        <f t="array" ref="D572">_xll.PBD(C572,"Legal Name","","USD","","")</f>
        <v>Sanofi Medley Farmacêutica Ltda.</v>
      </c>
      <c r="E572" t="s">
        <v>3586</v>
      </c>
      <c r="F572" t="s">
        <v>105</v>
      </c>
      <c r="G572" t="str" cm="1">
        <f t="array" ref="G572">_xll.PBD(C572,"Website","","USD","","")</f>
        <v>www.medley.com.br</v>
      </c>
      <c r="H572" t="s">
        <v>2346</v>
      </c>
      <c r="I572" t="s">
        <v>3132</v>
      </c>
      <c r="J572" t="s">
        <v>222</v>
      </c>
      <c r="K572" s="12"/>
      <c r="L572" s="12"/>
      <c r="M572" s="12"/>
      <c r="N572" s="13"/>
    </row>
    <row r="573" spans="2:17" ht="15" customHeight="1" x14ac:dyDescent="0.2">
      <c r="B573" t="str" cm="1">
        <f t="array" ref="B573">_xll.PBD(C573,"Name","","USD","","")</f>
        <v>Santos Brasil Participacoes</v>
      </c>
      <c r="C573" t="s">
        <v>1055</v>
      </c>
      <c r="D573" t="str" cm="1">
        <f t="array" ref="D573">_xll.PBD(C573,"Legal Name","","USD","","")</f>
        <v>Santos Brasil Participacoes S.A.</v>
      </c>
      <c r="E573" t="s">
        <v>4020</v>
      </c>
      <c r="F573" t="s">
        <v>105</v>
      </c>
      <c r="G573" t="str" cm="1">
        <f t="array" ref="G573">_xll.PBD(C573,"Website","","USD","","")</f>
        <v>www.santosbrasil.com.br</v>
      </c>
      <c r="H573" t="s">
        <v>2445</v>
      </c>
      <c r="I573" t="s">
        <v>3257</v>
      </c>
      <c r="J573" t="s">
        <v>222</v>
      </c>
      <c r="K573" s="12"/>
      <c r="L573" s="12"/>
      <c r="M573" s="12"/>
      <c r="N573" s="13"/>
    </row>
    <row r="574" spans="2:17" ht="15" customHeight="1" x14ac:dyDescent="0.2">
      <c r="B574" t="str" cm="1">
        <f t="array" ref="B574">_xll.PBD(C574,"Name","","USD","","")</f>
        <v>Sao Martinho</v>
      </c>
      <c r="C574" t="s">
        <v>1056</v>
      </c>
      <c r="D574" t="str" cm="1">
        <f t="array" ref="D574">_xll.PBD(C574,"Legal Name","","USD","","")</f>
        <v>Sao Martinho S.A.</v>
      </c>
      <c r="E574" t="s">
        <v>3795</v>
      </c>
      <c r="F574" t="s">
        <v>105</v>
      </c>
      <c r="G574" t="str" cm="1">
        <f t="array" ref="G574">_xll.PBD(C574,"Website","","USD","","")</f>
        <v>www.saomartinho.com.br</v>
      </c>
      <c r="H574" t="s">
        <v>2446</v>
      </c>
      <c r="I574" t="s">
        <v>3259</v>
      </c>
      <c r="J574" t="s">
        <v>222</v>
      </c>
      <c r="K574" s="12"/>
      <c r="L574" s="12"/>
      <c r="M574" s="12"/>
      <c r="N574" s="13"/>
    </row>
    <row r="575" spans="2:17" ht="15" customHeight="1" x14ac:dyDescent="0.2">
      <c r="B575" t="str" cm="1">
        <f t="array" ref="B575">_xll.PBD(C575,"Name","","USD","","")</f>
        <v>SAP (Walldorf)</v>
      </c>
      <c r="C575" t="s">
        <v>219</v>
      </c>
      <c r="D575" t="str" cm="1">
        <f t="array" ref="D575">_xll.PBD(C575,"Legal Name","","USD","","")</f>
        <v>SAP SE</v>
      </c>
      <c r="E575" t="s">
        <v>3721</v>
      </c>
      <c r="F575" t="s">
        <v>2667</v>
      </c>
      <c r="G575" t="str" cm="1">
        <f t="array" ref="G575">_xll.PBD(C575,"Website","","USD","","")</f>
        <v>www.sap.com</v>
      </c>
      <c r="H575" t="s">
        <v>1930</v>
      </c>
      <c r="I575" t="s">
        <v>3260</v>
      </c>
      <c r="J575" t="s">
        <v>222</v>
      </c>
      <c r="K575" s="12"/>
      <c r="L575" s="12"/>
      <c r="M575" s="12"/>
      <c r="N575" s="13"/>
      <c r="O575" t="s">
        <v>259</v>
      </c>
      <c r="P575" t="s">
        <v>260</v>
      </c>
      <c r="Q575" t="s">
        <v>261</v>
      </c>
    </row>
    <row r="576" spans="2:17" ht="15" customHeight="1" x14ac:dyDescent="0.2">
      <c r="B576" t="str" cm="1">
        <f t="array" ref="B576">_xll.PBD(C576,"Name","","USD","","")</f>
        <v>Sapore</v>
      </c>
      <c r="C576" t="s">
        <v>376</v>
      </c>
      <c r="D576" t="str" cm="1">
        <f t="array" ref="D576">_xll.PBD(C576,"Legal Name","","USD","","")</f>
        <v>Sapore S.A.</v>
      </c>
      <c r="E576" t="s">
        <v>3689</v>
      </c>
      <c r="F576" t="s">
        <v>105</v>
      </c>
      <c r="G576" t="str" cm="1">
        <f t="array" ref="G576">_xll.PBD(C576,"Website","","USD","","")</f>
        <v>www.sapore.com.br</v>
      </c>
      <c r="H576" t="s">
        <v>2002</v>
      </c>
      <c r="I576" t="s">
        <v>3261</v>
      </c>
      <c r="J576" t="s">
        <v>222</v>
      </c>
      <c r="K576" s="12"/>
      <c r="L576" s="12"/>
      <c r="M576" s="12"/>
      <c r="N576" s="13"/>
    </row>
    <row r="577" spans="2:17" ht="15" customHeight="1" x14ac:dyDescent="0.2">
      <c r="B577" t="str" cm="1">
        <f t="array" ref="B577">_xll.PBD(C577,"Name","","USD","","")</f>
        <v>Scala Data Centers</v>
      </c>
      <c r="C577" t="s">
        <v>368</v>
      </c>
      <c r="D577" t="str" cm="1">
        <f t="array" ref="D577">_xll.PBD(C577,"Legal Name","","USD","","")</f>
        <v>Scala Data Centers S.A.</v>
      </c>
      <c r="E577" t="s">
        <v>3564</v>
      </c>
      <c r="F577" t="s">
        <v>105</v>
      </c>
      <c r="G577" t="str" cm="1">
        <f t="array" ref="G577">_xll.PBD(C577,"Website","","USD","","")</f>
        <v>www.scaladatacenters.com</v>
      </c>
      <c r="H577" t="s">
        <v>1996</v>
      </c>
      <c r="I577" t="s">
        <v>3263</v>
      </c>
      <c r="J577" t="s">
        <v>222</v>
      </c>
      <c r="K577" s="12"/>
      <c r="L577" s="12"/>
      <c r="M577" s="12"/>
      <c r="N577" s="13"/>
    </row>
    <row r="578" spans="2:17" ht="15" customHeight="1" x14ac:dyDescent="0.2">
      <c r="B578" t="str" cm="1">
        <f t="array" ref="B578">_xll.PBD(C578,"Name","","USD","","")</f>
        <v>Grupo Scalina</v>
      </c>
      <c r="C578" t="s">
        <v>863</v>
      </c>
      <c r="D578" t="str" cm="1">
        <f t="array" ref="D578">_xll.PBD(C578,"Legal Name","","USD","","")</f>
        <v>Scalina SA</v>
      </c>
      <c r="E578" t="s">
        <v>3962</v>
      </c>
      <c r="F578" t="s">
        <v>105</v>
      </c>
      <c r="G578" t="str" cm="1">
        <f t="array" ref="G578">_xll.PBD(C578,"Website","","USD","","")</f>
        <v>www.gruposcalina.com.br</v>
      </c>
      <c r="H578" t="s">
        <v>2272</v>
      </c>
      <c r="I578" t="s">
        <v>3028</v>
      </c>
      <c r="J578" t="s">
        <v>222</v>
      </c>
      <c r="K578" s="12"/>
      <c r="L578" s="12"/>
      <c r="M578" s="12"/>
      <c r="N578" s="13"/>
    </row>
    <row r="579" spans="2:17" ht="15" customHeight="1" x14ac:dyDescent="0.2">
      <c r="B579" t="str" cm="1">
        <f t="array" ref="B579">_xll.PBD(C579,"Name","","USD","","")</f>
        <v>Schulz (Brazil)</v>
      </c>
      <c r="C579" t="s">
        <v>1058</v>
      </c>
      <c r="D579" t="str" cm="1">
        <f t="array" ref="D579">_xll.PBD(C579,"Legal Name","","USD","","")</f>
        <v>Schulz SA</v>
      </c>
      <c r="E579" t="s">
        <v>4064</v>
      </c>
      <c r="F579" t="s">
        <v>105</v>
      </c>
      <c r="G579" t="str" cm="1">
        <f t="array" ref="G579">_xll.PBD(C579,"Website","","USD","","")</f>
        <v>www.schulzsa.com</v>
      </c>
      <c r="H579" t="s">
        <v>2448</v>
      </c>
      <c r="I579" t="s">
        <v>3266</v>
      </c>
      <c r="J579" t="s">
        <v>222</v>
      </c>
      <c r="K579" s="12"/>
      <c r="L579" s="12"/>
      <c r="M579" s="12"/>
      <c r="N579" s="13"/>
    </row>
    <row r="580" spans="2:17" ht="15" customHeight="1" x14ac:dyDescent="0.2">
      <c r="B580" t="str" cm="1">
        <f t="array" ref="B580">_xll.PBD(C580,"Name","","USD","","")</f>
        <v>Seara</v>
      </c>
      <c r="C580" t="s">
        <v>1059</v>
      </c>
      <c r="D580" t="str" cm="1">
        <f t="array" ref="D580">_xll.PBD(C580,"Legal Name","","USD","","")</f>
        <v>Seara S.A</v>
      </c>
      <c r="E580" t="s">
        <v>3809</v>
      </c>
      <c r="F580" t="s">
        <v>105</v>
      </c>
      <c r="G580" t="str" cm="1">
        <f t="array" ref="G580">_xll.PBD(C580,"Website","","USD","","")</f>
        <v>www.seara.com.br</v>
      </c>
      <c r="H580" t="s">
        <v>2449</v>
      </c>
      <c r="I580" t="s">
        <v>3267</v>
      </c>
      <c r="J580" t="s">
        <v>222</v>
      </c>
      <c r="K580" s="12"/>
      <c r="L580" s="12"/>
      <c r="M580" s="12"/>
      <c r="N580" s="13"/>
    </row>
    <row r="581" spans="2:17" ht="15" customHeight="1" x14ac:dyDescent="0.2">
      <c r="B581" t="str" cm="1">
        <f t="array" ref="B581">_xll.PBD(C581,"Name","","USD","","")</f>
        <v>Selbetti Tecnologia</v>
      </c>
      <c r="C581" t="s">
        <v>349</v>
      </c>
      <c r="D581" t="str" cm="1">
        <f t="array" ref="D581">_xll.PBD(C581,"Legal Name","","USD","","")</f>
        <v>Selbetti Tecnologia S.A.</v>
      </c>
      <c r="E581" t="s">
        <v>3705</v>
      </c>
      <c r="F581" t="s">
        <v>105</v>
      </c>
      <c r="G581" t="str" cm="1">
        <f t="array" ref="G581">_xll.PBD(C581,"Website","","USD","","")</f>
        <v>www.selbetti.com.br</v>
      </c>
      <c r="H581" t="s">
        <v>1978</v>
      </c>
      <c r="I581" t="e">
        <v>#N/A</v>
      </c>
      <c r="J581" t="s">
        <v>222</v>
      </c>
      <c r="K581" s="12"/>
      <c r="L581" s="12"/>
      <c r="M581" s="12"/>
      <c r="N581" s="13"/>
    </row>
    <row r="582" spans="2:17" ht="15" customHeight="1" x14ac:dyDescent="0.2">
      <c r="B582" t="str" cm="1">
        <f t="array" ref="B582">_xll.PBD(C582,"Name","","USD","","")</f>
        <v>Sendas Distribuidora</v>
      </c>
      <c r="C582" t="s">
        <v>1060</v>
      </c>
      <c r="D582" t="str" cm="1">
        <f t="array" ref="D582">_xll.PBD(C582,"Legal Name","","USD","","")</f>
        <v>Sendas Distribuidora S/A.</v>
      </c>
      <c r="E582" t="s">
        <v>3877</v>
      </c>
      <c r="F582" t="s">
        <v>105</v>
      </c>
      <c r="G582" t="str" cm="1">
        <f t="array" ref="G582">_xll.PBD(C582,"Website","","USD","","")</f>
        <v>www.assai.com.br</v>
      </c>
      <c r="H582" t="s">
        <v>2450</v>
      </c>
      <c r="I582" t="s">
        <v>2751</v>
      </c>
      <c r="J582" t="s">
        <v>222</v>
      </c>
      <c r="K582" s="12"/>
      <c r="L582" s="12"/>
      <c r="M582" s="12"/>
      <c r="N582" s="13"/>
    </row>
    <row r="583" spans="2:17" ht="15" customHeight="1" x14ac:dyDescent="0.2">
      <c r="B583" t="str" cm="1">
        <f t="array" ref="B583">_xll.PBD(C583,"Name","","USD","","")</f>
        <v>Senior Sistemas</v>
      </c>
      <c r="C583" t="s">
        <v>220</v>
      </c>
      <c r="D583" t="str" cm="1">
        <f t="array" ref="D583">_xll.PBD(C583,"Legal Name","","USD","","")</f>
        <v>Senior Sistemas S.A.</v>
      </c>
      <c r="E583" t="s">
        <v>3683</v>
      </c>
      <c r="F583" t="s">
        <v>105</v>
      </c>
      <c r="G583" t="str" cm="1">
        <f t="array" ref="G583">_xll.PBD(C583,"Website","","USD","","")</f>
        <v>www.senior.com.br</v>
      </c>
      <c r="H583" t="s">
        <v>1931</v>
      </c>
      <c r="I583" t="s">
        <v>3270</v>
      </c>
      <c r="J583" t="s">
        <v>222</v>
      </c>
      <c r="K583" s="12"/>
      <c r="L583" s="12"/>
      <c r="M583" s="12"/>
      <c r="N583" s="13"/>
      <c r="O583" t="s">
        <v>262</v>
      </c>
      <c r="P583" t="s">
        <v>224</v>
      </c>
      <c r="Q583" t="s">
        <v>263</v>
      </c>
    </row>
    <row r="584" spans="2:17" ht="15" customHeight="1" x14ac:dyDescent="0.2">
      <c r="B584" t="str" cm="1">
        <f t="array" ref="B584">_xll.PBD(C584,"Name","","USD","","")</f>
        <v>Sepac</v>
      </c>
      <c r="C584" t="s">
        <v>1061</v>
      </c>
      <c r="D584" t="str" cm="1">
        <f t="array" ref="D584">_xll.PBD(C584,"Legal Name","","USD","","")</f>
        <v>Sepac Inc.</v>
      </c>
      <c r="E584" t="s">
        <v>3766</v>
      </c>
      <c r="F584" t="s">
        <v>105</v>
      </c>
      <c r="G584" t="str" cm="1">
        <f t="array" ref="G584">_xll.PBD(C584,"Website","","USD","","")</f>
        <v>www.sepac.com.br</v>
      </c>
      <c r="H584" t="s">
        <v>2451</v>
      </c>
      <c r="I584" t="s">
        <v>3271</v>
      </c>
      <c r="J584" t="s">
        <v>222</v>
      </c>
      <c r="K584" s="12"/>
      <c r="L584" s="12"/>
      <c r="M584" s="12"/>
      <c r="N584" s="13"/>
    </row>
    <row r="585" spans="2:17" ht="15" customHeight="1" x14ac:dyDescent="0.2">
      <c r="B585" t="str" cm="1">
        <f t="array" ref="B585">_xll.PBD(C585,"Name","","USD","","")</f>
        <v>Ser Educacional</v>
      </c>
      <c r="C585" t="s">
        <v>1062</v>
      </c>
      <c r="D585" t="str" cm="1">
        <f t="array" ref="D585">_xll.PBD(C585,"Legal Name","","USD","","")</f>
        <v>Ser Educacional S.A.</v>
      </c>
      <c r="E585" t="s">
        <v>3685</v>
      </c>
      <c r="F585" t="s">
        <v>105</v>
      </c>
      <c r="G585" t="str" cm="1">
        <f t="array" ref="G585">_xll.PBD(C585,"Website","","USD","","")</f>
        <v>www.sereducacional.com</v>
      </c>
      <c r="H585" t="s">
        <v>2452</v>
      </c>
      <c r="I585" t="s">
        <v>3272</v>
      </c>
      <c r="J585" t="s">
        <v>222</v>
      </c>
      <c r="K585" s="12"/>
      <c r="L585" s="12"/>
      <c r="M585" s="12"/>
      <c r="N585" s="13"/>
    </row>
    <row r="586" spans="2:17" ht="15" customHeight="1" x14ac:dyDescent="0.2">
      <c r="B586" t="str" cm="1">
        <f t="array" ref="B586">_xll.PBD(C586,"Name","","USD","","")</f>
        <v>Serena Energia</v>
      </c>
      <c r="C586" t="s">
        <v>1063</v>
      </c>
      <c r="D586" t="str" cm="1">
        <f t="array" ref="D586">_xll.PBD(C586,"Legal Name","","USD","","")</f>
        <v>Serena Energia SA</v>
      </c>
      <c r="E586" t="s">
        <v>3741</v>
      </c>
      <c r="F586" t="s">
        <v>105</v>
      </c>
      <c r="G586" t="str" cm="1">
        <f t="array" ref="G586">_xll.PBD(C586,"Website","","USD","","")</f>
        <v>www.srna.co</v>
      </c>
      <c r="H586" t="s">
        <v>1876</v>
      </c>
      <c r="I586" t="s">
        <v>3289</v>
      </c>
      <c r="J586" t="s">
        <v>222</v>
      </c>
      <c r="K586" s="12"/>
      <c r="L586" s="12"/>
      <c r="M586" s="12"/>
      <c r="N586" s="13"/>
    </row>
    <row r="587" spans="2:17" ht="15" customHeight="1" x14ac:dyDescent="0.2">
      <c r="B587" t="str" cm="1">
        <f t="array" ref="B587">_xll.PBD(C587,"Name","","USD","","")</f>
        <v>Sertrading</v>
      </c>
      <c r="C587" t="s">
        <v>1064</v>
      </c>
      <c r="D587" t="str" cm="1">
        <f t="array" ref="D587">_xll.PBD(C587,"Legal Name","","USD","","")</f>
        <v>Sertrading SA</v>
      </c>
      <c r="E587" t="s">
        <v>3779</v>
      </c>
      <c r="F587" t="s">
        <v>105</v>
      </c>
      <c r="G587" t="str" cm="1">
        <f t="array" ref="G587">_xll.PBD(C587,"Website","","USD","","")</f>
        <v>www.sertrading.com</v>
      </c>
      <c r="H587" t="s">
        <v>2453</v>
      </c>
      <c r="I587" t="s">
        <v>3273</v>
      </c>
      <c r="J587" t="s">
        <v>222</v>
      </c>
      <c r="K587" s="12"/>
      <c r="L587" s="12"/>
      <c r="M587" s="12"/>
      <c r="N587" s="13"/>
    </row>
    <row r="588" spans="2:17" ht="15" customHeight="1" x14ac:dyDescent="0.2">
      <c r="B588" t="str" cm="1">
        <f t="array" ref="B588">_xll.PBD(C588,"Name","","USD","","")</f>
        <v>Serviços e Tecnologia de Pagamentos</v>
      </c>
      <c r="C588" t="s">
        <v>1065</v>
      </c>
      <c r="D588" t="str" cm="1">
        <f t="array" ref="D588">_xll.PBD(C588,"Legal Name","","USD","","")</f>
        <v>Serviços e Tecnologia de Pagamentos S.A.</v>
      </c>
      <c r="E588" t="s">
        <v>3557</v>
      </c>
      <c r="F588" t="s">
        <v>105</v>
      </c>
      <c r="G588" t="str" cm="1">
        <f t="array" ref="G588">_xll.PBD(C588,"Website","","USD","","")</f>
        <v>www.semparar.com.br</v>
      </c>
      <c r="H588" t="s">
        <v>2454</v>
      </c>
      <c r="I588" t="s">
        <v>3269</v>
      </c>
      <c r="J588" t="s">
        <v>222</v>
      </c>
      <c r="K588" s="12"/>
      <c r="L588" s="12"/>
      <c r="M588" s="12"/>
      <c r="N588" s="13"/>
    </row>
    <row r="589" spans="2:17" ht="15" customHeight="1" x14ac:dyDescent="0.2">
      <c r="B589" t="str" cm="1">
        <f t="array" ref="B589">_xll.PBD(C589,"Name","","USD","","")</f>
        <v>Shell</v>
      </c>
      <c r="C589" t="s">
        <v>2638</v>
      </c>
      <c r="D589" t="str" cm="1">
        <f t="array" ref="D589">_xll.PBD(C589,"Legal Name","","USD","","")</f>
        <v>Shell Public Limited Company</v>
      </c>
      <c r="E589" t="s">
        <v>4134</v>
      </c>
      <c r="F589" t="s">
        <v>2659</v>
      </c>
      <c r="G589" t="str" cm="1">
        <f t="array" ref="G589">_xll.PBD(C589,"Website","","USD","","")</f>
        <v>www.shell.com</v>
      </c>
      <c r="H589" t="s">
        <v>2678</v>
      </c>
      <c r="I589" t="s">
        <v>3492</v>
      </c>
      <c r="J589" t="s">
        <v>222</v>
      </c>
      <c r="K589" s="12"/>
      <c r="L589" s="12"/>
      <c r="M589" s="12"/>
      <c r="N589" s="12"/>
    </row>
    <row r="590" spans="2:17" ht="15" customHeight="1" x14ac:dyDescent="0.2">
      <c r="B590" t="str" cm="1">
        <f t="array" ref="B590">_xll.PBD(C590,"Name","","USD","","")</f>
        <v>Siemens Healthineers</v>
      </c>
      <c r="C590" t="s">
        <v>221</v>
      </c>
      <c r="D590" t="str" cm="1">
        <f t="array" ref="D590">_xll.PBD(C590,"Legal Name","","USD","","")</f>
        <v>Siemens Healthineers AG</v>
      </c>
      <c r="E590" t="s">
        <v>3590</v>
      </c>
      <c r="F590" t="s">
        <v>2667</v>
      </c>
      <c r="G590" t="str" cm="1">
        <f t="array" ref="G590">_xll.PBD(C590,"Website","","USD","","")</f>
        <v>www.siemens-healthineers.com</v>
      </c>
      <c r="H590" t="s">
        <v>1932</v>
      </c>
      <c r="I590" t="s">
        <v>3274</v>
      </c>
      <c r="J590" t="s">
        <v>222</v>
      </c>
      <c r="K590" s="12"/>
      <c r="L590" s="12"/>
      <c r="M590" s="12"/>
      <c r="N590" s="13"/>
      <c r="O590" t="s">
        <v>264</v>
      </c>
      <c r="P590" t="s">
        <v>265</v>
      </c>
      <c r="Q590" t="s">
        <v>266</v>
      </c>
    </row>
    <row r="591" spans="2:17" ht="15" customHeight="1" x14ac:dyDescent="0.2">
      <c r="B591" t="str" cm="1">
        <f t="array" ref="B591">_xll.PBD(C591,"Name","","USD","","")</f>
        <v>Simpar</v>
      </c>
      <c r="C591" t="s">
        <v>1066</v>
      </c>
      <c r="D591" t="str" cm="1">
        <f t="array" ref="D591">_xll.PBD(C591,"Legal Name","","USD","","")</f>
        <v>Simpar SA</v>
      </c>
      <c r="E591" t="s">
        <v>3831</v>
      </c>
      <c r="F591" t="s">
        <v>105</v>
      </c>
      <c r="G591" t="str" cm="1">
        <f t="array" ref="G591">_xll.PBD(C591,"Website","","USD","","")</f>
        <v>ri.simpar.com.br</v>
      </c>
      <c r="H591" t="s">
        <v>1843</v>
      </c>
      <c r="I591" t="s">
        <v>3275</v>
      </c>
      <c r="J591" t="s">
        <v>222</v>
      </c>
      <c r="K591" s="12"/>
      <c r="L591" s="12"/>
      <c r="M591" s="12"/>
      <c r="N591" s="13"/>
    </row>
    <row r="592" spans="2:17" ht="15" customHeight="1" x14ac:dyDescent="0.2">
      <c r="B592" t="str" cm="1">
        <f t="array" ref="B592">_xll.PBD(C592,"Name","","USD","","")</f>
        <v>Simpress Comercio Locacao e Servicos</v>
      </c>
      <c r="C592" t="s">
        <v>369</v>
      </c>
      <c r="D592" t="str" cm="1">
        <f t="array" ref="D592">_xll.PBD(C592,"Legal Name","","USD","","")</f>
        <v>Simpress Comércio, Locação e Serviços Ltda</v>
      </c>
      <c r="E592" t="s">
        <v>3912</v>
      </c>
      <c r="F592" t="s">
        <v>105</v>
      </c>
      <c r="G592" t="str" cm="1">
        <f t="array" ref="G592">_xll.PBD(C592,"Website","","USD","","")</f>
        <v>www.simpress.com.br</v>
      </c>
      <c r="H592" t="s">
        <v>1997</v>
      </c>
      <c r="I592" t="s">
        <v>3276</v>
      </c>
      <c r="J592" t="s">
        <v>222</v>
      </c>
      <c r="K592" s="12"/>
      <c r="L592" s="12"/>
      <c r="M592" s="12"/>
      <c r="N592" s="13"/>
    </row>
    <row r="593" spans="2:18" ht="15" customHeight="1" x14ac:dyDescent="0.2">
      <c r="B593" t="str" cm="1">
        <f t="array" ref="B593">_xll.PBD(C593,"Name","","USD","","")</f>
        <v>Sinova Inovacoes Agricolas</v>
      </c>
      <c r="C593" t="s">
        <v>1067</v>
      </c>
      <c r="D593" t="str" cm="1">
        <f t="array" ref="D593">_xll.PBD(C593,"Legal Name","","USD","","")</f>
        <v>Sinova Inovacoes Agricolas SA</v>
      </c>
      <c r="E593" s="26" t="s">
        <v>4249</v>
      </c>
      <c r="F593" t="s">
        <v>105</v>
      </c>
      <c r="G593" t="str" cm="1">
        <f t="array" ref="G593">_xll.PBD(C593,"Website","","USD","","")</f>
        <v>www.gruposinova.com.br</v>
      </c>
      <c r="H593" t="s">
        <v>2455</v>
      </c>
      <c r="I593" t="s">
        <v>3029</v>
      </c>
      <c r="J593" t="s">
        <v>222</v>
      </c>
      <c r="K593" s="12"/>
      <c r="L593" s="12"/>
      <c r="M593" s="12"/>
      <c r="N593" s="13"/>
    </row>
    <row r="594" spans="2:18" ht="15" customHeight="1" x14ac:dyDescent="0.2">
      <c r="B594" t="str" cm="1">
        <f t="array" ref="B594">_xll.PBD(C594,"Name","","USD","","")</f>
        <v>Sistema Brasileiro de Televisão</v>
      </c>
      <c r="C594" t="s">
        <v>1068</v>
      </c>
      <c r="D594" t="str" cm="1">
        <f t="array" ref="D594">_xll.PBD(C594,"Legal Name","","USD","","")</f>
        <v>Sistema Brasileiro de Televisão Ltda.</v>
      </c>
      <c r="E594" t="s">
        <v>4135</v>
      </c>
      <c r="F594" t="s">
        <v>105</v>
      </c>
      <c r="G594" t="str" cm="1">
        <f t="array" ref="G594">_xll.PBD(C594,"Website","","USD","","")</f>
        <v>www.sbt.com.br</v>
      </c>
      <c r="H594" t="s">
        <v>2456</v>
      </c>
      <c r="I594" t="s">
        <v>3262</v>
      </c>
      <c r="J594" t="s">
        <v>222</v>
      </c>
      <c r="K594" s="12"/>
      <c r="L594" s="12"/>
      <c r="M594" s="12"/>
      <c r="N594" s="13"/>
    </row>
    <row r="595" spans="2:18" ht="15" customHeight="1" x14ac:dyDescent="0.2">
      <c r="B595" t="str" cm="1">
        <f t="array" ref="B595">_xll.PBD(C595,"Name","","USD","","")</f>
        <v>SLC Agricola</v>
      </c>
      <c r="C595" t="s">
        <v>1070</v>
      </c>
      <c r="D595" t="str" cm="1">
        <f t="array" ref="D595">_xll.PBD(C595,"Legal Name","","USD","","")</f>
        <v>SLC Agrícola S.A.</v>
      </c>
      <c r="E595" t="s">
        <v>3635</v>
      </c>
      <c r="F595" t="s">
        <v>105</v>
      </c>
      <c r="G595" t="str" cm="1">
        <f t="array" ref="G595">_xll.PBD(C595,"Website","","USD","","")</f>
        <v>www.slcagricola.com.br</v>
      </c>
      <c r="H595" t="s">
        <v>2458</v>
      </c>
      <c r="I595" t="s">
        <v>3280</v>
      </c>
      <c r="J595" t="s">
        <v>222</v>
      </c>
      <c r="K595" s="12"/>
      <c r="L595" s="12"/>
      <c r="M595" s="12"/>
      <c r="N595" s="13"/>
    </row>
    <row r="596" spans="2:18" ht="15" customHeight="1" x14ac:dyDescent="0.2">
      <c r="B596" t="str" cm="1">
        <f t="array" ref="B596">_xll.PBD(C596,"Name","","USD","","")</f>
        <v>SMART Modular Technologies do Brasil - Indústria e Comércio de Componentes</v>
      </c>
      <c r="C596" t="s">
        <v>1071</v>
      </c>
      <c r="D596" t="str" cm="1">
        <f t="array" ref="D596">_xll.PBD(C596,"Legal Name","","USD","","")</f>
        <v>SMART Modular Technologies Indústria de Componentes Eletrônicos Ltda.</v>
      </c>
      <c r="E596" t="s">
        <v>3596</v>
      </c>
      <c r="F596" t="s">
        <v>105</v>
      </c>
      <c r="G596" t="str" cm="1">
        <f t="array" ref="G596">_xll.PBD(C596,"Website","","USD","","")</f>
        <v>ziliatech.com</v>
      </c>
      <c r="H596" t="s">
        <v>2459</v>
      </c>
      <c r="I596" t="s">
        <v>3411</v>
      </c>
      <c r="J596" t="s">
        <v>222</v>
      </c>
      <c r="K596" s="12"/>
      <c r="L596" s="12"/>
      <c r="M596" s="12"/>
      <c r="N596" s="13"/>
    </row>
    <row r="597" spans="2:18" ht="15" customHeight="1" x14ac:dyDescent="0.2">
      <c r="B597" t="str" cm="1">
        <f t="array" ref="B597">_xll.PBD(C597,"Name","","USD","","")</f>
        <v>Smartfit Escola de Ginástica e Dança</v>
      </c>
      <c r="C597" t="s">
        <v>1072</v>
      </c>
      <c r="D597" t="str" cm="1">
        <f t="array" ref="D597">_xll.PBD(C597,"Legal Name","","USD","","")</f>
        <v>Smartfit Escola de Ginástica e Dança S.A.</v>
      </c>
      <c r="E597" t="s">
        <v>3628</v>
      </c>
      <c r="F597" t="s">
        <v>105</v>
      </c>
      <c r="G597" t="str" cm="1">
        <f t="array" ref="G597">_xll.PBD(C597,"Website","","USD","","")</f>
        <v>www.smartfit.com.br</v>
      </c>
      <c r="H597" t="s">
        <v>2460</v>
      </c>
      <c r="I597" t="s">
        <v>3281</v>
      </c>
      <c r="J597" t="s">
        <v>222</v>
      </c>
      <c r="K597" s="12"/>
      <c r="L597" s="12"/>
      <c r="M597" s="12"/>
      <c r="N597" s="13"/>
    </row>
    <row r="598" spans="2:18" ht="15" customHeight="1" x14ac:dyDescent="0.2">
      <c r="B598" t="str" cm="1">
        <f t="array" ref="B598">_xll.PBD(C598,"Name","","USD","","")</f>
        <v>Smollan Group</v>
      </c>
      <c r="C598" t="s">
        <v>373</v>
      </c>
      <c r="D598" t="str" cm="1">
        <f t="array" ref="D598">_xll.PBD(C598,"Legal Name","","USD","","")</f>
        <v>Smollan Group SA Proprietary Limited</v>
      </c>
      <c r="E598" t="s">
        <v>3597</v>
      </c>
      <c r="F598" t="s">
        <v>2668</v>
      </c>
      <c r="G598" t="str" cm="1">
        <f t="array" ref="G598">_xll.PBD(C598,"Website","","USD","","")</f>
        <v>www.smollan.com</v>
      </c>
      <c r="H598" t="s">
        <v>2000</v>
      </c>
      <c r="I598" t="s">
        <v>3282</v>
      </c>
      <c r="J598" t="s">
        <v>222</v>
      </c>
      <c r="K598" s="12"/>
      <c r="L598" s="12"/>
      <c r="M598" s="12"/>
      <c r="N598" s="13"/>
    </row>
    <row r="599" spans="2:18" ht="15" customHeight="1" x14ac:dyDescent="0.2">
      <c r="B599" t="str" cm="1">
        <f t="array" ref="B599">_xll.PBD(C599,"Name","","USD","","")</f>
        <v>Plurix</v>
      </c>
      <c r="C599" t="s">
        <v>1020</v>
      </c>
      <c r="D599" t="str" cm="1">
        <f t="array" ref="D599">_xll.PBD(C599,"Legal Name","","USD","","")</f>
        <v>SMR Participações e Investimentos S.A.</v>
      </c>
      <c r="E599" t="s">
        <v>3707</v>
      </c>
      <c r="F599" t="s">
        <v>105</v>
      </c>
      <c r="G599" t="str" cm="1">
        <f t="array" ref="G599">_xll.PBD(C599,"Website","","USD","","")</f>
        <v>www.plurix.com</v>
      </c>
      <c r="H599" t="s">
        <v>2413</v>
      </c>
      <c r="I599" t="s">
        <v>3210</v>
      </c>
      <c r="J599" t="s">
        <v>222</v>
      </c>
      <c r="K599" s="12"/>
      <c r="L599" s="12"/>
      <c r="M599" s="12"/>
      <c r="N599" s="13"/>
    </row>
    <row r="600" spans="2:18" ht="15" customHeight="1" x14ac:dyDescent="0.2">
      <c r="B600" t="str" cm="1">
        <f t="array" ref="B600">_xll.PBD(C600,"Name","","USD","","")</f>
        <v>Solventum</v>
      </c>
      <c r="C600" t="s">
        <v>267</v>
      </c>
      <c r="D600" t="str" cm="1">
        <f t="array" ref="D600">_xll.PBD(C600,"Legal Name","","USD","","")</f>
        <v>Solventum Inc.</v>
      </c>
      <c r="E600" t="s">
        <v>3773</v>
      </c>
      <c r="F600" t="s">
        <v>2656</v>
      </c>
      <c r="G600" t="str" cm="1">
        <f t="array" ref="G600">_xll.PBD(C600,"Website","","USD","","")</f>
        <v>www.solventum.com</v>
      </c>
      <c r="H600" t="s">
        <v>1933</v>
      </c>
      <c r="I600" t="s">
        <v>3284</v>
      </c>
      <c r="J600" t="s">
        <v>222</v>
      </c>
      <c r="K600" s="12"/>
      <c r="L600" s="12"/>
      <c r="M600" s="12"/>
      <c r="N600" s="13"/>
      <c r="O600" t="s">
        <v>274</v>
      </c>
      <c r="P600" t="s">
        <v>272</v>
      </c>
      <c r="Q600" t="s">
        <v>271</v>
      </c>
      <c r="R600" t="s">
        <v>273</v>
      </c>
    </row>
    <row r="601" spans="2:18" ht="15" customHeight="1" x14ac:dyDescent="0.2">
      <c r="B601" t="str" cm="1">
        <f t="array" ref="B601">_xll.PBD(C601,"Name","","USD","","")</f>
        <v>Somos Educação</v>
      </c>
      <c r="C601" t="s">
        <v>1074</v>
      </c>
      <c r="D601" t="str" cm="1">
        <f t="array" ref="D601">_xll.PBD(C601,"Legal Name","","USD","","")</f>
        <v>Somos Educação S.A.</v>
      </c>
      <c r="E601" t="s">
        <v>3728</v>
      </c>
      <c r="F601" t="s">
        <v>105</v>
      </c>
      <c r="G601" t="str" cm="1">
        <f t="array" ref="G601">_xll.PBD(C601,"Website","","USD","","")</f>
        <v>somoseducacao.com.br</v>
      </c>
      <c r="H601" t="s">
        <v>2462</v>
      </c>
      <c r="I601" t="s">
        <v>3286</v>
      </c>
      <c r="J601" t="s">
        <v>222</v>
      </c>
      <c r="K601" s="12"/>
      <c r="L601" s="12"/>
      <c r="M601" s="12"/>
      <c r="N601" s="13"/>
    </row>
    <row r="602" spans="2:18" ht="15" customHeight="1" x14ac:dyDescent="0.2">
      <c r="B602" t="str" cm="1">
        <f t="array" ref="B602">_xll.PBD(C602,"Name","","USD","","")</f>
        <v>TMov</v>
      </c>
      <c r="C602" t="s">
        <v>1111</v>
      </c>
      <c r="D602" t="str" cm="1">
        <f t="array" ref="D602">_xll.PBD(C602,"Legal Name","","USD","","")</f>
        <v>Sotran S/A Logística e Transporte</v>
      </c>
      <c r="E602" s="26" t="s">
        <v>4250</v>
      </c>
      <c r="F602" t="s">
        <v>105</v>
      </c>
      <c r="G602" t="str" cm="1">
        <f t="array" ref="G602">_xll.PBD(C602,"Website","","USD","","")</f>
        <v>www.tmov.com.br</v>
      </c>
      <c r="H602" t="s">
        <v>2494</v>
      </c>
      <c r="I602" t="s">
        <v>3335</v>
      </c>
      <c r="J602" t="s">
        <v>222</v>
      </c>
      <c r="K602" s="12"/>
      <c r="L602" s="12"/>
      <c r="M602" s="12"/>
      <c r="N602" s="13"/>
    </row>
    <row r="603" spans="2:18" ht="15" customHeight="1" x14ac:dyDescent="0.2">
      <c r="B603" t="str" cm="1">
        <f t="array" ref="B603">_xll.PBD(C603,"Name","","USD","","")</f>
        <v>Sotreq</v>
      </c>
      <c r="C603" t="s">
        <v>1075</v>
      </c>
      <c r="D603" t="str" cm="1">
        <f t="array" ref="D603">_xll.PBD(C603,"Legal Name","","USD","","")</f>
        <v>Sotreq S.A.</v>
      </c>
      <c r="E603" t="s">
        <v>3694</v>
      </c>
      <c r="F603" t="s">
        <v>105</v>
      </c>
      <c r="G603" t="str" cm="1">
        <f t="array" ref="G603">_xll.PBD(C603,"Website","","USD","","")</f>
        <v>sotreq.com.br</v>
      </c>
      <c r="H603" t="s">
        <v>2463</v>
      </c>
      <c r="I603" t="s">
        <v>3287</v>
      </c>
      <c r="J603" t="s">
        <v>222</v>
      </c>
      <c r="K603" s="12"/>
      <c r="L603" s="12"/>
      <c r="M603" s="12"/>
      <c r="N603" s="13"/>
    </row>
    <row r="604" spans="2:18" ht="15" customHeight="1" x14ac:dyDescent="0.2">
      <c r="B604" t="str" cm="1">
        <f t="array" ref="B604">_xll.PBD(C604,"Name","","USD","","")</f>
        <v>Spaipa</v>
      </c>
      <c r="C604" t="s">
        <v>1076</v>
      </c>
      <c r="D604" t="str" cm="1">
        <f t="array" ref="D604">_xll.PBD(C604,"Legal Name","","USD","","")</f>
        <v>Spaipa S.A.</v>
      </c>
      <c r="E604" t="s">
        <v>3982</v>
      </c>
      <c r="F604" t="s">
        <v>105</v>
      </c>
      <c r="G604" t="str" cm="1">
        <f t="array" ref="G604">_xll.PBD(C604,"Website","","USD","","")</f>
        <v>www.spaipa.com.br</v>
      </c>
      <c r="H604" t="s">
        <v>2464</v>
      </c>
      <c r="I604" t="s">
        <v>3288</v>
      </c>
      <c r="J604" t="s">
        <v>222</v>
      </c>
      <c r="K604" s="12"/>
      <c r="L604" s="12"/>
      <c r="M604" s="12"/>
      <c r="N604" s="13"/>
    </row>
    <row r="605" spans="2:18" ht="15" customHeight="1" x14ac:dyDescent="0.2">
      <c r="B605" t="str" cm="1">
        <f t="array" ref="B605">_xll.PBD(C605,"Name","","USD","","")</f>
        <v>Stara - Evolução Constante</v>
      </c>
      <c r="C605" t="s">
        <v>1077</v>
      </c>
      <c r="D605" t="str" cm="1">
        <f t="array" ref="D605">_xll.PBD(C605,"Legal Name","","USD","","")</f>
        <v>Stara S/A</v>
      </c>
      <c r="E605" t="s">
        <v>3906</v>
      </c>
      <c r="F605" t="s">
        <v>105</v>
      </c>
      <c r="G605" t="str" cm="1">
        <f t="array" ref="G605">_xll.PBD(C605,"Website","","USD","","")</f>
        <v>www.stara.com.br</v>
      </c>
      <c r="H605" t="s">
        <v>2465</v>
      </c>
      <c r="I605" t="s">
        <v>3290</v>
      </c>
      <c r="J605" t="s">
        <v>222</v>
      </c>
      <c r="K605" s="12"/>
      <c r="L605" s="12"/>
      <c r="M605" s="12"/>
      <c r="N605" s="13"/>
    </row>
    <row r="606" spans="2:18" ht="15" customHeight="1" x14ac:dyDescent="0.2">
      <c r="B606" t="str" cm="1">
        <f t="array" ref="B606">_xll.PBD(C606,"Name","","USD","","")</f>
        <v>Steris</v>
      </c>
      <c r="C606" t="s">
        <v>299</v>
      </c>
      <c r="D606" t="str" cm="1">
        <f t="array" ref="D606">_xll.PBD(C606,"Legal Name","","USD","","")</f>
        <v>Steris PLC</v>
      </c>
      <c r="E606" t="s">
        <v>3636</v>
      </c>
      <c r="F606" t="s">
        <v>2669</v>
      </c>
      <c r="G606" t="str" cm="1">
        <f t="array" ref="G606">_xll.PBD(C606,"Website","","USD","","")</f>
        <v>www.steris.com</v>
      </c>
      <c r="H606" t="s">
        <v>1951</v>
      </c>
      <c r="I606" t="s">
        <v>3292</v>
      </c>
      <c r="J606" t="s">
        <v>222</v>
      </c>
      <c r="K606" s="12"/>
      <c r="L606" s="12"/>
      <c r="M606" s="12"/>
      <c r="N606" s="13"/>
    </row>
    <row r="607" spans="2:18" ht="15" customHeight="1" x14ac:dyDescent="0.2">
      <c r="B607" t="str" cm="1">
        <f t="array" ref="B607">_xll.PBD(C607,"Name","","USD","","")</f>
        <v>Stone Pagamentos</v>
      </c>
      <c r="C607" t="s">
        <v>1079</v>
      </c>
      <c r="D607" t="str" cm="1">
        <f t="array" ref="D607">_xll.PBD(C607,"Legal Name","","USD","","")</f>
        <v>Stone Pagamentos S.A.</v>
      </c>
      <c r="E607" t="s">
        <v>3856</v>
      </c>
      <c r="F607" t="s">
        <v>105</v>
      </c>
      <c r="G607" t="str" cm="1">
        <f t="array" ref="G607">_xll.PBD(C607,"Website","","USD","","")</f>
        <v>www.stoneco.com.br</v>
      </c>
      <c r="H607" t="s">
        <v>2467</v>
      </c>
      <c r="I607" t="s">
        <v>3294</v>
      </c>
      <c r="J607" t="s">
        <v>222</v>
      </c>
      <c r="K607" s="12"/>
      <c r="L607" s="12"/>
      <c r="M607" s="12"/>
      <c r="N607" s="13"/>
    </row>
    <row r="608" spans="2:18" ht="15" customHeight="1" x14ac:dyDescent="0.2">
      <c r="B608" t="str" cm="1">
        <f t="array" ref="B608">_xll.PBD(C608,"Name","","USD","","")</f>
        <v>Stryker</v>
      </c>
      <c r="C608" t="s">
        <v>291</v>
      </c>
      <c r="D608" t="str" cm="1">
        <f t="array" ref="D608">_xll.PBD(C608,"Legal Name","","USD","","")</f>
        <v>Stryker Corp.</v>
      </c>
      <c r="E608" t="s">
        <v>4075</v>
      </c>
      <c r="F608" t="s">
        <v>2656</v>
      </c>
      <c r="G608" t="str" cm="1">
        <f t="array" ref="G608">_xll.PBD(C608,"Website","","USD","","")</f>
        <v>www.stryker.com</v>
      </c>
      <c r="H608" t="s">
        <v>1945</v>
      </c>
      <c r="I608" t="s">
        <v>3295</v>
      </c>
      <c r="J608" t="s">
        <v>222</v>
      </c>
      <c r="K608" s="12"/>
      <c r="L608" s="12"/>
      <c r="M608" s="12"/>
      <c r="N608" s="13"/>
    </row>
    <row r="609" spans="2:14" ht="15" customHeight="1" x14ac:dyDescent="0.2">
      <c r="B609" t="str" cm="1">
        <f t="array" ref="B609">_xll.PBD(C609,"Name","","USD","","")</f>
        <v>SulAmérica</v>
      </c>
      <c r="C609" t="s">
        <v>1080</v>
      </c>
      <c r="D609" t="str" cm="1">
        <f t="array" ref="D609">_xll.PBD(C609,"Legal Name","","USD","","")</f>
        <v>SulAmérica RI</v>
      </c>
      <c r="E609" t="s">
        <v>4136</v>
      </c>
      <c r="F609" t="s">
        <v>105</v>
      </c>
      <c r="G609" t="str" cm="1">
        <f t="array" ref="G609">_xll.PBD(C609,"Website","","USD","","")</f>
        <v>www.ri.sulamerica.com.br</v>
      </c>
      <c r="H609" t="s">
        <v>1877</v>
      </c>
      <c r="I609" t="s">
        <v>3296</v>
      </c>
      <c r="J609" t="s">
        <v>222</v>
      </c>
      <c r="K609" s="12"/>
      <c r="L609" s="12"/>
      <c r="M609" s="12"/>
      <c r="N609" s="13"/>
    </row>
    <row r="610" spans="2:14" ht="15" customHeight="1" x14ac:dyDescent="0.2">
      <c r="B610" t="str" cm="1">
        <f t="array" ref="B610">_xll.PBD(C610,"Name","","USD","","")</f>
        <v>SuperBAC BioTechnology Solutions</v>
      </c>
      <c r="C610" t="s">
        <v>416</v>
      </c>
      <c r="D610" t="str" cm="1">
        <f t="array" ref="D610">_xll.PBD(C610,"Legal Name","","USD","","")</f>
        <v>Superbac Biotechnology Solutions S.A.</v>
      </c>
      <c r="E610" t="s">
        <v>3576</v>
      </c>
      <c r="F610" t="s">
        <v>105</v>
      </c>
      <c r="G610" t="str" cm="1">
        <f t="array" ref="G610">_xll.PBD(C610,"Website","","USD","","")</f>
        <v>www.superbac.com.br</v>
      </c>
      <c r="H610" t="s">
        <v>2468</v>
      </c>
      <c r="I610" t="s">
        <v>3297</v>
      </c>
      <c r="J610" t="s">
        <v>222</v>
      </c>
      <c r="K610" s="12"/>
      <c r="L610" s="12"/>
      <c r="M610" s="12"/>
      <c r="N610" s="13"/>
    </row>
    <row r="611" spans="2:14" ht="15" customHeight="1" x14ac:dyDescent="0.2">
      <c r="B611" t="str" cm="1">
        <f t="array" ref="B611">_xll.PBD(C611,"Name","","USD","","")</f>
        <v>Superpão</v>
      </c>
      <c r="C611" t="s">
        <v>1081</v>
      </c>
      <c r="D611" t="str" cm="1">
        <f t="array" ref="D611">_xll.PBD(C611,"Legal Name","","USD","","")</f>
        <v>Supermercado Superpão Ltda</v>
      </c>
      <c r="E611" t="s">
        <v>3748</v>
      </c>
      <c r="F611" t="s">
        <v>105</v>
      </c>
      <c r="G611" t="str" cm="1">
        <f t="array" ref="G611">_xll.PBD(C611,"Website","","USD","","")</f>
        <v>loja.superpao.com.br</v>
      </c>
      <c r="H611" t="s">
        <v>1878</v>
      </c>
      <c r="I611" t="s">
        <v>3299</v>
      </c>
      <c r="J611" t="s">
        <v>222</v>
      </c>
      <c r="K611" s="12"/>
      <c r="L611" s="12"/>
      <c r="M611" s="12"/>
      <c r="N611" s="13"/>
    </row>
    <row r="612" spans="2:14" ht="15" customHeight="1" x14ac:dyDescent="0.2">
      <c r="B612" t="str" cm="1">
        <f t="array" ref="B612">_xll.PBD(C612,"Name","","USD","","")</f>
        <v>Supley</v>
      </c>
      <c r="C612" t="s">
        <v>1082</v>
      </c>
      <c r="D612" t="str" cm="1">
        <f t="array" ref="D612">_xll.PBD(C612,"Legal Name","","USD","","")</f>
        <v>Supley Laboratorio de Alimentos e Suplementos Nutricionais Ltda.</v>
      </c>
      <c r="E612" t="s">
        <v>3956</v>
      </c>
      <c r="F612" t="s">
        <v>105</v>
      </c>
      <c r="G612" t="str" cm="1">
        <f t="array" ref="G612">_xll.PBD(C612,"Website","","USD","","")</f>
        <v>www.supley.com.br</v>
      </c>
      <c r="H612" t="s">
        <v>2469</v>
      </c>
      <c r="I612" t="s">
        <v>3300</v>
      </c>
      <c r="J612" t="s">
        <v>222</v>
      </c>
      <c r="K612" s="12"/>
      <c r="L612" s="12"/>
      <c r="M612" s="12"/>
      <c r="N612" s="13"/>
    </row>
    <row r="613" spans="2:14" ht="15" customHeight="1" x14ac:dyDescent="0.2">
      <c r="B613" t="str" cm="1">
        <f t="array" ref="B613">_xll.PBD(C613,"Name","","USD","","")</f>
        <v>Surf (Telecommunications Service Providers)</v>
      </c>
      <c r="C613" t="s">
        <v>1083</v>
      </c>
      <c r="D613" t="str" cm="1">
        <f t="array" ref="D613">_xll.PBD(C613,"Legal Name","","USD","","")</f>
        <v>Surf Telecom S.A.</v>
      </c>
      <c r="E613" t="s">
        <v>3714</v>
      </c>
      <c r="F613" t="s">
        <v>105</v>
      </c>
      <c r="G613" t="str" cm="1">
        <f t="array" ref="G613">_xll.PBD(C613,"Website","","USD","","")</f>
        <v>www.surf.com.br</v>
      </c>
      <c r="H613" t="s">
        <v>2470</v>
      </c>
      <c r="I613" t="s">
        <v>3301</v>
      </c>
      <c r="J613" t="s">
        <v>222</v>
      </c>
      <c r="K613" s="12"/>
      <c r="L613" s="12"/>
      <c r="M613" s="12"/>
      <c r="N613" s="13"/>
    </row>
    <row r="614" spans="2:14" ht="15" customHeight="1" x14ac:dyDescent="0.2">
      <c r="B614" t="str" cm="1">
        <f t="array" ref="B614">_xll.PBD(C614,"Name","","USD","","")</f>
        <v>Suspensys Sistemas Automotivos</v>
      </c>
      <c r="C614" t="s">
        <v>1084</v>
      </c>
      <c r="D614" t="str" cm="1">
        <f t="array" ref="D614">_xll.PBD(C614,"Legal Name","","USD","","")</f>
        <v>Suspensys Sistemas Automotivos, Ltda.</v>
      </c>
      <c r="E614" t="s">
        <v>3909</v>
      </c>
      <c r="F614" t="s">
        <v>105</v>
      </c>
      <c r="G614" t="str" cm="1">
        <f t="array" ref="G614">_xll.PBD(C614,"Website","","USD","","")</f>
        <v>www.suspensys.com.br</v>
      </c>
      <c r="H614" t="s">
        <v>2471</v>
      </c>
      <c r="I614" t="s">
        <v>3302</v>
      </c>
      <c r="J614" t="s">
        <v>222</v>
      </c>
      <c r="K614" s="12"/>
      <c r="L614" s="12"/>
      <c r="M614" s="12"/>
      <c r="N614" s="13"/>
    </row>
    <row r="615" spans="2:14" ht="15" customHeight="1" x14ac:dyDescent="0.2">
      <c r="B615" t="str" cm="1">
        <f t="array" ref="B615">_xll.PBD(C615,"Name","","USD","","")</f>
        <v>Suzano Holding</v>
      </c>
      <c r="C615" t="s">
        <v>1087</v>
      </c>
      <c r="D615" t="str" cm="1">
        <f t="array" ref="D615">_xll.PBD(C615,"Legal Name","","USD","","")</f>
        <v>Suzano Holding S.A.</v>
      </c>
      <c r="E615" t="s">
        <v>3701</v>
      </c>
      <c r="F615" t="s">
        <v>105</v>
      </c>
      <c r="G615" t="str" cm="1">
        <f t="array" ref="G615">_xll.PBD(C615,"Website","","USD","","")</f>
        <v>www.suzanoholding.com</v>
      </c>
      <c r="H615" t="s">
        <v>2474</v>
      </c>
      <c r="I615" t="s">
        <v>3305</v>
      </c>
      <c r="J615" t="s">
        <v>222</v>
      </c>
      <c r="K615" s="12"/>
      <c r="L615" s="12"/>
      <c r="M615" s="12"/>
      <c r="N615" s="13"/>
    </row>
    <row r="616" spans="2:14" ht="15" customHeight="1" x14ac:dyDescent="0.2">
      <c r="B616" t="str" cm="1">
        <f t="array" ref="B616">_xll.PBD(C616,"Name","","USD","","")</f>
        <v>Suzano</v>
      </c>
      <c r="C616" t="s">
        <v>1086</v>
      </c>
      <c r="D616" t="str" cm="1">
        <f t="array" ref="D616">_xll.PBD(C616,"Legal Name","","USD","","")</f>
        <v>Suzano S.A.</v>
      </c>
      <c r="E616" t="s">
        <v>3554</v>
      </c>
      <c r="F616" t="s">
        <v>105</v>
      </c>
      <c r="G616" t="str" cm="1">
        <f t="array" ref="G616">_xll.PBD(C616,"Website","","USD","","")</f>
        <v>www.suzano.com.br</v>
      </c>
      <c r="H616" t="s">
        <v>2473</v>
      </c>
      <c r="I616" t="s">
        <v>3304</v>
      </c>
      <c r="J616" t="s">
        <v>222</v>
      </c>
      <c r="K616" s="12"/>
      <c r="L616" s="12"/>
      <c r="M616" s="12"/>
      <c r="N616" s="13"/>
    </row>
    <row r="617" spans="2:14" ht="15" customHeight="1" x14ac:dyDescent="0.2">
      <c r="B617" t="str" cm="1">
        <f t="array" ref="B617">_xll.PBD(C617,"Name","","USD","","")</f>
        <v>Sylvamo</v>
      </c>
      <c r="C617" t="s">
        <v>2651</v>
      </c>
      <c r="D617" t="str" cm="1">
        <f t="array" ref="D617">_xll.PBD(C617,"Legal Name","","USD","","")</f>
        <v>Sylvamo Corp.</v>
      </c>
      <c r="E617" t="s">
        <v>4008</v>
      </c>
      <c r="F617" t="s">
        <v>2656</v>
      </c>
      <c r="G617" t="str" cm="1">
        <f t="array" ref="G617">_xll.PBD(C617,"Website","","USD","","")</f>
        <v>www.sylvamo.com</v>
      </c>
      <c r="H617" t="s">
        <v>2690</v>
      </c>
      <c r="I617" t="s">
        <v>3505</v>
      </c>
      <c r="J617" t="s">
        <v>222</v>
      </c>
      <c r="K617" s="12"/>
      <c r="L617" s="12"/>
      <c r="M617" s="12"/>
      <c r="N617" s="12"/>
    </row>
    <row r="618" spans="2:14" ht="15" customHeight="1" x14ac:dyDescent="0.2">
      <c r="B618" t="str" cm="1">
        <f t="array" ref="B618">_xll.PBD(C618,"Name","","USD","","")</f>
        <v>Tam SA</v>
      </c>
      <c r="C618" t="s">
        <v>1089</v>
      </c>
      <c r="D618" t="str" cm="1">
        <f t="array" ref="D618">_xll.PBD(C618,"Legal Name","","USD","","")</f>
        <v>TAM Linhas Aéreas S.A.</v>
      </c>
      <c r="E618" t="s">
        <v>3847</v>
      </c>
      <c r="F618" t="s">
        <v>105</v>
      </c>
      <c r="G618" t="str" cm="1">
        <f t="array" ref="G618">_xll.PBD(C618,"Website","","USD","","")</f>
        <v>www.tam.com.br</v>
      </c>
      <c r="H618" t="s">
        <v>2476</v>
      </c>
      <c r="I618" t="s">
        <v>3308</v>
      </c>
      <c r="J618" t="s">
        <v>222</v>
      </c>
      <c r="K618" s="12"/>
      <c r="L618" s="12"/>
      <c r="M618" s="12"/>
      <c r="N618" s="13"/>
    </row>
    <row r="619" spans="2:14" ht="15" customHeight="1" x14ac:dyDescent="0.2">
      <c r="B619" t="str" cm="1">
        <f t="array" ref="B619">_xll.PBD(C619,"Name","","USD","","")</f>
        <v>Tangara Importadora e Exportadora</v>
      </c>
      <c r="C619" t="s">
        <v>1090</v>
      </c>
      <c r="D619" t="str" cm="1">
        <f t="array" ref="D619">_xll.PBD(C619,"Legal Name","","USD","","")</f>
        <v>Tangara Importadora e Exportadora S/A</v>
      </c>
      <c r="E619" t="s">
        <v>3970</v>
      </c>
      <c r="F619" t="s">
        <v>105</v>
      </c>
      <c r="G619" t="str" cm="1">
        <f t="array" ref="G619">_xll.PBD(C619,"Website","","USD","","")</f>
        <v>www.tangarafoods.com.br</v>
      </c>
      <c r="H619" t="s">
        <v>2477</v>
      </c>
      <c r="I619" t="s">
        <v>3309</v>
      </c>
      <c r="J619" t="s">
        <v>222</v>
      </c>
      <c r="K619" s="12"/>
      <c r="L619" s="12"/>
      <c r="M619" s="12"/>
      <c r="N619" s="13"/>
    </row>
    <row r="620" spans="2:14" ht="15" customHeight="1" x14ac:dyDescent="0.2">
      <c r="B620" t="str" cm="1">
        <f t="array" ref="B620">_xll.PBD(C620,"Name","","USD","","")</f>
        <v>Targus Energia</v>
      </c>
      <c r="C620" t="s">
        <v>1091</v>
      </c>
      <c r="D620" t="str" cm="1">
        <f t="array" ref="D620">_xll.PBD(C620,"Legal Name","","USD","","")</f>
        <v>Targus Comercializadora de Energia SA</v>
      </c>
      <c r="E620" t="s">
        <v>4007</v>
      </c>
      <c r="F620" t="s">
        <v>105</v>
      </c>
      <c r="G620" t="str" cm="1">
        <f t="array" ref="G620">_xll.PBD(C620,"Website","","USD","","")</f>
        <v>www.targusenergia.com.br</v>
      </c>
      <c r="H620" t="s">
        <v>2478</v>
      </c>
      <c r="I620" t="s">
        <v>3310</v>
      </c>
      <c r="J620" t="s">
        <v>222</v>
      </c>
      <c r="K620" s="12"/>
      <c r="L620" s="12"/>
      <c r="M620" s="12"/>
      <c r="N620" s="13"/>
    </row>
    <row r="621" spans="2:14" ht="15" customHeight="1" x14ac:dyDescent="0.2">
      <c r="B621" t="str" cm="1">
        <f t="array" ref="B621">_xll.PBD(C621,"Name","","USD","","")</f>
        <v>Tata Consultancy Services</v>
      </c>
      <c r="C621" t="s">
        <v>351</v>
      </c>
      <c r="D621" t="str" cm="1">
        <f t="array" ref="D621">_xll.PBD(C621,"Legal Name","","USD","","")</f>
        <v>Tata Consultancy Services Limited</v>
      </c>
      <c r="E621" t="s">
        <v>3574</v>
      </c>
      <c r="F621" t="s">
        <v>2664</v>
      </c>
      <c r="G621" t="str" cm="1">
        <f t="array" ref="G621">_xll.PBD(C621,"Website","","USD","","")</f>
        <v>www.tcs.com</v>
      </c>
      <c r="H621" t="s">
        <v>1980</v>
      </c>
      <c r="I621" t="s">
        <v>3315</v>
      </c>
      <c r="J621" t="s">
        <v>222</v>
      </c>
      <c r="K621" s="12"/>
      <c r="L621" s="12"/>
      <c r="M621" s="12"/>
      <c r="N621" s="13"/>
    </row>
    <row r="622" spans="2:14" ht="15" customHeight="1" x14ac:dyDescent="0.2">
      <c r="B622" t="str" cm="1">
        <f t="array" ref="B622">_xll.PBD(C622,"Name","","USD","","")</f>
        <v>Taurus Armas</v>
      </c>
      <c r="C622" t="s">
        <v>1092</v>
      </c>
      <c r="D622" t="str" cm="1">
        <f t="array" ref="D622">_xll.PBD(C622,"Legal Name","","USD","","")</f>
        <v>Taurus Armas SA</v>
      </c>
      <c r="E622" t="s">
        <v>4056</v>
      </c>
      <c r="F622" t="s">
        <v>105</v>
      </c>
      <c r="G622" t="str" cm="1">
        <f t="array" ref="G622">_xll.PBD(C622,"Website","","USD","","")</f>
        <v>www.taurusarmas.com.br</v>
      </c>
      <c r="H622" t="s">
        <v>2479</v>
      </c>
      <c r="I622" t="s">
        <v>3311</v>
      </c>
      <c r="J622" t="s">
        <v>222</v>
      </c>
      <c r="K622" s="12"/>
      <c r="L622" s="12"/>
      <c r="M622" s="12"/>
      <c r="N622" s="13"/>
    </row>
    <row r="623" spans="2:14" ht="15" customHeight="1" x14ac:dyDescent="0.2">
      <c r="B623" t="str" cm="1">
        <f t="array" ref="B623">_xll.PBD(C623,"Name","","USD","","")</f>
        <v>Tech Mahindra</v>
      </c>
      <c r="C623" t="s">
        <v>352</v>
      </c>
      <c r="D623" t="str" cm="1">
        <f t="array" ref="D623">_xll.PBD(C623,"Legal Name","","USD","","")</f>
        <v>Tech Mahindra Ltd.</v>
      </c>
      <c r="E623" t="s">
        <v>4073</v>
      </c>
      <c r="F623" t="s">
        <v>2664</v>
      </c>
      <c r="G623" t="str" cm="1">
        <f t="array" ref="G623">_xll.PBD(C623,"Website","","USD","","")</f>
        <v>www.techmahindra.com</v>
      </c>
      <c r="H623" t="s">
        <v>1981</v>
      </c>
      <c r="I623" t="s">
        <v>3317</v>
      </c>
      <c r="J623" t="s">
        <v>222</v>
      </c>
      <c r="K623" s="12"/>
      <c r="L623" s="12"/>
      <c r="M623" s="12"/>
      <c r="N623" s="13"/>
    </row>
    <row r="624" spans="2:14" ht="15" customHeight="1" x14ac:dyDescent="0.2">
      <c r="B624" t="str" cm="1">
        <f t="array" ref="B624">_xll.PBD(C624,"Name","","USD","","")</f>
        <v>Tegma Gestão Logística</v>
      </c>
      <c r="C624" t="s">
        <v>1094</v>
      </c>
      <c r="D624" t="str" cm="1">
        <f t="array" ref="D624">_xll.PBD(C624,"Legal Name","","USD","","")</f>
        <v>Tegma Gestão Logística SA</v>
      </c>
      <c r="E624" t="s">
        <v>3871</v>
      </c>
      <c r="F624" t="s">
        <v>105</v>
      </c>
      <c r="G624" t="str" cm="1">
        <f t="array" ref="G624">_xll.PBD(C624,"Website","","USD","","")</f>
        <v>www.tegma.com.br</v>
      </c>
      <c r="H624" t="s">
        <v>2481</v>
      </c>
      <c r="I624" t="s">
        <v>3318</v>
      </c>
      <c r="J624" t="s">
        <v>222</v>
      </c>
      <c r="K624" s="12"/>
      <c r="L624" s="12"/>
      <c r="M624" s="12"/>
      <c r="N624" s="13"/>
    </row>
    <row r="625" spans="2:14" ht="15" customHeight="1" x14ac:dyDescent="0.2">
      <c r="B625" t="str" cm="1">
        <f t="array" ref="B625">_xll.PBD(C625,"Name","","USD","","")</f>
        <v>Tegra Incorporadora</v>
      </c>
      <c r="C625" t="s">
        <v>1095</v>
      </c>
      <c r="D625" t="str" cm="1">
        <f t="array" ref="D625">_xll.PBD(C625,"Legal Name","","USD","","")</f>
        <v>Tegra Incorporadora S.A.</v>
      </c>
      <c r="E625" t="s">
        <v>3658</v>
      </c>
      <c r="F625" t="s">
        <v>105</v>
      </c>
      <c r="G625" t="str" cm="1">
        <f t="array" ref="G625">_xll.PBD(C625,"Website","","USD","","")</f>
        <v>ri.tegraincorporadora.com.br</v>
      </c>
      <c r="H625" t="s">
        <v>1844</v>
      </c>
      <c r="I625" t="s">
        <v>3319</v>
      </c>
      <c r="J625" t="s">
        <v>222</v>
      </c>
      <c r="K625" s="12"/>
      <c r="L625" s="12"/>
      <c r="M625" s="12"/>
      <c r="N625" s="13"/>
    </row>
    <row r="626" spans="2:14" ht="15" customHeight="1" x14ac:dyDescent="0.2">
      <c r="B626" t="str" cm="1">
        <f t="array" ref="B626">_xll.PBD(C626,"Name","","USD","","")</f>
        <v>Tele Centro Oeste Celular Participações</v>
      </c>
      <c r="C626" t="s">
        <v>1096</v>
      </c>
      <c r="D626" t="str" cm="1">
        <f t="array" ref="D626">_xll.PBD(C626,"Legal Name","","USD","","")</f>
        <v>Tele Centro Oeste Celular Participações S.A.</v>
      </c>
      <c r="E626" t="s">
        <v>3612</v>
      </c>
      <c r="F626" t="s">
        <v>105</v>
      </c>
      <c r="G626" t="str" cm="1">
        <f t="array" ref="G626">_xll.PBD(C626,"Website","","USD","","")</f>
        <v>www.tco.net.br</v>
      </c>
      <c r="H626" t="s">
        <v>2482</v>
      </c>
      <c r="I626" t="s">
        <v>3313</v>
      </c>
      <c r="J626" t="s">
        <v>222</v>
      </c>
      <c r="K626" s="12"/>
      <c r="L626" s="12"/>
      <c r="M626" s="12"/>
      <c r="N626" s="13"/>
    </row>
    <row r="627" spans="2:14" ht="15" customHeight="1" x14ac:dyDescent="0.2">
      <c r="B627" t="str" cm="1">
        <f t="array" ref="B627">_xll.PBD(C627,"Name","","USD","","")</f>
        <v>Tele Leste Celular Participacoes Netscribes (ADR)</v>
      </c>
      <c r="C627" t="s">
        <v>1097</v>
      </c>
      <c r="D627" t="str" cm="1">
        <f t="array" ref="D627">_xll.PBD(C627,"Legal Name","","USD","","")</f>
        <v>Tele Leste Celular Participacoes SA</v>
      </c>
      <c r="E627" t="s">
        <v>3893</v>
      </c>
      <c r="F627" t="s">
        <v>105</v>
      </c>
      <c r="G627" t="e" cm="1">
        <f t="array" ref="G627">_xll.PBD(C627,"Website","","USD","","")</f>
        <v>#N/A</v>
      </c>
      <c r="H627" t="e">
        <v>#N/A</v>
      </c>
      <c r="I627" t="s">
        <v>3461</v>
      </c>
      <c r="J627" t="s">
        <v>222</v>
      </c>
      <c r="K627" s="12"/>
      <c r="L627" s="12"/>
      <c r="M627" s="12"/>
      <c r="N627" s="13"/>
    </row>
    <row r="628" spans="2:14" ht="15" customHeight="1" x14ac:dyDescent="0.2">
      <c r="B628" t="str" cm="1">
        <f t="array" ref="B628">_xll.PBD(C628,"Name","","USD","","")</f>
        <v>Telemig Celular Participacoes</v>
      </c>
      <c r="C628" t="s">
        <v>1100</v>
      </c>
      <c r="D628" t="str" cm="1">
        <f t="array" ref="D628">_xll.PBD(C628,"Legal Name","","USD","","")</f>
        <v>Telecomunicações de Minas Gerais SA</v>
      </c>
      <c r="E628" t="s">
        <v>3785</v>
      </c>
      <c r="F628" t="s">
        <v>105</v>
      </c>
      <c r="G628" t="str" cm="1">
        <f t="array" ref="G628">_xll.PBD(C628,"Website","","USD","","")</f>
        <v>www.telemigcelular.com.br</v>
      </c>
      <c r="H628" t="s">
        <v>2485</v>
      </c>
      <c r="I628" t="s">
        <v>3323</v>
      </c>
      <c r="J628" t="s">
        <v>222</v>
      </c>
      <c r="K628" s="12"/>
      <c r="L628" s="12"/>
      <c r="M628" s="12"/>
      <c r="N628" s="13"/>
    </row>
    <row r="629" spans="2:14" ht="15" customHeight="1" x14ac:dyDescent="0.2">
      <c r="B629" t="str" cm="1">
        <f t="array" ref="B629">_xll.PBD(C629,"Name","","USD","","")</f>
        <v>Telefonica Brasil</v>
      </c>
      <c r="C629" t="s">
        <v>1098</v>
      </c>
      <c r="D629" t="str" cm="1">
        <f t="array" ref="D629">_xll.PBD(C629,"Legal Name","","USD","","")</f>
        <v>Telefonica Brasil S.A.</v>
      </c>
      <c r="E629" t="s">
        <v>3894</v>
      </c>
      <c r="F629" t="s">
        <v>105</v>
      </c>
      <c r="G629" t="str" cm="1">
        <f t="array" ref="G629">_xll.PBD(C629,"Website","","USD","","")</f>
        <v>www.telefonica.com.br</v>
      </c>
      <c r="H629" t="s">
        <v>2483</v>
      </c>
      <c r="I629" t="s">
        <v>3320</v>
      </c>
      <c r="J629" t="s">
        <v>222</v>
      </c>
      <c r="K629" s="12"/>
      <c r="L629" s="12"/>
      <c r="M629" s="12"/>
      <c r="N629" s="13"/>
    </row>
    <row r="630" spans="2:14" ht="15" customHeight="1" x14ac:dyDescent="0.2">
      <c r="B630" t="str" cm="1">
        <f t="array" ref="B630">_xll.PBD(C630,"Name","","USD","","")</f>
        <v>Telefónica Tech</v>
      </c>
      <c r="C630" t="s">
        <v>353</v>
      </c>
      <c r="D630" t="str" cm="1">
        <f t="array" ref="D630">_xll.PBD(C630,"Legal Name","","USD","","")</f>
        <v>Telefónica Tech S.L.U.</v>
      </c>
      <c r="E630" t="s">
        <v>3570</v>
      </c>
      <c r="F630" t="s">
        <v>2665</v>
      </c>
      <c r="G630" t="str" cm="1">
        <f t="array" ref="G630">_xll.PBD(C630,"Website","","USD","","")</f>
        <v>www.telefonicatech.com</v>
      </c>
      <c r="H630" t="s">
        <v>1982</v>
      </c>
      <c r="I630" t="s">
        <v>3321</v>
      </c>
      <c r="J630" t="s">
        <v>222</v>
      </c>
      <c r="K630" s="12"/>
      <c r="L630" s="12"/>
      <c r="M630" s="12"/>
      <c r="N630" s="13"/>
    </row>
    <row r="631" spans="2:14" ht="15" customHeight="1" x14ac:dyDescent="0.2">
      <c r="B631" t="str" cm="1">
        <f t="array" ref="B631">_xll.PBD(C631,"Name","","USD","","")</f>
        <v>Telemar Participacoes</v>
      </c>
      <c r="C631" t="s">
        <v>1099</v>
      </c>
      <c r="D631" t="str" cm="1">
        <f t="array" ref="D631">_xll.PBD(C631,"Legal Name","","USD","","")</f>
        <v>Telemar Participacoes S.A.</v>
      </c>
      <c r="E631" t="s">
        <v>3755</v>
      </c>
      <c r="F631" t="s">
        <v>105</v>
      </c>
      <c r="G631" t="str" cm="1">
        <f t="array" ref="G631">_xll.PBD(C631,"Website","","USD","","")</f>
        <v>www.telemar.com.br</v>
      </c>
      <c r="H631" t="s">
        <v>2484</v>
      </c>
      <c r="I631" t="s">
        <v>3322</v>
      </c>
      <c r="J631" t="s">
        <v>222</v>
      </c>
      <c r="K631" s="12"/>
      <c r="L631" s="12"/>
      <c r="M631" s="12"/>
      <c r="N631" s="13"/>
    </row>
    <row r="632" spans="2:14" ht="15" customHeight="1" x14ac:dyDescent="0.2">
      <c r="B632" t="str" cm="1">
        <f t="array" ref="B632">_xll.PBD(C632,"Name","","USD","","")</f>
        <v>Teleperformance</v>
      </c>
      <c r="C632" t="s">
        <v>370</v>
      </c>
      <c r="D632" t="str" cm="1">
        <f t="array" ref="D632">_xll.PBD(C632,"Legal Name","","USD","","")</f>
        <v>Teleperformance SE</v>
      </c>
      <c r="E632" t="s">
        <v>3560</v>
      </c>
      <c r="F632" t="s">
        <v>2658</v>
      </c>
      <c r="G632" t="str" cm="1">
        <f t="array" ref="G632">_xll.PBD(C632,"Website","","USD","","")</f>
        <v>www.tp.com</v>
      </c>
      <c r="H632" t="s">
        <v>1998</v>
      </c>
      <c r="I632" t="s">
        <v>3342</v>
      </c>
      <c r="J632" t="s">
        <v>222</v>
      </c>
      <c r="K632" s="12"/>
      <c r="L632" s="12"/>
      <c r="M632" s="12"/>
      <c r="N632" s="13"/>
    </row>
    <row r="633" spans="2:14" ht="15" customHeight="1" x14ac:dyDescent="0.2">
      <c r="B633" t="str" cm="1">
        <f t="array" ref="B633">_xll.PBD(C633,"Name","","USD","","")</f>
        <v>Tereos Internacional</v>
      </c>
      <c r="C633" t="s">
        <v>1102</v>
      </c>
      <c r="D633" t="str" cm="1">
        <f t="array" ref="D633">_xll.PBD(C633,"Legal Name","","USD","","")</f>
        <v>Tereos Internacional S.A.</v>
      </c>
      <c r="E633" t="s">
        <v>3730</v>
      </c>
      <c r="F633" t="s">
        <v>105</v>
      </c>
      <c r="G633" t="str" cm="1">
        <f t="array" ref="G633">_xll.PBD(C633,"Website","","USD","","")</f>
        <v>www.tereosinternacional.com.br</v>
      </c>
      <c r="H633" t="s">
        <v>2487</v>
      </c>
      <c r="I633" t="s">
        <v>3327</v>
      </c>
      <c r="J633" t="s">
        <v>222</v>
      </c>
      <c r="K633" s="12"/>
      <c r="L633" s="12"/>
      <c r="M633" s="12"/>
      <c r="N633" s="13"/>
    </row>
    <row r="634" spans="2:14" ht="15" customHeight="1" x14ac:dyDescent="0.2">
      <c r="B634" t="str" cm="1">
        <f t="array" ref="B634">_xll.PBD(C634,"Name","","USD","","")</f>
        <v>Terminal de Conteineres de Paranagua</v>
      </c>
      <c r="C634" t="s">
        <v>1103</v>
      </c>
      <c r="D634" t="str" cm="1">
        <f t="array" ref="D634">_xll.PBD(C634,"Legal Name","","USD","","")</f>
        <v>Terminal de Conteineres de Paranagua S.A.</v>
      </c>
      <c r="E634" t="s">
        <v>3911</v>
      </c>
      <c r="F634" t="s">
        <v>105</v>
      </c>
      <c r="G634" t="str" cm="1">
        <f t="array" ref="G634">_xll.PBD(C634,"Website","","USD","","")</f>
        <v>www.tcp.com.br</v>
      </c>
      <c r="H634" t="s">
        <v>2488</v>
      </c>
      <c r="I634" t="s">
        <v>3314</v>
      </c>
      <c r="J634" t="s">
        <v>222</v>
      </c>
      <c r="K634" s="12"/>
      <c r="L634" s="12"/>
      <c r="M634" s="12"/>
      <c r="N634" s="13"/>
    </row>
    <row r="635" spans="2:14" ht="15" customHeight="1" x14ac:dyDescent="0.2">
      <c r="B635" t="str" cm="1">
        <f t="array" ref="B635">_xll.PBD(C635,"Name","","USD","","")</f>
        <v>Osklen</v>
      </c>
      <c r="C635" t="s">
        <v>999</v>
      </c>
      <c r="D635" t="str" cm="1">
        <f t="array" ref="D635">_xll.PBD(C635,"Legal Name","","USD","","")</f>
        <v>Terras de Aventura Indústria de Artigos Esportivos SA</v>
      </c>
      <c r="E635" t="s">
        <v>3872</v>
      </c>
      <c r="F635" t="s">
        <v>105</v>
      </c>
      <c r="G635" t="str" cm="1">
        <f t="array" ref="G635">_xll.PBD(C635,"Website","","USD","","")</f>
        <v>www.osklen.com.br</v>
      </c>
      <c r="H635" t="s">
        <v>2395</v>
      </c>
      <c r="I635" t="s">
        <v>3188</v>
      </c>
      <c r="J635" t="s">
        <v>222</v>
      </c>
      <c r="K635" s="12"/>
      <c r="L635" s="12"/>
      <c r="M635" s="12"/>
      <c r="N635" s="13"/>
    </row>
    <row r="636" spans="2:14" ht="15" customHeight="1" x14ac:dyDescent="0.2">
      <c r="B636" t="str" cm="1">
        <f t="array" ref="B636">_xll.PBD(C636,"Name","","USD","","")</f>
        <v>Coca-Cola</v>
      </c>
      <c r="C636" t="s">
        <v>2652</v>
      </c>
      <c r="D636" t="str" cm="1">
        <f t="array" ref="D636">_xll.PBD(C636,"Legal Name","","USD","","")</f>
        <v>The Coca-Cola Co.</v>
      </c>
      <c r="E636" t="s">
        <v>3826</v>
      </c>
      <c r="F636" t="s">
        <v>2656</v>
      </c>
      <c r="G636" t="str" cm="1">
        <f t="array" ref="G636">_xll.PBD(C636,"Website","","USD","","")</f>
        <v>www.coca-colacompany.com</v>
      </c>
      <c r="H636" t="s">
        <v>2694</v>
      </c>
      <c r="I636" t="s">
        <v>3506</v>
      </c>
      <c r="J636" t="s">
        <v>222</v>
      </c>
      <c r="K636" s="12"/>
      <c r="L636" s="12"/>
      <c r="M636" s="12"/>
      <c r="N636" s="12"/>
    </row>
    <row r="637" spans="2:14" ht="15" customHeight="1" x14ac:dyDescent="0.2">
      <c r="B637" t="str" cm="1">
        <f t="array" ref="B637">_xll.PBD(C637,"Name","","USD","","")</f>
        <v>The Kraft Heinz</v>
      </c>
      <c r="C637" t="s">
        <v>2642</v>
      </c>
      <c r="D637" t="str" cm="1">
        <f t="array" ref="D637">_xll.PBD(C637,"Legal Name","","USD","","")</f>
        <v>The Kraft Heinz Co.</v>
      </c>
      <c r="E637" t="s">
        <v>3833</v>
      </c>
      <c r="F637" t="s">
        <v>2656</v>
      </c>
      <c r="G637" t="str" cm="1">
        <f t="array" ref="G637">_xll.PBD(C637,"Website","","USD","","")</f>
        <v>www.kraftheinzcompany.com</v>
      </c>
      <c r="H637" t="s">
        <v>2682</v>
      </c>
      <c r="I637" t="s">
        <v>3496</v>
      </c>
      <c r="J637" t="s">
        <v>222</v>
      </c>
      <c r="K637" s="12"/>
      <c r="L637" s="12"/>
      <c r="M637" s="12"/>
      <c r="N637" s="12"/>
    </row>
    <row r="638" spans="2:14" ht="15" customHeight="1" x14ac:dyDescent="0.2">
      <c r="B638" t="str" cm="1">
        <f t="array" ref="B638">_xll.PBD(C638,"Name","","USD","","")</f>
        <v>Procter &amp; Gamble</v>
      </c>
      <c r="C638" t="s">
        <v>2650</v>
      </c>
      <c r="D638" t="str" cm="1">
        <f t="array" ref="D638">_xll.PBD(C638,"Legal Name","","USD","","")</f>
        <v>The Procter &amp; Gamble Company</v>
      </c>
      <c r="E638" t="s">
        <v>3640</v>
      </c>
      <c r="F638" t="s">
        <v>2656</v>
      </c>
      <c r="G638" t="str" cm="1">
        <f t="array" ref="G638">_xll.PBD(C638,"Website","","USD","","")</f>
        <v>www.us.pg.com</v>
      </c>
      <c r="H638" t="s">
        <v>2689</v>
      </c>
      <c r="I638" t="s">
        <v>3504</v>
      </c>
      <c r="J638" t="s">
        <v>222</v>
      </c>
      <c r="K638" s="12"/>
      <c r="L638" s="12"/>
      <c r="M638" s="12"/>
      <c r="N638" s="12"/>
    </row>
    <row r="639" spans="2:14" ht="15" customHeight="1" x14ac:dyDescent="0.2">
      <c r="B639" t="str" cm="1">
        <f t="array" ref="B639">_xll.PBD(C639,"Name","","USD","","")</f>
        <v>ThyssenKrupp Automotive Systems Industrial do Brasil</v>
      </c>
      <c r="C639" t="s">
        <v>1106</v>
      </c>
      <c r="D639" t="str" cm="1">
        <f t="array" ref="D639">_xll.PBD(C639,"Legal Name","","USD","","")</f>
        <v>ThyssenKrupp Automotive Systems Industrial do Brasil Ltda.</v>
      </c>
      <c r="E639" t="s">
        <v>3577</v>
      </c>
      <c r="F639" t="s">
        <v>105</v>
      </c>
      <c r="G639" t="e" cm="1">
        <f t="array" ref="G639">_xll.PBD(C639,"Website","","USD","","")</f>
        <v>#N/A</v>
      </c>
      <c r="H639" t="e">
        <v>#N/A</v>
      </c>
      <c r="I639" t="s">
        <v>3462</v>
      </c>
      <c r="J639" t="s">
        <v>222</v>
      </c>
      <c r="K639" s="12"/>
      <c r="L639" s="12"/>
      <c r="M639" s="12"/>
      <c r="N639" s="13"/>
    </row>
    <row r="640" spans="2:14" ht="15" customHeight="1" x14ac:dyDescent="0.2">
      <c r="B640" t="str" cm="1">
        <f t="array" ref="B640">_xll.PBD(C640,"Name","","USD","","")</f>
        <v>Ternium Brasil</v>
      </c>
      <c r="C640" t="s">
        <v>1105</v>
      </c>
      <c r="D640" t="str" cm="1">
        <f t="array" ref="D640">_xll.PBD(C640,"Legal Name","","USD","","")</f>
        <v>Thyssenkrupp CSA Siderúrgica do Atlântico LTDA</v>
      </c>
      <c r="E640" t="s">
        <v>4137</v>
      </c>
      <c r="F640" t="s">
        <v>105</v>
      </c>
      <c r="G640" t="str" cm="1">
        <f t="array" ref="G640">_xll.PBD(C640,"Website","","USD","","")</f>
        <v>www.thyssenkrupp-csa.com.br</v>
      </c>
      <c r="H640" t="s">
        <v>2490</v>
      </c>
      <c r="I640" t="s">
        <v>3329</v>
      </c>
      <c r="J640" t="s">
        <v>222</v>
      </c>
      <c r="K640" s="12"/>
      <c r="L640" s="12"/>
      <c r="M640" s="12"/>
      <c r="N640" s="13"/>
    </row>
    <row r="641" spans="2:18" ht="15" customHeight="1" x14ac:dyDescent="0.2">
      <c r="B641" t="str" cm="1">
        <f t="array" ref="B641">_xll.PBD(C641,"Name","","USD","","")</f>
        <v>Ticket Servicos</v>
      </c>
      <c r="C641" t="s">
        <v>1107</v>
      </c>
      <c r="D641" t="str" cm="1">
        <f t="array" ref="D641">_xll.PBD(C641,"Legal Name","","USD","","")</f>
        <v>Ticket Servicos S.A.</v>
      </c>
      <c r="E641" t="s">
        <v>3953</v>
      </c>
      <c r="F641" t="s">
        <v>105</v>
      </c>
      <c r="G641" t="str" cm="1">
        <f t="array" ref="G641">_xll.PBD(C641,"Website","","USD","","")</f>
        <v>www.ticket.com.br</v>
      </c>
      <c r="H641" t="s">
        <v>2491</v>
      </c>
      <c r="I641" t="s">
        <v>3330</v>
      </c>
      <c r="J641" t="s">
        <v>222</v>
      </c>
      <c r="K641" s="12"/>
      <c r="L641" s="12"/>
      <c r="M641" s="12"/>
      <c r="N641" s="13"/>
    </row>
    <row r="642" spans="2:18" ht="15" customHeight="1" x14ac:dyDescent="0.2">
      <c r="B642" t="str" cm="1">
        <f t="array" ref="B642">_xll.PBD(C642,"Name","","USD","","")</f>
        <v>Tijoá Participações e Investimentos</v>
      </c>
      <c r="C642" t="s">
        <v>1108</v>
      </c>
      <c r="D642" t="str" cm="1">
        <f t="array" ref="D642">_xll.PBD(C642,"Legal Name","","USD","","")</f>
        <v>Tijoá Participações e Investimentos S.A.</v>
      </c>
      <c r="E642" t="s">
        <v>3666</v>
      </c>
      <c r="F642" t="s">
        <v>105</v>
      </c>
      <c r="G642" t="str" cm="1">
        <f t="array" ref="G642">_xll.PBD(C642,"Website","","USD","","")</f>
        <v>www.tijoa.com</v>
      </c>
      <c r="H642" t="s">
        <v>2492</v>
      </c>
      <c r="I642" t="s">
        <v>3331</v>
      </c>
      <c r="J642" t="s">
        <v>222</v>
      </c>
      <c r="K642" s="12"/>
      <c r="L642" s="12"/>
      <c r="M642" s="12"/>
      <c r="N642" s="13"/>
    </row>
    <row r="643" spans="2:18" ht="15" customHeight="1" x14ac:dyDescent="0.2">
      <c r="B643" t="str" cm="1">
        <f t="array" ref="B643">_xll.PBD(C643,"Name","","USD","","")</f>
        <v>Tim Participacoes</v>
      </c>
      <c r="C643" t="s">
        <v>1109</v>
      </c>
      <c r="D643" t="str" cm="1">
        <f t="array" ref="D643">_xll.PBD(C643,"Legal Name","","USD","","")</f>
        <v>Tim Participacoes S.A.</v>
      </c>
      <c r="E643" t="s">
        <v>3899</v>
      </c>
      <c r="F643" t="s">
        <v>105</v>
      </c>
      <c r="G643" t="str" cm="1">
        <f t="array" ref="G643">_xll.PBD(C643,"Website","","USD","","")</f>
        <v>ri.tim.com.br</v>
      </c>
      <c r="H643" t="s">
        <v>1845</v>
      </c>
      <c r="I643" t="s">
        <v>3332</v>
      </c>
      <c r="J643" t="s">
        <v>222</v>
      </c>
      <c r="K643" s="12"/>
      <c r="L643" s="12"/>
      <c r="M643" s="12"/>
      <c r="N643" s="13"/>
    </row>
    <row r="644" spans="2:18" ht="15" customHeight="1" x14ac:dyDescent="0.2">
      <c r="B644" t="str" cm="1">
        <f t="array" ref="B644">_xll.PBD(C644,"Name","","USD","","")</f>
        <v>TIVIT</v>
      </c>
      <c r="C644" t="s">
        <v>354</v>
      </c>
      <c r="D644" t="str" cm="1">
        <f t="array" ref="D644">_xll.PBD(C644,"Legal Name","","USD","","")</f>
        <v>TIVIT Terceirização de Tecnologia e Serviços S/A</v>
      </c>
      <c r="E644" t="s">
        <v>4138</v>
      </c>
      <c r="F644" t="s">
        <v>105</v>
      </c>
      <c r="G644" t="str" cm="1">
        <f t="array" ref="G644">_xll.PBD(C644,"Website","","USD","","")</f>
        <v>www.tivit.com</v>
      </c>
      <c r="H644" t="s">
        <v>1983</v>
      </c>
      <c r="I644" t="s">
        <v>3334</v>
      </c>
      <c r="J644" t="s">
        <v>222</v>
      </c>
      <c r="K644" s="12"/>
      <c r="L644" s="12"/>
      <c r="M644" s="12"/>
      <c r="N644" s="13"/>
    </row>
    <row r="645" spans="2:18" ht="15" customHeight="1" x14ac:dyDescent="0.2">
      <c r="B645" t="str" cm="1">
        <f t="array" ref="B645">_xll.PBD(C645,"Name","","USD","","")</f>
        <v>Topaz (Financial Software)</v>
      </c>
      <c r="C645" t="s">
        <v>1113</v>
      </c>
      <c r="D645" t="str" cm="1">
        <f t="array" ref="D645">_xll.PBD(C645,"Legal Name","","USD","","")</f>
        <v>Top Systems S.A.</v>
      </c>
      <c r="E645" s="26" t="s">
        <v>4251</v>
      </c>
      <c r="F645" t="s">
        <v>105</v>
      </c>
      <c r="G645" t="str" cm="1">
        <f t="array" ref="G645">_xll.PBD(C645,"Website","","USD","","")</f>
        <v>www.topazevolution.com</v>
      </c>
      <c r="H645" t="s">
        <v>2496</v>
      </c>
      <c r="I645" t="s">
        <v>3337</v>
      </c>
      <c r="J645" t="s">
        <v>222</v>
      </c>
      <c r="K645" s="12"/>
      <c r="L645" s="12"/>
      <c r="M645" s="12"/>
      <c r="N645" s="13"/>
    </row>
    <row r="646" spans="2:18" ht="15" customHeight="1" x14ac:dyDescent="0.2">
      <c r="B646" t="str" cm="1">
        <f t="array" ref="B646">_xll.PBD(C646,"Name","","USD","","")</f>
        <v>Total Alimentos</v>
      </c>
      <c r="C646" t="s">
        <v>1115</v>
      </c>
      <c r="D646" t="str" cm="1">
        <f t="array" ref="D646">_xll.PBD(C646,"Legal Name","","USD","","")</f>
        <v>Total Alimentos SA</v>
      </c>
      <c r="E646" t="s">
        <v>4139</v>
      </c>
      <c r="F646" t="s">
        <v>105</v>
      </c>
      <c r="G646" t="str" cm="1">
        <f t="array" ref="G646">_xll.PBD(C646,"Website","","USD","","")</f>
        <v>www.totalalimentos.com.br</v>
      </c>
      <c r="H646" t="s">
        <v>2498</v>
      </c>
      <c r="I646" t="s">
        <v>3339</v>
      </c>
      <c r="J646" t="s">
        <v>222</v>
      </c>
      <c r="K646" s="12"/>
      <c r="L646" s="12"/>
      <c r="M646" s="12"/>
      <c r="N646" s="13"/>
    </row>
    <row r="647" spans="2:18" ht="15" customHeight="1" x14ac:dyDescent="0.2">
      <c r="B647" t="str" cm="1">
        <f t="array" ref="B647">_xll.PBD(C647,"Name","","USD","","")</f>
        <v>Total Express</v>
      </c>
      <c r="C647" t="s">
        <v>1116</v>
      </c>
      <c r="D647" t="str" cm="1">
        <f t="array" ref="D647">_xll.PBD(C647,"Legal Name","","USD","","")</f>
        <v>Total Express SA</v>
      </c>
      <c r="E647" t="s">
        <v>3561</v>
      </c>
      <c r="F647" t="s">
        <v>105</v>
      </c>
      <c r="G647" t="str" cm="1">
        <f t="array" ref="G647">_xll.PBD(C647,"Website","","USD","","")</f>
        <v>www.totalexpress.com.br</v>
      </c>
      <c r="H647" t="s">
        <v>2499</v>
      </c>
      <c r="I647" t="s">
        <v>3340</v>
      </c>
      <c r="J647" t="s">
        <v>222</v>
      </c>
      <c r="K647" s="12"/>
      <c r="L647" s="12"/>
      <c r="M647" s="12"/>
      <c r="N647" s="13"/>
    </row>
    <row r="648" spans="2:18" ht="15" customHeight="1" x14ac:dyDescent="0.2">
      <c r="B648" t="str" cm="1">
        <f t="array" ref="B648">_xll.PBD(C648,"Name","","USD","","")</f>
        <v>Totvs</v>
      </c>
      <c r="C648" t="s">
        <v>268</v>
      </c>
      <c r="D648" t="str" cm="1">
        <f t="array" ref="D648">_xll.PBD(C648,"Legal Name","","USD","","")</f>
        <v>Totvs S.A.</v>
      </c>
      <c r="E648" t="s">
        <v>3676</v>
      </c>
      <c r="F648" t="s">
        <v>105</v>
      </c>
      <c r="G648" t="str" cm="1">
        <f t="array" ref="G648">_xll.PBD(C648,"Website","","USD","","")</f>
        <v>www.totvs.com</v>
      </c>
      <c r="H648" t="s">
        <v>1934</v>
      </c>
      <c r="I648" t="s">
        <v>3341</v>
      </c>
      <c r="J648" t="s">
        <v>222</v>
      </c>
      <c r="K648" s="12"/>
      <c r="L648" s="12"/>
      <c r="M648" s="12"/>
      <c r="N648" s="13"/>
      <c r="O648" t="s">
        <v>276</v>
      </c>
      <c r="P648" t="s">
        <v>224</v>
      </c>
      <c r="Q648" t="s">
        <v>275</v>
      </c>
      <c r="R648" t="s">
        <v>277</v>
      </c>
    </row>
    <row r="649" spans="2:18" ht="15" customHeight="1" x14ac:dyDescent="0.2">
      <c r="B649" t="str" cm="1">
        <f t="array" ref="B649">_xll.PBD(C649,"Name","","USD","","")</f>
        <v>Trackage</v>
      </c>
      <c r="C649" t="s">
        <v>1117</v>
      </c>
      <c r="D649" t="str" cm="1">
        <f t="array" ref="D649">_xll.PBD(C649,"Legal Name","","USD","","")</f>
        <v>Trackage Tecnologia Ltda.</v>
      </c>
      <c r="E649" s="26" t="s">
        <v>4252</v>
      </c>
      <c r="F649" t="s">
        <v>105</v>
      </c>
      <c r="G649" t="str" cm="1">
        <f t="array" ref="G649">_xll.PBD(C649,"Website","","USD","","")</f>
        <v>www.trackage.com.br</v>
      </c>
      <c r="H649" t="s">
        <v>2500</v>
      </c>
      <c r="I649" t="s">
        <v>3343</v>
      </c>
      <c r="J649" t="s">
        <v>222</v>
      </c>
      <c r="K649" s="12"/>
      <c r="L649" s="12"/>
      <c r="M649" s="12"/>
      <c r="N649" s="13"/>
    </row>
    <row r="650" spans="2:18" ht="15" customHeight="1" x14ac:dyDescent="0.2">
      <c r="B650" t="str" cm="1">
        <f t="array" ref="B650">_xll.PBD(C650,"Name","","USD","","")</f>
        <v>Transmissora Alianca de Energia Eletrica</v>
      </c>
      <c r="C650" t="s">
        <v>1118</v>
      </c>
      <c r="D650" t="str" cm="1">
        <f t="array" ref="D650">_xll.PBD(C650,"Legal Name","","USD","","")</f>
        <v>Transmissora Alianca de Energia Eletrica SA</v>
      </c>
      <c r="E650" t="s">
        <v>3850</v>
      </c>
      <c r="F650" t="s">
        <v>105</v>
      </c>
      <c r="G650" t="str" cm="1">
        <f t="array" ref="G650">_xll.PBD(C650,"Website","","USD","","")</f>
        <v>institucional.taesa.com.br</v>
      </c>
      <c r="H650" t="s">
        <v>1846</v>
      </c>
      <c r="I650" t="s">
        <v>3307</v>
      </c>
      <c r="J650" t="s">
        <v>222</v>
      </c>
      <c r="K650" s="12"/>
      <c r="L650" s="12"/>
      <c r="M650" s="12"/>
      <c r="N650" s="13"/>
    </row>
    <row r="651" spans="2:18" ht="15" customHeight="1" x14ac:dyDescent="0.2">
      <c r="B651" t="str" cm="1">
        <f t="array" ref="B651">_xll.PBD(C651,"Name","","USD","","")</f>
        <v>Transportadora Brasileira Gasoduto Bolívia</v>
      </c>
      <c r="C651" t="s">
        <v>1119</v>
      </c>
      <c r="D651" t="str" cm="1">
        <f t="array" ref="D651">_xll.PBD(C651,"Legal Name","","USD","","")</f>
        <v>Transportadora Brasileira Gasoduto Bolívia-Brasil S.A.</v>
      </c>
      <c r="E651" t="s">
        <v>3657</v>
      </c>
      <c r="F651" t="s">
        <v>105</v>
      </c>
      <c r="G651" t="str" cm="1">
        <f t="array" ref="G651">_xll.PBD(C651,"Website","","USD","","")</f>
        <v>www.tbg.com.br</v>
      </c>
      <c r="H651" t="s">
        <v>2501</v>
      </c>
      <c r="I651" t="s">
        <v>3312</v>
      </c>
      <c r="J651" t="s">
        <v>222</v>
      </c>
      <c r="K651" s="12"/>
      <c r="L651" s="12"/>
      <c r="M651" s="12"/>
      <c r="N651" s="13"/>
    </row>
    <row r="652" spans="2:18" ht="15" customHeight="1" x14ac:dyDescent="0.2">
      <c r="B652" t="str" cm="1">
        <f t="array" ref="B652">_xll.PBD(C652,"Name","","USD","","")</f>
        <v>Grupo 3corações</v>
      </c>
      <c r="C652" t="s">
        <v>845</v>
      </c>
      <c r="D652" t="str" cm="1">
        <f t="array" ref="D652">_xll.PBD(C652,"Legal Name","","USD","","")</f>
        <v>Três Corações Alimentos S.A.</v>
      </c>
      <c r="E652" t="s">
        <v>3512</v>
      </c>
      <c r="F652" t="s">
        <v>105</v>
      </c>
      <c r="G652" t="str" cm="1">
        <f t="array" ref="G652">_xll.PBD(C652,"Website","","USD","","")</f>
        <v>www.3coracoes.com.br</v>
      </c>
      <c r="H652" t="s">
        <v>2257</v>
      </c>
      <c r="I652" t="s">
        <v>2696</v>
      </c>
      <c r="J652" t="s">
        <v>222</v>
      </c>
      <c r="K652" s="12"/>
      <c r="L652" s="12"/>
      <c r="M652" s="12"/>
      <c r="N652" s="13"/>
    </row>
    <row r="653" spans="2:18" ht="15" customHeight="1" x14ac:dyDescent="0.2">
      <c r="B653" t="str" cm="1">
        <f t="array" ref="B653">_xll.PBD(C653,"Name","","USD","","")</f>
        <v>Tres Tentos</v>
      </c>
      <c r="C653" t="s">
        <v>1120</v>
      </c>
      <c r="D653" t="str" cm="1">
        <f t="array" ref="D653">_xll.PBD(C653,"Legal Name","","USD","","")</f>
        <v>Tres Tentos Agroindustrial SA</v>
      </c>
      <c r="E653" t="s">
        <v>3510</v>
      </c>
      <c r="F653" t="s">
        <v>105</v>
      </c>
      <c r="G653" t="str" cm="1">
        <f t="array" ref="G653">_xll.PBD(C653,"Website","","USD","","")</f>
        <v>www.3tentos.com.br</v>
      </c>
      <c r="H653" t="s">
        <v>2502</v>
      </c>
      <c r="I653" t="s">
        <v>2697</v>
      </c>
      <c r="J653" t="s">
        <v>222</v>
      </c>
      <c r="K653" s="12"/>
      <c r="L653" s="12"/>
      <c r="M653" s="12"/>
      <c r="N653" s="13"/>
    </row>
    <row r="654" spans="2:18" ht="15" customHeight="1" x14ac:dyDescent="0.2">
      <c r="B654" t="str" cm="1">
        <f t="array" ref="B654">_xll.PBD(C654,"Name","","USD","","")</f>
        <v>Trisul</v>
      </c>
      <c r="C654" t="s">
        <v>1122</v>
      </c>
      <c r="D654" t="str" cm="1">
        <f t="array" ref="D654">_xll.PBD(C654,"Legal Name","","USD","","")</f>
        <v>Trisul SA</v>
      </c>
      <c r="E654" t="s">
        <v>3887</v>
      </c>
      <c r="F654" t="s">
        <v>105</v>
      </c>
      <c r="G654" t="str" cm="1">
        <f t="array" ref="G654">_xll.PBD(C654,"Website","","USD","","")</f>
        <v>ri.trisul-sa.com.br</v>
      </c>
      <c r="H654" t="s">
        <v>1847</v>
      </c>
      <c r="I654" t="s">
        <v>3345</v>
      </c>
      <c r="J654" t="s">
        <v>222</v>
      </c>
      <c r="K654" s="12"/>
      <c r="L654" s="12"/>
      <c r="M654" s="12"/>
      <c r="N654" s="13"/>
    </row>
    <row r="655" spans="2:18" ht="15" customHeight="1" x14ac:dyDescent="0.2">
      <c r="B655" t="str" cm="1">
        <f t="array" ref="B655">_xll.PBD(C655,"Name","","USD","","")</f>
        <v>Triunfo Participações E Investimentos</v>
      </c>
      <c r="C655" t="s">
        <v>1123</v>
      </c>
      <c r="D655" t="str" cm="1">
        <f t="array" ref="D655">_xll.PBD(C655,"Legal Name","","USD","","")</f>
        <v>Triunfo Participações E Investimentos SA</v>
      </c>
      <c r="E655" t="s">
        <v>3876</v>
      </c>
      <c r="F655" t="s">
        <v>105</v>
      </c>
      <c r="G655" t="str" cm="1">
        <f t="array" ref="G655">_xll.PBD(C655,"Website","","USD","","")</f>
        <v>www.triunfo.com</v>
      </c>
      <c r="H655" t="s">
        <v>2504</v>
      </c>
      <c r="I655" t="s">
        <v>3346</v>
      </c>
      <c r="J655" t="s">
        <v>222</v>
      </c>
      <c r="K655" s="12"/>
      <c r="L655" s="12"/>
      <c r="M655" s="12"/>
      <c r="N655" s="13"/>
    </row>
    <row r="656" spans="2:18" ht="15" customHeight="1" x14ac:dyDescent="0.2">
      <c r="B656" t="str" cm="1">
        <f t="array" ref="B656">_xll.PBD(C656,"Name","","USD","","")</f>
        <v>Tuper</v>
      </c>
      <c r="C656" t="s">
        <v>1124</v>
      </c>
      <c r="D656" t="str" cm="1">
        <f t="array" ref="D656">_xll.PBD(C656,"Legal Name","","USD","","")</f>
        <v>Tuper S.A.</v>
      </c>
      <c r="E656" t="s">
        <v>3670</v>
      </c>
      <c r="F656" t="s">
        <v>105</v>
      </c>
      <c r="G656" t="str" cm="1">
        <f t="array" ref="G656">_xll.PBD(C656,"Website","","USD","","")</f>
        <v>www.tuper.com.br</v>
      </c>
      <c r="H656" t="s">
        <v>2505</v>
      </c>
      <c r="I656" t="s">
        <v>3347</v>
      </c>
      <c r="J656" t="s">
        <v>222</v>
      </c>
      <c r="K656" s="12"/>
      <c r="L656" s="12"/>
      <c r="M656" s="12"/>
      <c r="N656" s="13"/>
    </row>
    <row r="657" spans="2:14" ht="15" customHeight="1" x14ac:dyDescent="0.2">
      <c r="B657" t="str" cm="1">
        <f t="array" ref="B657">_xll.PBD(C657,"Name","","USD","","")</f>
        <v>Tupy</v>
      </c>
      <c r="C657" t="s">
        <v>1125</v>
      </c>
      <c r="D657" t="str" cm="1">
        <f t="array" ref="D657">_xll.PBD(C657,"Legal Name","","USD","","")</f>
        <v>Tupy SA</v>
      </c>
      <c r="E657" t="s">
        <v>4039</v>
      </c>
      <c r="F657" t="s">
        <v>105</v>
      </c>
      <c r="G657" t="str" cm="1">
        <f t="array" ref="G657">_xll.PBD(C657,"Website","","USD","","")</f>
        <v>www.tupy.com.br</v>
      </c>
      <c r="H657" t="s">
        <v>2506</v>
      </c>
      <c r="I657" t="s">
        <v>3348</v>
      </c>
      <c r="J657" t="s">
        <v>222</v>
      </c>
      <c r="K657" s="12"/>
      <c r="L657" s="12"/>
      <c r="M657" s="12"/>
      <c r="N657" s="13"/>
    </row>
    <row r="658" spans="2:14" ht="15" customHeight="1" x14ac:dyDescent="0.2">
      <c r="B658" t="str" cm="1">
        <f t="array" ref="B658">_xll.PBD(C658,"Name","","USD","","")</f>
        <v>ViajaNet</v>
      </c>
      <c r="C658" t="s">
        <v>1155</v>
      </c>
      <c r="D658" t="str" cm="1">
        <f t="array" ref="D658">_xll.PBD(C658,"Legal Name","","USD","","")</f>
        <v>TVLX Viagens e Turismo SA</v>
      </c>
      <c r="E658" t="s">
        <v>3752</v>
      </c>
      <c r="F658" t="s">
        <v>105</v>
      </c>
      <c r="G658" t="str" cm="1">
        <f t="array" ref="G658">_xll.PBD(C658,"Website","","USD","","")</f>
        <v>www.viajanet.com.br</v>
      </c>
      <c r="H658" t="s">
        <v>2533</v>
      </c>
      <c r="I658" t="s">
        <v>3376</v>
      </c>
      <c r="J658" t="s">
        <v>222</v>
      </c>
      <c r="K658" s="12"/>
      <c r="L658" s="12"/>
      <c r="M658" s="12"/>
      <c r="N658" s="13"/>
    </row>
    <row r="659" spans="2:14" ht="15" customHeight="1" x14ac:dyDescent="0.2">
      <c r="B659" t="str" cm="1">
        <f t="array" ref="B659">_xll.PBD(C659,"Name","","USD","","")</f>
        <v>Tyson do Brasil Alimentos</v>
      </c>
      <c r="C659" t="s">
        <v>1126</v>
      </c>
      <c r="D659" t="str" cm="1">
        <f t="array" ref="D659">_xll.PBD(C659,"Legal Name","","USD","","")</f>
        <v>Tyson do Brasil Alimentos Ltda.</v>
      </c>
      <c r="E659" t="s">
        <v>4140</v>
      </c>
      <c r="F659" t="s">
        <v>105</v>
      </c>
      <c r="G659" t="str" cm="1">
        <f t="array" ref="G659">_xll.PBD(C659,"Website","","USD","","")</f>
        <v>www.tysondobrasil.com.br</v>
      </c>
      <c r="H659" t="s">
        <v>2507</v>
      </c>
      <c r="I659" t="s">
        <v>3349</v>
      </c>
      <c r="J659" t="s">
        <v>222</v>
      </c>
      <c r="K659" s="12"/>
      <c r="L659" s="12"/>
      <c r="M659" s="12"/>
      <c r="N659" s="13"/>
    </row>
    <row r="660" spans="2:14" ht="15" customHeight="1" x14ac:dyDescent="0.2">
      <c r="B660" t="str" cm="1">
        <f t="array" ref="B660">_xll.PBD(C660,"Name","","USD","","")</f>
        <v>UAB Motors Participações</v>
      </c>
      <c r="C660" t="s">
        <v>1127</v>
      </c>
      <c r="D660" t="str" cm="1">
        <f t="array" ref="D660">_xll.PBD(C660,"Legal Name","","USD","","")</f>
        <v>UAB Motors Participações Ltda.</v>
      </c>
      <c r="E660" t="s">
        <v>3693</v>
      </c>
      <c r="F660" t="s">
        <v>105</v>
      </c>
      <c r="G660" t="str" cm="1">
        <f t="array" ref="G660">_xll.PBD(C660,"Website","","USD","","")</f>
        <v>www.uabmotors.com.br</v>
      </c>
      <c r="H660" t="s">
        <v>2508</v>
      </c>
      <c r="I660" t="s">
        <v>3350</v>
      </c>
      <c r="J660" t="s">
        <v>222</v>
      </c>
      <c r="K660" s="12"/>
      <c r="L660" s="12"/>
      <c r="M660" s="12"/>
      <c r="N660" s="13"/>
    </row>
    <row r="661" spans="2:14" ht="15" customHeight="1" x14ac:dyDescent="0.2">
      <c r="B661" t="str" cm="1">
        <f t="array" ref="B661">_xll.PBD(C661,"Name","","USD","","")</f>
        <v>Uber</v>
      </c>
      <c r="C661" t="s">
        <v>2654</v>
      </c>
      <c r="D661" t="str" cm="1">
        <f t="array" ref="D661">_xll.PBD(C661,"Legal Name","","USD","","")</f>
        <v>Uber Technologies Inc.</v>
      </c>
      <c r="E661" t="s">
        <v>3759</v>
      </c>
      <c r="F661" t="s">
        <v>2656</v>
      </c>
      <c r="G661" t="str" cm="1">
        <f t="array" ref="G661">_xll.PBD(C661,"Website","","USD","","")</f>
        <v>www.uber.com</v>
      </c>
      <c r="H661" t="s">
        <v>2692</v>
      </c>
      <c r="I661" t="str" cm="1">
        <f t="array" ref="I661">_xll.PBD(C661,"Company Description","","USD","","")</f>
        <v>Uber Technologies is a technology provider that matches riders with drivers, hungry people with restaurants and food couriers, and shippers with carriers. The firm's on-demand technology platform is currently utilized by traditional cars as well as autonomous vehicles, but could eventually be used for additional products and services, such as delivery via drones or electronic vehicle take-off and landing (eVTOL) technology. Uber operates in over 70 countries, with over 170 million users who order rides or food at least once a month.</v>
      </c>
      <c r="J661" t="s">
        <v>222</v>
      </c>
      <c r="K661" s="12"/>
      <c r="L661" s="12"/>
      <c r="M661" s="12"/>
      <c r="N661" s="12"/>
    </row>
    <row r="662" spans="2:14" ht="15" customHeight="1" x14ac:dyDescent="0.2">
      <c r="B662" t="str" cm="1">
        <f t="array" ref="B662">_xll.PBD(C662,"Name","","USD","","")</f>
        <v>Ultrapar Participacoes</v>
      </c>
      <c r="C662" t="s">
        <v>1128</v>
      </c>
      <c r="D662" t="str" cm="1">
        <f t="array" ref="D662">_xll.PBD(C662,"Legal Name","","USD","","")</f>
        <v>Ultrapar Participações S.A.</v>
      </c>
      <c r="E662" t="s">
        <v>3617</v>
      </c>
      <c r="F662" t="s">
        <v>105</v>
      </c>
      <c r="G662" t="str" cm="1">
        <f t="array" ref="G662">_xll.PBD(C662,"Website","","USD","","")</f>
        <v>www.ultra.com.br</v>
      </c>
      <c r="H662" t="s">
        <v>2509</v>
      </c>
      <c r="I662" t="s">
        <v>3351</v>
      </c>
      <c r="J662" t="s">
        <v>222</v>
      </c>
      <c r="K662" s="12"/>
      <c r="L662" s="12"/>
      <c r="M662" s="12"/>
      <c r="N662" s="13"/>
    </row>
    <row r="663" spans="2:14" ht="15" customHeight="1" x14ac:dyDescent="0.2">
      <c r="B663" t="str" cm="1">
        <f t="array" ref="B663">_xll.PBD(C663,"Name","","USD","","")</f>
        <v>União de Lojas Leader</v>
      </c>
      <c r="C663" t="s">
        <v>1129</v>
      </c>
      <c r="D663" t="str" cm="1">
        <f t="array" ref="D663">_xll.PBD(C663,"Legal Name","","USD","","")</f>
        <v>União de Lojas Leader S.A</v>
      </c>
      <c r="E663" t="s">
        <v>3932</v>
      </c>
      <c r="F663" t="s">
        <v>105</v>
      </c>
      <c r="G663" t="str" cm="1">
        <f t="array" ref="G663">_xll.PBD(C663,"Website","","USD","","")</f>
        <v>www.leader.com.br</v>
      </c>
      <c r="H663" t="s">
        <v>2510</v>
      </c>
      <c r="I663" t="s">
        <v>3092</v>
      </c>
      <c r="J663" t="s">
        <v>222</v>
      </c>
      <c r="K663" s="12"/>
      <c r="L663" s="12"/>
      <c r="M663" s="12"/>
      <c r="N663" s="13"/>
    </row>
    <row r="664" spans="2:14" ht="15" customHeight="1" x14ac:dyDescent="0.2">
      <c r="B664" t="str" cm="1">
        <f t="array" ref="B664">_xll.PBD(C664,"Name","","USD","","")</f>
        <v>União Química Farmacêutica Nacional</v>
      </c>
      <c r="C664" t="s">
        <v>418</v>
      </c>
      <c r="D664" t="str" cm="1">
        <f t="array" ref="D664">_xll.PBD(C664,"Legal Name","","USD","","")</f>
        <v>União Química Farmacêutica Nacional SA</v>
      </c>
      <c r="E664" t="s">
        <v>3802</v>
      </c>
      <c r="F664" t="s">
        <v>105</v>
      </c>
      <c r="G664" t="str" cm="1">
        <f t="array" ref="G664">_xll.PBD(C664,"Website","","USD","","")</f>
        <v>www.uniaoquimica.com.br</v>
      </c>
      <c r="H664" t="s">
        <v>2511</v>
      </c>
      <c r="I664" t="s">
        <v>3352</v>
      </c>
      <c r="J664" t="s">
        <v>222</v>
      </c>
      <c r="K664" s="12"/>
      <c r="L664" s="12"/>
      <c r="M664" s="12"/>
      <c r="N664" s="13"/>
    </row>
    <row r="665" spans="2:14" ht="15" customHeight="1" x14ac:dyDescent="0.2">
      <c r="B665" t="str" cm="1">
        <f t="array" ref="B665">_xll.PBD(C665,"Name","","USD","","")</f>
        <v>Unibanco Holdings</v>
      </c>
      <c r="C665" t="s">
        <v>1130</v>
      </c>
      <c r="D665" t="str" cm="1">
        <f t="array" ref="D665">_xll.PBD(C665,"Legal Name","","USD","","")</f>
        <v>Unibanco Holdings SA</v>
      </c>
      <c r="E665" t="s">
        <v>3846</v>
      </c>
      <c r="F665" t="s">
        <v>105</v>
      </c>
      <c r="G665" t="str" cm="1">
        <f t="array" ref="G665">_xll.PBD(C665,"Website","","USD","","")</f>
        <v>www.unibanco.com.br</v>
      </c>
      <c r="H665" t="s">
        <v>2512</v>
      </c>
      <c r="I665" t="s">
        <v>3353</v>
      </c>
      <c r="J665" t="s">
        <v>222</v>
      </c>
      <c r="K665" s="12"/>
      <c r="L665" s="12"/>
      <c r="M665" s="12"/>
      <c r="N665" s="13"/>
    </row>
    <row r="666" spans="2:14" ht="15" customHeight="1" x14ac:dyDescent="0.2">
      <c r="B666" t="str" cm="1">
        <f t="array" ref="B666">_xll.PBD(C666,"Name","","USD","","")</f>
        <v>Unibanco Union Of Brazilian Banks</v>
      </c>
      <c r="C666" t="s">
        <v>1131</v>
      </c>
      <c r="D666" t="str" cm="1">
        <f t="array" ref="D666">_xll.PBD(C666,"Legal Name","","USD","","")</f>
        <v>Unibanco Union Of Brazilian Banks SA</v>
      </c>
      <c r="E666" t="s">
        <v>3882</v>
      </c>
      <c r="F666" t="s">
        <v>105</v>
      </c>
      <c r="G666" t="e" cm="1">
        <f t="array" ref="G666">_xll.PBD(C666,"Website","","USD","","")</f>
        <v>#N/A</v>
      </c>
      <c r="H666" t="e">
        <v>#N/A</v>
      </c>
      <c r="I666" t="s">
        <v>3463</v>
      </c>
      <c r="J666" t="s">
        <v>222</v>
      </c>
      <c r="K666" s="12"/>
      <c r="L666" s="12"/>
      <c r="M666" s="12"/>
      <c r="N666" s="13"/>
    </row>
    <row r="667" spans="2:14" ht="15" customHeight="1" x14ac:dyDescent="0.2">
      <c r="B667" t="str" cm="1">
        <f t="array" ref="B667">_xll.PBD(C667,"Name","","USD","","")</f>
        <v>UnidaSul</v>
      </c>
      <c r="C667" t="s">
        <v>1133</v>
      </c>
      <c r="D667" t="str" cm="1">
        <f t="array" ref="D667">_xll.PBD(C667,"Legal Name","","USD","","")</f>
        <v>UnidaSul Distribuidora Alimentícia S/A</v>
      </c>
      <c r="E667" t="s">
        <v>4024</v>
      </c>
      <c r="F667" t="s">
        <v>105</v>
      </c>
      <c r="G667" t="str" cm="1">
        <f t="array" ref="G667">_xll.PBD(C667,"Website","","USD","","")</f>
        <v>www.unidasul.com.br</v>
      </c>
      <c r="H667" t="s">
        <v>2514</v>
      </c>
      <c r="I667" t="s">
        <v>3354</v>
      </c>
      <c r="J667" t="s">
        <v>222</v>
      </c>
      <c r="K667" s="12"/>
      <c r="L667" s="12"/>
      <c r="M667" s="12"/>
      <c r="N667" s="13"/>
    </row>
    <row r="668" spans="2:14" ht="15" customHeight="1" x14ac:dyDescent="0.2">
      <c r="B668" t="str" cm="1">
        <f t="array" ref="B668">_xll.PBD(C668,"Name","","USD","","")</f>
        <v>Unifique Telecomunicacoes</v>
      </c>
      <c r="C668" t="s">
        <v>355</v>
      </c>
      <c r="D668" t="str" cm="1">
        <f t="array" ref="D668">_xll.PBD(C668,"Legal Name","","USD","","")</f>
        <v>Unifique Telecomunicacoes SA</v>
      </c>
      <c r="E668" t="s">
        <v>3980</v>
      </c>
      <c r="F668" t="s">
        <v>105</v>
      </c>
      <c r="G668" t="str" cm="1">
        <f t="array" ref="G668">_xll.PBD(C668,"Website","","USD","","")</f>
        <v>unifique.com.br</v>
      </c>
      <c r="H668" t="s">
        <v>1984</v>
      </c>
      <c r="I668" t="s">
        <v>3355</v>
      </c>
      <c r="J668" t="s">
        <v>222</v>
      </c>
      <c r="K668" s="12"/>
      <c r="L668" s="12"/>
      <c r="M668" s="12"/>
      <c r="N668" s="13"/>
    </row>
    <row r="669" spans="2:14" ht="15" customHeight="1" x14ac:dyDescent="0.2">
      <c r="B669" t="str" cm="1">
        <f t="array" ref="B669">_xll.PBD(C669,"Name","","USD","","")</f>
        <v>Unimed Porto Alegre</v>
      </c>
      <c r="C669" t="s">
        <v>419</v>
      </c>
      <c r="D669" t="str" cm="1">
        <f t="array" ref="D669">_xll.PBD(C669,"Legal Name","","USD","","")</f>
        <v>Unimed Porto Alegre Cooperativa Medica Ltda</v>
      </c>
      <c r="E669" s="26" t="s">
        <v>4253</v>
      </c>
      <c r="F669" t="s">
        <v>105</v>
      </c>
      <c r="G669" t="str" cm="1">
        <f t="array" ref="G669">_xll.PBD(C669,"Website","","USD","","")</f>
        <v>www.unimed.coop.br</v>
      </c>
      <c r="H669" t="s">
        <v>2516</v>
      </c>
      <c r="I669" t="s">
        <v>3356</v>
      </c>
      <c r="J669" t="s">
        <v>222</v>
      </c>
      <c r="K669" s="12"/>
      <c r="L669" s="12"/>
      <c r="M669" s="12"/>
      <c r="N669" s="13"/>
    </row>
    <row r="670" spans="2:14" ht="15" customHeight="1" x14ac:dyDescent="0.2">
      <c r="B670" t="str" cm="1">
        <f t="array" ref="B670">_xll.PBD(C670,"Name","","USD","","")</f>
        <v>Unipar Carbocloro</v>
      </c>
      <c r="C670" t="s">
        <v>1135</v>
      </c>
      <c r="D670" t="str" cm="1">
        <f t="array" ref="D670">_xll.PBD(C670,"Legal Name","","USD","","")</f>
        <v>Unipar Carbocloro S.A.</v>
      </c>
      <c r="E670" t="s">
        <v>3544</v>
      </c>
      <c r="F670" t="s">
        <v>105</v>
      </c>
      <c r="G670" t="str" cm="1">
        <f t="array" ref="G670">_xll.PBD(C670,"Website","","USD","","")</f>
        <v>www.unipar.com</v>
      </c>
      <c r="H670" t="s">
        <v>2517</v>
      </c>
      <c r="I670" t="s">
        <v>3357</v>
      </c>
      <c r="J670" t="s">
        <v>222</v>
      </c>
      <c r="K670" s="12"/>
      <c r="L670" s="12"/>
      <c r="M670" s="12"/>
      <c r="N670" s="13"/>
    </row>
    <row r="671" spans="2:14" ht="15" customHeight="1" x14ac:dyDescent="0.2">
      <c r="B671" t="str" cm="1">
        <f t="array" ref="B671">_xll.PBD(C671,"Name","","USD","","")</f>
        <v>Unisys</v>
      </c>
      <c r="C671" t="s">
        <v>356</v>
      </c>
      <c r="D671" t="str" cm="1">
        <f t="array" ref="D671">_xll.PBD(C671,"Legal Name","","USD","","")</f>
        <v>Unisys Corporation</v>
      </c>
      <c r="E671" t="s">
        <v>3651</v>
      </c>
      <c r="F671" t="s">
        <v>2656</v>
      </c>
      <c r="G671" t="str" cm="1">
        <f t="array" ref="G671">_xll.PBD(C671,"Website","","USD","","")</f>
        <v>www.unisys.com</v>
      </c>
      <c r="H671" t="s">
        <v>1985</v>
      </c>
      <c r="I671" t="s">
        <v>3358</v>
      </c>
      <c r="J671" t="s">
        <v>222</v>
      </c>
      <c r="K671" s="12"/>
      <c r="L671" s="12"/>
      <c r="M671" s="12"/>
      <c r="N671" s="13"/>
    </row>
    <row r="672" spans="2:14" ht="15" customHeight="1" x14ac:dyDescent="0.2">
      <c r="B672" t="str" cm="1">
        <f t="array" ref="B672">_xll.PBD(C672,"Name","","USD","","")</f>
        <v>Universo Online</v>
      </c>
      <c r="C672" t="s">
        <v>1137</v>
      </c>
      <c r="D672" t="str" cm="1">
        <f t="array" ref="D672">_xll.PBD(C672,"Legal Name","","USD","","")</f>
        <v>Universo Online S.A.</v>
      </c>
      <c r="E672" t="s">
        <v>3534</v>
      </c>
      <c r="F672" t="s">
        <v>105</v>
      </c>
      <c r="G672" t="str" cm="1">
        <f t="array" ref="G672">_xll.PBD(C672,"Website","","USD","","")</f>
        <v>www.uol.com.br</v>
      </c>
      <c r="H672" t="s">
        <v>2519</v>
      </c>
      <c r="I672" t="s">
        <v>3359</v>
      </c>
      <c r="J672" t="s">
        <v>222</v>
      </c>
      <c r="K672" s="12"/>
      <c r="L672" s="12"/>
      <c r="M672" s="12"/>
      <c r="N672" s="13"/>
    </row>
    <row r="673" spans="2:14" ht="15" customHeight="1" x14ac:dyDescent="0.2">
      <c r="B673" t="str" cm="1">
        <f t="array" ref="B673">_xll.PBD(C673,"Name","","USD","","")</f>
        <v>Usiminas Mecanica</v>
      </c>
      <c r="C673" t="s">
        <v>1138</v>
      </c>
      <c r="D673" t="str" cm="1">
        <f t="array" ref="D673">_xll.PBD(C673,"Legal Name","","USD","","")</f>
        <v>Usiminas Mecanica SA</v>
      </c>
      <c r="E673" t="s">
        <v>3954</v>
      </c>
      <c r="F673" t="s">
        <v>105</v>
      </c>
      <c r="G673" t="str" cm="1">
        <f t="array" ref="G673">_xll.PBD(C673,"Website","","USD","","")</f>
        <v>www.usiminasmecanica.com.br</v>
      </c>
      <c r="H673" t="s">
        <v>2520</v>
      </c>
      <c r="I673" t="s">
        <v>3363</v>
      </c>
      <c r="J673" t="s">
        <v>222</v>
      </c>
      <c r="K673" s="12"/>
      <c r="L673" s="12"/>
      <c r="M673" s="12"/>
      <c r="N673" s="13"/>
    </row>
    <row r="674" spans="2:14" ht="15" customHeight="1" x14ac:dyDescent="0.2">
      <c r="B674" t="str" cm="1">
        <f t="array" ref="B674">_xll.PBD(C674,"Name","","USD","","")</f>
        <v>Usinas Siderurgicas de Minas Gerais</v>
      </c>
      <c r="C674" t="s">
        <v>1139</v>
      </c>
      <c r="D674" t="str" cm="1">
        <f t="array" ref="D674">_xll.PBD(C674,"Legal Name","","USD","","")</f>
        <v>Usinas Siderúrgicas de Minas Gerais S.A.</v>
      </c>
      <c r="E674" t="s">
        <v>3556</v>
      </c>
      <c r="F674" t="s">
        <v>105</v>
      </c>
      <c r="G674" t="str" cm="1">
        <f t="array" ref="G674">_xll.PBD(C674,"Website","","USD","","")</f>
        <v>www.usiminas.com</v>
      </c>
      <c r="H674" t="s">
        <v>2521</v>
      </c>
      <c r="I674" t="s">
        <v>3362</v>
      </c>
      <c r="J674" t="s">
        <v>222</v>
      </c>
      <c r="K674" s="12"/>
      <c r="L674" s="12"/>
      <c r="M674" s="12"/>
      <c r="N674" s="13"/>
    </row>
    <row r="675" spans="2:14" ht="15" customHeight="1" x14ac:dyDescent="0.2">
      <c r="B675" t="str" cm="1">
        <f t="array" ref="B675">_xll.PBD(C675,"Name","","USD","","")</f>
        <v>USJ - Açúcar e Álcool</v>
      </c>
      <c r="C675" t="s">
        <v>1140</v>
      </c>
      <c r="D675" t="str" cm="1">
        <f t="array" ref="D675">_xll.PBD(C675,"Legal Name","","USD","","")</f>
        <v>USJ - Açúcar e Álcool SA</v>
      </c>
      <c r="E675" t="s">
        <v>3800</v>
      </c>
      <c r="F675" t="s">
        <v>105</v>
      </c>
      <c r="G675" t="e" cm="1">
        <f t="array" ref="G675">_xll.PBD(C675,"Website","","USD","","")</f>
        <v>#N/A</v>
      </c>
      <c r="H675" t="e">
        <v>#N/A</v>
      </c>
      <c r="I675" t="s">
        <v>3464</v>
      </c>
      <c r="J675" t="s">
        <v>222</v>
      </c>
      <c r="K675" s="12"/>
      <c r="L675" s="12"/>
      <c r="M675" s="12"/>
      <c r="N675" s="13"/>
    </row>
    <row r="676" spans="2:14" ht="15" customHeight="1" x14ac:dyDescent="0.2">
      <c r="B676" t="str" cm="1">
        <f t="array" ref="B676">_xll.PBD(C676,"Name","","USD","","")</f>
        <v>USS Solucoes Gerenciadas</v>
      </c>
      <c r="C676" t="s">
        <v>1141</v>
      </c>
      <c r="D676" t="str" cm="1">
        <f t="array" ref="D676">_xll.PBD(C676,"Legal Name","","USD","","")</f>
        <v>USS Solucoes Gerenciadas S.A.</v>
      </c>
      <c r="E676" t="s">
        <v>3868</v>
      </c>
      <c r="F676" t="s">
        <v>105</v>
      </c>
      <c r="G676" t="str" cm="1">
        <f t="array" ref="G676">_xll.PBD(C676,"Website","","USD","","")</f>
        <v>www.tempo.com.vc</v>
      </c>
      <c r="H676" t="s">
        <v>2522</v>
      </c>
      <c r="I676" t="s">
        <v>3324</v>
      </c>
      <c r="J676" t="s">
        <v>222</v>
      </c>
      <c r="K676" s="12"/>
      <c r="L676" s="12"/>
      <c r="M676" s="12"/>
      <c r="N676" s="13"/>
    </row>
    <row r="677" spans="2:14" ht="15" customHeight="1" x14ac:dyDescent="0.2">
      <c r="B677" t="str" cm="1">
        <f t="array" ref="B677">_xll.PBD(C677,"Name","","USD","","")</f>
        <v>Vale Fertilizantes</v>
      </c>
      <c r="C677" t="s">
        <v>1145</v>
      </c>
      <c r="D677" t="str" cm="1">
        <f t="array" ref="D677">_xll.PBD(C677,"Legal Name","","USD","","")</f>
        <v>Vale Fertilizantes SA</v>
      </c>
      <c r="E677" t="s">
        <v>3549</v>
      </c>
      <c r="F677" t="s">
        <v>105</v>
      </c>
      <c r="G677" t="str" cm="1">
        <f t="array" ref="G677">_xll.PBD(C677,"Website","","USD","","")</f>
        <v>www.valefertilizantes.com</v>
      </c>
      <c r="H677" t="s">
        <v>2524</v>
      </c>
      <c r="I677" t="s">
        <v>3365</v>
      </c>
      <c r="J677" t="s">
        <v>222</v>
      </c>
      <c r="K677" s="12"/>
      <c r="L677" s="12"/>
      <c r="M677" s="12"/>
      <c r="N677" s="13"/>
    </row>
    <row r="678" spans="2:14" ht="15" customHeight="1" x14ac:dyDescent="0.2">
      <c r="B678" t="str" cm="1">
        <f t="array" ref="B678">_xll.PBD(C678,"Name","","USD","","")</f>
        <v>Vale (Multi-line Mining)</v>
      </c>
      <c r="C678" t="s">
        <v>1144</v>
      </c>
      <c r="D678" t="str" cm="1">
        <f t="array" ref="D678">_xll.PBD(C678,"Legal Name","","USD","","")</f>
        <v>Vale S.A.</v>
      </c>
      <c r="E678" t="s">
        <v>4031</v>
      </c>
      <c r="F678" t="s">
        <v>105</v>
      </c>
      <c r="G678" t="str" cm="1">
        <f t="array" ref="G678">_xll.PBD(C678,"Website","","USD","","")</f>
        <v>www.vale.com</v>
      </c>
      <c r="H678" t="s">
        <v>2523</v>
      </c>
      <c r="I678" t="s">
        <v>3364</v>
      </c>
      <c r="J678" t="s">
        <v>222</v>
      </c>
      <c r="K678" s="12"/>
      <c r="L678" s="12"/>
      <c r="M678" s="12"/>
      <c r="N678" s="13"/>
    </row>
    <row r="679" spans="2:14" ht="15" customHeight="1" x14ac:dyDescent="0.2">
      <c r="B679" t="str" cm="1">
        <f t="array" ref="B679">_xll.PBD(C679,"Name","","USD","","")</f>
        <v>Valid (IT Services and Consulting)</v>
      </c>
      <c r="C679" t="s">
        <v>1146</v>
      </c>
      <c r="D679" t="str" cm="1">
        <f t="array" ref="D679">_xll.PBD(C679,"Legal Name","","USD","","")</f>
        <v>Valid S.A.</v>
      </c>
      <c r="E679" t="s">
        <v>3972</v>
      </c>
      <c r="F679" t="s">
        <v>105</v>
      </c>
      <c r="G679" t="str" cm="1">
        <f t="array" ref="G679">_xll.PBD(C679,"Website","","USD","","")</f>
        <v>www.valid.com</v>
      </c>
      <c r="H679" t="s">
        <v>2525</v>
      </c>
      <c r="I679" t="s">
        <v>3366</v>
      </c>
      <c r="J679" t="s">
        <v>222</v>
      </c>
      <c r="K679" s="12"/>
      <c r="L679" s="12"/>
      <c r="M679" s="12"/>
      <c r="N679" s="13"/>
    </row>
    <row r="680" spans="2:14" ht="15" customHeight="1" x14ac:dyDescent="0.2">
      <c r="B680" t="str" cm="1">
        <f t="array" ref="B680">_xll.PBD(C680,"Name","","USD","","")</f>
        <v>Vamos Locacao De Caminhoes Maquinas E Equipamentos</v>
      </c>
      <c r="C680" t="s">
        <v>1147</v>
      </c>
      <c r="D680" t="str" cm="1">
        <f t="array" ref="D680">_xll.PBD(C680,"Legal Name","","USD","","")</f>
        <v>Vamos Locacao De Caminhoes Maquinas E Equipamentos SA</v>
      </c>
      <c r="E680" t="s">
        <v>4141</v>
      </c>
      <c r="F680" t="s">
        <v>105</v>
      </c>
      <c r="G680" t="str" cm="1">
        <f t="array" ref="G680">_xll.PBD(C680,"Website","","USD","","")</f>
        <v>www.vamos.com.br</v>
      </c>
      <c r="H680" t="s">
        <v>2526</v>
      </c>
      <c r="I680" t="s">
        <v>3367</v>
      </c>
      <c r="J680" t="s">
        <v>222</v>
      </c>
      <c r="K680" s="12"/>
      <c r="L680" s="12"/>
      <c r="M680" s="12"/>
      <c r="N680" s="13"/>
    </row>
    <row r="681" spans="2:14" ht="15" customHeight="1" x14ac:dyDescent="0.2">
      <c r="B681" t="str" cm="1">
        <f t="array" ref="B681">_xll.PBD(C681,"Name","","USD","","")</f>
        <v>Vasta Platform</v>
      </c>
      <c r="C681" t="s">
        <v>1148</v>
      </c>
      <c r="D681" t="str" cm="1">
        <f t="array" ref="D681">_xll.PBD(C681,"Legal Name","","USD","","")</f>
        <v>Vasta Platform Ltd</v>
      </c>
      <c r="E681" t="s">
        <v>3989</v>
      </c>
      <c r="F681" t="s">
        <v>105</v>
      </c>
      <c r="G681" t="str" cm="1">
        <f t="array" ref="G681">_xll.PBD(C681,"Website","","USD","","")</f>
        <v>www.vastaedu.com.br</v>
      </c>
      <c r="H681" t="s">
        <v>2527</v>
      </c>
      <c r="I681" t="s">
        <v>3368</v>
      </c>
      <c r="J681" t="s">
        <v>222</v>
      </c>
      <c r="K681" s="12"/>
      <c r="L681" s="12"/>
      <c r="M681" s="12"/>
      <c r="N681" s="13"/>
    </row>
    <row r="682" spans="2:14" ht="15" customHeight="1" x14ac:dyDescent="0.2">
      <c r="B682" t="str" cm="1">
        <f t="array" ref="B682">_xll.PBD(C682,"Name","","USD","","")</f>
        <v>Ventura Offshore</v>
      </c>
      <c r="C682" t="s">
        <v>1150</v>
      </c>
      <c r="D682" t="str" cm="1">
        <f t="array" ref="D682">_xll.PBD(C682,"Legal Name","","USD","","")</f>
        <v>Ventura Offshore Holding Ltd.</v>
      </c>
      <c r="E682" t="s">
        <v>3703</v>
      </c>
      <c r="F682" t="s">
        <v>105</v>
      </c>
      <c r="G682" t="str" cm="1">
        <f t="array" ref="G682">_xll.PBD(C682,"Website","","USD","","")</f>
        <v>www.ventura-offshore.com</v>
      </c>
      <c r="H682" t="s">
        <v>2529</v>
      </c>
      <c r="I682" t="s">
        <v>3370</v>
      </c>
      <c r="J682" t="s">
        <v>222</v>
      </c>
      <c r="K682" s="12"/>
      <c r="L682" s="12"/>
      <c r="M682" s="12"/>
      <c r="N682" s="13"/>
    </row>
    <row r="683" spans="2:14" ht="15" customHeight="1" x14ac:dyDescent="0.2">
      <c r="B683" t="str" cm="1">
        <f t="array" ref="B683">_xll.PBD(C683,"Name","","USD","","")</f>
        <v>Verisure</v>
      </c>
      <c r="C683" t="s">
        <v>366</v>
      </c>
      <c r="D683" t="str" cm="1">
        <f t="array" ref="D683">_xll.PBD(C683,"Legal Name","","USD","","")</f>
        <v>Verisure Sàrl</v>
      </c>
      <c r="E683" t="s">
        <v>3585</v>
      </c>
      <c r="F683" t="s">
        <v>2670</v>
      </c>
      <c r="G683" t="str" cm="1">
        <f t="array" ref="G683">_xll.PBD(C683,"Website","","USD","","")</f>
        <v>www.verisure.com</v>
      </c>
      <c r="H683" t="s">
        <v>1994</v>
      </c>
      <c r="I683" t="s">
        <v>3371</v>
      </c>
      <c r="J683" t="s">
        <v>222</v>
      </c>
      <c r="K683" s="12"/>
      <c r="L683" s="12"/>
      <c r="M683" s="12"/>
      <c r="N683" s="13"/>
    </row>
    <row r="684" spans="2:14" ht="15" customHeight="1" x14ac:dyDescent="0.2">
      <c r="B684" t="str" cm="1">
        <f t="array" ref="B684">_xll.PBD(C684,"Name","","USD","","")</f>
        <v>Vero (Telecommunication Company)</v>
      </c>
      <c r="C684" t="s">
        <v>1151</v>
      </c>
      <c r="D684" t="str" cm="1">
        <f t="array" ref="D684">_xll.PBD(C684,"Legal Name","","USD","","")</f>
        <v>Vero S.A.</v>
      </c>
      <c r="E684" t="s">
        <v>3986</v>
      </c>
      <c r="F684" t="s">
        <v>105</v>
      </c>
      <c r="G684" t="str" cm="1">
        <f t="array" ref="G684">_xll.PBD(C684,"Website","","USD","","")</f>
        <v>www.verointernet.com.br</v>
      </c>
      <c r="H684" t="s">
        <v>2530</v>
      </c>
      <c r="I684" t="s">
        <v>3372</v>
      </c>
      <c r="J684" t="s">
        <v>222</v>
      </c>
      <c r="K684" s="12"/>
      <c r="L684" s="12"/>
      <c r="M684" s="12"/>
      <c r="N684" s="13"/>
    </row>
    <row r="685" spans="2:14" ht="15" customHeight="1" x14ac:dyDescent="0.2">
      <c r="B685" t="str" cm="1">
        <f t="array" ref="B685">_xll.PBD(C685,"Name","","USD","","")</f>
        <v>Verzani &amp; Sandrini</v>
      </c>
      <c r="C685" t="s">
        <v>367</v>
      </c>
      <c r="D685" t="str" cm="1">
        <f t="array" ref="D685">_xll.PBD(C685,"Legal Name","","USD","","")</f>
        <v>Verzani &amp; Sandrini Ltd.</v>
      </c>
      <c r="E685" t="s">
        <v>3916</v>
      </c>
      <c r="F685" t="s">
        <v>105</v>
      </c>
      <c r="G685" t="str" cm="1">
        <f t="array" ref="G685">_xll.PBD(C685,"Website","","USD","","")</f>
        <v>www.verzani.com.br</v>
      </c>
      <c r="H685" t="s">
        <v>1995</v>
      </c>
      <c r="I685" t="s">
        <v>3373</v>
      </c>
      <c r="J685" t="s">
        <v>222</v>
      </c>
      <c r="K685" s="12"/>
      <c r="L685" s="12"/>
      <c r="M685" s="12"/>
      <c r="N685" s="13"/>
    </row>
    <row r="686" spans="2:14" ht="15" customHeight="1" x14ac:dyDescent="0.2">
      <c r="B686" t="str" cm="1">
        <f t="array" ref="B686">_xll.PBD(C686,"Name","","USD","","")</f>
        <v>Vescon Equipamentos Industriais</v>
      </c>
      <c r="C686" t="s">
        <v>1152</v>
      </c>
      <c r="D686" t="str" cm="1">
        <f t="array" ref="D686">_xll.PBD(C686,"Legal Name","","USD","","")</f>
        <v>Vescon Equipamentos Industriais Ltda.</v>
      </c>
      <c r="E686" t="s">
        <v>3823</v>
      </c>
      <c r="F686" t="s">
        <v>105</v>
      </c>
      <c r="G686" t="e" cm="1">
        <f t="array" ref="G686">_xll.PBD(C686,"Website","","USD","","")</f>
        <v>#N/A</v>
      </c>
      <c r="H686" t="e">
        <v>#N/A</v>
      </c>
      <c r="I686" t="s">
        <v>3467</v>
      </c>
      <c r="J686" t="s">
        <v>222</v>
      </c>
      <c r="K686" s="12"/>
      <c r="L686" s="12"/>
      <c r="M686" s="12"/>
      <c r="N686" s="13"/>
    </row>
    <row r="687" spans="2:14" ht="15" customHeight="1" x14ac:dyDescent="0.2">
      <c r="B687" t="str" cm="1">
        <f t="array" ref="B687">_xll.PBD(C687,"Name","","USD","","")</f>
        <v>Veste</v>
      </c>
      <c r="C687" t="s">
        <v>1153</v>
      </c>
      <c r="D687" t="str" cm="1">
        <f t="array" ref="D687">_xll.PBD(C687,"Legal Name","","USD","","")</f>
        <v>Veste S.A. Estilo</v>
      </c>
      <c r="E687" t="s">
        <v>3609</v>
      </c>
      <c r="F687" t="s">
        <v>105</v>
      </c>
      <c r="G687" t="str" cm="1">
        <f t="array" ref="G687">_xll.PBD(C687,"Website","","USD","","")</f>
        <v>www.veste.com</v>
      </c>
      <c r="H687" t="s">
        <v>2531</v>
      </c>
      <c r="I687" t="s">
        <v>3374</v>
      </c>
      <c r="J687" t="s">
        <v>222</v>
      </c>
      <c r="K687" s="12"/>
      <c r="L687" s="12"/>
      <c r="M687" s="12"/>
      <c r="N687" s="13"/>
    </row>
    <row r="688" spans="2:14" ht="15" customHeight="1" x14ac:dyDescent="0.2">
      <c r="B688" t="str" cm="1">
        <f t="array" ref="B688">_xll.PBD(C688,"Name","","USD","","")</f>
        <v>Viabahia Concessionaria de Rodovias</v>
      </c>
      <c r="C688" t="s">
        <v>1154</v>
      </c>
      <c r="D688" t="str" cm="1">
        <f t="array" ref="D688">_xll.PBD(C688,"Legal Name","","USD","","")</f>
        <v>Viabahia Concessionaria de Rodovias S.A.</v>
      </c>
      <c r="E688" t="s">
        <v>3780</v>
      </c>
      <c r="F688" t="s">
        <v>105</v>
      </c>
      <c r="G688" t="str" cm="1">
        <f t="array" ref="G688">_xll.PBD(C688,"Website","","USD","","")</f>
        <v>www.viabahiasa.com.br</v>
      </c>
      <c r="H688" t="s">
        <v>2532</v>
      </c>
      <c r="I688" t="s">
        <v>3375</v>
      </c>
      <c r="J688" t="s">
        <v>222</v>
      </c>
      <c r="K688" s="12"/>
      <c r="L688" s="12"/>
      <c r="M688" s="12"/>
      <c r="N688" s="13"/>
    </row>
    <row r="689" spans="2:14" ht="15" customHeight="1" x14ac:dyDescent="0.2">
      <c r="B689" t="str" cm="1">
        <f t="array" ref="B689">_xll.PBD(C689,"Name","","USD","","")</f>
        <v>Vibra Energia</v>
      </c>
      <c r="C689" t="s">
        <v>1156</v>
      </c>
      <c r="D689" t="str" cm="1">
        <f t="array" ref="D689">_xll.PBD(C689,"Legal Name","","USD","","")</f>
        <v>Vibra Energia SA</v>
      </c>
      <c r="E689" t="s">
        <v>4032</v>
      </c>
      <c r="F689" t="s">
        <v>105</v>
      </c>
      <c r="G689" t="str" cm="1">
        <f t="array" ref="G689">_xll.PBD(C689,"Website","","USD","","")</f>
        <v>www.vibraenergia.com.br</v>
      </c>
      <c r="H689" t="s">
        <v>2534</v>
      </c>
      <c r="I689" t="s">
        <v>3377</v>
      </c>
      <c r="J689" t="s">
        <v>222</v>
      </c>
      <c r="K689" s="12"/>
      <c r="L689" s="12"/>
      <c r="M689" s="12"/>
      <c r="N689" s="13"/>
    </row>
    <row r="690" spans="2:14" ht="15" customHeight="1" x14ac:dyDescent="0.2">
      <c r="B690" t="str" cm="1">
        <f t="array" ref="B690">_xll.PBD(C690,"Name","","USD","","")</f>
        <v>Vicunha Textil</v>
      </c>
      <c r="C690" t="s">
        <v>1157</v>
      </c>
      <c r="D690" t="str" cm="1">
        <f t="array" ref="D690">_xll.PBD(C690,"Legal Name","","USD","","")</f>
        <v>Vicunha Têxtil S.A.</v>
      </c>
      <c r="E690" t="s">
        <v>3582</v>
      </c>
      <c r="F690" t="s">
        <v>105</v>
      </c>
      <c r="G690" t="str" cm="1">
        <f t="array" ref="G690">_xll.PBD(C690,"Website","","USD","","")</f>
        <v>www.vicunha.com</v>
      </c>
      <c r="H690" t="s">
        <v>2535</v>
      </c>
      <c r="I690" t="s">
        <v>3378</v>
      </c>
      <c r="J690" t="s">
        <v>222</v>
      </c>
      <c r="K690" s="12"/>
      <c r="L690" s="12"/>
      <c r="M690" s="12"/>
      <c r="N690" s="13"/>
    </row>
    <row r="691" spans="2:14" ht="15" customHeight="1" x14ac:dyDescent="0.2">
      <c r="B691" t="str" cm="1">
        <f t="array" ref="B691">_xll.PBD(C691,"Name","","USD","","")</f>
        <v>Videolar-Innova</v>
      </c>
      <c r="C691" t="s">
        <v>1158</v>
      </c>
      <c r="D691" t="str" cm="1">
        <f t="array" ref="D691">_xll.PBD(C691,"Legal Name","","USD","","")</f>
        <v>Videolar-Innova S/A</v>
      </c>
      <c r="E691" t="s">
        <v>3952</v>
      </c>
      <c r="F691" t="s">
        <v>105</v>
      </c>
      <c r="G691" t="str" cm="1">
        <f t="array" ref="G691">_xll.PBD(C691,"Website","","USD","","")</f>
        <v>www.innova.com.br</v>
      </c>
      <c r="H691" t="s">
        <v>2536</v>
      </c>
      <c r="I691" t="s">
        <v>3055</v>
      </c>
      <c r="J691" t="s">
        <v>222</v>
      </c>
      <c r="K691" s="12"/>
      <c r="L691" s="12"/>
      <c r="M691" s="12"/>
      <c r="N691" s="13"/>
    </row>
    <row r="692" spans="2:14" ht="15" customHeight="1" x14ac:dyDescent="0.2">
      <c r="B692" t="str" cm="1">
        <f t="array" ref="B692">_xll.PBD(C692,"Name","","USD","","")</f>
        <v>Vitacon Safira Desenvolvimento Imobiliario</v>
      </c>
      <c r="C692" t="s">
        <v>1159</v>
      </c>
      <c r="D692" t="str" cm="1">
        <f t="array" ref="D692">_xll.PBD(C692,"Legal Name","","USD","","")</f>
        <v>Vitacon Safira Desenvolvimento Imobiliario Ltda</v>
      </c>
      <c r="E692" s="26" t="s">
        <v>4254</v>
      </c>
      <c r="F692" t="s">
        <v>105</v>
      </c>
      <c r="G692" t="str" cm="1">
        <f t="array" ref="G692">_xll.PBD(C692,"Website","","USD","","")</f>
        <v>www.vitacon.com.br</v>
      </c>
      <c r="H692" t="s">
        <v>2537</v>
      </c>
      <c r="I692" t="s">
        <v>3380</v>
      </c>
      <c r="J692" t="s">
        <v>222</v>
      </c>
      <c r="K692" s="12"/>
      <c r="L692" s="12"/>
      <c r="M692" s="12"/>
      <c r="N692" s="13"/>
    </row>
    <row r="693" spans="2:14" ht="15" customHeight="1" x14ac:dyDescent="0.2">
      <c r="B693" t="str" cm="1">
        <f t="array" ref="B693">_xll.PBD(C693,"Name","","USD","","")</f>
        <v>Vitopel</v>
      </c>
      <c r="C693" t="s">
        <v>1160</v>
      </c>
      <c r="D693" t="str" cm="1">
        <f t="array" ref="D693">_xll.PBD(C693,"Legal Name","","USD","","")</f>
        <v>Vitopel do Brasil Ltda.</v>
      </c>
      <c r="E693" t="s">
        <v>3604</v>
      </c>
      <c r="F693" t="s">
        <v>105</v>
      </c>
      <c r="G693" t="str" cm="1">
        <f t="array" ref="G693">_xll.PBD(C693,"Website","","USD","","")</f>
        <v>www.vitopel.com</v>
      </c>
      <c r="H693" t="s">
        <v>2538</v>
      </c>
      <c r="I693" t="s">
        <v>3381</v>
      </c>
      <c r="J693" t="s">
        <v>222</v>
      </c>
      <c r="K693" s="12"/>
      <c r="L693" s="12"/>
      <c r="M693" s="12"/>
      <c r="N693" s="13"/>
    </row>
    <row r="694" spans="2:14" ht="15" customHeight="1" x14ac:dyDescent="0.2">
      <c r="B694" t="str" cm="1">
        <f t="array" ref="B694">_xll.PBD(C694,"Name","","USD","","")</f>
        <v>Vitru Brasil Empreendimentos Participacoes e Comercio</v>
      </c>
      <c r="C694" t="s">
        <v>1161</v>
      </c>
      <c r="D694" t="str" cm="1">
        <f t="array" ref="D694">_xll.PBD(C694,"Legal Name","","USD","","")</f>
        <v>Vitru Brasil Empreendimentos Participacoes e Comercio SA</v>
      </c>
      <c r="E694" t="s">
        <v>3994</v>
      </c>
      <c r="F694" t="s">
        <v>105</v>
      </c>
      <c r="G694" t="e" cm="1">
        <f t="array" ref="G694">_xll.PBD(C694,"Website","","USD","","")</f>
        <v>#N/A</v>
      </c>
      <c r="H694" t="e">
        <v>#N/A</v>
      </c>
      <c r="I694" t="s">
        <v>3468</v>
      </c>
      <c r="J694" t="s">
        <v>222</v>
      </c>
      <c r="K694" s="12"/>
      <c r="L694" s="12"/>
      <c r="M694" s="12"/>
      <c r="N694" s="13"/>
    </row>
    <row r="695" spans="2:14" ht="15" customHeight="1" x14ac:dyDescent="0.2">
      <c r="B695" t="str" cm="1">
        <f t="array" ref="B695">_xll.PBD(C695,"Name","","USD","","")</f>
        <v>VLI Logística</v>
      </c>
      <c r="C695" t="s">
        <v>1163</v>
      </c>
      <c r="D695" t="str" cm="1">
        <f t="array" ref="D695">_xll.PBD(C695,"Legal Name","","USD","","")</f>
        <v>VLI SA</v>
      </c>
      <c r="E695" t="s">
        <v>3803</v>
      </c>
      <c r="F695" t="s">
        <v>105</v>
      </c>
      <c r="G695" t="str" cm="1">
        <f t="array" ref="G695">_xll.PBD(C695,"Website","","USD","","")</f>
        <v>www.vli-logistica.com.br</v>
      </c>
      <c r="H695" t="s">
        <v>2540</v>
      </c>
      <c r="I695" t="s">
        <v>3383</v>
      </c>
      <c r="J695" t="s">
        <v>222</v>
      </c>
      <c r="K695" s="12"/>
      <c r="L695" s="12"/>
      <c r="M695" s="12"/>
      <c r="N695" s="13"/>
    </row>
    <row r="696" spans="2:14" ht="15" customHeight="1" x14ac:dyDescent="0.2">
      <c r="B696" t="str" cm="1">
        <f t="array" ref="B696">_xll.PBD(C696,"Name","","USD","","")</f>
        <v>Vocal Comércio de Veículos</v>
      </c>
      <c r="C696" t="s">
        <v>1164</v>
      </c>
      <c r="D696" t="str" cm="1">
        <f t="array" ref="D696">_xll.PBD(C696,"Legal Name","","USD","","")</f>
        <v>Vocal Comércio de Veículos Ltda</v>
      </c>
      <c r="E696" s="26" t="s">
        <v>4255</v>
      </c>
      <c r="F696" t="s">
        <v>105</v>
      </c>
      <c r="G696" t="str" cm="1">
        <f t="array" ref="G696">_xll.PBD(C696,"Website","","USD","","")</f>
        <v>www.vocal.com.br</v>
      </c>
      <c r="H696" t="s">
        <v>2541</v>
      </c>
      <c r="I696" t="s">
        <v>3384</v>
      </c>
      <c r="J696" t="s">
        <v>222</v>
      </c>
      <c r="K696" s="12"/>
      <c r="L696" s="12"/>
      <c r="M696" s="12"/>
      <c r="N696" s="13"/>
    </row>
    <row r="697" spans="2:14" ht="15" customHeight="1" x14ac:dyDescent="0.2">
      <c r="B697" t="str" cm="1">
        <f t="array" ref="B697">_xll.PBD(C697,"Name","","USD","","")</f>
        <v>Volkswagen Truck &amp; Bus</v>
      </c>
      <c r="C697" t="s">
        <v>1165</v>
      </c>
      <c r="D697" t="str" cm="1">
        <f t="array" ref="D697">_xll.PBD(C697,"Legal Name","","USD","","")</f>
        <v>Volkswagen Truck &amp; Bus AG</v>
      </c>
      <c r="E697" t="s">
        <v>3771</v>
      </c>
      <c r="F697" t="s">
        <v>105</v>
      </c>
      <c r="G697" t="str" cm="1">
        <f t="array" ref="G697">_xll.PBD(C697,"Website","","USD","","")</f>
        <v>www.vwco.com.br</v>
      </c>
      <c r="H697" t="s">
        <v>2542</v>
      </c>
      <c r="I697" t="s">
        <v>3394</v>
      </c>
      <c r="J697" t="s">
        <v>222</v>
      </c>
      <c r="K697" s="12"/>
      <c r="L697" s="12"/>
      <c r="M697" s="12"/>
      <c r="N697" s="13"/>
    </row>
    <row r="698" spans="2:14" ht="15" customHeight="1" x14ac:dyDescent="0.2">
      <c r="B698" t="str" cm="1">
        <f t="array" ref="B698">_xll.PBD(C698,"Name","","USD","","")</f>
        <v>Vonpar</v>
      </c>
      <c r="C698" t="s">
        <v>1166</v>
      </c>
      <c r="D698" t="str" cm="1">
        <f t="array" ref="D698">_xll.PBD(C698,"Legal Name","","USD","","")</f>
        <v>Vonpar SA</v>
      </c>
      <c r="E698" t="s">
        <v>3794</v>
      </c>
      <c r="F698" t="s">
        <v>105</v>
      </c>
      <c r="G698" t="str" cm="1">
        <f t="array" ref="G698">_xll.PBD(C698,"Website","","USD","","")</f>
        <v>www.vonpar.com.br</v>
      </c>
      <c r="H698" t="s">
        <v>2543</v>
      </c>
      <c r="I698" t="s">
        <v>3389</v>
      </c>
      <c r="J698" t="s">
        <v>222</v>
      </c>
      <c r="K698" s="12"/>
      <c r="L698" s="12"/>
      <c r="M698" s="12"/>
      <c r="N698" s="13"/>
    </row>
    <row r="699" spans="2:14" ht="15" customHeight="1" x14ac:dyDescent="0.2">
      <c r="B699" t="str" cm="1">
        <f t="array" ref="B699">_xll.PBD(C699,"Name","","USD","","")</f>
        <v>Votorantim (Brazil)</v>
      </c>
      <c r="C699" t="s">
        <v>97</v>
      </c>
      <c r="D699" t="str" cm="1">
        <f t="array" ref="D699">_xll.PBD(C699,"Legal Name","","USD","","")</f>
        <v>Votorantim SA</v>
      </c>
      <c r="E699" t="s">
        <v>4026</v>
      </c>
      <c r="F699" t="s">
        <v>105</v>
      </c>
      <c r="G699" t="str" cm="1">
        <f t="array" ref="G699">_xll.PBD(C699,"Website","","USD","","")</f>
        <v>www.votorantim.com.br</v>
      </c>
      <c r="H699" t="s">
        <v>2544</v>
      </c>
      <c r="I699" t="s">
        <v>3390</v>
      </c>
      <c r="J699" t="s">
        <v>222</v>
      </c>
      <c r="K699" s="12"/>
      <c r="L699" s="12"/>
      <c r="M699" s="12"/>
      <c r="N699" s="13"/>
    </row>
    <row r="700" spans="2:14" ht="15" customHeight="1" x14ac:dyDescent="0.2">
      <c r="B700" t="str" cm="1">
        <f t="array" ref="B700">_xll.PBD(C700,"Name","","USD","","")</f>
        <v>Votorantim Siderurgia</v>
      </c>
      <c r="C700" t="s">
        <v>1167</v>
      </c>
      <c r="D700" t="str" cm="1">
        <f t="array" ref="D700">_xll.PBD(C700,"Legal Name","","USD","","")</f>
        <v>Votorantim Siderurgia S.A.</v>
      </c>
      <c r="E700" t="s">
        <v>3735</v>
      </c>
      <c r="F700" t="s">
        <v>105</v>
      </c>
      <c r="G700" t="str" cm="1">
        <f t="array" ref="G700">_xll.PBD(C700,"Website","","USD","","")</f>
        <v>www.vsiderurgia.com.br</v>
      </c>
      <c r="H700" t="s">
        <v>2545</v>
      </c>
      <c r="I700" t="s">
        <v>3392</v>
      </c>
      <c r="J700" t="s">
        <v>222</v>
      </c>
      <c r="K700" s="12"/>
      <c r="L700" s="12"/>
      <c r="M700" s="12"/>
      <c r="N700" s="13"/>
    </row>
    <row r="701" spans="2:14" ht="15" customHeight="1" x14ac:dyDescent="0.2">
      <c r="B701" t="str" cm="1">
        <f t="array" ref="B701">_xll.PBD(C701,"Name","","USD","","")</f>
        <v>VR Benefícios e Serviços de Processamento</v>
      </c>
      <c r="C701" t="s">
        <v>1168</v>
      </c>
      <c r="D701" t="str" cm="1">
        <f t="array" ref="D701">_xll.PBD(C701,"Legal Name","","USD","","")</f>
        <v>VR Benefícios e Serviços de Processamento SA</v>
      </c>
      <c r="E701" t="s">
        <v>3987</v>
      </c>
      <c r="F701" t="s">
        <v>105</v>
      </c>
      <c r="G701" t="str" cm="1">
        <f t="array" ref="G701">_xll.PBD(C701,"Website","","USD","","")</f>
        <v>www.vr.com.br</v>
      </c>
      <c r="H701" t="s">
        <v>2695</v>
      </c>
      <c r="I701" t="s">
        <v>3391</v>
      </c>
      <c r="J701" t="s">
        <v>222</v>
      </c>
      <c r="K701" s="12"/>
      <c r="L701" s="12"/>
      <c r="M701" s="12"/>
      <c r="N701" s="13"/>
    </row>
    <row r="702" spans="2:14" ht="15" customHeight="1" x14ac:dyDescent="0.2">
      <c r="B702" t="str" cm="1">
        <f t="array" ref="B702">_xll.PBD(C702,"Name","","USD","","")</f>
        <v>Vulcabras Azaleia</v>
      </c>
      <c r="C702" t="s">
        <v>1169</v>
      </c>
      <c r="D702" t="str" cm="1">
        <f t="array" ref="D702">_xll.PBD(C702,"Legal Name","","USD","","")</f>
        <v>Vulcabras Azaleia SA</v>
      </c>
      <c r="E702" t="s">
        <v>3905</v>
      </c>
      <c r="F702" t="s">
        <v>105</v>
      </c>
      <c r="G702" t="str" cm="1">
        <f t="array" ref="G702">_xll.PBD(C702,"Website","","USD","","")</f>
        <v>www.vulcabras.com</v>
      </c>
      <c r="H702" t="s">
        <v>2547</v>
      </c>
      <c r="I702" t="s">
        <v>3393</v>
      </c>
      <c r="J702" t="s">
        <v>222</v>
      </c>
      <c r="K702" s="12"/>
      <c r="L702" s="12"/>
      <c r="M702" s="12"/>
      <c r="N702" s="13"/>
    </row>
    <row r="703" spans="2:14" ht="15" customHeight="1" x14ac:dyDescent="0.2">
      <c r="B703" t="str" cm="1">
        <f t="array" ref="B703">_xll.PBD(C703,"Name","","USD","","")</f>
        <v>WEG</v>
      </c>
      <c r="C703" t="s">
        <v>1170</v>
      </c>
      <c r="D703" t="str" cm="1">
        <f t="array" ref="D703">_xll.PBD(C703,"Legal Name","","USD","","")</f>
        <v>WEG SA</v>
      </c>
      <c r="E703" t="s">
        <v>4052</v>
      </c>
      <c r="F703" t="s">
        <v>105</v>
      </c>
      <c r="G703" t="str" cm="1">
        <f t="array" ref="G703">_xll.PBD(C703,"Website","","USD","","")</f>
        <v>www.weg.net</v>
      </c>
      <c r="H703" t="s">
        <v>1848</v>
      </c>
      <c r="I703" t="s">
        <v>3395</v>
      </c>
      <c r="J703" t="s">
        <v>222</v>
      </c>
      <c r="K703" s="12"/>
      <c r="L703" s="12"/>
      <c r="M703" s="12"/>
      <c r="N703" s="13"/>
    </row>
    <row r="704" spans="2:14" ht="15" customHeight="1" x14ac:dyDescent="0.2">
      <c r="B704" t="str" cm="1">
        <f t="array" ref="B704">_xll.PBD(C704,"Name","","USD","","")</f>
        <v>Wembley(Brazil)</v>
      </c>
      <c r="C704" t="s">
        <v>1171</v>
      </c>
      <c r="D704" t="str" cm="1">
        <f t="array" ref="D704">_xll.PBD(C704,"Legal Name","","USD","","")</f>
        <v>Wembley Sociedade Anonima</v>
      </c>
      <c r="E704" t="s">
        <v>4048</v>
      </c>
      <c r="F704" t="s">
        <v>105</v>
      </c>
      <c r="G704" t="str" cm="1">
        <f t="array" ref="G704">_xll.PBD(C704,"Website","","USD","","")</f>
        <v>www.wembleysa.com.br</v>
      </c>
      <c r="H704" t="s">
        <v>2548</v>
      </c>
      <c r="I704" t="s">
        <v>3396</v>
      </c>
      <c r="J704" t="s">
        <v>222</v>
      </c>
      <c r="K704" s="12"/>
      <c r="L704" s="12"/>
      <c r="M704" s="12"/>
      <c r="N704" s="13"/>
    </row>
    <row r="705" spans="2:14" ht="15" customHeight="1" x14ac:dyDescent="0.2">
      <c r="B705" t="str" cm="1">
        <f t="array" ref="B705">_xll.PBD(C705,"Name","","USD","","")</f>
        <v>Whirlpool</v>
      </c>
      <c r="C705" t="s">
        <v>2653</v>
      </c>
      <c r="D705" t="str" cm="1">
        <f t="array" ref="D705">_xll.PBD(C705,"Legal Name","","USD","","")</f>
        <v>Whirlpool Corporation</v>
      </c>
      <c r="E705" t="s">
        <v>3649</v>
      </c>
      <c r="F705" t="s">
        <v>2656</v>
      </c>
      <c r="G705" t="str" cm="1">
        <f t="array" ref="G705">_xll.PBD(C705,"Website","","USD","","")</f>
        <v>www.whirlpoolcorp.com</v>
      </c>
      <c r="H705" t="s">
        <v>2691</v>
      </c>
      <c r="I705" t="s">
        <v>3507</v>
      </c>
      <c r="J705" t="s">
        <v>222</v>
      </c>
      <c r="K705" s="12"/>
      <c r="L705" s="12"/>
      <c r="M705" s="12"/>
      <c r="N705" s="12"/>
    </row>
    <row r="706" spans="2:14" ht="15" customHeight="1" x14ac:dyDescent="0.2">
      <c r="B706" t="str" cm="1">
        <f t="array" ref="B706">_xll.PBD(C706,"Name","","USD","","")</f>
        <v>Whirlpool (Brazil)</v>
      </c>
      <c r="C706" t="s">
        <v>1172</v>
      </c>
      <c r="D706" t="str" cm="1">
        <f t="array" ref="D706">_xll.PBD(C706,"Legal Name","","USD","","")</f>
        <v>Whirlpool SA</v>
      </c>
      <c r="E706" t="s">
        <v>3995</v>
      </c>
      <c r="F706" t="s">
        <v>105</v>
      </c>
      <c r="G706" t="str" cm="1">
        <f t="array" ref="G706">_xll.PBD(C706,"Website","","USD","","")</f>
        <v>www.whirlpool.com.br</v>
      </c>
      <c r="H706" t="s">
        <v>2549</v>
      </c>
      <c r="I706" t="s">
        <v>3397</v>
      </c>
      <c r="J706" t="s">
        <v>222</v>
      </c>
      <c r="K706" s="12"/>
      <c r="L706" s="12"/>
      <c r="M706" s="12"/>
      <c r="N706" s="13"/>
    </row>
    <row r="707" spans="2:14" ht="15" customHeight="1" x14ac:dyDescent="0.2">
      <c r="B707" t="str" cm="1">
        <f t="array" ref="B707">_xll.PBD(C707,"Name","","USD","","")</f>
        <v>Wickbold</v>
      </c>
      <c r="C707" t="s">
        <v>1173</v>
      </c>
      <c r="D707" t="str" cm="1">
        <f t="array" ref="D707">_xll.PBD(C707,"Legal Name","","USD","","")</f>
        <v>Wickbold Inc</v>
      </c>
      <c r="E707" t="s">
        <v>3931</v>
      </c>
      <c r="F707" t="s">
        <v>105</v>
      </c>
      <c r="G707" t="str" cm="1">
        <f t="array" ref="G707">_xll.PBD(C707,"Website","","USD","","")</f>
        <v>www.wickbold.com.br</v>
      </c>
      <c r="H707" t="s">
        <v>2550</v>
      </c>
      <c r="I707" t="s">
        <v>3398</v>
      </c>
      <c r="J707" t="s">
        <v>222</v>
      </c>
      <c r="K707" s="12"/>
      <c r="L707" s="12"/>
      <c r="M707" s="12"/>
      <c r="N707" s="13"/>
    </row>
    <row r="708" spans="2:14" ht="15" customHeight="1" x14ac:dyDescent="0.2">
      <c r="B708" t="str" cm="1">
        <f t="array" ref="B708">_xll.PBD(C708,"Name","","USD","","")</f>
        <v>Wilson Sons</v>
      </c>
      <c r="C708" t="s">
        <v>1174</v>
      </c>
      <c r="D708" t="str" cm="1">
        <f t="array" ref="D708">_xll.PBD(C708,"Legal Name","","USD","","")</f>
        <v>Wilson Sons S.A.</v>
      </c>
      <c r="E708" t="s">
        <v>3718</v>
      </c>
      <c r="F708" t="s">
        <v>105</v>
      </c>
      <c r="G708" t="str" cm="1">
        <f t="array" ref="G708">_xll.PBD(C708,"Website","","USD","","")</f>
        <v>www.wilsonsons.com.br</v>
      </c>
      <c r="H708" t="s">
        <v>2551</v>
      </c>
      <c r="I708" t="s">
        <v>3399</v>
      </c>
      <c r="J708" t="s">
        <v>222</v>
      </c>
      <c r="K708" s="12"/>
      <c r="L708" s="12"/>
      <c r="M708" s="12"/>
      <c r="N708" s="13"/>
    </row>
    <row r="709" spans="2:14" ht="15" customHeight="1" x14ac:dyDescent="0.2">
      <c r="B709" t="str" cm="1">
        <f t="array" ref="B709">_xll.PBD(C709,"Name","","USD","","")</f>
        <v>Wipro</v>
      </c>
      <c r="C709" t="s">
        <v>357</v>
      </c>
      <c r="D709" t="str" cm="1">
        <f t="array" ref="D709">_xll.PBD(C709,"Legal Name","","USD","","")</f>
        <v>Wipro Limited</v>
      </c>
      <c r="E709" t="s">
        <v>3580</v>
      </c>
      <c r="F709" t="s">
        <v>2664</v>
      </c>
      <c r="G709" t="str" cm="1">
        <f t="array" ref="G709">_xll.PBD(C709,"Website","","USD","","")</f>
        <v>www.wipro.com</v>
      </c>
      <c r="H709" t="s">
        <v>1986</v>
      </c>
      <c r="I709" t="s">
        <v>3400</v>
      </c>
      <c r="J709" t="s">
        <v>222</v>
      </c>
      <c r="K709" s="12"/>
      <c r="L709" s="12"/>
      <c r="M709" s="12"/>
      <c r="N709" s="13"/>
    </row>
    <row r="710" spans="2:14" ht="15" customHeight="1" x14ac:dyDescent="0.2">
      <c r="B710" t="str" cm="1">
        <f t="array" ref="B710">_xll.PBD(C710,"Name","","USD","","")</f>
        <v>Wiz Solucoes e Corretagem de Seguros</v>
      </c>
      <c r="C710" t="s">
        <v>1175</v>
      </c>
      <c r="D710" t="str" cm="1">
        <f t="array" ref="D710">_xll.PBD(C710,"Legal Name","","USD","","")</f>
        <v>Wiz Solucoes e Corretagem de Seguros SA</v>
      </c>
      <c r="E710" t="s">
        <v>3822</v>
      </c>
      <c r="F710" t="s">
        <v>105</v>
      </c>
      <c r="G710" t="str" cm="1">
        <f t="array" ref="G710">_xll.PBD(C710,"Website","","USD","","")</f>
        <v>www.wiz.co</v>
      </c>
      <c r="H710" t="s">
        <v>1849</v>
      </c>
      <c r="I710" t="s">
        <v>3401</v>
      </c>
      <c r="J710" t="s">
        <v>222</v>
      </c>
      <c r="K710" s="12"/>
      <c r="L710" s="12"/>
      <c r="M710" s="12"/>
      <c r="N710" s="13"/>
    </row>
    <row r="711" spans="2:14" ht="15" customHeight="1" x14ac:dyDescent="0.2">
      <c r="B711" t="str" cm="1">
        <f t="array" ref="B711">_xll.PBD(C711,"Name","","USD","","")</f>
        <v>WLM Participações e Comércio de Máquinas e Veículos</v>
      </c>
      <c r="C711" t="s">
        <v>1176</v>
      </c>
      <c r="D711" t="str" cm="1">
        <f t="array" ref="D711">_xll.PBD(C711,"Legal Name","","USD","","")</f>
        <v>WLM Participações e Comércio de Máquinas e Veículos SA</v>
      </c>
      <c r="E711" t="s">
        <v>4019</v>
      </c>
      <c r="F711" t="s">
        <v>105</v>
      </c>
      <c r="G711" t="str" cm="1">
        <f t="array" ref="G711">_xll.PBD(C711,"Website","","USD","","")</f>
        <v>www.wlm.com.br</v>
      </c>
      <c r="H711" t="s">
        <v>2552</v>
      </c>
      <c r="I711" t="s">
        <v>3402</v>
      </c>
      <c r="J711" t="s">
        <v>222</v>
      </c>
      <c r="K711" s="12"/>
      <c r="L711" s="12"/>
      <c r="M711" s="12"/>
      <c r="N711" s="13"/>
    </row>
    <row r="712" spans="2:14" ht="15" customHeight="1" x14ac:dyDescent="0.2">
      <c r="B712" t="str" cm="1">
        <f t="array" ref="B712">_xll.PBD(C712,"Name","","USD","","")</f>
        <v>Woodley Equipment Company</v>
      </c>
      <c r="C712" t="s">
        <v>293</v>
      </c>
      <c r="D712" t="str" cm="1">
        <f t="array" ref="D712">_xll.PBD(C712,"Legal Name","","USD","","")</f>
        <v>Woodley Equipment Company Ltd.</v>
      </c>
      <c r="E712" t="s">
        <v>3691</v>
      </c>
      <c r="F712" t="s">
        <v>2659</v>
      </c>
      <c r="G712" t="str" cm="1">
        <f t="array" ref="G712">_xll.PBD(C712,"Website","","USD","","")</f>
        <v>www.woodleyequipment.com</v>
      </c>
      <c r="H712" t="s">
        <v>1946</v>
      </c>
      <c r="I712" t="s">
        <v>3403</v>
      </c>
      <c r="J712" t="s">
        <v>281</v>
      </c>
      <c r="K712" s="12"/>
      <c r="L712" s="12"/>
      <c r="M712" s="12"/>
      <c r="N712" s="13"/>
    </row>
    <row r="713" spans="2:14" ht="15" customHeight="1" x14ac:dyDescent="0.2">
      <c r="B713" t="str" cm="1">
        <f t="array" ref="B713">_xll.PBD(C713,"Name","","USD","","")</f>
        <v>XP Investimentos</v>
      </c>
      <c r="C713" t="s">
        <v>39</v>
      </c>
      <c r="D713" t="str" cm="1">
        <f t="array" ref="D713">_xll.PBD(C713,"Legal Name","","USD","","")</f>
        <v>XP Inc</v>
      </c>
      <c r="E713" t="s">
        <v>3843</v>
      </c>
      <c r="F713" t="s">
        <v>105</v>
      </c>
      <c r="G713" t="str" cm="1">
        <f t="array" ref="G713">_xll.PBD(C713,"Website","","USD","","")</f>
        <v>www.xpi.com.br</v>
      </c>
      <c r="H713" t="s">
        <v>2553</v>
      </c>
      <c r="I713" t="s">
        <v>3404</v>
      </c>
      <c r="J713" t="s">
        <v>222</v>
      </c>
      <c r="K713" s="12"/>
      <c r="L713" s="12"/>
      <c r="M713" s="12"/>
      <c r="N713" s="13"/>
    </row>
    <row r="714" spans="2:14" ht="15" customHeight="1" x14ac:dyDescent="0.2">
      <c r="B714" t="str" cm="1">
        <f t="array" ref="B714">_xll.PBD(C714,"Name","","USD","","")</f>
        <v>Yandeh</v>
      </c>
      <c r="C714" t="s">
        <v>1177</v>
      </c>
      <c r="D714" t="str" cm="1">
        <f t="array" ref="D714">_xll.PBD(C714,"Legal Name","","USD","","")</f>
        <v>Yandeh SA</v>
      </c>
      <c r="E714" t="s">
        <v>4001</v>
      </c>
      <c r="F714" t="s">
        <v>105</v>
      </c>
      <c r="G714" t="str" cm="1">
        <f t="array" ref="G714">_xll.PBD(C714,"Website","","USD","","")</f>
        <v>www.yandeh.com</v>
      </c>
      <c r="H714" t="s">
        <v>2554</v>
      </c>
      <c r="I714" t="s">
        <v>3405</v>
      </c>
      <c r="J714" t="s">
        <v>222</v>
      </c>
      <c r="K714" s="12"/>
      <c r="L714" s="12"/>
      <c r="M714" s="12"/>
      <c r="N714" s="13"/>
    </row>
    <row r="715" spans="2:14" ht="15" customHeight="1" x14ac:dyDescent="0.2">
      <c r="B715" t="str" cm="1">
        <f t="array" ref="B715">_xll.PBD(C715,"Name","","USD","","")</f>
        <v>Yara Brasil</v>
      </c>
      <c r="C715" t="s">
        <v>1178</v>
      </c>
      <c r="D715" t="str" cm="1">
        <f t="array" ref="D715">_xll.PBD(C715,"Legal Name","","USD","","")</f>
        <v>Yara Brasil SA</v>
      </c>
      <c r="E715" t="s">
        <v>3813</v>
      </c>
      <c r="F715" t="s">
        <v>105</v>
      </c>
      <c r="G715" t="str" cm="1">
        <f t="array" ref="G715">_xll.PBD(C715,"Website","","USD","","")</f>
        <v>www.yarabrasil.com.br</v>
      </c>
      <c r="H715" t="s">
        <v>2555</v>
      </c>
      <c r="I715" t="s">
        <v>3406</v>
      </c>
      <c r="J715" t="s">
        <v>222</v>
      </c>
      <c r="K715" s="12"/>
      <c r="L715" s="12"/>
      <c r="M715" s="12"/>
      <c r="N715" s="13"/>
    </row>
    <row r="716" spans="2:14" ht="15" customHeight="1" x14ac:dyDescent="0.2">
      <c r="B716" t="str" cm="1">
        <f t="array" ref="B716">_xll.PBD(C716,"Name","","USD","","")</f>
        <v>YDUQS Participações</v>
      </c>
      <c r="C716" t="s">
        <v>1179</v>
      </c>
      <c r="D716" t="str" cm="1">
        <f t="array" ref="D716">_xll.PBD(C716,"Legal Name","","USD","","")</f>
        <v>YDUQS Participações S.A.</v>
      </c>
      <c r="E716" t="s">
        <v>3634</v>
      </c>
      <c r="F716" t="s">
        <v>105</v>
      </c>
      <c r="G716" t="str" cm="1">
        <f t="array" ref="G716">_xll.PBD(C716,"Website","","USD","","")</f>
        <v>www.yduqs.com.br</v>
      </c>
      <c r="H716" t="s">
        <v>2556</v>
      </c>
      <c r="I716" t="s">
        <v>3407</v>
      </c>
      <c r="J716" t="s">
        <v>222</v>
      </c>
      <c r="K716" s="12"/>
      <c r="L716" s="12"/>
      <c r="M716" s="12"/>
      <c r="N716" s="13"/>
    </row>
    <row r="717" spans="2:14" ht="15" customHeight="1" x14ac:dyDescent="0.2">
      <c r="B717" t="str" cm="1">
        <f t="array" ref="B717">_xll.PBD(C717,"Name","","USD","","")</f>
        <v>Yoki Alimentos</v>
      </c>
      <c r="C717" t="s">
        <v>1180</v>
      </c>
      <c r="D717" t="str" cm="1">
        <f t="array" ref="D717">_xll.PBD(C717,"Legal Name","","USD","","")</f>
        <v>Yoki Alimentos SA</v>
      </c>
      <c r="E717" t="s">
        <v>3960</v>
      </c>
      <c r="F717" t="s">
        <v>105</v>
      </c>
      <c r="G717" t="str" cm="1">
        <f t="array" ref="G717">_xll.PBD(C717,"Website","","USD","","")</f>
        <v>yoki.com.br</v>
      </c>
      <c r="H717" t="s">
        <v>2557</v>
      </c>
      <c r="I717" t="s">
        <v>3408</v>
      </c>
      <c r="J717" t="s">
        <v>222</v>
      </c>
      <c r="K717" s="12"/>
      <c r="L717" s="12"/>
      <c r="M717" s="12"/>
      <c r="N717" s="13"/>
    </row>
    <row r="718" spans="2:14" ht="15" customHeight="1" x14ac:dyDescent="0.2">
      <c r="B718" t="str" cm="1">
        <f t="array" ref="B718">_xll.PBD(C718,"Name","","USD","","")</f>
        <v>Yssy</v>
      </c>
      <c r="C718" t="s">
        <v>358</v>
      </c>
      <c r="D718" t="str" cm="1">
        <f t="array" ref="D718">_xll.PBD(C718,"Legal Name","","USD","","")</f>
        <v>YSSY &amp; Co.</v>
      </c>
      <c r="E718" t="s">
        <v>3837</v>
      </c>
      <c r="F718" t="s">
        <v>105</v>
      </c>
      <c r="G718" t="str" cm="1">
        <f t="array" ref="G718">_xll.PBD(C718,"Website","","USD","","")</f>
        <v>www.yssy.com.br</v>
      </c>
      <c r="H718" t="s">
        <v>1987</v>
      </c>
      <c r="I718" t="s">
        <v>3409</v>
      </c>
      <c r="J718" t="s">
        <v>222</v>
      </c>
      <c r="K718" s="12"/>
      <c r="L718" s="12"/>
      <c r="M718" s="12"/>
      <c r="N718" s="13"/>
    </row>
    <row r="719" spans="2:14" ht="15" customHeight="1" x14ac:dyDescent="0.2">
      <c r="B719" t="str" cm="1">
        <f t="array" ref="B719">_xll.PBD(C719,"Name","","USD","","")</f>
        <v>Zamp (Brazil)</v>
      </c>
      <c r="C719" t="s">
        <v>1181</v>
      </c>
      <c r="D719" t="str" cm="1">
        <f t="array" ref="D719">_xll.PBD(C719,"Legal Name","","USD","","")</f>
        <v>Zamp S.A.</v>
      </c>
      <c r="E719" t="s">
        <v>3674</v>
      </c>
      <c r="F719" t="s">
        <v>105</v>
      </c>
      <c r="G719" t="str" cm="1">
        <f t="array" ref="G719">_xll.PBD(C719,"Website","","USD","","")</f>
        <v>www.zamp.com.br</v>
      </c>
      <c r="H719" t="s">
        <v>2558</v>
      </c>
      <c r="I719" t="s">
        <v>3410</v>
      </c>
      <c r="J719" t="s">
        <v>222</v>
      </c>
      <c r="K719" s="12"/>
      <c r="L719" s="12"/>
      <c r="M719" s="12"/>
      <c r="N719" s="13"/>
    </row>
    <row r="720" spans="2:14" ht="15" customHeight="1" x14ac:dyDescent="0.2">
      <c r="B720" t="str" cm="1">
        <f t="array" ref="B720">_xll.PBD(C720,"Name","","USD","","")</f>
        <v>PS Zamprogna</v>
      </c>
      <c r="C720" t="s">
        <v>1032</v>
      </c>
      <c r="D720" t="str" cm="1">
        <f t="array" ref="D720">_xll.PBD(C720,"Legal Name","","USD","","")</f>
        <v>Zamprogna S.A</v>
      </c>
      <c r="E720" s="26" t="s">
        <v>4256</v>
      </c>
      <c r="F720" t="s">
        <v>105</v>
      </c>
      <c r="G720" t="str" cm="1">
        <f t="array" ref="G720">_xll.PBD(C720,"Website","","USD","","")</f>
        <v>www.pszamprogna.com.br</v>
      </c>
      <c r="H720" t="s">
        <v>2424</v>
      </c>
      <c r="I720" t="s">
        <v>3227</v>
      </c>
      <c r="J720" t="s">
        <v>222</v>
      </c>
      <c r="K720" s="12"/>
      <c r="L720" s="12"/>
      <c r="M720" s="12"/>
      <c r="N720" s="13"/>
    </row>
    <row r="721" spans="2:14" ht="15" customHeight="1" x14ac:dyDescent="0.2">
      <c r="B721" t="str" cm="1">
        <f t="array" ref="B721">_xll.PBD(C721,"Name","","USD","","")</f>
        <v>Abbott</v>
      </c>
      <c r="C721" t="s">
        <v>2628</v>
      </c>
      <c r="D721" t="e" cm="1">
        <f t="array" ref="D721">_xll.PBD(C721,"Legal Name","","USD","","")</f>
        <v>#N/A</v>
      </c>
      <c r="E721" t="s">
        <v>4142</v>
      </c>
      <c r="F721" t="s">
        <v>2656</v>
      </c>
      <c r="G721" t="str" cm="1">
        <f t="array" ref="G721">_xll.PBD(C721,"Website","","USD","","")</f>
        <v>www.abbott.com</v>
      </c>
      <c r="H721" t="s">
        <v>2630</v>
      </c>
      <c r="I721" t="s">
        <v>3482</v>
      </c>
      <c r="J721" t="s">
        <v>222</v>
      </c>
      <c r="K721" s="12"/>
      <c r="L721" s="12"/>
      <c r="M721" s="12"/>
      <c r="N721" s="12"/>
    </row>
    <row r="722" spans="2:14" ht="15" customHeight="1" x14ac:dyDescent="0.2">
      <c r="B722" t="str" cm="1">
        <f t="array" ref="B722">_xll.PBD(C722,"Name","","USD","","")</f>
        <v>A.C.Camargo Cancer Center</v>
      </c>
      <c r="C722" t="s">
        <v>380</v>
      </c>
      <c r="D722" t="e" cm="1">
        <f t="array" ref="D722">_xll.PBD(C722,"Legal Name","","USD","","")</f>
        <v>#N/A</v>
      </c>
      <c r="E722" s="26" t="s">
        <v>4257</v>
      </c>
      <c r="F722" t="s">
        <v>105</v>
      </c>
      <c r="G722" t="str" cm="1">
        <f t="array" ref="G722">_xll.PBD(C722,"Website","","USD","","")</f>
        <v>www.accamargo.org.br</v>
      </c>
      <c r="H722" t="s">
        <v>1850</v>
      </c>
      <c r="I722" t="s">
        <v>2700</v>
      </c>
      <c r="J722" t="s">
        <v>222</v>
      </c>
      <c r="K722" s="12"/>
      <c r="L722" s="12"/>
      <c r="M722" s="12"/>
      <c r="N722" s="13"/>
    </row>
    <row r="723" spans="2:14" ht="15" customHeight="1" x14ac:dyDescent="0.2">
      <c r="B723" t="str" cm="1">
        <f t="array" ref="B723">_xll.PBD(C723,"Name","","USD","","")</f>
        <v>Agis Corretora</v>
      </c>
      <c r="C723" t="s">
        <v>562</v>
      </c>
      <c r="D723" t="e" cm="1">
        <f t="array" ref="D723">_xll.PBD(C723,"Legal Name","","USD","","")</f>
        <v>#N/A</v>
      </c>
      <c r="E723" s="26" t="s">
        <v>4258</v>
      </c>
      <c r="F723" t="s">
        <v>105</v>
      </c>
      <c r="G723" t="str" cm="1">
        <f t="array" ref="G723">_xll.PBD(C723,"Website","","USD","","")</f>
        <v>www.agiscorretora.com.br</v>
      </c>
      <c r="H723" t="s">
        <v>2018</v>
      </c>
      <c r="I723" t="s">
        <v>2715</v>
      </c>
      <c r="J723" t="s">
        <v>222</v>
      </c>
      <c r="K723" s="12"/>
      <c r="L723" s="12"/>
      <c r="M723" s="12"/>
      <c r="N723" s="13"/>
    </row>
    <row r="724" spans="2:14" ht="15" customHeight="1" x14ac:dyDescent="0.2">
      <c r="B724" t="str" cm="1">
        <f t="array" ref="B724">_xll.PBD(C724,"Name","","USD","","")</f>
        <v>Atlantica Hospitality International</v>
      </c>
      <c r="C724" t="s">
        <v>600</v>
      </c>
      <c r="D724" t="e" cm="1">
        <f t="array" ref="D724">_xll.PBD(C724,"Legal Name","","USD","","")</f>
        <v>#N/A</v>
      </c>
      <c r="E724">
        <v>0</v>
      </c>
      <c r="F724" t="s">
        <v>105</v>
      </c>
      <c r="G724" t="str" cm="1">
        <f t="array" ref="G724">_xll.PBD(C724,"Website","","USD","","")</f>
        <v>www.ahi.com.br</v>
      </c>
      <c r="H724" t="s">
        <v>2050</v>
      </c>
      <c r="I724" t="s">
        <v>2722</v>
      </c>
      <c r="J724" t="s">
        <v>222</v>
      </c>
      <c r="K724" s="12"/>
      <c r="L724" s="12"/>
      <c r="M724" s="12"/>
      <c r="N724" s="13"/>
    </row>
    <row r="725" spans="2:14" ht="15" customHeight="1" x14ac:dyDescent="0.2">
      <c r="B725" t="str" cm="1">
        <f t="array" ref="B725">_xll.PBD(C725,"Name","","USD","","")</f>
        <v>Alvorada Produtos Agropecuários</v>
      </c>
      <c r="C725" t="s">
        <v>582</v>
      </c>
      <c r="D725" t="e" cm="1">
        <f t="array" ref="D725">_xll.PBD(C725,"Legal Name","","USD","","")</f>
        <v>#N/A</v>
      </c>
      <c r="E725" t="s">
        <v>4143</v>
      </c>
      <c r="F725" t="s">
        <v>105</v>
      </c>
      <c r="G725" t="str" cm="1">
        <f t="array" ref="G725">_xll.PBD(C725,"Website","","USD","","")</f>
        <v>www.alvoradanet.com.br</v>
      </c>
      <c r="H725" t="s">
        <v>2035</v>
      </c>
      <c r="I725" t="s">
        <v>2735</v>
      </c>
      <c r="J725" t="s">
        <v>222</v>
      </c>
      <c r="K725" s="12"/>
      <c r="L725" s="12"/>
      <c r="M725" s="12"/>
      <c r="N725" s="13"/>
    </row>
    <row r="726" spans="2:14" ht="15" customHeight="1" x14ac:dyDescent="0.2">
      <c r="B726" t="str" cm="1">
        <f t="array" ref="B726">_xll.PBD(C726,"Name","","USD","","")</f>
        <v>Atlantic Nickel</v>
      </c>
      <c r="C726" t="s">
        <v>599</v>
      </c>
      <c r="D726" t="e" cm="1">
        <f t="array" ref="D726">_xll.PBD(C726,"Legal Name","","USD","","")</f>
        <v>#N/A</v>
      </c>
      <c r="E726" t="s">
        <v>4144</v>
      </c>
      <c r="F726" t="s">
        <v>105</v>
      </c>
      <c r="G726" t="str" cm="1">
        <f t="array" ref="G726">_xll.PBD(C726,"Website","","USD","","")</f>
        <v>www.atlanticnickel.com</v>
      </c>
      <c r="H726" t="s">
        <v>2049</v>
      </c>
      <c r="I726" t="s">
        <v>2753</v>
      </c>
      <c r="J726" t="s">
        <v>222</v>
      </c>
      <c r="K726" s="12"/>
      <c r="L726" s="12"/>
      <c r="M726" s="12"/>
      <c r="N726" s="13"/>
    </row>
    <row r="727" spans="2:14" ht="15" customHeight="1" x14ac:dyDescent="0.2">
      <c r="B727" t="str" cm="1">
        <f t="array" ref="B727">_xll.PBD(C727,"Name","","USD","","")</f>
        <v>Aco Verde do Brasil</v>
      </c>
      <c r="C727" t="s">
        <v>550</v>
      </c>
      <c r="D727" t="e" cm="1">
        <f t="array" ref="D727">_xll.PBD(C727,"Legal Name","","USD","","")</f>
        <v>#N/A</v>
      </c>
      <c r="E727" t="s">
        <v>4145</v>
      </c>
      <c r="F727" t="s">
        <v>105</v>
      </c>
      <c r="G727" t="str" cm="1">
        <f t="array" ref="G727">_xll.PBD(C727,"Website","","USD","","")</f>
        <v>www.avb.com.br</v>
      </c>
      <c r="H727" t="s">
        <v>2008</v>
      </c>
      <c r="I727" t="s">
        <v>2760</v>
      </c>
      <c r="J727" t="s">
        <v>222</v>
      </c>
      <c r="K727" s="12"/>
      <c r="L727" s="12"/>
      <c r="M727" s="12"/>
      <c r="N727" s="13"/>
    </row>
    <row r="728" spans="2:14" ht="15" customHeight="1" x14ac:dyDescent="0.2">
      <c r="B728" t="str" cm="1">
        <f t="array" ref="B728">_xll.PBD(C728,"Name","","USD","","")</f>
        <v>B2list</v>
      </c>
      <c r="C728" t="s">
        <v>609</v>
      </c>
      <c r="D728" t="e" cm="1">
        <f t="array" ref="D728">_xll.PBD(C728,"Legal Name","","USD","","")</f>
        <v>#N/A</v>
      </c>
      <c r="E728" s="26" t="s">
        <v>4259</v>
      </c>
      <c r="F728" t="s">
        <v>105</v>
      </c>
      <c r="G728" t="str" cm="1">
        <f t="array" ref="G728">_xll.PBD(C728,"Website","","USD","","")</f>
        <v>www.b2list.com.br</v>
      </c>
      <c r="H728" t="s">
        <v>2056</v>
      </c>
      <c r="I728" t="s">
        <v>2763</v>
      </c>
      <c r="J728" t="s">
        <v>222</v>
      </c>
      <c r="K728" s="12"/>
      <c r="L728" s="12"/>
      <c r="M728" s="12"/>
      <c r="N728" s="13"/>
    </row>
    <row r="729" spans="2:14" ht="15" customHeight="1" x14ac:dyDescent="0.2">
      <c r="B729" t="str" cm="1">
        <f t="array" ref="B729">_xll.PBD(C729,"Name","","USD","","")</f>
        <v>BAT Brasil</v>
      </c>
      <c r="C729" t="s">
        <v>627</v>
      </c>
      <c r="D729" t="e" cm="1">
        <f t="array" ref="D729">_xll.PBD(C729,"Legal Name","","USD","","")</f>
        <v>#N/A</v>
      </c>
      <c r="E729" t="s">
        <v>4146</v>
      </c>
      <c r="F729" t="s">
        <v>105</v>
      </c>
      <c r="G729" t="str" cm="1">
        <f t="array" ref="G729">_xll.PBD(C729,"Website","","USD","","")</f>
        <v>www.batbrasil.com</v>
      </c>
      <c r="H729" t="s">
        <v>2068</v>
      </c>
      <c r="I729" t="s">
        <v>2772</v>
      </c>
      <c r="J729" t="s">
        <v>222</v>
      </c>
      <c r="K729" s="12"/>
      <c r="L729" s="12"/>
      <c r="M729" s="12"/>
      <c r="N729" s="13"/>
    </row>
    <row r="730" spans="2:14" ht="15" customHeight="1" x14ac:dyDescent="0.2">
      <c r="B730" t="str" cm="1">
        <f t="array" ref="B730">_xll.PBD(C730,"Name","","USD","","")</f>
        <v>Binatural</v>
      </c>
      <c r="C730" t="s">
        <v>640</v>
      </c>
      <c r="D730" t="e" cm="1">
        <f t="array" ref="D730">_xll.PBD(C730,"Legal Name","","USD","","")</f>
        <v>#N/A</v>
      </c>
      <c r="E730" t="s">
        <v>4147</v>
      </c>
      <c r="F730" t="s">
        <v>105</v>
      </c>
      <c r="G730" t="str" cm="1">
        <f t="array" ref="G730">_xll.PBD(C730,"Website","","USD","","")</f>
        <v>www.binatural.com.br</v>
      </c>
      <c r="H730" t="s">
        <v>2077</v>
      </c>
      <c r="I730" t="s">
        <v>2783</v>
      </c>
      <c r="J730" t="s">
        <v>222</v>
      </c>
      <c r="K730" s="12"/>
      <c r="L730" s="12"/>
      <c r="M730" s="12"/>
      <c r="N730" s="13"/>
    </row>
    <row r="731" spans="2:14" ht="15" customHeight="1" x14ac:dyDescent="0.2">
      <c r="B731" t="str" cm="1">
        <f t="array" ref="B731">_xll.PBD(C731,"Name","","USD","","")</f>
        <v>Bretas</v>
      </c>
      <c r="C731" t="s">
        <v>655</v>
      </c>
      <c r="D731" t="e" cm="1">
        <f t="array" ref="D731">_xll.PBD(C731,"Legal Name","","USD","","")</f>
        <v>#N/A</v>
      </c>
      <c r="E731" t="s">
        <v>4260</v>
      </c>
      <c r="F731" t="s">
        <v>105</v>
      </c>
      <c r="G731" t="str" cm="1">
        <f t="array" ref="G731">_xll.PBD(C731,"Website","","USD","","")</f>
        <v>www.bretas.com.br</v>
      </c>
      <c r="H731" t="s">
        <v>2091</v>
      </c>
      <c r="I731" t="s">
        <v>2803</v>
      </c>
      <c r="J731" t="s">
        <v>222</v>
      </c>
      <c r="K731" s="12"/>
      <c r="L731" s="12"/>
      <c r="M731" s="12"/>
      <c r="N731" s="13"/>
    </row>
    <row r="732" spans="2:14" ht="15" customHeight="1" x14ac:dyDescent="0.2">
      <c r="B732" t="str" cm="1">
        <f t="array" ref="B732">_xll.PBD(C732,"Name","","USD","","")</f>
        <v>Cia Cacique de Café Solúvel</v>
      </c>
      <c r="C732" t="s">
        <v>693</v>
      </c>
      <c r="D732" t="e" cm="1">
        <f t="array" ref="D732">_xll.PBD(C732,"Legal Name","","USD","","")</f>
        <v>#N/A</v>
      </c>
      <c r="E732" s="26" t="s">
        <v>4261</v>
      </c>
      <c r="F732" t="s">
        <v>105</v>
      </c>
      <c r="G732" t="str" cm="1">
        <f t="array" ref="G732">_xll.PBD(C732,"Website","","USD","","")</f>
        <v>www.cacique.com.br</v>
      </c>
      <c r="H732" t="s">
        <v>2119</v>
      </c>
      <c r="I732" t="s">
        <v>2816</v>
      </c>
      <c r="J732" t="s">
        <v>222</v>
      </c>
      <c r="K732" s="12"/>
      <c r="L732" s="12"/>
      <c r="M732" s="12"/>
      <c r="N732" s="13"/>
    </row>
    <row r="733" spans="2:14" ht="15" customHeight="1" x14ac:dyDescent="0.2">
      <c r="B733" t="str" cm="1">
        <f t="array" ref="B733">_xll.PBD(C733,"Name","","USD","","")</f>
        <v>Cia Catarinense de Aguas e Saneamento</v>
      </c>
      <c r="C733" t="s">
        <v>694</v>
      </c>
      <c r="D733" t="e" cm="1">
        <f t="array" ref="D733">_xll.PBD(C733,"Legal Name","","USD","","")</f>
        <v>#N/A</v>
      </c>
      <c r="E733" s="26" t="s">
        <v>4262</v>
      </c>
      <c r="F733" t="s">
        <v>105</v>
      </c>
      <c r="G733" t="str" cm="1">
        <f t="array" ref="G733">_xll.PBD(C733,"Website","","USD","","")</f>
        <v>www.casan.com.br</v>
      </c>
      <c r="H733" t="s">
        <v>2120</v>
      </c>
      <c r="I733" t="s">
        <v>2829</v>
      </c>
      <c r="J733" t="s">
        <v>222</v>
      </c>
      <c r="K733" s="12"/>
      <c r="L733" s="12"/>
      <c r="M733" s="12"/>
      <c r="N733" s="13"/>
    </row>
    <row r="734" spans="2:14" ht="15" customHeight="1" x14ac:dyDescent="0.2">
      <c r="B734" t="str" cm="1">
        <f t="array" ref="B734">_xll.PBD(C734,"Name","","USD","","")</f>
        <v>Unimed Nacional</v>
      </c>
      <c r="C734" t="s">
        <v>1134</v>
      </c>
      <c r="D734" t="e" cm="1">
        <f t="array" ref="D734">_xll.PBD(C734,"Legal Name","","USD","","")</f>
        <v>#N/A</v>
      </c>
      <c r="E734" s="26" t="s">
        <v>4263</v>
      </c>
      <c r="F734" t="s">
        <v>105</v>
      </c>
      <c r="G734" t="str" cm="1">
        <f t="array" ref="G734">_xll.PBD(C734,"Website","","USD","","")</f>
        <v>www.centralnacionalunimed.com.br</v>
      </c>
      <c r="H734" t="s">
        <v>2515</v>
      </c>
      <c r="I734" t="s">
        <v>2845</v>
      </c>
      <c r="J734" t="s">
        <v>222</v>
      </c>
      <c r="K734" s="12"/>
      <c r="L734" s="12"/>
      <c r="M734" s="12"/>
      <c r="N734" s="13"/>
    </row>
    <row r="735" spans="2:14" ht="15" customHeight="1" x14ac:dyDescent="0.2">
      <c r="B735" t="str" cm="1">
        <f t="array" ref="B735">_xll.PBD(C735,"Name","","USD","","")</f>
        <v>Companhia Energética de São Paulo</v>
      </c>
      <c r="C735" t="s">
        <v>717</v>
      </c>
      <c r="D735" t="e" cm="1">
        <f t="array" ref="D735">_xll.PBD(C735,"Legal Name","","USD","","")</f>
        <v>#N/A</v>
      </c>
      <c r="E735" t="s">
        <v>4148</v>
      </c>
      <c r="F735" t="s">
        <v>105</v>
      </c>
      <c r="G735" t="str" cm="1">
        <f t="array" ref="G735">_xll.PBD(C735,"Website","","USD","","")</f>
        <v>www.cesp.com.br</v>
      </c>
      <c r="H735" t="s">
        <v>2139</v>
      </c>
      <c r="I735" t="s">
        <v>2848</v>
      </c>
      <c r="J735" t="s">
        <v>222</v>
      </c>
      <c r="K735" s="12"/>
      <c r="L735" s="12"/>
      <c r="M735" s="12"/>
      <c r="N735" s="13"/>
    </row>
    <row r="736" spans="2:14" ht="15" customHeight="1" x14ac:dyDescent="0.2">
      <c r="B736" t="str" cm="1">
        <f t="array" ref="B736">_xll.PBD(C736,"Name","","USD","","")</f>
        <v>Grupo Cimed</v>
      </c>
      <c r="C736" t="s">
        <v>401</v>
      </c>
      <c r="D736" t="e" cm="1">
        <f t="array" ref="D736">_xll.PBD(C736,"Legal Name","","USD","","")</f>
        <v>#N/A</v>
      </c>
      <c r="E736" t="s">
        <v>4149</v>
      </c>
      <c r="F736" t="s">
        <v>105</v>
      </c>
      <c r="G736" t="str" cm="1">
        <f t="array" ref="G736">_xll.PBD(C736,"Website","","USD","","")</f>
        <v>www.cimedremedios.com.br</v>
      </c>
      <c r="H736" t="s">
        <v>2263</v>
      </c>
      <c r="I736" t="s">
        <v>2857</v>
      </c>
      <c r="J736" t="s">
        <v>222</v>
      </c>
      <c r="K736" s="12"/>
      <c r="L736" s="12"/>
      <c r="M736" s="12"/>
      <c r="N736" s="13"/>
    </row>
    <row r="737" spans="2:14" ht="15" customHeight="1" x14ac:dyDescent="0.2">
      <c r="B737" t="str" cm="1">
        <f t="array" ref="B737">_xll.PBD(C737,"Name","","USD","","")</f>
        <v>Coamo Agroindustrial Cooperativa</v>
      </c>
      <c r="C737" t="s">
        <v>705</v>
      </c>
      <c r="D737" t="e" cm="1">
        <f t="array" ref="D737">_xll.PBD(C737,"Legal Name","","USD","","")</f>
        <v>#N/A</v>
      </c>
      <c r="E737" t="s">
        <v>4150</v>
      </c>
      <c r="F737" t="s">
        <v>105</v>
      </c>
      <c r="G737" t="str" cm="1">
        <f t="array" ref="G737">_xll.PBD(C737,"Website","","USD","","")</f>
        <v>coamo.com.br</v>
      </c>
      <c r="H737" t="s">
        <v>2129</v>
      </c>
      <c r="I737" t="s">
        <v>2864</v>
      </c>
      <c r="J737" t="s">
        <v>222</v>
      </c>
      <c r="K737" s="12"/>
      <c r="L737" s="12"/>
      <c r="M737" s="12"/>
      <c r="N737" s="13"/>
    </row>
    <row r="738" spans="2:14" ht="15" customHeight="1" x14ac:dyDescent="0.2">
      <c r="B738" t="str" cm="1">
        <f t="array" ref="B738">_xll.PBD(C738,"Name","","USD","","")</f>
        <v>Coelba</v>
      </c>
      <c r="C738" t="s">
        <v>707</v>
      </c>
      <c r="D738" t="e" cm="1">
        <f t="array" ref="D738">_xll.PBD(C738,"Legal Name","","USD","","")</f>
        <v>#N/A</v>
      </c>
      <c r="E738" t="s">
        <v>4151</v>
      </c>
      <c r="F738" t="s">
        <v>105</v>
      </c>
      <c r="G738" t="str" cm="1">
        <f t="array" ref="G738">_xll.PBD(C738,"Website","","USD","","")</f>
        <v>www.coelba.com.br</v>
      </c>
      <c r="H738" t="s">
        <v>2131</v>
      </c>
      <c r="I738" t="s">
        <v>2866</v>
      </c>
      <c r="J738" t="s">
        <v>222</v>
      </c>
      <c r="K738" s="12"/>
      <c r="L738" s="12"/>
      <c r="M738" s="12"/>
      <c r="N738" s="13"/>
    </row>
    <row r="739" spans="2:14" ht="15" customHeight="1" x14ac:dyDescent="0.2">
      <c r="B739" t="str" cm="1">
        <f t="array" ref="B739">_xll.PBD(C739,"Name","","USD","","")</f>
        <v>Coelce</v>
      </c>
      <c r="C739" t="s">
        <v>708</v>
      </c>
      <c r="D739" t="e" cm="1">
        <f t="array" ref="D739">_xll.PBD(C739,"Legal Name","","USD","","")</f>
        <v>#N/A</v>
      </c>
      <c r="E739" t="s">
        <v>4152</v>
      </c>
      <c r="F739" t="s">
        <v>105</v>
      </c>
      <c r="G739" t="str" cm="1">
        <f t="array" ref="G739">_xll.PBD(C739,"Website","","USD","","")</f>
        <v>www.coelce.com.br</v>
      </c>
      <c r="H739" t="s">
        <v>2132</v>
      </c>
      <c r="I739" t="s">
        <v>2867</v>
      </c>
      <c r="J739" t="s">
        <v>222</v>
      </c>
      <c r="K739" s="12"/>
      <c r="L739" s="12"/>
      <c r="M739" s="12"/>
      <c r="N739" s="13"/>
    </row>
    <row r="740" spans="2:14" ht="15" customHeight="1" x14ac:dyDescent="0.2">
      <c r="B740" t="str" cm="1">
        <f t="array" ref="B740">_xll.PBD(C740,"Name","","USD","","")</f>
        <v>Companhia de Gas de Sao Paulo Comgas</v>
      </c>
      <c r="C740" t="s">
        <v>714</v>
      </c>
      <c r="D740" t="e" cm="1">
        <f t="array" ref="D740">_xll.PBD(C740,"Legal Name","","USD","","")</f>
        <v>#N/A</v>
      </c>
      <c r="E740" t="s">
        <v>4153</v>
      </c>
      <c r="F740" t="s">
        <v>105</v>
      </c>
      <c r="G740" t="str" cm="1">
        <f t="array" ref="G740">_xll.PBD(C740,"Website","","USD","","")</f>
        <v>www.ri.comgas.com.br</v>
      </c>
      <c r="H740" t="s">
        <v>1861</v>
      </c>
      <c r="I740" t="s">
        <v>2871</v>
      </c>
      <c r="J740" t="s">
        <v>222</v>
      </c>
      <c r="K740" s="12"/>
      <c r="L740" s="12"/>
      <c r="M740" s="12"/>
      <c r="N740" s="13"/>
    </row>
    <row r="741" spans="2:14" ht="15" customHeight="1" x14ac:dyDescent="0.2">
      <c r="B741" t="str" cm="1">
        <f t="array" ref="B741">_xll.PBD(C741,"Name","","USD","","")</f>
        <v>Coomex</v>
      </c>
      <c r="C741" t="s">
        <v>732</v>
      </c>
      <c r="D741" t="e" cm="1">
        <f t="array" ref="D741">_xll.PBD(C741,"Legal Name","","USD","","")</f>
        <v>#N/A</v>
      </c>
      <c r="E741" s="26" t="s">
        <v>4264</v>
      </c>
      <c r="F741" t="s">
        <v>105</v>
      </c>
      <c r="G741" t="str" cm="1">
        <f t="array" ref="G741">_xll.PBD(C741,"Website","","USD","","")</f>
        <v>www.coomex.com.br</v>
      </c>
      <c r="H741" t="s">
        <v>2150</v>
      </c>
      <c r="I741" t="s">
        <v>2878</v>
      </c>
      <c r="J741" t="s">
        <v>222</v>
      </c>
      <c r="K741" s="12"/>
      <c r="L741" s="12"/>
      <c r="M741" s="12"/>
      <c r="N741" s="13"/>
    </row>
    <row r="742" spans="2:14" ht="15" customHeight="1" x14ac:dyDescent="0.2">
      <c r="B742" t="str" cm="1">
        <f t="array" ref="B742">_xll.PBD(C742,"Name","","USD","","")</f>
        <v>COPASA</v>
      </c>
      <c r="C742" t="s">
        <v>734</v>
      </c>
      <c r="D742" t="e" cm="1">
        <f t="array" ref="D742">_xll.PBD(C742,"Legal Name","","USD","","")</f>
        <v>#N/A</v>
      </c>
      <c r="E742" t="s">
        <v>4154</v>
      </c>
      <c r="F742" t="s">
        <v>105</v>
      </c>
      <c r="G742" t="str" cm="1">
        <f t="array" ref="G742">_xll.PBD(C742,"Website","","USD","","")</f>
        <v>www.copasa.com.br</v>
      </c>
      <c r="H742" t="s">
        <v>2151</v>
      </c>
      <c r="I742" t="s">
        <v>2879</v>
      </c>
      <c r="J742" t="s">
        <v>222</v>
      </c>
      <c r="K742" s="12"/>
      <c r="L742" s="12"/>
      <c r="M742" s="12"/>
      <c r="N742" s="13"/>
    </row>
    <row r="743" spans="2:14" ht="15" customHeight="1" x14ac:dyDescent="0.2">
      <c r="B743" t="str" cm="1">
        <f t="array" ref="B743">_xll.PBD(C743,"Name","","USD","","")</f>
        <v>Corsan</v>
      </c>
      <c r="C743" t="s">
        <v>738</v>
      </c>
      <c r="D743" t="e" cm="1">
        <f t="array" ref="D743">_xll.PBD(C743,"Legal Name","","USD","","")</f>
        <v>#N/A</v>
      </c>
      <c r="E743" t="s">
        <v>4155</v>
      </c>
      <c r="F743" t="s">
        <v>105</v>
      </c>
      <c r="G743" t="str" cm="1">
        <f t="array" ref="G743">_xll.PBD(C743,"Website","","USD","","")</f>
        <v>www.corsan.com.br</v>
      </c>
      <c r="H743" t="s">
        <v>2155</v>
      </c>
      <c r="I743" t="s">
        <v>2883</v>
      </c>
      <c r="J743" t="s">
        <v>222</v>
      </c>
      <c r="K743" s="12"/>
      <c r="L743" s="12"/>
      <c r="M743" s="12"/>
      <c r="N743" s="13"/>
    </row>
    <row r="744" spans="2:14" ht="15" customHeight="1" x14ac:dyDescent="0.2">
      <c r="B744" t="str" cm="1">
        <f t="array" ref="B744">_xll.PBD(C744,"Name","","USD","","")</f>
        <v>Cotrijal</v>
      </c>
      <c r="C744" t="s">
        <v>742</v>
      </c>
      <c r="D744" t="e" cm="1">
        <f t="array" ref="D744">_xll.PBD(C744,"Legal Name","","USD","","")</f>
        <v>#N/A</v>
      </c>
      <c r="E744" t="s">
        <v>4156</v>
      </c>
      <c r="F744" t="s">
        <v>105</v>
      </c>
      <c r="G744" t="str" cm="1">
        <f t="array" ref="G744">_xll.PBD(C744,"Website","","USD","","")</f>
        <v>www.cotrijal.com.br</v>
      </c>
      <c r="H744" t="s">
        <v>2157</v>
      </c>
      <c r="I744" t="s">
        <v>2886</v>
      </c>
      <c r="J744" t="s">
        <v>222</v>
      </c>
      <c r="K744" s="12"/>
      <c r="L744" s="12"/>
      <c r="M744" s="12"/>
      <c r="N744" s="13"/>
    </row>
    <row r="745" spans="2:14" ht="15" customHeight="1" x14ac:dyDescent="0.2">
      <c r="B745" t="str" cm="1">
        <f t="array" ref="B745">_xll.PBD(C745,"Name","","USD","","")</f>
        <v>Cristália Pharmaceuticals</v>
      </c>
      <c r="C745" t="s">
        <v>387</v>
      </c>
      <c r="D745" t="e" cm="1">
        <f t="array" ref="D745">_xll.PBD(C745,"Legal Name","","USD","","")</f>
        <v>#N/A</v>
      </c>
      <c r="E745" s="26" t="s">
        <v>4265</v>
      </c>
      <c r="F745" t="s">
        <v>105</v>
      </c>
      <c r="G745" t="str" cm="1">
        <f t="array" ref="G745">_xll.PBD(C745,"Website","","USD","","")</f>
        <v>www.cristalia.com.br</v>
      </c>
      <c r="H745" t="s">
        <v>2163</v>
      </c>
      <c r="I745" t="s">
        <v>2892</v>
      </c>
      <c r="J745" t="s">
        <v>222</v>
      </c>
      <c r="K745" s="12"/>
      <c r="L745" s="12"/>
      <c r="M745" s="12"/>
      <c r="N745" s="13"/>
    </row>
    <row r="746" spans="2:14" ht="15" customHeight="1" x14ac:dyDescent="0.2">
      <c r="B746" t="str" cm="1">
        <f t="array" ref="B746">_xll.PBD(C746,"Name","","USD","","")</f>
        <v>DPaschoal</v>
      </c>
      <c r="C746" t="s">
        <v>768</v>
      </c>
      <c r="D746" t="e" cm="1">
        <f t="array" ref="D746">_xll.PBD(C746,"Legal Name","","USD","","")</f>
        <v>#N/A</v>
      </c>
      <c r="E746" t="s">
        <v>4157</v>
      </c>
      <c r="F746" t="s">
        <v>105</v>
      </c>
      <c r="G746" t="str" cm="1">
        <f t="array" ref="G746">_xll.PBD(C746,"Website","","USD","","")</f>
        <v>www.dpaschoal.com.br</v>
      </c>
      <c r="H746" t="s">
        <v>2182</v>
      </c>
      <c r="I746" t="s">
        <v>2918</v>
      </c>
      <c r="J746" t="s">
        <v>222</v>
      </c>
      <c r="K746" s="12"/>
      <c r="L746" s="12"/>
      <c r="M746" s="12"/>
      <c r="N746" s="13"/>
    </row>
    <row r="747" spans="2:14" ht="15" customHeight="1" x14ac:dyDescent="0.2">
      <c r="B747" t="str" cm="1">
        <f t="array" ref="B747">_xll.PBD(C747,"Name","","USD","","")</f>
        <v>DTI Digital</v>
      </c>
      <c r="C747" t="s">
        <v>770</v>
      </c>
      <c r="D747" t="e" cm="1">
        <f t="array" ref="D747">_xll.PBD(C747,"Legal Name","","USD","","")</f>
        <v>#N/A</v>
      </c>
      <c r="E747" s="26" t="s">
        <v>4266</v>
      </c>
      <c r="F747" t="s">
        <v>105</v>
      </c>
      <c r="G747" t="str" cm="1">
        <f t="array" ref="G747">_xll.PBD(C747,"Website","","USD","","")</f>
        <v>www.dtidigital.com.br</v>
      </c>
      <c r="H747" t="s">
        <v>2184</v>
      </c>
      <c r="I747" t="s">
        <v>2921</v>
      </c>
      <c r="J747" t="s">
        <v>222</v>
      </c>
      <c r="K747" s="12"/>
      <c r="L747" s="12"/>
      <c r="M747" s="12"/>
      <c r="N747" s="13"/>
    </row>
    <row r="748" spans="2:14" ht="15" customHeight="1" x14ac:dyDescent="0.2">
      <c r="B748" t="str" cm="1">
        <f t="array" ref="B748">_xll.PBD(C748,"Name","","USD","","")</f>
        <v>EliteSoft</v>
      </c>
      <c r="C748" t="s">
        <v>785</v>
      </c>
      <c r="D748" t="e" cm="1">
        <f t="array" ref="D748">_xll.PBD(C748,"Legal Name","","USD","","")</f>
        <v>#N/A</v>
      </c>
      <c r="E748" s="26" t="s">
        <v>4267</v>
      </c>
      <c r="F748" t="s">
        <v>105</v>
      </c>
      <c r="G748" t="str" cm="1">
        <f t="array" ref="G748">_xll.PBD(C748,"Website","","USD","","")</f>
        <v>www.elitesoft.com.br</v>
      </c>
      <c r="H748" t="s">
        <v>2199</v>
      </c>
      <c r="I748" t="s">
        <v>2939</v>
      </c>
      <c r="J748" t="s">
        <v>222</v>
      </c>
      <c r="K748" s="12"/>
      <c r="L748" s="12"/>
      <c r="M748" s="12"/>
      <c r="N748" s="13"/>
    </row>
    <row r="749" spans="2:14" ht="15" customHeight="1" x14ac:dyDescent="0.2">
      <c r="B749" t="str" cm="1">
        <f t="array" ref="B749">_xll.PBD(C749,"Name","","USD","","")</f>
        <v>GBarbosa</v>
      </c>
      <c r="C749" t="s">
        <v>830</v>
      </c>
      <c r="D749" t="e" cm="1">
        <f t="array" ref="D749">_xll.PBD(C749,"Legal Name","","USD","","")</f>
        <v>#N/A</v>
      </c>
      <c r="E749" t="s">
        <v>4158</v>
      </c>
      <c r="F749" t="s">
        <v>105</v>
      </c>
      <c r="G749" t="str" cm="1">
        <f t="array" ref="G749">_xll.PBD(C749,"Website","","USD","","")</f>
        <v>www.gbarbosa.com.br</v>
      </c>
      <c r="H749" t="s">
        <v>2243</v>
      </c>
      <c r="I749" t="s">
        <v>2986</v>
      </c>
      <c r="J749" t="s">
        <v>222</v>
      </c>
      <c r="K749" s="12"/>
      <c r="L749" s="12"/>
      <c r="M749" s="12"/>
      <c r="N749" s="13"/>
    </row>
    <row r="750" spans="2:14" ht="15" customHeight="1" x14ac:dyDescent="0.2">
      <c r="B750" t="str" cm="1">
        <f t="array" ref="B750">_xll.PBD(C750,"Name","","USD","","")</f>
        <v>Geopost Energy</v>
      </c>
      <c r="C750" t="s">
        <v>832</v>
      </c>
      <c r="D750" t="e" cm="1">
        <f t="array" ref="D750">_xll.PBD(C750,"Legal Name","","USD","","")</f>
        <v>#N/A</v>
      </c>
      <c r="E750" t="s">
        <v>4159</v>
      </c>
      <c r="F750" t="s">
        <v>105</v>
      </c>
      <c r="G750" t="str" cm="1">
        <f t="array" ref="G750">_xll.PBD(C750,"Website","","USD","","")</f>
        <v>www.geopostenergy.com</v>
      </c>
      <c r="H750" t="s">
        <v>2245</v>
      </c>
      <c r="I750" t="s">
        <v>2989</v>
      </c>
      <c r="J750" t="s">
        <v>222</v>
      </c>
      <c r="K750" s="12"/>
      <c r="L750" s="12"/>
      <c r="M750" s="12"/>
      <c r="N750" s="13"/>
    </row>
    <row r="751" spans="2:14" ht="15" customHeight="1" x14ac:dyDescent="0.2">
      <c r="B751" t="str" cm="1">
        <f t="array" ref="B751">_xll.PBD(C751,"Name","","USD","","")</f>
        <v>FUNRES</v>
      </c>
      <c r="C751" t="s">
        <v>828</v>
      </c>
      <c r="D751" t="e" cm="1">
        <f t="array" ref="D751">_xll.PBD(C751,"Legal Name","","USD","","")</f>
        <v>#N/A</v>
      </c>
      <c r="E751">
        <v>0</v>
      </c>
      <c r="F751" t="s">
        <v>105</v>
      </c>
      <c r="G751" t="str" cm="1">
        <f t="array" ref="G751">_xll.PBD(C751,"Website","","USD","","")</f>
        <v>www.geres.gov.br</v>
      </c>
      <c r="H751" t="s">
        <v>1832</v>
      </c>
      <c r="I751" t="s">
        <v>2991</v>
      </c>
      <c r="J751" t="s">
        <v>222</v>
      </c>
      <c r="K751" s="12"/>
      <c r="L751" s="12"/>
      <c r="M751" s="12"/>
      <c r="N751" s="13"/>
    </row>
    <row r="752" spans="2:14" ht="15" customHeight="1" x14ac:dyDescent="0.2">
      <c r="B752" t="str" cm="1">
        <f t="array" ref="B752">_xll.PBD(C752,"Name","","USD","","")</f>
        <v>Giga Atacado</v>
      </c>
      <c r="C752" t="s">
        <v>834</v>
      </c>
      <c r="D752" t="e" cm="1">
        <f t="array" ref="D752">_xll.PBD(C752,"Legal Name","","USD","","")</f>
        <v>#N/A</v>
      </c>
      <c r="E752" t="s">
        <v>4160</v>
      </c>
      <c r="F752" t="s">
        <v>105</v>
      </c>
      <c r="G752" t="str" cm="1">
        <f t="array" ref="G752">_xll.PBD(C752,"Website","","USD","","")</f>
        <v>www.giga.com.vc</v>
      </c>
      <c r="H752" t="s">
        <v>1869</v>
      </c>
      <c r="I752" t="s">
        <v>2992</v>
      </c>
      <c r="J752" t="s">
        <v>222</v>
      </c>
      <c r="K752" s="12"/>
      <c r="L752" s="12"/>
      <c r="M752" s="12"/>
      <c r="N752" s="13"/>
    </row>
    <row r="753" spans="2:17" ht="15" customHeight="1" x14ac:dyDescent="0.2">
      <c r="B753" t="str" cm="1">
        <f t="array" ref="B753">_xll.PBD(C753,"Name","","USD","","")</f>
        <v>Gocil Segurança e Serviços</v>
      </c>
      <c r="C753" t="s">
        <v>361</v>
      </c>
      <c r="D753" t="e" cm="1">
        <f t="array" ref="D753">_xll.PBD(C753,"Legal Name","","USD","","")</f>
        <v>#N/A</v>
      </c>
      <c r="E753" s="26" t="s">
        <v>4268</v>
      </c>
      <c r="F753" t="s">
        <v>105</v>
      </c>
      <c r="G753" t="str" cm="1">
        <f t="array" ref="G753">_xll.PBD(C753,"Website","","USD","","")</f>
        <v>gocil.com.br</v>
      </c>
      <c r="H753" t="s">
        <v>1990</v>
      </c>
      <c r="I753" t="s">
        <v>2997</v>
      </c>
      <c r="J753" t="s">
        <v>222</v>
      </c>
      <c r="K753" s="12"/>
      <c r="L753" s="12"/>
      <c r="M753" s="12"/>
      <c r="N753" s="13"/>
    </row>
    <row r="754" spans="2:17" ht="15" customHeight="1" x14ac:dyDescent="0.2">
      <c r="B754" t="str" cm="1">
        <f t="array" ref="B754">_xll.PBD(C754,"Name","","USD","","")</f>
        <v>Grendene</v>
      </c>
      <c r="C754" t="s">
        <v>842</v>
      </c>
      <c r="D754" t="e" cm="1">
        <f t="array" ref="D754">_xll.PBD(C754,"Legal Name","","USD","","")</f>
        <v>#N/A</v>
      </c>
      <c r="E754" t="s">
        <v>4161</v>
      </c>
      <c r="F754" t="s">
        <v>105</v>
      </c>
      <c r="G754" t="str" cm="1">
        <f t="array" ref="G754">_xll.PBD(C754,"Website","","USD","","")</f>
        <v>www.grendene.com.br</v>
      </c>
      <c r="H754" t="s">
        <v>2254</v>
      </c>
      <c r="I754" t="s">
        <v>3006</v>
      </c>
      <c r="J754" t="s">
        <v>222</v>
      </c>
      <c r="K754" s="12"/>
      <c r="L754" s="12"/>
      <c r="M754" s="12"/>
      <c r="N754" s="13"/>
    </row>
    <row r="755" spans="2:17" ht="15" customHeight="1" x14ac:dyDescent="0.2">
      <c r="B755" t="str" cm="1">
        <f t="array" ref="B755">_xll.PBD(C755,"Name","","USD","","")</f>
        <v>Grupo GRSA</v>
      </c>
      <c r="C755" t="s">
        <v>857</v>
      </c>
      <c r="D755" t="e" cm="1">
        <f t="array" ref="D755">_xll.PBD(C755,"Legal Name","","USD","","")</f>
        <v>#N/A</v>
      </c>
      <c r="E755" s="26" t="s">
        <v>4269</v>
      </c>
      <c r="F755" t="s">
        <v>105</v>
      </c>
      <c r="G755" t="str" cm="1">
        <f t="array" ref="G755">_xll.PBD(C755,"Website","","USD","","")</f>
        <v>www.grsa.com.br</v>
      </c>
      <c r="H755" t="s">
        <v>2266</v>
      </c>
      <c r="I755" t="s">
        <v>3008</v>
      </c>
      <c r="J755" t="s">
        <v>222</v>
      </c>
      <c r="K755" s="12"/>
      <c r="L755" s="12"/>
      <c r="M755" s="12"/>
      <c r="N755" s="13"/>
    </row>
    <row r="756" spans="2:17" ht="15" customHeight="1" x14ac:dyDescent="0.2">
      <c r="B756" t="str" cm="1">
        <f t="array" ref="B756">_xll.PBD(C756,"Name","","USD","","")</f>
        <v>Grupo ABC</v>
      </c>
      <c r="C756" t="s">
        <v>846</v>
      </c>
      <c r="D756" t="e" cm="1">
        <f t="array" ref="D756">_xll.PBD(C756,"Legal Name","","USD","","")</f>
        <v>#N/A</v>
      </c>
      <c r="E756" t="s">
        <v>4162</v>
      </c>
      <c r="F756" t="s">
        <v>105</v>
      </c>
      <c r="G756" t="str" cm="1">
        <f t="array" ref="G756">_xll.PBD(C756,"Website","","USD","","")</f>
        <v>www.grupoabc.com</v>
      </c>
      <c r="H756" t="s">
        <v>2258</v>
      </c>
      <c r="I756" t="s">
        <v>3009</v>
      </c>
      <c r="J756" t="s">
        <v>222</v>
      </c>
      <c r="K756" s="12"/>
      <c r="L756" s="12"/>
      <c r="M756" s="12"/>
      <c r="N756" s="13"/>
    </row>
    <row r="757" spans="2:17" ht="15" customHeight="1" x14ac:dyDescent="0.2">
      <c r="B757" t="str" cm="1">
        <f t="array" ref="B757">_xll.PBD(C757,"Name","","USD","","")</f>
        <v>Grupo Boticario</v>
      </c>
      <c r="C757" t="s">
        <v>848</v>
      </c>
      <c r="D757" t="e" cm="1">
        <f t="array" ref="D757">_xll.PBD(C757,"Legal Name","","USD","","")</f>
        <v>#N/A</v>
      </c>
      <c r="E757" t="s">
        <v>4163</v>
      </c>
      <c r="F757" t="s">
        <v>105</v>
      </c>
      <c r="G757" t="str" cm="1">
        <f t="array" ref="G757">_xll.PBD(C757,"Website","","USD","","")</f>
        <v>www.grupoboticario.com.br</v>
      </c>
      <c r="H757" t="s">
        <v>2260</v>
      </c>
      <c r="I757" t="s">
        <v>3013</v>
      </c>
      <c r="J757" t="s">
        <v>222</v>
      </c>
      <c r="K757" s="12"/>
      <c r="L757" s="12"/>
      <c r="M757" s="12"/>
      <c r="N757" s="13"/>
    </row>
    <row r="758" spans="2:17" ht="15" customHeight="1" x14ac:dyDescent="0.2">
      <c r="B758" t="str" cm="1">
        <f t="array" ref="B758">_xll.PBD(C758,"Name","","USD","","")</f>
        <v>Grupo Pereira</v>
      </c>
      <c r="C758" t="s">
        <v>861</v>
      </c>
      <c r="D758" t="e" cm="1">
        <f t="array" ref="D758">_xll.PBD(C758,"Legal Name","","USD","","")</f>
        <v>#N/A</v>
      </c>
      <c r="E758" s="26" t="s">
        <v>4270</v>
      </c>
      <c r="F758" t="s">
        <v>105</v>
      </c>
      <c r="G758" t="str" cm="1">
        <f t="array" ref="G758">_xll.PBD(C758,"Website","","USD","","")</f>
        <v>www.grupopereirabrasil.com.br</v>
      </c>
      <c r="H758" t="s">
        <v>2270</v>
      </c>
      <c r="I758" t="s">
        <v>3024</v>
      </c>
      <c r="J758" t="s">
        <v>222</v>
      </c>
      <c r="K758" s="12"/>
      <c r="L758" s="12"/>
      <c r="M758" s="12"/>
      <c r="N758" s="13"/>
    </row>
    <row r="759" spans="2:17" ht="15" customHeight="1" x14ac:dyDescent="0.2">
      <c r="B759" t="str" cm="1">
        <f t="array" ref="B759">_xll.PBD(C759,"Name","","USD","","")</f>
        <v>Grupo Souza Lima</v>
      </c>
      <c r="C759" t="s">
        <v>364</v>
      </c>
      <c r="D759" t="e" cm="1">
        <f t="array" ref="D759">_xll.PBD(C759,"Legal Name","","USD","","")</f>
        <v>#N/A</v>
      </c>
      <c r="E759" s="26" t="s">
        <v>4271</v>
      </c>
      <c r="F759" t="s">
        <v>105</v>
      </c>
      <c r="G759" t="str" cm="1">
        <f t="array" ref="G759">_xll.PBD(C759,"Website","","USD","","")</f>
        <v>gruposouzalima.com</v>
      </c>
      <c r="H759" t="s">
        <v>1992</v>
      </c>
      <c r="I759" t="s">
        <v>3030</v>
      </c>
      <c r="J759" t="s">
        <v>222</v>
      </c>
      <c r="K759" s="12"/>
      <c r="L759" s="12"/>
      <c r="M759" s="12"/>
      <c r="N759" s="13"/>
    </row>
    <row r="760" spans="2:17" ht="15" customHeight="1" x14ac:dyDescent="0.2">
      <c r="B760" t="str" cm="1">
        <f t="array" ref="B760">_xll.PBD(C760,"Name","","USD","","")</f>
        <v>Grupo Zaffari</v>
      </c>
      <c r="C760" t="s">
        <v>864</v>
      </c>
      <c r="D760" t="e" cm="1">
        <f t="array" ref="D760">_xll.PBD(C760,"Legal Name","","USD","","")</f>
        <v>#N/A</v>
      </c>
      <c r="E760" t="s">
        <v>4164</v>
      </c>
      <c r="F760" t="s">
        <v>105</v>
      </c>
      <c r="G760" t="str" cm="1">
        <f t="array" ref="G760">_xll.PBD(C760,"Website","","USD","","")</f>
        <v>www.grupozaffari.com.br</v>
      </c>
      <c r="H760" t="s">
        <v>2273</v>
      </c>
      <c r="I760" t="s">
        <v>3031</v>
      </c>
      <c r="J760" t="s">
        <v>222</v>
      </c>
      <c r="K760" s="12"/>
      <c r="L760" s="12"/>
      <c r="M760" s="12"/>
      <c r="N760" s="13"/>
    </row>
    <row r="761" spans="2:17" ht="15" customHeight="1" x14ac:dyDescent="0.2">
      <c r="B761" t="str" cm="1">
        <f t="array" ref="B761">_xll.PBD(C761,"Name","","USD","","")</f>
        <v>Jequiti Cosméticos</v>
      </c>
      <c r="C761" t="s">
        <v>896</v>
      </c>
      <c r="D761" t="e" cm="1">
        <f t="array" ref="D761">_xll.PBD(C761,"Legal Name","","USD","","")</f>
        <v>#N/A</v>
      </c>
      <c r="E761" s="26" t="s">
        <v>4272</v>
      </c>
      <c r="F761" t="s">
        <v>105</v>
      </c>
      <c r="G761" t="str" cm="1">
        <f t="array" ref="G761">_xll.PBD(C761,"Website","","USD","","")</f>
        <v>www.jequiti.com.br</v>
      </c>
      <c r="H761" t="s">
        <v>2303</v>
      </c>
      <c r="I761" t="s">
        <v>3071</v>
      </c>
      <c r="J761" t="s">
        <v>222</v>
      </c>
      <c r="K761" s="12"/>
      <c r="L761" s="12"/>
      <c r="M761" s="12"/>
      <c r="N761" s="13"/>
    </row>
    <row r="762" spans="2:17" ht="15" customHeight="1" x14ac:dyDescent="0.2">
      <c r="B762" t="str" cm="1">
        <f t="array" ref="B762">_xll.PBD(C762,"Name","","USD","","")</f>
        <v>Kiss New York</v>
      </c>
      <c r="C762" t="s">
        <v>904</v>
      </c>
      <c r="D762" t="e" cm="1">
        <f t="array" ref="D762">_xll.PBD(C762,"Legal Name","","USD","","")</f>
        <v>#N/A</v>
      </c>
      <c r="E762">
        <v>0</v>
      </c>
      <c r="F762" t="s">
        <v>105</v>
      </c>
      <c r="G762" t="str" cm="1">
        <f t="array" ref="G762">_xll.PBD(C762,"Website","","USD","","")</f>
        <v>kissnewyork.com.br</v>
      </c>
      <c r="H762" t="s">
        <v>2310</v>
      </c>
      <c r="I762" t="s">
        <v>3079</v>
      </c>
      <c r="J762" t="s">
        <v>222</v>
      </c>
      <c r="K762" s="12"/>
      <c r="L762" s="12"/>
      <c r="M762" s="12"/>
      <c r="N762" s="13"/>
    </row>
    <row r="763" spans="2:17" ht="15" customHeight="1" x14ac:dyDescent="0.2">
      <c r="B763" t="str" cm="1">
        <f t="array" ref="B763">_xll.PBD(C763,"Name","","USD","","")</f>
        <v>Kovr Seguradora</v>
      </c>
      <c r="C763" t="s">
        <v>908</v>
      </c>
      <c r="D763" t="e" cm="1">
        <f t="array" ref="D763">_xll.PBD(C763,"Legal Name","","USD","","")</f>
        <v>#N/A</v>
      </c>
      <c r="E763" t="s">
        <v>4165</v>
      </c>
      <c r="F763" t="s">
        <v>105</v>
      </c>
      <c r="G763" t="str" cm="1">
        <f t="array" ref="G763">_xll.PBD(C763,"Website","","USD","","")</f>
        <v>kovr.com.br</v>
      </c>
      <c r="H763" t="s">
        <v>2314</v>
      </c>
      <c r="I763" t="s">
        <v>3084</v>
      </c>
      <c r="J763" t="s">
        <v>222</v>
      </c>
      <c r="K763" s="12"/>
      <c r="L763" s="12"/>
      <c r="M763" s="12"/>
      <c r="N763" s="13"/>
    </row>
    <row r="764" spans="2:17" ht="15" customHeight="1" x14ac:dyDescent="0.2">
      <c r="B764" t="str" cm="1">
        <f t="array" ref="B764">_xll.PBD(C764,"Name","","USD","","")</f>
        <v>Labs a+</v>
      </c>
      <c r="C764" t="s">
        <v>407</v>
      </c>
      <c r="D764" t="e" cm="1">
        <f t="array" ref="D764">_xll.PBD(C764,"Legal Name","","USD","","")</f>
        <v>#N/A</v>
      </c>
      <c r="E764">
        <v>0</v>
      </c>
      <c r="F764" t="s">
        <v>105</v>
      </c>
      <c r="G764" t="str" cm="1">
        <f t="array" ref="G764">_xll.PBD(C764,"Website","","USD","","")</f>
        <v>www.labsamais.com.br</v>
      </c>
      <c r="H764" t="s">
        <v>2315</v>
      </c>
      <c r="I764" t="s">
        <v>3086</v>
      </c>
      <c r="J764" t="s">
        <v>222</v>
      </c>
      <c r="K764" s="12"/>
      <c r="L764" s="12"/>
      <c r="M764" s="12"/>
      <c r="N764" s="13"/>
    </row>
    <row r="765" spans="2:17" ht="15" customHeight="1" x14ac:dyDescent="0.2">
      <c r="B765" t="str" cm="1">
        <f t="array" ref="B765">_xll.PBD(C765,"Name","","USD","","")</f>
        <v>Liberty Health</v>
      </c>
      <c r="C765" t="s">
        <v>214</v>
      </c>
      <c r="D765" t="e" cm="1">
        <f t="array" ref="D765">_xll.PBD(C765,"Legal Name","","USD","","")</f>
        <v>#N/A</v>
      </c>
      <c r="E765">
        <v>0</v>
      </c>
      <c r="F765" t="s">
        <v>105</v>
      </c>
      <c r="G765" t="str" cm="1">
        <f t="array" ref="G765">_xll.PBD(C765,"Website","","USD","","")</f>
        <v>libertyhealth.com.br</v>
      </c>
      <c r="H765" t="s">
        <v>1924</v>
      </c>
      <c r="I765" t="s">
        <v>3096</v>
      </c>
      <c r="J765" t="s">
        <v>222</v>
      </c>
      <c r="K765" s="12"/>
      <c r="L765" s="12"/>
      <c r="M765" s="12"/>
      <c r="N765" s="13"/>
      <c r="O765" t="s">
        <v>246</v>
      </c>
      <c r="P765" t="s">
        <v>247</v>
      </c>
      <c r="Q765" t="s">
        <v>248</v>
      </c>
    </row>
    <row r="766" spans="2:17" ht="15" customHeight="1" x14ac:dyDescent="0.2">
      <c r="B766" t="str" cm="1">
        <f t="array" ref="B766">_xll.PBD(C766,"Name","","USD","","")</f>
        <v>Agência Loducca</v>
      </c>
      <c r="C766" t="s">
        <v>560</v>
      </c>
      <c r="D766" t="e" cm="1">
        <f t="array" ref="D766">_xll.PBD(C766,"Legal Name","","USD","","")</f>
        <v>#N/A</v>
      </c>
      <c r="E766">
        <v>0</v>
      </c>
      <c r="F766" t="s">
        <v>105</v>
      </c>
      <c r="G766" t="str" cm="1">
        <f t="array" ref="G766">_xll.PBD(C766,"Website","","USD","","")</f>
        <v>www.loducca.com.br</v>
      </c>
      <c r="H766" t="s">
        <v>2017</v>
      </c>
      <c r="I766" t="s">
        <v>3103</v>
      </c>
      <c r="J766" t="s">
        <v>222</v>
      </c>
      <c r="K766" s="12"/>
      <c r="L766" s="12"/>
      <c r="M766" s="12"/>
      <c r="N766" s="13"/>
    </row>
    <row r="767" spans="2:17" ht="15" customHeight="1" x14ac:dyDescent="0.2">
      <c r="B767" t="str" cm="1">
        <f t="array" ref="B767">_xll.PBD(C767,"Name","","USD","","")</f>
        <v>Magnesita Refratarios</v>
      </c>
      <c r="C767" t="s">
        <v>934</v>
      </c>
      <c r="D767" t="e" cm="1">
        <f t="array" ref="D767">_xll.PBD(C767,"Legal Name","","USD","","")</f>
        <v>#N/A</v>
      </c>
      <c r="E767" t="s">
        <v>4166</v>
      </c>
      <c r="F767" t="s">
        <v>105</v>
      </c>
      <c r="G767" t="str" cm="1">
        <f t="array" ref="G767">_xll.PBD(C767,"Website","","USD","","")</f>
        <v>www.magnesita.com</v>
      </c>
      <c r="H767" t="s">
        <v>2338</v>
      </c>
      <c r="I767" t="s">
        <v>3115</v>
      </c>
      <c r="J767" t="s">
        <v>222</v>
      </c>
      <c r="K767" s="12"/>
      <c r="L767" s="12"/>
      <c r="M767" s="12"/>
      <c r="N767" s="13"/>
    </row>
    <row r="768" spans="2:17" ht="15" customHeight="1" x14ac:dyDescent="0.2">
      <c r="B768" t="str" cm="1">
        <f t="array" ref="B768">_xll.PBD(C768,"Name","","USD","","")</f>
        <v>Manserv</v>
      </c>
      <c r="C768" t="s">
        <v>375</v>
      </c>
      <c r="D768" t="e" cm="1">
        <f t="array" ref="D768">_xll.PBD(C768,"Legal Name","","USD","","")</f>
        <v>#N/A</v>
      </c>
      <c r="E768" t="s">
        <v>4167</v>
      </c>
      <c r="F768" t="s">
        <v>105</v>
      </c>
      <c r="G768" t="str" cm="1">
        <f t="array" ref="G768">_xll.PBD(C768,"Website","","USD","","")</f>
        <v>www.manserv.com.br</v>
      </c>
      <c r="H768" t="s">
        <v>2001</v>
      </c>
      <c r="I768" t="s">
        <v>3118</v>
      </c>
      <c r="J768" t="s">
        <v>222</v>
      </c>
      <c r="K768" s="12"/>
      <c r="L768" s="12"/>
      <c r="M768" s="12"/>
      <c r="N768" s="13"/>
    </row>
    <row r="769" spans="2:14" ht="15" customHeight="1" x14ac:dyDescent="0.2">
      <c r="B769" t="str" cm="1">
        <f t="array" ref="B769">_xll.PBD(C769,"Name","","USD","","")</f>
        <v>Neobpo (Sao Paulo)</v>
      </c>
      <c r="C769" t="s">
        <v>977</v>
      </c>
      <c r="D769" t="e" cm="1">
        <f t="array" ref="D769">_xll.PBD(C769,"Legal Name","","USD","","")</f>
        <v>#N/A</v>
      </c>
      <c r="E769" s="26" t="s">
        <v>4273</v>
      </c>
      <c r="F769" t="s">
        <v>105</v>
      </c>
      <c r="G769" t="str" cm="1">
        <f t="array" ref="G769">_xll.PBD(C769,"Website","","USD","","")</f>
        <v>www.neobpo.com.br</v>
      </c>
      <c r="H769" t="s">
        <v>2375</v>
      </c>
      <c r="I769" t="s">
        <v>3163</v>
      </c>
      <c r="J769" t="s">
        <v>222</v>
      </c>
      <c r="K769" s="12"/>
      <c r="L769" s="12"/>
      <c r="M769" s="12"/>
      <c r="N769" s="13"/>
    </row>
    <row r="770" spans="2:14" ht="15" customHeight="1" x14ac:dyDescent="0.2">
      <c r="B770" t="str" cm="1">
        <f t="array" ref="B770">_xll.PBD(C770,"Name","","USD","","")</f>
        <v>Novo Atacarejo</v>
      </c>
      <c r="C770" t="s">
        <v>985</v>
      </c>
      <c r="D770" t="e" cm="1">
        <f t="array" ref="D770">_xll.PBD(C770,"Legal Name","","USD","","")</f>
        <v>#N/A</v>
      </c>
      <c r="E770" t="s">
        <v>4168</v>
      </c>
      <c r="F770" t="s">
        <v>105</v>
      </c>
      <c r="G770" t="str" cm="1">
        <f t="array" ref="G770">_xll.PBD(C770,"Website","","USD","","")</f>
        <v>www.novoatacarejo.com</v>
      </c>
      <c r="H770" t="s">
        <v>2382</v>
      </c>
      <c r="I770" t="s">
        <v>3174</v>
      </c>
      <c r="J770" t="s">
        <v>222</v>
      </c>
      <c r="K770" s="12"/>
      <c r="L770" s="12"/>
      <c r="M770" s="12"/>
      <c r="N770" s="13"/>
    </row>
    <row r="771" spans="2:14" ht="15" customHeight="1" x14ac:dyDescent="0.2">
      <c r="B771" t="str" cm="1">
        <f t="array" ref="B771">_xll.PBD(C771,"Name","","USD","","")</f>
        <v>Orsegups</v>
      </c>
      <c r="C771" t="s">
        <v>365</v>
      </c>
      <c r="D771" t="e" cm="1">
        <f t="array" ref="D771">_xll.PBD(C771,"Legal Name","","USD","","")</f>
        <v>#N/A</v>
      </c>
      <c r="E771" t="s">
        <v>4169</v>
      </c>
      <c r="F771" t="e">
        <v>#N/A</v>
      </c>
      <c r="G771" t="str" cm="1">
        <f t="array" ref="G771">_xll.PBD(C771,"Website","","USD","","")</f>
        <v>www.orsegups.com.br</v>
      </c>
      <c r="H771" t="s">
        <v>1993</v>
      </c>
      <c r="I771" t="e">
        <v>#N/A</v>
      </c>
      <c r="J771" t="s">
        <v>222</v>
      </c>
      <c r="K771" s="12"/>
      <c r="L771" s="12"/>
      <c r="M771" s="12"/>
      <c r="N771" s="13"/>
    </row>
    <row r="772" spans="2:14" ht="15" customHeight="1" x14ac:dyDescent="0.2">
      <c r="B772" t="str" cm="1">
        <f t="array" ref="B772">_xll.PBD(C772,"Name","","USD","","")</f>
        <v>S.E. Palmeiras</v>
      </c>
      <c r="C772" t="s">
        <v>1050</v>
      </c>
      <c r="D772" t="e" cm="1">
        <f t="array" ref="D772">_xll.PBD(C772,"Legal Name","","USD","","")</f>
        <v>#N/A</v>
      </c>
      <c r="E772" s="26" t="s">
        <v>4274</v>
      </c>
      <c r="F772" t="s">
        <v>105</v>
      </c>
      <c r="G772" t="str" cm="1">
        <f t="array" ref="G772">_xll.PBD(C772,"Website","","USD","","")</f>
        <v>palmeiras.com.br</v>
      </c>
      <c r="H772" t="s">
        <v>2439</v>
      </c>
      <c r="I772" t="s">
        <v>3193</v>
      </c>
      <c r="J772" t="s">
        <v>222</v>
      </c>
      <c r="K772" s="12"/>
      <c r="L772" s="12"/>
      <c r="M772" s="12"/>
      <c r="N772" s="13"/>
    </row>
    <row r="773" spans="2:14" ht="15" customHeight="1" x14ac:dyDescent="0.2">
      <c r="B773" t="str" cm="1">
        <f t="array" ref="B773">_xll.PBD(C773,"Name","","USD","","")</f>
        <v>Planvale</v>
      </c>
      <c r="C773" t="s">
        <v>1017</v>
      </c>
      <c r="D773" t="e" cm="1">
        <f t="array" ref="D773">_xll.PBD(C773,"Legal Name","","USD","","")</f>
        <v>#N/A</v>
      </c>
      <c r="E773" t="s">
        <v>4170</v>
      </c>
      <c r="F773" t="s">
        <v>105</v>
      </c>
      <c r="G773" t="str" cm="1">
        <f t="array" ref="G773">_xll.PBD(C773,"Website","","USD","","")</f>
        <v>www.planvale.com.br</v>
      </c>
      <c r="H773" t="s">
        <v>2410</v>
      </c>
      <c r="I773" t="s">
        <v>3207</v>
      </c>
      <c r="J773" t="s">
        <v>222</v>
      </c>
      <c r="K773" s="12"/>
      <c r="L773" s="12"/>
      <c r="M773" s="12"/>
      <c r="N773" s="13"/>
    </row>
    <row r="774" spans="2:14" ht="15" customHeight="1" x14ac:dyDescent="0.2">
      <c r="B774" t="str" cm="1">
        <f t="array" ref="B774">_xll.PBD(C774,"Name","","USD","","")</f>
        <v>Playcenter</v>
      </c>
      <c r="C774" t="s">
        <v>1019</v>
      </c>
      <c r="D774" t="e" cm="1">
        <f t="array" ref="D774">_xll.PBD(C774,"Legal Name","","USD","","")</f>
        <v>#N/A</v>
      </c>
      <c r="E774" s="26" t="s">
        <v>4275</v>
      </c>
      <c r="F774" t="s">
        <v>105</v>
      </c>
      <c r="G774" t="str" cm="1">
        <f t="array" ref="G774">_xll.PBD(C774,"Website","","USD","","")</f>
        <v>www.playcenter.com.br</v>
      </c>
      <c r="H774" t="s">
        <v>2412</v>
      </c>
      <c r="I774" t="s">
        <v>3209</v>
      </c>
      <c r="J774" t="s">
        <v>222</v>
      </c>
      <c r="K774" s="12"/>
      <c r="L774" s="12"/>
      <c r="M774" s="12"/>
      <c r="N774" s="13"/>
    </row>
    <row r="775" spans="2:14" ht="15" customHeight="1" x14ac:dyDescent="0.2">
      <c r="B775" t="str" cm="1">
        <f t="array" ref="B775">_xll.PBD(C775,"Name","","USD","","")</f>
        <v>Politec Tecnologia da Informação</v>
      </c>
      <c r="C775" t="s">
        <v>1023</v>
      </c>
      <c r="D775" t="e" cm="1">
        <f t="array" ref="D775">_xll.PBD(C775,"Legal Name","","USD","","")</f>
        <v>#N/A</v>
      </c>
      <c r="E775">
        <v>0</v>
      </c>
      <c r="F775" t="s">
        <v>105</v>
      </c>
      <c r="G775" t="str" cm="1">
        <f t="array" ref="G775">_xll.PBD(C775,"Website","","USD","","")</f>
        <v>www.politec.com.br</v>
      </c>
      <c r="H775" t="s">
        <v>2416</v>
      </c>
      <c r="I775" t="s">
        <v>3213</v>
      </c>
      <c r="J775" t="s">
        <v>222</v>
      </c>
      <c r="K775" s="12"/>
      <c r="L775" s="12"/>
      <c r="M775" s="12"/>
      <c r="N775" s="13"/>
    </row>
    <row r="776" spans="2:14" ht="15" customHeight="1" x14ac:dyDescent="0.2">
      <c r="B776" t="str" cm="1">
        <f t="array" ref="B776">_xll.PBD(C776,"Name","","USD","","")</f>
        <v>Prodama</v>
      </c>
      <c r="C776" t="s">
        <v>1030</v>
      </c>
      <c r="D776" t="e" cm="1">
        <f t="array" ref="D776">_xll.PBD(C776,"Legal Name","","USD","","")</f>
        <v>#N/A</v>
      </c>
      <c r="E776" s="26" t="s">
        <v>4276</v>
      </c>
      <c r="F776" t="s">
        <v>105</v>
      </c>
      <c r="G776" t="str" cm="1">
        <f t="array" ref="G776">_xll.PBD(C776,"Website","","USD","","")</f>
        <v>www.prodama.com.br</v>
      </c>
      <c r="H776" t="s">
        <v>2421</v>
      </c>
      <c r="I776" t="s">
        <v>3220</v>
      </c>
      <c r="J776" t="s">
        <v>222</v>
      </c>
      <c r="K776" s="12"/>
      <c r="L776" s="12"/>
      <c r="M776" s="12"/>
      <c r="N776" s="13"/>
    </row>
    <row r="777" spans="2:14" ht="15" customHeight="1" x14ac:dyDescent="0.2">
      <c r="B777" t="str" cm="1">
        <f t="array" ref="B777">_xll.PBD(C777,"Name","","USD","","")</f>
        <v>Coniexpress SA Indústrias Alimentícias</v>
      </c>
      <c r="C777" t="s">
        <v>727</v>
      </c>
      <c r="D777" t="e" cm="1">
        <f t="array" ref="D777">_xll.PBD(C777,"Legal Name","","USD","","")</f>
        <v>#N/A</v>
      </c>
      <c r="E777">
        <v>0</v>
      </c>
      <c r="F777" t="s">
        <v>105</v>
      </c>
      <c r="G777" t="str" cm="1">
        <f t="array" ref="G777">_xll.PBD(C777,"Website","","USD","","")</f>
        <v>www.produtosquero.com.br</v>
      </c>
      <c r="H777" t="s">
        <v>2145</v>
      </c>
      <c r="I777" t="s">
        <v>3222</v>
      </c>
      <c r="J777" t="s">
        <v>222</v>
      </c>
      <c r="K777" s="12"/>
      <c r="L777" s="12"/>
      <c r="M777" s="12"/>
      <c r="N777" s="13"/>
    </row>
    <row r="778" spans="2:14" ht="15" customHeight="1" x14ac:dyDescent="0.2">
      <c r="B778" t="str" cm="1">
        <f t="array" ref="B778">_xll.PBD(C778,"Name","","USD","","")</f>
        <v>Companhia Providencia Industria E Comercio</v>
      </c>
      <c r="C778" t="s">
        <v>721</v>
      </c>
      <c r="D778" t="e" cm="1">
        <f t="array" ref="D778">_xll.PBD(C778,"Legal Name","","USD","","")</f>
        <v>#N/A</v>
      </c>
      <c r="E778" t="s">
        <v>4171</v>
      </c>
      <c r="F778" t="s">
        <v>105</v>
      </c>
      <c r="G778" t="str" cm="1">
        <f t="array" ref="G778">_xll.PBD(C778,"Website","","USD","","")</f>
        <v>www.providencia.com.br</v>
      </c>
      <c r="H778" t="s">
        <v>2141</v>
      </c>
      <c r="I778" t="s">
        <v>3226</v>
      </c>
      <c r="J778" t="s">
        <v>222</v>
      </c>
      <c r="K778" s="12"/>
      <c r="L778" s="12"/>
      <c r="M778" s="12"/>
      <c r="N778" s="13"/>
    </row>
    <row r="779" spans="2:14" ht="15" customHeight="1" x14ac:dyDescent="0.2">
      <c r="B779" t="str" cm="1">
        <f t="array" ref="B779">_xll.PBD(C779,"Name","","USD","","")</f>
        <v>Puket</v>
      </c>
      <c r="C779" t="s">
        <v>1033</v>
      </c>
      <c r="D779" t="e" cm="1">
        <f t="array" ref="D779">_xll.PBD(C779,"Legal Name","","USD","","")</f>
        <v>#N/A</v>
      </c>
      <c r="E779" s="26" t="s">
        <v>4277</v>
      </c>
      <c r="F779" t="s">
        <v>105</v>
      </c>
      <c r="G779" t="str" cm="1">
        <f t="array" ref="G779">_xll.PBD(C779,"Website","","USD","","")</f>
        <v>www.puket.com.br</v>
      </c>
      <c r="H779" t="s">
        <v>2425</v>
      </c>
      <c r="I779" t="s">
        <v>3228</v>
      </c>
      <c r="J779" t="s">
        <v>222</v>
      </c>
      <c r="K779" s="12"/>
      <c r="L779" s="12"/>
      <c r="M779" s="12"/>
      <c r="N779" s="13"/>
    </row>
    <row r="780" spans="2:14" ht="15" customHeight="1" x14ac:dyDescent="0.2">
      <c r="B780" t="str" cm="1">
        <f t="array" ref="B780">_xll.PBD(C780,"Name","","USD","","")</f>
        <v>Companhia De Saneamento Basico Do Estado De Sao Paulo</v>
      </c>
      <c r="C780" t="s">
        <v>715</v>
      </c>
      <c r="D780" t="e" cm="1">
        <f t="array" ref="D780">_xll.PBD(C780,"Legal Name","","USD","","")</f>
        <v>#N/A</v>
      </c>
      <c r="E780" t="s">
        <v>4172</v>
      </c>
      <c r="F780" t="s">
        <v>105</v>
      </c>
      <c r="G780" t="str" cm="1">
        <f t="array" ref="G780">_xll.PBD(C780,"Website","","USD","","")</f>
        <v>ri.sabesp.com.br</v>
      </c>
      <c r="H780" t="s">
        <v>1826</v>
      </c>
      <c r="I780" t="s">
        <v>3251</v>
      </c>
      <c r="J780" t="s">
        <v>222</v>
      </c>
      <c r="K780" s="12"/>
      <c r="L780" s="12"/>
      <c r="M780" s="12"/>
      <c r="N780" s="13"/>
    </row>
    <row r="781" spans="2:14" ht="15" customHeight="1" x14ac:dyDescent="0.2">
      <c r="B781" t="str" cm="1">
        <f t="array" ref="B781">_xll.PBD(C781,"Name","","USD","","")</f>
        <v>Sanepar</v>
      </c>
      <c r="C781" t="s">
        <v>1054</v>
      </c>
      <c r="D781" t="e" cm="1">
        <f t="array" ref="D781">_xll.PBD(C781,"Legal Name","","USD","","")</f>
        <v>#N/A</v>
      </c>
      <c r="E781" t="s">
        <v>4173</v>
      </c>
      <c r="F781" t="s">
        <v>105</v>
      </c>
      <c r="G781" t="str" cm="1">
        <f t="array" ref="G781">_xll.PBD(C781,"Website","","USD","","")</f>
        <v>www.sanepar.com.br</v>
      </c>
      <c r="H781" t="s">
        <v>2444</v>
      </c>
      <c r="I781" t="s">
        <v>3254</v>
      </c>
      <c r="J781" t="s">
        <v>222</v>
      </c>
      <c r="K781" s="12"/>
      <c r="L781" s="12"/>
      <c r="M781" s="12"/>
      <c r="N781" s="13"/>
    </row>
    <row r="782" spans="2:14" ht="15" customHeight="1" x14ac:dyDescent="0.2">
      <c r="B782" t="str" cm="1">
        <f t="array" ref="B782">_xll.PBD(C782,"Name","","USD","","")</f>
        <v>Grupo São Francisco</v>
      </c>
      <c r="C782" t="s">
        <v>403</v>
      </c>
      <c r="D782" t="e" cm="1">
        <f t="array" ref="D782">_xll.PBD(C782,"Legal Name","","USD","","")</f>
        <v>#N/A</v>
      </c>
      <c r="E782" s="26" t="s">
        <v>4278</v>
      </c>
      <c r="F782" t="s">
        <v>105</v>
      </c>
      <c r="G782" t="str" cm="1">
        <f t="array" ref="G782">_xll.PBD(C782,"Website","","USD","","")</f>
        <v>www.saofrancisco.com.br</v>
      </c>
      <c r="H782" t="s">
        <v>2271</v>
      </c>
      <c r="I782" t="s">
        <v>3258</v>
      </c>
      <c r="J782" t="s">
        <v>222</v>
      </c>
      <c r="K782" s="12"/>
      <c r="L782" s="12"/>
      <c r="M782" s="12"/>
      <c r="N782" s="13"/>
    </row>
    <row r="783" spans="2:14" ht="15" customHeight="1" x14ac:dyDescent="0.2">
      <c r="B783" t="str" cm="1">
        <f t="array" ref="B783">_xll.PBD(C783,"Name","","USD","","")</f>
        <v>Scheffer Participações</v>
      </c>
      <c r="C783" t="s">
        <v>1057</v>
      </c>
      <c r="D783" t="e" cm="1">
        <f t="array" ref="D783">_xll.PBD(C783,"Legal Name","","USD","","")</f>
        <v>#N/A</v>
      </c>
      <c r="E783" t="s">
        <v>4174</v>
      </c>
      <c r="F783" t="s">
        <v>105</v>
      </c>
      <c r="G783" t="str" cm="1">
        <f t="array" ref="G783">_xll.PBD(C783,"Website","","USD","","")</f>
        <v>www.scheffer.agr.br</v>
      </c>
      <c r="H783" t="s">
        <v>2447</v>
      </c>
      <c r="I783" t="s">
        <v>3264</v>
      </c>
      <c r="J783" t="s">
        <v>222</v>
      </c>
      <c r="K783" s="12"/>
      <c r="L783" s="12"/>
      <c r="M783" s="12"/>
      <c r="N783" s="13"/>
    </row>
    <row r="784" spans="2:14" ht="15" customHeight="1" x14ac:dyDescent="0.2">
      <c r="B784" t="str" cm="1">
        <f t="array" ref="B784">_xll.PBD(C784,"Name","","USD","","")</f>
        <v>Solar Coca-Cola</v>
      </c>
      <c r="C784" t="s">
        <v>1073</v>
      </c>
      <c r="D784" t="e" cm="1">
        <f t="array" ref="D784">_xll.PBD(C784,"Legal Name","","USD","","")</f>
        <v>#N/A</v>
      </c>
      <c r="E784" s="26" t="s">
        <v>4279</v>
      </c>
      <c r="F784" t="s">
        <v>105</v>
      </c>
      <c r="G784" t="str" cm="1">
        <f t="array" ref="G784">_xll.PBD(C784,"Website","","USD","","")</f>
        <v>www.solarbr.com.br</v>
      </c>
      <c r="H784" t="s">
        <v>2461</v>
      </c>
      <c r="I784" t="s">
        <v>3283</v>
      </c>
      <c r="J784" t="s">
        <v>222</v>
      </c>
      <c r="K784" s="12"/>
      <c r="L784" s="12"/>
      <c r="M784" s="12"/>
      <c r="N784" s="13"/>
    </row>
    <row r="785" spans="2:14" ht="15" customHeight="1" x14ac:dyDescent="0.2">
      <c r="B785" t="str" cm="1">
        <f t="array" ref="B785">_xll.PBD(C785,"Name","","USD","","")</f>
        <v>Stima Energia</v>
      </c>
      <c r="C785" t="s">
        <v>1078</v>
      </c>
      <c r="D785" t="e" cm="1">
        <f t="array" ref="D785">_xll.PBD(C785,"Legal Name","","USD","","")</f>
        <v>#N/A</v>
      </c>
      <c r="E785" t="s">
        <v>4175</v>
      </c>
      <c r="F785" t="s">
        <v>105</v>
      </c>
      <c r="G785" t="str" cm="1">
        <f t="array" ref="G785">_xll.PBD(C785,"Website","","USD","","")</f>
        <v>www.stimaenergia.com.br</v>
      </c>
      <c r="H785" t="s">
        <v>2466</v>
      </c>
      <c r="I785" t="s">
        <v>3293</v>
      </c>
      <c r="J785" t="s">
        <v>222</v>
      </c>
      <c r="K785" s="12"/>
      <c r="L785" s="12"/>
      <c r="M785" s="12"/>
      <c r="N785" s="13"/>
    </row>
    <row r="786" spans="2:14" ht="15" customHeight="1" x14ac:dyDescent="0.2">
      <c r="B786" t="str" cm="1">
        <f t="array" ref="B786">_xll.PBD(C786,"Name","","USD","","")</f>
        <v>Suvinil</v>
      </c>
      <c r="C786" t="s">
        <v>1085</v>
      </c>
      <c r="D786" t="e" cm="1">
        <f t="array" ref="D786">_xll.PBD(C786,"Legal Name","","USD","","")</f>
        <v>#N/A</v>
      </c>
      <c r="E786" t="s">
        <v>4176</v>
      </c>
      <c r="F786" t="s">
        <v>105</v>
      </c>
      <c r="G786" t="str" cm="1">
        <f t="array" ref="G786">_xll.PBD(C786,"Website","","USD","","")</f>
        <v>www.suvinil.com.br</v>
      </c>
      <c r="H786" t="s">
        <v>2472</v>
      </c>
      <c r="I786" t="s">
        <v>3303</v>
      </c>
      <c r="J786" t="s">
        <v>222</v>
      </c>
      <c r="K786" s="12"/>
      <c r="L786" s="12"/>
      <c r="M786" s="12"/>
      <c r="N786" s="13"/>
    </row>
    <row r="787" spans="2:14" ht="15" customHeight="1" x14ac:dyDescent="0.2">
      <c r="B787" t="str" cm="1">
        <f t="array" ref="B787">_xll.PBD(C787,"Name","","USD","","")</f>
        <v>SYN Prop E Tech</v>
      </c>
      <c r="C787" t="s">
        <v>1088</v>
      </c>
      <c r="D787" t="e" cm="1">
        <f t="array" ref="D787">_xll.PBD(C787,"Legal Name","","USD","","")</f>
        <v>#N/A</v>
      </c>
      <c r="E787" t="s">
        <v>4177</v>
      </c>
      <c r="F787" t="s">
        <v>105</v>
      </c>
      <c r="G787" t="str" cm="1">
        <f t="array" ref="G787">_xll.PBD(C787,"Website","","USD","","")</f>
        <v>www.syn.com.br</v>
      </c>
      <c r="H787" t="s">
        <v>2475</v>
      </c>
      <c r="I787" t="s">
        <v>3306</v>
      </c>
      <c r="J787" t="s">
        <v>222</v>
      </c>
      <c r="K787" s="12"/>
      <c r="L787" s="12"/>
      <c r="M787" s="12"/>
      <c r="N787" s="13"/>
    </row>
    <row r="788" spans="2:14" ht="15" customHeight="1" x14ac:dyDescent="0.2">
      <c r="B788" t="str" cm="1">
        <f t="array" ref="B788">_xll.PBD(C788,"Name","","USD","","")</f>
        <v>Tec Agro</v>
      </c>
      <c r="C788" t="s">
        <v>1093</v>
      </c>
      <c r="D788" t="e" cm="1">
        <f t="array" ref="D788">_xll.PBD(C788,"Legal Name","","USD","","")</f>
        <v>#N/A</v>
      </c>
      <c r="E788" t="s">
        <v>4178</v>
      </c>
      <c r="F788" t="s">
        <v>105</v>
      </c>
      <c r="G788" t="str" cm="1">
        <f t="array" ref="G788">_xll.PBD(C788,"Website","","USD","","")</f>
        <v>www.tecagro.com</v>
      </c>
      <c r="H788" t="s">
        <v>2480</v>
      </c>
      <c r="I788" t="s">
        <v>3316</v>
      </c>
      <c r="J788" t="s">
        <v>222</v>
      </c>
      <c r="K788" s="12"/>
      <c r="L788" s="12"/>
      <c r="M788" s="12"/>
      <c r="N788" s="13"/>
    </row>
    <row r="789" spans="2:14" ht="15" customHeight="1" x14ac:dyDescent="0.2">
      <c r="B789" t="str" cm="1">
        <f t="array" ref="B789">_xll.PBD(C789,"Name","","USD","","")</f>
        <v>Tenda Atacado</v>
      </c>
      <c r="C789" t="s">
        <v>1101</v>
      </c>
      <c r="D789" t="e" cm="1">
        <f t="array" ref="D789">_xll.PBD(C789,"Legal Name","","USD","","")</f>
        <v>#N/A</v>
      </c>
      <c r="E789" t="s">
        <v>4179</v>
      </c>
      <c r="F789" t="s">
        <v>105</v>
      </c>
      <c r="G789" t="str" cm="1">
        <f t="array" ref="G789">_xll.PBD(C789,"Website","","USD","","")</f>
        <v>tendaatacado.com.br</v>
      </c>
      <c r="H789" t="s">
        <v>2486</v>
      </c>
      <c r="I789" t="s">
        <v>3326</v>
      </c>
      <c r="J789" t="s">
        <v>222</v>
      </c>
      <c r="K789" s="12"/>
      <c r="L789" s="12"/>
      <c r="M789" s="12"/>
      <c r="N789" s="13"/>
    </row>
    <row r="790" spans="2:14" ht="15" customHeight="1" x14ac:dyDescent="0.2">
      <c r="B790" t="str" cm="1">
        <f t="array" ref="B790">_xll.PBD(C790,"Name","","USD","","")</f>
        <v>Terna Construtora</v>
      </c>
      <c r="C790" t="s">
        <v>1104</v>
      </c>
      <c r="D790" t="e" cm="1">
        <f t="array" ref="D790">_xll.PBD(C790,"Legal Name","","USD","","")</f>
        <v>#N/A</v>
      </c>
      <c r="E790" s="26" t="s">
        <v>4280</v>
      </c>
      <c r="F790" t="s">
        <v>105</v>
      </c>
      <c r="G790" t="str" cm="1">
        <f t="array" ref="G790">_xll.PBD(C790,"Website","","USD","","")</f>
        <v>www.terna.com.br</v>
      </c>
      <c r="H790" t="s">
        <v>2489</v>
      </c>
      <c r="I790" t="s">
        <v>3328</v>
      </c>
      <c r="J790" t="s">
        <v>222</v>
      </c>
      <c r="K790" s="12"/>
      <c r="L790" s="12"/>
      <c r="M790" s="12"/>
      <c r="N790" s="13"/>
    </row>
    <row r="791" spans="2:14" ht="15" customHeight="1" x14ac:dyDescent="0.2">
      <c r="B791" t="str" cm="1">
        <f t="array" ref="B791">_xll.PBD(C791,"Name","","USD","","")</f>
        <v>The Mosaic Company</v>
      </c>
      <c r="C791" t="s">
        <v>2645</v>
      </c>
      <c r="D791" t="e" cm="1">
        <f t="array" ref="D791">_xll.PBD(C791,"Legal Name","","USD","","")</f>
        <v>#N/A</v>
      </c>
      <c r="E791" t="s">
        <v>4180</v>
      </c>
      <c r="F791" t="s">
        <v>2656</v>
      </c>
      <c r="G791" t="str" cm="1">
        <f t="array" ref="G791">_xll.PBD(C791,"Website","","USD","","")</f>
        <v>www.mosaicco.com</v>
      </c>
      <c r="H791" t="s">
        <v>2685</v>
      </c>
      <c r="I791" t="s">
        <v>3499</v>
      </c>
      <c r="J791" t="s">
        <v>222</v>
      </c>
      <c r="K791" s="12"/>
      <c r="L791" s="12"/>
      <c r="M791" s="12"/>
      <c r="N791" s="12"/>
    </row>
    <row r="792" spans="2:14" ht="15" customHeight="1" x14ac:dyDescent="0.2">
      <c r="B792" t="str" cm="1">
        <f t="array" ref="B792">_xll.PBD(C792,"Name","","USD","","")</f>
        <v>Tortuga Companhia Zootécnica Agrária</v>
      </c>
      <c r="C792" t="s">
        <v>1114</v>
      </c>
      <c r="D792" t="e" cm="1">
        <f t="array" ref="D792">_xll.PBD(C792,"Legal Name","","USD","","")</f>
        <v>#N/A</v>
      </c>
      <c r="E792" s="26" t="s">
        <v>4281</v>
      </c>
      <c r="F792" t="s">
        <v>105</v>
      </c>
      <c r="G792" t="str" cm="1">
        <f t="array" ref="G792">_xll.PBD(C792,"Website","","USD","","")</f>
        <v>www.tortuga.com.br</v>
      </c>
      <c r="H792" t="s">
        <v>2497</v>
      </c>
      <c r="I792" t="s">
        <v>3338</v>
      </c>
      <c r="J792" t="s">
        <v>222</v>
      </c>
      <c r="K792" s="12"/>
      <c r="L792" s="12"/>
      <c r="M792" s="12"/>
      <c r="N792" s="13"/>
    </row>
    <row r="793" spans="2:14" ht="15" customHeight="1" x14ac:dyDescent="0.2">
      <c r="B793" t="str" cm="1">
        <f t="array" ref="B793">_xll.PBD(C793,"Name","","USD","","")</f>
        <v>Trevo Lacteos</v>
      </c>
      <c r="C793" t="s">
        <v>1121</v>
      </c>
      <c r="D793" t="e" cm="1">
        <f t="array" ref="D793">_xll.PBD(C793,"Legal Name","","USD","","")</f>
        <v>#N/A</v>
      </c>
      <c r="E793" t="s">
        <v>4181</v>
      </c>
      <c r="F793" t="s">
        <v>105</v>
      </c>
      <c r="G793" t="str" cm="1">
        <f t="array" ref="G793">_xll.PBD(C793,"Website","","USD","","")</f>
        <v>www.trevolacteos.com.br</v>
      </c>
      <c r="H793" t="s">
        <v>2503</v>
      </c>
      <c r="I793" t="s">
        <v>3344</v>
      </c>
      <c r="J793" t="s">
        <v>222</v>
      </c>
      <c r="K793" s="12"/>
      <c r="L793" s="12"/>
      <c r="M793" s="12"/>
      <c r="N793" s="13"/>
    </row>
    <row r="794" spans="2:14" ht="15" customHeight="1" x14ac:dyDescent="0.2">
      <c r="B794" t="str" cm="1">
        <f t="array" ref="B794">_xll.PBD(C794,"Name","","USD","","")</f>
        <v>Universidade Positivo</v>
      </c>
      <c r="C794" t="s">
        <v>1136</v>
      </c>
      <c r="D794" t="e" cm="1">
        <f t="array" ref="D794">_xll.PBD(C794,"Legal Name","","USD","","")</f>
        <v>#N/A</v>
      </c>
      <c r="E794" t="s">
        <v>4182</v>
      </c>
      <c r="F794" t="s">
        <v>105</v>
      </c>
      <c r="G794" t="str" cm="1">
        <f t="array" ref="G794">_xll.PBD(C794,"Website","","USD","","")</f>
        <v>www.up.edu.br</v>
      </c>
      <c r="H794" t="s">
        <v>2518</v>
      </c>
      <c r="I794" t="s">
        <v>3360</v>
      </c>
      <c r="J794" t="s">
        <v>222</v>
      </c>
      <c r="K794" s="12"/>
      <c r="L794" s="12"/>
      <c r="M794" s="12"/>
      <c r="N794" s="13"/>
    </row>
    <row r="795" spans="2:14" ht="15" customHeight="1" x14ac:dyDescent="0.2">
      <c r="B795" t="str" cm="1">
        <f t="array" ref="B795">_xll.PBD(C795,"Name","","USD","","")</f>
        <v>Veloe</v>
      </c>
      <c r="C795" t="s">
        <v>1149</v>
      </c>
      <c r="D795" t="e" cm="1">
        <f t="array" ref="D795">_xll.PBD(C795,"Legal Name","","USD","","")</f>
        <v>#N/A</v>
      </c>
      <c r="E795">
        <v>0</v>
      </c>
      <c r="F795" t="s">
        <v>105</v>
      </c>
      <c r="G795" t="str" cm="1">
        <f t="array" ref="G795">_xll.PBD(C795,"Website","","USD","","")</f>
        <v>www.veloe.com.br</v>
      </c>
      <c r="H795" t="s">
        <v>2528</v>
      </c>
      <c r="I795" t="s">
        <v>3369</v>
      </c>
      <c r="J795" t="s">
        <v>222</v>
      </c>
      <c r="K795" s="12"/>
      <c r="L795" s="12"/>
      <c r="M795" s="12"/>
      <c r="N795" s="13"/>
    </row>
    <row r="796" spans="2:14" ht="15" customHeight="1" x14ac:dyDescent="0.2">
      <c r="B796" t="str" cm="1">
        <f t="array" ref="B796">_xll.PBD(C796,"Name","","USD","","")</f>
        <v>Vitru Brasil Empreendimentos, Participações e Comércio</v>
      </c>
      <c r="C796" t="s">
        <v>1162</v>
      </c>
      <c r="D796" t="e" cm="1">
        <f t="array" ref="D796">_xll.PBD(C796,"Legal Name","","USD","","")</f>
        <v>#N/A</v>
      </c>
      <c r="E796" t="s">
        <v>3994</v>
      </c>
      <c r="F796" t="s">
        <v>105</v>
      </c>
      <c r="G796" t="str" cm="1">
        <f t="array" ref="G796">_xll.PBD(C796,"Website","","USD","","")</f>
        <v>www.vitru.com.br</v>
      </c>
      <c r="H796" t="s">
        <v>2539</v>
      </c>
      <c r="I796" t="s">
        <v>3382</v>
      </c>
      <c r="J796" t="s">
        <v>222</v>
      </c>
      <c r="K796" s="12"/>
      <c r="L796" s="12"/>
      <c r="M796" s="12"/>
      <c r="N796" s="13"/>
    </row>
    <row r="797" spans="2:14" ht="15" customHeight="1" x14ac:dyDescent="0.2">
      <c r="B797" t="str" cm="1">
        <f t="array" ref="B797">_xll.PBD(C797,"Name","","USD","","")</f>
        <v>Voke</v>
      </c>
      <c r="C797" t="s">
        <v>371</v>
      </c>
      <c r="D797" t="e" cm="1">
        <f t="array" ref="D797">_xll.PBD(C797,"Legal Name","","USD","","")</f>
        <v>#N/A</v>
      </c>
      <c r="E797" s="26" t="s">
        <v>4282</v>
      </c>
      <c r="F797" t="s">
        <v>105</v>
      </c>
      <c r="G797" t="str" cm="1">
        <f t="array" ref="G797">_xll.PBD(C797,"Website","","USD","","")</f>
        <v>www.voke.tech</v>
      </c>
      <c r="H797" t="s">
        <v>1999</v>
      </c>
      <c r="I797" t="s">
        <v>3388</v>
      </c>
      <c r="J797" t="s">
        <v>222</v>
      </c>
      <c r="K797" s="12"/>
      <c r="L797" s="12"/>
      <c r="M797" s="12"/>
      <c r="N797" s="13"/>
    </row>
    <row r="798" spans="2:14" ht="15" customHeight="1" x14ac:dyDescent="0.2">
      <c r="B798" t="str" cm="1">
        <f t="array" ref="B798">_xll.PBD(C798,"Name","","USD","","")</f>
        <v>Zilor</v>
      </c>
      <c r="C798" t="s">
        <v>1182</v>
      </c>
      <c r="D798" t="e" cm="1">
        <f t="array" ref="D798">_xll.PBD(C798,"Legal Name","","USD","","")</f>
        <v>#N/A</v>
      </c>
      <c r="E798" t="s">
        <v>4183</v>
      </c>
      <c r="F798" t="s">
        <v>105</v>
      </c>
      <c r="G798" t="str" cm="1">
        <f t="array" ref="G798">_xll.PBD(C798,"Website","","USD","","")</f>
        <v>www.zilor.com.br</v>
      </c>
      <c r="H798" t="s">
        <v>2559</v>
      </c>
      <c r="I798" t="s">
        <v>3412</v>
      </c>
      <c r="J798" t="s">
        <v>222</v>
      </c>
      <c r="K798" s="12"/>
      <c r="L798" s="12"/>
      <c r="M798" s="12"/>
      <c r="N798" s="13"/>
    </row>
    <row r="799" spans="2:14" ht="15" customHeight="1" x14ac:dyDescent="0.2">
      <c r="B799" t="str" cm="1">
        <f t="array" ref="B799">_xll.PBD(C799,"Name","","USD","","")</f>
        <v>Anglo American (Niobium and Phosphates Business)</v>
      </c>
      <c r="C799" t="s">
        <v>590</v>
      </c>
      <c r="D799" t="e" cm="1">
        <f t="array" ref="D799">_xll.PBD(C799,"Legal Name","","USD","","")</f>
        <v>#N/A</v>
      </c>
      <c r="E799">
        <v>0</v>
      </c>
      <c r="F799" t="s">
        <v>105</v>
      </c>
      <c r="G799" t="e" cm="1">
        <f t="array" ref="G799">_xll.PBD(C799,"Website","","USD","","")</f>
        <v>#N/A</v>
      </c>
      <c r="H799" t="e">
        <v>#N/A</v>
      </c>
      <c r="I799" t="s">
        <v>3415</v>
      </c>
      <c r="J799" t="s">
        <v>222</v>
      </c>
      <c r="K799" s="12"/>
      <c r="L799" s="12"/>
      <c r="M799" s="12"/>
      <c r="N799" s="13"/>
    </row>
    <row r="800" spans="2:14" ht="15" customHeight="1" x14ac:dyDescent="0.2">
      <c r="B800" t="str" cm="1">
        <f t="array" ref="B800">_xll.PBD(C800,"Name","","USD","","")</f>
        <v>Autoneum Holding (Production facility in Betim)</v>
      </c>
      <c r="C800" t="s">
        <v>606</v>
      </c>
      <c r="D800" t="e" cm="1">
        <f t="array" ref="D800">_xll.PBD(C800,"Legal Name","","USD","","")</f>
        <v>#N/A</v>
      </c>
      <c r="E800">
        <v>0</v>
      </c>
      <c r="F800" t="s">
        <v>105</v>
      </c>
      <c r="G800" t="e" cm="1">
        <f t="array" ref="G800">_xll.PBD(C800,"Website","","USD","","")</f>
        <v>#N/A</v>
      </c>
      <c r="H800" t="e">
        <v>#N/A</v>
      </c>
      <c r="I800" t="s">
        <v>3418</v>
      </c>
      <c r="J800" t="s">
        <v>222</v>
      </c>
      <c r="K800" s="12"/>
      <c r="L800" s="12"/>
      <c r="M800" s="12"/>
      <c r="N800" s="13"/>
    </row>
    <row r="801" spans="2:14" ht="15" customHeight="1" x14ac:dyDescent="0.2">
      <c r="B801" t="str" cm="1">
        <f t="array" ref="B801">_xll.PBD(C801,"Name","","USD","","")</f>
        <v>BRF (Dairy Units)</v>
      </c>
      <c r="C801" t="s">
        <v>656</v>
      </c>
      <c r="D801" t="e" cm="1">
        <f t="array" ref="D801">_xll.PBD(C801,"Legal Name","","USD","","")</f>
        <v>#N/A</v>
      </c>
      <c r="E801">
        <v>0</v>
      </c>
      <c r="F801" t="s">
        <v>105</v>
      </c>
      <c r="G801" t="e" cm="1">
        <f t="array" ref="G801">_xll.PBD(C801,"Website","","USD","","")</f>
        <v>#N/A</v>
      </c>
      <c r="H801" t="e">
        <v>#N/A</v>
      </c>
      <c r="I801" t="s">
        <v>3422</v>
      </c>
      <c r="J801" t="s">
        <v>222</v>
      </c>
      <c r="K801" s="12"/>
      <c r="L801" s="12"/>
      <c r="M801" s="12"/>
      <c r="N801" s="13"/>
    </row>
    <row r="802" spans="2:14" ht="15" customHeight="1" x14ac:dyDescent="0.2">
      <c r="B802" t="str" cm="1">
        <f t="array" ref="B802">_xll.PBD(C802,"Name","","USD","","")</f>
        <v>Bunge Paints</v>
      </c>
      <c r="C802" t="s">
        <v>663</v>
      </c>
      <c r="D802" t="e" cm="1">
        <f t="array" ref="D802">_xll.PBD(C802,"Legal Name","","USD","","")</f>
        <v>#N/A</v>
      </c>
      <c r="E802">
        <v>0</v>
      </c>
      <c r="F802" t="s">
        <v>105</v>
      </c>
      <c r="G802" t="e" cm="1">
        <f t="array" ref="G802">_xll.PBD(C802,"Website","","USD","","")</f>
        <v>#N/A</v>
      </c>
      <c r="H802" t="e">
        <v>#N/A</v>
      </c>
      <c r="I802" t="s">
        <v>3423</v>
      </c>
      <c r="J802" t="s">
        <v>222</v>
      </c>
      <c r="K802" s="12"/>
      <c r="L802" s="12"/>
      <c r="M802" s="12"/>
      <c r="N802" s="13"/>
    </row>
    <row r="803" spans="2:14" ht="15" customHeight="1" x14ac:dyDescent="0.2">
      <c r="B803" t="str" cm="1">
        <f t="array" ref="B803">_xll.PBD(C803,"Name","","USD","","")</f>
        <v>Caixa Economica Federal (Lottery Unit)</v>
      </c>
      <c r="C803" t="s">
        <v>666</v>
      </c>
      <c r="D803" t="e" cm="1">
        <f t="array" ref="D803">_xll.PBD(C803,"Legal Name","","USD","","")</f>
        <v>#N/A</v>
      </c>
      <c r="E803">
        <v>0</v>
      </c>
      <c r="F803" t="s">
        <v>105</v>
      </c>
      <c r="G803" t="e" cm="1">
        <f t="array" ref="G803">_xll.PBD(C803,"Website","","USD","","")</f>
        <v>#N/A</v>
      </c>
      <c r="H803" t="e">
        <v>#N/A</v>
      </c>
      <c r="I803" t="s">
        <v>3424</v>
      </c>
      <c r="J803" t="s">
        <v>222</v>
      </c>
      <c r="K803" s="12"/>
      <c r="L803" s="12"/>
      <c r="M803" s="12"/>
      <c r="N803" s="13"/>
    </row>
    <row r="804" spans="2:14" ht="15" customHeight="1" x14ac:dyDescent="0.2">
      <c r="B804" t="str" cm="1">
        <f t="array" ref="B804">_xll.PBD(C804,"Name","","USD","","")</f>
        <v>Cooperativa Agroindustrial Lar (Egg Operations)</v>
      </c>
      <c r="C804" t="s">
        <v>733</v>
      </c>
      <c r="D804" t="e" cm="1">
        <f t="array" ref="D804">_xll.PBD(C804,"Legal Name","","USD","","")</f>
        <v>#N/A</v>
      </c>
      <c r="E804">
        <v>0</v>
      </c>
      <c r="F804" t="s">
        <v>105</v>
      </c>
      <c r="G804" t="e" cm="1">
        <f t="array" ref="G804">_xll.PBD(C804,"Website","","USD","","")</f>
        <v>#N/A</v>
      </c>
      <c r="H804" t="e">
        <v>#N/A</v>
      </c>
      <c r="I804" t="s">
        <v>3432</v>
      </c>
      <c r="J804" t="s">
        <v>222</v>
      </c>
      <c r="K804" s="12"/>
      <c r="L804" s="12"/>
      <c r="M804" s="12"/>
      <c r="N804" s="13"/>
    </row>
    <row r="805" spans="2:14" ht="15" customHeight="1" x14ac:dyDescent="0.2">
      <c r="B805" t="str" cm="1">
        <f t="array" ref="B805">_xll.PBD(C805,"Name","","USD","","")</f>
        <v>CURA Grupo (Imaging diagnostics and Clinical analysis operations in Sau paulo, Brazil)</v>
      </c>
      <c r="C805" t="s">
        <v>388</v>
      </c>
      <c r="D805" t="e" cm="1">
        <f t="array" ref="D805">_xll.PBD(C805,"Legal Name","","USD","","")</f>
        <v>#N/A</v>
      </c>
      <c r="E805">
        <v>0</v>
      </c>
      <c r="F805" t="s">
        <v>105</v>
      </c>
      <c r="G805" t="e" cm="1">
        <f t="array" ref="G805">_xll.PBD(C805,"Website","","USD","","")</f>
        <v>#N/A</v>
      </c>
      <c r="H805" t="e">
        <v>#N/A</v>
      </c>
      <c r="I805" t="s">
        <v>3434</v>
      </c>
      <c r="J805" t="s">
        <v>222</v>
      </c>
      <c r="K805" s="12"/>
      <c r="L805" s="12"/>
      <c r="M805" s="12"/>
      <c r="N805" s="13"/>
    </row>
    <row r="806" spans="2:14" ht="15" customHeight="1" x14ac:dyDescent="0.2">
      <c r="B806" t="str" cm="1">
        <f t="array" ref="B806">_xll.PBD(C806,"Name","","USD","","")</f>
        <v>Dimper Comercial (Canoas Distribution Center)</v>
      </c>
      <c r="C806" t="s">
        <v>391</v>
      </c>
      <c r="D806" t="e" cm="1">
        <f t="array" ref="D806">_xll.PBD(C806,"Legal Name","","USD","","")</f>
        <v>#N/A</v>
      </c>
      <c r="E806">
        <v>0</v>
      </c>
      <c r="F806" t="s">
        <v>105</v>
      </c>
      <c r="G806" t="e" cm="1">
        <f t="array" ref="G806">_xll.PBD(C806,"Website","","USD","","")</f>
        <v>#N/A</v>
      </c>
      <c r="H806" t="e">
        <v>#N/A</v>
      </c>
      <c r="I806" t="s">
        <v>3435</v>
      </c>
      <c r="J806" t="s">
        <v>222</v>
      </c>
      <c r="K806" s="12"/>
      <c r="L806" s="12"/>
      <c r="M806" s="12"/>
      <c r="N806" s="13"/>
    </row>
    <row r="807" spans="2:14" ht="15" customHeight="1" x14ac:dyDescent="0.2">
      <c r="B807" t="str" cm="1">
        <f t="array" ref="B807">_xll.PBD(C807,"Name","","USD","","")</f>
        <v>Dow AgroSciences (Corn Hybrid Seed Business)</v>
      </c>
      <c r="C807" t="s">
        <v>767</v>
      </c>
      <c r="D807" t="e" cm="1">
        <f t="array" ref="D807">_xll.PBD(C807,"Legal Name","","USD","","")</f>
        <v>#N/A</v>
      </c>
      <c r="E807">
        <v>0</v>
      </c>
      <c r="F807" t="s">
        <v>105</v>
      </c>
      <c r="G807" t="e" cm="1">
        <f t="array" ref="G807">_xll.PBD(C807,"Website","","USD","","")</f>
        <v>#N/A</v>
      </c>
      <c r="H807" t="e">
        <v>#N/A</v>
      </c>
      <c r="I807" t="s">
        <v>3436</v>
      </c>
      <c r="J807" t="s">
        <v>222</v>
      </c>
      <c r="K807" s="12"/>
      <c r="L807" s="12"/>
      <c r="M807" s="12"/>
      <c r="N807" s="13"/>
    </row>
    <row r="808" spans="2:14" ht="15" customHeight="1" x14ac:dyDescent="0.2">
      <c r="B808" t="str" cm="1">
        <f t="array" ref="B808">_xll.PBD(C808,"Name","","USD","","")</f>
        <v>Fertilizantes Heringer (Factory in Minas Gerais, Brazil)</v>
      </c>
      <c r="C808" t="s">
        <v>814</v>
      </c>
      <c r="D808" t="e" cm="1">
        <f t="array" ref="D808">_xll.PBD(C808,"Legal Name","","USD","","")</f>
        <v>#N/A</v>
      </c>
      <c r="E808">
        <v>0</v>
      </c>
      <c r="F808" t="s">
        <v>105</v>
      </c>
      <c r="G808" t="e" cm="1">
        <f t="array" ref="G808">_xll.PBD(C808,"Website","","USD","","")</f>
        <v>#N/A</v>
      </c>
      <c r="H808" t="e">
        <v>#N/A</v>
      </c>
      <c r="I808" t="s">
        <v>3439</v>
      </c>
      <c r="J808" t="s">
        <v>222</v>
      </c>
      <c r="K808" s="12"/>
      <c r="L808" s="12"/>
      <c r="M808" s="12"/>
      <c r="N808" s="13"/>
    </row>
    <row r="809" spans="2:14" ht="15" customHeight="1" x14ac:dyDescent="0.2">
      <c r="B809" t="str" cm="1">
        <f t="array" ref="B809">_xll.PBD(C809,"Name","","USD","","")</f>
        <v>Grupo Carrefour Brasil (Portfolio of 57 Stores of Nacional and Bompreço Brand in Brazil)</v>
      </c>
      <c r="C809" t="s">
        <v>850</v>
      </c>
      <c r="D809" t="e" cm="1">
        <f t="array" ref="D809">_xll.PBD(C809,"Legal Name","","USD","","")</f>
        <v>#N/A</v>
      </c>
      <c r="E809">
        <v>0</v>
      </c>
      <c r="F809" t="s">
        <v>105</v>
      </c>
      <c r="G809" t="e" cm="1">
        <f t="array" ref="G809">_xll.PBD(C809,"Website","","USD","","")</f>
        <v>#N/A</v>
      </c>
      <c r="H809" t="e">
        <v>#N/A</v>
      </c>
      <c r="I809" t="s">
        <v>3440</v>
      </c>
      <c r="J809" t="s">
        <v>222</v>
      </c>
      <c r="K809" s="12"/>
      <c r="L809" s="12"/>
      <c r="M809" s="12"/>
      <c r="N809" s="13"/>
    </row>
    <row r="810" spans="2:14" ht="15" customHeight="1" x14ac:dyDescent="0.2">
      <c r="B810" t="str" cm="1">
        <f t="array" ref="B810">_xll.PBD(C810,"Name","","USD","","")</f>
        <v>Hypermarcas (Beauty &amp; Personal Care Business)</v>
      </c>
      <c r="C810" t="s">
        <v>876</v>
      </c>
      <c r="D810" t="e" cm="1">
        <f t="array" ref="D810">_xll.PBD(C810,"Legal Name","","USD","","")</f>
        <v>#N/A</v>
      </c>
      <c r="E810">
        <v>0</v>
      </c>
      <c r="F810" t="s">
        <v>105</v>
      </c>
      <c r="G810" t="e" cm="1">
        <f t="array" ref="G810">_xll.PBD(C810,"Website","","USD","","")</f>
        <v>#N/A</v>
      </c>
      <c r="H810" t="e">
        <v>#N/A</v>
      </c>
      <c r="I810" t="s">
        <v>3442</v>
      </c>
      <c r="J810" t="s">
        <v>222</v>
      </c>
      <c r="K810" s="12"/>
      <c r="L810" s="12"/>
      <c r="M810" s="12"/>
      <c r="N810" s="13"/>
    </row>
    <row r="811" spans="2:14" ht="15" customHeight="1" x14ac:dyDescent="0.2">
      <c r="B811" t="str" cm="1">
        <f t="array" ref="B811">_xll.PBD(C811,"Name","","USD","","")</f>
        <v>Kimberly-Clark (Tissue Paper Assets)</v>
      </c>
      <c r="C811" t="s">
        <v>903</v>
      </c>
      <c r="D811" t="e" cm="1">
        <f t="array" ref="D811">_xll.PBD(C811,"Legal Name","","USD","","")</f>
        <v>#N/A</v>
      </c>
      <c r="E811">
        <v>0</v>
      </c>
      <c r="F811" t="s">
        <v>105</v>
      </c>
      <c r="G811" t="e" cm="1">
        <f t="array" ref="G811">_xll.PBD(C811,"Website","","USD","","")</f>
        <v>#N/A</v>
      </c>
      <c r="H811" t="e">
        <v>#N/A</v>
      </c>
      <c r="I811" t="s">
        <v>3443</v>
      </c>
      <c r="J811" t="s">
        <v>222</v>
      </c>
      <c r="K811" s="12"/>
      <c r="L811" s="12"/>
      <c r="M811" s="12"/>
      <c r="N811" s="13"/>
    </row>
    <row r="812" spans="2:14" ht="15" customHeight="1" x14ac:dyDescent="0.2">
      <c r="B812" t="str" cm="1">
        <f t="array" ref="B812">_xll.PBD(C812,"Name","","USD","","")</f>
        <v>Marata (Coffee &amp; Tea Business in Brazil)</v>
      </c>
      <c r="C812" t="s">
        <v>938</v>
      </c>
      <c r="D812" t="e" cm="1">
        <f t="array" ref="D812">_xll.PBD(C812,"Legal Name","","USD","","")</f>
        <v>#N/A</v>
      </c>
      <c r="E812">
        <v>0</v>
      </c>
      <c r="F812" t="s">
        <v>105</v>
      </c>
      <c r="G812" t="e" cm="1">
        <f t="array" ref="G812">_xll.PBD(C812,"Website","","USD","","")</f>
        <v>#N/A</v>
      </c>
      <c r="H812" t="e">
        <v>#N/A</v>
      </c>
      <c r="I812" t="s">
        <v>3446</v>
      </c>
      <c r="J812" t="s">
        <v>222</v>
      </c>
      <c r="K812" s="12"/>
      <c r="L812" s="12"/>
      <c r="M812" s="12"/>
      <c r="N812" s="13"/>
    </row>
    <row r="813" spans="2:14" ht="15" customHeight="1" x14ac:dyDescent="0.2">
      <c r="B813" t="str" cm="1">
        <f t="array" ref="B813">_xll.PBD(C813,"Name","","USD","","")</f>
        <v>Ontex (Brazil business)</v>
      </c>
      <c r="C813" t="s">
        <v>997</v>
      </c>
      <c r="D813" t="e" cm="1">
        <f t="array" ref="D813">_xll.PBD(C813,"Legal Name","","USD","","")</f>
        <v>#N/A</v>
      </c>
      <c r="E813">
        <v>0</v>
      </c>
      <c r="F813" t="s">
        <v>105</v>
      </c>
      <c r="G813" t="e" cm="1">
        <f t="array" ref="G813">_xll.PBD(C813,"Website","","USD","","")</f>
        <v>#N/A</v>
      </c>
      <c r="H813" t="e">
        <v>#N/A</v>
      </c>
      <c r="I813" t="s">
        <v>3450</v>
      </c>
      <c r="J813" t="s">
        <v>222</v>
      </c>
      <c r="K813" s="12"/>
      <c r="L813" s="12"/>
      <c r="M813" s="12"/>
      <c r="N813" s="13"/>
    </row>
    <row r="814" spans="2:14" ht="15" customHeight="1" x14ac:dyDescent="0.2">
      <c r="B814" t="str" cm="1">
        <f t="array" ref="B814">_xll.PBD(C814,"Name","","USD","","")</f>
        <v>Positivo Soluções Didáticas ( Private School Learning Systems)</v>
      </c>
      <c r="C814" t="s">
        <v>1025</v>
      </c>
      <c r="D814" t="e" cm="1">
        <f t="array" ref="D814">_xll.PBD(C814,"Legal Name","","USD","","")</f>
        <v>#N/A</v>
      </c>
      <c r="E814">
        <v>0</v>
      </c>
      <c r="F814" t="s">
        <v>105</v>
      </c>
      <c r="G814" t="e" cm="1">
        <f t="array" ref="G814">_xll.PBD(C814,"Website","","USD","","")</f>
        <v>#N/A</v>
      </c>
      <c r="H814" t="e">
        <v>#N/A</v>
      </c>
      <c r="I814" t="s">
        <v>3456</v>
      </c>
      <c r="J814" t="s">
        <v>222</v>
      </c>
      <c r="K814" s="12"/>
      <c r="L814" s="12"/>
      <c r="M814" s="12"/>
      <c r="N814" s="13"/>
    </row>
    <row r="815" spans="2:14" ht="15" customHeight="1" x14ac:dyDescent="0.2">
      <c r="B815" t="str" cm="1">
        <f t="array" ref="B815">_xll.PBD(C815,"Name","","USD","","")</f>
        <v>Rexel (Latin American Operations)</v>
      </c>
      <c r="C815" t="s">
        <v>1044</v>
      </c>
      <c r="D815" t="e" cm="1">
        <f t="array" ref="D815">_xll.PBD(C815,"Legal Name","","USD","","")</f>
        <v>#N/A</v>
      </c>
      <c r="E815">
        <v>0</v>
      </c>
      <c r="F815" t="s">
        <v>105</v>
      </c>
      <c r="G815" t="e" cm="1">
        <f t="array" ref="G815">_xll.PBD(C815,"Website","","USD","","")</f>
        <v>#N/A</v>
      </c>
      <c r="H815" t="e">
        <v>#N/A</v>
      </c>
      <c r="I815" t="s">
        <v>3459</v>
      </c>
      <c r="J815" t="s">
        <v>222</v>
      </c>
      <c r="K815" s="12"/>
      <c r="L815" s="12"/>
      <c r="M815" s="12"/>
      <c r="N815" s="13"/>
    </row>
    <row r="816" spans="2:14" ht="15" customHeight="1" x14ac:dyDescent="0.2">
      <c r="B816" t="str" cm="1">
        <f t="array" ref="B816">_xll.PBD(C816,"Name","","USD","","")</f>
        <v>Takeda Pharmaceutical (Latin America Over-the-Counter and Prescription Pharmaceuticals business)</v>
      </c>
      <c r="C816" t="s">
        <v>417</v>
      </c>
      <c r="D816" t="e" cm="1">
        <f t="array" ref="D816">_xll.PBD(C816,"Legal Name","","USD","","")</f>
        <v>#N/A</v>
      </c>
      <c r="E816">
        <v>0</v>
      </c>
      <c r="F816" t="s">
        <v>105</v>
      </c>
      <c r="G816" t="e" cm="1">
        <f t="array" ref="G816">_xll.PBD(C816,"Website","","USD","","")</f>
        <v>#N/A</v>
      </c>
      <c r="H816" t="e">
        <v>#N/A</v>
      </c>
      <c r="I816" t="s">
        <v>3460</v>
      </c>
      <c r="J816" t="s">
        <v>222</v>
      </c>
      <c r="K816" s="12"/>
      <c r="L816" s="12"/>
      <c r="M816" s="12"/>
      <c r="N816" s="13"/>
    </row>
    <row r="817" spans="2:14" ht="15" customHeight="1" x14ac:dyDescent="0.2">
      <c r="B817" t="str" cm="1">
        <f t="array" ref="B817">_xll.PBD(C817,"Name","","USD","","")</f>
        <v>V.tal (Acquired)</v>
      </c>
      <c r="C817" t="s">
        <v>1142</v>
      </c>
      <c r="D817" t="e" cm="1">
        <f t="array" ref="D817">_xll.PBD(C817,"Legal Name","","USD","","")</f>
        <v>#N/A</v>
      </c>
      <c r="E817">
        <v>0</v>
      </c>
      <c r="F817" t="s">
        <v>105</v>
      </c>
      <c r="G817" t="e" cm="1">
        <f t="array" ref="G817">_xll.PBD(C817,"Website","","USD","","")</f>
        <v>#N/A</v>
      </c>
      <c r="H817" t="e">
        <v>#N/A</v>
      </c>
      <c r="I817" t="s">
        <v>3465</v>
      </c>
      <c r="J817" t="s">
        <v>222</v>
      </c>
      <c r="K817" s="12"/>
      <c r="L817" s="12"/>
      <c r="M817" s="12"/>
      <c r="N817" s="13"/>
    </row>
    <row r="818" spans="2:14" ht="15" customHeight="1" x14ac:dyDescent="0.2">
      <c r="B818" t="str" cm="1">
        <f t="array" ref="B818">_xll.PBD(C818,"Name","","USD","","")</f>
        <v>Vale (Four Fertilizer Units in Cubatao)</v>
      </c>
      <c r="C818" t="s">
        <v>1143</v>
      </c>
      <c r="D818" t="e" cm="1">
        <f t="array" ref="D818">_xll.PBD(C818,"Legal Name","","USD","","")</f>
        <v>#N/A</v>
      </c>
      <c r="E818">
        <v>0</v>
      </c>
      <c r="F818" t="s">
        <v>105</v>
      </c>
      <c r="G818" t="e" cm="1">
        <f t="array" ref="G818">_xll.PBD(C818,"Website","","USD","","")</f>
        <v>#N/A</v>
      </c>
      <c r="H818" t="e">
        <v>#N/A</v>
      </c>
      <c r="I818" t="s">
        <v>3466</v>
      </c>
      <c r="J818" t="s">
        <v>222</v>
      </c>
      <c r="K818" s="12"/>
      <c r="L818" s="12"/>
      <c r="M818" s="12"/>
      <c r="N818" s="13"/>
    </row>
    <row r="819" spans="2:14" ht="15" customHeight="1" x14ac:dyDescent="0.2">
      <c r="I819" s="12"/>
      <c r="J819" s="12"/>
      <c r="K819" s="12"/>
      <c r="L819" s="12"/>
    </row>
    <row r="820" spans="2:14" ht="15" customHeight="1" x14ac:dyDescent="0.2">
      <c r="I820" s="12"/>
      <c r="J820" s="12"/>
      <c r="K820" s="12"/>
      <c r="L820" s="12"/>
    </row>
    <row r="821" spans="2:14" ht="15" customHeight="1" x14ac:dyDescent="0.2">
      <c r="I821" s="12"/>
      <c r="J821" s="12"/>
      <c r="K821" s="12"/>
      <c r="L821" s="12"/>
    </row>
    <row r="822" spans="2:14" ht="15" customHeight="1" x14ac:dyDescent="0.2">
      <c r="I822" s="12"/>
      <c r="J822" s="12"/>
      <c r="K822" s="12"/>
      <c r="L822" s="12"/>
    </row>
    <row r="823" spans="2:14" ht="15" customHeight="1" x14ac:dyDescent="0.2">
      <c r="I823" s="12"/>
      <c r="J823" s="12"/>
      <c r="K823" s="12"/>
      <c r="L823" s="12"/>
    </row>
    <row r="824" spans="2:14" ht="15" customHeight="1" x14ac:dyDescent="0.2">
      <c r="I824" s="12"/>
      <c r="J824" s="12"/>
      <c r="K824" s="12"/>
      <c r="L824" s="12"/>
    </row>
    <row r="825" spans="2:14" ht="15" customHeight="1" x14ac:dyDescent="0.2">
      <c r="I825" s="12"/>
      <c r="J825" s="12"/>
      <c r="K825" s="12"/>
      <c r="L825" s="12"/>
    </row>
    <row r="826" spans="2:14" ht="15" customHeight="1" x14ac:dyDescent="0.2">
      <c r="I826" s="12"/>
      <c r="J826" s="12"/>
      <c r="K826" s="12"/>
      <c r="L826" s="12"/>
    </row>
    <row r="827" spans="2:14" ht="15" customHeight="1" x14ac:dyDescent="0.2">
      <c r="I827" s="12"/>
      <c r="J827" s="12"/>
      <c r="K827" s="12"/>
      <c r="L827" s="12"/>
    </row>
    <row r="828" spans="2:14" ht="15" customHeight="1" x14ac:dyDescent="0.2">
      <c r="I828" s="12"/>
      <c r="J828" s="12"/>
      <c r="K828" s="12"/>
      <c r="L828" s="12"/>
    </row>
    <row r="829" spans="2:14" ht="15" customHeight="1" x14ac:dyDescent="0.2">
      <c r="I829" s="12"/>
      <c r="J829" s="12"/>
      <c r="K829" s="12"/>
      <c r="L829" s="12"/>
    </row>
    <row r="830" spans="2:14" ht="15" customHeight="1" x14ac:dyDescent="0.2">
      <c r="I830" s="12"/>
      <c r="J830" s="12"/>
      <c r="K830" s="12"/>
      <c r="L830" s="12"/>
    </row>
    <row r="831" spans="2:14" ht="15" customHeight="1" x14ac:dyDescent="0.2">
      <c r="I831" s="12"/>
      <c r="J831" s="12"/>
      <c r="K831" s="12"/>
      <c r="L831" s="12"/>
    </row>
    <row r="832" spans="2:14" ht="15" customHeight="1" x14ac:dyDescent="0.2">
      <c r="I832" s="12"/>
      <c r="J832" s="12"/>
      <c r="K832" s="12"/>
      <c r="L832" s="12"/>
    </row>
    <row r="833" spans="9:12" ht="15" customHeight="1" x14ac:dyDescent="0.2">
      <c r="I833" s="12"/>
      <c r="J833" s="12"/>
      <c r="K833" s="12"/>
      <c r="L833" s="12"/>
    </row>
    <row r="834" spans="9:12" ht="15" customHeight="1" x14ac:dyDescent="0.2">
      <c r="I834" s="12"/>
      <c r="J834" s="12"/>
      <c r="K834" s="12"/>
      <c r="L834" s="12"/>
    </row>
    <row r="835" spans="9:12" ht="15" customHeight="1" x14ac:dyDescent="0.2">
      <c r="I835" s="12"/>
      <c r="J835" s="12"/>
      <c r="K835" s="12"/>
      <c r="L835" s="12"/>
    </row>
    <row r="836" spans="9:12" ht="15" customHeight="1" x14ac:dyDescent="0.2">
      <c r="I836" s="12"/>
      <c r="J836" s="12"/>
      <c r="K836" s="12"/>
      <c r="L836" s="12"/>
    </row>
    <row r="837" spans="9:12" ht="15" customHeight="1" x14ac:dyDescent="0.2">
      <c r="I837" s="12"/>
      <c r="J837" s="12"/>
      <c r="K837" s="12"/>
      <c r="L837" s="12"/>
    </row>
    <row r="838" spans="9:12" ht="15" customHeight="1" x14ac:dyDescent="0.2">
      <c r="I838" s="12"/>
      <c r="J838" s="12"/>
      <c r="K838" s="12"/>
      <c r="L838" s="12"/>
    </row>
    <row r="839" spans="9:12" ht="15" customHeight="1" x14ac:dyDescent="0.2">
      <c r="I839" s="12"/>
      <c r="J839" s="12"/>
      <c r="K839" s="12"/>
      <c r="L839" s="12"/>
    </row>
    <row r="840" spans="9:12" ht="15" customHeight="1" x14ac:dyDescent="0.2">
      <c r="I840" s="12"/>
      <c r="J840" s="12"/>
      <c r="K840" s="12"/>
      <c r="L840" s="12"/>
    </row>
    <row r="841" spans="9:12" ht="15" customHeight="1" x14ac:dyDescent="0.2">
      <c r="I841" s="12"/>
      <c r="J841" s="12"/>
      <c r="K841" s="12"/>
      <c r="L841" s="12"/>
    </row>
    <row r="842" spans="9:12" ht="15" customHeight="1" x14ac:dyDescent="0.2">
      <c r="I842" s="12"/>
      <c r="J842" s="12"/>
      <c r="K842" s="12"/>
      <c r="L842" s="12"/>
    </row>
    <row r="843" spans="9:12" ht="15" customHeight="1" x14ac:dyDescent="0.2">
      <c r="I843" s="12"/>
      <c r="J843" s="12"/>
      <c r="K843" s="12"/>
      <c r="L843" s="12"/>
    </row>
    <row r="844" spans="9:12" ht="15" customHeight="1" x14ac:dyDescent="0.2">
      <c r="I844" s="12"/>
      <c r="J844" s="12"/>
      <c r="K844" s="12"/>
      <c r="L844" s="12"/>
    </row>
    <row r="845" spans="9:12" ht="15" customHeight="1" x14ac:dyDescent="0.2">
      <c r="I845" s="12"/>
      <c r="J845" s="12"/>
      <c r="K845" s="12"/>
      <c r="L845" s="12"/>
    </row>
    <row r="846" spans="9:12" ht="15" customHeight="1" x14ac:dyDescent="0.2">
      <c r="I846" s="12"/>
      <c r="J846" s="12"/>
      <c r="K846" s="12"/>
      <c r="L846" s="12"/>
    </row>
    <row r="847" spans="9:12" ht="15" customHeight="1" x14ac:dyDescent="0.2">
      <c r="I847" s="12"/>
      <c r="J847" s="12"/>
      <c r="K847" s="12"/>
      <c r="L847" s="12"/>
    </row>
    <row r="848" spans="9:12" ht="15" customHeight="1" x14ac:dyDescent="0.2">
      <c r="I848" s="12"/>
      <c r="J848" s="12"/>
      <c r="K848" s="12"/>
      <c r="L848" s="12"/>
    </row>
    <row r="849" spans="9:12" ht="15" customHeight="1" x14ac:dyDescent="0.2">
      <c r="I849" s="12"/>
      <c r="J849" s="12"/>
      <c r="K849" s="12"/>
      <c r="L849" s="12"/>
    </row>
    <row r="850" spans="9:12" ht="15" customHeight="1" x14ac:dyDescent="0.2">
      <c r="I850" s="12"/>
      <c r="J850" s="12"/>
      <c r="K850" s="12"/>
      <c r="L850" s="12"/>
    </row>
    <row r="851" spans="9:12" ht="15" customHeight="1" x14ac:dyDescent="0.2">
      <c r="I851" s="12"/>
      <c r="J851" s="12"/>
      <c r="K851" s="12"/>
      <c r="L851" s="12"/>
    </row>
    <row r="852" spans="9:12" ht="15" customHeight="1" x14ac:dyDescent="0.2">
      <c r="I852" s="12"/>
      <c r="J852" s="12"/>
      <c r="K852" s="12"/>
      <c r="L852" s="12"/>
    </row>
    <row r="853" spans="9:12" ht="15" customHeight="1" x14ac:dyDescent="0.2">
      <c r="I853" s="12"/>
      <c r="J853" s="12"/>
      <c r="K853" s="12"/>
      <c r="L853" s="12"/>
    </row>
    <row r="854" spans="9:12" ht="15" customHeight="1" x14ac:dyDescent="0.2">
      <c r="I854" s="12"/>
      <c r="J854" s="12"/>
      <c r="K854" s="12"/>
      <c r="L854" s="12"/>
    </row>
    <row r="855" spans="9:12" ht="15" customHeight="1" x14ac:dyDescent="0.2">
      <c r="I855" s="12"/>
      <c r="J855" s="12"/>
      <c r="K855" s="12"/>
      <c r="L855" s="12"/>
    </row>
    <row r="856" spans="9:12" ht="15" customHeight="1" x14ac:dyDescent="0.2">
      <c r="I856" s="12"/>
      <c r="J856" s="12"/>
      <c r="K856" s="12"/>
      <c r="L856" s="12"/>
    </row>
    <row r="857" spans="9:12" ht="15" customHeight="1" x14ac:dyDescent="0.2">
      <c r="I857" s="12"/>
      <c r="J857" s="12"/>
      <c r="K857" s="12"/>
      <c r="L857" s="12"/>
    </row>
    <row r="858" spans="9:12" ht="15" customHeight="1" x14ac:dyDescent="0.2">
      <c r="I858" s="12"/>
      <c r="J858" s="12"/>
      <c r="K858" s="12"/>
      <c r="L858" s="12"/>
    </row>
    <row r="859" spans="9:12" ht="15" customHeight="1" x14ac:dyDescent="0.2">
      <c r="I859" s="12"/>
      <c r="J859" s="12"/>
      <c r="K859" s="12"/>
      <c r="L859" s="12"/>
    </row>
    <row r="860" spans="9:12" ht="15" customHeight="1" x14ac:dyDescent="0.2">
      <c r="I860" s="12"/>
      <c r="J860" s="12"/>
      <c r="K860" s="12"/>
      <c r="L860" s="12"/>
    </row>
    <row r="861" spans="9:12" ht="15" customHeight="1" x14ac:dyDescent="0.2">
      <c r="I861" s="12"/>
      <c r="J861" s="12"/>
      <c r="K861" s="12"/>
      <c r="L861" s="12"/>
    </row>
    <row r="862" spans="9:12" ht="15" customHeight="1" x14ac:dyDescent="0.2">
      <c r="I862" s="12"/>
      <c r="J862" s="12"/>
      <c r="K862" s="12"/>
      <c r="L862" s="12"/>
    </row>
    <row r="863" spans="9:12" ht="15" customHeight="1" x14ac:dyDescent="0.2">
      <c r="I863" s="12"/>
      <c r="J863" s="12"/>
      <c r="K863" s="12"/>
      <c r="L863" s="12"/>
    </row>
    <row r="864" spans="9:12" ht="15" customHeight="1" x14ac:dyDescent="0.2">
      <c r="I864" s="12"/>
      <c r="J864" s="12"/>
      <c r="K864" s="12"/>
      <c r="L864" s="12"/>
    </row>
    <row r="865" spans="9:12" ht="15" customHeight="1" x14ac:dyDescent="0.2">
      <c r="I865" s="12"/>
      <c r="J865" s="12"/>
      <c r="K865" s="12"/>
      <c r="L865" s="12"/>
    </row>
    <row r="866" spans="9:12" ht="15" customHeight="1" x14ac:dyDescent="0.2">
      <c r="I866" s="12"/>
      <c r="J866" s="12"/>
      <c r="K866" s="12"/>
      <c r="L866" s="12"/>
    </row>
    <row r="867" spans="9:12" ht="15" customHeight="1" x14ac:dyDescent="0.2">
      <c r="I867" s="12"/>
      <c r="J867" s="12"/>
      <c r="K867" s="12"/>
      <c r="L867" s="12"/>
    </row>
    <row r="868" spans="9:12" ht="15" customHeight="1" x14ac:dyDescent="0.2">
      <c r="I868" s="12"/>
      <c r="J868" s="12"/>
      <c r="K868" s="12"/>
      <c r="L868" s="12"/>
    </row>
    <row r="869" spans="9:12" ht="15" customHeight="1" x14ac:dyDescent="0.2">
      <c r="I869" s="12"/>
      <c r="J869" s="12"/>
      <c r="K869" s="12"/>
      <c r="L869" s="12"/>
    </row>
    <row r="870" spans="9:12" ht="15" customHeight="1" x14ac:dyDescent="0.2">
      <c r="I870" s="12"/>
      <c r="J870" s="12"/>
      <c r="K870" s="12"/>
      <c r="L870" s="12"/>
    </row>
    <row r="871" spans="9:12" ht="15" customHeight="1" x14ac:dyDescent="0.2">
      <c r="I871" s="12"/>
      <c r="J871" s="12"/>
      <c r="K871" s="12"/>
      <c r="L871" s="12"/>
    </row>
    <row r="872" spans="9:12" ht="15" customHeight="1" x14ac:dyDescent="0.2">
      <c r="I872" s="12"/>
      <c r="J872" s="12"/>
      <c r="K872" s="12"/>
      <c r="L872" s="12"/>
    </row>
    <row r="873" spans="9:12" ht="15" customHeight="1" x14ac:dyDescent="0.2">
      <c r="I873" s="12"/>
      <c r="J873" s="12"/>
      <c r="K873" s="12"/>
      <c r="L873" s="12"/>
    </row>
    <row r="874" spans="9:12" ht="15" customHeight="1" x14ac:dyDescent="0.2">
      <c r="I874" s="12"/>
      <c r="J874" s="12"/>
      <c r="K874" s="12"/>
      <c r="L874" s="12"/>
    </row>
    <row r="875" spans="9:12" ht="15" customHeight="1" x14ac:dyDescent="0.2">
      <c r="I875" s="12"/>
      <c r="J875" s="12"/>
      <c r="K875" s="12"/>
      <c r="L875" s="12"/>
    </row>
    <row r="876" spans="9:12" ht="15" customHeight="1" x14ac:dyDescent="0.2">
      <c r="I876" s="12"/>
      <c r="J876" s="12"/>
      <c r="K876" s="12"/>
      <c r="L876" s="12"/>
    </row>
    <row r="877" spans="9:12" ht="15" customHeight="1" x14ac:dyDescent="0.2">
      <c r="I877" s="12"/>
      <c r="J877" s="12"/>
      <c r="K877" s="12"/>
      <c r="L877" s="12"/>
    </row>
    <row r="878" spans="9:12" ht="15" customHeight="1" x14ac:dyDescent="0.2">
      <c r="I878" s="12"/>
      <c r="J878" s="12"/>
      <c r="K878" s="12"/>
      <c r="L878" s="12"/>
    </row>
    <row r="879" spans="9:12" ht="15" customHeight="1" x14ac:dyDescent="0.2">
      <c r="I879" s="12"/>
      <c r="J879" s="12"/>
      <c r="K879" s="12"/>
      <c r="L879" s="12"/>
    </row>
    <row r="880" spans="9:12" ht="15" customHeight="1" x14ac:dyDescent="0.2">
      <c r="I880" s="12"/>
      <c r="J880" s="12"/>
      <c r="K880" s="12"/>
      <c r="L880" s="12"/>
    </row>
    <row r="881" spans="9:12" ht="15" customHeight="1" x14ac:dyDescent="0.2">
      <c r="I881" s="12"/>
      <c r="J881" s="12"/>
      <c r="K881" s="12"/>
      <c r="L881" s="12"/>
    </row>
    <row r="882" spans="9:12" ht="15" customHeight="1" x14ac:dyDescent="0.2">
      <c r="I882" s="12"/>
      <c r="J882" s="12"/>
      <c r="K882" s="12"/>
      <c r="L882" s="12"/>
    </row>
    <row r="883" spans="9:12" ht="15" customHeight="1" x14ac:dyDescent="0.2">
      <c r="I883" s="12"/>
      <c r="J883" s="12"/>
      <c r="K883" s="12"/>
      <c r="L883" s="12"/>
    </row>
    <row r="884" spans="9:12" ht="15" customHeight="1" x14ac:dyDescent="0.2">
      <c r="I884" s="12"/>
      <c r="J884" s="12"/>
      <c r="K884" s="12"/>
      <c r="L884" s="12"/>
    </row>
    <row r="885" spans="9:12" ht="15" customHeight="1" x14ac:dyDescent="0.2">
      <c r="I885" s="12"/>
      <c r="J885" s="12"/>
      <c r="K885" s="12"/>
      <c r="L885" s="12"/>
    </row>
    <row r="886" spans="9:12" ht="15" customHeight="1" x14ac:dyDescent="0.2">
      <c r="I886" s="12"/>
      <c r="J886" s="12"/>
      <c r="K886" s="12"/>
      <c r="L886" s="12"/>
    </row>
    <row r="887" spans="9:12" ht="15" customHeight="1" x14ac:dyDescent="0.2">
      <c r="I887" s="12"/>
      <c r="J887" s="12"/>
      <c r="K887" s="12"/>
      <c r="L887" s="12"/>
    </row>
    <row r="888" spans="9:12" ht="15" customHeight="1" x14ac:dyDescent="0.2">
      <c r="I888" s="12"/>
      <c r="J888" s="12"/>
      <c r="K888" s="12"/>
      <c r="L888" s="12"/>
    </row>
    <row r="889" spans="9:12" ht="15" customHeight="1" x14ac:dyDescent="0.2">
      <c r="I889" s="12"/>
      <c r="J889" s="12"/>
      <c r="K889" s="12"/>
      <c r="L889" s="12"/>
    </row>
    <row r="890" spans="9:12" ht="15" customHeight="1" x14ac:dyDescent="0.2">
      <c r="I890" s="12"/>
      <c r="J890" s="12"/>
      <c r="K890" s="12"/>
      <c r="L890" s="12"/>
    </row>
    <row r="891" spans="9:12" ht="15" customHeight="1" x14ac:dyDescent="0.2">
      <c r="I891" s="12"/>
      <c r="J891" s="12"/>
      <c r="K891" s="12"/>
      <c r="L891" s="12"/>
    </row>
    <row r="892" spans="9:12" ht="15" customHeight="1" x14ac:dyDescent="0.2">
      <c r="I892" s="12"/>
      <c r="J892" s="12"/>
      <c r="K892" s="12"/>
      <c r="L892" s="12"/>
    </row>
    <row r="893" spans="9:12" ht="15" customHeight="1" x14ac:dyDescent="0.2">
      <c r="I893" s="12"/>
      <c r="J893" s="12"/>
      <c r="K893" s="12"/>
      <c r="L893" s="12"/>
    </row>
    <row r="894" spans="9:12" ht="15" customHeight="1" x14ac:dyDescent="0.2">
      <c r="I894" s="12"/>
      <c r="J894" s="12"/>
      <c r="K894" s="12"/>
      <c r="L894" s="12"/>
    </row>
    <row r="895" spans="9:12" ht="15" customHeight="1" x14ac:dyDescent="0.2">
      <c r="I895" s="12"/>
      <c r="J895" s="12"/>
      <c r="K895" s="12"/>
      <c r="L895" s="12"/>
    </row>
    <row r="896" spans="9:12" ht="15" customHeight="1" x14ac:dyDescent="0.2">
      <c r="I896" s="12"/>
      <c r="J896" s="12"/>
      <c r="K896" s="12"/>
      <c r="L896" s="12"/>
    </row>
    <row r="897" spans="9:12" ht="15" customHeight="1" x14ac:dyDescent="0.2">
      <c r="I897" s="12"/>
      <c r="J897" s="12"/>
      <c r="K897" s="12"/>
      <c r="L897" s="12"/>
    </row>
    <row r="898" spans="9:12" ht="15" customHeight="1" x14ac:dyDescent="0.2">
      <c r="I898" s="12"/>
      <c r="J898" s="12"/>
      <c r="K898" s="12"/>
      <c r="L898" s="12"/>
    </row>
    <row r="899" spans="9:12" ht="15" customHeight="1" x14ac:dyDescent="0.2">
      <c r="I899" s="12"/>
      <c r="J899" s="12"/>
      <c r="K899" s="12"/>
      <c r="L899" s="12"/>
    </row>
    <row r="900" spans="9:12" ht="15" customHeight="1" x14ac:dyDescent="0.2">
      <c r="I900" s="12"/>
      <c r="J900" s="12"/>
      <c r="K900" s="12"/>
      <c r="L900" s="12"/>
    </row>
    <row r="901" spans="9:12" ht="15" customHeight="1" x14ac:dyDescent="0.2">
      <c r="I901" s="12"/>
      <c r="J901" s="12"/>
      <c r="K901" s="12"/>
      <c r="L901" s="12"/>
    </row>
    <row r="902" spans="9:12" ht="15" customHeight="1" x14ac:dyDescent="0.2">
      <c r="I902" s="12"/>
      <c r="J902" s="12"/>
      <c r="K902" s="12"/>
      <c r="L902" s="12"/>
    </row>
    <row r="903" spans="9:12" ht="15" customHeight="1" x14ac:dyDescent="0.2">
      <c r="I903" s="12"/>
      <c r="J903" s="12"/>
      <c r="K903" s="12"/>
      <c r="L903" s="12"/>
    </row>
    <row r="904" spans="9:12" ht="15" customHeight="1" x14ac:dyDescent="0.2">
      <c r="I904" s="12"/>
      <c r="J904" s="12"/>
      <c r="K904" s="12"/>
      <c r="L904" s="12"/>
    </row>
    <row r="905" spans="9:12" ht="15" customHeight="1" x14ac:dyDescent="0.2">
      <c r="I905" s="12"/>
      <c r="J905" s="12"/>
      <c r="K905" s="12"/>
      <c r="L905" s="12"/>
    </row>
    <row r="906" spans="9:12" ht="15" customHeight="1" x14ac:dyDescent="0.2">
      <c r="I906" s="12"/>
      <c r="J906" s="12"/>
      <c r="K906" s="12"/>
      <c r="L906" s="12"/>
    </row>
    <row r="907" spans="9:12" ht="15" customHeight="1" x14ac:dyDescent="0.2">
      <c r="I907" s="12"/>
      <c r="J907" s="12"/>
      <c r="K907" s="12"/>
      <c r="L907" s="12"/>
    </row>
    <row r="908" spans="9:12" ht="15" customHeight="1" x14ac:dyDescent="0.2">
      <c r="I908" s="12"/>
      <c r="J908" s="12"/>
      <c r="K908" s="12"/>
      <c r="L908" s="12"/>
    </row>
    <row r="909" spans="9:12" ht="15" customHeight="1" x14ac:dyDescent="0.2">
      <c r="I909" s="12"/>
      <c r="J909" s="12"/>
      <c r="K909" s="12"/>
      <c r="L909" s="12"/>
    </row>
    <row r="910" spans="9:12" ht="15" customHeight="1" x14ac:dyDescent="0.2">
      <c r="I910" s="12"/>
      <c r="J910" s="12"/>
      <c r="K910" s="12"/>
      <c r="L910" s="12"/>
    </row>
    <row r="911" spans="9:12" ht="15" customHeight="1" x14ac:dyDescent="0.2">
      <c r="I911" s="12"/>
      <c r="J911" s="12"/>
      <c r="K911" s="12"/>
      <c r="L911" s="12"/>
    </row>
    <row r="912" spans="9:12" ht="15" customHeight="1" x14ac:dyDescent="0.2">
      <c r="I912" s="12"/>
      <c r="J912" s="12"/>
      <c r="K912" s="12"/>
      <c r="L912" s="12"/>
    </row>
    <row r="913" spans="9:12" ht="15" customHeight="1" x14ac:dyDescent="0.2">
      <c r="I913" s="12"/>
      <c r="J913" s="12"/>
      <c r="K913" s="12"/>
      <c r="L913" s="12"/>
    </row>
    <row r="914" spans="9:12" ht="15" customHeight="1" x14ac:dyDescent="0.2">
      <c r="I914" s="12"/>
      <c r="J914" s="12"/>
      <c r="K914" s="12"/>
      <c r="L914" s="12"/>
    </row>
    <row r="915" spans="9:12" ht="15" customHeight="1" x14ac:dyDescent="0.2">
      <c r="I915" s="12"/>
      <c r="J915" s="12"/>
      <c r="K915" s="12"/>
      <c r="L915" s="12"/>
    </row>
    <row r="916" spans="9:12" ht="15" customHeight="1" x14ac:dyDescent="0.2">
      <c r="I916" s="12"/>
      <c r="J916" s="12"/>
      <c r="K916" s="12"/>
      <c r="L916" s="12"/>
    </row>
    <row r="917" spans="9:12" ht="15" customHeight="1" x14ac:dyDescent="0.2">
      <c r="I917" s="12"/>
      <c r="J917" s="12"/>
      <c r="K917" s="12"/>
      <c r="L917" s="12"/>
    </row>
    <row r="918" spans="9:12" ht="15" customHeight="1" x14ac:dyDescent="0.2">
      <c r="I918" s="12"/>
      <c r="J918" s="12"/>
      <c r="K918" s="12"/>
      <c r="L918" s="12"/>
    </row>
    <row r="919" spans="9:12" ht="15" customHeight="1" x14ac:dyDescent="0.2">
      <c r="I919" s="12"/>
      <c r="J919" s="12"/>
      <c r="K919" s="12"/>
      <c r="L919" s="12"/>
    </row>
    <row r="920" spans="9:12" ht="15" customHeight="1" x14ac:dyDescent="0.2">
      <c r="I920" s="12"/>
      <c r="J920" s="12"/>
      <c r="K920" s="12"/>
      <c r="L920" s="12"/>
    </row>
    <row r="921" spans="9:12" ht="15" customHeight="1" x14ac:dyDescent="0.2">
      <c r="I921" s="12"/>
      <c r="J921" s="12"/>
      <c r="K921" s="12"/>
      <c r="L921" s="12"/>
    </row>
    <row r="922" spans="9:12" ht="15" customHeight="1" x14ac:dyDescent="0.2">
      <c r="I922" s="12"/>
      <c r="J922" s="12"/>
      <c r="K922" s="12"/>
      <c r="L922" s="12"/>
    </row>
    <row r="923" spans="9:12" ht="15" customHeight="1" x14ac:dyDescent="0.2">
      <c r="I923" s="12"/>
      <c r="J923" s="12"/>
      <c r="K923" s="12"/>
      <c r="L923" s="12"/>
    </row>
    <row r="924" spans="9:12" ht="15" customHeight="1" x14ac:dyDescent="0.2">
      <c r="I924" s="12"/>
      <c r="J924" s="12"/>
      <c r="K924" s="12"/>
      <c r="L924" s="12"/>
    </row>
    <row r="925" spans="9:12" ht="15" customHeight="1" x14ac:dyDescent="0.2">
      <c r="I925" s="12"/>
      <c r="J925" s="12"/>
      <c r="K925" s="12"/>
      <c r="L925" s="12"/>
    </row>
    <row r="926" spans="9:12" ht="15" customHeight="1" x14ac:dyDescent="0.2">
      <c r="I926" s="12"/>
      <c r="J926" s="12"/>
      <c r="K926" s="12"/>
      <c r="L926" s="12"/>
    </row>
    <row r="927" spans="9:12" ht="15" customHeight="1" x14ac:dyDescent="0.2">
      <c r="I927" s="12"/>
      <c r="J927" s="12"/>
      <c r="K927" s="12"/>
      <c r="L927" s="12"/>
    </row>
    <row r="928" spans="9:12" ht="15" customHeight="1" x14ac:dyDescent="0.2">
      <c r="I928" s="12"/>
      <c r="J928" s="12"/>
      <c r="K928" s="12"/>
      <c r="L928" s="12"/>
    </row>
    <row r="929" spans="9:12" ht="15" customHeight="1" x14ac:dyDescent="0.2">
      <c r="I929" s="12"/>
      <c r="J929" s="12"/>
      <c r="K929" s="12"/>
      <c r="L929" s="12"/>
    </row>
    <row r="930" spans="9:12" ht="15" customHeight="1" x14ac:dyDescent="0.2">
      <c r="I930" s="12"/>
      <c r="J930" s="12"/>
      <c r="K930" s="12"/>
      <c r="L930" s="12"/>
    </row>
    <row r="931" spans="9:12" ht="15" customHeight="1" x14ac:dyDescent="0.2">
      <c r="I931" s="12"/>
      <c r="J931" s="12"/>
      <c r="K931" s="12"/>
      <c r="L931" s="12"/>
    </row>
    <row r="932" spans="9:12" ht="15" customHeight="1" x14ac:dyDescent="0.2">
      <c r="I932" s="12"/>
      <c r="J932" s="12"/>
      <c r="K932" s="12"/>
      <c r="L932" s="12"/>
    </row>
    <row r="933" spans="9:12" ht="15" customHeight="1" x14ac:dyDescent="0.2">
      <c r="I933" s="12"/>
      <c r="J933" s="12"/>
      <c r="K933" s="12"/>
      <c r="L933" s="12"/>
    </row>
    <row r="934" spans="9:12" ht="15" customHeight="1" x14ac:dyDescent="0.2">
      <c r="I934" s="12"/>
      <c r="J934" s="12"/>
      <c r="K934" s="12"/>
      <c r="L934" s="12"/>
    </row>
    <row r="935" spans="9:12" ht="15" customHeight="1" x14ac:dyDescent="0.2">
      <c r="I935" s="12"/>
      <c r="J935" s="12"/>
      <c r="K935" s="12"/>
      <c r="L935" s="12"/>
    </row>
    <row r="936" spans="9:12" ht="15" customHeight="1" x14ac:dyDescent="0.2">
      <c r="I936" s="12"/>
      <c r="J936" s="12"/>
      <c r="K936" s="12"/>
      <c r="L936" s="12"/>
    </row>
    <row r="937" spans="9:12" ht="15" customHeight="1" x14ac:dyDescent="0.2">
      <c r="I937" s="12"/>
      <c r="J937" s="12"/>
      <c r="K937" s="12"/>
      <c r="L937" s="12"/>
    </row>
    <row r="938" spans="9:12" ht="15" customHeight="1" x14ac:dyDescent="0.2">
      <c r="I938" s="12"/>
      <c r="J938" s="12"/>
      <c r="K938" s="12"/>
      <c r="L938" s="12"/>
    </row>
    <row r="939" spans="9:12" ht="15" customHeight="1" x14ac:dyDescent="0.2">
      <c r="I939" s="12"/>
      <c r="J939" s="12"/>
      <c r="K939" s="12"/>
      <c r="L939" s="12"/>
    </row>
    <row r="940" spans="9:12" ht="15" customHeight="1" x14ac:dyDescent="0.2">
      <c r="I940" s="12"/>
      <c r="J940" s="12"/>
      <c r="K940" s="12"/>
      <c r="L940" s="12"/>
    </row>
    <row r="941" spans="9:12" ht="15" customHeight="1" x14ac:dyDescent="0.2">
      <c r="I941" s="12"/>
      <c r="J941" s="12"/>
      <c r="K941" s="12"/>
      <c r="L941" s="12"/>
    </row>
    <row r="942" spans="9:12" ht="15" customHeight="1" x14ac:dyDescent="0.2">
      <c r="I942" s="12"/>
      <c r="J942" s="12"/>
      <c r="K942" s="12"/>
      <c r="L942" s="12"/>
    </row>
    <row r="943" spans="9:12" ht="15" customHeight="1" x14ac:dyDescent="0.2">
      <c r="I943" s="12"/>
      <c r="J943" s="12"/>
      <c r="K943" s="12"/>
      <c r="L943" s="12"/>
    </row>
    <row r="944" spans="9:12" ht="15" customHeight="1" x14ac:dyDescent="0.2">
      <c r="I944" s="12"/>
      <c r="J944" s="12"/>
      <c r="K944" s="12"/>
      <c r="L944" s="12"/>
    </row>
    <row r="945" spans="9:12" ht="15" customHeight="1" x14ac:dyDescent="0.2">
      <c r="I945" s="12"/>
      <c r="J945" s="12"/>
      <c r="K945" s="12"/>
      <c r="L945" s="12"/>
    </row>
    <row r="946" spans="9:12" ht="15" customHeight="1" x14ac:dyDescent="0.2">
      <c r="I946" s="12"/>
      <c r="J946" s="12"/>
      <c r="K946" s="12"/>
      <c r="L946" s="12"/>
    </row>
    <row r="947" spans="9:12" ht="15" customHeight="1" x14ac:dyDescent="0.2">
      <c r="I947" s="12"/>
      <c r="J947" s="12"/>
      <c r="K947" s="12"/>
      <c r="L947" s="12"/>
    </row>
    <row r="948" spans="9:12" ht="15" customHeight="1" x14ac:dyDescent="0.2">
      <c r="I948" s="12"/>
      <c r="J948" s="12"/>
      <c r="K948" s="12"/>
      <c r="L948" s="12"/>
    </row>
    <row r="949" spans="9:12" ht="15" customHeight="1" x14ac:dyDescent="0.2">
      <c r="I949" s="12"/>
      <c r="J949" s="12"/>
      <c r="K949" s="12"/>
      <c r="L949" s="12"/>
    </row>
    <row r="950" spans="9:12" ht="15" customHeight="1" x14ac:dyDescent="0.2">
      <c r="I950" s="12"/>
      <c r="J950" s="12"/>
      <c r="K950" s="12"/>
      <c r="L950" s="12"/>
    </row>
    <row r="951" spans="9:12" ht="15" customHeight="1" x14ac:dyDescent="0.2">
      <c r="I951" s="12"/>
      <c r="J951" s="12"/>
      <c r="K951" s="12"/>
      <c r="L951" s="12"/>
    </row>
    <row r="952" spans="9:12" ht="15" customHeight="1" x14ac:dyDescent="0.2">
      <c r="I952" s="12"/>
      <c r="J952" s="12"/>
      <c r="K952" s="12"/>
      <c r="L952" s="12"/>
    </row>
    <row r="953" spans="9:12" ht="15" customHeight="1" x14ac:dyDescent="0.2">
      <c r="I953" s="12"/>
      <c r="J953" s="12"/>
      <c r="K953" s="12"/>
      <c r="L953" s="12"/>
    </row>
    <row r="954" spans="9:12" ht="15" customHeight="1" x14ac:dyDescent="0.2">
      <c r="I954" s="12"/>
      <c r="J954" s="12"/>
      <c r="K954" s="12"/>
      <c r="L954" s="12"/>
    </row>
    <row r="955" spans="9:12" ht="15" customHeight="1" x14ac:dyDescent="0.2">
      <c r="I955" s="12"/>
      <c r="J955" s="12"/>
      <c r="K955" s="12"/>
      <c r="L955" s="12"/>
    </row>
    <row r="956" spans="9:12" ht="15" customHeight="1" x14ac:dyDescent="0.2">
      <c r="I956" s="12"/>
      <c r="J956" s="12"/>
      <c r="K956" s="12"/>
      <c r="L956" s="12"/>
    </row>
    <row r="957" spans="9:12" ht="15" customHeight="1" x14ac:dyDescent="0.2">
      <c r="I957" s="12"/>
      <c r="J957" s="12"/>
      <c r="K957" s="12"/>
      <c r="L957" s="12"/>
    </row>
    <row r="958" spans="9:12" ht="15" customHeight="1" x14ac:dyDescent="0.2">
      <c r="I958" s="12"/>
      <c r="J958" s="12"/>
      <c r="K958" s="12"/>
      <c r="L958" s="12"/>
    </row>
    <row r="959" spans="9:12" ht="15" customHeight="1" x14ac:dyDescent="0.2">
      <c r="I959" s="12"/>
      <c r="J959" s="12"/>
      <c r="K959" s="12"/>
      <c r="L959" s="12"/>
    </row>
    <row r="960" spans="9:12" ht="15" customHeight="1" x14ac:dyDescent="0.2">
      <c r="I960" s="12"/>
      <c r="J960" s="12"/>
      <c r="K960" s="12"/>
      <c r="L960" s="12"/>
    </row>
    <row r="961" spans="9:12" ht="15" customHeight="1" x14ac:dyDescent="0.2">
      <c r="I961" s="12"/>
      <c r="J961" s="12"/>
      <c r="K961" s="12"/>
      <c r="L961" s="12"/>
    </row>
    <row r="962" spans="9:12" ht="15" customHeight="1" x14ac:dyDescent="0.2">
      <c r="I962" s="12"/>
      <c r="J962" s="12"/>
      <c r="K962" s="12"/>
      <c r="L962" s="12"/>
    </row>
    <row r="963" spans="9:12" ht="15" customHeight="1" x14ac:dyDescent="0.2">
      <c r="I963" s="12"/>
      <c r="J963" s="12"/>
      <c r="K963" s="12"/>
      <c r="L963" s="12"/>
    </row>
    <row r="964" spans="9:12" ht="15" customHeight="1" x14ac:dyDescent="0.2">
      <c r="I964" s="12"/>
      <c r="J964" s="12"/>
      <c r="K964" s="12"/>
      <c r="L964" s="12"/>
    </row>
    <row r="965" spans="9:12" ht="15" customHeight="1" x14ac:dyDescent="0.2">
      <c r="I965" s="12"/>
      <c r="J965" s="12"/>
      <c r="K965" s="12"/>
      <c r="L965" s="12"/>
    </row>
    <row r="966" spans="9:12" ht="15" customHeight="1" x14ac:dyDescent="0.2">
      <c r="I966" s="12"/>
      <c r="J966" s="12"/>
      <c r="K966" s="12"/>
      <c r="L966" s="12"/>
    </row>
    <row r="967" spans="9:12" ht="15" customHeight="1" x14ac:dyDescent="0.2">
      <c r="I967" s="12"/>
      <c r="J967" s="12"/>
      <c r="K967" s="12"/>
      <c r="L967" s="12"/>
    </row>
    <row r="968" spans="9:12" ht="15" customHeight="1" x14ac:dyDescent="0.2">
      <c r="I968" s="12"/>
      <c r="J968" s="12"/>
      <c r="K968" s="12"/>
      <c r="L968" s="12"/>
    </row>
    <row r="969" spans="9:12" ht="15" customHeight="1" x14ac:dyDescent="0.2">
      <c r="I969" s="12"/>
      <c r="J969" s="12"/>
      <c r="K969" s="12"/>
      <c r="L969" s="12"/>
    </row>
    <row r="970" spans="9:12" ht="15" customHeight="1" x14ac:dyDescent="0.2">
      <c r="I970" s="12"/>
      <c r="J970" s="12"/>
      <c r="K970" s="12"/>
      <c r="L970" s="12"/>
    </row>
    <row r="971" spans="9:12" ht="15" customHeight="1" x14ac:dyDescent="0.2">
      <c r="I971" s="12"/>
      <c r="J971" s="12"/>
      <c r="K971" s="12"/>
      <c r="L971" s="12"/>
    </row>
    <row r="972" spans="9:12" ht="15" customHeight="1" x14ac:dyDescent="0.2">
      <c r="I972" s="12"/>
      <c r="J972" s="12"/>
      <c r="K972" s="12"/>
      <c r="L972" s="12"/>
    </row>
    <row r="973" spans="9:12" ht="15" customHeight="1" x14ac:dyDescent="0.2">
      <c r="I973" s="12"/>
      <c r="J973" s="12"/>
      <c r="K973" s="12"/>
      <c r="L973" s="12"/>
    </row>
    <row r="974" spans="9:12" ht="15" customHeight="1" x14ac:dyDescent="0.2">
      <c r="I974" s="12"/>
      <c r="J974" s="12"/>
      <c r="K974" s="12"/>
      <c r="L974" s="12"/>
    </row>
    <row r="975" spans="9:12" ht="15" customHeight="1" x14ac:dyDescent="0.2">
      <c r="I975" s="12"/>
      <c r="J975" s="12"/>
      <c r="K975" s="12"/>
      <c r="L975" s="12"/>
    </row>
    <row r="976" spans="9:12" ht="15" customHeight="1" x14ac:dyDescent="0.2">
      <c r="I976" s="12"/>
      <c r="J976" s="12"/>
      <c r="K976" s="12"/>
      <c r="L976" s="12"/>
    </row>
    <row r="977" spans="9:12" ht="15" customHeight="1" x14ac:dyDescent="0.2">
      <c r="I977" s="12"/>
      <c r="J977" s="12"/>
      <c r="K977" s="12"/>
      <c r="L977" s="12"/>
    </row>
    <row r="978" spans="9:12" ht="15" customHeight="1" x14ac:dyDescent="0.2">
      <c r="I978" s="12"/>
      <c r="J978" s="12"/>
      <c r="K978" s="12"/>
      <c r="L978" s="12"/>
    </row>
    <row r="979" spans="9:12" ht="15" customHeight="1" x14ac:dyDescent="0.2">
      <c r="I979" s="12"/>
      <c r="J979" s="12"/>
      <c r="K979" s="12"/>
      <c r="L979" s="12"/>
    </row>
    <row r="980" spans="9:12" ht="15" customHeight="1" x14ac:dyDescent="0.2">
      <c r="I980" s="12"/>
      <c r="J980" s="12"/>
      <c r="K980" s="12"/>
      <c r="L980" s="12"/>
    </row>
    <row r="981" spans="9:12" ht="15" customHeight="1" x14ac:dyDescent="0.2">
      <c r="I981" s="12"/>
      <c r="J981" s="12"/>
      <c r="K981" s="12"/>
      <c r="L981" s="12"/>
    </row>
    <row r="982" spans="9:12" ht="15" customHeight="1" x14ac:dyDescent="0.2">
      <c r="I982" s="12"/>
      <c r="J982" s="12"/>
      <c r="K982" s="12"/>
      <c r="L982" s="12"/>
    </row>
    <row r="983" spans="9:12" ht="15" customHeight="1" x14ac:dyDescent="0.2">
      <c r="I983" s="12"/>
      <c r="J983" s="12"/>
      <c r="K983" s="12"/>
      <c r="L983" s="12"/>
    </row>
    <row r="984" spans="9:12" ht="15" customHeight="1" x14ac:dyDescent="0.2">
      <c r="I984" s="12"/>
      <c r="J984" s="12"/>
      <c r="K984" s="12"/>
      <c r="L984" s="12"/>
    </row>
    <row r="985" spans="9:12" ht="15" customHeight="1" x14ac:dyDescent="0.2">
      <c r="I985" s="12"/>
      <c r="J985" s="12"/>
      <c r="K985" s="12"/>
      <c r="L985" s="12"/>
    </row>
    <row r="986" spans="9:12" ht="15" customHeight="1" x14ac:dyDescent="0.2">
      <c r="I986" s="12"/>
      <c r="J986" s="12"/>
      <c r="K986" s="12"/>
      <c r="L986" s="12"/>
    </row>
    <row r="987" spans="9:12" ht="15" customHeight="1" x14ac:dyDescent="0.2">
      <c r="I987" s="12"/>
      <c r="J987" s="12"/>
      <c r="K987" s="12"/>
      <c r="L987" s="12"/>
    </row>
    <row r="988" spans="9:12" ht="15" customHeight="1" x14ac:dyDescent="0.2">
      <c r="I988" s="12"/>
      <c r="J988" s="12"/>
      <c r="K988" s="12"/>
      <c r="L988" s="12"/>
    </row>
    <row r="989" spans="9:12" ht="15" customHeight="1" x14ac:dyDescent="0.2">
      <c r="I989" s="12"/>
      <c r="J989" s="12"/>
      <c r="K989" s="12"/>
      <c r="L989" s="12"/>
    </row>
    <row r="990" spans="9:12" ht="15" customHeight="1" x14ac:dyDescent="0.2">
      <c r="I990" s="12"/>
      <c r="J990" s="12"/>
      <c r="K990" s="12"/>
      <c r="L990" s="12"/>
    </row>
    <row r="991" spans="9:12" ht="15" customHeight="1" x14ac:dyDescent="0.2">
      <c r="I991" s="12"/>
      <c r="J991" s="12"/>
      <c r="K991" s="12"/>
      <c r="L991" s="12"/>
    </row>
    <row r="992" spans="9:12" ht="15" customHeight="1" x14ac:dyDescent="0.2">
      <c r="I992" s="12"/>
      <c r="J992" s="12"/>
      <c r="K992" s="12"/>
      <c r="L992" s="12"/>
    </row>
    <row r="993" spans="9:12" ht="15" customHeight="1" x14ac:dyDescent="0.2">
      <c r="I993" s="12"/>
      <c r="J993" s="12"/>
      <c r="K993" s="12"/>
      <c r="L993" s="12"/>
    </row>
    <row r="994" spans="9:12" ht="15" customHeight="1" x14ac:dyDescent="0.2">
      <c r="I994" s="12"/>
      <c r="J994" s="12"/>
      <c r="K994" s="12"/>
      <c r="L994" s="12"/>
    </row>
    <row r="995" spans="9:12" ht="15" customHeight="1" x14ac:dyDescent="0.2">
      <c r="I995" s="12"/>
      <c r="J995" s="12"/>
      <c r="K995" s="12"/>
      <c r="L995" s="12"/>
    </row>
    <row r="996" spans="9:12" ht="15" customHeight="1" x14ac:dyDescent="0.2">
      <c r="I996" s="12"/>
      <c r="J996" s="12"/>
      <c r="K996" s="12"/>
      <c r="L996" s="12"/>
    </row>
    <row r="997" spans="9:12" ht="15" customHeight="1" x14ac:dyDescent="0.2">
      <c r="I997" s="12"/>
      <c r="J997" s="12"/>
      <c r="K997" s="12"/>
      <c r="L997" s="12"/>
    </row>
    <row r="998" spans="9:12" ht="15" customHeight="1" x14ac:dyDescent="0.2">
      <c r="I998" s="12"/>
      <c r="J998" s="12"/>
      <c r="K998" s="12"/>
      <c r="L998" s="12"/>
    </row>
    <row r="999" spans="9:12" ht="15" customHeight="1" x14ac:dyDescent="0.2">
      <c r="I999" s="12"/>
      <c r="J999" s="12"/>
      <c r="K999" s="12"/>
      <c r="L999" s="12"/>
    </row>
    <row r="1000" spans="9:12" ht="15" customHeight="1" x14ac:dyDescent="0.2">
      <c r="I1000" s="12"/>
      <c r="J1000" s="12"/>
      <c r="K1000" s="12"/>
      <c r="L1000" s="12"/>
    </row>
    <row r="1001" spans="9:12" ht="15" customHeight="1" x14ac:dyDescent="0.2">
      <c r="I1001" s="12"/>
      <c r="J1001" s="12"/>
      <c r="K1001" s="12"/>
      <c r="L1001" s="12"/>
    </row>
    <row r="1002" spans="9:12" ht="15" customHeight="1" x14ac:dyDescent="0.2">
      <c r="I1002" s="12"/>
      <c r="J1002" s="12"/>
      <c r="K1002" s="12"/>
      <c r="L1002" s="12"/>
    </row>
    <row r="1003" spans="9:12" ht="15" customHeight="1" x14ac:dyDescent="0.2">
      <c r="I1003" s="12"/>
      <c r="J1003" s="12"/>
      <c r="K1003" s="12"/>
      <c r="L1003" s="12"/>
    </row>
    <row r="1004" spans="9:12" ht="15" customHeight="1" x14ac:dyDescent="0.2">
      <c r="I1004" s="12"/>
      <c r="J1004" s="12"/>
      <c r="K1004" s="12"/>
      <c r="L1004" s="12"/>
    </row>
    <row r="1005" spans="9:12" ht="15" customHeight="1" x14ac:dyDescent="0.2">
      <c r="I1005" s="12"/>
      <c r="J1005" s="12"/>
      <c r="K1005" s="12"/>
      <c r="L1005" s="12"/>
    </row>
    <row r="1006" spans="9:12" ht="15" customHeight="1" x14ac:dyDescent="0.2">
      <c r="I1006" s="12"/>
      <c r="J1006" s="12"/>
      <c r="K1006" s="12"/>
      <c r="L1006" s="12"/>
    </row>
    <row r="1007" spans="9:12" ht="15" customHeight="1" x14ac:dyDescent="0.2">
      <c r="I1007" s="12"/>
      <c r="J1007" s="12"/>
      <c r="K1007" s="12"/>
      <c r="L1007" s="12"/>
    </row>
    <row r="1008" spans="9:12" ht="15" customHeight="1" x14ac:dyDescent="0.2">
      <c r="I1008" s="12"/>
      <c r="J1008" s="12"/>
      <c r="K1008" s="12"/>
      <c r="L1008" s="12"/>
    </row>
    <row r="1009" spans="9:12" ht="15" customHeight="1" x14ac:dyDescent="0.2">
      <c r="I1009" s="12"/>
      <c r="J1009" s="12"/>
      <c r="K1009" s="12"/>
      <c r="L1009" s="12"/>
    </row>
    <row r="1010" spans="9:12" ht="15" customHeight="1" x14ac:dyDescent="0.2">
      <c r="I1010" s="12"/>
      <c r="J1010" s="12"/>
      <c r="K1010" s="12"/>
      <c r="L1010" s="12"/>
    </row>
    <row r="1011" spans="9:12" ht="15" customHeight="1" x14ac:dyDescent="0.2">
      <c r="I1011" s="12"/>
      <c r="J1011" s="12"/>
      <c r="K1011" s="12"/>
      <c r="L1011" s="12"/>
    </row>
    <row r="1012" spans="9:12" ht="15" customHeight="1" x14ac:dyDescent="0.2">
      <c r="I1012" s="12"/>
      <c r="J1012" s="12"/>
      <c r="K1012" s="12"/>
      <c r="L1012" s="12"/>
    </row>
    <row r="1013" spans="9:12" ht="15" customHeight="1" x14ac:dyDescent="0.2">
      <c r="I1013" s="12"/>
      <c r="J1013" s="12"/>
      <c r="K1013" s="12"/>
      <c r="L1013" s="12"/>
    </row>
    <row r="1014" spans="9:12" ht="15" customHeight="1" x14ac:dyDescent="0.2">
      <c r="I1014" s="12"/>
      <c r="J1014" s="12"/>
      <c r="K1014" s="12"/>
      <c r="L1014" s="12"/>
    </row>
    <row r="1015" spans="9:12" ht="15" customHeight="1" x14ac:dyDescent="0.2">
      <c r="I1015" s="12"/>
      <c r="J1015" s="12"/>
      <c r="K1015" s="12"/>
      <c r="L1015" s="12"/>
    </row>
    <row r="1016" spans="9:12" ht="15" customHeight="1" x14ac:dyDescent="0.2">
      <c r="I1016" s="12"/>
      <c r="J1016" s="12"/>
      <c r="K1016" s="12"/>
      <c r="L1016" s="12"/>
    </row>
    <row r="1017" spans="9:12" ht="15" customHeight="1" x14ac:dyDescent="0.2">
      <c r="I1017" s="12"/>
      <c r="J1017" s="12"/>
      <c r="K1017" s="12"/>
      <c r="L1017" s="12"/>
    </row>
    <row r="1018" spans="9:12" ht="15" customHeight="1" x14ac:dyDescent="0.2">
      <c r="I1018" s="12"/>
      <c r="J1018" s="12"/>
      <c r="K1018" s="12"/>
      <c r="L1018" s="12"/>
    </row>
    <row r="1019" spans="9:12" ht="15" customHeight="1" x14ac:dyDescent="0.2">
      <c r="I1019" s="12"/>
      <c r="J1019" s="12"/>
      <c r="K1019" s="12"/>
      <c r="L1019" s="12"/>
    </row>
    <row r="1020" spans="9:12" ht="15" customHeight="1" x14ac:dyDescent="0.2">
      <c r="I1020" s="12"/>
      <c r="J1020" s="12"/>
      <c r="K1020" s="12"/>
      <c r="L1020" s="12"/>
    </row>
    <row r="1021" spans="9:12" ht="15" customHeight="1" x14ac:dyDescent="0.2">
      <c r="I1021" s="12"/>
      <c r="J1021" s="12"/>
      <c r="K1021" s="12"/>
      <c r="L1021" s="12"/>
    </row>
    <row r="1022" spans="9:12" ht="15" customHeight="1" x14ac:dyDescent="0.2">
      <c r="I1022" s="12"/>
      <c r="J1022" s="12"/>
      <c r="K1022" s="12"/>
      <c r="L1022" s="12"/>
    </row>
    <row r="1023" spans="9:12" ht="15" customHeight="1" x14ac:dyDescent="0.2">
      <c r="I1023" s="12"/>
      <c r="J1023" s="12"/>
      <c r="K1023" s="12"/>
      <c r="L1023" s="12"/>
    </row>
    <row r="1024" spans="9:12" ht="15" customHeight="1" x14ac:dyDescent="0.2">
      <c r="I1024" s="12"/>
      <c r="J1024" s="12"/>
      <c r="K1024" s="12"/>
      <c r="L1024" s="12"/>
    </row>
    <row r="1025" spans="9:12" ht="15" customHeight="1" x14ac:dyDescent="0.2">
      <c r="I1025" s="12"/>
      <c r="J1025" s="12"/>
      <c r="K1025" s="12"/>
      <c r="L1025" s="12"/>
    </row>
    <row r="1026" spans="9:12" ht="15" customHeight="1" x14ac:dyDescent="0.2">
      <c r="I1026" s="12"/>
      <c r="J1026" s="12"/>
      <c r="K1026" s="12"/>
      <c r="L1026" s="12"/>
    </row>
    <row r="1027" spans="9:12" ht="15" customHeight="1" x14ac:dyDescent="0.2">
      <c r="I1027" s="12"/>
      <c r="J1027" s="12"/>
      <c r="K1027" s="12"/>
      <c r="L1027" s="12"/>
    </row>
    <row r="1028" spans="9:12" ht="15" customHeight="1" x14ac:dyDescent="0.2">
      <c r="I1028" s="12"/>
      <c r="J1028" s="12"/>
      <c r="K1028" s="12"/>
      <c r="L1028" s="12"/>
    </row>
    <row r="1029" spans="9:12" ht="15" customHeight="1" x14ac:dyDescent="0.2">
      <c r="I1029" s="12"/>
      <c r="J1029" s="12"/>
      <c r="K1029" s="12"/>
      <c r="L1029" s="12"/>
    </row>
    <row r="1030" spans="9:12" ht="15" customHeight="1" x14ac:dyDescent="0.2">
      <c r="I1030" s="12"/>
      <c r="J1030" s="12"/>
      <c r="K1030" s="12"/>
      <c r="L1030" s="12"/>
    </row>
    <row r="1031" spans="9:12" ht="15" customHeight="1" x14ac:dyDescent="0.2">
      <c r="I1031" s="12"/>
      <c r="J1031" s="12"/>
      <c r="K1031" s="12"/>
      <c r="L1031" s="12"/>
    </row>
    <row r="1032" spans="9:12" ht="15" customHeight="1" x14ac:dyDescent="0.2">
      <c r="I1032" s="12"/>
      <c r="J1032" s="12"/>
      <c r="K1032" s="12"/>
      <c r="L1032" s="12"/>
    </row>
    <row r="1033" spans="9:12" ht="15" customHeight="1" x14ac:dyDescent="0.2">
      <c r="I1033" s="12"/>
      <c r="J1033" s="12"/>
      <c r="K1033" s="12"/>
      <c r="L1033" s="12"/>
    </row>
    <row r="1034" spans="9:12" ht="15" customHeight="1" x14ac:dyDescent="0.2">
      <c r="I1034" s="12"/>
      <c r="J1034" s="12"/>
      <c r="K1034" s="12"/>
      <c r="L1034" s="12"/>
    </row>
    <row r="1035" spans="9:12" ht="15" customHeight="1" x14ac:dyDescent="0.2">
      <c r="I1035" s="12"/>
      <c r="J1035" s="12"/>
      <c r="K1035" s="12"/>
      <c r="L1035" s="12"/>
    </row>
    <row r="1036" spans="9:12" ht="15" customHeight="1" x14ac:dyDescent="0.2">
      <c r="I1036" s="12"/>
      <c r="J1036" s="12"/>
      <c r="K1036" s="12"/>
      <c r="L1036" s="12"/>
    </row>
    <row r="1037" spans="9:12" ht="15" customHeight="1" x14ac:dyDescent="0.2">
      <c r="I1037" s="12"/>
      <c r="J1037" s="12"/>
      <c r="K1037" s="12"/>
      <c r="L1037" s="12"/>
    </row>
    <row r="1038" spans="9:12" ht="15" customHeight="1" x14ac:dyDescent="0.2">
      <c r="I1038" s="12"/>
      <c r="J1038" s="12"/>
      <c r="K1038" s="12"/>
      <c r="L1038" s="12"/>
    </row>
    <row r="1039" spans="9:12" ht="15" customHeight="1" x14ac:dyDescent="0.2">
      <c r="I1039" s="12"/>
      <c r="J1039" s="12"/>
      <c r="K1039" s="12"/>
      <c r="L1039" s="12"/>
    </row>
    <row r="1040" spans="9:12" ht="15" customHeight="1" x14ac:dyDescent="0.2">
      <c r="I1040" s="12"/>
      <c r="J1040" s="12"/>
      <c r="K1040" s="12"/>
      <c r="L1040" s="12"/>
    </row>
    <row r="1041" spans="9:12" ht="15" customHeight="1" x14ac:dyDescent="0.2">
      <c r="I1041" s="12"/>
      <c r="J1041" s="12"/>
      <c r="K1041" s="12"/>
      <c r="L1041" s="12"/>
    </row>
    <row r="1042" spans="9:12" ht="15" customHeight="1" x14ac:dyDescent="0.2">
      <c r="I1042" s="12"/>
      <c r="J1042" s="12"/>
      <c r="K1042" s="12"/>
      <c r="L1042" s="12"/>
    </row>
    <row r="1043" spans="9:12" ht="15" customHeight="1" x14ac:dyDescent="0.2">
      <c r="I1043" s="12"/>
      <c r="J1043" s="12"/>
      <c r="K1043" s="12"/>
      <c r="L1043" s="12"/>
    </row>
    <row r="1044" spans="9:12" ht="15" customHeight="1" x14ac:dyDescent="0.2">
      <c r="I1044" s="12"/>
      <c r="J1044" s="12"/>
      <c r="K1044" s="12"/>
      <c r="L1044" s="12"/>
    </row>
    <row r="1045" spans="9:12" ht="15" customHeight="1" x14ac:dyDescent="0.2">
      <c r="I1045" s="12"/>
      <c r="J1045" s="12"/>
      <c r="K1045" s="12"/>
      <c r="L1045" s="12"/>
    </row>
    <row r="1046" spans="9:12" ht="15" customHeight="1" x14ac:dyDescent="0.2">
      <c r="I1046" s="12"/>
      <c r="J1046" s="12"/>
      <c r="K1046" s="12"/>
      <c r="L1046" s="12"/>
    </row>
    <row r="1047" spans="9:12" ht="15" customHeight="1" x14ac:dyDescent="0.2">
      <c r="I1047" s="12"/>
      <c r="J1047" s="12"/>
      <c r="K1047" s="12"/>
      <c r="L1047" s="12"/>
    </row>
    <row r="1048" spans="9:12" ht="15" customHeight="1" x14ac:dyDescent="0.2">
      <c r="I1048" s="12"/>
      <c r="J1048" s="12"/>
      <c r="K1048" s="12"/>
      <c r="L1048" s="12"/>
    </row>
    <row r="1049" spans="9:12" ht="15" customHeight="1" x14ac:dyDescent="0.2">
      <c r="I1049" s="12"/>
      <c r="J1049" s="12"/>
      <c r="K1049" s="12"/>
      <c r="L1049" s="12"/>
    </row>
    <row r="1050" spans="9:12" ht="15" customHeight="1" x14ac:dyDescent="0.2">
      <c r="I1050" s="12"/>
      <c r="J1050" s="12"/>
      <c r="K1050" s="12"/>
      <c r="L1050" s="12"/>
    </row>
    <row r="1051" spans="9:12" ht="15" customHeight="1" x14ac:dyDescent="0.2">
      <c r="I1051" s="12"/>
      <c r="J1051" s="12"/>
      <c r="K1051" s="12"/>
      <c r="L1051" s="12"/>
    </row>
    <row r="1052" spans="9:12" ht="15" customHeight="1" x14ac:dyDescent="0.2">
      <c r="I1052" s="12"/>
      <c r="J1052" s="12"/>
      <c r="K1052" s="12"/>
      <c r="L1052" s="12"/>
    </row>
    <row r="1053" spans="9:12" ht="15" customHeight="1" x14ac:dyDescent="0.2">
      <c r="I1053" s="12"/>
      <c r="J1053" s="12"/>
      <c r="K1053" s="12"/>
      <c r="L1053" s="12"/>
    </row>
    <row r="1054" spans="9:12" ht="15" customHeight="1" x14ac:dyDescent="0.2">
      <c r="I1054" s="12"/>
      <c r="J1054" s="12"/>
      <c r="K1054" s="12"/>
      <c r="L1054" s="12"/>
    </row>
    <row r="1055" spans="9:12" ht="15" customHeight="1" x14ac:dyDescent="0.2">
      <c r="I1055" s="12"/>
      <c r="J1055" s="12"/>
      <c r="K1055" s="12"/>
      <c r="L1055" s="12"/>
    </row>
    <row r="1056" spans="9:12" ht="15" customHeight="1" x14ac:dyDescent="0.2">
      <c r="I1056" s="12"/>
      <c r="J1056" s="12"/>
      <c r="K1056" s="12"/>
      <c r="L1056" s="12"/>
    </row>
    <row r="1057" spans="9:12" ht="15" customHeight="1" x14ac:dyDescent="0.2">
      <c r="I1057" s="12"/>
      <c r="J1057" s="12"/>
      <c r="K1057" s="12"/>
      <c r="L1057" s="12"/>
    </row>
    <row r="1058" spans="9:12" ht="15" customHeight="1" x14ac:dyDescent="0.2">
      <c r="I1058" s="12"/>
      <c r="J1058" s="12"/>
      <c r="K1058" s="12"/>
      <c r="L1058" s="12"/>
    </row>
    <row r="1059" spans="9:12" ht="15" customHeight="1" x14ac:dyDescent="0.2">
      <c r="I1059" s="12"/>
      <c r="J1059" s="12"/>
      <c r="K1059" s="12"/>
      <c r="L1059" s="12"/>
    </row>
    <row r="1060" spans="9:12" ht="15" customHeight="1" x14ac:dyDescent="0.2">
      <c r="I1060" s="12"/>
      <c r="J1060" s="12"/>
      <c r="K1060" s="12"/>
      <c r="L1060" s="12"/>
    </row>
    <row r="1061" spans="9:12" ht="15" customHeight="1" x14ac:dyDescent="0.2">
      <c r="I1061" s="12"/>
      <c r="J1061" s="12"/>
      <c r="K1061" s="12"/>
      <c r="L1061" s="12"/>
    </row>
    <row r="1062" spans="9:12" ht="15" customHeight="1" x14ac:dyDescent="0.2">
      <c r="I1062" s="12"/>
      <c r="J1062" s="12"/>
      <c r="K1062" s="12"/>
      <c r="L1062" s="12"/>
    </row>
    <row r="1063" spans="9:12" ht="15" customHeight="1" x14ac:dyDescent="0.2">
      <c r="I1063" s="12"/>
      <c r="J1063" s="12"/>
      <c r="K1063" s="12"/>
      <c r="L1063" s="12"/>
    </row>
    <row r="1064" spans="9:12" ht="15" customHeight="1" x14ac:dyDescent="0.2">
      <c r="I1064" s="12"/>
      <c r="J1064" s="12"/>
      <c r="K1064" s="12"/>
      <c r="L1064" s="12"/>
    </row>
    <row r="1065" spans="9:12" ht="15" customHeight="1" x14ac:dyDescent="0.2">
      <c r="I1065" s="12"/>
      <c r="J1065" s="12"/>
      <c r="K1065" s="12"/>
      <c r="L1065" s="12"/>
    </row>
    <row r="1066" spans="9:12" ht="15" customHeight="1" x14ac:dyDescent="0.2">
      <c r="I1066" s="12"/>
      <c r="J1066" s="12"/>
      <c r="K1066" s="12"/>
      <c r="L1066" s="12"/>
    </row>
    <row r="1067" spans="9:12" ht="15" customHeight="1" x14ac:dyDescent="0.2">
      <c r="I1067" s="12"/>
      <c r="J1067" s="12"/>
      <c r="K1067" s="12"/>
      <c r="L1067" s="12"/>
    </row>
    <row r="1068" spans="9:12" ht="15" customHeight="1" x14ac:dyDescent="0.2">
      <c r="I1068" s="12"/>
      <c r="J1068" s="12"/>
      <c r="K1068" s="12"/>
      <c r="L1068" s="12"/>
    </row>
    <row r="1069" spans="9:12" ht="15" customHeight="1" x14ac:dyDescent="0.2">
      <c r="I1069" s="12"/>
      <c r="J1069" s="12"/>
      <c r="K1069" s="12"/>
      <c r="L1069" s="12"/>
    </row>
    <row r="1070" spans="9:12" ht="15" customHeight="1" x14ac:dyDescent="0.2">
      <c r="I1070" s="12"/>
      <c r="J1070" s="12"/>
      <c r="K1070" s="12"/>
      <c r="L1070" s="12"/>
    </row>
    <row r="1071" spans="9:12" ht="15" customHeight="1" x14ac:dyDescent="0.2">
      <c r="I1071" s="12"/>
      <c r="J1071" s="12"/>
      <c r="K1071" s="12"/>
      <c r="L1071" s="12"/>
    </row>
    <row r="1072" spans="9:12" ht="15" customHeight="1" x14ac:dyDescent="0.2">
      <c r="I1072" s="12"/>
      <c r="J1072" s="12"/>
      <c r="K1072" s="12"/>
      <c r="L1072" s="12"/>
    </row>
    <row r="1073" spans="9:12" ht="15" customHeight="1" x14ac:dyDescent="0.2">
      <c r="I1073" s="12"/>
      <c r="J1073" s="12"/>
      <c r="K1073" s="12"/>
      <c r="L1073" s="12"/>
    </row>
    <row r="1074" spans="9:12" ht="15" customHeight="1" x14ac:dyDescent="0.2">
      <c r="I1074" s="12"/>
      <c r="J1074" s="12"/>
      <c r="K1074" s="12"/>
      <c r="L1074" s="12"/>
    </row>
    <row r="1075" spans="9:12" ht="15" customHeight="1" x14ac:dyDescent="0.2">
      <c r="I1075" s="12"/>
      <c r="J1075" s="12"/>
      <c r="K1075" s="12"/>
      <c r="L1075" s="12"/>
    </row>
    <row r="1076" spans="9:12" ht="15" customHeight="1" x14ac:dyDescent="0.2">
      <c r="I1076" s="12"/>
      <c r="J1076" s="12"/>
      <c r="K1076" s="12"/>
      <c r="L1076" s="12"/>
    </row>
    <row r="1077" spans="9:12" ht="15" customHeight="1" x14ac:dyDescent="0.2">
      <c r="I1077" s="12"/>
      <c r="J1077" s="12"/>
      <c r="K1077" s="12"/>
      <c r="L1077" s="12"/>
    </row>
    <row r="1078" spans="9:12" ht="15" customHeight="1" x14ac:dyDescent="0.2">
      <c r="I1078" s="12"/>
      <c r="J1078" s="12"/>
      <c r="K1078" s="12"/>
      <c r="L1078" s="12"/>
    </row>
    <row r="1079" spans="9:12" ht="15" customHeight="1" x14ac:dyDescent="0.2">
      <c r="I1079" s="12"/>
      <c r="J1079" s="12"/>
      <c r="K1079" s="12"/>
      <c r="L1079" s="12"/>
    </row>
    <row r="1080" spans="9:12" ht="15" customHeight="1" x14ac:dyDescent="0.2">
      <c r="I1080" s="12"/>
      <c r="J1080" s="12"/>
      <c r="K1080" s="12"/>
      <c r="L1080" s="12"/>
    </row>
    <row r="1081" spans="9:12" ht="15" customHeight="1" x14ac:dyDescent="0.2">
      <c r="I1081" s="12"/>
      <c r="J1081" s="12"/>
      <c r="K1081" s="12"/>
      <c r="L1081" s="12"/>
    </row>
    <row r="1082" spans="9:12" ht="15" customHeight="1" x14ac:dyDescent="0.2">
      <c r="I1082" s="12"/>
      <c r="J1082" s="12"/>
      <c r="K1082" s="12"/>
      <c r="L1082" s="12"/>
    </row>
    <row r="1083" spans="9:12" ht="15" customHeight="1" x14ac:dyDescent="0.2">
      <c r="I1083" s="12"/>
      <c r="J1083" s="12"/>
      <c r="K1083" s="12"/>
      <c r="L1083" s="12"/>
    </row>
    <row r="1084" spans="9:12" ht="15" customHeight="1" x14ac:dyDescent="0.2">
      <c r="I1084" s="12"/>
      <c r="J1084" s="12"/>
      <c r="K1084" s="12"/>
      <c r="L1084" s="12"/>
    </row>
    <row r="1085" spans="9:12" ht="15" customHeight="1" x14ac:dyDescent="0.2">
      <c r="I1085" s="12"/>
      <c r="J1085" s="12"/>
      <c r="K1085" s="12"/>
      <c r="L1085" s="12"/>
    </row>
    <row r="1086" spans="9:12" ht="15" customHeight="1" x14ac:dyDescent="0.2">
      <c r="I1086" s="12"/>
      <c r="J1086" s="12"/>
      <c r="K1086" s="12"/>
      <c r="L1086" s="12"/>
    </row>
    <row r="1087" spans="9:12" ht="15" customHeight="1" x14ac:dyDescent="0.2">
      <c r="I1087" s="12"/>
      <c r="J1087" s="12"/>
      <c r="K1087" s="12"/>
      <c r="L1087" s="12"/>
    </row>
    <row r="1088" spans="9:12" ht="15" customHeight="1" x14ac:dyDescent="0.2">
      <c r="I1088" s="12"/>
      <c r="J1088" s="12"/>
      <c r="K1088" s="12"/>
      <c r="L1088" s="12"/>
    </row>
    <row r="1089" spans="9:12" ht="15" customHeight="1" x14ac:dyDescent="0.2">
      <c r="I1089" s="12"/>
      <c r="J1089" s="12"/>
      <c r="K1089" s="12"/>
      <c r="L1089" s="12"/>
    </row>
  </sheetData>
  <conditionalFormatting sqref="B3:B818">
    <cfRule type="duplicateValues" dxfId="3" priority="83"/>
  </conditionalFormatting>
  <conditionalFormatting sqref="C3:C818">
    <cfRule type="duplicateValues" dxfId="2" priority="84"/>
  </conditionalFormatting>
  <conditionalFormatting sqref="E3:E818">
    <cfRule type="cellIs" dxfId="1" priority="1" operator="equal">
      <formula>0</formula>
    </cfRule>
  </conditionalFormatting>
  <hyperlinks>
    <hyperlink ref="Q20" r:id="rId1" display="virgilio.gibbon@afya.com" xr:uid="{BAE3178B-7A73-4471-81B2-A3BFA2A51C7D}"/>
    <hyperlink ref="Q107" r:id="rId2" xr:uid="{9D3DF983-D859-4449-A3D7-9E88634888F6}"/>
  </hyperlinks>
  <pageMargins left="0.7" right="0.7" top="0.75" bottom="0.75" header="0.3" footer="0.3"/>
  <legacy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6A4C-FA70-46F3-AA51-805F086F8690}">
  <dimension ref="C4"/>
  <sheetViews>
    <sheetView workbookViewId="0">
      <selection activeCell="F15" sqref="F15"/>
    </sheetView>
  </sheetViews>
  <sheetFormatPr baseColWidth="10" defaultColWidth="8.83203125" defaultRowHeight="15" x14ac:dyDescent="0.2"/>
  <sheetData>
    <row r="4" spans="3:3" x14ac:dyDescent="0.2">
      <c r="C4" t="s">
        <v>4311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382DBA-5FB5-44FE-9D56-5C927471E96E}">
  <dimension ref="B2:L797"/>
  <sheetViews>
    <sheetView workbookViewId="0">
      <selection activeCell="L3" sqref="L3"/>
    </sheetView>
  </sheetViews>
  <sheetFormatPr baseColWidth="10" defaultColWidth="8.83203125" defaultRowHeight="15" x14ac:dyDescent="0.2"/>
  <sheetData>
    <row r="2" spans="2:12" x14ac:dyDescent="0.2">
      <c r="B2" t="s">
        <v>431</v>
      </c>
      <c r="C2" t="s">
        <v>1</v>
      </c>
      <c r="D2" t="s">
        <v>438</v>
      </c>
      <c r="E2" t="s">
        <v>432</v>
      </c>
      <c r="F2" t="s">
        <v>433</v>
      </c>
      <c r="G2" t="s">
        <v>210</v>
      </c>
      <c r="H2" t="s">
        <v>204</v>
      </c>
      <c r="I2" t="s">
        <v>434</v>
      </c>
      <c r="J2" t="s">
        <v>435</v>
      </c>
      <c r="K2" t="s">
        <v>142</v>
      </c>
      <c r="L2" t="s">
        <v>1913</v>
      </c>
    </row>
    <row r="3" spans="2:12" x14ac:dyDescent="0.2">
      <c r="K3" t="s">
        <v>445</v>
      </c>
      <c r="L3" t="s">
        <v>1914</v>
      </c>
    </row>
    <row r="4" spans="2:12" x14ac:dyDescent="0.2">
      <c r="K4" t="s">
        <v>446</v>
      </c>
      <c r="L4" t="s">
        <v>1915</v>
      </c>
    </row>
    <row r="5" spans="2:12" x14ac:dyDescent="0.2">
      <c r="K5" t="s">
        <v>452</v>
      </c>
      <c r="L5" t="s">
        <v>1916</v>
      </c>
    </row>
    <row r="6" spans="2:12" x14ac:dyDescent="0.2">
      <c r="K6" t="s">
        <v>448</v>
      </c>
      <c r="L6" t="s">
        <v>1917</v>
      </c>
    </row>
    <row r="7" spans="2:12" x14ac:dyDescent="0.2">
      <c r="K7" t="s">
        <v>449</v>
      </c>
      <c r="L7" t="s">
        <v>1918</v>
      </c>
    </row>
    <row r="8" spans="2:12" x14ac:dyDescent="0.2">
      <c r="K8" t="s">
        <v>451</v>
      </c>
      <c r="L8" t="s">
        <v>1919</v>
      </c>
    </row>
    <row r="9" spans="2:12" x14ac:dyDescent="0.2">
      <c r="K9" t="s">
        <v>453</v>
      </c>
      <c r="L9" t="s">
        <v>1920</v>
      </c>
    </row>
    <row r="10" spans="2:12" x14ac:dyDescent="0.2">
      <c r="K10" t="s">
        <v>454</v>
      </c>
      <c r="L10" t="s">
        <v>1921</v>
      </c>
    </row>
    <row r="11" spans="2:12" x14ac:dyDescent="0.2">
      <c r="K11" t="s">
        <v>455</v>
      </c>
      <c r="L11" t="s">
        <v>1922</v>
      </c>
    </row>
    <row r="12" spans="2:12" x14ac:dyDescent="0.2">
      <c r="K12" t="s">
        <v>456</v>
      </c>
      <c r="L12" t="s">
        <v>1923</v>
      </c>
    </row>
    <row r="13" spans="2:12" x14ac:dyDescent="0.2">
      <c r="K13" t="s">
        <v>457</v>
      </c>
      <c r="L13" t="s">
        <v>1924</v>
      </c>
    </row>
    <row r="14" spans="2:12" x14ac:dyDescent="0.2">
      <c r="K14" t="s">
        <v>447</v>
      </c>
      <c r="L14" t="s">
        <v>1925</v>
      </c>
    </row>
    <row r="15" spans="2:12" x14ac:dyDescent="0.2">
      <c r="K15" t="s">
        <v>458</v>
      </c>
      <c r="L15" t="s">
        <v>1926</v>
      </c>
    </row>
    <row r="16" spans="2:12" x14ac:dyDescent="0.2">
      <c r="K16" t="s">
        <v>459</v>
      </c>
      <c r="L16" t="s">
        <v>1927</v>
      </c>
    </row>
    <row r="17" spans="11:12" x14ac:dyDescent="0.2">
      <c r="K17" t="s">
        <v>460</v>
      </c>
      <c r="L17" t="s">
        <v>1928</v>
      </c>
    </row>
    <row r="18" spans="11:12" x14ac:dyDescent="0.2">
      <c r="K18" t="s">
        <v>461</v>
      </c>
      <c r="L18" t="s">
        <v>1929</v>
      </c>
    </row>
    <row r="19" spans="11:12" x14ac:dyDescent="0.2">
      <c r="K19" t="s">
        <v>462</v>
      </c>
      <c r="L19" t="s">
        <v>1930</v>
      </c>
    </row>
    <row r="20" spans="11:12" x14ac:dyDescent="0.2">
      <c r="K20" t="s">
        <v>463</v>
      </c>
      <c r="L20" t="s">
        <v>1931</v>
      </c>
    </row>
    <row r="21" spans="11:12" x14ac:dyDescent="0.2">
      <c r="K21" t="s">
        <v>464</v>
      </c>
      <c r="L21" t="s">
        <v>1932</v>
      </c>
    </row>
    <row r="22" spans="11:12" x14ac:dyDescent="0.2">
      <c r="K22" t="s">
        <v>465</v>
      </c>
      <c r="L22" t="s">
        <v>1933</v>
      </c>
    </row>
    <row r="23" spans="11:12" x14ac:dyDescent="0.2">
      <c r="K23" t="s">
        <v>466</v>
      </c>
      <c r="L23" t="s">
        <v>1934</v>
      </c>
    </row>
    <row r="24" spans="11:12" x14ac:dyDescent="0.2">
      <c r="K24" t="s">
        <v>467</v>
      </c>
      <c r="L24" t="s">
        <v>1935</v>
      </c>
    </row>
    <row r="25" spans="11:12" x14ac:dyDescent="0.2">
      <c r="K25" t="s">
        <v>468</v>
      </c>
      <c r="L25" t="s">
        <v>1936</v>
      </c>
    </row>
    <row r="26" spans="11:12" x14ac:dyDescent="0.2">
      <c r="K26" t="s">
        <v>469</v>
      </c>
      <c r="L26" t="s">
        <v>1937</v>
      </c>
    </row>
    <row r="27" spans="11:12" x14ac:dyDescent="0.2">
      <c r="K27" t="s">
        <v>470</v>
      </c>
      <c r="L27" t="s">
        <v>1938</v>
      </c>
    </row>
    <row r="28" spans="11:12" x14ac:dyDescent="0.2">
      <c r="K28" t="s">
        <v>471</v>
      </c>
      <c r="L28" t="s">
        <v>1939</v>
      </c>
    </row>
    <row r="29" spans="11:12" x14ac:dyDescent="0.2">
      <c r="K29" t="s">
        <v>472</v>
      </c>
      <c r="L29" t="s">
        <v>1940</v>
      </c>
    </row>
    <row r="30" spans="11:12" x14ac:dyDescent="0.2">
      <c r="K30" t="s">
        <v>473</v>
      </c>
      <c r="L30" t="s">
        <v>1941</v>
      </c>
    </row>
    <row r="31" spans="11:12" x14ac:dyDescent="0.2">
      <c r="K31" t="s">
        <v>474</v>
      </c>
      <c r="L31" t="s">
        <v>1942</v>
      </c>
    </row>
    <row r="32" spans="11:12" x14ac:dyDescent="0.2">
      <c r="K32" t="s">
        <v>475</v>
      </c>
      <c r="L32" t="s">
        <v>1943</v>
      </c>
    </row>
    <row r="33" spans="11:12" x14ac:dyDescent="0.2">
      <c r="K33" t="s">
        <v>476</v>
      </c>
      <c r="L33" t="s">
        <v>1944</v>
      </c>
    </row>
    <row r="34" spans="11:12" x14ac:dyDescent="0.2">
      <c r="K34" t="s">
        <v>477</v>
      </c>
      <c r="L34" t="s">
        <v>1945</v>
      </c>
    </row>
    <row r="35" spans="11:12" x14ac:dyDescent="0.2">
      <c r="K35" t="s">
        <v>450</v>
      </c>
      <c r="L35" t="s">
        <v>1807</v>
      </c>
    </row>
    <row r="36" spans="11:12" x14ac:dyDescent="0.2">
      <c r="K36" t="s">
        <v>478</v>
      </c>
      <c r="L36" t="s">
        <v>1946</v>
      </c>
    </row>
    <row r="37" spans="11:12" x14ac:dyDescent="0.2">
      <c r="K37" t="s">
        <v>479</v>
      </c>
      <c r="L37" t="s">
        <v>1947</v>
      </c>
    </row>
    <row r="38" spans="11:12" x14ac:dyDescent="0.2">
      <c r="K38" t="s">
        <v>480</v>
      </c>
      <c r="L38" t="s">
        <v>1948</v>
      </c>
    </row>
    <row r="39" spans="11:12" x14ac:dyDescent="0.2">
      <c r="K39" t="s">
        <v>481</v>
      </c>
      <c r="L39" t="s">
        <v>1949</v>
      </c>
    </row>
    <row r="40" spans="11:12" x14ac:dyDescent="0.2">
      <c r="K40" t="s">
        <v>482</v>
      </c>
      <c r="L40" t="s">
        <v>1808</v>
      </c>
    </row>
    <row r="41" spans="11:12" x14ac:dyDescent="0.2">
      <c r="K41" t="s">
        <v>483</v>
      </c>
      <c r="L41" t="s">
        <v>1950</v>
      </c>
    </row>
    <row r="42" spans="11:12" x14ac:dyDescent="0.2">
      <c r="K42" t="s">
        <v>484</v>
      </c>
      <c r="L42" t="s">
        <v>1951</v>
      </c>
    </row>
    <row r="43" spans="11:12" x14ac:dyDescent="0.2">
      <c r="K43" t="s">
        <v>485</v>
      </c>
      <c r="L43" t="s">
        <v>1952</v>
      </c>
    </row>
    <row r="44" spans="11:12" x14ac:dyDescent="0.2">
      <c r="K44" t="s">
        <v>486</v>
      </c>
      <c r="L44" t="s">
        <v>1809</v>
      </c>
    </row>
    <row r="45" spans="11:12" x14ac:dyDescent="0.2">
      <c r="K45" t="s">
        <v>487</v>
      </c>
      <c r="L45" t="s">
        <v>1953</v>
      </c>
    </row>
    <row r="46" spans="11:12" x14ac:dyDescent="0.2">
      <c r="K46" t="s">
        <v>488</v>
      </c>
      <c r="L46" t="s">
        <v>1954</v>
      </c>
    </row>
    <row r="47" spans="11:12" x14ac:dyDescent="0.2">
      <c r="K47" t="s">
        <v>489</v>
      </c>
      <c r="L47" t="s">
        <v>1955</v>
      </c>
    </row>
    <row r="48" spans="11:12" x14ac:dyDescent="0.2">
      <c r="K48" t="s">
        <v>490</v>
      </c>
      <c r="L48" t="s">
        <v>1956</v>
      </c>
    </row>
    <row r="49" spans="11:12" x14ac:dyDescent="0.2">
      <c r="K49" t="s">
        <v>491</v>
      </c>
      <c r="L49" t="s">
        <v>1810</v>
      </c>
    </row>
    <row r="50" spans="11:12" x14ac:dyDescent="0.2">
      <c r="K50" t="s">
        <v>492</v>
      </c>
      <c r="L50" t="s">
        <v>1811</v>
      </c>
    </row>
    <row r="51" spans="11:12" x14ac:dyDescent="0.2">
      <c r="K51" t="s">
        <v>493</v>
      </c>
      <c r="L51" t="s">
        <v>1957</v>
      </c>
    </row>
    <row r="52" spans="11:12" x14ac:dyDescent="0.2">
      <c r="K52" t="s">
        <v>494</v>
      </c>
      <c r="L52" t="s">
        <v>1958</v>
      </c>
    </row>
    <row r="53" spans="11:12" x14ac:dyDescent="0.2">
      <c r="K53" t="s">
        <v>495</v>
      </c>
      <c r="L53" t="s">
        <v>1959</v>
      </c>
    </row>
    <row r="54" spans="11:12" x14ac:dyDescent="0.2">
      <c r="K54" t="s">
        <v>496</v>
      </c>
      <c r="L54" t="s">
        <v>1960</v>
      </c>
    </row>
    <row r="55" spans="11:12" x14ac:dyDescent="0.2">
      <c r="K55" t="s">
        <v>497</v>
      </c>
      <c r="L55" t="s">
        <v>1961</v>
      </c>
    </row>
    <row r="56" spans="11:12" x14ac:dyDescent="0.2">
      <c r="K56" t="s">
        <v>498</v>
      </c>
      <c r="L56" t="s">
        <v>1962</v>
      </c>
    </row>
    <row r="57" spans="11:12" x14ac:dyDescent="0.2">
      <c r="K57" t="s">
        <v>499</v>
      </c>
      <c r="L57" t="s">
        <v>1963</v>
      </c>
    </row>
    <row r="58" spans="11:12" x14ac:dyDescent="0.2">
      <c r="K58" t="s">
        <v>500</v>
      </c>
      <c r="L58" t="s">
        <v>1964</v>
      </c>
    </row>
    <row r="59" spans="11:12" x14ac:dyDescent="0.2">
      <c r="K59" t="s">
        <v>501</v>
      </c>
      <c r="L59" t="s">
        <v>1965</v>
      </c>
    </row>
    <row r="60" spans="11:12" x14ac:dyDescent="0.2">
      <c r="K60" t="s">
        <v>502</v>
      </c>
      <c r="L60" t="s">
        <v>1812</v>
      </c>
    </row>
    <row r="61" spans="11:12" x14ac:dyDescent="0.2">
      <c r="K61" t="s">
        <v>503</v>
      </c>
      <c r="L61" t="s">
        <v>1966</v>
      </c>
    </row>
    <row r="62" spans="11:12" x14ac:dyDescent="0.2">
      <c r="K62" t="s">
        <v>504</v>
      </c>
      <c r="L62" t="s">
        <v>1967</v>
      </c>
    </row>
    <row r="63" spans="11:12" x14ac:dyDescent="0.2">
      <c r="K63" t="s">
        <v>505</v>
      </c>
      <c r="L63" t="s">
        <v>1968</v>
      </c>
    </row>
    <row r="64" spans="11:12" x14ac:dyDescent="0.2">
      <c r="K64" t="s">
        <v>506</v>
      </c>
      <c r="L64" t="s">
        <v>1969</v>
      </c>
    </row>
    <row r="65" spans="11:12" x14ac:dyDescent="0.2">
      <c r="K65" t="s">
        <v>507</v>
      </c>
      <c r="L65" t="s">
        <v>1970</v>
      </c>
    </row>
    <row r="66" spans="11:12" x14ac:dyDescent="0.2">
      <c r="K66" t="s">
        <v>508</v>
      </c>
      <c r="L66" t="s">
        <v>1971</v>
      </c>
    </row>
    <row r="67" spans="11:12" x14ac:dyDescent="0.2">
      <c r="K67" t="s">
        <v>509</v>
      </c>
      <c r="L67" t="s">
        <v>1972</v>
      </c>
    </row>
    <row r="68" spans="11:12" x14ac:dyDescent="0.2">
      <c r="K68" t="s">
        <v>510</v>
      </c>
      <c r="L68" t="s">
        <v>1973</v>
      </c>
    </row>
    <row r="69" spans="11:12" x14ac:dyDescent="0.2">
      <c r="K69" t="s">
        <v>511</v>
      </c>
      <c r="L69" t="s">
        <v>1974</v>
      </c>
    </row>
    <row r="70" spans="11:12" x14ac:dyDescent="0.2">
      <c r="K70" t="s">
        <v>512</v>
      </c>
      <c r="L70" t="s">
        <v>1975</v>
      </c>
    </row>
    <row r="71" spans="11:12" x14ac:dyDescent="0.2">
      <c r="K71" t="s">
        <v>513</v>
      </c>
      <c r="L71" t="s">
        <v>1976</v>
      </c>
    </row>
    <row r="72" spans="11:12" x14ac:dyDescent="0.2">
      <c r="K72" t="s">
        <v>514</v>
      </c>
      <c r="L72" t="s">
        <v>1977</v>
      </c>
    </row>
    <row r="73" spans="11:12" x14ac:dyDescent="0.2">
      <c r="K73" t="s">
        <v>515</v>
      </c>
      <c r="L73" t="s">
        <v>1978</v>
      </c>
    </row>
    <row r="74" spans="11:12" x14ac:dyDescent="0.2">
      <c r="K74" t="s">
        <v>516</v>
      </c>
      <c r="L74" t="s">
        <v>1979</v>
      </c>
    </row>
    <row r="75" spans="11:12" x14ac:dyDescent="0.2">
      <c r="K75" t="s">
        <v>517</v>
      </c>
      <c r="L75" t="s">
        <v>1980</v>
      </c>
    </row>
    <row r="76" spans="11:12" x14ac:dyDescent="0.2">
      <c r="K76" t="s">
        <v>518</v>
      </c>
      <c r="L76" t="s">
        <v>1981</v>
      </c>
    </row>
    <row r="77" spans="11:12" x14ac:dyDescent="0.2">
      <c r="K77" t="s">
        <v>519</v>
      </c>
      <c r="L77" t="s">
        <v>1982</v>
      </c>
    </row>
    <row r="78" spans="11:12" x14ac:dyDescent="0.2">
      <c r="K78" t="s">
        <v>520</v>
      </c>
      <c r="L78" t="s">
        <v>1983</v>
      </c>
    </row>
    <row r="79" spans="11:12" x14ac:dyDescent="0.2">
      <c r="K79" t="s">
        <v>521</v>
      </c>
      <c r="L79" t="s">
        <v>1984</v>
      </c>
    </row>
    <row r="80" spans="11:12" x14ac:dyDescent="0.2">
      <c r="K80" t="s">
        <v>522</v>
      </c>
      <c r="L80" t="s">
        <v>1985</v>
      </c>
    </row>
    <row r="81" spans="11:12" x14ac:dyDescent="0.2">
      <c r="K81" t="s">
        <v>523</v>
      </c>
      <c r="L81" t="s">
        <v>1986</v>
      </c>
    </row>
    <row r="82" spans="11:12" x14ac:dyDescent="0.2">
      <c r="K82" t="s">
        <v>524</v>
      </c>
      <c r="L82" t="s">
        <v>1987</v>
      </c>
    </row>
    <row r="83" spans="11:12" x14ac:dyDescent="0.2">
      <c r="K83" t="s">
        <v>525</v>
      </c>
      <c r="L83" t="s">
        <v>1988</v>
      </c>
    </row>
    <row r="84" spans="11:12" x14ac:dyDescent="0.2">
      <c r="K84" t="s">
        <v>526</v>
      </c>
      <c r="L84" t="s">
        <v>1989</v>
      </c>
    </row>
    <row r="85" spans="11:12" x14ac:dyDescent="0.2">
      <c r="K85" t="s">
        <v>527</v>
      </c>
      <c r="L85" t="s">
        <v>1990</v>
      </c>
    </row>
    <row r="86" spans="11:12" x14ac:dyDescent="0.2">
      <c r="K86" t="s">
        <v>528</v>
      </c>
      <c r="L86" t="s">
        <v>1991</v>
      </c>
    </row>
    <row r="87" spans="11:12" x14ac:dyDescent="0.2">
      <c r="K87" t="s">
        <v>529</v>
      </c>
      <c r="L87" t="s">
        <v>1813</v>
      </c>
    </row>
    <row r="88" spans="11:12" x14ac:dyDescent="0.2">
      <c r="K88" t="s">
        <v>530</v>
      </c>
      <c r="L88" t="s">
        <v>1992</v>
      </c>
    </row>
    <row r="89" spans="11:12" x14ac:dyDescent="0.2">
      <c r="K89" t="s">
        <v>531</v>
      </c>
      <c r="L89" t="s">
        <v>1993</v>
      </c>
    </row>
    <row r="90" spans="11:12" x14ac:dyDescent="0.2">
      <c r="K90" t="s">
        <v>532</v>
      </c>
      <c r="L90" t="s">
        <v>1994</v>
      </c>
    </row>
    <row r="91" spans="11:12" x14ac:dyDescent="0.2">
      <c r="K91" t="s">
        <v>533</v>
      </c>
      <c r="L91" t="s">
        <v>1995</v>
      </c>
    </row>
    <row r="92" spans="11:12" x14ac:dyDescent="0.2">
      <c r="K92" t="s">
        <v>534</v>
      </c>
      <c r="L92" t="s">
        <v>1996</v>
      </c>
    </row>
    <row r="93" spans="11:12" x14ac:dyDescent="0.2">
      <c r="K93" t="s">
        <v>535</v>
      </c>
      <c r="L93" t="s">
        <v>1997</v>
      </c>
    </row>
    <row r="94" spans="11:12" x14ac:dyDescent="0.2">
      <c r="K94" t="s">
        <v>536</v>
      </c>
      <c r="L94" t="s">
        <v>1998</v>
      </c>
    </row>
    <row r="95" spans="11:12" x14ac:dyDescent="0.2">
      <c r="K95" t="s">
        <v>537</v>
      </c>
      <c r="L95" t="s">
        <v>1999</v>
      </c>
    </row>
    <row r="96" spans="11:12" x14ac:dyDescent="0.2">
      <c r="K96" t="s">
        <v>538</v>
      </c>
      <c r="L96" t="s">
        <v>2000</v>
      </c>
    </row>
    <row r="97" spans="11:12" x14ac:dyDescent="0.2">
      <c r="K97" t="s">
        <v>539</v>
      </c>
      <c r="L97" t="s">
        <v>2001</v>
      </c>
    </row>
    <row r="98" spans="11:12" x14ac:dyDescent="0.2">
      <c r="K98" t="s">
        <v>540</v>
      </c>
      <c r="L98" t="s">
        <v>2002</v>
      </c>
    </row>
    <row r="99" spans="11:12" x14ac:dyDescent="0.2">
      <c r="K99" t="s">
        <v>1183</v>
      </c>
      <c r="L99" t="s">
        <v>2003</v>
      </c>
    </row>
    <row r="100" spans="11:12" x14ac:dyDescent="0.2">
      <c r="K100" t="s">
        <v>1184</v>
      </c>
      <c r="L100" t="s">
        <v>1850</v>
      </c>
    </row>
    <row r="101" spans="11:12" x14ac:dyDescent="0.2">
      <c r="K101" t="s">
        <v>1185</v>
      </c>
      <c r="L101" t="s">
        <v>2004</v>
      </c>
    </row>
    <row r="102" spans="11:12" x14ac:dyDescent="0.2">
      <c r="K102" t="s">
        <v>1186</v>
      </c>
      <c r="L102" t="s">
        <v>2005</v>
      </c>
    </row>
    <row r="103" spans="11:12" x14ac:dyDescent="0.2">
      <c r="K103" t="s">
        <v>1187</v>
      </c>
      <c r="L103" t="s">
        <v>2006</v>
      </c>
    </row>
    <row r="104" spans="11:12" x14ac:dyDescent="0.2">
      <c r="K104" t="s">
        <v>1188</v>
      </c>
      <c r="L104" t="s">
        <v>2007</v>
      </c>
    </row>
    <row r="105" spans="11:12" x14ac:dyDescent="0.2">
      <c r="K105" t="s">
        <v>1189</v>
      </c>
      <c r="L105" t="s">
        <v>2008</v>
      </c>
    </row>
    <row r="106" spans="11:12" x14ac:dyDescent="0.2">
      <c r="K106" t="s">
        <v>1190</v>
      </c>
      <c r="L106" t="s">
        <v>2009</v>
      </c>
    </row>
    <row r="107" spans="11:12" x14ac:dyDescent="0.2">
      <c r="K107" t="s">
        <v>1191</v>
      </c>
      <c r="L107" t="s">
        <v>2010</v>
      </c>
    </row>
    <row r="108" spans="11:12" x14ac:dyDescent="0.2">
      <c r="K108" t="s">
        <v>1192</v>
      </c>
      <c r="L108" t="s">
        <v>2011</v>
      </c>
    </row>
    <row r="109" spans="11:12" x14ac:dyDescent="0.2">
      <c r="K109" t="s">
        <v>1193</v>
      </c>
      <c r="L109" t="s">
        <v>2012</v>
      </c>
    </row>
    <row r="110" spans="11:12" x14ac:dyDescent="0.2">
      <c r="K110" t="s">
        <v>1194</v>
      </c>
      <c r="L110" t="s">
        <v>2013</v>
      </c>
    </row>
    <row r="111" spans="11:12" x14ac:dyDescent="0.2">
      <c r="K111" t="s">
        <v>1195</v>
      </c>
      <c r="L111" t="s">
        <v>2014</v>
      </c>
    </row>
    <row r="112" spans="11:12" x14ac:dyDescent="0.2">
      <c r="K112" t="e">
        <v>#N/A</v>
      </c>
      <c r="L112" t="e">
        <v>#N/A</v>
      </c>
    </row>
    <row r="113" spans="11:12" x14ac:dyDescent="0.2">
      <c r="K113" t="s">
        <v>1196</v>
      </c>
      <c r="L113" t="s">
        <v>2015</v>
      </c>
    </row>
    <row r="114" spans="11:12" x14ac:dyDescent="0.2">
      <c r="K114" t="s">
        <v>1197</v>
      </c>
      <c r="L114" t="s">
        <v>2016</v>
      </c>
    </row>
    <row r="115" spans="11:12" x14ac:dyDescent="0.2">
      <c r="K115" t="s">
        <v>1198</v>
      </c>
      <c r="L115" t="s">
        <v>2017</v>
      </c>
    </row>
    <row r="116" spans="11:12" x14ac:dyDescent="0.2">
      <c r="K116" t="s">
        <v>1199</v>
      </c>
      <c r="L116" t="s">
        <v>1851</v>
      </c>
    </row>
    <row r="117" spans="11:12" x14ac:dyDescent="0.2">
      <c r="K117" t="s">
        <v>1200</v>
      </c>
      <c r="L117" t="s">
        <v>2018</v>
      </c>
    </row>
    <row r="118" spans="11:12" x14ac:dyDescent="0.2">
      <c r="K118" t="e">
        <v>#N/A</v>
      </c>
      <c r="L118" t="e">
        <v>#N/A</v>
      </c>
    </row>
    <row r="119" spans="11:12" x14ac:dyDescent="0.2">
      <c r="K119" t="s">
        <v>1201</v>
      </c>
      <c r="L119" t="s">
        <v>2019</v>
      </c>
    </row>
    <row r="120" spans="11:12" x14ac:dyDescent="0.2">
      <c r="K120" t="s">
        <v>1202</v>
      </c>
      <c r="L120" t="s">
        <v>1814</v>
      </c>
    </row>
    <row r="121" spans="11:12" x14ac:dyDescent="0.2">
      <c r="K121" t="s">
        <v>1203</v>
      </c>
      <c r="L121" t="s">
        <v>2020</v>
      </c>
    </row>
    <row r="122" spans="11:12" x14ac:dyDescent="0.2">
      <c r="K122" t="s">
        <v>1204</v>
      </c>
      <c r="L122" t="s">
        <v>2021</v>
      </c>
    </row>
    <row r="123" spans="11:12" x14ac:dyDescent="0.2">
      <c r="K123" t="s">
        <v>1205</v>
      </c>
      <c r="L123" t="s">
        <v>2022</v>
      </c>
    </row>
    <row r="124" spans="11:12" x14ac:dyDescent="0.2">
      <c r="K124" t="s">
        <v>1206</v>
      </c>
      <c r="L124" t="s">
        <v>2023</v>
      </c>
    </row>
    <row r="125" spans="11:12" x14ac:dyDescent="0.2">
      <c r="K125" t="s">
        <v>1207</v>
      </c>
      <c r="L125" t="s">
        <v>2024</v>
      </c>
    </row>
    <row r="126" spans="11:12" x14ac:dyDescent="0.2">
      <c r="K126" t="s">
        <v>1208</v>
      </c>
      <c r="L126" t="s">
        <v>2025</v>
      </c>
    </row>
    <row r="127" spans="11:12" x14ac:dyDescent="0.2">
      <c r="K127" t="s">
        <v>1209</v>
      </c>
      <c r="L127" t="s">
        <v>2026</v>
      </c>
    </row>
    <row r="128" spans="11:12" x14ac:dyDescent="0.2">
      <c r="K128" t="s">
        <v>1210</v>
      </c>
      <c r="L128" t="s">
        <v>1852</v>
      </c>
    </row>
    <row r="129" spans="11:12" x14ac:dyDescent="0.2">
      <c r="K129" t="s">
        <v>1211</v>
      </c>
      <c r="L129" t="s">
        <v>2027</v>
      </c>
    </row>
    <row r="130" spans="11:12" x14ac:dyDescent="0.2">
      <c r="K130" t="s">
        <v>1212</v>
      </c>
      <c r="L130" t="s">
        <v>1853</v>
      </c>
    </row>
    <row r="131" spans="11:12" x14ac:dyDescent="0.2">
      <c r="K131" t="s">
        <v>1213</v>
      </c>
      <c r="L131" t="s">
        <v>2028</v>
      </c>
    </row>
    <row r="132" spans="11:12" x14ac:dyDescent="0.2">
      <c r="K132" t="s">
        <v>1214</v>
      </c>
      <c r="L132" t="s">
        <v>1815</v>
      </c>
    </row>
    <row r="133" spans="11:12" x14ac:dyDescent="0.2">
      <c r="K133" t="s">
        <v>1215</v>
      </c>
      <c r="L133" t="s">
        <v>2029</v>
      </c>
    </row>
    <row r="134" spans="11:12" x14ac:dyDescent="0.2">
      <c r="K134" t="s">
        <v>1216</v>
      </c>
      <c r="L134" t="s">
        <v>2030</v>
      </c>
    </row>
    <row r="135" spans="11:12" x14ac:dyDescent="0.2">
      <c r="K135" t="s">
        <v>1217</v>
      </c>
      <c r="L135" t="s">
        <v>2031</v>
      </c>
    </row>
    <row r="136" spans="11:12" x14ac:dyDescent="0.2">
      <c r="K136" t="s">
        <v>1218</v>
      </c>
      <c r="L136" t="s">
        <v>2032</v>
      </c>
    </row>
    <row r="137" spans="11:12" x14ac:dyDescent="0.2">
      <c r="K137" t="s">
        <v>1219</v>
      </c>
      <c r="L137" t="s">
        <v>2033</v>
      </c>
    </row>
    <row r="138" spans="11:12" x14ac:dyDescent="0.2">
      <c r="K138" t="s">
        <v>1220</v>
      </c>
      <c r="L138" t="s">
        <v>2034</v>
      </c>
    </row>
    <row r="139" spans="11:12" x14ac:dyDescent="0.2">
      <c r="K139" t="s">
        <v>1221</v>
      </c>
      <c r="L139" t="s">
        <v>2035</v>
      </c>
    </row>
    <row r="140" spans="11:12" x14ac:dyDescent="0.2">
      <c r="K140" t="s">
        <v>1222</v>
      </c>
      <c r="L140" t="s">
        <v>2036</v>
      </c>
    </row>
    <row r="141" spans="11:12" x14ac:dyDescent="0.2">
      <c r="K141" t="s">
        <v>1223</v>
      </c>
      <c r="L141" t="s">
        <v>1854</v>
      </c>
    </row>
    <row r="142" spans="11:12" x14ac:dyDescent="0.2">
      <c r="K142" t="s">
        <v>1224</v>
      </c>
      <c r="L142" t="s">
        <v>2037</v>
      </c>
    </row>
    <row r="143" spans="11:12" x14ac:dyDescent="0.2">
      <c r="K143" t="s">
        <v>1225</v>
      </c>
      <c r="L143" t="s">
        <v>2038</v>
      </c>
    </row>
    <row r="144" spans="11:12" x14ac:dyDescent="0.2">
      <c r="K144" t="s">
        <v>1226</v>
      </c>
      <c r="L144" t="s">
        <v>1855</v>
      </c>
    </row>
    <row r="145" spans="11:12" x14ac:dyDescent="0.2">
      <c r="K145" t="s">
        <v>1227</v>
      </c>
      <c r="L145" t="s">
        <v>2039</v>
      </c>
    </row>
    <row r="146" spans="11:12" x14ac:dyDescent="0.2">
      <c r="K146" t="s">
        <v>1228</v>
      </c>
      <c r="L146" t="s">
        <v>2040</v>
      </c>
    </row>
    <row r="147" spans="11:12" x14ac:dyDescent="0.2">
      <c r="K147" t="s">
        <v>1229</v>
      </c>
      <c r="L147" t="s">
        <v>2041</v>
      </c>
    </row>
    <row r="148" spans="11:12" x14ac:dyDescent="0.2">
      <c r="K148" t="e">
        <v>#N/A</v>
      </c>
      <c r="L148" t="e">
        <v>#N/A</v>
      </c>
    </row>
    <row r="149" spans="11:12" x14ac:dyDescent="0.2">
      <c r="K149" t="s">
        <v>1230</v>
      </c>
      <c r="L149" t="s">
        <v>2042</v>
      </c>
    </row>
    <row r="150" spans="11:12" x14ac:dyDescent="0.2">
      <c r="K150" t="s">
        <v>1231</v>
      </c>
      <c r="L150" t="s">
        <v>2043</v>
      </c>
    </row>
    <row r="151" spans="11:12" x14ac:dyDescent="0.2">
      <c r="K151" t="e">
        <v>#N/A</v>
      </c>
      <c r="L151" t="e">
        <v>#N/A</v>
      </c>
    </row>
    <row r="152" spans="11:12" x14ac:dyDescent="0.2">
      <c r="K152" t="s">
        <v>1232</v>
      </c>
      <c r="L152" t="s">
        <v>2044</v>
      </c>
    </row>
    <row r="153" spans="11:12" x14ac:dyDescent="0.2">
      <c r="K153" t="s">
        <v>1233</v>
      </c>
      <c r="L153" t="s">
        <v>2045</v>
      </c>
    </row>
    <row r="154" spans="11:12" x14ac:dyDescent="0.2">
      <c r="K154" t="s">
        <v>1234</v>
      </c>
      <c r="L154" t="s">
        <v>2046</v>
      </c>
    </row>
    <row r="155" spans="11:12" x14ac:dyDescent="0.2">
      <c r="K155" t="s">
        <v>1235</v>
      </c>
      <c r="L155" t="s">
        <v>2047</v>
      </c>
    </row>
    <row r="156" spans="11:12" x14ac:dyDescent="0.2">
      <c r="K156" t="s">
        <v>1236</v>
      </c>
      <c r="L156" t="s">
        <v>2048</v>
      </c>
    </row>
    <row r="157" spans="11:12" x14ac:dyDescent="0.2">
      <c r="K157" t="s">
        <v>1237</v>
      </c>
      <c r="L157" t="s">
        <v>2049</v>
      </c>
    </row>
    <row r="158" spans="11:12" x14ac:dyDescent="0.2">
      <c r="K158" t="s">
        <v>1238</v>
      </c>
      <c r="L158" t="s">
        <v>2050</v>
      </c>
    </row>
    <row r="159" spans="11:12" x14ac:dyDescent="0.2">
      <c r="K159" t="s">
        <v>1239</v>
      </c>
      <c r="L159" t="s">
        <v>2051</v>
      </c>
    </row>
    <row r="160" spans="11:12" x14ac:dyDescent="0.2">
      <c r="K160" t="s">
        <v>1240</v>
      </c>
      <c r="L160" t="s">
        <v>2052</v>
      </c>
    </row>
    <row r="161" spans="11:12" x14ac:dyDescent="0.2">
      <c r="K161" t="s">
        <v>1241</v>
      </c>
      <c r="L161" t="s">
        <v>2053</v>
      </c>
    </row>
    <row r="162" spans="11:12" x14ac:dyDescent="0.2">
      <c r="K162" t="s">
        <v>1242</v>
      </c>
      <c r="L162" t="s">
        <v>2054</v>
      </c>
    </row>
    <row r="163" spans="11:12" x14ac:dyDescent="0.2">
      <c r="K163" t="e">
        <v>#N/A</v>
      </c>
      <c r="L163" t="e">
        <v>#N/A</v>
      </c>
    </row>
    <row r="164" spans="11:12" x14ac:dyDescent="0.2">
      <c r="K164" t="e">
        <v>#N/A</v>
      </c>
      <c r="L164" t="e">
        <v>#N/A</v>
      </c>
    </row>
    <row r="165" spans="11:12" x14ac:dyDescent="0.2">
      <c r="K165" t="s">
        <v>1243</v>
      </c>
      <c r="L165" t="s">
        <v>2055</v>
      </c>
    </row>
    <row r="166" spans="11:12" x14ac:dyDescent="0.2">
      <c r="K166" t="s">
        <v>1244</v>
      </c>
      <c r="L166" t="s">
        <v>1816</v>
      </c>
    </row>
    <row r="167" spans="11:12" x14ac:dyDescent="0.2">
      <c r="K167" t="s">
        <v>1245</v>
      </c>
      <c r="L167" t="s">
        <v>2056</v>
      </c>
    </row>
    <row r="168" spans="11:12" x14ac:dyDescent="0.2">
      <c r="K168" t="s">
        <v>1246</v>
      </c>
      <c r="L168" t="s">
        <v>1855</v>
      </c>
    </row>
    <row r="169" spans="11:12" x14ac:dyDescent="0.2">
      <c r="K169" t="s">
        <v>1247</v>
      </c>
      <c r="L169" t="s">
        <v>2057</v>
      </c>
    </row>
    <row r="170" spans="11:12" x14ac:dyDescent="0.2">
      <c r="K170" t="s">
        <v>1248</v>
      </c>
      <c r="L170" t="s">
        <v>2058</v>
      </c>
    </row>
    <row r="171" spans="11:12" x14ac:dyDescent="0.2">
      <c r="K171" t="s">
        <v>1249</v>
      </c>
      <c r="L171" t="s">
        <v>2059</v>
      </c>
    </row>
    <row r="172" spans="11:12" x14ac:dyDescent="0.2">
      <c r="K172" t="s">
        <v>1250</v>
      </c>
      <c r="L172" t="s">
        <v>2060</v>
      </c>
    </row>
    <row r="173" spans="11:12" x14ac:dyDescent="0.2">
      <c r="K173" t="s">
        <v>1251</v>
      </c>
      <c r="L173" t="s">
        <v>2061</v>
      </c>
    </row>
    <row r="174" spans="11:12" x14ac:dyDescent="0.2">
      <c r="K174" t="s">
        <v>1252</v>
      </c>
      <c r="L174" t="s">
        <v>2062</v>
      </c>
    </row>
    <row r="175" spans="11:12" x14ac:dyDescent="0.2">
      <c r="K175" t="s">
        <v>1253</v>
      </c>
      <c r="L175" t="s">
        <v>2063</v>
      </c>
    </row>
    <row r="176" spans="11:12" x14ac:dyDescent="0.2">
      <c r="K176" t="s">
        <v>1254</v>
      </c>
      <c r="L176" t="s">
        <v>2064</v>
      </c>
    </row>
    <row r="177" spans="11:12" x14ac:dyDescent="0.2">
      <c r="K177" t="s">
        <v>1255</v>
      </c>
      <c r="L177" t="s">
        <v>2065</v>
      </c>
    </row>
    <row r="178" spans="11:12" x14ac:dyDescent="0.2">
      <c r="K178" t="s">
        <v>1256</v>
      </c>
      <c r="L178" t="s">
        <v>1817</v>
      </c>
    </row>
    <row r="179" spans="11:12" x14ac:dyDescent="0.2">
      <c r="K179" t="s">
        <v>1257</v>
      </c>
      <c r="L179" t="s">
        <v>1818</v>
      </c>
    </row>
    <row r="180" spans="11:12" x14ac:dyDescent="0.2">
      <c r="K180" t="s">
        <v>1258</v>
      </c>
      <c r="L180" t="s">
        <v>2066</v>
      </c>
    </row>
    <row r="181" spans="11:12" x14ac:dyDescent="0.2">
      <c r="K181" t="s">
        <v>1259</v>
      </c>
      <c r="L181" t="s">
        <v>2067</v>
      </c>
    </row>
    <row r="182" spans="11:12" x14ac:dyDescent="0.2">
      <c r="K182" t="s">
        <v>1260</v>
      </c>
      <c r="L182" t="s">
        <v>1819</v>
      </c>
    </row>
    <row r="183" spans="11:12" x14ac:dyDescent="0.2">
      <c r="K183" t="s">
        <v>1261</v>
      </c>
      <c r="L183" t="s">
        <v>1820</v>
      </c>
    </row>
    <row r="184" spans="11:12" x14ac:dyDescent="0.2">
      <c r="K184" t="e">
        <v>#N/A</v>
      </c>
      <c r="L184" t="e">
        <v>#N/A</v>
      </c>
    </row>
    <row r="185" spans="11:12" x14ac:dyDescent="0.2">
      <c r="K185" t="s">
        <v>1262</v>
      </c>
      <c r="L185" t="s">
        <v>2068</v>
      </c>
    </row>
    <row r="186" spans="11:12" x14ac:dyDescent="0.2">
      <c r="K186" t="e">
        <v>#N/A</v>
      </c>
      <c r="L186" t="e">
        <v>#N/A</v>
      </c>
    </row>
    <row r="187" spans="11:12" x14ac:dyDescent="0.2">
      <c r="K187" t="s">
        <v>1263</v>
      </c>
      <c r="L187" t="s">
        <v>1856</v>
      </c>
    </row>
    <row r="188" spans="11:12" x14ac:dyDescent="0.2">
      <c r="K188" t="e">
        <v>#N/A</v>
      </c>
      <c r="L188" t="e">
        <v>#N/A</v>
      </c>
    </row>
    <row r="189" spans="11:12" x14ac:dyDescent="0.2">
      <c r="K189" t="s">
        <v>1264</v>
      </c>
      <c r="L189" t="s">
        <v>2069</v>
      </c>
    </row>
    <row r="190" spans="11:12" x14ac:dyDescent="0.2">
      <c r="K190" t="s">
        <v>1265</v>
      </c>
      <c r="L190" t="s">
        <v>2070</v>
      </c>
    </row>
    <row r="191" spans="11:12" x14ac:dyDescent="0.2">
      <c r="K191" t="s">
        <v>1266</v>
      </c>
      <c r="L191" t="s">
        <v>2071</v>
      </c>
    </row>
    <row r="192" spans="11:12" x14ac:dyDescent="0.2">
      <c r="K192" t="s">
        <v>1267</v>
      </c>
      <c r="L192" t="s">
        <v>2072</v>
      </c>
    </row>
    <row r="193" spans="11:12" x14ac:dyDescent="0.2">
      <c r="K193" t="s">
        <v>1268</v>
      </c>
      <c r="L193" t="s">
        <v>2073</v>
      </c>
    </row>
    <row r="194" spans="11:12" x14ac:dyDescent="0.2">
      <c r="K194" t="s">
        <v>1269</v>
      </c>
      <c r="L194" t="s">
        <v>1857</v>
      </c>
    </row>
    <row r="195" spans="11:12" x14ac:dyDescent="0.2">
      <c r="K195" t="s">
        <v>1270</v>
      </c>
      <c r="L195" t="s">
        <v>2074</v>
      </c>
    </row>
    <row r="196" spans="11:12" x14ac:dyDescent="0.2">
      <c r="K196" t="s">
        <v>1271</v>
      </c>
      <c r="L196" t="s">
        <v>2075</v>
      </c>
    </row>
    <row r="197" spans="11:12" x14ac:dyDescent="0.2">
      <c r="K197" t="s">
        <v>1272</v>
      </c>
      <c r="L197" t="s">
        <v>2076</v>
      </c>
    </row>
    <row r="198" spans="11:12" x14ac:dyDescent="0.2">
      <c r="K198" t="s">
        <v>1273</v>
      </c>
      <c r="L198" t="s">
        <v>2077</v>
      </c>
    </row>
    <row r="199" spans="11:12" x14ac:dyDescent="0.2">
      <c r="K199" t="s">
        <v>1274</v>
      </c>
      <c r="L199" t="s">
        <v>2078</v>
      </c>
    </row>
    <row r="200" spans="11:12" x14ac:dyDescent="0.2">
      <c r="K200" t="s">
        <v>1275</v>
      </c>
      <c r="L200" t="s">
        <v>2079</v>
      </c>
    </row>
    <row r="201" spans="11:12" x14ac:dyDescent="0.2">
      <c r="K201" t="s">
        <v>1276</v>
      </c>
      <c r="L201" t="s">
        <v>2080</v>
      </c>
    </row>
    <row r="202" spans="11:12" x14ac:dyDescent="0.2">
      <c r="K202" t="s">
        <v>1277</v>
      </c>
      <c r="L202" t="s">
        <v>2081</v>
      </c>
    </row>
    <row r="203" spans="11:12" x14ac:dyDescent="0.2">
      <c r="K203" t="s">
        <v>1278</v>
      </c>
      <c r="L203" t="s">
        <v>2082</v>
      </c>
    </row>
    <row r="204" spans="11:12" x14ac:dyDescent="0.2">
      <c r="K204" t="s">
        <v>1279</v>
      </c>
      <c r="L204" t="s">
        <v>2083</v>
      </c>
    </row>
    <row r="205" spans="11:12" x14ac:dyDescent="0.2">
      <c r="K205" t="s">
        <v>1280</v>
      </c>
      <c r="L205" t="s">
        <v>2084</v>
      </c>
    </row>
    <row r="206" spans="11:12" x14ac:dyDescent="0.2">
      <c r="K206" t="s">
        <v>1281</v>
      </c>
      <c r="L206" t="s">
        <v>1821</v>
      </c>
    </row>
    <row r="207" spans="11:12" x14ac:dyDescent="0.2">
      <c r="K207" t="s">
        <v>1282</v>
      </c>
      <c r="L207" t="s">
        <v>2085</v>
      </c>
    </row>
    <row r="208" spans="11:12" x14ac:dyDescent="0.2">
      <c r="K208" t="s">
        <v>1283</v>
      </c>
      <c r="L208" t="s">
        <v>2086</v>
      </c>
    </row>
    <row r="209" spans="11:12" x14ac:dyDescent="0.2">
      <c r="K209" t="s">
        <v>1284</v>
      </c>
      <c r="L209" t="s">
        <v>1822</v>
      </c>
    </row>
    <row r="210" spans="11:12" x14ac:dyDescent="0.2">
      <c r="K210" t="s">
        <v>1285</v>
      </c>
      <c r="L210" t="s">
        <v>2087</v>
      </c>
    </row>
    <row r="211" spans="11:12" x14ac:dyDescent="0.2">
      <c r="K211" t="s">
        <v>1286</v>
      </c>
      <c r="L211" t="s">
        <v>2088</v>
      </c>
    </row>
    <row r="212" spans="11:12" x14ac:dyDescent="0.2">
      <c r="K212" t="s">
        <v>1287</v>
      </c>
      <c r="L212" t="s">
        <v>2089</v>
      </c>
    </row>
    <row r="213" spans="11:12" x14ac:dyDescent="0.2">
      <c r="K213" t="s">
        <v>1288</v>
      </c>
      <c r="L213" t="s">
        <v>2090</v>
      </c>
    </row>
    <row r="214" spans="11:12" x14ac:dyDescent="0.2">
      <c r="K214" t="s">
        <v>1289</v>
      </c>
      <c r="L214" t="s">
        <v>1823</v>
      </c>
    </row>
    <row r="215" spans="11:12" x14ac:dyDescent="0.2">
      <c r="K215" t="s">
        <v>1290</v>
      </c>
      <c r="L215" t="s">
        <v>2091</v>
      </c>
    </row>
    <row r="216" spans="11:12" x14ac:dyDescent="0.2">
      <c r="K216" t="e">
        <v>#N/A</v>
      </c>
      <c r="L216" t="e">
        <v>#N/A</v>
      </c>
    </row>
    <row r="217" spans="11:12" x14ac:dyDescent="0.2">
      <c r="K217" t="s">
        <v>1291</v>
      </c>
      <c r="L217" t="s">
        <v>1824</v>
      </c>
    </row>
    <row r="218" spans="11:12" x14ac:dyDescent="0.2">
      <c r="K218" t="s">
        <v>1292</v>
      </c>
      <c r="L218" t="s">
        <v>1825</v>
      </c>
    </row>
    <row r="219" spans="11:12" x14ac:dyDescent="0.2">
      <c r="K219" t="s">
        <v>1293</v>
      </c>
      <c r="L219" t="s">
        <v>2092</v>
      </c>
    </row>
    <row r="220" spans="11:12" x14ac:dyDescent="0.2">
      <c r="K220" t="s">
        <v>1294</v>
      </c>
      <c r="L220" t="s">
        <v>2093</v>
      </c>
    </row>
    <row r="221" spans="11:12" x14ac:dyDescent="0.2">
      <c r="K221" t="s">
        <v>1295</v>
      </c>
      <c r="L221" t="s">
        <v>2094</v>
      </c>
    </row>
    <row r="222" spans="11:12" x14ac:dyDescent="0.2">
      <c r="K222" t="s">
        <v>1296</v>
      </c>
      <c r="L222" t="s">
        <v>2095</v>
      </c>
    </row>
    <row r="223" spans="11:12" x14ac:dyDescent="0.2">
      <c r="K223" t="e">
        <v>#N/A</v>
      </c>
      <c r="L223" t="e">
        <v>#N/A</v>
      </c>
    </row>
    <row r="224" spans="11:12" x14ac:dyDescent="0.2">
      <c r="K224" t="s">
        <v>1297</v>
      </c>
      <c r="L224" t="s">
        <v>2096</v>
      </c>
    </row>
    <row r="225" spans="11:12" x14ac:dyDescent="0.2">
      <c r="K225" t="s">
        <v>1298</v>
      </c>
      <c r="L225" t="s">
        <v>2097</v>
      </c>
    </row>
    <row r="226" spans="11:12" x14ac:dyDescent="0.2">
      <c r="K226" t="e">
        <v>#N/A</v>
      </c>
      <c r="L226" t="e">
        <v>#N/A</v>
      </c>
    </row>
    <row r="227" spans="11:12" x14ac:dyDescent="0.2">
      <c r="K227" t="s">
        <v>1299</v>
      </c>
      <c r="L227" t="s">
        <v>2098</v>
      </c>
    </row>
    <row r="228" spans="11:12" x14ac:dyDescent="0.2">
      <c r="K228" t="s">
        <v>1300</v>
      </c>
      <c r="L228" t="s">
        <v>2099</v>
      </c>
    </row>
    <row r="229" spans="11:12" x14ac:dyDescent="0.2">
      <c r="K229" t="s">
        <v>1301</v>
      </c>
      <c r="L229" t="s">
        <v>2100</v>
      </c>
    </row>
    <row r="230" spans="11:12" x14ac:dyDescent="0.2">
      <c r="K230" t="s">
        <v>1302</v>
      </c>
      <c r="L230" t="s">
        <v>2101</v>
      </c>
    </row>
    <row r="231" spans="11:12" x14ac:dyDescent="0.2">
      <c r="K231" t="s">
        <v>1303</v>
      </c>
      <c r="L231" t="s">
        <v>1858</v>
      </c>
    </row>
    <row r="232" spans="11:12" x14ac:dyDescent="0.2">
      <c r="K232" t="s">
        <v>1304</v>
      </c>
      <c r="L232" t="s">
        <v>2102</v>
      </c>
    </row>
    <row r="233" spans="11:12" x14ac:dyDescent="0.2">
      <c r="K233" t="s">
        <v>1305</v>
      </c>
      <c r="L233" t="s">
        <v>2103</v>
      </c>
    </row>
    <row r="234" spans="11:12" x14ac:dyDescent="0.2">
      <c r="K234" t="s">
        <v>1306</v>
      </c>
      <c r="L234" t="s">
        <v>1859</v>
      </c>
    </row>
    <row r="235" spans="11:12" x14ac:dyDescent="0.2">
      <c r="K235" t="e">
        <v>#N/A</v>
      </c>
      <c r="L235" t="e">
        <v>#N/A</v>
      </c>
    </row>
    <row r="236" spans="11:12" x14ac:dyDescent="0.2">
      <c r="K236" t="s">
        <v>1307</v>
      </c>
      <c r="L236" t="s">
        <v>2104</v>
      </c>
    </row>
    <row r="237" spans="11:12" x14ac:dyDescent="0.2">
      <c r="K237" t="s">
        <v>1308</v>
      </c>
      <c r="L237" t="s">
        <v>2105</v>
      </c>
    </row>
    <row r="238" spans="11:12" x14ac:dyDescent="0.2">
      <c r="K238" t="s">
        <v>1309</v>
      </c>
      <c r="L238" t="s">
        <v>2106</v>
      </c>
    </row>
    <row r="239" spans="11:12" x14ac:dyDescent="0.2">
      <c r="K239" t="s">
        <v>1310</v>
      </c>
      <c r="L239" t="s">
        <v>2107</v>
      </c>
    </row>
    <row r="240" spans="11:12" x14ac:dyDescent="0.2">
      <c r="K240" t="s">
        <v>1311</v>
      </c>
      <c r="L240" t="s">
        <v>1860</v>
      </c>
    </row>
    <row r="241" spans="11:12" x14ac:dyDescent="0.2">
      <c r="K241" t="s">
        <v>1312</v>
      </c>
      <c r="L241" t="s">
        <v>2108</v>
      </c>
    </row>
    <row r="242" spans="11:12" x14ac:dyDescent="0.2">
      <c r="K242" t="s">
        <v>1313</v>
      </c>
      <c r="L242" t="s">
        <v>2109</v>
      </c>
    </row>
    <row r="243" spans="11:12" x14ac:dyDescent="0.2">
      <c r="K243" t="s">
        <v>1314</v>
      </c>
      <c r="L243" t="s">
        <v>2110</v>
      </c>
    </row>
    <row r="244" spans="11:12" x14ac:dyDescent="0.2">
      <c r="K244" t="e">
        <v>#N/A</v>
      </c>
      <c r="L244" t="e">
        <v>#N/A</v>
      </c>
    </row>
    <row r="245" spans="11:12" x14ac:dyDescent="0.2">
      <c r="K245" t="s">
        <v>1315</v>
      </c>
      <c r="L245" t="s">
        <v>2111</v>
      </c>
    </row>
    <row r="246" spans="11:12" x14ac:dyDescent="0.2">
      <c r="K246" t="e">
        <v>#N/A</v>
      </c>
      <c r="L246" t="e">
        <v>#N/A</v>
      </c>
    </row>
    <row r="247" spans="11:12" x14ac:dyDescent="0.2">
      <c r="K247" t="s">
        <v>1316</v>
      </c>
      <c r="L247" t="s">
        <v>2112</v>
      </c>
    </row>
    <row r="248" spans="11:12" x14ac:dyDescent="0.2">
      <c r="K248" t="s">
        <v>1317</v>
      </c>
      <c r="L248" t="s">
        <v>2113</v>
      </c>
    </row>
    <row r="249" spans="11:12" x14ac:dyDescent="0.2">
      <c r="K249" t="s">
        <v>1318</v>
      </c>
      <c r="L249" t="s">
        <v>2114</v>
      </c>
    </row>
    <row r="250" spans="11:12" x14ac:dyDescent="0.2">
      <c r="K250" t="s">
        <v>1319</v>
      </c>
      <c r="L250" t="s">
        <v>2115</v>
      </c>
    </row>
    <row r="251" spans="11:12" x14ac:dyDescent="0.2">
      <c r="K251" t="s">
        <v>1320</v>
      </c>
      <c r="L251" t="s">
        <v>2116</v>
      </c>
    </row>
    <row r="252" spans="11:12" x14ac:dyDescent="0.2">
      <c r="K252" t="s">
        <v>1321</v>
      </c>
      <c r="L252" t="s">
        <v>2117</v>
      </c>
    </row>
    <row r="253" spans="11:12" x14ac:dyDescent="0.2">
      <c r="K253" t="s">
        <v>1322</v>
      </c>
      <c r="L253" t="s">
        <v>2118</v>
      </c>
    </row>
    <row r="254" spans="11:12" x14ac:dyDescent="0.2">
      <c r="K254" t="s">
        <v>1323</v>
      </c>
      <c r="L254" t="s">
        <v>2119</v>
      </c>
    </row>
    <row r="255" spans="11:12" x14ac:dyDescent="0.2">
      <c r="K255" t="s">
        <v>1324</v>
      </c>
      <c r="L255" t="s">
        <v>2120</v>
      </c>
    </row>
    <row r="256" spans="11:12" x14ac:dyDescent="0.2">
      <c r="K256" t="s">
        <v>1325</v>
      </c>
      <c r="L256" t="s">
        <v>2121</v>
      </c>
    </row>
    <row r="257" spans="11:12" x14ac:dyDescent="0.2">
      <c r="K257" t="e">
        <v>#N/A</v>
      </c>
      <c r="L257" t="e">
        <v>#N/A</v>
      </c>
    </row>
    <row r="258" spans="11:12" x14ac:dyDescent="0.2">
      <c r="K258" t="s">
        <v>1326</v>
      </c>
      <c r="L258" t="s">
        <v>2122</v>
      </c>
    </row>
    <row r="259" spans="11:12" x14ac:dyDescent="0.2">
      <c r="K259" t="s">
        <v>1327</v>
      </c>
      <c r="L259" t="s">
        <v>2123</v>
      </c>
    </row>
    <row r="260" spans="11:12" x14ac:dyDescent="0.2">
      <c r="K260" t="e">
        <v>#N/A</v>
      </c>
      <c r="L260" t="e">
        <v>#N/A</v>
      </c>
    </row>
    <row r="261" spans="11:12" x14ac:dyDescent="0.2">
      <c r="K261" t="s">
        <v>1328</v>
      </c>
      <c r="L261" t="s">
        <v>2124</v>
      </c>
    </row>
    <row r="262" spans="11:12" x14ac:dyDescent="0.2">
      <c r="K262" t="s">
        <v>1329</v>
      </c>
      <c r="L262" t="s">
        <v>2125</v>
      </c>
    </row>
    <row r="263" spans="11:12" x14ac:dyDescent="0.2">
      <c r="K263" t="s">
        <v>1330</v>
      </c>
      <c r="L263" t="s">
        <v>2126</v>
      </c>
    </row>
    <row r="264" spans="11:12" x14ac:dyDescent="0.2">
      <c r="K264" t="s">
        <v>1331</v>
      </c>
      <c r="L264" t="s">
        <v>2127</v>
      </c>
    </row>
    <row r="265" spans="11:12" x14ac:dyDescent="0.2">
      <c r="K265" t="s">
        <v>1332</v>
      </c>
      <c r="L265" t="s">
        <v>2128</v>
      </c>
    </row>
    <row r="266" spans="11:12" x14ac:dyDescent="0.2">
      <c r="K266" t="s">
        <v>1333</v>
      </c>
      <c r="L266" t="s">
        <v>2129</v>
      </c>
    </row>
    <row r="267" spans="11:12" x14ac:dyDescent="0.2">
      <c r="K267" t="s">
        <v>1334</v>
      </c>
      <c r="L267" t="s">
        <v>2130</v>
      </c>
    </row>
    <row r="268" spans="11:12" x14ac:dyDescent="0.2">
      <c r="K268" t="s">
        <v>1335</v>
      </c>
      <c r="L268" t="s">
        <v>2131</v>
      </c>
    </row>
    <row r="269" spans="11:12" x14ac:dyDescent="0.2">
      <c r="K269" t="s">
        <v>1336</v>
      </c>
      <c r="L269" t="s">
        <v>2132</v>
      </c>
    </row>
    <row r="270" spans="11:12" x14ac:dyDescent="0.2">
      <c r="K270" t="s">
        <v>1337</v>
      </c>
      <c r="L270" t="s">
        <v>2133</v>
      </c>
    </row>
    <row r="271" spans="11:12" x14ac:dyDescent="0.2">
      <c r="K271" t="s">
        <v>1338</v>
      </c>
      <c r="L271" t="s">
        <v>2134</v>
      </c>
    </row>
    <row r="272" spans="11:12" x14ac:dyDescent="0.2">
      <c r="K272" t="s">
        <v>1339</v>
      </c>
      <c r="L272" t="s">
        <v>2135</v>
      </c>
    </row>
    <row r="273" spans="11:12" x14ac:dyDescent="0.2">
      <c r="K273" t="s">
        <v>1340</v>
      </c>
      <c r="L273" t="s">
        <v>2136</v>
      </c>
    </row>
    <row r="274" spans="11:12" x14ac:dyDescent="0.2">
      <c r="K274" t="s">
        <v>1341</v>
      </c>
      <c r="L274" t="s">
        <v>2137</v>
      </c>
    </row>
    <row r="275" spans="11:12" x14ac:dyDescent="0.2">
      <c r="K275" t="s">
        <v>1342</v>
      </c>
      <c r="L275" t="s">
        <v>1861</v>
      </c>
    </row>
    <row r="276" spans="11:12" x14ac:dyDescent="0.2">
      <c r="K276" t="s">
        <v>1343</v>
      </c>
      <c r="L276" t="s">
        <v>1826</v>
      </c>
    </row>
    <row r="277" spans="11:12" x14ac:dyDescent="0.2">
      <c r="K277" t="s">
        <v>1344</v>
      </c>
      <c r="L277" t="s">
        <v>2138</v>
      </c>
    </row>
    <row r="278" spans="11:12" x14ac:dyDescent="0.2">
      <c r="K278" t="s">
        <v>1345</v>
      </c>
      <c r="L278" t="s">
        <v>2139</v>
      </c>
    </row>
    <row r="279" spans="11:12" x14ac:dyDescent="0.2">
      <c r="K279" t="s">
        <v>1346</v>
      </c>
      <c r="L279" t="s">
        <v>2140</v>
      </c>
    </row>
    <row r="280" spans="11:12" x14ac:dyDescent="0.2">
      <c r="K280" t="e">
        <v>#N/A</v>
      </c>
      <c r="L280" t="e">
        <v>#N/A</v>
      </c>
    </row>
    <row r="281" spans="11:12" x14ac:dyDescent="0.2">
      <c r="K281" t="s">
        <v>1347</v>
      </c>
      <c r="L281" t="s">
        <v>1862</v>
      </c>
    </row>
    <row r="282" spans="11:12" x14ac:dyDescent="0.2">
      <c r="K282" t="s">
        <v>1348</v>
      </c>
      <c r="L282" t="s">
        <v>2141</v>
      </c>
    </row>
    <row r="283" spans="11:12" x14ac:dyDescent="0.2">
      <c r="K283" t="s">
        <v>1349</v>
      </c>
      <c r="L283" t="s">
        <v>2142</v>
      </c>
    </row>
    <row r="284" spans="11:12" x14ac:dyDescent="0.2">
      <c r="K284" t="s">
        <v>1350</v>
      </c>
      <c r="L284" t="s">
        <v>2143</v>
      </c>
    </row>
    <row r="285" spans="11:12" x14ac:dyDescent="0.2">
      <c r="K285" t="s">
        <v>1351</v>
      </c>
      <c r="L285" t="s">
        <v>2144</v>
      </c>
    </row>
    <row r="286" spans="11:12" x14ac:dyDescent="0.2">
      <c r="K286" t="s">
        <v>1352</v>
      </c>
      <c r="L286" t="s">
        <v>1863</v>
      </c>
    </row>
    <row r="287" spans="11:12" x14ac:dyDescent="0.2">
      <c r="K287" t="e">
        <v>#N/A</v>
      </c>
      <c r="L287" t="e">
        <v>#N/A</v>
      </c>
    </row>
    <row r="288" spans="11:12" x14ac:dyDescent="0.2">
      <c r="K288" t="s">
        <v>1353</v>
      </c>
      <c r="L288" t="s">
        <v>2145</v>
      </c>
    </row>
    <row r="289" spans="11:12" x14ac:dyDescent="0.2">
      <c r="K289" t="s">
        <v>1354</v>
      </c>
      <c r="L289" t="s">
        <v>2146</v>
      </c>
    </row>
    <row r="290" spans="11:12" x14ac:dyDescent="0.2">
      <c r="K290" t="s">
        <v>1355</v>
      </c>
      <c r="L290" t="s">
        <v>2147</v>
      </c>
    </row>
    <row r="291" spans="11:12" x14ac:dyDescent="0.2">
      <c r="K291" t="s">
        <v>1356</v>
      </c>
      <c r="L291" t="s">
        <v>2148</v>
      </c>
    </row>
    <row r="292" spans="11:12" x14ac:dyDescent="0.2">
      <c r="K292" t="s">
        <v>1357</v>
      </c>
      <c r="L292" t="s">
        <v>2149</v>
      </c>
    </row>
    <row r="293" spans="11:12" x14ac:dyDescent="0.2">
      <c r="K293" t="s">
        <v>1358</v>
      </c>
      <c r="L293" t="s">
        <v>2150</v>
      </c>
    </row>
    <row r="294" spans="11:12" x14ac:dyDescent="0.2">
      <c r="K294" t="e">
        <v>#N/A</v>
      </c>
      <c r="L294" t="e">
        <v>#N/A</v>
      </c>
    </row>
    <row r="295" spans="11:12" x14ac:dyDescent="0.2">
      <c r="K295" t="s">
        <v>1359</v>
      </c>
      <c r="L295" t="s">
        <v>2151</v>
      </c>
    </row>
    <row r="296" spans="11:12" x14ac:dyDescent="0.2">
      <c r="K296" t="s">
        <v>1360</v>
      </c>
      <c r="L296" t="s">
        <v>2152</v>
      </c>
    </row>
    <row r="297" spans="11:12" x14ac:dyDescent="0.2">
      <c r="K297" t="s">
        <v>1361</v>
      </c>
      <c r="L297" t="s">
        <v>2153</v>
      </c>
    </row>
    <row r="298" spans="11:12" x14ac:dyDescent="0.2">
      <c r="K298" t="s">
        <v>1362</v>
      </c>
      <c r="L298" t="s">
        <v>2154</v>
      </c>
    </row>
    <row r="299" spans="11:12" x14ac:dyDescent="0.2">
      <c r="K299" t="s">
        <v>1363</v>
      </c>
      <c r="L299" t="s">
        <v>2155</v>
      </c>
    </row>
    <row r="300" spans="11:12" x14ac:dyDescent="0.2">
      <c r="K300" t="s">
        <v>1364</v>
      </c>
      <c r="L300" t="s">
        <v>2156</v>
      </c>
    </row>
    <row r="301" spans="11:12" x14ac:dyDescent="0.2">
      <c r="K301" t="s">
        <v>1365</v>
      </c>
      <c r="L301" t="s">
        <v>1864</v>
      </c>
    </row>
    <row r="302" spans="11:12" x14ac:dyDescent="0.2">
      <c r="K302" t="e">
        <v>#N/A</v>
      </c>
      <c r="L302" t="e">
        <v>#N/A</v>
      </c>
    </row>
    <row r="303" spans="11:12" x14ac:dyDescent="0.2">
      <c r="K303" t="s">
        <v>1366</v>
      </c>
      <c r="L303" t="s">
        <v>2157</v>
      </c>
    </row>
    <row r="304" spans="11:12" x14ac:dyDescent="0.2">
      <c r="K304" t="s">
        <v>1367</v>
      </c>
      <c r="L304" t="s">
        <v>2158</v>
      </c>
    </row>
    <row r="305" spans="11:12" x14ac:dyDescent="0.2">
      <c r="K305" t="s">
        <v>1368</v>
      </c>
      <c r="L305" t="s">
        <v>2159</v>
      </c>
    </row>
    <row r="306" spans="11:12" x14ac:dyDescent="0.2">
      <c r="K306" t="s">
        <v>1369</v>
      </c>
      <c r="L306" t="s">
        <v>2160</v>
      </c>
    </row>
    <row r="307" spans="11:12" x14ac:dyDescent="0.2">
      <c r="K307" t="s">
        <v>1370</v>
      </c>
      <c r="L307" t="s">
        <v>2161</v>
      </c>
    </row>
    <row r="308" spans="11:12" x14ac:dyDescent="0.2">
      <c r="K308" t="s">
        <v>1371</v>
      </c>
      <c r="L308" t="s">
        <v>2162</v>
      </c>
    </row>
    <row r="309" spans="11:12" x14ac:dyDescent="0.2">
      <c r="K309" t="s">
        <v>1372</v>
      </c>
      <c r="L309" t="s">
        <v>2163</v>
      </c>
    </row>
    <row r="310" spans="11:12" x14ac:dyDescent="0.2">
      <c r="K310" t="s">
        <v>1373</v>
      </c>
      <c r="L310" t="s">
        <v>1827</v>
      </c>
    </row>
    <row r="311" spans="11:12" x14ac:dyDescent="0.2">
      <c r="K311" t="s">
        <v>1374</v>
      </c>
      <c r="L311" t="s">
        <v>1828</v>
      </c>
    </row>
    <row r="312" spans="11:12" x14ac:dyDescent="0.2">
      <c r="K312" t="e">
        <v>#N/A</v>
      </c>
      <c r="L312" t="e">
        <v>#N/A</v>
      </c>
    </row>
    <row r="313" spans="11:12" x14ac:dyDescent="0.2">
      <c r="K313" t="s">
        <v>1375</v>
      </c>
      <c r="L313" t="s">
        <v>1829</v>
      </c>
    </row>
    <row r="314" spans="11:12" x14ac:dyDescent="0.2">
      <c r="K314" t="s">
        <v>1376</v>
      </c>
      <c r="L314" t="s">
        <v>2164</v>
      </c>
    </row>
    <row r="315" spans="11:12" x14ac:dyDescent="0.2">
      <c r="K315" t="s">
        <v>1377</v>
      </c>
      <c r="L315" t="s">
        <v>2165</v>
      </c>
    </row>
    <row r="316" spans="11:12" x14ac:dyDescent="0.2">
      <c r="K316" t="s">
        <v>1378</v>
      </c>
      <c r="L316" t="s">
        <v>2166</v>
      </c>
    </row>
    <row r="317" spans="11:12" x14ac:dyDescent="0.2">
      <c r="K317" t="s">
        <v>1379</v>
      </c>
      <c r="L317" t="s">
        <v>2167</v>
      </c>
    </row>
    <row r="318" spans="11:12" x14ac:dyDescent="0.2">
      <c r="K318" t="s">
        <v>1380</v>
      </c>
      <c r="L318" t="s">
        <v>2168</v>
      </c>
    </row>
    <row r="319" spans="11:12" x14ac:dyDescent="0.2">
      <c r="K319" t="s">
        <v>1381</v>
      </c>
      <c r="L319" t="s">
        <v>2169</v>
      </c>
    </row>
    <row r="320" spans="11:12" x14ac:dyDescent="0.2">
      <c r="K320" t="s">
        <v>1382</v>
      </c>
      <c r="L320" t="s">
        <v>2170</v>
      </c>
    </row>
    <row r="321" spans="11:12" x14ac:dyDescent="0.2">
      <c r="K321" t="s">
        <v>1383</v>
      </c>
      <c r="L321" t="s">
        <v>2171</v>
      </c>
    </row>
    <row r="322" spans="11:12" x14ac:dyDescent="0.2">
      <c r="K322" t="s">
        <v>1384</v>
      </c>
      <c r="L322" t="s">
        <v>2172</v>
      </c>
    </row>
    <row r="323" spans="11:12" x14ac:dyDescent="0.2">
      <c r="K323" t="s">
        <v>1385</v>
      </c>
      <c r="L323" t="s">
        <v>2173</v>
      </c>
    </row>
    <row r="324" spans="11:12" x14ac:dyDescent="0.2">
      <c r="K324" t="s">
        <v>1386</v>
      </c>
      <c r="L324" t="s">
        <v>1830</v>
      </c>
    </row>
    <row r="325" spans="11:12" x14ac:dyDescent="0.2">
      <c r="K325" t="s">
        <v>1387</v>
      </c>
      <c r="L325" t="s">
        <v>2174</v>
      </c>
    </row>
    <row r="326" spans="11:12" x14ac:dyDescent="0.2">
      <c r="K326" t="s">
        <v>1388</v>
      </c>
      <c r="L326" t="s">
        <v>2175</v>
      </c>
    </row>
    <row r="327" spans="11:12" x14ac:dyDescent="0.2">
      <c r="K327" t="s">
        <v>1389</v>
      </c>
      <c r="L327" t="s">
        <v>2176</v>
      </c>
    </row>
    <row r="328" spans="11:12" x14ac:dyDescent="0.2">
      <c r="K328" t="e">
        <v>#N/A</v>
      </c>
      <c r="L328" t="e">
        <v>#N/A</v>
      </c>
    </row>
    <row r="329" spans="11:12" x14ac:dyDescent="0.2">
      <c r="K329" t="s">
        <v>1390</v>
      </c>
      <c r="L329" t="s">
        <v>2177</v>
      </c>
    </row>
    <row r="330" spans="11:12" x14ac:dyDescent="0.2">
      <c r="K330" t="s">
        <v>1391</v>
      </c>
      <c r="L330" t="s">
        <v>2178</v>
      </c>
    </row>
    <row r="331" spans="11:12" x14ac:dyDescent="0.2">
      <c r="K331" t="s">
        <v>1392</v>
      </c>
      <c r="L331" t="s">
        <v>2179</v>
      </c>
    </row>
    <row r="332" spans="11:12" x14ac:dyDescent="0.2">
      <c r="K332" t="s">
        <v>1393</v>
      </c>
      <c r="L332" t="s">
        <v>2180</v>
      </c>
    </row>
    <row r="333" spans="11:12" x14ac:dyDescent="0.2">
      <c r="K333" t="s">
        <v>1394</v>
      </c>
      <c r="L333" t="s">
        <v>2181</v>
      </c>
    </row>
    <row r="334" spans="11:12" x14ac:dyDescent="0.2">
      <c r="K334" t="e">
        <v>#N/A</v>
      </c>
      <c r="L334" t="e">
        <v>#N/A</v>
      </c>
    </row>
    <row r="335" spans="11:12" x14ac:dyDescent="0.2">
      <c r="K335" t="s">
        <v>1395</v>
      </c>
      <c r="L335" t="s">
        <v>2182</v>
      </c>
    </row>
    <row r="336" spans="11:12" x14ac:dyDescent="0.2">
      <c r="K336" t="s">
        <v>1396</v>
      </c>
      <c r="L336" t="s">
        <v>2183</v>
      </c>
    </row>
    <row r="337" spans="11:12" x14ac:dyDescent="0.2">
      <c r="K337" t="s">
        <v>1397</v>
      </c>
      <c r="L337" t="s">
        <v>2184</v>
      </c>
    </row>
    <row r="338" spans="11:12" x14ac:dyDescent="0.2">
      <c r="K338" t="s">
        <v>1398</v>
      </c>
      <c r="L338" t="s">
        <v>2185</v>
      </c>
    </row>
    <row r="339" spans="11:12" x14ac:dyDescent="0.2">
      <c r="K339" t="s">
        <v>1399</v>
      </c>
      <c r="L339" t="s">
        <v>2186</v>
      </c>
    </row>
    <row r="340" spans="11:12" x14ac:dyDescent="0.2">
      <c r="K340" t="s">
        <v>1400</v>
      </c>
      <c r="L340" t="s">
        <v>2187</v>
      </c>
    </row>
    <row r="341" spans="11:12" x14ac:dyDescent="0.2">
      <c r="K341" t="s">
        <v>1401</v>
      </c>
      <c r="L341" t="s">
        <v>2188</v>
      </c>
    </row>
    <row r="342" spans="11:12" x14ac:dyDescent="0.2">
      <c r="K342" t="s">
        <v>1402</v>
      </c>
      <c r="L342" t="s">
        <v>2189</v>
      </c>
    </row>
    <row r="343" spans="11:12" x14ac:dyDescent="0.2">
      <c r="K343" t="s">
        <v>1403</v>
      </c>
      <c r="L343" t="s">
        <v>2190</v>
      </c>
    </row>
    <row r="344" spans="11:12" x14ac:dyDescent="0.2">
      <c r="K344" t="s">
        <v>1404</v>
      </c>
      <c r="L344" t="s">
        <v>2191</v>
      </c>
    </row>
    <row r="345" spans="11:12" x14ac:dyDescent="0.2">
      <c r="K345" t="s">
        <v>1405</v>
      </c>
      <c r="L345" t="s">
        <v>2192</v>
      </c>
    </row>
    <row r="346" spans="11:12" x14ac:dyDescent="0.2">
      <c r="K346" t="s">
        <v>1406</v>
      </c>
      <c r="L346" t="s">
        <v>2193</v>
      </c>
    </row>
    <row r="347" spans="11:12" x14ac:dyDescent="0.2">
      <c r="K347" t="s">
        <v>1407</v>
      </c>
      <c r="L347" t="s">
        <v>2194</v>
      </c>
    </row>
    <row r="348" spans="11:12" x14ac:dyDescent="0.2">
      <c r="K348" t="s">
        <v>1408</v>
      </c>
      <c r="L348" t="s">
        <v>2195</v>
      </c>
    </row>
    <row r="349" spans="11:12" x14ac:dyDescent="0.2">
      <c r="K349" t="s">
        <v>1409</v>
      </c>
      <c r="L349" t="s">
        <v>2196</v>
      </c>
    </row>
    <row r="350" spans="11:12" x14ac:dyDescent="0.2">
      <c r="K350" t="s">
        <v>1410</v>
      </c>
      <c r="L350" t="s">
        <v>2197</v>
      </c>
    </row>
    <row r="351" spans="11:12" x14ac:dyDescent="0.2">
      <c r="K351" t="s">
        <v>1411</v>
      </c>
      <c r="L351" t="s">
        <v>2198</v>
      </c>
    </row>
    <row r="352" spans="11:12" x14ac:dyDescent="0.2">
      <c r="K352" t="s">
        <v>1412</v>
      </c>
      <c r="L352" t="s">
        <v>2199</v>
      </c>
    </row>
    <row r="353" spans="11:12" x14ac:dyDescent="0.2">
      <c r="K353" t="s">
        <v>1413</v>
      </c>
      <c r="L353" t="s">
        <v>2200</v>
      </c>
    </row>
    <row r="354" spans="11:12" x14ac:dyDescent="0.2">
      <c r="K354" t="s">
        <v>1414</v>
      </c>
      <c r="L354" t="s">
        <v>2201</v>
      </c>
    </row>
    <row r="355" spans="11:12" x14ac:dyDescent="0.2">
      <c r="K355" t="s">
        <v>1415</v>
      </c>
      <c r="L355" t="s">
        <v>2202</v>
      </c>
    </row>
    <row r="356" spans="11:12" x14ac:dyDescent="0.2">
      <c r="K356" t="s">
        <v>1416</v>
      </c>
      <c r="L356" t="s">
        <v>2203</v>
      </c>
    </row>
    <row r="357" spans="11:12" x14ac:dyDescent="0.2">
      <c r="K357" t="s">
        <v>1417</v>
      </c>
      <c r="L357" t="s">
        <v>2204</v>
      </c>
    </row>
    <row r="358" spans="11:12" x14ac:dyDescent="0.2">
      <c r="K358" t="s">
        <v>1418</v>
      </c>
      <c r="L358" t="s">
        <v>2205</v>
      </c>
    </row>
    <row r="359" spans="11:12" x14ac:dyDescent="0.2">
      <c r="K359" t="s">
        <v>1419</v>
      </c>
      <c r="L359" t="s">
        <v>2206</v>
      </c>
    </row>
    <row r="360" spans="11:12" x14ac:dyDescent="0.2">
      <c r="K360" t="s">
        <v>1420</v>
      </c>
      <c r="L360" t="s">
        <v>2207</v>
      </c>
    </row>
    <row r="361" spans="11:12" x14ac:dyDescent="0.2">
      <c r="K361" t="s">
        <v>1421</v>
      </c>
      <c r="L361" t="s">
        <v>2208</v>
      </c>
    </row>
    <row r="362" spans="11:12" x14ac:dyDescent="0.2">
      <c r="K362" t="s">
        <v>1422</v>
      </c>
      <c r="L362" t="s">
        <v>2209</v>
      </c>
    </row>
    <row r="363" spans="11:12" x14ac:dyDescent="0.2">
      <c r="K363" t="s">
        <v>1423</v>
      </c>
      <c r="L363" t="s">
        <v>2210</v>
      </c>
    </row>
    <row r="364" spans="11:12" x14ac:dyDescent="0.2">
      <c r="K364" t="s">
        <v>1424</v>
      </c>
      <c r="L364" t="s">
        <v>2211</v>
      </c>
    </row>
    <row r="365" spans="11:12" x14ac:dyDescent="0.2">
      <c r="K365" t="s">
        <v>1425</v>
      </c>
      <c r="L365" t="s">
        <v>2212</v>
      </c>
    </row>
    <row r="366" spans="11:12" x14ac:dyDescent="0.2">
      <c r="K366" t="s">
        <v>1426</v>
      </c>
      <c r="L366" t="s">
        <v>2213</v>
      </c>
    </row>
    <row r="367" spans="11:12" x14ac:dyDescent="0.2">
      <c r="K367" t="s">
        <v>1427</v>
      </c>
      <c r="L367" t="s">
        <v>2214</v>
      </c>
    </row>
    <row r="368" spans="11:12" x14ac:dyDescent="0.2">
      <c r="K368" t="s">
        <v>1428</v>
      </c>
      <c r="L368" t="s">
        <v>2215</v>
      </c>
    </row>
    <row r="369" spans="11:12" x14ac:dyDescent="0.2">
      <c r="K369" t="s">
        <v>1429</v>
      </c>
      <c r="L369" t="s">
        <v>2216</v>
      </c>
    </row>
    <row r="370" spans="11:12" x14ac:dyDescent="0.2">
      <c r="K370" t="s">
        <v>1430</v>
      </c>
      <c r="L370" t="s">
        <v>2217</v>
      </c>
    </row>
    <row r="371" spans="11:12" x14ac:dyDescent="0.2">
      <c r="K371" t="s">
        <v>1431</v>
      </c>
      <c r="L371" t="s">
        <v>2218</v>
      </c>
    </row>
    <row r="372" spans="11:12" x14ac:dyDescent="0.2">
      <c r="K372" t="s">
        <v>1432</v>
      </c>
      <c r="L372" t="s">
        <v>2219</v>
      </c>
    </row>
    <row r="373" spans="11:12" x14ac:dyDescent="0.2">
      <c r="K373" t="s">
        <v>1433</v>
      </c>
      <c r="L373" t="s">
        <v>2220</v>
      </c>
    </row>
    <row r="374" spans="11:12" x14ac:dyDescent="0.2">
      <c r="K374" t="s">
        <v>1434</v>
      </c>
      <c r="L374" t="s">
        <v>2221</v>
      </c>
    </row>
    <row r="375" spans="11:12" x14ac:dyDescent="0.2">
      <c r="K375" t="s">
        <v>1435</v>
      </c>
      <c r="L375" t="s">
        <v>2222</v>
      </c>
    </row>
    <row r="376" spans="11:12" x14ac:dyDescent="0.2">
      <c r="K376" t="s">
        <v>1436</v>
      </c>
      <c r="L376" t="s">
        <v>2223</v>
      </c>
    </row>
    <row r="377" spans="11:12" x14ac:dyDescent="0.2">
      <c r="K377" t="s">
        <v>1437</v>
      </c>
      <c r="L377" t="s">
        <v>2224</v>
      </c>
    </row>
    <row r="378" spans="11:12" x14ac:dyDescent="0.2">
      <c r="K378" t="s">
        <v>1438</v>
      </c>
      <c r="L378" t="s">
        <v>2225</v>
      </c>
    </row>
    <row r="379" spans="11:12" x14ac:dyDescent="0.2">
      <c r="K379" t="s">
        <v>1439</v>
      </c>
      <c r="L379" t="s">
        <v>2226</v>
      </c>
    </row>
    <row r="380" spans="11:12" x14ac:dyDescent="0.2">
      <c r="K380" t="s">
        <v>1440</v>
      </c>
      <c r="L380" t="s">
        <v>2227</v>
      </c>
    </row>
    <row r="381" spans="11:12" x14ac:dyDescent="0.2">
      <c r="K381" t="e">
        <v>#N/A</v>
      </c>
      <c r="L381" t="e">
        <v>#N/A</v>
      </c>
    </row>
    <row r="382" spans="11:12" x14ac:dyDescent="0.2">
      <c r="K382" t="s">
        <v>1441</v>
      </c>
      <c r="L382" t="s">
        <v>2228</v>
      </c>
    </row>
    <row r="383" spans="11:12" x14ac:dyDescent="0.2">
      <c r="K383" t="s">
        <v>1442</v>
      </c>
      <c r="L383" t="s">
        <v>1865</v>
      </c>
    </row>
    <row r="384" spans="11:12" x14ac:dyDescent="0.2">
      <c r="K384" t="s">
        <v>1443</v>
      </c>
      <c r="L384" t="s">
        <v>2229</v>
      </c>
    </row>
    <row r="385" spans="11:12" x14ac:dyDescent="0.2">
      <c r="K385" t="e">
        <v>#N/A</v>
      </c>
      <c r="L385" t="e">
        <v>#N/A</v>
      </c>
    </row>
    <row r="386" spans="11:12" x14ac:dyDescent="0.2">
      <c r="K386" t="s">
        <v>1444</v>
      </c>
      <c r="L386" t="s">
        <v>2230</v>
      </c>
    </row>
    <row r="387" spans="11:12" x14ac:dyDescent="0.2">
      <c r="K387" t="e">
        <v>#N/A</v>
      </c>
      <c r="L387" t="e">
        <v>#N/A</v>
      </c>
    </row>
    <row r="388" spans="11:12" x14ac:dyDescent="0.2">
      <c r="K388" t="s">
        <v>1445</v>
      </c>
      <c r="L388" t="s">
        <v>2231</v>
      </c>
    </row>
    <row r="389" spans="11:12" x14ac:dyDescent="0.2">
      <c r="K389" t="s">
        <v>1446</v>
      </c>
      <c r="L389" t="s">
        <v>2232</v>
      </c>
    </row>
    <row r="390" spans="11:12" x14ac:dyDescent="0.2">
      <c r="K390" t="s">
        <v>1447</v>
      </c>
      <c r="L390" t="s">
        <v>1831</v>
      </c>
    </row>
    <row r="391" spans="11:12" x14ac:dyDescent="0.2">
      <c r="K391" t="s">
        <v>1448</v>
      </c>
      <c r="L391" t="s">
        <v>2233</v>
      </c>
    </row>
    <row r="392" spans="11:12" x14ac:dyDescent="0.2">
      <c r="K392" t="s">
        <v>1449</v>
      </c>
      <c r="L392" t="s">
        <v>2234</v>
      </c>
    </row>
    <row r="393" spans="11:12" x14ac:dyDescent="0.2">
      <c r="K393" t="s">
        <v>1450</v>
      </c>
      <c r="L393" t="s">
        <v>2235</v>
      </c>
    </row>
    <row r="394" spans="11:12" x14ac:dyDescent="0.2">
      <c r="K394" t="s">
        <v>1451</v>
      </c>
      <c r="L394" t="s">
        <v>2236</v>
      </c>
    </row>
    <row r="395" spans="11:12" x14ac:dyDescent="0.2">
      <c r="K395" t="s">
        <v>1452</v>
      </c>
      <c r="L395" t="s">
        <v>1866</v>
      </c>
    </row>
    <row r="396" spans="11:12" x14ac:dyDescent="0.2">
      <c r="K396" t="s">
        <v>1453</v>
      </c>
      <c r="L396" t="s">
        <v>2237</v>
      </c>
    </row>
    <row r="397" spans="11:12" x14ac:dyDescent="0.2">
      <c r="K397" t="s">
        <v>1454</v>
      </c>
      <c r="L397" t="s">
        <v>1867</v>
      </c>
    </row>
    <row r="398" spans="11:12" x14ac:dyDescent="0.2">
      <c r="K398" t="s">
        <v>1455</v>
      </c>
      <c r="L398" t="s">
        <v>2238</v>
      </c>
    </row>
    <row r="399" spans="11:12" x14ac:dyDescent="0.2">
      <c r="K399" t="s">
        <v>1456</v>
      </c>
      <c r="L399" t="s">
        <v>2239</v>
      </c>
    </row>
    <row r="400" spans="11:12" x14ac:dyDescent="0.2">
      <c r="K400" t="s">
        <v>1457</v>
      </c>
      <c r="L400" t="s">
        <v>2240</v>
      </c>
    </row>
    <row r="401" spans="11:12" x14ac:dyDescent="0.2">
      <c r="K401" t="s">
        <v>1458</v>
      </c>
      <c r="L401" t="s">
        <v>2241</v>
      </c>
    </row>
    <row r="402" spans="11:12" x14ac:dyDescent="0.2">
      <c r="K402" t="s">
        <v>1459</v>
      </c>
      <c r="L402" t="s">
        <v>2242</v>
      </c>
    </row>
    <row r="403" spans="11:12" x14ac:dyDescent="0.2">
      <c r="K403" t="s">
        <v>1460</v>
      </c>
      <c r="L403" t="s">
        <v>1832</v>
      </c>
    </row>
    <row r="404" spans="11:12" x14ac:dyDescent="0.2">
      <c r="K404" t="s">
        <v>1461</v>
      </c>
      <c r="L404" t="s">
        <v>1868</v>
      </c>
    </row>
    <row r="405" spans="11:12" x14ac:dyDescent="0.2">
      <c r="K405" t="s">
        <v>1462</v>
      </c>
      <c r="L405" t="s">
        <v>2243</v>
      </c>
    </row>
    <row r="406" spans="11:12" x14ac:dyDescent="0.2">
      <c r="K406" t="s">
        <v>1463</v>
      </c>
      <c r="L406" t="s">
        <v>2244</v>
      </c>
    </row>
    <row r="407" spans="11:12" x14ac:dyDescent="0.2">
      <c r="K407" t="s">
        <v>1464</v>
      </c>
      <c r="L407" t="s">
        <v>2245</v>
      </c>
    </row>
    <row r="408" spans="11:12" x14ac:dyDescent="0.2">
      <c r="K408" t="s">
        <v>1465</v>
      </c>
      <c r="L408" t="s">
        <v>2246</v>
      </c>
    </row>
    <row r="409" spans="11:12" x14ac:dyDescent="0.2">
      <c r="K409" t="s">
        <v>1466</v>
      </c>
      <c r="L409" t="s">
        <v>1869</v>
      </c>
    </row>
    <row r="410" spans="11:12" x14ac:dyDescent="0.2">
      <c r="K410" t="s">
        <v>1467</v>
      </c>
      <c r="L410" t="s">
        <v>2247</v>
      </c>
    </row>
    <row r="411" spans="11:12" x14ac:dyDescent="0.2">
      <c r="K411" t="s">
        <v>1468</v>
      </c>
      <c r="L411" t="s">
        <v>2248</v>
      </c>
    </row>
    <row r="412" spans="11:12" x14ac:dyDescent="0.2">
      <c r="K412" t="s">
        <v>1469</v>
      </c>
      <c r="L412" t="s">
        <v>2249</v>
      </c>
    </row>
    <row r="413" spans="11:12" x14ac:dyDescent="0.2">
      <c r="K413" t="s">
        <v>1470</v>
      </c>
      <c r="L413" t="s">
        <v>2250</v>
      </c>
    </row>
    <row r="414" spans="11:12" x14ac:dyDescent="0.2">
      <c r="K414" t="s">
        <v>1471</v>
      </c>
      <c r="L414" t="s">
        <v>2251</v>
      </c>
    </row>
    <row r="415" spans="11:12" x14ac:dyDescent="0.2">
      <c r="K415" t="s">
        <v>1472</v>
      </c>
      <c r="L415" t="s">
        <v>2252</v>
      </c>
    </row>
    <row r="416" spans="11:12" x14ac:dyDescent="0.2">
      <c r="K416" t="s">
        <v>1473</v>
      </c>
      <c r="L416" t="s">
        <v>2253</v>
      </c>
    </row>
    <row r="417" spans="11:12" x14ac:dyDescent="0.2">
      <c r="K417" t="s">
        <v>1474</v>
      </c>
      <c r="L417" t="s">
        <v>2254</v>
      </c>
    </row>
    <row r="418" spans="11:12" x14ac:dyDescent="0.2">
      <c r="K418" t="s">
        <v>1475</v>
      </c>
      <c r="L418" t="s">
        <v>2255</v>
      </c>
    </row>
    <row r="419" spans="11:12" x14ac:dyDescent="0.2">
      <c r="K419" t="s">
        <v>1476</v>
      </c>
      <c r="L419" t="s">
        <v>2256</v>
      </c>
    </row>
    <row r="420" spans="11:12" x14ac:dyDescent="0.2">
      <c r="K420" t="s">
        <v>1477</v>
      </c>
      <c r="L420" t="s">
        <v>2257</v>
      </c>
    </row>
    <row r="421" spans="11:12" x14ac:dyDescent="0.2">
      <c r="K421" t="s">
        <v>1478</v>
      </c>
      <c r="L421" t="s">
        <v>2258</v>
      </c>
    </row>
    <row r="422" spans="11:12" x14ac:dyDescent="0.2">
      <c r="K422" t="s">
        <v>1479</v>
      </c>
      <c r="L422" t="s">
        <v>2259</v>
      </c>
    </row>
    <row r="423" spans="11:12" x14ac:dyDescent="0.2">
      <c r="K423" t="s">
        <v>1480</v>
      </c>
      <c r="L423" t="s">
        <v>2260</v>
      </c>
    </row>
    <row r="424" spans="11:12" x14ac:dyDescent="0.2">
      <c r="K424" t="s">
        <v>1481</v>
      </c>
      <c r="L424" t="s">
        <v>2261</v>
      </c>
    </row>
    <row r="425" spans="11:12" x14ac:dyDescent="0.2">
      <c r="K425" t="e">
        <v>#N/A</v>
      </c>
      <c r="L425" t="e">
        <v>#N/A</v>
      </c>
    </row>
    <row r="426" spans="11:12" x14ac:dyDescent="0.2">
      <c r="K426" t="s">
        <v>1482</v>
      </c>
      <c r="L426" t="s">
        <v>1833</v>
      </c>
    </row>
    <row r="427" spans="11:12" x14ac:dyDescent="0.2">
      <c r="K427" t="s">
        <v>1483</v>
      </c>
      <c r="L427" t="s">
        <v>2262</v>
      </c>
    </row>
    <row r="428" spans="11:12" x14ac:dyDescent="0.2">
      <c r="K428" t="s">
        <v>1484</v>
      </c>
      <c r="L428" t="s">
        <v>2263</v>
      </c>
    </row>
    <row r="429" spans="11:12" x14ac:dyDescent="0.2">
      <c r="K429" t="s">
        <v>1485</v>
      </c>
      <c r="L429" t="s">
        <v>1870</v>
      </c>
    </row>
    <row r="430" spans="11:12" x14ac:dyDescent="0.2">
      <c r="K430" t="s">
        <v>1486</v>
      </c>
      <c r="L430" t="s">
        <v>2264</v>
      </c>
    </row>
    <row r="431" spans="11:12" x14ac:dyDescent="0.2">
      <c r="K431" t="s">
        <v>1487</v>
      </c>
      <c r="L431" t="s">
        <v>1871</v>
      </c>
    </row>
    <row r="432" spans="11:12" x14ac:dyDescent="0.2">
      <c r="K432" t="s">
        <v>1488</v>
      </c>
      <c r="L432" t="s">
        <v>2265</v>
      </c>
    </row>
    <row r="433" spans="11:12" x14ac:dyDescent="0.2">
      <c r="K433" t="s">
        <v>1489</v>
      </c>
      <c r="L433" t="s">
        <v>2266</v>
      </c>
    </row>
    <row r="434" spans="11:12" x14ac:dyDescent="0.2">
      <c r="K434" t="s">
        <v>1490</v>
      </c>
      <c r="L434" t="s">
        <v>2267</v>
      </c>
    </row>
    <row r="435" spans="11:12" x14ac:dyDescent="0.2">
      <c r="K435" t="s">
        <v>1491</v>
      </c>
      <c r="L435" t="s">
        <v>2268</v>
      </c>
    </row>
    <row r="436" spans="11:12" x14ac:dyDescent="0.2">
      <c r="K436" t="s">
        <v>1492</v>
      </c>
      <c r="L436" t="s">
        <v>1872</v>
      </c>
    </row>
    <row r="437" spans="11:12" x14ac:dyDescent="0.2">
      <c r="K437" t="s">
        <v>1493</v>
      </c>
      <c r="L437" t="s">
        <v>2269</v>
      </c>
    </row>
    <row r="438" spans="11:12" x14ac:dyDescent="0.2">
      <c r="K438" t="s">
        <v>1494</v>
      </c>
      <c r="L438" t="s">
        <v>2270</v>
      </c>
    </row>
    <row r="439" spans="11:12" x14ac:dyDescent="0.2">
      <c r="K439" t="s">
        <v>1495</v>
      </c>
      <c r="L439" t="s">
        <v>2271</v>
      </c>
    </row>
    <row r="440" spans="11:12" x14ac:dyDescent="0.2">
      <c r="K440" t="s">
        <v>1496</v>
      </c>
      <c r="L440" t="s">
        <v>1834</v>
      </c>
    </row>
    <row r="441" spans="11:12" x14ac:dyDescent="0.2">
      <c r="K441" t="s">
        <v>1497</v>
      </c>
      <c r="L441" t="s">
        <v>2272</v>
      </c>
    </row>
    <row r="442" spans="11:12" x14ac:dyDescent="0.2">
      <c r="K442" t="s">
        <v>1498</v>
      </c>
      <c r="L442" t="s">
        <v>2273</v>
      </c>
    </row>
    <row r="443" spans="11:12" x14ac:dyDescent="0.2">
      <c r="K443" t="s">
        <v>1499</v>
      </c>
      <c r="L443" t="s">
        <v>2274</v>
      </c>
    </row>
    <row r="444" spans="11:12" x14ac:dyDescent="0.2">
      <c r="K444" t="s">
        <v>1500</v>
      </c>
      <c r="L444" t="s">
        <v>2275</v>
      </c>
    </row>
    <row r="445" spans="11:12" x14ac:dyDescent="0.2">
      <c r="K445" t="s">
        <v>1501</v>
      </c>
      <c r="L445" t="s">
        <v>1836</v>
      </c>
    </row>
    <row r="446" spans="11:12" x14ac:dyDescent="0.2">
      <c r="K446" t="s">
        <v>1502</v>
      </c>
      <c r="L446" t="s">
        <v>2276</v>
      </c>
    </row>
    <row r="447" spans="11:12" x14ac:dyDescent="0.2">
      <c r="K447" t="e">
        <v>#N/A</v>
      </c>
      <c r="L447" t="e">
        <v>#N/A</v>
      </c>
    </row>
    <row r="448" spans="11:12" x14ac:dyDescent="0.2">
      <c r="K448" t="s">
        <v>1503</v>
      </c>
      <c r="L448" t="s">
        <v>2277</v>
      </c>
    </row>
    <row r="449" spans="11:12" x14ac:dyDescent="0.2">
      <c r="K449" t="s">
        <v>1504</v>
      </c>
      <c r="L449" t="s">
        <v>2278</v>
      </c>
    </row>
    <row r="450" spans="11:12" x14ac:dyDescent="0.2">
      <c r="K450" t="s">
        <v>1505</v>
      </c>
      <c r="L450" t="s">
        <v>2279</v>
      </c>
    </row>
    <row r="451" spans="11:12" x14ac:dyDescent="0.2">
      <c r="K451" t="s">
        <v>1506</v>
      </c>
      <c r="L451" t="s">
        <v>1835</v>
      </c>
    </row>
    <row r="452" spans="11:12" x14ac:dyDescent="0.2">
      <c r="K452" t="s">
        <v>1507</v>
      </c>
      <c r="L452" t="s">
        <v>2280</v>
      </c>
    </row>
    <row r="453" spans="11:12" x14ac:dyDescent="0.2">
      <c r="K453" t="s">
        <v>1508</v>
      </c>
      <c r="L453" t="s">
        <v>2281</v>
      </c>
    </row>
    <row r="454" spans="11:12" x14ac:dyDescent="0.2">
      <c r="K454" t="s">
        <v>1509</v>
      </c>
      <c r="L454" t="s">
        <v>2282</v>
      </c>
    </row>
    <row r="455" spans="11:12" x14ac:dyDescent="0.2">
      <c r="K455" t="e">
        <v>#N/A</v>
      </c>
      <c r="L455" t="e">
        <v>#N/A</v>
      </c>
    </row>
    <row r="456" spans="11:12" x14ac:dyDescent="0.2">
      <c r="K456" t="s">
        <v>1510</v>
      </c>
      <c r="L456" t="s">
        <v>1873</v>
      </c>
    </row>
    <row r="457" spans="11:12" x14ac:dyDescent="0.2">
      <c r="K457" t="s">
        <v>1511</v>
      </c>
      <c r="L457" t="s">
        <v>2283</v>
      </c>
    </row>
    <row r="458" spans="11:12" x14ac:dyDescent="0.2">
      <c r="K458" t="s">
        <v>1512</v>
      </c>
      <c r="L458" t="s">
        <v>2284</v>
      </c>
    </row>
    <row r="459" spans="11:12" x14ac:dyDescent="0.2">
      <c r="K459" t="s">
        <v>1513</v>
      </c>
      <c r="L459" t="s">
        <v>2285</v>
      </c>
    </row>
    <row r="460" spans="11:12" x14ac:dyDescent="0.2">
      <c r="K460" t="s">
        <v>1514</v>
      </c>
      <c r="L460" t="s">
        <v>2286</v>
      </c>
    </row>
    <row r="461" spans="11:12" x14ac:dyDescent="0.2">
      <c r="K461" t="s">
        <v>1515</v>
      </c>
      <c r="L461" t="s">
        <v>2287</v>
      </c>
    </row>
    <row r="462" spans="11:12" x14ac:dyDescent="0.2">
      <c r="K462" t="s">
        <v>1516</v>
      </c>
      <c r="L462" t="s">
        <v>2288</v>
      </c>
    </row>
    <row r="463" spans="11:12" x14ac:dyDescent="0.2">
      <c r="K463" t="s">
        <v>1517</v>
      </c>
      <c r="L463" t="s">
        <v>2289</v>
      </c>
    </row>
    <row r="464" spans="11:12" x14ac:dyDescent="0.2">
      <c r="K464" t="s">
        <v>1518</v>
      </c>
      <c r="L464" t="s">
        <v>2290</v>
      </c>
    </row>
    <row r="465" spans="11:12" x14ac:dyDescent="0.2">
      <c r="K465" t="s">
        <v>1519</v>
      </c>
      <c r="L465" t="s">
        <v>2291</v>
      </c>
    </row>
    <row r="466" spans="11:12" x14ac:dyDescent="0.2">
      <c r="K466" t="s">
        <v>1520</v>
      </c>
      <c r="L466" t="s">
        <v>2292</v>
      </c>
    </row>
    <row r="467" spans="11:12" x14ac:dyDescent="0.2">
      <c r="K467" t="s">
        <v>1521</v>
      </c>
      <c r="L467" t="s">
        <v>2293</v>
      </c>
    </row>
    <row r="468" spans="11:12" x14ac:dyDescent="0.2">
      <c r="K468" t="s">
        <v>1522</v>
      </c>
      <c r="L468" t="s">
        <v>2294</v>
      </c>
    </row>
    <row r="469" spans="11:12" x14ac:dyDescent="0.2">
      <c r="K469" t="s">
        <v>1523</v>
      </c>
      <c r="L469" t="s">
        <v>2295</v>
      </c>
    </row>
    <row r="470" spans="11:12" x14ac:dyDescent="0.2">
      <c r="K470" t="s">
        <v>1524</v>
      </c>
      <c r="L470" t="s">
        <v>2296</v>
      </c>
    </row>
    <row r="471" spans="11:12" x14ac:dyDescent="0.2">
      <c r="K471" t="s">
        <v>1525</v>
      </c>
      <c r="L471" t="s">
        <v>2297</v>
      </c>
    </row>
    <row r="472" spans="11:12" x14ac:dyDescent="0.2">
      <c r="K472" t="s">
        <v>1526</v>
      </c>
      <c r="L472" t="s">
        <v>2298</v>
      </c>
    </row>
    <row r="473" spans="11:12" x14ac:dyDescent="0.2">
      <c r="K473" t="s">
        <v>1527</v>
      </c>
      <c r="L473" t="s">
        <v>2299</v>
      </c>
    </row>
    <row r="474" spans="11:12" x14ac:dyDescent="0.2">
      <c r="K474" t="s">
        <v>1528</v>
      </c>
      <c r="L474" t="s">
        <v>2300</v>
      </c>
    </row>
    <row r="475" spans="11:12" x14ac:dyDescent="0.2">
      <c r="K475" t="s">
        <v>1529</v>
      </c>
      <c r="L475" t="s">
        <v>2301</v>
      </c>
    </row>
    <row r="476" spans="11:12" x14ac:dyDescent="0.2">
      <c r="K476" t="s">
        <v>1530</v>
      </c>
      <c r="L476" t="s">
        <v>2302</v>
      </c>
    </row>
    <row r="477" spans="11:12" x14ac:dyDescent="0.2">
      <c r="K477" t="s">
        <v>1531</v>
      </c>
      <c r="L477" t="s">
        <v>2303</v>
      </c>
    </row>
    <row r="478" spans="11:12" x14ac:dyDescent="0.2">
      <c r="K478" t="s">
        <v>1532</v>
      </c>
      <c r="L478" t="s">
        <v>2304</v>
      </c>
    </row>
    <row r="479" spans="11:12" x14ac:dyDescent="0.2">
      <c r="K479" t="s">
        <v>1533</v>
      </c>
      <c r="L479" t="s">
        <v>2305</v>
      </c>
    </row>
    <row r="480" spans="11:12" x14ac:dyDescent="0.2">
      <c r="K480" t="s">
        <v>1534</v>
      </c>
      <c r="L480" t="s">
        <v>2306</v>
      </c>
    </row>
    <row r="481" spans="11:12" x14ac:dyDescent="0.2">
      <c r="K481" t="s">
        <v>1535</v>
      </c>
      <c r="L481" t="s">
        <v>2307</v>
      </c>
    </row>
    <row r="482" spans="11:12" x14ac:dyDescent="0.2">
      <c r="K482" t="s">
        <v>1536</v>
      </c>
      <c r="L482" t="s">
        <v>2308</v>
      </c>
    </row>
    <row r="483" spans="11:12" x14ac:dyDescent="0.2">
      <c r="K483" t="s">
        <v>1537</v>
      </c>
      <c r="L483" t="s">
        <v>2309</v>
      </c>
    </row>
    <row r="484" spans="11:12" x14ac:dyDescent="0.2">
      <c r="K484" t="e">
        <v>#N/A</v>
      </c>
      <c r="L484" t="e">
        <v>#N/A</v>
      </c>
    </row>
    <row r="485" spans="11:12" x14ac:dyDescent="0.2">
      <c r="K485" t="s">
        <v>1538</v>
      </c>
      <c r="L485" t="s">
        <v>2310</v>
      </c>
    </row>
    <row r="486" spans="11:12" x14ac:dyDescent="0.2">
      <c r="K486" t="s">
        <v>1539</v>
      </c>
      <c r="L486" t="s">
        <v>2311</v>
      </c>
    </row>
    <row r="487" spans="11:12" x14ac:dyDescent="0.2">
      <c r="K487" t="s">
        <v>1540</v>
      </c>
      <c r="L487" t="s">
        <v>2312</v>
      </c>
    </row>
    <row r="488" spans="11:12" x14ac:dyDescent="0.2">
      <c r="K488" t="s">
        <v>1541</v>
      </c>
      <c r="L488" t="s">
        <v>2313</v>
      </c>
    </row>
    <row r="489" spans="11:12" x14ac:dyDescent="0.2">
      <c r="K489" t="s">
        <v>1542</v>
      </c>
      <c r="L489" t="s">
        <v>2314</v>
      </c>
    </row>
    <row r="490" spans="11:12" x14ac:dyDescent="0.2">
      <c r="K490" t="s">
        <v>1543</v>
      </c>
      <c r="L490" t="s">
        <v>2315</v>
      </c>
    </row>
    <row r="491" spans="11:12" x14ac:dyDescent="0.2">
      <c r="K491" t="s">
        <v>1544</v>
      </c>
      <c r="L491" t="s">
        <v>2316</v>
      </c>
    </row>
    <row r="492" spans="11:12" x14ac:dyDescent="0.2">
      <c r="K492" t="s">
        <v>1545</v>
      </c>
      <c r="L492" t="s">
        <v>2317</v>
      </c>
    </row>
    <row r="493" spans="11:12" x14ac:dyDescent="0.2">
      <c r="K493" t="s">
        <v>1546</v>
      </c>
      <c r="L493" t="s">
        <v>2318</v>
      </c>
    </row>
    <row r="494" spans="11:12" x14ac:dyDescent="0.2">
      <c r="K494" t="s">
        <v>1547</v>
      </c>
      <c r="L494" t="s">
        <v>2319</v>
      </c>
    </row>
    <row r="495" spans="11:12" x14ac:dyDescent="0.2">
      <c r="K495" t="s">
        <v>1548</v>
      </c>
      <c r="L495" t="s">
        <v>2320</v>
      </c>
    </row>
    <row r="496" spans="11:12" x14ac:dyDescent="0.2">
      <c r="K496" t="s">
        <v>1549</v>
      </c>
      <c r="L496" t="s">
        <v>2321</v>
      </c>
    </row>
    <row r="497" spans="11:12" x14ac:dyDescent="0.2">
      <c r="K497" t="s">
        <v>1550</v>
      </c>
      <c r="L497" t="s">
        <v>2322</v>
      </c>
    </row>
    <row r="498" spans="11:12" x14ac:dyDescent="0.2">
      <c r="K498" t="e">
        <v>#N/A</v>
      </c>
      <c r="L498" t="e">
        <v>#N/A</v>
      </c>
    </row>
    <row r="499" spans="11:12" x14ac:dyDescent="0.2">
      <c r="K499" t="s">
        <v>1551</v>
      </c>
      <c r="L499" t="s">
        <v>2323</v>
      </c>
    </row>
    <row r="500" spans="11:12" x14ac:dyDescent="0.2">
      <c r="K500" t="s">
        <v>1552</v>
      </c>
      <c r="L500" t="s">
        <v>1837</v>
      </c>
    </row>
    <row r="501" spans="11:12" x14ac:dyDescent="0.2">
      <c r="K501" t="s">
        <v>1553</v>
      </c>
      <c r="L501" t="s">
        <v>2324</v>
      </c>
    </row>
    <row r="502" spans="11:12" x14ac:dyDescent="0.2">
      <c r="K502" t="s">
        <v>1554</v>
      </c>
      <c r="L502" t="s">
        <v>2325</v>
      </c>
    </row>
    <row r="503" spans="11:12" x14ac:dyDescent="0.2">
      <c r="K503" t="s">
        <v>1555</v>
      </c>
      <c r="L503" t="s">
        <v>2326</v>
      </c>
    </row>
    <row r="504" spans="11:12" x14ac:dyDescent="0.2">
      <c r="K504" t="s">
        <v>1556</v>
      </c>
      <c r="L504" t="s">
        <v>2327</v>
      </c>
    </row>
    <row r="505" spans="11:12" x14ac:dyDescent="0.2">
      <c r="K505" t="s">
        <v>1557</v>
      </c>
      <c r="L505" t="s">
        <v>2328</v>
      </c>
    </row>
    <row r="506" spans="11:12" x14ac:dyDescent="0.2">
      <c r="K506" t="s">
        <v>1558</v>
      </c>
      <c r="L506" t="s">
        <v>2329</v>
      </c>
    </row>
    <row r="507" spans="11:12" x14ac:dyDescent="0.2">
      <c r="K507" t="s">
        <v>1559</v>
      </c>
      <c r="L507" t="s">
        <v>2330</v>
      </c>
    </row>
    <row r="508" spans="11:12" x14ac:dyDescent="0.2">
      <c r="K508" t="s">
        <v>1560</v>
      </c>
      <c r="L508" t="s">
        <v>2331</v>
      </c>
    </row>
    <row r="509" spans="11:12" x14ac:dyDescent="0.2">
      <c r="K509" t="s">
        <v>1561</v>
      </c>
      <c r="L509" t="s">
        <v>2332</v>
      </c>
    </row>
    <row r="510" spans="11:12" x14ac:dyDescent="0.2">
      <c r="K510" t="e">
        <v>#N/A</v>
      </c>
      <c r="L510" t="e">
        <v>#N/A</v>
      </c>
    </row>
    <row r="511" spans="11:12" x14ac:dyDescent="0.2">
      <c r="K511" t="s">
        <v>1562</v>
      </c>
      <c r="L511" t="s">
        <v>2333</v>
      </c>
    </row>
    <row r="512" spans="11:12" x14ac:dyDescent="0.2">
      <c r="K512" t="s">
        <v>1563</v>
      </c>
      <c r="L512" t="s">
        <v>2334</v>
      </c>
    </row>
    <row r="513" spans="11:12" x14ac:dyDescent="0.2">
      <c r="K513" t="s">
        <v>1564</v>
      </c>
      <c r="L513" t="s">
        <v>2335</v>
      </c>
    </row>
    <row r="514" spans="11:12" x14ac:dyDescent="0.2">
      <c r="K514" t="s">
        <v>1565</v>
      </c>
      <c r="L514" t="s">
        <v>2336</v>
      </c>
    </row>
    <row r="515" spans="11:12" x14ac:dyDescent="0.2">
      <c r="K515" t="s">
        <v>1566</v>
      </c>
      <c r="L515" t="s">
        <v>2337</v>
      </c>
    </row>
    <row r="516" spans="11:12" x14ac:dyDescent="0.2">
      <c r="K516" t="s">
        <v>1567</v>
      </c>
      <c r="L516" t="s">
        <v>2338</v>
      </c>
    </row>
    <row r="517" spans="11:12" x14ac:dyDescent="0.2">
      <c r="K517" t="s">
        <v>1568</v>
      </c>
      <c r="L517" t="s">
        <v>1838</v>
      </c>
    </row>
    <row r="518" spans="11:12" x14ac:dyDescent="0.2">
      <c r="K518" t="s">
        <v>1569</v>
      </c>
      <c r="L518" t="s">
        <v>2339</v>
      </c>
    </row>
    <row r="519" spans="11:12" x14ac:dyDescent="0.2">
      <c r="K519" t="s">
        <v>1570</v>
      </c>
      <c r="L519" t="s">
        <v>2340</v>
      </c>
    </row>
    <row r="520" spans="11:12" x14ac:dyDescent="0.2">
      <c r="K520" t="e">
        <v>#N/A</v>
      </c>
      <c r="L520" t="e">
        <v>#N/A</v>
      </c>
    </row>
    <row r="521" spans="11:12" x14ac:dyDescent="0.2">
      <c r="K521" t="s">
        <v>1571</v>
      </c>
      <c r="L521" t="s">
        <v>2341</v>
      </c>
    </row>
    <row r="522" spans="11:12" x14ac:dyDescent="0.2">
      <c r="K522" t="s">
        <v>1572</v>
      </c>
      <c r="L522" t="s">
        <v>2342</v>
      </c>
    </row>
    <row r="523" spans="11:12" x14ac:dyDescent="0.2">
      <c r="K523" t="s">
        <v>1573</v>
      </c>
      <c r="L523" t="s">
        <v>2343</v>
      </c>
    </row>
    <row r="524" spans="11:12" x14ac:dyDescent="0.2">
      <c r="K524" t="s">
        <v>1574</v>
      </c>
      <c r="L524" t="s">
        <v>2344</v>
      </c>
    </row>
    <row r="525" spans="11:12" x14ac:dyDescent="0.2">
      <c r="K525" t="s">
        <v>1575</v>
      </c>
      <c r="L525" t="s">
        <v>2345</v>
      </c>
    </row>
    <row r="526" spans="11:12" x14ac:dyDescent="0.2">
      <c r="K526" t="s">
        <v>1576</v>
      </c>
      <c r="L526" t="s">
        <v>1874</v>
      </c>
    </row>
    <row r="527" spans="11:12" x14ac:dyDescent="0.2">
      <c r="K527" t="s">
        <v>1577</v>
      </c>
      <c r="L527" t="s">
        <v>2346</v>
      </c>
    </row>
    <row r="528" spans="11:12" x14ac:dyDescent="0.2">
      <c r="K528" t="s">
        <v>1578</v>
      </c>
      <c r="L528" t="s">
        <v>2347</v>
      </c>
    </row>
    <row r="529" spans="11:12" x14ac:dyDescent="0.2">
      <c r="K529" t="s">
        <v>1579</v>
      </c>
      <c r="L529" t="s">
        <v>2348</v>
      </c>
    </row>
    <row r="530" spans="11:12" x14ac:dyDescent="0.2">
      <c r="K530" t="e">
        <v>#N/A</v>
      </c>
      <c r="L530" t="e">
        <v>#N/A</v>
      </c>
    </row>
    <row r="531" spans="11:12" x14ac:dyDescent="0.2">
      <c r="K531" t="s">
        <v>1580</v>
      </c>
      <c r="L531" t="s">
        <v>2349</v>
      </c>
    </row>
    <row r="532" spans="11:12" x14ac:dyDescent="0.2">
      <c r="K532" t="s">
        <v>1581</v>
      </c>
      <c r="L532" t="s">
        <v>2350</v>
      </c>
    </row>
    <row r="533" spans="11:12" x14ac:dyDescent="0.2">
      <c r="K533" t="s">
        <v>1582</v>
      </c>
      <c r="L533" t="s">
        <v>2351</v>
      </c>
    </row>
    <row r="534" spans="11:12" x14ac:dyDescent="0.2">
      <c r="K534" t="s">
        <v>1583</v>
      </c>
      <c r="L534" t="s">
        <v>2352</v>
      </c>
    </row>
    <row r="535" spans="11:12" x14ac:dyDescent="0.2">
      <c r="K535" t="s">
        <v>1584</v>
      </c>
      <c r="L535" t="s">
        <v>1839</v>
      </c>
    </row>
    <row r="536" spans="11:12" x14ac:dyDescent="0.2">
      <c r="K536" t="s">
        <v>1585</v>
      </c>
      <c r="L536" t="s">
        <v>2353</v>
      </c>
    </row>
    <row r="537" spans="11:12" x14ac:dyDescent="0.2">
      <c r="K537" t="s">
        <v>1586</v>
      </c>
      <c r="L537" t="s">
        <v>2354</v>
      </c>
    </row>
    <row r="538" spans="11:12" x14ac:dyDescent="0.2">
      <c r="K538" t="s">
        <v>1587</v>
      </c>
      <c r="L538" t="s">
        <v>2355</v>
      </c>
    </row>
    <row r="539" spans="11:12" x14ac:dyDescent="0.2">
      <c r="K539" t="s">
        <v>1588</v>
      </c>
      <c r="L539" t="s">
        <v>2356</v>
      </c>
    </row>
    <row r="540" spans="11:12" x14ac:dyDescent="0.2">
      <c r="K540" t="s">
        <v>1589</v>
      </c>
      <c r="L540" t="s">
        <v>2357</v>
      </c>
    </row>
    <row r="541" spans="11:12" x14ac:dyDescent="0.2">
      <c r="K541" t="s">
        <v>1590</v>
      </c>
      <c r="L541" t="s">
        <v>2358</v>
      </c>
    </row>
    <row r="542" spans="11:12" x14ac:dyDescent="0.2">
      <c r="K542" t="s">
        <v>1591</v>
      </c>
      <c r="L542" t="s">
        <v>2359</v>
      </c>
    </row>
    <row r="543" spans="11:12" x14ac:dyDescent="0.2">
      <c r="K543" t="s">
        <v>1592</v>
      </c>
      <c r="L543" t="s">
        <v>2360</v>
      </c>
    </row>
    <row r="544" spans="11:12" x14ac:dyDescent="0.2">
      <c r="K544" t="s">
        <v>1593</v>
      </c>
      <c r="L544" t="s">
        <v>2361</v>
      </c>
    </row>
    <row r="545" spans="11:12" x14ac:dyDescent="0.2">
      <c r="K545" t="s">
        <v>1594</v>
      </c>
      <c r="L545" t="s">
        <v>2362</v>
      </c>
    </row>
    <row r="546" spans="11:12" x14ac:dyDescent="0.2">
      <c r="K546" t="s">
        <v>1595</v>
      </c>
      <c r="L546" t="s">
        <v>2363</v>
      </c>
    </row>
    <row r="547" spans="11:12" x14ac:dyDescent="0.2">
      <c r="K547" t="s">
        <v>1596</v>
      </c>
      <c r="L547" t="s">
        <v>2364</v>
      </c>
    </row>
    <row r="548" spans="11:12" x14ac:dyDescent="0.2">
      <c r="K548" t="s">
        <v>1597</v>
      </c>
      <c r="L548" t="s">
        <v>1840</v>
      </c>
    </row>
    <row r="549" spans="11:12" x14ac:dyDescent="0.2">
      <c r="K549" t="s">
        <v>1598</v>
      </c>
      <c r="L549" t="s">
        <v>2365</v>
      </c>
    </row>
    <row r="550" spans="11:12" x14ac:dyDescent="0.2">
      <c r="K550" t="s">
        <v>1599</v>
      </c>
      <c r="L550" t="s">
        <v>2366</v>
      </c>
    </row>
    <row r="551" spans="11:12" x14ac:dyDescent="0.2">
      <c r="K551" t="s">
        <v>1600</v>
      </c>
      <c r="L551" t="s">
        <v>2367</v>
      </c>
    </row>
    <row r="552" spans="11:12" x14ac:dyDescent="0.2">
      <c r="K552" t="s">
        <v>1601</v>
      </c>
      <c r="L552" t="s">
        <v>2368</v>
      </c>
    </row>
    <row r="553" spans="11:12" x14ac:dyDescent="0.2">
      <c r="K553" t="s">
        <v>1602</v>
      </c>
      <c r="L553" t="s">
        <v>2369</v>
      </c>
    </row>
    <row r="554" spans="11:12" x14ac:dyDescent="0.2">
      <c r="K554" t="s">
        <v>1603</v>
      </c>
      <c r="L554" t="s">
        <v>2370</v>
      </c>
    </row>
    <row r="555" spans="11:12" x14ac:dyDescent="0.2">
      <c r="K555" t="s">
        <v>1604</v>
      </c>
      <c r="L555" t="s">
        <v>2371</v>
      </c>
    </row>
    <row r="556" spans="11:12" x14ac:dyDescent="0.2">
      <c r="K556" t="s">
        <v>1605</v>
      </c>
      <c r="L556" t="s">
        <v>1841</v>
      </c>
    </row>
    <row r="557" spans="11:12" x14ac:dyDescent="0.2">
      <c r="K557" t="s">
        <v>1606</v>
      </c>
      <c r="L557" t="s">
        <v>2372</v>
      </c>
    </row>
    <row r="558" spans="11:12" x14ac:dyDescent="0.2">
      <c r="K558" t="e">
        <v>#N/A</v>
      </c>
      <c r="L558" t="e">
        <v>#N/A</v>
      </c>
    </row>
    <row r="559" spans="11:12" x14ac:dyDescent="0.2">
      <c r="K559" t="s">
        <v>1607</v>
      </c>
      <c r="L559" t="s">
        <v>2373</v>
      </c>
    </row>
    <row r="560" spans="11:12" x14ac:dyDescent="0.2">
      <c r="K560" t="s">
        <v>1608</v>
      </c>
      <c r="L560" t="s">
        <v>2374</v>
      </c>
    </row>
    <row r="561" spans="11:12" x14ac:dyDescent="0.2">
      <c r="K561" t="s">
        <v>1609</v>
      </c>
      <c r="L561" t="s">
        <v>2375</v>
      </c>
    </row>
    <row r="562" spans="11:12" x14ac:dyDescent="0.2">
      <c r="K562" t="s">
        <v>1610</v>
      </c>
      <c r="L562" t="s">
        <v>2376</v>
      </c>
    </row>
    <row r="563" spans="11:12" x14ac:dyDescent="0.2">
      <c r="K563" t="s">
        <v>1611</v>
      </c>
      <c r="L563" t="s">
        <v>2377</v>
      </c>
    </row>
    <row r="564" spans="11:12" x14ac:dyDescent="0.2">
      <c r="K564" t="s">
        <v>1612</v>
      </c>
      <c r="L564" t="s">
        <v>2378</v>
      </c>
    </row>
    <row r="565" spans="11:12" x14ac:dyDescent="0.2">
      <c r="K565" t="e">
        <v>#N/A</v>
      </c>
      <c r="L565" t="e">
        <v>#N/A</v>
      </c>
    </row>
    <row r="566" spans="11:12" x14ac:dyDescent="0.2">
      <c r="K566" t="s">
        <v>1613</v>
      </c>
      <c r="L566" t="s">
        <v>2379</v>
      </c>
    </row>
    <row r="567" spans="11:12" x14ac:dyDescent="0.2">
      <c r="K567" t="s">
        <v>1614</v>
      </c>
      <c r="L567" t="s">
        <v>2380</v>
      </c>
    </row>
    <row r="568" spans="11:12" x14ac:dyDescent="0.2">
      <c r="K568" t="s">
        <v>1615</v>
      </c>
      <c r="L568" t="s">
        <v>2381</v>
      </c>
    </row>
    <row r="569" spans="11:12" x14ac:dyDescent="0.2">
      <c r="K569" t="s">
        <v>1616</v>
      </c>
      <c r="L569" t="s">
        <v>2382</v>
      </c>
    </row>
    <row r="570" spans="11:12" x14ac:dyDescent="0.2">
      <c r="K570" t="s">
        <v>1617</v>
      </c>
      <c r="L570" t="s">
        <v>2383</v>
      </c>
    </row>
    <row r="571" spans="11:12" x14ac:dyDescent="0.2">
      <c r="K571" t="s">
        <v>1618</v>
      </c>
      <c r="L571" t="s">
        <v>2384</v>
      </c>
    </row>
    <row r="572" spans="11:12" x14ac:dyDescent="0.2">
      <c r="K572" t="s">
        <v>1619</v>
      </c>
      <c r="L572" t="s">
        <v>2385</v>
      </c>
    </row>
    <row r="573" spans="11:12" x14ac:dyDescent="0.2">
      <c r="K573" t="s">
        <v>1620</v>
      </c>
      <c r="L573" t="s">
        <v>2386</v>
      </c>
    </row>
    <row r="574" spans="11:12" x14ac:dyDescent="0.2">
      <c r="K574" t="s">
        <v>1621</v>
      </c>
      <c r="L574" t="s">
        <v>2387</v>
      </c>
    </row>
    <row r="575" spans="11:12" x14ac:dyDescent="0.2">
      <c r="K575" t="s">
        <v>1622</v>
      </c>
      <c r="L575" t="s">
        <v>2388</v>
      </c>
    </row>
    <row r="576" spans="11:12" x14ac:dyDescent="0.2">
      <c r="K576" t="s">
        <v>1623</v>
      </c>
      <c r="L576" t="s">
        <v>2389</v>
      </c>
    </row>
    <row r="577" spans="11:12" x14ac:dyDescent="0.2">
      <c r="K577" t="s">
        <v>1624</v>
      </c>
      <c r="L577" t="s">
        <v>1875</v>
      </c>
    </row>
    <row r="578" spans="11:12" x14ac:dyDescent="0.2">
      <c r="K578" t="s">
        <v>1625</v>
      </c>
      <c r="L578" t="s">
        <v>2390</v>
      </c>
    </row>
    <row r="579" spans="11:12" x14ac:dyDescent="0.2">
      <c r="K579" t="s">
        <v>1626</v>
      </c>
      <c r="L579" t="s">
        <v>2391</v>
      </c>
    </row>
    <row r="580" spans="11:12" x14ac:dyDescent="0.2">
      <c r="K580" t="s">
        <v>1627</v>
      </c>
      <c r="L580" t="s">
        <v>2392</v>
      </c>
    </row>
    <row r="581" spans="11:12" x14ac:dyDescent="0.2">
      <c r="K581" t="s">
        <v>1628</v>
      </c>
      <c r="L581" t="s">
        <v>2393</v>
      </c>
    </row>
    <row r="582" spans="11:12" x14ac:dyDescent="0.2">
      <c r="K582" t="s">
        <v>1629</v>
      </c>
      <c r="L582" t="s">
        <v>2394</v>
      </c>
    </row>
    <row r="583" spans="11:12" x14ac:dyDescent="0.2">
      <c r="K583" t="e">
        <v>#N/A</v>
      </c>
      <c r="L583" t="e">
        <v>#N/A</v>
      </c>
    </row>
    <row r="584" spans="11:12" x14ac:dyDescent="0.2">
      <c r="K584" t="e">
        <v>#N/A</v>
      </c>
      <c r="L584" t="e">
        <v>#N/A</v>
      </c>
    </row>
    <row r="585" spans="11:12" x14ac:dyDescent="0.2">
      <c r="K585" t="s">
        <v>1630</v>
      </c>
      <c r="L585" t="s">
        <v>2395</v>
      </c>
    </row>
    <row r="586" spans="11:12" x14ac:dyDescent="0.2">
      <c r="K586" t="s">
        <v>1631</v>
      </c>
      <c r="L586" t="s">
        <v>2396</v>
      </c>
    </row>
    <row r="587" spans="11:12" x14ac:dyDescent="0.2">
      <c r="K587" t="s">
        <v>1632</v>
      </c>
      <c r="L587" t="s">
        <v>1842</v>
      </c>
    </row>
    <row r="588" spans="11:12" x14ac:dyDescent="0.2">
      <c r="K588" t="s">
        <v>1633</v>
      </c>
      <c r="L588" t="s">
        <v>2397</v>
      </c>
    </row>
    <row r="589" spans="11:12" x14ac:dyDescent="0.2">
      <c r="K589" t="s">
        <v>1634</v>
      </c>
      <c r="L589" t="s">
        <v>2398</v>
      </c>
    </row>
    <row r="590" spans="11:12" x14ac:dyDescent="0.2">
      <c r="K590" t="s">
        <v>1635</v>
      </c>
      <c r="L590" t="s">
        <v>2399</v>
      </c>
    </row>
    <row r="591" spans="11:12" x14ac:dyDescent="0.2">
      <c r="K591" t="s">
        <v>1636</v>
      </c>
      <c r="L591" t="s">
        <v>2400</v>
      </c>
    </row>
    <row r="592" spans="11:12" x14ac:dyDescent="0.2">
      <c r="K592" t="e">
        <v>#N/A</v>
      </c>
      <c r="L592" t="e">
        <v>#N/A</v>
      </c>
    </row>
    <row r="593" spans="11:12" x14ac:dyDescent="0.2">
      <c r="K593" t="s">
        <v>1637</v>
      </c>
      <c r="L593" t="s">
        <v>2401</v>
      </c>
    </row>
    <row r="594" spans="11:12" x14ac:dyDescent="0.2">
      <c r="K594" t="s">
        <v>1638</v>
      </c>
      <c r="L594" t="s">
        <v>2402</v>
      </c>
    </row>
    <row r="595" spans="11:12" x14ac:dyDescent="0.2">
      <c r="K595" t="e">
        <v>#N/A</v>
      </c>
      <c r="L595" t="e">
        <v>#N/A</v>
      </c>
    </row>
    <row r="596" spans="11:12" x14ac:dyDescent="0.2">
      <c r="K596" t="s">
        <v>1639</v>
      </c>
      <c r="L596" t="s">
        <v>2403</v>
      </c>
    </row>
    <row r="597" spans="11:12" x14ac:dyDescent="0.2">
      <c r="K597" t="s">
        <v>1640</v>
      </c>
      <c r="L597" t="s">
        <v>2404</v>
      </c>
    </row>
    <row r="598" spans="11:12" x14ac:dyDescent="0.2">
      <c r="K598" t="s">
        <v>1641</v>
      </c>
      <c r="L598" t="s">
        <v>2405</v>
      </c>
    </row>
    <row r="599" spans="11:12" x14ac:dyDescent="0.2">
      <c r="K599" t="s">
        <v>1642</v>
      </c>
      <c r="L599" t="s">
        <v>2406</v>
      </c>
    </row>
    <row r="600" spans="11:12" x14ac:dyDescent="0.2">
      <c r="K600" t="s">
        <v>1643</v>
      </c>
      <c r="L600" t="s">
        <v>2407</v>
      </c>
    </row>
    <row r="601" spans="11:12" x14ac:dyDescent="0.2">
      <c r="K601" t="e">
        <v>#N/A</v>
      </c>
      <c r="L601" t="e">
        <v>#N/A</v>
      </c>
    </row>
    <row r="602" spans="11:12" x14ac:dyDescent="0.2">
      <c r="K602" t="s">
        <v>1644</v>
      </c>
      <c r="L602" t="s">
        <v>2408</v>
      </c>
    </row>
    <row r="603" spans="11:12" x14ac:dyDescent="0.2">
      <c r="K603" t="s">
        <v>1645</v>
      </c>
      <c r="L603" t="s">
        <v>2409</v>
      </c>
    </row>
    <row r="604" spans="11:12" x14ac:dyDescent="0.2">
      <c r="K604" t="s">
        <v>1646</v>
      </c>
      <c r="L604" t="s">
        <v>2410</v>
      </c>
    </row>
    <row r="605" spans="11:12" x14ac:dyDescent="0.2">
      <c r="K605" t="s">
        <v>1647</v>
      </c>
      <c r="L605" t="s">
        <v>2411</v>
      </c>
    </row>
    <row r="606" spans="11:12" x14ac:dyDescent="0.2">
      <c r="K606" t="s">
        <v>1648</v>
      </c>
      <c r="L606" t="s">
        <v>2412</v>
      </c>
    </row>
    <row r="607" spans="11:12" x14ac:dyDescent="0.2">
      <c r="K607" t="s">
        <v>1649</v>
      </c>
      <c r="L607" t="s">
        <v>2413</v>
      </c>
    </row>
    <row r="608" spans="11:12" x14ac:dyDescent="0.2">
      <c r="K608" t="s">
        <v>1650</v>
      </c>
      <c r="L608" t="s">
        <v>2414</v>
      </c>
    </row>
    <row r="609" spans="11:12" x14ac:dyDescent="0.2">
      <c r="K609" t="s">
        <v>1651</v>
      </c>
      <c r="L609" t="s">
        <v>2415</v>
      </c>
    </row>
    <row r="610" spans="11:12" x14ac:dyDescent="0.2">
      <c r="K610" t="s">
        <v>1652</v>
      </c>
      <c r="L610" t="s">
        <v>2416</v>
      </c>
    </row>
    <row r="611" spans="11:12" x14ac:dyDescent="0.2">
      <c r="K611" t="e">
        <v>#N/A</v>
      </c>
      <c r="L611" t="e">
        <v>#N/A</v>
      </c>
    </row>
    <row r="612" spans="11:12" x14ac:dyDescent="0.2">
      <c r="K612" t="e">
        <v>#N/A</v>
      </c>
      <c r="L612" t="e">
        <v>#N/A</v>
      </c>
    </row>
    <row r="613" spans="11:12" x14ac:dyDescent="0.2">
      <c r="K613" t="s">
        <v>1653</v>
      </c>
      <c r="L613" t="s">
        <v>2417</v>
      </c>
    </row>
    <row r="614" spans="11:12" x14ac:dyDescent="0.2">
      <c r="K614" t="s">
        <v>1654</v>
      </c>
      <c r="L614" t="s">
        <v>2418</v>
      </c>
    </row>
    <row r="615" spans="11:12" x14ac:dyDescent="0.2">
      <c r="K615" t="s">
        <v>1655</v>
      </c>
      <c r="L615" t="s">
        <v>2419</v>
      </c>
    </row>
    <row r="616" spans="11:12" x14ac:dyDescent="0.2">
      <c r="K616" t="s">
        <v>1656</v>
      </c>
      <c r="L616" t="s">
        <v>2420</v>
      </c>
    </row>
    <row r="617" spans="11:12" x14ac:dyDescent="0.2">
      <c r="K617" t="s">
        <v>1657</v>
      </c>
      <c r="L617" t="s">
        <v>2421</v>
      </c>
    </row>
    <row r="618" spans="11:12" x14ac:dyDescent="0.2">
      <c r="K618" t="s">
        <v>1658</v>
      </c>
      <c r="L618" t="s">
        <v>2422</v>
      </c>
    </row>
    <row r="619" spans="11:12" x14ac:dyDescent="0.2">
      <c r="K619" t="s">
        <v>1659</v>
      </c>
      <c r="L619" t="s">
        <v>2423</v>
      </c>
    </row>
    <row r="620" spans="11:12" x14ac:dyDescent="0.2">
      <c r="K620" t="s">
        <v>1660</v>
      </c>
      <c r="L620" t="s">
        <v>2424</v>
      </c>
    </row>
    <row r="621" spans="11:12" x14ac:dyDescent="0.2">
      <c r="K621" t="s">
        <v>1661</v>
      </c>
      <c r="L621" t="s">
        <v>2425</v>
      </c>
    </row>
    <row r="622" spans="11:12" x14ac:dyDescent="0.2">
      <c r="K622" t="s">
        <v>1662</v>
      </c>
      <c r="L622" t="s">
        <v>2426</v>
      </c>
    </row>
    <row r="623" spans="11:12" x14ac:dyDescent="0.2">
      <c r="K623" t="s">
        <v>1663</v>
      </c>
      <c r="L623" t="s">
        <v>2427</v>
      </c>
    </row>
    <row r="624" spans="11:12" x14ac:dyDescent="0.2">
      <c r="K624" t="e">
        <v>#N/A</v>
      </c>
      <c r="L624" t="e">
        <v>#N/A</v>
      </c>
    </row>
    <row r="625" spans="11:12" x14ac:dyDescent="0.2">
      <c r="K625" t="s">
        <v>1664</v>
      </c>
      <c r="L625" t="s">
        <v>2428</v>
      </c>
    </row>
    <row r="626" spans="11:12" x14ac:dyDescent="0.2">
      <c r="K626" t="s">
        <v>1665</v>
      </c>
      <c r="L626" t="s">
        <v>2429</v>
      </c>
    </row>
    <row r="627" spans="11:12" x14ac:dyDescent="0.2">
      <c r="K627" t="s">
        <v>1666</v>
      </c>
      <c r="L627" t="s">
        <v>2430</v>
      </c>
    </row>
    <row r="628" spans="11:12" x14ac:dyDescent="0.2">
      <c r="K628" t="s">
        <v>1667</v>
      </c>
      <c r="L628" t="s">
        <v>2431</v>
      </c>
    </row>
    <row r="629" spans="11:12" x14ac:dyDescent="0.2">
      <c r="K629" t="s">
        <v>1668</v>
      </c>
      <c r="L629" t="s">
        <v>2432</v>
      </c>
    </row>
    <row r="630" spans="11:12" x14ac:dyDescent="0.2">
      <c r="K630" t="s">
        <v>1669</v>
      </c>
      <c r="L630" t="s">
        <v>2433</v>
      </c>
    </row>
    <row r="631" spans="11:12" x14ac:dyDescent="0.2">
      <c r="K631" t="e">
        <v>#N/A</v>
      </c>
      <c r="L631" t="e">
        <v>#N/A</v>
      </c>
    </row>
    <row r="632" spans="11:12" x14ac:dyDescent="0.2">
      <c r="K632" t="s">
        <v>1670</v>
      </c>
      <c r="L632" t="s">
        <v>2434</v>
      </c>
    </row>
    <row r="633" spans="11:12" x14ac:dyDescent="0.2">
      <c r="K633" t="e">
        <v>#N/A</v>
      </c>
      <c r="L633" t="e">
        <v>#N/A</v>
      </c>
    </row>
    <row r="634" spans="11:12" x14ac:dyDescent="0.2">
      <c r="K634" t="s">
        <v>1671</v>
      </c>
      <c r="L634" t="s">
        <v>2435</v>
      </c>
    </row>
    <row r="635" spans="11:12" x14ac:dyDescent="0.2">
      <c r="K635" t="s">
        <v>1672</v>
      </c>
      <c r="L635" t="s">
        <v>2436</v>
      </c>
    </row>
    <row r="636" spans="11:12" x14ac:dyDescent="0.2">
      <c r="K636" t="s">
        <v>1673</v>
      </c>
      <c r="L636" t="s">
        <v>2437</v>
      </c>
    </row>
    <row r="637" spans="11:12" x14ac:dyDescent="0.2">
      <c r="K637" t="s">
        <v>1674</v>
      </c>
      <c r="L637" t="s">
        <v>1815</v>
      </c>
    </row>
    <row r="638" spans="11:12" x14ac:dyDescent="0.2">
      <c r="K638" t="s">
        <v>1675</v>
      </c>
      <c r="L638" t="s">
        <v>2438</v>
      </c>
    </row>
    <row r="639" spans="11:12" x14ac:dyDescent="0.2">
      <c r="K639" t="s">
        <v>1676</v>
      </c>
      <c r="L639" t="s">
        <v>2439</v>
      </c>
    </row>
    <row r="640" spans="11:12" x14ac:dyDescent="0.2">
      <c r="K640" t="s">
        <v>1677</v>
      </c>
      <c r="L640" t="s">
        <v>2440</v>
      </c>
    </row>
    <row r="641" spans="11:12" x14ac:dyDescent="0.2">
      <c r="K641" t="s">
        <v>1678</v>
      </c>
      <c r="L641" t="s">
        <v>2441</v>
      </c>
    </row>
    <row r="642" spans="11:12" x14ac:dyDescent="0.2">
      <c r="K642" t="s">
        <v>1679</v>
      </c>
      <c r="L642" t="s">
        <v>2442</v>
      </c>
    </row>
    <row r="643" spans="11:12" x14ac:dyDescent="0.2">
      <c r="K643" t="s">
        <v>1680</v>
      </c>
      <c r="L643" t="s">
        <v>2443</v>
      </c>
    </row>
    <row r="644" spans="11:12" x14ac:dyDescent="0.2">
      <c r="K644" t="s">
        <v>1681</v>
      </c>
      <c r="L644" t="s">
        <v>2444</v>
      </c>
    </row>
    <row r="645" spans="11:12" x14ac:dyDescent="0.2">
      <c r="K645" t="s">
        <v>1682</v>
      </c>
      <c r="L645" t="s">
        <v>2445</v>
      </c>
    </row>
    <row r="646" spans="11:12" x14ac:dyDescent="0.2">
      <c r="K646" t="s">
        <v>1683</v>
      </c>
      <c r="L646" t="s">
        <v>2446</v>
      </c>
    </row>
    <row r="647" spans="11:12" x14ac:dyDescent="0.2">
      <c r="K647" t="s">
        <v>1684</v>
      </c>
      <c r="L647" t="s">
        <v>2447</v>
      </c>
    </row>
    <row r="648" spans="11:12" x14ac:dyDescent="0.2">
      <c r="K648" t="s">
        <v>1685</v>
      </c>
      <c r="L648" t="s">
        <v>2448</v>
      </c>
    </row>
    <row r="649" spans="11:12" x14ac:dyDescent="0.2">
      <c r="K649" t="s">
        <v>1686</v>
      </c>
      <c r="L649" t="s">
        <v>2449</v>
      </c>
    </row>
    <row r="650" spans="11:12" x14ac:dyDescent="0.2">
      <c r="K650" t="s">
        <v>1687</v>
      </c>
      <c r="L650" t="s">
        <v>2450</v>
      </c>
    </row>
    <row r="651" spans="11:12" x14ac:dyDescent="0.2">
      <c r="K651" t="s">
        <v>1688</v>
      </c>
      <c r="L651" t="s">
        <v>2451</v>
      </c>
    </row>
    <row r="652" spans="11:12" x14ac:dyDescent="0.2">
      <c r="K652" t="s">
        <v>1689</v>
      </c>
      <c r="L652" t="s">
        <v>2452</v>
      </c>
    </row>
    <row r="653" spans="11:12" x14ac:dyDescent="0.2">
      <c r="K653" t="s">
        <v>1690</v>
      </c>
      <c r="L653" t="s">
        <v>1876</v>
      </c>
    </row>
    <row r="654" spans="11:12" x14ac:dyDescent="0.2">
      <c r="K654" t="s">
        <v>1691</v>
      </c>
      <c r="L654" t="s">
        <v>2453</v>
      </c>
    </row>
    <row r="655" spans="11:12" x14ac:dyDescent="0.2">
      <c r="K655" t="s">
        <v>1692</v>
      </c>
      <c r="L655" t="s">
        <v>2454</v>
      </c>
    </row>
    <row r="656" spans="11:12" x14ac:dyDescent="0.2">
      <c r="K656" t="s">
        <v>1693</v>
      </c>
      <c r="L656" t="s">
        <v>1843</v>
      </c>
    </row>
    <row r="657" spans="11:12" x14ac:dyDescent="0.2">
      <c r="K657" t="s">
        <v>1694</v>
      </c>
      <c r="L657" t="s">
        <v>2455</v>
      </c>
    </row>
    <row r="658" spans="11:12" x14ac:dyDescent="0.2">
      <c r="K658" t="s">
        <v>1695</v>
      </c>
      <c r="L658" t="s">
        <v>2456</v>
      </c>
    </row>
    <row r="659" spans="11:12" x14ac:dyDescent="0.2">
      <c r="K659" t="s">
        <v>1696</v>
      </c>
      <c r="L659" t="s">
        <v>2457</v>
      </c>
    </row>
    <row r="660" spans="11:12" x14ac:dyDescent="0.2">
      <c r="K660" t="s">
        <v>1697</v>
      </c>
      <c r="L660" t="s">
        <v>2458</v>
      </c>
    </row>
    <row r="661" spans="11:12" x14ac:dyDescent="0.2">
      <c r="K661" t="s">
        <v>1698</v>
      </c>
      <c r="L661" t="s">
        <v>2459</v>
      </c>
    </row>
    <row r="662" spans="11:12" x14ac:dyDescent="0.2">
      <c r="K662" t="s">
        <v>1699</v>
      </c>
      <c r="L662" t="s">
        <v>2460</v>
      </c>
    </row>
    <row r="663" spans="11:12" x14ac:dyDescent="0.2">
      <c r="K663" t="s">
        <v>1700</v>
      </c>
      <c r="L663" t="s">
        <v>2461</v>
      </c>
    </row>
    <row r="664" spans="11:12" x14ac:dyDescent="0.2">
      <c r="K664" t="s">
        <v>1701</v>
      </c>
      <c r="L664" t="s">
        <v>2462</v>
      </c>
    </row>
    <row r="665" spans="11:12" x14ac:dyDescent="0.2">
      <c r="K665" t="s">
        <v>1702</v>
      </c>
      <c r="L665" t="s">
        <v>2463</v>
      </c>
    </row>
    <row r="666" spans="11:12" x14ac:dyDescent="0.2">
      <c r="K666" t="s">
        <v>1703</v>
      </c>
      <c r="L666" t="s">
        <v>2464</v>
      </c>
    </row>
    <row r="667" spans="11:12" x14ac:dyDescent="0.2">
      <c r="K667" t="s">
        <v>1704</v>
      </c>
      <c r="L667" t="s">
        <v>2465</v>
      </c>
    </row>
    <row r="668" spans="11:12" x14ac:dyDescent="0.2">
      <c r="K668" t="s">
        <v>1705</v>
      </c>
      <c r="L668" t="s">
        <v>2466</v>
      </c>
    </row>
    <row r="669" spans="11:12" x14ac:dyDescent="0.2">
      <c r="K669" t="s">
        <v>1706</v>
      </c>
      <c r="L669" t="s">
        <v>2467</v>
      </c>
    </row>
    <row r="670" spans="11:12" x14ac:dyDescent="0.2">
      <c r="K670" t="s">
        <v>1707</v>
      </c>
      <c r="L670" t="s">
        <v>1877</v>
      </c>
    </row>
    <row r="671" spans="11:12" x14ac:dyDescent="0.2">
      <c r="K671" t="s">
        <v>1708</v>
      </c>
      <c r="L671" t="s">
        <v>2468</v>
      </c>
    </row>
    <row r="672" spans="11:12" x14ac:dyDescent="0.2">
      <c r="K672" t="s">
        <v>1709</v>
      </c>
      <c r="L672" t="s">
        <v>1878</v>
      </c>
    </row>
    <row r="673" spans="11:12" x14ac:dyDescent="0.2">
      <c r="K673" t="s">
        <v>1710</v>
      </c>
      <c r="L673" t="s">
        <v>2469</v>
      </c>
    </row>
    <row r="674" spans="11:12" x14ac:dyDescent="0.2">
      <c r="K674" t="s">
        <v>1711</v>
      </c>
      <c r="L674" t="s">
        <v>2470</v>
      </c>
    </row>
    <row r="675" spans="11:12" x14ac:dyDescent="0.2">
      <c r="K675" t="s">
        <v>1712</v>
      </c>
      <c r="L675" t="s">
        <v>2471</v>
      </c>
    </row>
    <row r="676" spans="11:12" x14ac:dyDescent="0.2">
      <c r="K676" t="s">
        <v>1713</v>
      </c>
      <c r="L676" t="s">
        <v>2472</v>
      </c>
    </row>
    <row r="677" spans="11:12" x14ac:dyDescent="0.2">
      <c r="K677" t="s">
        <v>1714</v>
      </c>
      <c r="L677" t="s">
        <v>2473</v>
      </c>
    </row>
    <row r="678" spans="11:12" x14ac:dyDescent="0.2">
      <c r="K678" t="s">
        <v>1715</v>
      </c>
      <c r="L678" t="s">
        <v>2474</v>
      </c>
    </row>
    <row r="679" spans="11:12" x14ac:dyDescent="0.2">
      <c r="K679" t="s">
        <v>1716</v>
      </c>
      <c r="L679" t="s">
        <v>2475</v>
      </c>
    </row>
    <row r="680" spans="11:12" x14ac:dyDescent="0.2">
      <c r="K680" t="e">
        <v>#N/A</v>
      </c>
      <c r="L680" t="e">
        <v>#N/A</v>
      </c>
    </row>
    <row r="681" spans="11:12" x14ac:dyDescent="0.2">
      <c r="K681" t="s">
        <v>1717</v>
      </c>
      <c r="L681" t="s">
        <v>2476</v>
      </c>
    </row>
    <row r="682" spans="11:12" x14ac:dyDescent="0.2">
      <c r="K682" t="s">
        <v>1718</v>
      </c>
      <c r="L682" t="s">
        <v>2477</v>
      </c>
    </row>
    <row r="683" spans="11:12" x14ac:dyDescent="0.2">
      <c r="K683" t="s">
        <v>1719</v>
      </c>
      <c r="L683" t="s">
        <v>2478</v>
      </c>
    </row>
    <row r="684" spans="11:12" x14ac:dyDescent="0.2">
      <c r="K684" t="s">
        <v>1720</v>
      </c>
      <c r="L684" t="s">
        <v>2479</v>
      </c>
    </row>
    <row r="685" spans="11:12" x14ac:dyDescent="0.2">
      <c r="K685" t="s">
        <v>1721</v>
      </c>
      <c r="L685" t="s">
        <v>2480</v>
      </c>
    </row>
    <row r="686" spans="11:12" x14ac:dyDescent="0.2">
      <c r="K686" t="s">
        <v>1722</v>
      </c>
      <c r="L686" t="s">
        <v>2481</v>
      </c>
    </row>
    <row r="687" spans="11:12" x14ac:dyDescent="0.2">
      <c r="K687" t="s">
        <v>1723</v>
      </c>
      <c r="L687" t="s">
        <v>1844</v>
      </c>
    </row>
    <row r="688" spans="11:12" x14ac:dyDescent="0.2">
      <c r="K688" t="s">
        <v>1724</v>
      </c>
      <c r="L688" t="s">
        <v>2482</v>
      </c>
    </row>
    <row r="689" spans="11:12" x14ac:dyDescent="0.2">
      <c r="K689" t="e">
        <v>#N/A</v>
      </c>
      <c r="L689" t="e">
        <v>#N/A</v>
      </c>
    </row>
    <row r="690" spans="11:12" x14ac:dyDescent="0.2">
      <c r="K690" t="s">
        <v>1725</v>
      </c>
      <c r="L690" t="s">
        <v>2483</v>
      </c>
    </row>
    <row r="691" spans="11:12" x14ac:dyDescent="0.2">
      <c r="K691" t="s">
        <v>1726</v>
      </c>
      <c r="L691" t="s">
        <v>2484</v>
      </c>
    </row>
    <row r="692" spans="11:12" x14ac:dyDescent="0.2">
      <c r="K692" t="s">
        <v>1727</v>
      </c>
      <c r="L692" t="s">
        <v>2485</v>
      </c>
    </row>
    <row r="693" spans="11:12" x14ac:dyDescent="0.2">
      <c r="K693" t="s">
        <v>1728</v>
      </c>
      <c r="L693" t="s">
        <v>2486</v>
      </c>
    </row>
    <row r="694" spans="11:12" x14ac:dyDescent="0.2">
      <c r="K694" t="s">
        <v>1729</v>
      </c>
      <c r="L694" t="s">
        <v>2487</v>
      </c>
    </row>
    <row r="695" spans="11:12" x14ac:dyDescent="0.2">
      <c r="K695" t="s">
        <v>1730</v>
      </c>
      <c r="L695" t="s">
        <v>2488</v>
      </c>
    </row>
    <row r="696" spans="11:12" x14ac:dyDescent="0.2">
      <c r="K696" t="s">
        <v>1731</v>
      </c>
      <c r="L696" t="s">
        <v>2489</v>
      </c>
    </row>
    <row r="697" spans="11:12" x14ac:dyDescent="0.2">
      <c r="K697" t="s">
        <v>1732</v>
      </c>
      <c r="L697" t="s">
        <v>2490</v>
      </c>
    </row>
    <row r="698" spans="11:12" x14ac:dyDescent="0.2">
      <c r="K698" t="e">
        <v>#N/A</v>
      </c>
      <c r="L698" t="e">
        <v>#N/A</v>
      </c>
    </row>
    <row r="699" spans="11:12" x14ac:dyDescent="0.2">
      <c r="K699" t="s">
        <v>1733</v>
      </c>
      <c r="L699" t="s">
        <v>2491</v>
      </c>
    </row>
    <row r="700" spans="11:12" x14ac:dyDescent="0.2">
      <c r="K700" t="s">
        <v>1734</v>
      </c>
      <c r="L700" t="s">
        <v>2492</v>
      </c>
    </row>
    <row r="701" spans="11:12" x14ac:dyDescent="0.2">
      <c r="K701" t="s">
        <v>1735</v>
      </c>
      <c r="L701" t="s">
        <v>1845</v>
      </c>
    </row>
    <row r="702" spans="11:12" x14ac:dyDescent="0.2">
      <c r="K702" t="s">
        <v>1736</v>
      </c>
      <c r="L702" t="s">
        <v>2493</v>
      </c>
    </row>
    <row r="703" spans="11:12" x14ac:dyDescent="0.2">
      <c r="K703" t="s">
        <v>1737</v>
      </c>
      <c r="L703" t="s">
        <v>2494</v>
      </c>
    </row>
    <row r="704" spans="11:12" x14ac:dyDescent="0.2">
      <c r="K704" t="s">
        <v>1738</v>
      </c>
      <c r="L704" t="s">
        <v>2495</v>
      </c>
    </row>
    <row r="705" spans="11:12" x14ac:dyDescent="0.2">
      <c r="K705" t="s">
        <v>1739</v>
      </c>
      <c r="L705" t="s">
        <v>2496</v>
      </c>
    </row>
    <row r="706" spans="11:12" x14ac:dyDescent="0.2">
      <c r="K706" t="s">
        <v>1740</v>
      </c>
      <c r="L706" t="s">
        <v>2497</v>
      </c>
    </row>
    <row r="707" spans="11:12" x14ac:dyDescent="0.2">
      <c r="K707" t="s">
        <v>1741</v>
      </c>
      <c r="L707" t="s">
        <v>2498</v>
      </c>
    </row>
    <row r="708" spans="11:12" x14ac:dyDescent="0.2">
      <c r="K708" t="s">
        <v>1742</v>
      </c>
      <c r="L708" t="s">
        <v>2499</v>
      </c>
    </row>
    <row r="709" spans="11:12" x14ac:dyDescent="0.2">
      <c r="K709" t="s">
        <v>1743</v>
      </c>
      <c r="L709" t="s">
        <v>2500</v>
      </c>
    </row>
    <row r="710" spans="11:12" x14ac:dyDescent="0.2">
      <c r="K710" t="s">
        <v>1744</v>
      </c>
      <c r="L710" t="s">
        <v>1846</v>
      </c>
    </row>
    <row r="711" spans="11:12" x14ac:dyDescent="0.2">
      <c r="K711" t="s">
        <v>1745</v>
      </c>
      <c r="L711" t="s">
        <v>2501</v>
      </c>
    </row>
    <row r="712" spans="11:12" x14ac:dyDescent="0.2">
      <c r="K712" t="s">
        <v>1746</v>
      </c>
      <c r="L712" t="s">
        <v>2502</v>
      </c>
    </row>
    <row r="713" spans="11:12" x14ac:dyDescent="0.2">
      <c r="K713" t="s">
        <v>1747</v>
      </c>
      <c r="L713" t="s">
        <v>2503</v>
      </c>
    </row>
    <row r="714" spans="11:12" x14ac:dyDescent="0.2">
      <c r="K714" t="s">
        <v>1748</v>
      </c>
      <c r="L714" t="s">
        <v>1847</v>
      </c>
    </row>
    <row r="715" spans="11:12" x14ac:dyDescent="0.2">
      <c r="K715" t="s">
        <v>1749</v>
      </c>
      <c r="L715" t="s">
        <v>2504</v>
      </c>
    </row>
    <row r="716" spans="11:12" x14ac:dyDescent="0.2">
      <c r="K716" t="s">
        <v>1750</v>
      </c>
      <c r="L716" t="s">
        <v>2505</v>
      </c>
    </row>
    <row r="717" spans="11:12" x14ac:dyDescent="0.2">
      <c r="K717" t="s">
        <v>1751</v>
      </c>
      <c r="L717" t="s">
        <v>2506</v>
      </c>
    </row>
    <row r="718" spans="11:12" x14ac:dyDescent="0.2">
      <c r="K718" t="s">
        <v>1752</v>
      </c>
      <c r="L718" t="s">
        <v>2507</v>
      </c>
    </row>
    <row r="719" spans="11:12" x14ac:dyDescent="0.2">
      <c r="K719" t="s">
        <v>1753</v>
      </c>
      <c r="L719" t="s">
        <v>2508</v>
      </c>
    </row>
    <row r="720" spans="11:12" x14ac:dyDescent="0.2">
      <c r="K720" t="s">
        <v>1754</v>
      </c>
      <c r="L720" t="s">
        <v>2509</v>
      </c>
    </row>
    <row r="721" spans="11:12" x14ac:dyDescent="0.2">
      <c r="K721" t="s">
        <v>1755</v>
      </c>
      <c r="L721" t="s">
        <v>2510</v>
      </c>
    </row>
    <row r="722" spans="11:12" x14ac:dyDescent="0.2">
      <c r="K722" t="s">
        <v>1756</v>
      </c>
      <c r="L722" t="s">
        <v>2511</v>
      </c>
    </row>
    <row r="723" spans="11:12" x14ac:dyDescent="0.2">
      <c r="K723" t="s">
        <v>1757</v>
      </c>
      <c r="L723" t="s">
        <v>2512</v>
      </c>
    </row>
    <row r="724" spans="11:12" x14ac:dyDescent="0.2">
      <c r="K724" t="e">
        <v>#N/A</v>
      </c>
      <c r="L724" t="e">
        <v>#N/A</v>
      </c>
    </row>
    <row r="725" spans="11:12" x14ac:dyDescent="0.2">
      <c r="K725" t="s">
        <v>1758</v>
      </c>
      <c r="L725" t="s">
        <v>2513</v>
      </c>
    </row>
    <row r="726" spans="11:12" x14ac:dyDescent="0.2">
      <c r="K726" t="s">
        <v>1759</v>
      </c>
      <c r="L726" t="s">
        <v>2514</v>
      </c>
    </row>
    <row r="727" spans="11:12" x14ac:dyDescent="0.2">
      <c r="K727" t="s">
        <v>1760</v>
      </c>
      <c r="L727" t="s">
        <v>2515</v>
      </c>
    </row>
    <row r="728" spans="11:12" x14ac:dyDescent="0.2">
      <c r="K728" t="s">
        <v>1761</v>
      </c>
      <c r="L728" t="s">
        <v>2516</v>
      </c>
    </row>
    <row r="729" spans="11:12" x14ac:dyDescent="0.2">
      <c r="K729" t="s">
        <v>1762</v>
      </c>
      <c r="L729" t="s">
        <v>2517</v>
      </c>
    </row>
    <row r="730" spans="11:12" x14ac:dyDescent="0.2">
      <c r="K730" t="s">
        <v>1763</v>
      </c>
      <c r="L730" t="s">
        <v>2518</v>
      </c>
    </row>
    <row r="731" spans="11:12" x14ac:dyDescent="0.2">
      <c r="K731" t="s">
        <v>1764</v>
      </c>
      <c r="L731" t="s">
        <v>2519</v>
      </c>
    </row>
    <row r="732" spans="11:12" x14ac:dyDescent="0.2">
      <c r="K732" t="s">
        <v>1765</v>
      </c>
      <c r="L732" t="s">
        <v>2520</v>
      </c>
    </row>
    <row r="733" spans="11:12" x14ac:dyDescent="0.2">
      <c r="K733" t="s">
        <v>1766</v>
      </c>
      <c r="L733" t="s">
        <v>2521</v>
      </c>
    </row>
    <row r="734" spans="11:12" x14ac:dyDescent="0.2">
      <c r="K734" t="e">
        <v>#N/A</v>
      </c>
      <c r="L734" t="e">
        <v>#N/A</v>
      </c>
    </row>
    <row r="735" spans="11:12" x14ac:dyDescent="0.2">
      <c r="K735" t="s">
        <v>1767</v>
      </c>
      <c r="L735" t="s">
        <v>2522</v>
      </c>
    </row>
    <row r="736" spans="11:12" x14ac:dyDescent="0.2">
      <c r="K736" t="e">
        <v>#N/A</v>
      </c>
      <c r="L736" t="e">
        <v>#N/A</v>
      </c>
    </row>
    <row r="737" spans="11:12" x14ac:dyDescent="0.2">
      <c r="K737" t="e">
        <v>#N/A</v>
      </c>
      <c r="L737" t="e">
        <v>#N/A</v>
      </c>
    </row>
    <row r="738" spans="11:12" x14ac:dyDescent="0.2">
      <c r="K738" t="s">
        <v>1768</v>
      </c>
      <c r="L738" t="s">
        <v>2523</v>
      </c>
    </row>
    <row r="739" spans="11:12" x14ac:dyDescent="0.2">
      <c r="K739" t="s">
        <v>1769</v>
      </c>
      <c r="L739" t="s">
        <v>2524</v>
      </c>
    </row>
    <row r="740" spans="11:12" x14ac:dyDescent="0.2">
      <c r="K740" t="s">
        <v>1770</v>
      </c>
      <c r="L740" t="s">
        <v>2525</v>
      </c>
    </row>
    <row r="741" spans="11:12" x14ac:dyDescent="0.2">
      <c r="K741" t="s">
        <v>1771</v>
      </c>
      <c r="L741" t="s">
        <v>2526</v>
      </c>
    </row>
    <row r="742" spans="11:12" x14ac:dyDescent="0.2">
      <c r="K742" t="s">
        <v>1772</v>
      </c>
      <c r="L742" t="s">
        <v>2527</v>
      </c>
    </row>
    <row r="743" spans="11:12" x14ac:dyDescent="0.2">
      <c r="K743" t="s">
        <v>1773</v>
      </c>
      <c r="L743" t="s">
        <v>2528</v>
      </c>
    </row>
    <row r="744" spans="11:12" x14ac:dyDescent="0.2">
      <c r="K744" t="s">
        <v>1774</v>
      </c>
      <c r="L744" t="s">
        <v>2529</v>
      </c>
    </row>
    <row r="745" spans="11:12" x14ac:dyDescent="0.2">
      <c r="K745" t="s">
        <v>1775</v>
      </c>
      <c r="L745" t="s">
        <v>2530</v>
      </c>
    </row>
    <row r="746" spans="11:12" x14ac:dyDescent="0.2">
      <c r="K746" t="e">
        <v>#N/A</v>
      </c>
      <c r="L746" t="e">
        <v>#N/A</v>
      </c>
    </row>
    <row r="747" spans="11:12" x14ac:dyDescent="0.2">
      <c r="K747" t="s">
        <v>1776</v>
      </c>
      <c r="L747" t="s">
        <v>2531</v>
      </c>
    </row>
    <row r="748" spans="11:12" x14ac:dyDescent="0.2">
      <c r="K748" t="s">
        <v>1777</v>
      </c>
      <c r="L748" t="s">
        <v>2532</v>
      </c>
    </row>
    <row r="749" spans="11:12" x14ac:dyDescent="0.2">
      <c r="K749" t="s">
        <v>1778</v>
      </c>
      <c r="L749" t="s">
        <v>2533</v>
      </c>
    </row>
    <row r="750" spans="11:12" x14ac:dyDescent="0.2">
      <c r="K750" t="s">
        <v>1779</v>
      </c>
      <c r="L750" t="s">
        <v>2534</v>
      </c>
    </row>
    <row r="751" spans="11:12" x14ac:dyDescent="0.2">
      <c r="K751" t="s">
        <v>1780</v>
      </c>
      <c r="L751" t="s">
        <v>2535</v>
      </c>
    </row>
    <row r="752" spans="11:12" x14ac:dyDescent="0.2">
      <c r="K752" t="s">
        <v>1781</v>
      </c>
      <c r="L752" t="s">
        <v>2536</v>
      </c>
    </row>
    <row r="753" spans="11:12" x14ac:dyDescent="0.2">
      <c r="K753" t="s">
        <v>1782</v>
      </c>
      <c r="L753" t="s">
        <v>2537</v>
      </c>
    </row>
    <row r="754" spans="11:12" x14ac:dyDescent="0.2">
      <c r="K754" t="s">
        <v>1783</v>
      </c>
      <c r="L754" t="s">
        <v>2538</v>
      </c>
    </row>
    <row r="755" spans="11:12" x14ac:dyDescent="0.2">
      <c r="K755" t="e">
        <v>#N/A</v>
      </c>
      <c r="L755" t="e">
        <v>#N/A</v>
      </c>
    </row>
    <row r="756" spans="11:12" x14ac:dyDescent="0.2">
      <c r="K756" t="s">
        <v>1784</v>
      </c>
      <c r="L756" t="s">
        <v>2539</v>
      </c>
    </row>
    <row r="757" spans="11:12" x14ac:dyDescent="0.2">
      <c r="K757" t="s">
        <v>1785</v>
      </c>
      <c r="L757" t="s">
        <v>2540</v>
      </c>
    </row>
    <row r="758" spans="11:12" x14ac:dyDescent="0.2">
      <c r="K758" t="s">
        <v>1786</v>
      </c>
      <c r="L758" t="s">
        <v>2541</v>
      </c>
    </row>
    <row r="759" spans="11:12" x14ac:dyDescent="0.2">
      <c r="K759" t="s">
        <v>1787</v>
      </c>
      <c r="L759" t="s">
        <v>2542</v>
      </c>
    </row>
    <row r="760" spans="11:12" x14ac:dyDescent="0.2">
      <c r="K760" t="s">
        <v>1788</v>
      </c>
      <c r="L760" t="s">
        <v>2543</v>
      </c>
    </row>
    <row r="761" spans="11:12" x14ac:dyDescent="0.2">
      <c r="K761" t="s">
        <v>1789</v>
      </c>
      <c r="L761" t="s">
        <v>2544</v>
      </c>
    </row>
    <row r="762" spans="11:12" x14ac:dyDescent="0.2">
      <c r="K762" t="s">
        <v>1790</v>
      </c>
      <c r="L762" t="s">
        <v>2545</v>
      </c>
    </row>
    <row r="763" spans="11:12" x14ac:dyDescent="0.2">
      <c r="K763" t="s">
        <v>1791</v>
      </c>
      <c r="L763" t="s">
        <v>2546</v>
      </c>
    </row>
    <row r="764" spans="11:12" x14ac:dyDescent="0.2">
      <c r="K764" t="s">
        <v>1792</v>
      </c>
      <c r="L764" t="s">
        <v>2547</v>
      </c>
    </row>
    <row r="765" spans="11:12" x14ac:dyDescent="0.2">
      <c r="K765" t="s">
        <v>1793</v>
      </c>
      <c r="L765" t="s">
        <v>1848</v>
      </c>
    </row>
    <row r="766" spans="11:12" x14ac:dyDescent="0.2">
      <c r="K766" t="s">
        <v>1794</v>
      </c>
      <c r="L766" t="s">
        <v>2548</v>
      </c>
    </row>
    <row r="767" spans="11:12" x14ac:dyDescent="0.2">
      <c r="K767" t="s">
        <v>1795</v>
      </c>
      <c r="L767" t="s">
        <v>2549</v>
      </c>
    </row>
    <row r="768" spans="11:12" x14ac:dyDescent="0.2">
      <c r="K768" t="s">
        <v>1796</v>
      </c>
      <c r="L768" t="s">
        <v>2550</v>
      </c>
    </row>
    <row r="769" spans="11:12" x14ac:dyDescent="0.2">
      <c r="K769" t="s">
        <v>1797</v>
      </c>
      <c r="L769" t="s">
        <v>2551</v>
      </c>
    </row>
    <row r="770" spans="11:12" x14ac:dyDescent="0.2">
      <c r="K770" t="s">
        <v>1798</v>
      </c>
      <c r="L770" t="s">
        <v>1849</v>
      </c>
    </row>
    <row r="771" spans="11:12" x14ac:dyDescent="0.2">
      <c r="K771" t="s">
        <v>1799</v>
      </c>
      <c r="L771" t="s">
        <v>2552</v>
      </c>
    </row>
    <row r="772" spans="11:12" x14ac:dyDescent="0.2">
      <c r="K772" t="s">
        <v>1800</v>
      </c>
      <c r="L772" t="s">
        <v>2553</v>
      </c>
    </row>
    <row r="773" spans="11:12" x14ac:dyDescent="0.2">
      <c r="K773" t="s">
        <v>1801</v>
      </c>
      <c r="L773" t="s">
        <v>2554</v>
      </c>
    </row>
    <row r="774" spans="11:12" x14ac:dyDescent="0.2">
      <c r="K774" t="s">
        <v>1802</v>
      </c>
      <c r="L774" t="s">
        <v>2555</v>
      </c>
    </row>
    <row r="775" spans="11:12" x14ac:dyDescent="0.2">
      <c r="K775" t="s">
        <v>1803</v>
      </c>
      <c r="L775" t="s">
        <v>2556</v>
      </c>
    </row>
    <row r="776" spans="11:12" x14ac:dyDescent="0.2">
      <c r="K776" t="s">
        <v>1804</v>
      </c>
      <c r="L776" t="s">
        <v>2557</v>
      </c>
    </row>
    <row r="777" spans="11:12" x14ac:dyDescent="0.2">
      <c r="K777" t="s">
        <v>1805</v>
      </c>
      <c r="L777" t="s">
        <v>2558</v>
      </c>
    </row>
    <row r="778" spans="11:12" x14ac:dyDescent="0.2">
      <c r="K778" t="s">
        <v>1806</v>
      </c>
      <c r="L778" t="s">
        <v>2559</v>
      </c>
    </row>
    <row r="779" spans="11:12" x14ac:dyDescent="0.2">
      <c r="K779" t="s">
        <v>1788</v>
      </c>
    </row>
    <row r="780" spans="11:12" x14ac:dyDescent="0.2">
      <c r="K780" t="s">
        <v>1789</v>
      </c>
    </row>
    <row r="781" spans="11:12" x14ac:dyDescent="0.2">
      <c r="K781" t="s">
        <v>1790</v>
      </c>
    </row>
    <row r="782" spans="11:12" x14ac:dyDescent="0.2">
      <c r="K782" t="s">
        <v>1791</v>
      </c>
    </row>
    <row r="783" spans="11:12" x14ac:dyDescent="0.2">
      <c r="K783" t="s">
        <v>1792</v>
      </c>
    </row>
    <row r="784" spans="11:12" x14ac:dyDescent="0.2">
      <c r="K784" t="s">
        <v>1793</v>
      </c>
    </row>
    <row r="785" spans="11:11" x14ac:dyDescent="0.2">
      <c r="K785" t="s">
        <v>1794</v>
      </c>
    </row>
    <row r="786" spans="11:11" x14ac:dyDescent="0.2">
      <c r="K786" t="s">
        <v>1795</v>
      </c>
    </row>
    <row r="787" spans="11:11" x14ac:dyDescent="0.2">
      <c r="K787" t="s">
        <v>1796</v>
      </c>
    </row>
    <row r="788" spans="11:11" x14ac:dyDescent="0.2">
      <c r="K788" t="s">
        <v>1797</v>
      </c>
    </row>
    <row r="789" spans="11:11" x14ac:dyDescent="0.2">
      <c r="K789" t="s">
        <v>1798</v>
      </c>
    </row>
    <row r="790" spans="11:11" x14ac:dyDescent="0.2">
      <c r="K790" t="s">
        <v>1799</v>
      </c>
    </row>
    <row r="791" spans="11:11" x14ac:dyDescent="0.2">
      <c r="K791" t="s">
        <v>1800</v>
      </c>
    </row>
    <row r="792" spans="11:11" x14ac:dyDescent="0.2">
      <c r="K792" t="s">
        <v>1801</v>
      </c>
    </row>
    <row r="793" spans="11:11" x14ac:dyDescent="0.2">
      <c r="K793" t="s">
        <v>1802</v>
      </c>
    </row>
    <row r="794" spans="11:11" x14ac:dyDescent="0.2">
      <c r="K794" t="s">
        <v>1803</v>
      </c>
    </row>
    <row r="795" spans="11:11" x14ac:dyDescent="0.2">
      <c r="K795" t="s">
        <v>1804</v>
      </c>
    </row>
    <row r="796" spans="11:11" x14ac:dyDescent="0.2">
      <c r="K796" t="s">
        <v>1805</v>
      </c>
    </row>
    <row r="797" spans="11:11" x14ac:dyDescent="0.2">
      <c r="K797" t="s">
        <v>1806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8B7ED-5F98-4356-91AE-B1C804DA28EC}">
  <dimension ref="B2:PR225"/>
  <sheetViews>
    <sheetView workbookViewId="0">
      <selection activeCell="I23" sqref="I23"/>
    </sheetView>
  </sheetViews>
  <sheetFormatPr baseColWidth="10" defaultColWidth="8.83203125" defaultRowHeight="15" x14ac:dyDescent="0.2"/>
  <cols>
    <col min="2" max="2" width="19" bestFit="1" customWidth="1"/>
    <col min="3" max="3" width="26" customWidth="1"/>
    <col min="4" max="4" width="8.83203125" customWidth="1"/>
    <col min="6" max="6" width="19" customWidth="1"/>
    <col min="7" max="7" width="9.83203125" customWidth="1"/>
    <col min="8" max="8" width="17.6640625" bestFit="1" customWidth="1"/>
    <col min="9" max="9" width="21.5" bestFit="1" customWidth="1"/>
    <col min="10" max="10" width="17.83203125" bestFit="1" customWidth="1"/>
    <col min="11" max="11" width="14.6640625" bestFit="1" customWidth="1"/>
    <col min="14" max="14" width="8.83203125" customWidth="1"/>
    <col min="15" max="15" width="9.5" bestFit="1" customWidth="1"/>
    <col min="19" max="19" width="17.83203125" bestFit="1" customWidth="1"/>
    <col min="23" max="23" width="9.83203125" bestFit="1" customWidth="1"/>
    <col min="31" max="31" width="10" bestFit="1" customWidth="1"/>
    <col min="39" max="39" width="9.83203125" bestFit="1" customWidth="1"/>
    <col min="47" max="47" width="9.83203125" bestFit="1" customWidth="1"/>
    <col min="55" max="55" width="9.83203125" bestFit="1" customWidth="1"/>
  </cols>
  <sheetData>
    <row r="2" spans="2:6" x14ac:dyDescent="0.2">
      <c r="B2" s="27" t="s">
        <v>1889</v>
      </c>
      <c r="C2" s="27"/>
      <c r="F2" t="s">
        <v>2591</v>
      </c>
    </row>
    <row r="3" spans="2:6" x14ac:dyDescent="0.2">
      <c r="B3" s="17" t="s">
        <v>1881</v>
      </c>
      <c r="C3" s="16">
        <v>10</v>
      </c>
    </row>
    <row r="4" spans="2:6" x14ac:dyDescent="0.2">
      <c r="B4" s="17" t="s">
        <v>1888</v>
      </c>
      <c r="C4" s="19">
        <f ca="1">DATE(YEAR(TODAY())-C3,1,1)</f>
        <v>42005</v>
      </c>
    </row>
    <row r="5" spans="2:6" x14ac:dyDescent="0.2">
      <c r="B5" s="17" t="s">
        <v>543</v>
      </c>
      <c r="C5" t="s">
        <v>544</v>
      </c>
    </row>
    <row r="6" spans="2:6" x14ac:dyDescent="0.2">
      <c r="B6" s="27" t="s">
        <v>1882</v>
      </c>
      <c r="C6" s="27"/>
    </row>
    <row r="7" spans="2:6" x14ac:dyDescent="0.2">
      <c r="B7" s="17" t="s">
        <v>546</v>
      </c>
      <c r="C7" s="16" t="s">
        <v>1883</v>
      </c>
    </row>
    <row r="8" spans="2:6" x14ac:dyDescent="0.2">
      <c r="B8" s="17" t="s">
        <v>1886</v>
      </c>
      <c r="C8" s="16" t="s">
        <v>1884</v>
      </c>
    </row>
    <row r="9" spans="2:6" x14ac:dyDescent="0.2">
      <c r="B9" s="17" t="s">
        <v>1887</v>
      </c>
      <c r="C9" s="16" t="s">
        <v>1885</v>
      </c>
    </row>
    <row r="10" spans="2:6" x14ac:dyDescent="0.2">
      <c r="B10" s="17" t="s">
        <v>1894</v>
      </c>
      <c r="C10" s="16"/>
    </row>
    <row r="11" spans="2:6" x14ac:dyDescent="0.2">
      <c r="B11" s="17" t="s">
        <v>1895</v>
      </c>
      <c r="C11" s="16"/>
    </row>
    <row r="12" spans="2:6" x14ac:dyDescent="0.2">
      <c r="B12" s="27" t="s">
        <v>1892</v>
      </c>
      <c r="C12" s="27"/>
    </row>
    <row r="13" spans="2:6" x14ac:dyDescent="0.2">
      <c r="B13" s="18"/>
      <c r="C13" s="18"/>
    </row>
    <row r="14" spans="2:6" x14ac:dyDescent="0.2">
      <c r="B14" s="21" t="s">
        <v>1893</v>
      </c>
      <c r="C14" s="16">
        <v>3</v>
      </c>
    </row>
    <row r="15" spans="2:6" ht="32" x14ac:dyDescent="0.2">
      <c r="B15" s="21" t="s">
        <v>543</v>
      </c>
      <c r="C15" s="20" t="s">
        <v>1896</v>
      </c>
    </row>
    <row r="16" spans="2:6" x14ac:dyDescent="0.2">
      <c r="C16" t="s">
        <v>1897</v>
      </c>
    </row>
    <row r="18" spans="6:434" x14ac:dyDescent="0.2">
      <c r="F18" s="27" t="s">
        <v>1891</v>
      </c>
      <c r="G18" s="27"/>
      <c r="H18" s="27"/>
      <c r="I18" s="27"/>
      <c r="J18" s="27"/>
      <c r="K18" s="27"/>
      <c r="L18" s="27"/>
      <c r="M18" s="27"/>
      <c r="N18" s="27" t="s">
        <v>1899</v>
      </c>
      <c r="O18" s="27"/>
      <c r="P18" s="27"/>
      <c r="Q18" s="27"/>
      <c r="R18" s="27"/>
      <c r="S18" s="27"/>
      <c r="T18" s="27"/>
      <c r="U18" s="27"/>
      <c r="V18" s="27" t="s">
        <v>1903</v>
      </c>
      <c r="W18" s="27"/>
      <c r="X18" s="27"/>
      <c r="Y18" s="27"/>
      <c r="Z18" s="27"/>
      <c r="AA18" s="27"/>
      <c r="AB18" s="27"/>
      <c r="AC18" s="27"/>
      <c r="AD18" s="27" t="s">
        <v>1904</v>
      </c>
      <c r="AE18" s="27"/>
      <c r="AF18" s="27"/>
      <c r="AG18" s="27"/>
      <c r="AH18" s="27"/>
      <c r="AI18" s="27"/>
      <c r="AJ18" s="27"/>
      <c r="AK18" s="27"/>
      <c r="AL18" s="27" t="s">
        <v>1905</v>
      </c>
      <c r="AM18" s="27"/>
      <c r="AN18" s="27"/>
      <c r="AO18" s="27"/>
      <c r="AP18" s="27"/>
      <c r="AQ18" s="27"/>
      <c r="AR18" s="27"/>
      <c r="AS18" s="27"/>
      <c r="AT18" s="27" t="s">
        <v>1906</v>
      </c>
      <c r="AU18" s="27"/>
      <c r="AV18" s="27"/>
      <c r="AW18" s="27"/>
      <c r="AX18" s="27"/>
      <c r="AY18" s="27"/>
      <c r="AZ18" s="27"/>
      <c r="BA18" s="27"/>
      <c r="BB18" s="27" t="s">
        <v>1907</v>
      </c>
      <c r="BC18" s="27"/>
      <c r="BD18" s="27"/>
      <c r="BE18" s="27"/>
      <c r="BF18" s="27"/>
      <c r="BG18" s="27"/>
      <c r="BH18" s="27"/>
      <c r="BI18" s="27"/>
      <c r="BJ18" s="27" t="s">
        <v>1908</v>
      </c>
      <c r="BK18" s="27"/>
      <c r="BL18" s="27"/>
      <c r="BM18" s="27"/>
      <c r="BN18" s="27"/>
      <c r="BO18" s="27"/>
      <c r="BP18" s="27"/>
      <c r="BQ18" s="27"/>
      <c r="BR18" s="27" t="s">
        <v>1909</v>
      </c>
      <c r="BS18" s="27"/>
      <c r="BT18" s="27"/>
      <c r="BU18" s="27"/>
      <c r="BV18" s="27"/>
      <c r="BW18" s="27"/>
      <c r="BX18" s="27"/>
      <c r="BY18" s="27"/>
      <c r="BZ18" s="27" t="s">
        <v>1910</v>
      </c>
      <c r="CA18" s="27"/>
      <c r="CB18" s="27"/>
      <c r="CC18" s="27"/>
      <c r="CD18" s="27"/>
      <c r="CE18" s="27"/>
      <c r="CF18" s="27"/>
      <c r="CG18" s="27"/>
      <c r="CH18" s="27" t="s">
        <v>1911</v>
      </c>
      <c r="CI18" s="27"/>
      <c r="CJ18" s="27"/>
      <c r="CK18" s="27"/>
      <c r="CL18" s="27"/>
      <c r="CM18" s="27"/>
      <c r="CN18" s="27"/>
      <c r="CO18" s="27"/>
      <c r="CP18" s="27" t="s">
        <v>1912</v>
      </c>
      <c r="CQ18" s="27"/>
      <c r="CR18" s="27"/>
      <c r="CS18" s="27"/>
      <c r="CT18" s="27"/>
      <c r="CU18" s="27"/>
      <c r="CV18" s="27"/>
      <c r="CW18" s="27"/>
      <c r="CX18" s="27" t="s">
        <v>2560</v>
      </c>
      <c r="CY18" s="27"/>
      <c r="CZ18" s="27"/>
      <c r="DA18" s="27"/>
      <c r="DB18" s="27"/>
      <c r="DC18" s="27"/>
      <c r="DD18" s="27"/>
      <c r="DE18" s="27"/>
      <c r="DF18" s="27" t="s">
        <v>2561</v>
      </c>
      <c r="DG18" s="27"/>
      <c r="DH18" s="27"/>
      <c r="DI18" s="27"/>
      <c r="DJ18" s="27"/>
      <c r="DK18" s="27"/>
      <c r="DL18" s="27"/>
      <c r="DM18" s="27"/>
      <c r="DN18" s="27" t="s">
        <v>2562</v>
      </c>
      <c r="DO18" s="27"/>
      <c r="DP18" s="27"/>
      <c r="DQ18" s="27"/>
      <c r="DR18" s="27"/>
      <c r="DS18" s="27"/>
      <c r="DT18" s="27"/>
      <c r="DU18" s="27"/>
      <c r="DV18" s="27" t="s">
        <v>2563</v>
      </c>
      <c r="DW18" s="27"/>
      <c r="DX18" s="27"/>
      <c r="DY18" s="27"/>
      <c r="DZ18" s="27"/>
      <c r="EA18" s="27"/>
      <c r="EB18" s="27"/>
      <c r="EC18" s="27"/>
      <c r="ED18" s="27" t="s">
        <v>2564</v>
      </c>
      <c r="EE18" s="27"/>
      <c r="EF18" s="27"/>
      <c r="EG18" s="27"/>
      <c r="EH18" s="27"/>
      <c r="EI18" s="27"/>
      <c r="EJ18" s="27"/>
      <c r="EK18" s="27"/>
      <c r="EL18" s="27" t="s">
        <v>2565</v>
      </c>
      <c r="EM18" s="27"/>
      <c r="EN18" s="27"/>
      <c r="EO18" s="27"/>
      <c r="EP18" s="27"/>
      <c r="EQ18" s="27"/>
      <c r="ER18" s="27"/>
      <c r="ES18" s="27"/>
      <c r="ET18" s="27" t="s">
        <v>2566</v>
      </c>
      <c r="EU18" s="27"/>
      <c r="EV18" s="27"/>
      <c r="EW18" s="27"/>
      <c r="EX18" s="27"/>
      <c r="EY18" s="27"/>
      <c r="EZ18" s="27"/>
      <c r="FA18" s="27"/>
      <c r="FB18" s="27" t="s">
        <v>2567</v>
      </c>
      <c r="FC18" s="27"/>
      <c r="FD18" s="27"/>
      <c r="FE18" s="27"/>
      <c r="FF18" s="27"/>
      <c r="FG18" s="27"/>
      <c r="FH18" s="27"/>
      <c r="FI18" s="27"/>
      <c r="FJ18" s="27" t="s">
        <v>2568</v>
      </c>
      <c r="FK18" s="27"/>
      <c r="FL18" s="27"/>
      <c r="FM18" s="27"/>
      <c r="FN18" s="27"/>
      <c r="FO18" s="27"/>
      <c r="FP18" s="27"/>
      <c r="FQ18" s="27"/>
      <c r="FR18" s="27" t="s">
        <v>2569</v>
      </c>
      <c r="FS18" s="27"/>
      <c r="FT18" s="27"/>
      <c r="FU18" s="27"/>
      <c r="FV18" s="27"/>
      <c r="FW18" s="27"/>
      <c r="FX18" s="27"/>
      <c r="FY18" s="27"/>
      <c r="FZ18" s="27" t="s">
        <v>2570</v>
      </c>
      <c r="GA18" s="27"/>
      <c r="GB18" s="27"/>
      <c r="GC18" s="27"/>
      <c r="GD18" s="27"/>
      <c r="GE18" s="27"/>
      <c r="GF18" s="27"/>
      <c r="GG18" s="27"/>
      <c r="GH18" s="27" t="s">
        <v>2571</v>
      </c>
      <c r="GI18" s="27"/>
      <c r="GJ18" s="27"/>
      <c r="GK18" s="27"/>
      <c r="GL18" s="27"/>
      <c r="GM18" s="27"/>
      <c r="GN18" s="27"/>
      <c r="GO18" s="27"/>
      <c r="GP18" s="27" t="s">
        <v>2572</v>
      </c>
      <c r="GQ18" s="27"/>
      <c r="GR18" s="27"/>
      <c r="GS18" s="27"/>
      <c r="GT18" s="27"/>
      <c r="GU18" s="27"/>
      <c r="GV18" s="27"/>
      <c r="GW18" s="27"/>
      <c r="GX18" s="27" t="s">
        <v>2573</v>
      </c>
      <c r="GY18" s="27"/>
      <c r="GZ18" s="27"/>
      <c r="HA18" s="27"/>
      <c r="HB18" s="27"/>
      <c r="HC18" s="27"/>
      <c r="HD18" s="27"/>
      <c r="HE18" s="27"/>
      <c r="HF18" s="27" t="s">
        <v>2574</v>
      </c>
      <c r="HG18" s="27"/>
      <c r="HH18" s="27"/>
      <c r="HI18" s="27"/>
      <c r="HJ18" s="27"/>
      <c r="HK18" s="27"/>
      <c r="HL18" s="27"/>
      <c r="HM18" s="27"/>
      <c r="HN18" s="27" t="s">
        <v>2575</v>
      </c>
      <c r="HO18" s="27"/>
      <c r="HP18" s="27"/>
      <c r="HQ18" s="27"/>
      <c r="HR18" s="27"/>
      <c r="HS18" s="27"/>
      <c r="HT18" s="27"/>
      <c r="HU18" s="27"/>
      <c r="HV18" s="27" t="s">
        <v>2576</v>
      </c>
      <c r="HW18" s="27"/>
      <c r="HX18" s="27"/>
      <c r="HY18" s="27"/>
      <c r="HZ18" s="27"/>
      <c r="IA18" s="27"/>
      <c r="IB18" s="27"/>
      <c r="IC18" s="27"/>
      <c r="ID18" s="27" t="s">
        <v>2577</v>
      </c>
      <c r="IE18" s="27"/>
      <c r="IF18" s="27"/>
      <c r="IG18" s="27"/>
      <c r="IH18" s="27"/>
      <c r="II18" s="27"/>
      <c r="IJ18" s="27"/>
      <c r="IK18" s="27"/>
      <c r="IL18" s="27" t="s">
        <v>2578</v>
      </c>
      <c r="IM18" s="27"/>
      <c r="IN18" s="27"/>
      <c r="IO18" s="27"/>
      <c r="IP18" s="27"/>
      <c r="IQ18" s="27"/>
      <c r="IR18" s="27"/>
      <c r="IS18" s="27"/>
      <c r="IT18" s="27" t="s">
        <v>2579</v>
      </c>
      <c r="IU18" s="27"/>
      <c r="IV18" s="27"/>
      <c r="IW18" s="27"/>
      <c r="IX18" s="27"/>
      <c r="IY18" s="27"/>
      <c r="IZ18" s="27"/>
      <c r="JA18" s="27"/>
      <c r="JB18" s="27" t="s">
        <v>2580</v>
      </c>
      <c r="JC18" s="27"/>
      <c r="JD18" s="27"/>
      <c r="JE18" s="27"/>
      <c r="JF18" s="27"/>
      <c r="JG18" s="27"/>
      <c r="JH18" s="27"/>
      <c r="JI18" s="27"/>
      <c r="JJ18" s="27" t="s">
        <v>2581</v>
      </c>
      <c r="JK18" s="27"/>
      <c r="JL18" s="27"/>
      <c r="JM18" s="27"/>
      <c r="JN18" s="27"/>
      <c r="JO18" s="27"/>
      <c r="JP18" s="27"/>
      <c r="JQ18" s="27"/>
      <c r="JR18" s="27" t="s">
        <v>2582</v>
      </c>
      <c r="JS18" s="27"/>
      <c r="JT18" s="27"/>
      <c r="JU18" s="27"/>
      <c r="JV18" s="27"/>
      <c r="JW18" s="27"/>
      <c r="JX18" s="27"/>
      <c r="JY18" s="27"/>
      <c r="JZ18" s="27" t="s">
        <v>2583</v>
      </c>
      <c r="KA18" s="27"/>
      <c r="KB18" s="27"/>
      <c r="KC18" s="27"/>
      <c r="KD18" s="27"/>
      <c r="KE18" s="27"/>
      <c r="KF18" s="27"/>
      <c r="KG18" s="27"/>
      <c r="KH18" s="27" t="s">
        <v>2584</v>
      </c>
      <c r="KI18" s="27"/>
      <c r="KJ18" s="27"/>
      <c r="KK18" s="27"/>
      <c r="KL18" s="27"/>
      <c r="KM18" s="27"/>
      <c r="KN18" s="27"/>
      <c r="KO18" s="27"/>
      <c r="KP18" s="27" t="s">
        <v>2585</v>
      </c>
      <c r="KQ18" s="27"/>
      <c r="KR18" s="27"/>
      <c r="KS18" s="27"/>
      <c r="KT18" s="27"/>
      <c r="KU18" s="27"/>
      <c r="KV18" s="27"/>
      <c r="KW18" s="27"/>
      <c r="KX18" s="27" t="s">
        <v>2586</v>
      </c>
      <c r="KY18" s="27"/>
      <c r="KZ18" s="27"/>
      <c r="LA18" s="27"/>
      <c r="LB18" s="27"/>
      <c r="LC18" s="27"/>
      <c r="LD18" s="27"/>
      <c r="LE18" s="27"/>
      <c r="LF18" s="27" t="s">
        <v>2587</v>
      </c>
      <c r="LG18" s="27"/>
      <c r="LH18" s="27"/>
      <c r="LI18" s="27"/>
      <c r="LJ18" s="27"/>
      <c r="LK18" s="27"/>
      <c r="LL18" s="27"/>
      <c r="LM18" s="27"/>
      <c r="LN18" s="27" t="s">
        <v>2588</v>
      </c>
      <c r="LO18" s="27"/>
      <c r="LP18" s="27"/>
      <c r="LQ18" s="27"/>
      <c r="LR18" s="27"/>
      <c r="LS18" s="27"/>
      <c r="LT18" s="27"/>
      <c r="LU18" s="27"/>
      <c r="LV18" s="27" t="s">
        <v>2589</v>
      </c>
      <c r="LW18" s="27"/>
      <c r="LX18" s="27"/>
      <c r="LY18" s="27"/>
      <c r="LZ18" s="27"/>
      <c r="MA18" s="27"/>
      <c r="MB18" s="27"/>
      <c r="MC18" s="27"/>
      <c r="MD18" s="27" t="s">
        <v>2590</v>
      </c>
      <c r="ME18" s="27"/>
      <c r="MF18" s="27"/>
      <c r="MG18" s="27"/>
      <c r="MH18" s="27"/>
      <c r="MI18" s="27"/>
      <c r="MJ18" s="27"/>
      <c r="MK18" s="27"/>
    </row>
    <row r="19" spans="6:434" x14ac:dyDescent="0.2">
      <c r="F19" t="s">
        <v>541</v>
      </c>
      <c r="G19" t="s">
        <v>1</v>
      </c>
      <c r="H19" t="s">
        <v>1900</v>
      </c>
      <c r="I19" t="s">
        <v>1901</v>
      </c>
      <c r="J19" t="s">
        <v>1898</v>
      </c>
      <c r="K19" t="s">
        <v>1890</v>
      </c>
      <c r="N19" t="s">
        <v>541</v>
      </c>
      <c r="O19" t="s">
        <v>1</v>
      </c>
      <c r="P19" t="s">
        <v>1900</v>
      </c>
      <c r="Q19" t="s">
        <v>1901</v>
      </c>
      <c r="R19" t="s">
        <v>1898</v>
      </c>
      <c r="S19" t="s">
        <v>1890</v>
      </c>
      <c r="V19" t="s">
        <v>541</v>
      </c>
      <c r="W19" t="s">
        <v>1</v>
      </c>
      <c r="X19" t="s">
        <v>1900</v>
      </c>
      <c r="Y19" t="s">
        <v>1901</v>
      </c>
      <c r="Z19" t="s">
        <v>1898</v>
      </c>
      <c r="AA19" t="s">
        <v>1890</v>
      </c>
      <c r="AD19" t="s">
        <v>541</v>
      </c>
      <c r="AE19" t="s">
        <v>1</v>
      </c>
      <c r="AF19" t="s">
        <v>1900</v>
      </c>
      <c r="AG19" t="s">
        <v>1901</v>
      </c>
      <c r="AH19" t="s">
        <v>1898</v>
      </c>
      <c r="AI19" t="s">
        <v>1890</v>
      </c>
      <c r="AL19" t="s">
        <v>541</v>
      </c>
      <c r="AM19" t="s">
        <v>1</v>
      </c>
      <c r="AN19" t="s">
        <v>1900</v>
      </c>
      <c r="AO19" t="s">
        <v>1901</v>
      </c>
      <c r="AP19" t="s">
        <v>1898</v>
      </c>
      <c r="AQ19" t="s">
        <v>1890</v>
      </c>
      <c r="AT19" t="s">
        <v>541</v>
      </c>
      <c r="AU19" t="s">
        <v>1</v>
      </c>
      <c r="AV19" t="s">
        <v>1900</v>
      </c>
      <c r="AW19" t="s">
        <v>1901</v>
      </c>
      <c r="AX19" t="s">
        <v>1898</v>
      </c>
      <c r="AY19" t="s">
        <v>1890</v>
      </c>
      <c r="BB19" t="s">
        <v>541</v>
      </c>
      <c r="BC19" t="s">
        <v>1</v>
      </c>
      <c r="BD19" t="s">
        <v>1900</v>
      </c>
      <c r="BE19" t="s">
        <v>1901</v>
      </c>
      <c r="BF19" t="s">
        <v>1898</v>
      </c>
      <c r="BG19" t="s">
        <v>1890</v>
      </c>
      <c r="BJ19" t="s">
        <v>541</v>
      </c>
      <c r="BK19" t="s">
        <v>1</v>
      </c>
      <c r="BL19" t="s">
        <v>1900</v>
      </c>
      <c r="BM19" t="s">
        <v>1901</v>
      </c>
      <c r="BN19" t="s">
        <v>1898</v>
      </c>
      <c r="BO19" t="s">
        <v>1890</v>
      </c>
      <c r="BR19" t="s">
        <v>541</v>
      </c>
      <c r="BS19" t="s">
        <v>1</v>
      </c>
      <c r="BT19" t="s">
        <v>1900</v>
      </c>
      <c r="BU19" t="s">
        <v>1901</v>
      </c>
      <c r="BV19" t="s">
        <v>1898</v>
      </c>
      <c r="BW19" t="s">
        <v>1890</v>
      </c>
      <c r="BZ19" t="s">
        <v>541</v>
      </c>
      <c r="CA19" t="s">
        <v>1</v>
      </c>
      <c r="CB19" t="s">
        <v>1900</v>
      </c>
      <c r="CC19" t="s">
        <v>1901</v>
      </c>
      <c r="CD19" t="s">
        <v>1898</v>
      </c>
      <c r="CE19" t="s">
        <v>1890</v>
      </c>
      <c r="CH19" t="s">
        <v>541</v>
      </c>
      <c r="CI19" t="s">
        <v>1</v>
      </c>
      <c r="CJ19" t="s">
        <v>1900</v>
      </c>
      <c r="CK19" t="s">
        <v>1901</v>
      </c>
      <c r="CL19" t="s">
        <v>1898</v>
      </c>
      <c r="CM19" t="s">
        <v>1890</v>
      </c>
      <c r="CP19" t="s">
        <v>541</v>
      </c>
      <c r="CQ19" t="s">
        <v>1</v>
      </c>
      <c r="CR19" t="s">
        <v>1900</v>
      </c>
      <c r="CS19" t="s">
        <v>1901</v>
      </c>
      <c r="CT19" t="s">
        <v>1898</v>
      </c>
      <c r="CU19" t="s">
        <v>1890</v>
      </c>
      <c r="CX19" t="s">
        <v>541</v>
      </c>
      <c r="CY19" t="s">
        <v>1</v>
      </c>
      <c r="CZ19" t="s">
        <v>1900</v>
      </c>
      <c r="DA19" t="s">
        <v>1901</v>
      </c>
      <c r="DB19" t="s">
        <v>1898</v>
      </c>
      <c r="DC19" t="s">
        <v>1890</v>
      </c>
      <c r="DF19" t="s">
        <v>541</v>
      </c>
      <c r="DG19" t="s">
        <v>1</v>
      </c>
      <c r="DH19" t="s">
        <v>1900</v>
      </c>
      <c r="DI19" t="s">
        <v>1901</v>
      </c>
      <c r="DJ19" t="s">
        <v>1898</v>
      </c>
      <c r="DK19" t="s">
        <v>1890</v>
      </c>
      <c r="DN19" t="s">
        <v>541</v>
      </c>
      <c r="DO19" t="s">
        <v>1</v>
      </c>
      <c r="DP19" t="s">
        <v>1900</v>
      </c>
      <c r="DQ19" t="s">
        <v>1901</v>
      </c>
      <c r="DR19" t="s">
        <v>1898</v>
      </c>
      <c r="DS19" t="s">
        <v>1890</v>
      </c>
      <c r="DV19" t="s">
        <v>541</v>
      </c>
      <c r="DW19" t="s">
        <v>1</v>
      </c>
      <c r="DX19" t="s">
        <v>1900</v>
      </c>
      <c r="DY19" t="s">
        <v>1901</v>
      </c>
      <c r="DZ19" t="s">
        <v>1898</v>
      </c>
      <c r="EA19" t="s">
        <v>1890</v>
      </c>
      <c r="ED19" t="s">
        <v>541</v>
      </c>
      <c r="EE19" t="s">
        <v>1</v>
      </c>
      <c r="EF19" t="s">
        <v>1900</v>
      </c>
      <c r="EG19" t="s">
        <v>1901</v>
      </c>
      <c r="EH19" t="s">
        <v>1898</v>
      </c>
      <c r="EI19" t="s">
        <v>1890</v>
      </c>
      <c r="EL19" t="s">
        <v>541</v>
      </c>
      <c r="EM19" t="s">
        <v>1</v>
      </c>
      <c r="EN19" t="s">
        <v>1900</v>
      </c>
      <c r="EO19" t="s">
        <v>1901</v>
      </c>
      <c r="EP19" t="s">
        <v>1898</v>
      </c>
      <c r="EQ19" t="s">
        <v>1890</v>
      </c>
      <c r="ET19" t="s">
        <v>541</v>
      </c>
      <c r="EU19" t="s">
        <v>1</v>
      </c>
      <c r="EV19" t="s">
        <v>1900</v>
      </c>
      <c r="EW19" t="s">
        <v>1901</v>
      </c>
      <c r="EX19" t="s">
        <v>1898</v>
      </c>
      <c r="EY19" t="s">
        <v>1890</v>
      </c>
      <c r="FB19" t="s">
        <v>541</v>
      </c>
      <c r="FC19" t="s">
        <v>1</v>
      </c>
      <c r="FD19" t="s">
        <v>1900</v>
      </c>
      <c r="FE19" t="s">
        <v>1901</v>
      </c>
      <c r="FF19" t="s">
        <v>1898</v>
      </c>
      <c r="FG19" t="s">
        <v>1890</v>
      </c>
      <c r="FJ19" t="s">
        <v>541</v>
      </c>
      <c r="FK19" t="s">
        <v>1</v>
      </c>
      <c r="FL19" t="s">
        <v>1900</v>
      </c>
      <c r="FM19" t="s">
        <v>1901</v>
      </c>
      <c r="FN19" t="s">
        <v>1898</v>
      </c>
      <c r="FO19" t="s">
        <v>1890</v>
      </c>
      <c r="FR19" t="s">
        <v>541</v>
      </c>
      <c r="FS19" t="s">
        <v>1</v>
      </c>
      <c r="FT19" t="s">
        <v>1900</v>
      </c>
      <c r="FU19" t="s">
        <v>1901</v>
      </c>
      <c r="FV19" t="s">
        <v>1898</v>
      </c>
      <c r="FW19" t="s">
        <v>1890</v>
      </c>
      <c r="FZ19" t="s">
        <v>541</v>
      </c>
      <c r="GA19" t="s">
        <v>1</v>
      </c>
      <c r="GB19" t="s">
        <v>1900</v>
      </c>
      <c r="GC19" t="s">
        <v>1901</v>
      </c>
      <c r="GD19" t="s">
        <v>1898</v>
      </c>
      <c r="GE19" t="s">
        <v>1890</v>
      </c>
      <c r="GH19" t="s">
        <v>541</v>
      </c>
      <c r="GI19" t="s">
        <v>1</v>
      </c>
      <c r="GJ19" t="s">
        <v>1900</v>
      </c>
      <c r="GK19" t="s">
        <v>1901</v>
      </c>
      <c r="GL19" t="s">
        <v>1898</v>
      </c>
      <c r="GM19" t="s">
        <v>1890</v>
      </c>
      <c r="GP19" t="s">
        <v>541</v>
      </c>
      <c r="GQ19" t="s">
        <v>1</v>
      </c>
      <c r="GR19" t="s">
        <v>1900</v>
      </c>
      <c r="GS19" t="s">
        <v>1901</v>
      </c>
      <c r="GT19" t="s">
        <v>1898</v>
      </c>
      <c r="GU19" t="s">
        <v>1890</v>
      </c>
      <c r="GX19" t="s">
        <v>541</v>
      </c>
      <c r="GY19" t="s">
        <v>1</v>
      </c>
      <c r="GZ19" t="s">
        <v>1900</v>
      </c>
      <c r="HA19" t="s">
        <v>1901</v>
      </c>
      <c r="HB19" t="s">
        <v>1898</v>
      </c>
      <c r="HC19" t="s">
        <v>1890</v>
      </c>
      <c r="HF19" t="s">
        <v>541</v>
      </c>
      <c r="HG19" t="s">
        <v>1</v>
      </c>
      <c r="HH19" t="s">
        <v>1900</v>
      </c>
      <c r="HI19" t="s">
        <v>1901</v>
      </c>
      <c r="HJ19" t="s">
        <v>1898</v>
      </c>
      <c r="HK19" t="s">
        <v>1890</v>
      </c>
      <c r="HN19" t="s">
        <v>541</v>
      </c>
      <c r="HO19" t="s">
        <v>1</v>
      </c>
      <c r="HP19" t="s">
        <v>1900</v>
      </c>
      <c r="HQ19" t="s">
        <v>1901</v>
      </c>
      <c r="HR19" t="s">
        <v>1898</v>
      </c>
      <c r="HS19" t="s">
        <v>1890</v>
      </c>
      <c r="HV19" t="s">
        <v>541</v>
      </c>
      <c r="HW19" t="s">
        <v>1</v>
      </c>
      <c r="HX19" t="s">
        <v>1900</v>
      </c>
      <c r="HY19" t="s">
        <v>1901</v>
      </c>
      <c r="HZ19" t="s">
        <v>1898</v>
      </c>
      <c r="IA19" t="s">
        <v>1890</v>
      </c>
      <c r="ID19" t="s">
        <v>541</v>
      </c>
      <c r="IE19" t="s">
        <v>1</v>
      </c>
      <c r="IF19" t="s">
        <v>1900</v>
      </c>
      <c r="IG19" t="s">
        <v>1901</v>
      </c>
      <c r="IH19" t="s">
        <v>1898</v>
      </c>
      <c r="II19" t="s">
        <v>1890</v>
      </c>
      <c r="IL19" t="s">
        <v>541</v>
      </c>
      <c r="IM19" t="s">
        <v>1</v>
      </c>
      <c r="IN19" t="s">
        <v>1900</v>
      </c>
      <c r="IO19" t="s">
        <v>1901</v>
      </c>
      <c r="IP19" t="s">
        <v>1898</v>
      </c>
      <c r="IQ19" t="s">
        <v>1890</v>
      </c>
      <c r="IT19" t="s">
        <v>541</v>
      </c>
      <c r="IU19" t="s">
        <v>1</v>
      </c>
      <c r="IV19" t="s">
        <v>1900</v>
      </c>
      <c r="IW19" t="s">
        <v>1901</v>
      </c>
      <c r="IX19" t="s">
        <v>1898</v>
      </c>
      <c r="IY19" t="s">
        <v>1890</v>
      </c>
      <c r="JB19" t="s">
        <v>541</v>
      </c>
      <c r="JC19" t="s">
        <v>1</v>
      </c>
      <c r="JD19" t="s">
        <v>1900</v>
      </c>
      <c r="JE19" t="s">
        <v>1901</v>
      </c>
      <c r="JF19" t="s">
        <v>1898</v>
      </c>
      <c r="JG19" t="s">
        <v>1890</v>
      </c>
      <c r="JJ19" t="s">
        <v>541</v>
      </c>
      <c r="JK19" t="s">
        <v>1</v>
      </c>
      <c r="JL19" t="s">
        <v>1900</v>
      </c>
      <c r="JM19" t="s">
        <v>1901</v>
      </c>
      <c r="JN19" t="s">
        <v>1898</v>
      </c>
      <c r="JO19" t="s">
        <v>1890</v>
      </c>
      <c r="JR19" t="s">
        <v>541</v>
      </c>
      <c r="JS19" t="s">
        <v>1</v>
      </c>
      <c r="JT19" t="s">
        <v>1900</v>
      </c>
      <c r="JU19" t="s">
        <v>1901</v>
      </c>
      <c r="JV19" t="s">
        <v>1898</v>
      </c>
      <c r="JW19" t="s">
        <v>1890</v>
      </c>
      <c r="JZ19" t="s">
        <v>541</v>
      </c>
      <c r="KA19" t="s">
        <v>1</v>
      </c>
      <c r="KB19" t="s">
        <v>1900</v>
      </c>
      <c r="KC19" t="s">
        <v>1901</v>
      </c>
      <c r="KD19" t="s">
        <v>1898</v>
      </c>
      <c r="KE19" t="s">
        <v>1890</v>
      </c>
      <c r="KH19" t="s">
        <v>541</v>
      </c>
      <c r="KI19" t="s">
        <v>1</v>
      </c>
      <c r="KJ19" t="s">
        <v>1900</v>
      </c>
      <c r="KK19" t="s">
        <v>1901</v>
      </c>
      <c r="KL19" t="s">
        <v>1898</v>
      </c>
      <c r="KM19" t="s">
        <v>1890</v>
      </c>
      <c r="KP19" t="s">
        <v>541</v>
      </c>
      <c r="KQ19" t="s">
        <v>1</v>
      </c>
      <c r="KR19" t="s">
        <v>1900</v>
      </c>
      <c r="KS19" t="s">
        <v>1901</v>
      </c>
      <c r="KT19" t="s">
        <v>1898</v>
      </c>
      <c r="KU19" t="s">
        <v>1890</v>
      </c>
      <c r="KX19" t="s">
        <v>541</v>
      </c>
      <c r="KY19" t="s">
        <v>1</v>
      </c>
      <c r="KZ19" t="s">
        <v>1900</v>
      </c>
      <c r="LA19" t="s">
        <v>1901</v>
      </c>
      <c r="LB19" t="s">
        <v>1898</v>
      </c>
      <c r="LC19" t="s">
        <v>1890</v>
      </c>
      <c r="LF19" t="s">
        <v>541</v>
      </c>
      <c r="LG19" t="s">
        <v>1</v>
      </c>
      <c r="LH19" t="s">
        <v>1900</v>
      </c>
      <c r="LI19" t="s">
        <v>1901</v>
      </c>
      <c r="LJ19" t="s">
        <v>1898</v>
      </c>
      <c r="LK19" t="s">
        <v>1890</v>
      </c>
      <c r="LN19" t="s">
        <v>541</v>
      </c>
      <c r="LO19" t="s">
        <v>1</v>
      </c>
      <c r="LP19" t="s">
        <v>1900</v>
      </c>
      <c r="LQ19" t="s">
        <v>1901</v>
      </c>
      <c r="LR19" t="s">
        <v>1898</v>
      </c>
      <c r="LS19" t="s">
        <v>1890</v>
      </c>
      <c r="LV19" t="s">
        <v>541</v>
      </c>
      <c r="LW19" t="s">
        <v>1</v>
      </c>
      <c r="LX19" t="s">
        <v>1900</v>
      </c>
      <c r="LY19" t="s">
        <v>1901</v>
      </c>
      <c r="LZ19" t="s">
        <v>1898</v>
      </c>
      <c r="MA19" t="s">
        <v>1890</v>
      </c>
      <c r="MD19" t="s">
        <v>541</v>
      </c>
      <c r="ME19" t="s">
        <v>1</v>
      </c>
      <c r="MF19" t="s">
        <v>1900</v>
      </c>
      <c r="MG19" t="s">
        <v>1901</v>
      </c>
      <c r="MH19" t="s">
        <v>1898</v>
      </c>
      <c r="MI19" t="s">
        <v>1890</v>
      </c>
    </row>
    <row r="20" spans="6:434" x14ac:dyDescent="0.2">
      <c r="F20" t="str" cm="1">
        <f t="array" ref="F20">IF(G20="","",_xll.PBD(G20,"Name","","USD","",""))</f>
        <v>Afya</v>
      </c>
      <c r="G20" t="str" cm="1">
        <f t="array" ref="G20">IF(
  INDEX('Python Strip Mask'!$C:$C, INT((COLUMN()-COLUMN($G$20))/8 + 3))="",
  "",
  INDEX('Python Strip Mask'!$C:$C, INT((COLUMN()-COLUMN($G$20))/8 + 3))
)</f>
        <v>268320-61</v>
      </c>
      <c r="H20" cm="1">
        <f t="array" ref="H20">IF(G20="","",_xll.PBD(G20,"Investments Buy Side Count","","USD","",""))</f>
        <v>30</v>
      </c>
      <c r="I20">
        <f ca="1">IF(
  G20="",
  "",
  IF(
    (COUNTIFS(G:G, "&gt;="&amp;$C$4, J:J, $C$7) +
     COUNTIFS(G:G, "&gt;="&amp;$C$4, J:J, $C$8) +
     COUNTIFS(G:G, "&gt;="&amp;$C$4, J:J, $C$9) +
     COUNTIFS(G:G, "&gt;="&amp;$C$4, J:J, $C$10) +
     COUNTIFS(G:G, "&gt;="&amp;$C$4, J:J, $C$11))=0,
    "-",
    (COUNTIFS(G:G, "&gt;="&amp;$C$4, J:J, $C$7) +
     COUNTIFS(G:G, "&gt;="&amp;$C$4, J:J, $C$8) +
     COUNTIFS(G:G, "&gt;="&amp;$C$4, J:J, $C$9) +
     COUNTIFS(G:G, "&gt;="&amp;$C$4, J:J, $C$10) +
     COUNTIFS(G:G, "&gt;="&amp;$C$4, J:J, $C$11))
  )
)</f>
        <v>28</v>
      </c>
      <c r="K20" t="str" cm="1">
        <f t="array" aca="1" ref="K20" ca="1">IFERROR(
  _xlfn.LET(
    _xlpm.filtered_names,
      _xlfn._xlws.FILTER(I:I,
        IF(ISNUMBER(G:G),
           (G:G &gt;= $C$4) * ((J:J=$C$7)+(J:J=$C$8)+(J:J=$C$9)+(J:J=$C$10)+(J:J=$C$11)),
           FALSE
        )
      ),
    IF(
      ROWS(_xlpm.filtered_names) = 0,
      "-",
      _xlfn.TEXTJOIN(", ", TRUE,
        INDEX(
          _xlpm.filtered_names,
          _xlfn.SEQUENCE(MIN($C$14, ROWS(_xlpm.filtered_names)))
        )
      )
    )
  ),
  ""
)</f>
        <v>Faculdade Masterclass, Unidom Participações, Lean Saúde</v>
      </c>
      <c r="M20" t="s">
        <v>1902</v>
      </c>
      <c r="N20" t="str" cm="1">
        <f t="array" ref="N20">IF(O20="","",_xll.PBD(O20,"Name","","USD","",""))</f>
        <v>Bionexo</v>
      </c>
      <c r="O20" t="str" cm="1">
        <f t="array" ref="O20">IF(
  INDEX('Python Strip Mask'!$C:$C, INT((COLUMN()-COLUMN($G$20))/8 + 3))="",
  "",
  INDEX('Python Strip Mask'!$C:$C, INT((COLUMN()-COLUMN($G$20))/8 + 3))
)</f>
        <v>54834-67</v>
      </c>
      <c r="P20" cm="1">
        <f t="array" ref="P20">IF(O20="","",_xll.PBD(O20,"Investments Buy Side Count","","USD","",""))</f>
        <v>8</v>
      </c>
      <c r="Q20">
        <f ca="1">IF(
  O20="",
  "",
  IF(
    (COUNTIFS(O:O, "&gt;="&amp;$C$4, R:R, $C$7) +
     COUNTIFS(O:O, "&gt;="&amp;$C$4, R:R, $C$8) +
     COUNTIFS(O:O, "&gt;="&amp;$C$4, R:R, $C$9) +
     COUNTIFS(O:O, "&gt;="&amp;$C$4, R:R, $C$10) +
     COUNTIFS(O:O, "&gt;="&amp;$C$4, R:R, $C$11))=0,
    "-",
    (COUNTIFS(O:O, "&gt;="&amp;$C$4, R:R, $C$7) +
     COUNTIFS(O:O, "&gt;="&amp;$C$4, R:R, $C$8) +
     COUNTIFS(O:O, "&gt;="&amp;$C$4, R:R, $C$9) +
     COUNTIFS(O:O, "&gt;="&amp;$C$4, R:R, $C$10) +
     COUNTIFS(O:O, "&gt;="&amp;$C$4, R:R, $C$11))
  )
)</f>
        <v>6</v>
      </c>
      <c r="S20" t="str" cm="1">
        <f t="array" aca="1" ref="S20" ca="1">IFERROR(
  _xlfn.LET(
    _xlpm.filtered_names,
      _xlfn._xlws.FILTER(Q:Q,
        IF(ISNUMBER(O:O),
           (O:O &gt;= $C$4) * ((R:R=$C$7)+(R:R=$C$8)+(R:R=$C$9)+(R:R=$C$10)+(R:R=$C$11)),
           FALSE
        )
      ),
    IF(
      ROWS(_xlpm.filtered_names) = 0,
      "-",
      _xlfn.TEXTJOIN(", ", TRUE,
        INDEX(
          _xlpm.filtered_names,
          _xlfn.SEQUENCE(MIN($C$14, ROWS(_xlpm.filtered_names)))
        )
      )
    )
  ),
  ""
)</f>
        <v>Tradimus (Sao Paulo), Síntese, BeeCare</v>
      </c>
      <c r="U20" t="s">
        <v>1902</v>
      </c>
      <c r="V20" t="str" cm="1">
        <f t="array" ref="V20">IF(W20="","",_xll.PBD(W20,"Name","","USD","",""))</f>
        <v>Merative</v>
      </c>
      <c r="W20" t="str" cm="1">
        <f t="array" ref="W20">IF(
  INDEX('Python Strip Mask'!$C:$C, INT((COLUMN()-COLUMN($G$20))/8 + 3))="",
  "",
  INDEX('Python Strip Mask'!$C:$C, INT((COLUMN()-COLUMN($G$20))/8 + 3))
)</f>
        <v>460312-21</v>
      </c>
      <c r="X20" cm="1">
        <f t="array" ref="X20">IF(W20="","",_xll.PBD(W20,"Investments Buy Side Count","","USD","",""))</f>
        <v>1</v>
      </c>
      <c r="Y20" t="str">
        <f ca="1">IF(
  W20="",
  "",
  IF(
    (COUNTIFS(W:W, "&gt;="&amp;$C$4, Z:Z, $C$7) +
     COUNTIFS(W:W, "&gt;="&amp;$C$4, Z:Z, $C$8) +
     COUNTIFS(W:W, "&gt;="&amp;$C$4, Z:Z, $C$9) +
     COUNTIFS(W:W, "&gt;="&amp;$C$4, Z:Z, $C$10) +
     COUNTIFS(W:W, "&gt;="&amp;$C$4, Z:Z, $C$11))=0,
    "-",
    (COUNTIFS(W:W, "&gt;="&amp;$C$4, Z:Z, $C$7) +
     COUNTIFS(W:W, "&gt;="&amp;$C$4, Z:Z, $C$8) +
     COUNTIFS(W:W, "&gt;="&amp;$C$4, Z:Z, $C$9) +
     COUNTIFS(W:W, "&gt;="&amp;$C$4, Z:Z, $C$10) +
     COUNTIFS(W:W, "&gt;="&amp;$C$4, Z:Z, $C$11))
  )
)</f>
        <v>-</v>
      </c>
      <c r="AA20" t="str" cm="1">
        <f t="array" aca="1" ref="AA20" ca="1">IFERROR(
  _xlfn.LET(
    _xlpm.filtered_names,
      _xlfn._xlws.FILTER(Y:Y,
        IF(ISNUMBER(W:W),
           (W:W &gt;= $C$4) * ((Z:Z=$C$7)+(Z:Z=$C$8)+(Z:Z=$C$9)+(Z:Z=$C$10)+(Z:Z=$C$11)),
           FALSE
        )
      ),
    IF(
      ROWS(_xlpm.filtered_names) = 0,
      "-",
      _xlfn.TEXTJOIN(", ", TRUE,
        INDEX(
          _xlpm.filtered_names,
          _xlfn.SEQUENCE(MIN($C$14, ROWS(_xlpm.filtered_names)))
        )
      )
    )
  ),
  ""
)</f>
        <v/>
      </c>
      <c r="AC20" t="s">
        <v>1902</v>
      </c>
      <c r="AD20" t="str" cm="1">
        <f t="array" ref="AD20">IF(AE20="","",_xll.PBD(AE20,"Name","","USD","",""))</f>
        <v>Cerner</v>
      </c>
      <c r="AE20" t="str" cm="1">
        <f t="array" ref="AE20">IF(
  INDEX('Python Strip Mask'!$C:$C, INT((COLUMN()-COLUMN($G$20))/8 + 3))="",
  "",
  INDEX('Python Strip Mask'!$C:$C, INT((COLUMN()-COLUMN($G$20))/8 + 3))
)</f>
        <v>41337-91</v>
      </c>
      <c r="AF20" cm="1">
        <f t="array" ref="AF20">IF(AE20="","",_xll.PBD(AE20,"Investments Buy Side Count","","USD","",""))</f>
        <v>39</v>
      </c>
      <c r="AG20">
        <f ca="1">IF(
  AE20="",
  "",
  IF(
    (COUNTIFS(AE:AE, "&gt;="&amp;$C$4, AH:AH, $C$7) +
     COUNTIFS(AE:AE, "&gt;="&amp;$C$4, AH:AH, $C$8) +
     COUNTIFS(AE:AE, "&gt;="&amp;$C$4, AH:AH, $C$9) +
     COUNTIFS(AE:AE, "&gt;="&amp;$C$4, AH:AH, $C$10) +
     COUNTIFS(AE:AE, "&gt;="&amp;$C$4, AH:AH, $C$11))=0,
    "-",
    (COUNTIFS(AE:AE, "&gt;="&amp;$C$4, AH:AH, $C$7) +
     COUNTIFS(AE:AE, "&gt;="&amp;$C$4, AH:AH, $C$8) +
     COUNTIFS(AE:AE, "&gt;="&amp;$C$4, AH:AH, $C$9) +
     COUNTIFS(AE:AE, "&gt;="&amp;$C$4, AH:AH, $C$10) +
     COUNTIFS(AE:AE, "&gt;="&amp;$C$4, AH:AH, $C$11))
  )
)</f>
        <v>4</v>
      </c>
      <c r="AI20" t="str" cm="1">
        <f t="array" aca="1" ref="AI20" ca="1">IFERROR(
  _xlfn.LET(
    _xlpm.filtered_names,
      _xlfn._xlws.FILTER(AG:AG,
        IF(ISNUMBER(AE:AE),
           (AE:AE &gt;= $C$4) * ((AH:AH=$C$7)+(AH:AH=$C$8)+(AH:AH=$C$9)+(AH:AH=$C$10)+(AH:AH=$C$11)),
           FALSE
        )
      ),
    IF(
      ROWS(_xlpm.filtered_names) = 0,
      "-",
      _xlfn.TEXTJOIN(", ", TRUE,
        INDEX(
          _xlpm.filtered_names,
          _xlfn.SEQUENCE(MIN($C$14, ROWS(_xlpm.filtered_names)))
        )
      )
    )
  ),
  ""
)</f>
        <v>Cerner Enviza, Fibroblast, AbleVets</v>
      </c>
      <c r="AK20" t="s">
        <v>1902</v>
      </c>
      <c r="AL20" t="str" cm="1">
        <f t="array" ref="AL20">IF(AM20="","",_xll.PBD(AM20,"Name","","USD","",""))</f>
        <v>Conexa Saúde</v>
      </c>
      <c r="AM20" t="str" cm="1">
        <f t="array" ref="AM20">IF(
  INDEX('Python Strip Mask'!$C:$C, INT((COLUMN()-COLUMN($G$20))/8 + 3))="",
  "",
  INDEX('Python Strip Mask'!$C:$C, INT((COLUMN()-COLUMN($G$20))/8 + 3))
)</f>
        <v>436403-35</v>
      </c>
      <c r="AN20" cm="1">
        <f t="array" ref="AN20">IF(AM20="","",_xll.PBD(AM20,"Investments Buy Side Count","","USD","",""))</f>
        <v>4</v>
      </c>
      <c r="AO20">
        <f ca="1">IF(
  AM20="",
  "",
  IF(
    (COUNTIFS(AM:AM, "&gt;="&amp;$C$4, AP:AP, $C$7) +
     COUNTIFS(AM:AM, "&gt;="&amp;$C$4, AP:AP, $C$8) +
     COUNTIFS(AM:AM, "&gt;="&amp;$C$4, AP:AP, $C$9) +
     COUNTIFS(AM:AM, "&gt;="&amp;$C$4, AP:AP, $C$10) +
     COUNTIFS(AM:AM, "&gt;="&amp;$C$4, AP:AP, $C$11))=0,
    "-",
    (COUNTIFS(AM:AM, "&gt;="&amp;$C$4, AP:AP, $C$7) +
     COUNTIFS(AM:AM, "&gt;="&amp;$C$4, AP:AP, $C$8) +
     COUNTIFS(AM:AM, "&gt;="&amp;$C$4, AP:AP, $C$9) +
     COUNTIFS(AM:AM, "&gt;="&amp;$C$4, AP:AP, $C$10) +
     COUNTIFS(AM:AM, "&gt;="&amp;$C$4, AP:AP, $C$11))
  )
)</f>
        <v>4</v>
      </c>
      <c r="AQ20" t="str" cm="1">
        <f t="array" aca="1" ref="AQ20" ca="1">IFERROR(
  _xlfn.LET(
    _xlpm.filtered_names,
      _xlfn._xlws.FILTER(AO:AO,
        IF(ISNUMBER(AM:AM),
           (AM:AM &gt;= $C$4) * ((AP:AP=$C$7)+(AP:AP=$C$8)+(AP:AP=$C$9)+(AP:AP=$C$10)+(AP:AP=$C$11)),
           FALSE
        )
      ),
    IF(
      ROWS(_xlpm.filtered_names) = 0,
      "-",
      _xlfn.TEXTJOIN(", ", TRUE,
        INDEX(
          _xlpm.filtered_names,
          _xlfn.SEQUENCE(MIN($C$14, ROWS(_xlpm.filtered_names)))
        )
      )
    )
  ),
  ""
)</f>
        <v>Lina Saúde, Zenklub, Psicologia Viva</v>
      </c>
      <c r="AS20" t="s">
        <v>1902</v>
      </c>
      <c r="AT20" t="str" cm="1">
        <f t="array" ref="AT20">IF(AU20="","",_xll.PBD(AU20,"Name","","USD","",""))</f>
        <v>Mafra Hospitalar</v>
      </c>
      <c r="AU20" t="str" cm="1">
        <f t="array" ref="AU20">IF(
  INDEX('Python Strip Mask'!$C:$C, INT((COLUMN()-COLUMN($G$20))/8 + 3))="",
  "",
  INDEX('Python Strip Mask'!$C:$C, INT((COLUMN()-COLUMN($G$20))/8 + 3))
)</f>
        <v>434450-35</v>
      </c>
      <c r="AV20" cm="1">
        <f t="array" ref="AV20">IF(AU20="","",_xll.PBD(AU20,"Investments Buy Side Count","","USD","",""))</f>
        <v>21</v>
      </c>
      <c r="AW20">
        <f ca="1">IF(
  AU20="",
  "",
  IF(
    (COUNTIFS(AU:AU, "&gt;="&amp;$C$4, AX:AX, $C$7) +
     COUNTIFS(AU:AU, "&gt;="&amp;$C$4, AX:AX, $C$8) +
     COUNTIFS(AU:AU, "&gt;="&amp;$C$4, AX:AX, $C$9) +
     COUNTIFS(AU:AU, "&gt;="&amp;$C$4, AX:AX, $C$10) +
     COUNTIFS(AU:AU, "&gt;="&amp;$C$4, AX:AX, $C$11))=0,
    "-",
    (COUNTIFS(AU:AU, "&gt;="&amp;$C$4, AX:AX, $C$7) +
     COUNTIFS(AU:AU, "&gt;="&amp;$C$4, AX:AX, $C$8) +
     COUNTIFS(AU:AU, "&gt;="&amp;$C$4, AX:AX, $C$9) +
     COUNTIFS(AU:AU, "&gt;="&amp;$C$4, AX:AX, $C$10) +
     COUNTIFS(AU:AU, "&gt;="&amp;$C$4, AX:AX, $C$11))
  )
)</f>
        <v>19</v>
      </c>
      <c r="AY20" t="str" cm="1">
        <f t="array" aca="1" ref="AY20" ca="1">IFERROR(
  _xlfn.LET(
    _xlpm.filtered_names,
      _xlfn._xlws.FILTER(AW:AW,
        IF(ISNUMBER(AU:AU),
           (AU:AU &gt;= $C$4) * ((AX:AX=$C$7)+(AX:AX=$C$8)+(AX:AX=$C$9)+(AX:AX=$C$10)+(AX:AX=$C$11)),
           FALSE
        )
      ),
    IF(
      ROWS(_xlpm.filtered_names) = 0,
      "-",
      _xlfn.TEXTJOIN(", ", TRUE,
        INDEX(
          _xlpm.filtered_names,
          _xlfn.SEQUENCE(MIN($C$14, ROWS(_xlpm.filtered_names)))
        )
      )
    )
  ),
  ""
)</f>
        <v>Far.me, Nutrifica Comércio de Nutrição Parenteral, Neve Indústria e Comércio de Produtos Cirúrgicos</v>
      </c>
      <c r="BA20" t="s">
        <v>1902</v>
      </c>
      <c r="BB20" t="str" cm="1">
        <f t="array" ref="BB20">IF(BC20="","",_xll.PBD(BC20,"Name","","USD","",""))</f>
        <v>Dedalus</v>
      </c>
      <c r="BC20" t="str" cm="1">
        <f t="array" ref="BC20">IF(
  INDEX('Python Strip Mask'!$C:$C, INT((COLUMN()-COLUMN($G$20))/8 + 3))="",
  "",
  INDEX('Python Strip Mask'!$C:$C, INT((COLUMN()-COLUMN($G$20))/8 + 3))
)</f>
        <v>57840-76</v>
      </c>
      <c r="BD20" cm="1">
        <f t="array" ref="BD20">IF(BC20="","",_xll.PBD(BC20,"Investments Buy Side Count","","USD","",""))</f>
        <v>19</v>
      </c>
      <c r="BE20">
        <f ca="1">IF(
  BC20="",
  "",
  IF(
    (COUNTIFS(BC:BC, "&gt;="&amp;$C$4, BF:BF, $C$7) +
     COUNTIFS(BC:BC, "&gt;="&amp;$C$4, BF:BF, $C$8) +
     COUNTIFS(BC:BC, "&gt;="&amp;$C$4, BF:BF, $C$9) +
     COUNTIFS(BC:BC, "&gt;="&amp;$C$4, BF:BF, $C$10) +
     COUNTIFS(BC:BC, "&gt;="&amp;$C$4, BF:BF, $C$11))=0,
    "-",
    (COUNTIFS(BC:BC, "&gt;="&amp;$C$4, BF:BF, $C$7) +
     COUNTIFS(BC:BC, "&gt;="&amp;$C$4, BF:BF, $C$8) +
     COUNTIFS(BC:BC, "&gt;="&amp;$C$4, BF:BF, $C$9) +
     COUNTIFS(BC:BC, "&gt;="&amp;$C$4, BF:BF, $C$10) +
     COUNTIFS(BC:BC, "&gt;="&amp;$C$4, BF:BF, $C$11))
  )
)</f>
        <v>14</v>
      </c>
      <c r="BG20" t="str" cm="1">
        <f t="array" aca="1" ref="BG20" ca="1">IFERROR(
  _xlfn.LET(
    _xlpm.filtered_names,
      _xlfn._xlws.FILTER(BE:BE,
        IF(ISNUMBER(BC:BC),
           (BC:BC &gt;= $C$4) * ((BF:BF=$C$7)+(BF:BF=$C$8)+(BF:BF=$C$9)+(BF:BF=$C$10)+(BF:BF=$C$11)),
           FALSE
        )
      ),
    IF(
      ROWS(_xlpm.filtered_names) = 0,
      "-",
      _xlfn.TEXTJOIN(", ", TRUE,
        INDEX(
          _xlpm.filtered_names,
          _xlfn.SEQUENCE(MIN($C$14, ROWS(_xlpm.filtered_names)))
        )
      )
    )
  ),
  ""
)</f>
        <v>Mitek, Lutech Group (Healthcare Software Division), ExpertDoc</v>
      </c>
      <c r="BI20" t="s">
        <v>1902</v>
      </c>
      <c r="BJ20" t="str" cm="1">
        <f t="array" ref="BJ20">IF(BK20="","",_xll.PBD(BK20,"Name","","USD","",""))</f>
        <v>Aché</v>
      </c>
      <c r="BK20" t="str" cm="1">
        <f t="array" ref="BK20">IF(
  INDEX('Python Strip Mask'!$C:$C, INT((COLUMN()-COLUMN($G$20))/8 + 3))="",
  "",
  INDEX('Python Strip Mask'!$C:$C, INT((COLUMN()-COLUMN($G$20))/8 + 3))
)</f>
        <v>157599-82</v>
      </c>
      <c r="BL20" cm="1">
        <f t="array" ref="BL20">IF(BK20="","",_xll.PBD(BK20,"Investments Buy Side Count","","USD","",""))</f>
        <v>4</v>
      </c>
      <c r="BM20">
        <f ca="1">IF(
  BK20="",
  "",
  IF(
    (COUNTIFS(BK:BK, "&gt;="&amp;$C$4, BN:BN, $C$7) +
     COUNTIFS(BK:BK, "&gt;="&amp;$C$4, BN:BN, $C$8) +
     COUNTIFS(BK:BK, "&gt;="&amp;$C$4, BN:BN, $C$9) +
     COUNTIFS(BK:BK, "&gt;="&amp;$C$4, BN:BN, $C$10) +
     COUNTIFS(BK:BK, "&gt;="&amp;$C$4, BN:BN, $C$11))=0,
    "-",
    (COUNTIFS(BK:BK, "&gt;="&amp;$C$4, BN:BN, $C$7) +
     COUNTIFS(BK:BK, "&gt;="&amp;$C$4, BN:BN, $C$8) +
     COUNTIFS(BK:BK, "&gt;="&amp;$C$4, BN:BN, $C$9) +
     COUNTIFS(BK:BK, "&gt;="&amp;$C$4, BN:BN, $C$10) +
     COUNTIFS(BK:BK, "&gt;="&amp;$C$4, BN:BN, $C$11))
  )
)</f>
        <v>2</v>
      </c>
      <c r="BO20" t="str" cm="1">
        <f t="array" aca="1" ref="BO20" ca="1">IFERROR(
  _xlfn.LET(
    _xlpm.filtered_names,
      _xlfn._xlws.FILTER(BM:BM,
        IF(ISNUMBER(BK:BK),
           (BK:BK &gt;= $C$4) * ((BN:BN=$C$7)+(BN:BN=$C$8)+(BN:BN=$C$9)+(BN:BN=$C$10)+(BN:BN=$C$11)),
           FALSE
        )
      ),
    IF(
      ROWS(_xlpm.filtered_names) = 0,
      "-",
      _xlfn.TEXTJOIN(", ", TRUE,
        INDEX(
          _xlpm.filtered_names,
          _xlfn.SEQUENCE(MIN($C$14, ROWS(_xlpm.filtered_names)))
        )
      )
    )
  ),
  ""
)</f>
        <v>Melcon Indústria Farmacêutica, Nortis Farmacêutica</v>
      </c>
      <c r="BQ20" t="s">
        <v>1902</v>
      </c>
      <c r="BR20" t="str" cm="1">
        <f t="array" ref="BR20">IF(BS20="","",_xll.PBD(BS20,"Name","","USD","",""))</f>
        <v>Banco ABC Brasil</v>
      </c>
      <c r="BS20" t="str" cm="1">
        <f t="array" ref="BS20">IF(
  INDEX('Python Strip Mask'!$C:$C, INT((COLUMN()-COLUMN($G$20))/8 + 3))="",
  "",
  INDEX('Python Strip Mask'!$C:$C, INT((COLUMN()-COLUMN($G$20))/8 + 3))
)</f>
        <v>164942-83</v>
      </c>
      <c r="BT20" t="e" cm="1">
        <f t="array" ref="BT20">IF(BS20="","",_xll.PBD(BS20,"Investments Buy Side Count","","USD","",""))</f>
        <v>#N/A</v>
      </c>
      <c r="BU20" t="str">
        <f ca="1">IF(
  BS20="",
  "",
  IF(
    (COUNTIFS(BS:BS, "&gt;="&amp;$C$4, BV:BV, $C$7) +
     COUNTIFS(BS:BS, "&gt;="&amp;$C$4, BV:BV, $C$8) +
     COUNTIFS(BS:BS, "&gt;="&amp;$C$4, BV:BV, $C$9) +
     COUNTIFS(BS:BS, "&gt;="&amp;$C$4, BV:BV, $C$10) +
     COUNTIFS(BS:BS, "&gt;="&amp;$C$4, BV:BV, $C$11))=0,
    "-",
    (COUNTIFS(BS:BS, "&gt;="&amp;$C$4, BV:BV, $C$7) +
     COUNTIFS(BS:BS, "&gt;="&amp;$C$4, BV:BV, $C$8) +
     COUNTIFS(BS:BS, "&gt;="&amp;$C$4, BV:BV, $C$9) +
     COUNTIFS(BS:BS, "&gt;="&amp;$C$4, BV:BV, $C$10) +
     COUNTIFS(BS:BS, "&gt;="&amp;$C$4, BV:BV, $C$11))
  )
)</f>
        <v>-</v>
      </c>
      <c r="BW20" t="str" cm="1">
        <f t="array" aca="1" ref="BW20" ca="1">IFERROR(
  _xlfn.LET(
    _xlpm.filtered_names,
      _xlfn._xlws.FILTER(BU:BU,
        IF(ISNUMBER(BS:BS),
           (BS:BS &gt;= $C$4) * ((BV:BV=$C$7)+(BV:BV=$C$8)+(BV:BV=$C$9)+(BV:BV=$C$10)+(BV:BV=$C$11)),
           FALSE
        )
      ),
    IF(
      ROWS(_xlpm.filtered_names) = 0,
      "-",
      _xlfn.TEXTJOIN(", ", TRUE,
        INDEX(
          _xlpm.filtered_names,
          _xlfn.SEQUENCE(MIN($C$14, ROWS(_xlpm.filtered_names)))
        )
      )
    )
  ),
  ""
)</f>
        <v/>
      </c>
      <c r="BY20" t="s">
        <v>1902</v>
      </c>
      <c r="BZ20" t="str" cm="1">
        <f t="array" ref="BZ20">IF(CA20="","",_xll.PBD(CA20,"Name","","USD","",""))</f>
        <v>4BIO Medicamentos Especiais</v>
      </c>
      <c r="CA20" t="str" cm="1">
        <f t="array" ref="CA20">IF(
  INDEX('Python Strip Mask'!$C:$C, INT((COLUMN()-COLUMN($G$20))/8 + 3))="",
  "",
  INDEX('Python Strip Mask'!$C:$C, INT((COLUMN()-COLUMN($G$20))/8 + 3))
)</f>
        <v>471065-32</v>
      </c>
      <c r="CB20" t="e" cm="1">
        <f t="array" ref="CB20">IF(CA20="","",_xll.PBD(CA20,"Investments Buy Side Count","","USD","",""))</f>
        <v>#N/A</v>
      </c>
      <c r="CC20" t="str">
        <f ca="1">IF(
  CA20="",
  "",
  IF(
    (COUNTIFS(CA:CA, "&gt;="&amp;$C$4, CD:CD, $C$7) +
     COUNTIFS(CA:CA, "&gt;="&amp;$C$4, CD:CD, $C$8) +
     COUNTIFS(CA:CA, "&gt;="&amp;$C$4, CD:CD, $C$9) +
     COUNTIFS(CA:CA, "&gt;="&amp;$C$4, CD:CD, $C$10) +
     COUNTIFS(CA:CA, "&gt;="&amp;$C$4, CD:CD, $C$11))=0,
    "-",
    (COUNTIFS(CA:CA, "&gt;="&amp;$C$4, CD:CD, $C$7) +
     COUNTIFS(CA:CA, "&gt;="&amp;$C$4, CD:CD, $C$8) +
     COUNTIFS(CA:CA, "&gt;="&amp;$C$4, CD:CD, $C$9) +
     COUNTIFS(CA:CA, "&gt;="&amp;$C$4, CD:CD, $C$10) +
     COUNTIFS(CA:CA, "&gt;="&amp;$C$4, CD:CD, $C$11))
  )
)</f>
        <v>-</v>
      </c>
      <c r="CE20" t="str" cm="1">
        <f t="array" aca="1" ref="CE20" ca="1">IFERROR(
  _xlfn.LET(
    _xlpm.filtered_names,
      _xlfn._xlws.FILTER(CC:CC,
        IF(ISNUMBER(CA:CA),
           (CA:CA &gt;= $C$4) * ((CD:CD=$C$7)+(CD:CD=$C$8)+(CD:CD=$C$9)+(CD:CD=$C$10)+(CD:CD=$C$11)),
           FALSE
        )
      ),
    IF(
      ROWS(_xlpm.filtered_names) = 0,
      "-",
      _xlfn.TEXTJOIN(", ", TRUE,
        INDEX(
          _xlpm.filtered_names,
          _xlfn.SEQUENCE(MIN($C$14, ROWS(_xlpm.filtered_names)))
        )
      )
    )
  ),
  ""
)</f>
        <v/>
      </c>
      <c r="CG20" t="s">
        <v>1902</v>
      </c>
      <c r="CH20" t="str" cm="1">
        <f t="array" ref="CH20">IF(CI20="","",_xll.PBD(CI20,"Name","","USD","",""))</f>
        <v>ADT (IT Security Company)</v>
      </c>
      <c r="CI20" t="str" cm="1">
        <f t="array" ref="CI20">IF(
  INDEX('Python Strip Mask'!$C:$C, INT((COLUMN()-COLUMN($G$20))/8 + 3))="",
  "",
  INDEX('Python Strip Mask'!$C:$C, INT((COLUMN()-COLUMN($G$20))/8 + 3))
)</f>
        <v>25354-54</v>
      </c>
      <c r="CJ20" cm="1">
        <f t="array" ref="CJ20">IF(CI20="","",_xll.PBD(CI20,"Investments Buy Side Count","","USD","",""))</f>
        <v>48</v>
      </c>
      <c r="CK20">
        <f ca="1">IF(
  CI20="",
  "",
  IF(
    (COUNTIFS(CI:CI, "&gt;="&amp;$C$4, CL:CL, $C$7) +
     COUNTIFS(CI:CI, "&gt;="&amp;$C$4, CL:CL, $C$8) +
     COUNTIFS(CI:CI, "&gt;="&amp;$C$4, CL:CL, $C$9) +
     COUNTIFS(CI:CI, "&gt;="&amp;$C$4, CL:CL, $C$10) +
     COUNTIFS(CI:CI, "&gt;="&amp;$C$4, CL:CL, $C$11))=0,
    "-",
    (COUNTIFS(CI:CI, "&gt;="&amp;$C$4, CL:CL, $C$7) +
     COUNTIFS(CI:CI, "&gt;="&amp;$C$4, CL:CL, $C$8) +
     COUNTIFS(CI:CI, "&gt;="&amp;$C$4, CL:CL, $C$9) +
     COUNTIFS(CI:CI, "&gt;="&amp;$C$4, CL:CL, $C$10) +
     COUNTIFS(CI:CI, "&gt;="&amp;$C$4, CL:CL, $C$11))
  )
)</f>
        <v>26</v>
      </c>
      <c r="CM20" t="str" cm="1">
        <f t="array" aca="1" ref="CM20" ca="1">IFERROR(
  _xlfn.LET(
    _xlpm.filtered_names,
      _xlfn._xlws.FILTER(CK:CK,
        IF(ISNUMBER(CI:CI),
           (CI:CI &gt;= $C$4) * ((CL:CL=$C$7)+(CL:CL=$C$8)+(CL:CL=$C$9)+(CL:CL=$C$10)+(CL:CL=$C$11)),
           FALSE
        )
      ),
    IF(
      ROWS(_xlpm.filtered_names) = 0,
      "-",
      _xlfn.TEXTJOIN(", ", TRUE,
        INDEX(
          _xlpm.filtered_names,
          _xlfn.SEQUENCE(MIN($C$14, ROWS(_xlpm.filtered_names)))
        )
      )
    )
  ),
  ""
)</f>
        <v>IOTAS, Key-Rite Security, Sunpro Solar</v>
      </c>
      <c r="CO20" t="s">
        <v>1902</v>
      </c>
      <c r="CP20" t="str" cm="1">
        <f t="array" ref="CP20">IF(CQ20="","",_xll.PBD(CQ20,"Name","","USD","",""))</f>
        <v>Adria Alimentos do Brasil</v>
      </c>
      <c r="CQ20" t="str" cm="1">
        <f t="array" ref="CQ20">IF(
  INDEX('Python Strip Mask'!$C:$C, INT((COLUMN()-COLUMN($G$20))/8 + 3))="",
  "",
  INDEX('Python Strip Mask'!$C:$C, INT((COLUMN()-COLUMN($G$20))/8 + 3))
)</f>
        <v>224267-68</v>
      </c>
      <c r="CR20" t="e" cm="1">
        <f t="array" ref="CR20">IF(CQ20="","",_xll.PBD(CQ20,"Investments Buy Side Count","","USD","",""))</f>
        <v>#N/A</v>
      </c>
      <c r="CS20" t="str">
        <f ca="1">IF(
  CQ20="",
  "",
  IF(
    (COUNTIFS(CQ:CQ, "&gt;="&amp;$C$4, CT:CT, $C$7) +
     COUNTIFS(CQ:CQ, "&gt;="&amp;$C$4, CT:CT, $C$8) +
     COUNTIFS(CQ:CQ, "&gt;="&amp;$C$4, CT:CT, $C$9) +
     COUNTIFS(CQ:CQ, "&gt;="&amp;$C$4, CT:CT, $C$10) +
     COUNTIFS(CQ:CQ, "&gt;="&amp;$C$4, CT:CT, $C$11))=0,
    "-",
    (COUNTIFS(CQ:CQ, "&gt;="&amp;$C$4, CT:CT, $C$7) +
     COUNTIFS(CQ:CQ, "&gt;="&amp;$C$4, CT:CT, $C$8) +
     COUNTIFS(CQ:CQ, "&gt;="&amp;$C$4, CT:CT, $C$9) +
     COUNTIFS(CQ:CQ, "&gt;="&amp;$C$4, CT:CT, $C$10) +
     COUNTIFS(CQ:CQ, "&gt;="&amp;$C$4, CT:CT, $C$11))
  )
)</f>
        <v>-</v>
      </c>
      <c r="CU20" t="str" cm="1">
        <f t="array" aca="1" ref="CU20" ca="1">IFERROR(
  _xlfn.LET(
    _xlpm.filtered_names,
      _xlfn._xlws.FILTER(CS:CS,
        IF(ISNUMBER(CQ:CQ),
           (CQ:CQ &gt;= $C$4) * ((CT:CT=$C$7)+(CT:CT=$C$8)+(CT:CT=$C$9)+(CT:CT=$C$10)+(CT:CT=$C$11)),
           FALSE
        )
      ),
    IF(
      ROWS(_xlpm.filtered_names) = 0,
      "-",
      _xlfn.TEXTJOIN(", ", TRUE,
        INDEX(
          _xlpm.filtered_names,
          _xlfn.SEQUENCE(MIN($C$14, ROWS(_xlpm.filtered_names)))
        )
      )
    )
  ),
  ""
)</f>
        <v/>
      </c>
      <c r="CW20" t="s">
        <v>1902</v>
      </c>
      <c r="CX20" t="str" cm="1">
        <f t="array" ref="CX20">IF(CY20="","",_xll.PBD(CY20,"Name","","USD","",""))</f>
        <v>Aeris Energy (Brazil)</v>
      </c>
      <c r="CY20" t="str" cm="1">
        <f t="array" ref="CY20">IF(
  INDEX('Python Strip Mask'!$C:$C, INT((COLUMN()-COLUMN($G$20))/8 + 3))="",
  "",
  INDEX('Python Strip Mask'!$C:$C, INT((COLUMN()-COLUMN($G$20))/8 + 3))
)</f>
        <v>438594-67</v>
      </c>
      <c r="CZ20" t="e" cm="1">
        <f t="array" ref="CZ20">IF(CY20="","",_xll.PBD(CY20,"Investments Buy Side Count","","USD","",""))</f>
        <v>#N/A</v>
      </c>
      <c r="DA20" t="str">
        <f ca="1">IF(
  CY20="",
  "",
  IF(
    (COUNTIFS(CY:CY, "&gt;="&amp;$C$4, DB:DB, $C$7) +
     COUNTIFS(CY:CY, "&gt;="&amp;$C$4, DB:DB, $C$8) +
     COUNTIFS(CY:CY, "&gt;="&amp;$C$4, DB:DB, $C$9) +
     COUNTIFS(CY:CY, "&gt;="&amp;$C$4, DB:DB, $C$10) +
     COUNTIFS(CY:CY, "&gt;="&amp;$C$4, DB:DB, $C$11))=0,
    "-",
    (COUNTIFS(CY:CY, "&gt;="&amp;$C$4, DB:DB, $C$7) +
     COUNTIFS(CY:CY, "&gt;="&amp;$C$4, DB:DB, $C$8) +
     COUNTIFS(CY:CY, "&gt;="&amp;$C$4, DB:DB, $C$9) +
     COUNTIFS(CY:CY, "&gt;="&amp;$C$4, DB:DB, $C$10) +
     COUNTIFS(CY:CY, "&gt;="&amp;$C$4, DB:DB, $C$11))
  )
)</f>
        <v>-</v>
      </c>
      <c r="DC20" t="str" cm="1">
        <f t="array" aca="1" ref="DC20" ca="1">IFERROR(
  _xlfn.LET(
    _xlpm.filtered_names,
      _xlfn._xlws.FILTER(DA:DA,
        IF(ISNUMBER(CY:CY),
           (CY:CY &gt;= $C$4) * ((DB:DB=$C$7)+(DB:DB=$C$8)+(DB:DB=$C$9)+(DB:DB=$C$10)+(DB:DB=$C$11)),
           FALSE
        )
      ),
    IF(
      ROWS(_xlpm.filtered_names) = 0,
      "-",
      _xlfn.TEXTJOIN(", ", TRUE,
        INDEX(
          _xlpm.filtered_names,
          _xlfn.SEQUENCE(MIN($C$14, ROWS(_xlpm.filtered_names)))
        )
      )
    )
  ),
  ""
)</f>
        <v/>
      </c>
      <c r="DE20" t="s">
        <v>1902</v>
      </c>
      <c r="DF20" t="str" cm="1">
        <f t="array" ref="DF20">IF(DG20="","",_xll.PBD(DG20,"Name","","USD","",""))</f>
        <v>Atea</v>
      </c>
      <c r="DG20" t="str" cm="1">
        <f t="array" ref="DG20">IF(
  INDEX('Python Strip Mask'!$C:$C, INT((COLUMN()-COLUMN($G$20))/8 + 3))="",
  "",
  INDEX('Python Strip Mask'!$C:$C, INT((COLUMN()-COLUMN($G$20))/8 + 3))
)</f>
        <v>11987-92</v>
      </c>
      <c r="DH20" cm="1">
        <f t="array" ref="DH20">IF(DG20="","",_xll.PBD(DG20,"Investments Buy Side Count","","USD","",""))</f>
        <v>79</v>
      </c>
      <c r="DI20">
        <f ca="1">IF(
  DG20="",
  "",
  IF(
    (COUNTIFS(DG:DG, "&gt;="&amp;$C$4, DJ:DJ, $C$7) +
     COUNTIFS(DG:DG, "&gt;="&amp;$C$4, DJ:DJ, $C$8) +
     COUNTIFS(DG:DG, "&gt;="&amp;$C$4, DJ:DJ, $C$9) +
     COUNTIFS(DG:DG, "&gt;="&amp;$C$4, DJ:DJ, $C$10) +
     COUNTIFS(DG:DG, "&gt;="&amp;$C$4, DJ:DJ, $C$11))=0,
    "-",
    (COUNTIFS(DG:DG, "&gt;="&amp;$C$4, DJ:DJ, $C$7) +
     COUNTIFS(DG:DG, "&gt;="&amp;$C$4, DJ:DJ, $C$8) +
     COUNTIFS(DG:DG, "&gt;="&amp;$C$4, DJ:DJ, $C$9) +
     COUNTIFS(DG:DG, "&gt;="&amp;$C$4, DJ:DJ, $C$10) +
     COUNTIFS(DG:DG, "&gt;="&amp;$C$4, DJ:DJ, $C$11))
  )
)</f>
        <v>8</v>
      </c>
      <c r="DK20" t="str" cm="1">
        <f t="array" aca="1" ref="DK20" ca="1">IFERROR(
  _xlfn.LET(
    _xlpm.filtered_names,
      _xlfn._xlws.FILTER(DI:DI,
        IF(ISNUMBER(DG:DG),
           (DG:DG &gt;= $C$4) * ((DJ:DJ=$C$7)+(DJ:DJ=$C$8)+(DJ:DJ=$C$9)+(DJ:DJ=$C$10)+(DJ:DJ=$C$11)),
           FALSE
        )
      ),
    IF(
      ROWS(_xlpm.filtered_names) = 0,
      "-",
      _xlfn.TEXTJOIN(", ", TRUE,
        INDEX(
          _xlpm.filtered_names,
          _xlfn.SEQUENCE(MIN($C$14, ROWS(_xlpm.filtered_names)))
        )
      )
    )
  ),
  ""
)</f>
        <v>Dropitin, KMD (Hardware and Infrastructure Software Business), Gambit (IT Services)</v>
      </c>
      <c r="DM20" t="s">
        <v>1902</v>
      </c>
      <c r="DN20" t="str" cm="1">
        <f t="array" ref="DN20">IF(DO20="","",_xll.PBD(DO20,"Name","","USD","",""))</f>
        <v/>
      </c>
      <c r="DO20" t="str" cm="1">
        <f t="array" ref="DO20">IF(
  INDEX('Python Strip Mask'!$C:$C, INT((COLUMN()-COLUMN($G$20))/8 + 3))="",
  "",
  INDEX('Python Strip Mask'!$C:$C, INT((COLUMN()-COLUMN($G$20))/8 + 3))
)</f>
        <v/>
      </c>
      <c r="DP20" t="str" cm="1">
        <f t="array" ref="DP20">IF(DO20="","",_xll.PBD(DO20,"Investments Buy Side Count","","USD","",""))</f>
        <v/>
      </c>
      <c r="DQ20" t="str">
        <f>IF(
  DO20="",
  "",
  IF(
    (COUNTIFS(DO:DO, "&gt;="&amp;$C$4, DR:DR, $C$7) +
     COUNTIFS(DO:DO, "&gt;="&amp;$C$4, DR:DR, $C$8) +
     COUNTIFS(DO:DO, "&gt;="&amp;$C$4, DR:DR, $C$9) +
     COUNTIFS(DO:DO, "&gt;="&amp;$C$4, DR:DR, $C$10) +
     COUNTIFS(DO:DO, "&gt;="&amp;$C$4, DR:DR, $C$11))=0,
    "-",
    (COUNTIFS(DO:DO, "&gt;="&amp;$C$4, DR:DR, $C$7) +
     COUNTIFS(DO:DO, "&gt;="&amp;$C$4, DR:DR, $C$8) +
     COUNTIFS(DO:DO, "&gt;="&amp;$C$4, DR:DR, $C$9) +
     COUNTIFS(DO:DO, "&gt;="&amp;$C$4, DR:DR, $C$10) +
     COUNTIFS(DO:DO, "&gt;="&amp;$C$4, DR:DR, $C$11))
  )
)</f>
        <v/>
      </c>
      <c r="DS20" t="str" cm="1">
        <f t="array" aca="1" ref="DS20" ca="1">IFERROR(
  _xlfn.LET(
    _xlpm.filtered_names,
      _xlfn._xlws.FILTER(DQ:DQ,
        IF(ISNUMBER(DO:DO),
           (DO:DO &gt;= $C$4) * ((DR:DR=$C$7)+(DR:DR=$C$8)+(DR:DR=$C$9)+(DR:DR=$C$10)+(DR:DR=$C$11)),
           FALSE
        )
      ),
    IF(
      ROWS(_xlpm.filtered_names) = 0,
      "-",
      _xlfn.TEXTJOIN(", ", TRUE,
        INDEX(
          _xlpm.filtered_names,
          _xlfn.SEQUENCE(MIN($C$14, ROWS(_xlpm.filtered_names)))
        )
      )
    )
  ),
  ""
)</f>
        <v/>
      </c>
      <c r="DU20" t="s">
        <v>1902</v>
      </c>
      <c r="DV20" t="str" cm="1">
        <f t="array" ref="DV20">IF(DW20="","",_xll.PBD(DW20,"Name","","USD","",""))</f>
        <v/>
      </c>
      <c r="DW20" t="str" cm="1">
        <f t="array" ref="DW20">IF(
  INDEX('Python Strip Mask'!$C:$C, INT((COLUMN()-COLUMN($G$20))/8 + 3))="",
  "",
  INDEX('Python Strip Mask'!$C:$C, INT((COLUMN()-COLUMN($G$20))/8 + 3))
)</f>
        <v/>
      </c>
      <c r="DX20" t="str" cm="1">
        <f t="array" ref="DX20">IF(DW20="","",_xll.PBD(DW20,"Investments Buy Side Count","","USD","",""))</f>
        <v/>
      </c>
      <c r="DY20" t="str">
        <f>IF(
  DW20="",
  "",
  IF(
    (COUNTIFS(DW:DW, "&gt;="&amp;$C$4, DZ:DZ, $C$7) +
     COUNTIFS(DW:DW, "&gt;="&amp;$C$4, DZ:DZ, $C$8) +
     COUNTIFS(DW:DW, "&gt;="&amp;$C$4, DZ:DZ, $C$9) +
     COUNTIFS(DW:DW, "&gt;="&amp;$C$4, DZ:DZ, $C$10) +
     COUNTIFS(DW:DW, "&gt;="&amp;$C$4, DZ:DZ, $C$11))=0,
    "-",
    (COUNTIFS(DW:DW, "&gt;="&amp;$C$4, DZ:DZ, $C$7) +
     COUNTIFS(DW:DW, "&gt;="&amp;$C$4, DZ:DZ, $C$8) +
     COUNTIFS(DW:DW, "&gt;="&amp;$C$4, DZ:DZ, $C$9) +
     COUNTIFS(DW:DW, "&gt;="&amp;$C$4, DZ:DZ, $C$10) +
     COUNTIFS(DW:DW, "&gt;="&amp;$C$4, DZ:DZ, $C$11))
  )
)</f>
        <v/>
      </c>
      <c r="EA20" t="str" cm="1">
        <f t="array" aca="1" ref="EA20" ca="1">IFERROR(
  _xlfn.LET(
    _xlpm.filtered_names,
      _xlfn._xlws.FILTER(DY:DY,
        IF(ISNUMBER(DW:DW),
           (DW:DW &gt;= $C$4) * ((DZ:DZ=$C$7)+(DZ:DZ=$C$8)+(DZ:DZ=$C$9)+(DZ:DZ=$C$10)+(DZ:DZ=$C$11)),
           FALSE
        )
      ),
    IF(
      ROWS(_xlpm.filtered_names) = 0,
      "-",
      _xlfn.TEXTJOIN(", ", TRUE,
        INDEX(
          _xlpm.filtered_names,
          _xlfn.SEQUENCE(MIN($C$14, ROWS(_xlpm.filtered_names)))
        )
      )
    )
  ),
  ""
)</f>
        <v/>
      </c>
      <c r="EC20" t="s">
        <v>1902</v>
      </c>
      <c r="ED20" t="str" cm="1">
        <f t="array" ref="ED20">IF(EE20="","",_xll.PBD(EE20,"Name","","USD","",""))</f>
        <v/>
      </c>
      <c r="EE20" t="str" cm="1">
        <f t="array" ref="EE20">IF(
  INDEX('Python Strip Mask'!$C:$C, INT((COLUMN()-COLUMN($G$20))/8 + 3))="",
  "",
  INDEX('Python Strip Mask'!$C:$C, INT((COLUMN()-COLUMN($G$20))/8 + 3))
)</f>
        <v/>
      </c>
      <c r="EF20" t="str" cm="1">
        <f t="array" ref="EF20">IF(EE20="","",_xll.PBD(EE20,"Investments Buy Side Count","","USD","",""))</f>
        <v/>
      </c>
      <c r="EG20" t="str">
        <f>IF(
  EE20="",
  "",
  IF(
    (COUNTIFS(EE:EE, "&gt;="&amp;$C$4, EH:EH, $C$7) +
     COUNTIFS(EE:EE, "&gt;="&amp;$C$4, EH:EH, $C$8) +
     COUNTIFS(EE:EE, "&gt;="&amp;$C$4, EH:EH, $C$9) +
     COUNTIFS(EE:EE, "&gt;="&amp;$C$4, EH:EH, $C$10) +
     COUNTIFS(EE:EE, "&gt;="&amp;$C$4, EH:EH, $C$11))=0,
    "-",
    (COUNTIFS(EE:EE, "&gt;="&amp;$C$4, EH:EH, $C$7) +
     COUNTIFS(EE:EE, "&gt;="&amp;$C$4, EH:EH, $C$8) +
     COUNTIFS(EE:EE, "&gt;="&amp;$C$4, EH:EH, $C$9) +
     COUNTIFS(EE:EE, "&gt;="&amp;$C$4, EH:EH, $C$10) +
     COUNTIFS(EE:EE, "&gt;="&amp;$C$4, EH:EH, $C$11))
  )
)</f>
        <v/>
      </c>
      <c r="EI20" t="str" cm="1">
        <f t="array" aca="1" ref="EI20" ca="1">IFERROR(
  _xlfn.LET(
    _xlpm.filtered_names,
      _xlfn._xlws.FILTER(EG:EG,
        IF(ISNUMBER(EE:EE),
           (EE:EE &gt;= $C$4) * ((EH:EH=$C$7)+(EH:EH=$C$8)+(EH:EH=$C$9)+(EH:EH=$C$10)+(EH:EH=$C$11)),
           FALSE
        )
      ),
    IF(
      ROWS(_xlpm.filtered_names) = 0,
      "-",
      _xlfn.TEXTJOIN(", ", TRUE,
        INDEX(
          _xlpm.filtered_names,
          _xlfn.SEQUENCE(MIN($C$14, ROWS(_xlpm.filtered_names)))
        )
      )
    )
  ),
  ""
)</f>
        <v/>
      </c>
      <c r="EK20" t="s">
        <v>1902</v>
      </c>
      <c r="EL20" t="str" cm="1">
        <f t="array" ref="EL20">IF(EM20="","",_xll.PBD(EM20,"Name","","USD","",""))</f>
        <v/>
      </c>
      <c r="EM20" t="str" cm="1">
        <f t="array" ref="EM20">IF(
  INDEX('Python Strip Mask'!$C:$C, INT((COLUMN()-COLUMN($G$20))/8 + 3))="",
  "",
  INDEX('Python Strip Mask'!$C:$C, INT((COLUMN()-COLUMN($G$20))/8 + 3))
)</f>
        <v/>
      </c>
      <c r="EN20" t="str" cm="1">
        <f t="array" ref="EN20">IF(EM20="","",_xll.PBD(EM20,"Investments Buy Side Count","","USD","",""))</f>
        <v/>
      </c>
      <c r="EO20" t="str">
        <f>IF(
  EM20="",
  "",
  IF(
    (COUNTIFS(EM:EM, "&gt;="&amp;$C$4, EP:EP, $C$7) +
     COUNTIFS(EM:EM, "&gt;="&amp;$C$4, EP:EP, $C$8) +
     COUNTIFS(EM:EM, "&gt;="&amp;$C$4, EP:EP, $C$9) +
     COUNTIFS(EM:EM, "&gt;="&amp;$C$4, EP:EP, $C$10) +
     COUNTIFS(EM:EM, "&gt;="&amp;$C$4, EP:EP, $C$11))=0,
    "-",
    (COUNTIFS(EM:EM, "&gt;="&amp;$C$4, EP:EP, $C$7) +
     COUNTIFS(EM:EM, "&gt;="&amp;$C$4, EP:EP, $C$8) +
     COUNTIFS(EM:EM, "&gt;="&amp;$C$4, EP:EP, $C$9) +
     COUNTIFS(EM:EM, "&gt;="&amp;$C$4, EP:EP, $C$10) +
     COUNTIFS(EM:EM, "&gt;="&amp;$C$4, EP:EP, $C$11))
  )
)</f>
        <v/>
      </c>
      <c r="EQ20" t="str" cm="1">
        <f t="array" aca="1" ref="EQ20" ca="1">IFERROR(
  _xlfn.LET(
    _xlpm.filtered_names,
      _xlfn._xlws.FILTER(EO:EO,
        IF(ISNUMBER(EM:EM),
           (EM:EM &gt;= $C$4) * ((EP:EP=$C$7)+(EP:EP=$C$8)+(EP:EP=$C$9)+(EP:EP=$C$10)+(EP:EP=$C$11)),
           FALSE
        )
      ),
    IF(
      ROWS(_xlpm.filtered_names) = 0,
      "-",
      _xlfn.TEXTJOIN(", ", TRUE,
        INDEX(
          _xlpm.filtered_names,
          _xlfn.SEQUENCE(MIN($C$14, ROWS(_xlpm.filtered_names)))
        )
      )
    )
  ),
  ""
)</f>
        <v/>
      </c>
      <c r="ES20" t="s">
        <v>1902</v>
      </c>
      <c r="ET20" t="str" cm="1">
        <f t="array" ref="ET20">IF(EU20="","",_xll.PBD(EU20,"Name","","USD","",""))</f>
        <v/>
      </c>
      <c r="EU20" t="str" cm="1">
        <f t="array" ref="EU20">IF(
  INDEX('Python Strip Mask'!$C:$C, INT((COLUMN()-COLUMN($G$20))/8 + 3))="",
  "",
  INDEX('Python Strip Mask'!$C:$C, INT((COLUMN()-COLUMN($G$20))/8 + 3))
)</f>
        <v/>
      </c>
      <c r="EV20" t="str" cm="1">
        <f t="array" ref="EV20">IF(EU20="","",_xll.PBD(EU20,"Investments Buy Side Count","","USD","",""))</f>
        <v/>
      </c>
      <c r="EW20" t="str">
        <f>IF(
  EU20="",
  "",
  IF(
    (COUNTIFS(EU:EU, "&gt;="&amp;$C$4, EX:EX, $C$7) +
     COUNTIFS(EU:EU, "&gt;="&amp;$C$4, EX:EX, $C$8) +
     COUNTIFS(EU:EU, "&gt;="&amp;$C$4, EX:EX, $C$9) +
     COUNTIFS(EU:EU, "&gt;="&amp;$C$4, EX:EX, $C$10) +
     COUNTIFS(EU:EU, "&gt;="&amp;$C$4, EX:EX, $C$11))=0,
    "-",
    (COUNTIFS(EU:EU, "&gt;="&amp;$C$4, EX:EX, $C$7) +
     COUNTIFS(EU:EU, "&gt;="&amp;$C$4, EX:EX, $C$8) +
     COUNTIFS(EU:EU, "&gt;="&amp;$C$4, EX:EX, $C$9) +
     COUNTIFS(EU:EU, "&gt;="&amp;$C$4, EX:EX, $C$10) +
     COUNTIFS(EU:EU, "&gt;="&amp;$C$4, EX:EX, $C$11))
  )
)</f>
        <v/>
      </c>
      <c r="EY20" t="str" cm="1">
        <f t="array" aca="1" ref="EY20" ca="1">IFERROR(
  _xlfn.LET(
    _xlpm.filtered_names,
      _xlfn._xlws.FILTER(EW:EW,
        IF(ISNUMBER(EU:EU),
           (EU:EU &gt;= $C$4) * ((EX:EX=$C$7)+(EX:EX=$C$8)+(EX:EX=$C$9)+(EX:EX=$C$10)+(EX:EX=$C$11)),
           FALSE
        )
      ),
    IF(
      ROWS(_xlpm.filtered_names) = 0,
      "-",
      _xlfn.TEXTJOIN(", ", TRUE,
        INDEX(
          _xlpm.filtered_names,
          _xlfn.SEQUENCE(MIN($C$14, ROWS(_xlpm.filtered_names)))
        )
      )
    )
  ),
  ""
)</f>
        <v/>
      </c>
      <c r="FA20" t="s">
        <v>1902</v>
      </c>
      <c r="FB20" t="str" cm="1">
        <f t="array" ref="FB20">IF(FC20="","",_xll.PBD(FC20,"Name","","USD","",""))</f>
        <v/>
      </c>
      <c r="FC20" t="str" cm="1">
        <f t="array" ref="FC20">IF(
  INDEX('Python Strip Mask'!$C:$C, INT((COLUMN()-COLUMN($G$20))/8 + 3))="",
  "",
  INDEX('Python Strip Mask'!$C:$C, INT((COLUMN()-COLUMN($G$20))/8 + 3))
)</f>
        <v/>
      </c>
      <c r="FD20" t="str" cm="1">
        <f t="array" ref="FD20">IF(FC20="","",_xll.PBD(FC20,"Investments Buy Side Count","","USD","",""))</f>
        <v/>
      </c>
      <c r="FE20" t="str">
        <f>IF(
  FC20="",
  "",
  IF(
    (COUNTIFS(FC:FC, "&gt;="&amp;$C$4, FF:FF, $C$7) +
     COUNTIFS(FC:FC, "&gt;="&amp;$C$4, FF:FF, $C$8) +
     COUNTIFS(FC:FC, "&gt;="&amp;$C$4, FF:FF, $C$9) +
     COUNTIFS(FC:FC, "&gt;="&amp;$C$4, FF:FF, $C$10) +
     COUNTIFS(FC:FC, "&gt;="&amp;$C$4, FF:FF, $C$11))=0,
    "-",
    (COUNTIFS(FC:FC, "&gt;="&amp;$C$4, FF:FF, $C$7) +
     COUNTIFS(FC:FC, "&gt;="&amp;$C$4, FF:FF, $C$8) +
     COUNTIFS(FC:FC, "&gt;="&amp;$C$4, FF:FF, $C$9) +
     COUNTIFS(FC:FC, "&gt;="&amp;$C$4, FF:FF, $C$10) +
     COUNTIFS(FC:FC, "&gt;="&amp;$C$4, FF:FF, $C$11))
  )
)</f>
        <v/>
      </c>
      <c r="FG20" t="str" cm="1">
        <f t="array" aca="1" ref="FG20" ca="1">IFERROR(
  _xlfn.LET(
    _xlpm.filtered_names,
      _xlfn._xlws.FILTER(FE:FE,
        IF(ISNUMBER(FC:FC),
           (FC:FC &gt;= $C$4) * ((FF:FF=$C$7)+(FF:FF=$C$8)+(FF:FF=$C$9)+(FF:FF=$C$10)+(FF:FF=$C$11)),
           FALSE
        )
      ),
    IF(
      ROWS(_xlpm.filtered_names) = 0,
      "-",
      _xlfn.TEXTJOIN(", ", TRUE,
        INDEX(
          _xlpm.filtered_names,
          _xlfn.SEQUENCE(MIN($C$14, ROWS(_xlpm.filtered_names)))
        )
      )
    )
  ),
  ""
)</f>
        <v/>
      </c>
      <c r="FI20" t="s">
        <v>1902</v>
      </c>
      <c r="FJ20" t="str" cm="1">
        <f t="array" ref="FJ20">IF(FK20="","",_xll.PBD(FK20,"Name","","USD","",""))</f>
        <v/>
      </c>
      <c r="FK20" t="str" cm="1">
        <f t="array" ref="FK20">IF(
  INDEX('Python Strip Mask'!$C:$C, INT((COLUMN()-COLUMN($G$20))/8 + 3))="",
  "",
  INDEX('Python Strip Mask'!$C:$C, INT((COLUMN()-COLUMN($G$20))/8 + 3))
)</f>
        <v/>
      </c>
      <c r="FL20" t="str" cm="1">
        <f t="array" ref="FL20">IF(FK20="","",_xll.PBD(FK20,"Investments Buy Side Count","","USD","",""))</f>
        <v/>
      </c>
      <c r="FM20" t="str">
        <f>IF(
  FK20="",
  "",
  IF(
    (COUNTIFS(FK:FK, "&gt;="&amp;$C$4, FN:FN, $C$7) +
     COUNTIFS(FK:FK, "&gt;="&amp;$C$4, FN:FN, $C$8) +
     COUNTIFS(FK:FK, "&gt;="&amp;$C$4, FN:FN, $C$9) +
     COUNTIFS(FK:FK, "&gt;="&amp;$C$4, FN:FN, $C$10) +
     COUNTIFS(FK:FK, "&gt;="&amp;$C$4, FN:FN, $C$11))=0,
    "-",
    (COUNTIFS(FK:FK, "&gt;="&amp;$C$4, FN:FN, $C$7) +
     COUNTIFS(FK:FK, "&gt;="&amp;$C$4, FN:FN, $C$8) +
     COUNTIFS(FK:FK, "&gt;="&amp;$C$4, FN:FN, $C$9) +
     COUNTIFS(FK:FK, "&gt;="&amp;$C$4, FN:FN, $C$10) +
     COUNTIFS(FK:FK, "&gt;="&amp;$C$4, FN:FN, $C$11))
  )
)</f>
        <v/>
      </c>
      <c r="FO20" t="str" cm="1">
        <f t="array" aca="1" ref="FO20" ca="1">IFERROR(
  _xlfn.LET(
    _xlpm.filtered_names,
      _xlfn._xlws.FILTER(FM:FM,
        IF(ISNUMBER(FK:FK),
           (FK:FK &gt;= $C$4) * ((FN:FN=$C$7)+(FN:FN=$C$8)+(FN:FN=$C$9)+(FN:FN=$C$10)+(FN:FN=$C$11)),
           FALSE
        )
      ),
    IF(
      ROWS(_xlpm.filtered_names) = 0,
      "-",
      _xlfn.TEXTJOIN(", ", TRUE,
        INDEX(
          _xlpm.filtered_names,
          _xlfn.SEQUENCE(MIN($C$14, ROWS(_xlpm.filtered_names)))
        )
      )
    )
  ),
  ""
)</f>
        <v/>
      </c>
      <c r="FQ20" t="s">
        <v>1902</v>
      </c>
      <c r="FR20" t="str" cm="1">
        <f t="array" ref="FR20">IF(FS20="","",_xll.PBD(FS20,"Name","","USD","",""))</f>
        <v/>
      </c>
      <c r="FS20" t="str" cm="1">
        <f t="array" ref="FS20">IF(
  INDEX('Python Strip Mask'!$C:$C, INT((COLUMN()-COLUMN($G$20))/8 + 3))="",
  "",
  INDEX('Python Strip Mask'!$C:$C, INT((COLUMN()-COLUMN($G$20))/8 + 3))
)</f>
        <v/>
      </c>
      <c r="FT20" t="str" cm="1">
        <f t="array" ref="FT20">IF(FS20="","",_xll.PBD(FS20,"Investments Buy Side Count","","USD","",""))</f>
        <v/>
      </c>
      <c r="FU20" t="str">
        <f>IF(
  FS20="",
  "",
  IF(
    (COUNTIFS(FS:FS, "&gt;="&amp;$C$4, FV:FV, $C$7) +
     COUNTIFS(FS:FS, "&gt;="&amp;$C$4, FV:FV, $C$8) +
     COUNTIFS(FS:FS, "&gt;="&amp;$C$4, FV:FV, $C$9) +
     COUNTIFS(FS:FS, "&gt;="&amp;$C$4, FV:FV, $C$10) +
     COUNTIFS(FS:FS, "&gt;="&amp;$C$4, FV:FV, $C$11))=0,
    "-",
    (COUNTIFS(FS:FS, "&gt;="&amp;$C$4, FV:FV, $C$7) +
     COUNTIFS(FS:FS, "&gt;="&amp;$C$4, FV:FV, $C$8) +
     COUNTIFS(FS:FS, "&gt;="&amp;$C$4, FV:FV, $C$9) +
     COUNTIFS(FS:FS, "&gt;="&amp;$C$4, FV:FV, $C$10) +
     COUNTIFS(FS:FS, "&gt;="&amp;$C$4, FV:FV, $C$11))
  )
)</f>
        <v/>
      </c>
      <c r="FW20" t="str" cm="1">
        <f t="array" aca="1" ref="FW20" ca="1">IFERROR(
  _xlfn.LET(
    _xlpm.filtered_names,
      _xlfn._xlws.FILTER(FU:FU,
        IF(ISNUMBER(FS:FS),
           (FS:FS &gt;= $C$4) * ((FV:FV=$C$7)+(FV:FV=$C$8)+(FV:FV=$C$9)+(FV:FV=$C$10)+(FV:FV=$C$11)),
           FALSE
        )
      ),
    IF(
      ROWS(_xlpm.filtered_names) = 0,
      "-",
      _xlfn.TEXTJOIN(", ", TRUE,
        INDEX(
          _xlpm.filtered_names,
          _xlfn.SEQUENCE(MIN($C$14, ROWS(_xlpm.filtered_names)))
        )
      )
    )
  ),
  ""
)</f>
        <v/>
      </c>
      <c r="FY20" t="s">
        <v>1902</v>
      </c>
      <c r="FZ20" t="str" cm="1">
        <f t="array" ref="FZ20">IF(GA20="","",_xll.PBD(GA20,"Name","","USD","",""))</f>
        <v/>
      </c>
      <c r="GA20" t="str" cm="1">
        <f t="array" ref="GA20">IF(
  INDEX('Python Strip Mask'!$C:$C, INT((COLUMN()-COLUMN($G$20))/8 + 3))="",
  "",
  INDEX('Python Strip Mask'!$C:$C, INT((COLUMN()-COLUMN($G$20))/8 + 3))
)</f>
        <v/>
      </c>
      <c r="GB20" t="str" cm="1">
        <f t="array" ref="GB20">IF(GA20="","",_xll.PBD(GA20,"Investments Buy Side Count","","USD","",""))</f>
        <v/>
      </c>
      <c r="GC20" t="str">
        <f>IF(
  GA20="",
  "",
  IF(
    (COUNTIFS(GA:GA, "&gt;="&amp;$C$4, GD:GD, $C$7) +
     COUNTIFS(GA:GA, "&gt;="&amp;$C$4, GD:GD, $C$8) +
     COUNTIFS(GA:GA, "&gt;="&amp;$C$4, GD:GD, $C$9) +
     COUNTIFS(GA:GA, "&gt;="&amp;$C$4, GD:GD, $C$10) +
     COUNTIFS(GA:GA, "&gt;="&amp;$C$4, GD:GD, $C$11))=0,
    "-",
    (COUNTIFS(GA:GA, "&gt;="&amp;$C$4, GD:GD, $C$7) +
     COUNTIFS(GA:GA, "&gt;="&amp;$C$4, GD:GD, $C$8) +
     COUNTIFS(GA:GA, "&gt;="&amp;$C$4, GD:GD, $C$9) +
     COUNTIFS(GA:GA, "&gt;="&amp;$C$4, GD:GD, $C$10) +
     COUNTIFS(GA:GA, "&gt;="&amp;$C$4, GD:GD, $C$11))
  )
)</f>
        <v/>
      </c>
      <c r="GE20" t="str" cm="1">
        <f t="array" aca="1" ref="GE20" ca="1">IFERROR(
  _xlfn.LET(
    _xlpm.filtered_names,
      _xlfn._xlws.FILTER(GC:GC,
        IF(ISNUMBER(GA:GA),
           (GA:GA &gt;= $C$4) * ((GD:GD=$C$7)+(GD:GD=$C$8)+(GD:GD=$C$9)+(GD:GD=$C$10)+(GD:GD=$C$11)),
           FALSE
        )
      ),
    IF(
      ROWS(_xlpm.filtered_names) = 0,
      "-",
      _xlfn.TEXTJOIN(", ", TRUE,
        INDEX(
          _xlpm.filtered_names,
          _xlfn.SEQUENCE(MIN($C$14, ROWS(_xlpm.filtered_names)))
        )
      )
    )
  ),
  ""
)</f>
        <v/>
      </c>
      <c r="GG20" t="s">
        <v>1902</v>
      </c>
      <c r="GH20" t="str" cm="1">
        <f t="array" ref="GH20">IF(GI20="","",_xll.PBD(GI20,"Name","","USD","",""))</f>
        <v/>
      </c>
      <c r="GI20" t="str" cm="1">
        <f t="array" ref="GI20">IF(
  INDEX('Python Strip Mask'!$C:$C, INT((COLUMN()-COLUMN($G$20))/8 + 3))="",
  "",
  INDEX('Python Strip Mask'!$C:$C, INT((COLUMN()-COLUMN($G$20))/8 + 3))
)</f>
        <v/>
      </c>
      <c r="GJ20" t="str" cm="1">
        <f t="array" ref="GJ20">IF(GI20="","",_xll.PBD(GI20,"Investments Buy Side Count","","USD","",""))</f>
        <v/>
      </c>
      <c r="GK20" t="str">
        <f>IF(
  GI20="",
  "",
  IF(
    (COUNTIFS(GI:GI, "&gt;="&amp;$C$4, GL:GL, $C$7) +
     COUNTIFS(GI:GI, "&gt;="&amp;$C$4, GL:GL, $C$8) +
     COUNTIFS(GI:GI, "&gt;="&amp;$C$4, GL:GL, $C$9) +
     COUNTIFS(GI:GI, "&gt;="&amp;$C$4, GL:GL, $C$10) +
     COUNTIFS(GI:GI, "&gt;="&amp;$C$4, GL:GL, $C$11))=0,
    "-",
    (COUNTIFS(GI:GI, "&gt;="&amp;$C$4, GL:GL, $C$7) +
     COUNTIFS(GI:GI, "&gt;="&amp;$C$4, GL:GL, $C$8) +
     COUNTIFS(GI:GI, "&gt;="&amp;$C$4, GL:GL, $C$9) +
     COUNTIFS(GI:GI, "&gt;="&amp;$C$4, GL:GL, $C$10) +
     COUNTIFS(GI:GI, "&gt;="&amp;$C$4, GL:GL, $C$11))
  )
)</f>
        <v/>
      </c>
      <c r="GM20" t="str" cm="1">
        <f t="array" aca="1" ref="GM20" ca="1">IFERROR(
  _xlfn.LET(
    _xlpm.filtered_names,
      _xlfn._xlws.FILTER(GK:GK,
        IF(ISNUMBER(GI:GI),
           (GI:GI &gt;= $C$4) * ((GL:GL=$C$7)+(GL:GL=$C$8)+(GL:GL=$C$9)+(GL:GL=$C$10)+(GL:GL=$C$11)),
           FALSE
        )
      ),
    IF(
      ROWS(_xlpm.filtered_names) = 0,
      "-",
      _xlfn.TEXTJOIN(", ", TRUE,
        INDEX(
          _xlpm.filtered_names,
          _xlfn.SEQUENCE(MIN($C$14, ROWS(_xlpm.filtered_names)))
        )
      )
    )
  ),
  ""
)</f>
        <v/>
      </c>
      <c r="GO20" t="s">
        <v>1902</v>
      </c>
      <c r="GP20" t="str" cm="1">
        <f t="array" ref="GP20">IF(GQ20="","",_xll.PBD(GQ20,"Name","","USD","",""))</f>
        <v/>
      </c>
      <c r="GQ20" t="str" cm="1">
        <f t="array" ref="GQ20">IF(
  INDEX('Python Strip Mask'!$C:$C, INT((COLUMN()-COLUMN($G$20))/8 + 3))="",
  "",
  INDEX('Python Strip Mask'!$C:$C, INT((COLUMN()-COLUMN($G$20))/8 + 3))
)</f>
        <v/>
      </c>
      <c r="GR20" t="str" cm="1">
        <f t="array" ref="GR20">IF(GQ20="","",_xll.PBD(GQ20,"Investments Buy Side Count","","USD","",""))</f>
        <v/>
      </c>
      <c r="GS20" t="str">
        <f>IF(
  GQ20="",
  "",
  IF(
    (COUNTIFS(GQ:GQ, "&gt;="&amp;$C$4, GT:GT, $C$7) +
     COUNTIFS(GQ:GQ, "&gt;="&amp;$C$4, GT:GT, $C$8) +
     COUNTIFS(GQ:GQ, "&gt;="&amp;$C$4, GT:GT, $C$9) +
     COUNTIFS(GQ:GQ, "&gt;="&amp;$C$4, GT:GT, $C$10) +
     COUNTIFS(GQ:GQ, "&gt;="&amp;$C$4, GT:GT, $C$11))=0,
    "-",
    (COUNTIFS(GQ:GQ, "&gt;="&amp;$C$4, GT:GT, $C$7) +
     COUNTIFS(GQ:GQ, "&gt;="&amp;$C$4, GT:GT, $C$8) +
     COUNTIFS(GQ:GQ, "&gt;="&amp;$C$4, GT:GT, $C$9) +
     COUNTIFS(GQ:GQ, "&gt;="&amp;$C$4, GT:GT, $C$10) +
     COUNTIFS(GQ:GQ, "&gt;="&amp;$C$4, GT:GT, $C$11))
  )
)</f>
        <v/>
      </c>
      <c r="GU20" t="str" cm="1">
        <f t="array" aca="1" ref="GU20" ca="1">IFERROR(
  _xlfn.LET(
    _xlpm.filtered_names,
      _xlfn._xlws.FILTER(GS:GS,
        IF(ISNUMBER(GQ:GQ),
           (GQ:GQ &gt;= $C$4) * ((GT:GT=$C$7)+(GT:GT=$C$8)+(GT:GT=$C$9)+(GT:GT=$C$10)+(GT:GT=$C$11)),
           FALSE
        )
      ),
    IF(
      ROWS(_xlpm.filtered_names) = 0,
      "-",
      _xlfn.TEXTJOIN(", ", TRUE,
        INDEX(
          _xlpm.filtered_names,
          _xlfn.SEQUENCE(MIN($C$14, ROWS(_xlpm.filtered_names)))
        )
      )
    )
  ),
  ""
)</f>
        <v/>
      </c>
      <c r="GW20" t="s">
        <v>1902</v>
      </c>
      <c r="GX20" t="str" cm="1">
        <f t="array" ref="GX20">IF(GY20="","",_xll.PBD(GY20,"Name","","USD","",""))</f>
        <v/>
      </c>
      <c r="GY20" t="str" cm="1">
        <f t="array" ref="GY20">IF(
  INDEX('Python Strip Mask'!$C:$C, INT((COLUMN()-COLUMN($G$20))/8 + 3))="",
  "",
  INDEX('Python Strip Mask'!$C:$C, INT((COLUMN()-COLUMN($G$20))/8 + 3))
)</f>
        <v/>
      </c>
      <c r="GZ20" t="str" cm="1">
        <f t="array" ref="GZ20">IF(GY20="","",_xll.PBD(GY20,"Investments Buy Side Count","","USD","",""))</f>
        <v/>
      </c>
      <c r="HA20" t="str">
        <f>IF(
  GY20="",
  "",
  IF(
    (COUNTIFS(GY:GY, "&gt;="&amp;$C$4, HB:HB, $C$7) +
     COUNTIFS(GY:GY, "&gt;="&amp;$C$4, HB:HB, $C$8) +
     COUNTIFS(GY:GY, "&gt;="&amp;$C$4, HB:HB, $C$9) +
     COUNTIFS(GY:GY, "&gt;="&amp;$C$4, HB:HB, $C$10) +
     COUNTIFS(GY:GY, "&gt;="&amp;$C$4, HB:HB, $C$11))=0,
    "-",
    (COUNTIFS(GY:GY, "&gt;="&amp;$C$4, HB:HB, $C$7) +
     COUNTIFS(GY:GY, "&gt;="&amp;$C$4, HB:HB, $C$8) +
     COUNTIFS(GY:GY, "&gt;="&amp;$C$4, HB:HB, $C$9) +
     COUNTIFS(GY:GY, "&gt;="&amp;$C$4, HB:HB, $C$10) +
     COUNTIFS(GY:GY, "&gt;="&amp;$C$4, HB:HB, $C$11))
  )
)</f>
        <v/>
      </c>
      <c r="HC20" t="str" cm="1">
        <f t="array" aca="1" ref="HC20" ca="1">IFERROR(
  _xlfn.LET(
    _xlpm.filtered_names,
      _xlfn._xlws.FILTER(HA:HA,
        IF(ISNUMBER(GY:GY),
           (GY:GY &gt;= $C$4) * ((HB:HB=$C$7)+(HB:HB=$C$8)+(HB:HB=$C$9)+(HB:HB=$C$10)+(HB:HB=$C$11)),
           FALSE
        )
      ),
    IF(
      ROWS(_xlpm.filtered_names) = 0,
      "-",
      _xlfn.TEXTJOIN(", ", TRUE,
        INDEX(
          _xlpm.filtered_names,
          _xlfn.SEQUENCE(MIN($C$14, ROWS(_xlpm.filtered_names)))
        )
      )
    )
  ),
  ""
)</f>
        <v/>
      </c>
      <c r="HE20" t="s">
        <v>1902</v>
      </c>
      <c r="HF20" t="str" cm="1">
        <f t="array" ref="HF20">IF(HG20="","",_xll.PBD(HG20,"Name","","USD","",""))</f>
        <v/>
      </c>
      <c r="HG20" t="str" cm="1">
        <f t="array" ref="HG20">IF(
  INDEX('Python Strip Mask'!$C:$C, INT((COLUMN()-COLUMN($G$20))/8 + 3))="",
  "",
  INDEX('Python Strip Mask'!$C:$C, INT((COLUMN()-COLUMN($G$20))/8 + 3))
)</f>
        <v/>
      </c>
      <c r="HH20" t="str" cm="1">
        <f t="array" ref="HH20">IF(HG20="","",_xll.PBD(HG20,"Investments Buy Side Count","","USD","",""))</f>
        <v/>
      </c>
      <c r="HI20" t="str">
        <f>IF(
  HG20="",
  "",
  IF(
    (COUNTIFS(HG:HG, "&gt;="&amp;$C$4, HJ:HJ, $C$7) +
     COUNTIFS(HG:HG, "&gt;="&amp;$C$4, HJ:HJ, $C$8) +
     COUNTIFS(HG:HG, "&gt;="&amp;$C$4, HJ:HJ, $C$9) +
     COUNTIFS(HG:HG, "&gt;="&amp;$C$4, HJ:HJ, $C$10) +
     COUNTIFS(HG:HG, "&gt;="&amp;$C$4, HJ:HJ, $C$11))=0,
    "-",
    (COUNTIFS(HG:HG, "&gt;="&amp;$C$4, HJ:HJ, $C$7) +
     COUNTIFS(HG:HG, "&gt;="&amp;$C$4, HJ:HJ, $C$8) +
     COUNTIFS(HG:HG, "&gt;="&amp;$C$4, HJ:HJ, $C$9) +
     COUNTIFS(HG:HG, "&gt;="&amp;$C$4, HJ:HJ, $C$10) +
     COUNTIFS(HG:HG, "&gt;="&amp;$C$4, HJ:HJ, $C$11))
  )
)</f>
        <v/>
      </c>
      <c r="HK20" t="str" cm="1">
        <f t="array" aca="1" ref="HK20" ca="1">IFERROR(
  _xlfn.LET(
    _xlpm.filtered_names,
      _xlfn._xlws.FILTER(HI:HI,
        IF(ISNUMBER(HG:HG),
           (HG:HG &gt;= $C$4) * ((HJ:HJ=$C$7)+(HJ:HJ=$C$8)+(HJ:HJ=$C$9)+(HJ:HJ=$C$10)+(HJ:HJ=$C$11)),
           FALSE
        )
      ),
    IF(
      ROWS(_xlpm.filtered_names) = 0,
      "-",
      _xlfn.TEXTJOIN(", ", TRUE,
        INDEX(
          _xlpm.filtered_names,
          _xlfn.SEQUENCE(MIN($C$14, ROWS(_xlpm.filtered_names)))
        )
      )
    )
  ),
  ""
)</f>
        <v/>
      </c>
      <c r="HM20" t="s">
        <v>1902</v>
      </c>
      <c r="HN20" t="str" cm="1">
        <f t="array" ref="HN20">IF(HO20="","",_xll.PBD(HO20,"Name","","USD","",""))</f>
        <v/>
      </c>
      <c r="HO20" t="str" cm="1">
        <f t="array" ref="HO20">IF(
  INDEX('Python Strip Mask'!$C:$C, INT((COLUMN()-COLUMN($G$20))/8 + 3))="",
  "",
  INDEX('Python Strip Mask'!$C:$C, INT((COLUMN()-COLUMN($G$20))/8 + 3))
)</f>
        <v/>
      </c>
      <c r="HP20" t="str" cm="1">
        <f t="array" ref="HP20">IF(HO20="","",_xll.PBD(HO20,"Investments Buy Side Count","","USD","",""))</f>
        <v/>
      </c>
      <c r="HQ20" t="str">
        <f>IF(
  HO20="",
  "",
  IF(
    (COUNTIFS(HO:HO, "&gt;="&amp;$C$4, HR:HR, $C$7) +
     COUNTIFS(HO:HO, "&gt;="&amp;$C$4, HR:HR, $C$8) +
     COUNTIFS(HO:HO, "&gt;="&amp;$C$4, HR:HR, $C$9) +
     COUNTIFS(HO:HO, "&gt;="&amp;$C$4, HR:HR, $C$10) +
     COUNTIFS(HO:HO, "&gt;="&amp;$C$4, HR:HR, $C$11))=0,
    "-",
    (COUNTIFS(HO:HO, "&gt;="&amp;$C$4, HR:HR, $C$7) +
     COUNTIFS(HO:HO, "&gt;="&amp;$C$4, HR:HR, $C$8) +
     COUNTIFS(HO:HO, "&gt;="&amp;$C$4, HR:HR, $C$9) +
     COUNTIFS(HO:HO, "&gt;="&amp;$C$4, HR:HR, $C$10) +
     COUNTIFS(HO:HO, "&gt;="&amp;$C$4, HR:HR, $C$11))
  )
)</f>
        <v/>
      </c>
      <c r="HS20" t="str" cm="1">
        <f t="array" aca="1" ref="HS20" ca="1">IFERROR(
  _xlfn.LET(
    _xlpm.filtered_names,
      _xlfn._xlws.FILTER(HQ:HQ,
        IF(ISNUMBER(HO:HO),
           (HO:HO &gt;= $C$4) * ((HR:HR=$C$7)+(HR:HR=$C$8)+(HR:HR=$C$9)+(HR:HR=$C$10)+(HR:HR=$C$11)),
           FALSE
        )
      ),
    IF(
      ROWS(_xlpm.filtered_names) = 0,
      "-",
      _xlfn.TEXTJOIN(", ", TRUE,
        INDEX(
          _xlpm.filtered_names,
          _xlfn.SEQUENCE(MIN($C$14, ROWS(_xlpm.filtered_names)))
        )
      )
    )
  ),
  ""
)</f>
        <v/>
      </c>
      <c r="HU20" t="s">
        <v>1902</v>
      </c>
      <c r="HV20" t="str" cm="1">
        <f t="array" ref="HV20">IF(HW20="","",_xll.PBD(HW20,"Name","","USD","",""))</f>
        <v/>
      </c>
      <c r="HW20" t="str" cm="1">
        <f t="array" ref="HW20">IF(
  INDEX('Python Strip Mask'!$C:$C, INT((COLUMN()-COLUMN($G$20))/8 + 3))="",
  "",
  INDEX('Python Strip Mask'!$C:$C, INT((COLUMN()-COLUMN($G$20))/8 + 3))
)</f>
        <v/>
      </c>
      <c r="HX20" t="str" cm="1">
        <f t="array" ref="HX20">IF(HW20="","",_xll.PBD(HW20,"Investments Buy Side Count","","USD","",""))</f>
        <v/>
      </c>
      <c r="HY20" t="str">
        <f>IF(
  HW20="",
  "",
  IF(
    (COUNTIFS(HW:HW, "&gt;="&amp;$C$4, HZ:HZ, $C$7) +
     COUNTIFS(HW:HW, "&gt;="&amp;$C$4, HZ:HZ, $C$8) +
     COUNTIFS(HW:HW, "&gt;="&amp;$C$4, HZ:HZ, $C$9) +
     COUNTIFS(HW:HW, "&gt;="&amp;$C$4, HZ:HZ, $C$10) +
     COUNTIFS(HW:HW, "&gt;="&amp;$C$4, HZ:HZ, $C$11))=0,
    "-",
    (COUNTIFS(HW:HW, "&gt;="&amp;$C$4, HZ:HZ, $C$7) +
     COUNTIFS(HW:HW, "&gt;="&amp;$C$4, HZ:HZ, $C$8) +
     COUNTIFS(HW:HW, "&gt;="&amp;$C$4, HZ:HZ, $C$9) +
     COUNTIFS(HW:HW, "&gt;="&amp;$C$4, HZ:HZ, $C$10) +
     COUNTIFS(HW:HW, "&gt;="&amp;$C$4, HZ:HZ, $C$11))
  )
)</f>
        <v/>
      </c>
      <c r="IA20" t="str" cm="1">
        <f t="array" aca="1" ref="IA20" ca="1">IFERROR(
  _xlfn.LET(
    _xlpm.filtered_names,
      _xlfn._xlws.FILTER(HY:HY,
        IF(ISNUMBER(HW:HW),
           (HW:HW &gt;= $C$4) * ((HZ:HZ=$C$7)+(HZ:HZ=$C$8)+(HZ:HZ=$C$9)+(HZ:HZ=$C$10)+(HZ:HZ=$C$11)),
           FALSE
        )
      ),
    IF(
      ROWS(_xlpm.filtered_names) = 0,
      "-",
      _xlfn.TEXTJOIN(", ", TRUE,
        INDEX(
          _xlpm.filtered_names,
          _xlfn.SEQUENCE(MIN($C$14, ROWS(_xlpm.filtered_names)))
        )
      )
    )
  ),
  ""
)</f>
        <v/>
      </c>
      <c r="IC20" t="s">
        <v>1902</v>
      </c>
      <c r="ID20" t="str" cm="1">
        <f t="array" ref="ID20">IF(IE20="","",_xll.PBD(IE20,"Name","","USD","",""))</f>
        <v/>
      </c>
      <c r="IE20" t="str" cm="1">
        <f t="array" ref="IE20">IF(
  INDEX('Python Strip Mask'!$C:$C, INT((COLUMN()-COLUMN($G$20))/8 + 3))="",
  "",
  INDEX('Python Strip Mask'!$C:$C, INT((COLUMN()-COLUMN($G$20))/8 + 3))
)</f>
        <v/>
      </c>
      <c r="IF20" t="str" cm="1">
        <f t="array" ref="IF20">IF(IE20="","",_xll.PBD(IE20,"Investments Buy Side Count","","USD","",""))</f>
        <v/>
      </c>
      <c r="IG20" t="str">
        <f>IF(
  IE20="",
  "",
  IF(
    (COUNTIFS(IE:IE, "&gt;="&amp;$C$4, IH:IH, $C$7) +
     COUNTIFS(IE:IE, "&gt;="&amp;$C$4, IH:IH, $C$8) +
     COUNTIFS(IE:IE, "&gt;="&amp;$C$4, IH:IH, $C$9) +
     COUNTIFS(IE:IE, "&gt;="&amp;$C$4, IH:IH, $C$10) +
     COUNTIFS(IE:IE, "&gt;="&amp;$C$4, IH:IH, $C$11))=0,
    "-",
    (COUNTIFS(IE:IE, "&gt;="&amp;$C$4, IH:IH, $C$7) +
     COUNTIFS(IE:IE, "&gt;="&amp;$C$4, IH:IH, $C$8) +
     COUNTIFS(IE:IE, "&gt;="&amp;$C$4, IH:IH, $C$9) +
     COUNTIFS(IE:IE, "&gt;="&amp;$C$4, IH:IH, $C$10) +
     COUNTIFS(IE:IE, "&gt;="&amp;$C$4, IH:IH, $C$11))
  )
)</f>
        <v/>
      </c>
      <c r="II20" t="str" cm="1">
        <f t="array" aca="1" ref="II20" ca="1">IFERROR(
  _xlfn.LET(
    _xlpm.filtered_names,
      _xlfn._xlws.FILTER(IG:IG,
        IF(ISNUMBER(IE:IE),
           (IE:IE &gt;= $C$4) * ((IH:IH=$C$7)+(IH:IH=$C$8)+(IH:IH=$C$9)+(IH:IH=$C$10)+(IH:IH=$C$11)),
           FALSE
        )
      ),
    IF(
      ROWS(_xlpm.filtered_names) = 0,
      "-",
      _xlfn.TEXTJOIN(", ", TRUE,
        INDEX(
          _xlpm.filtered_names,
          _xlfn.SEQUENCE(MIN($C$14, ROWS(_xlpm.filtered_names)))
        )
      )
    )
  ),
  ""
)</f>
        <v/>
      </c>
      <c r="IK20" t="s">
        <v>1902</v>
      </c>
      <c r="IL20" t="str" cm="1">
        <f t="array" ref="IL20">IF(IM20="","",_xll.PBD(IM20,"Name","","USD","",""))</f>
        <v/>
      </c>
      <c r="IM20" t="str" cm="1">
        <f t="array" ref="IM20">IF(
  INDEX('Python Strip Mask'!$C:$C, INT((COLUMN()-COLUMN($G$20))/8 + 3))="",
  "",
  INDEX('Python Strip Mask'!$C:$C, INT((COLUMN()-COLUMN($G$20))/8 + 3))
)</f>
        <v/>
      </c>
      <c r="IN20" t="str" cm="1">
        <f t="array" ref="IN20">IF(IM20="","",_xll.PBD(IM20,"Investments Buy Side Count","","USD","",""))</f>
        <v/>
      </c>
      <c r="IO20" t="str">
        <f>IF(
  IM20="",
  "",
  IF(
    (COUNTIFS(IM:IM, "&gt;="&amp;$C$4, IP:IP, $C$7) +
     COUNTIFS(IM:IM, "&gt;="&amp;$C$4, IP:IP, $C$8) +
     COUNTIFS(IM:IM, "&gt;="&amp;$C$4, IP:IP, $C$9) +
     COUNTIFS(IM:IM, "&gt;="&amp;$C$4, IP:IP, $C$10) +
     COUNTIFS(IM:IM, "&gt;="&amp;$C$4, IP:IP, $C$11))=0,
    "-",
    (COUNTIFS(IM:IM, "&gt;="&amp;$C$4, IP:IP, $C$7) +
     COUNTIFS(IM:IM, "&gt;="&amp;$C$4, IP:IP, $C$8) +
     COUNTIFS(IM:IM, "&gt;="&amp;$C$4, IP:IP, $C$9) +
     COUNTIFS(IM:IM, "&gt;="&amp;$C$4, IP:IP, $C$10) +
     COUNTIFS(IM:IM, "&gt;="&amp;$C$4, IP:IP, $C$11))
  )
)</f>
        <v/>
      </c>
      <c r="IQ20" t="str" cm="1">
        <f t="array" aca="1" ref="IQ20" ca="1">IFERROR(
  _xlfn.LET(
    _xlpm.filtered_names,
      _xlfn._xlws.FILTER(IO:IO,
        IF(ISNUMBER(IM:IM),
           (IM:IM &gt;= $C$4) * ((IP:IP=$C$7)+(IP:IP=$C$8)+(IP:IP=$C$9)+(IP:IP=$C$10)+(IP:IP=$C$11)),
           FALSE
        )
      ),
    IF(
      ROWS(_xlpm.filtered_names) = 0,
      "-",
      _xlfn.TEXTJOIN(", ", TRUE,
        INDEX(
          _xlpm.filtered_names,
          _xlfn.SEQUENCE(MIN($C$14, ROWS(_xlpm.filtered_names)))
        )
      )
    )
  ),
  ""
)</f>
        <v/>
      </c>
      <c r="IS20" t="s">
        <v>1902</v>
      </c>
      <c r="IT20" t="str" cm="1">
        <f t="array" ref="IT20">IF(IU20="","",_xll.PBD(IU20,"Name","","USD","",""))</f>
        <v/>
      </c>
      <c r="IU20" t="str" cm="1">
        <f t="array" ref="IU20">IF(
  INDEX('Python Strip Mask'!$C:$C, INT((COLUMN()-COLUMN($G$20))/8 + 3))="",
  "",
  INDEX('Python Strip Mask'!$C:$C, INT((COLUMN()-COLUMN($G$20))/8 + 3))
)</f>
        <v/>
      </c>
      <c r="IV20" t="str" cm="1">
        <f t="array" ref="IV20">IF(IU20="","",_xll.PBD(IU20,"Investments Buy Side Count","","USD","",""))</f>
        <v/>
      </c>
      <c r="IW20" t="str">
        <f>IF(
  IU20="",
  "",
  IF(
    (COUNTIFS(IU:IU, "&gt;="&amp;$C$4, IX:IX, $C$7) +
     COUNTIFS(IU:IU, "&gt;="&amp;$C$4, IX:IX, $C$8) +
     COUNTIFS(IU:IU, "&gt;="&amp;$C$4, IX:IX, $C$9) +
     COUNTIFS(IU:IU, "&gt;="&amp;$C$4, IX:IX, $C$10) +
     COUNTIFS(IU:IU, "&gt;="&amp;$C$4, IX:IX, $C$11))=0,
    "-",
    (COUNTIFS(IU:IU, "&gt;="&amp;$C$4, IX:IX, $C$7) +
     COUNTIFS(IU:IU, "&gt;="&amp;$C$4, IX:IX, $C$8) +
     COUNTIFS(IU:IU, "&gt;="&amp;$C$4, IX:IX, $C$9) +
     COUNTIFS(IU:IU, "&gt;="&amp;$C$4, IX:IX, $C$10) +
     COUNTIFS(IU:IU, "&gt;="&amp;$C$4, IX:IX, $C$11))
  )
)</f>
        <v/>
      </c>
      <c r="IY20" t="str" cm="1">
        <f t="array" aca="1" ref="IY20" ca="1">IFERROR(
  _xlfn.LET(
    _xlpm.filtered_names,
      _xlfn._xlws.FILTER(IW:IW,
        IF(ISNUMBER(IU:IU),
           (IU:IU &gt;= $C$4) * ((IX:IX=$C$7)+(IX:IX=$C$8)+(IX:IX=$C$9)+(IX:IX=$C$10)+(IX:IX=$C$11)),
           FALSE
        )
      ),
    IF(
      ROWS(_xlpm.filtered_names) = 0,
      "-",
      _xlfn.TEXTJOIN(", ", TRUE,
        INDEX(
          _xlpm.filtered_names,
          _xlfn.SEQUENCE(MIN($C$14, ROWS(_xlpm.filtered_names)))
        )
      )
    )
  ),
  ""
)</f>
        <v/>
      </c>
      <c r="JA20" t="s">
        <v>1902</v>
      </c>
      <c r="JB20" t="str" cm="1">
        <f t="array" ref="JB20">IF(JC20="","",_xll.PBD(JC20,"Name","","USD","",""))</f>
        <v/>
      </c>
      <c r="JC20" t="str" cm="1">
        <f t="array" ref="JC20">IF(
  INDEX('Python Strip Mask'!$C:$C, INT((COLUMN()-COLUMN($G$20))/8 + 3))="",
  "",
  INDEX('Python Strip Mask'!$C:$C, INT((COLUMN()-COLUMN($G$20))/8 + 3))
)</f>
        <v/>
      </c>
      <c r="JD20" t="str" cm="1">
        <f t="array" ref="JD20">IF(JC20="","",_xll.PBD(JC20,"Investments Buy Side Count","","USD","",""))</f>
        <v/>
      </c>
      <c r="JE20" t="str">
        <f>IF(
  JC20="",
  "",
  IF(
    (COUNTIFS(JC:JC, "&gt;="&amp;$C$4, JF:JF, $C$7) +
     COUNTIFS(JC:JC, "&gt;="&amp;$C$4, JF:JF, $C$8) +
     COUNTIFS(JC:JC, "&gt;="&amp;$C$4, JF:JF, $C$9) +
     COUNTIFS(JC:JC, "&gt;="&amp;$C$4, JF:JF, $C$10) +
     COUNTIFS(JC:JC, "&gt;="&amp;$C$4, JF:JF, $C$11))=0,
    "-",
    (COUNTIFS(JC:JC, "&gt;="&amp;$C$4, JF:JF, $C$7) +
     COUNTIFS(JC:JC, "&gt;="&amp;$C$4, JF:JF, $C$8) +
     COUNTIFS(JC:JC, "&gt;="&amp;$C$4, JF:JF, $C$9) +
     COUNTIFS(JC:JC, "&gt;="&amp;$C$4, JF:JF, $C$10) +
     COUNTIFS(JC:JC, "&gt;="&amp;$C$4, JF:JF, $C$11))
  )
)</f>
        <v/>
      </c>
      <c r="JG20" t="str" cm="1">
        <f t="array" aca="1" ref="JG20" ca="1">IFERROR(
  _xlfn.LET(
    _xlpm.filtered_names,
      _xlfn._xlws.FILTER(JE:JE,
        IF(ISNUMBER(JC:JC),
           (JC:JC &gt;= $C$4) * ((JF:JF=$C$7)+(JF:JF=$C$8)+(JF:JF=$C$9)+(JF:JF=$C$10)+(JF:JF=$C$11)),
           FALSE
        )
      ),
    IF(
      ROWS(_xlpm.filtered_names) = 0,
      "-",
      _xlfn.TEXTJOIN(", ", TRUE,
        INDEX(
          _xlpm.filtered_names,
          _xlfn.SEQUENCE(MIN($C$14, ROWS(_xlpm.filtered_names)))
        )
      )
    )
  ),
  ""
)</f>
        <v/>
      </c>
      <c r="JI20" t="s">
        <v>1902</v>
      </c>
      <c r="JJ20" t="str" cm="1">
        <f t="array" ref="JJ20">IF(JK20="","",_xll.PBD(JK20,"Name","","USD","",""))</f>
        <v/>
      </c>
      <c r="JK20" t="str" cm="1">
        <f t="array" ref="JK20">IF(
  INDEX('Python Strip Mask'!$C:$C, INT((COLUMN()-COLUMN($G$20))/8 + 3))="",
  "",
  INDEX('Python Strip Mask'!$C:$C, INT((COLUMN()-COLUMN($G$20))/8 + 3))
)</f>
        <v/>
      </c>
      <c r="JL20" t="str" cm="1">
        <f t="array" ref="JL20">IF(JK20="","",_xll.PBD(JK20,"Investments Buy Side Count","","USD","",""))</f>
        <v/>
      </c>
      <c r="JM20" t="str">
        <f>IF(
  JK20="",
  "",
  IF(
    (COUNTIFS(JK:JK, "&gt;="&amp;$C$4, JN:JN, $C$7) +
     COUNTIFS(JK:JK, "&gt;="&amp;$C$4, JN:JN, $C$8) +
     COUNTIFS(JK:JK, "&gt;="&amp;$C$4, JN:JN, $C$9) +
     COUNTIFS(JK:JK, "&gt;="&amp;$C$4, JN:JN, $C$10) +
     COUNTIFS(JK:JK, "&gt;="&amp;$C$4, JN:JN, $C$11))=0,
    "-",
    (COUNTIFS(JK:JK, "&gt;="&amp;$C$4, JN:JN, $C$7) +
     COUNTIFS(JK:JK, "&gt;="&amp;$C$4, JN:JN, $C$8) +
     COUNTIFS(JK:JK, "&gt;="&amp;$C$4, JN:JN, $C$9) +
     COUNTIFS(JK:JK, "&gt;="&amp;$C$4, JN:JN, $C$10) +
     COUNTIFS(JK:JK, "&gt;="&amp;$C$4, JN:JN, $C$11))
  )
)</f>
        <v/>
      </c>
      <c r="JO20" t="str" cm="1">
        <f t="array" aca="1" ref="JO20" ca="1">IFERROR(
  _xlfn.LET(
    _xlpm.filtered_names,
      _xlfn._xlws.FILTER(JM:JM,
        IF(ISNUMBER(JK:JK),
           (JK:JK &gt;= $C$4) * ((JN:JN=$C$7)+(JN:JN=$C$8)+(JN:JN=$C$9)+(JN:JN=$C$10)+(JN:JN=$C$11)),
           FALSE
        )
      ),
    IF(
      ROWS(_xlpm.filtered_names) = 0,
      "-",
      _xlfn.TEXTJOIN(", ", TRUE,
        INDEX(
          _xlpm.filtered_names,
          _xlfn.SEQUENCE(MIN($C$14, ROWS(_xlpm.filtered_names)))
        )
      )
    )
  ),
  ""
)</f>
        <v/>
      </c>
      <c r="JQ20" t="s">
        <v>1902</v>
      </c>
      <c r="JR20" t="str" cm="1">
        <f t="array" ref="JR20">IF(JS20="","",_xll.PBD(JS20,"Name","","USD","",""))</f>
        <v/>
      </c>
      <c r="JS20" t="str" cm="1">
        <f t="array" ref="JS20">IF(
  INDEX('Python Strip Mask'!$C:$C, INT((COLUMN()-COLUMN($G$20))/8 + 3))="",
  "",
  INDEX('Python Strip Mask'!$C:$C, INT((COLUMN()-COLUMN($G$20))/8 + 3))
)</f>
        <v/>
      </c>
      <c r="JT20" t="str" cm="1">
        <f t="array" ref="JT20">IF(JS20="","",_xll.PBD(JS20,"Investments Buy Side Count","","USD","",""))</f>
        <v/>
      </c>
      <c r="JU20" t="str">
        <f>IF(
  JS20="",
  "",
  IF(
    (COUNTIFS(JS:JS, "&gt;="&amp;$C$4, JV:JV, $C$7) +
     COUNTIFS(JS:JS, "&gt;="&amp;$C$4, JV:JV, $C$8) +
     COUNTIFS(JS:JS, "&gt;="&amp;$C$4, JV:JV, $C$9) +
     COUNTIFS(JS:JS, "&gt;="&amp;$C$4, JV:JV, $C$10) +
     COUNTIFS(JS:JS, "&gt;="&amp;$C$4, JV:JV, $C$11))=0,
    "-",
    (COUNTIFS(JS:JS, "&gt;="&amp;$C$4, JV:JV, $C$7) +
     COUNTIFS(JS:JS, "&gt;="&amp;$C$4, JV:JV, $C$8) +
     COUNTIFS(JS:JS, "&gt;="&amp;$C$4, JV:JV, $C$9) +
     COUNTIFS(JS:JS, "&gt;="&amp;$C$4, JV:JV, $C$10) +
     COUNTIFS(JS:JS, "&gt;="&amp;$C$4, JV:JV, $C$11))
  )
)</f>
        <v/>
      </c>
      <c r="JW20" t="str" cm="1">
        <f t="array" aca="1" ref="JW20" ca="1">IFERROR(
  _xlfn.LET(
    _xlpm.filtered_names,
      _xlfn._xlws.FILTER(JU:JU,
        IF(ISNUMBER(JS:JS),
           (JS:JS &gt;= $C$4) * ((JV:JV=$C$7)+(JV:JV=$C$8)+(JV:JV=$C$9)+(JV:JV=$C$10)+(JV:JV=$C$11)),
           FALSE
        )
      ),
    IF(
      ROWS(_xlpm.filtered_names) = 0,
      "-",
      _xlfn.TEXTJOIN(", ", TRUE,
        INDEX(
          _xlpm.filtered_names,
          _xlfn.SEQUENCE(MIN($C$14, ROWS(_xlpm.filtered_names)))
        )
      )
    )
  ),
  ""
)</f>
        <v/>
      </c>
      <c r="JY20" t="s">
        <v>1902</v>
      </c>
      <c r="JZ20" t="str" cm="1">
        <f t="array" ref="JZ20">IF(KA20="","",_xll.PBD(KA20,"Name","","USD","",""))</f>
        <v/>
      </c>
      <c r="KA20" t="str" cm="1">
        <f t="array" ref="KA20">IF(
  INDEX('Python Strip Mask'!$C:$C, INT((COLUMN()-COLUMN($G$20))/8 + 3))="",
  "",
  INDEX('Python Strip Mask'!$C:$C, INT((COLUMN()-COLUMN($G$20))/8 + 3))
)</f>
        <v/>
      </c>
      <c r="KB20" t="str" cm="1">
        <f t="array" ref="KB20">IF(KA20="","",_xll.PBD(KA20,"Investments Buy Side Count","","USD","",""))</f>
        <v/>
      </c>
      <c r="KC20" t="str">
        <f>IF(
  KA20="",
  "",
  IF(
    (COUNTIFS(KA:KA, "&gt;="&amp;$C$4, KD:KD, $C$7) +
     COUNTIFS(KA:KA, "&gt;="&amp;$C$4, KD:KD, $C$8) +
     COUNTIFS(KA:KA, "&gt;="&amp;$C$4, KD:KD, $C$9) +
     COUNTIFS(KA:KA, "&gt;="&amp;$C$4, KD:KD, $C$10) +
     COUNTIFS(KA:KA, "&gt;="&amp;$C$4, KD:KD, $C$11))=0,
    "-",
    (COUNTIFS(KA:KA, "&gt;="&amp;$C$4, KD:KD, $C$7) +
     COUNTIFS(KA:KA, "&gt;="&amp;$C$4, KD:KD, $C$8) +
     COUNTIFS(KA:KA, "&gt;="&amp;$C$4, KD:KD, $C$9) +
     COUNTIFS(KA:KA, "&gt;="&amp;$C$4, KD:KD, $C$10) +
     COUNTIFS(KA:KA, "&gt;="&amp;$C$4, KD:KD, $C$11))
  )
)</f>
        <v/>
      </c>
      <c r="KE20" t="str" cm="1">
        <f t="array" aca="1" ref="KE20" ca="1">IFERROR(
  _xlfn.LET(
    _xlpm.filtered_names,
      _xlfn._xlws.FILTER(KC:KC,
        IF(ISNUMBER(KA:KA),
           (KA:KA &gt;= $C$4) * ((KD:KD=$C$7)+(KD:KD=$C$8)+(KD:KD=$C$9)+(KD:KD=$C$10)+(KD:KD=$C$11)),
           FALSE
        )
      ),
    IF(
      ROWS(_xlpm.filtered_names) = 0,
      "-",
      _xlfn.TEXTJOIN(", ", TRUE,
        INDEX(
          _xlpm.filtered_names,
          _xlfn.SEQUENCE(MIN($C$14, ROWS(_xlpm.filtered_names)))
        )
      )
    )
  ),
  ""
)</f>
        <v/>
      </c>
      <c r="KG20" t="s">
        <v>1902</v>
      </c>
      <c r="KH20" t="str" cm="1">
        <f t="array" ref="KH20">IF(KI20="","",_xll.PBD(KI20,"Name","","USD","",""))</f>
        <v/>
      </c>
      <c r="KI20" t="str" cm="1">
        <f t="array" ref="KI20">IF(
  INDEX('Python Strip Mask'!$C:$C, INT((COLUMN()-COLUMN($G$20))/8 + 3))="",
  "",
  INDEX('Python Strip Mask'!$C:$C, INT((COLUMN()-COLUMN($G$20))/8 + 3))
)</f>
        <v/>
      </c>
      <c r="KJ20" t="str" cm="1">
        <f t="array" ref="KJ20">IF(KI20="","",_xll.PBD(KI20,"Investments Buy Side Count","","USD","",""))</f>
        <v/>
      </c>
      <c r="KK20" t="str">
        <f>IF(
  KI20="",
  "",
  IF(
    (COUNTIFS(KI:KI, "&gt;="&amp;$C$4, KL:KL, $C$7) +
     COUNTIFS(KI:KI, "&gt;="&amp;$C$4, KL:KL, $C$8) +
     COUNTIFS(KI:KI, "&gt;="&amp;$C$4, KL:KL, $C$9) +
     COUNTIFS(KI:KI, "&gt;="&amp;$C$4, KL:KL, $C$10) +
     COUNTIFS(KI:KI, "&gt;="&amp;$C$4, KL:KL, $C$11))=0,
    "-",
    (COUNTIFS(KI:KI, "&gt;="&amp;$C$4, KL:KL, $C$7) +
     COUNTIFS(KI:KI, "&gt;="&amp;$C$4, KL:KL, $C$8) +
     COUNTIFS(KI:KI, "&gt;="&amp;$C$4, KL:KL, $C$9) +
     COUNTIFS(KI:KI, "&gt;="&amp;$C$4, KL:KL, $C$10) +
     COUNTIFS(KI:KI, "&gt;="&amp;$C$4, KL:KL, $C$11))
  )
)</f>
        <v/>
      </c>
      <c r="KM20" t="str" cm="1">
        <f t="array" aca="1" ref="KM20" ca="1">IFERROR(
  _xlfn.LET(
    _xlpm.filtered_names,
      _xlfn._xlws.FILTER(KK:KK,
        IF(ISNUMBER(KI:KI),
           (KI:KI &gt;= $C$4) * ((KL:KL=$C$7)+(KL:KL=$C$8)+(KL:KL=$C$9)+(KL:KL=$C$10)+(KL:KL=$C$11)),
           FALSE
        )
      ),
    IF(
      ROWS(_xlpm.filtered_names) = 0,
      "-",
      _xlfn.TEXTJOIN(", ", TRUE,
        INDEX(
          _xlpm.filtered_names,
          _xlfn.SEQUENCE(MIN($C$14, ROWS(_xlpm.filtered_names)))
        )
      )
    )
  ),
  ""
)</f>
        <v/>
      </c>
      <c r="KO20" t="s">
        <v>1902</v>
      </c>
      <c r="KP20" t="str" cm="1">
        <f t="array" ref="KP20">IF(KQ20="","",_xll.PBD(KQ20,"Name","","USD","",""))</f>
        <v/>
      </c>
      <c r="KQ20" t="str" cm="1">
        <f t="array" ref="KQ20">IF(
  INDEX('Python Strip Mask'!$C:$C, INT((COLUMN()-COLUMN($G$20))/8 + 3))="",
  "",
  INDEX('Python Strip Mask'!$C:$C, INT((COLUMN()-COLUMN($G$20))/8 + 3))
)</f>
        <v/>
      </c>
      <c r="KR20" t="str" cm="1">
        <f t="array" ref="KR20">IF(KQ20="","",_xll.PBD(KQ20,"Investments Buy Side Count","","USD","",""))</f>
        <v/>
      </c>
      <c r="KS20" t="str">
        <f>IF(
  KQ20="",
  "",
  IF(
    (COUNTIFS(KQ:KQ, "&gt;="&amp;$C$4, KT:KT, $C$7) +
     COUNTIFS(KQ:KQ, "&gt;="&amp;$C$4, KT:KT, $C$8) +
     COUNTIFS(KQ:KQ, "&gt;="&amp;$C$4, KT:KT, $C$9) +
     COUNTIFS(KQ:KQ, "&gt;="&amp;$C$4, KT:KT, $C$10) +
     COUNTIFS(KQ:KQ, "&gt;="&amp;$C$4, KT:KT, $C$11))=0,
    "-",
    (COUNTIFS(KQ:KQ, "&gt;="&amp;$C$4, KT:KT, $C$7) +
     COUNTIFS(KQ:KQ, "&gt;="&amp;$C$4, KT:KT, $C$8) +
     COUNTIFS(KQ:KQ, "&gt;="&amp;$C$4, KT:KT, $C$9) +
     COUNTIFS(KQ:KQ, "&gt;="&amp;$C$4, KT:KT, $C$10) +
     COUNTIFS(KQ:KQ, "&gt;="&amp;$C$4, KT:KT, $C$11))
  )
)</f>
        <v/>
      </c>
      <c r="KU20" t="str" cm="1">
        <f t="array" aca="1" ref="KU20" ca="1">IFERROR(
  _xlfn.LET(
    _xlpm.filtered_names,
      _xlfn._xlws.FILTER(KS:KS,
        IF(ISNUMBER(KQ:KQ),
           (KQ:KQ &gt;= $C$4) * ((KT:KT=$C$7)+(KT:KT=$C$8)+(KT:KT=$C$9)+(KT:KT=$C$10)+(KT:KT=$C$11)),
           FALSE
        )
      ),
    IF(
      ROWS(_xlpm.filtered_names) = 0,
      "-",
      _xlfn.TEXTJOIN(", ", TRUE,
        INDEX(
          _xlpm.filtered_names,
          _xlfn.SEQUENCE(MIN($C$14, ROWS(_xlpm.filtered_names)))
        )
      )
    )
  ),
  ""
)</f>
        <v/>
      </c>
      <c r="KW20" t="s">
        <v>1902</v>
      </c>
      <c r="KX20" t="str" cm="1">
        <f t="array" ref="KX20">IF(KY20="","",_xll.PBD(KY20,"Name","","USD","",""))</f>
        <v/>
      </c>
      <c r="KY20" t="str" cm="1">
        <f t="array" ref="KY20">IF(
  INDEX('Python Strip Mask'!$C:$C, INT((COLUMN()-COLUMN($G$20))/8 + 3))="",
  "",
  INDEX('Python Strip Mask'!$C:$C, INT((COLUMN()-COLUMN($G$20))/8 + 3))
)</f>
        <v/>
      </c>
      <c r="KZ20" t="str" cm="1">
        <f t="array" ref="KZ20">IF(KY20="","",_xll.PBD(KY20,"Investments Buy Side Count","","USD","",""))</f>
        <v/>
      </c>
      <c r="LA20" t="str">
        <f>IF(
  KY20="",
  "",
  IF(
    (COUNTIFS(KY:KY, "&gt;="&amp;$C$4, LB:LB, $C$7) +
     COUNTIFS(KY:KY, "&gt;="&amp;$C$4, LB:LB, $C$8) +
     COUNTIFS(KY:KY, "&gt;="&amp;$C$4, LB:LB, $C$9) +
     COUNTIFS(KY:KY, "&gt;="&amp;$C$4, LB:LB, $C$10) +
     COUNTIFS(KY:KY, "&gt;="&amp;$C$4, LB:LB, $C$11))=0,
    "-",
    (COUNTIFS(KY:KY, "&gt;="&amp;$C$4, LB:LB, $C$7) +
     COUNTIFS(KY:KY, "&gt;="&amp;$C$4, LB:LB, $C$8) +
     COUNTIFS(KY:KY, "&gt;="&amp;$C$4, LB:LB, $C$9) +
     COUNTIFS(KY:KY, "&gt;="&amp;$C$4, LB:LB, $C$10) +
     COUNTIFS(KY:KY, "&gt;="&amp;$C$4, LB:LB, $C$11))
  )
)</f>
        <v/>
      </c>
      <c r="LC20" t="str" cm="1">
        <f t="array" aca="1" ref="LC20" ca="1">IFERROR(
  _xlfn.LET(
    _xlpm.filtered_names,
      _xlfn._xlws.FILTER(LA:LA,
        IF(ISNUMBER(KY:KY),
           (KY:KY &gt;= $C$4) * ((LB:LB=$C$7)+(LB:LB=$C$8)+(LB:LB=$C$9)+(LB:LB=$C$10)+(LB:LB=$C$11)),
           FALSE
        )
      ),
    IF(
      ROWS(_xlpm.filtered_names) = 0,
      "-",
      _xlfn.TEXTJOIN(", ", TRUE,
        INDEX(
          _xlpm.filtered_names,
          _xlfn.SEQUENCE(MIN($C$14, ROWS(_xlpm.filtered_names)))
        )
      )
    )
  ),
  ""
)</f>
        <v/>
      </c>
      <c r="LE20" t="s">
        <v>1902</v>
      </c>
      <c r="LF20" t="str" cm="1">
        <f t="array" ref="LF20">IF(LG20="","",_xll.PBD(LG20,"Name","","USD","",""))</f>
        <v/>
      </c>
      <c r="LG20" t="str" cm="1">
        <f t="array" ref="LG20">IF(
  INDEX('Python Strip Mask'!$C:$C, INT((COLUMN()-COLUMN($G$20))/8 + 3))="",
  "",
  INDEX('Python Strip Mask'!$C:$C, INT((COLUMN()-COLUMN($G$20))/8 + 3))
)</f>
        <v/>
      </c>
      <c r="LH20" t="str" cm="1">
        <f t="array" ref="LH20">IF(LG20="","",_xll.PBD(LG20,"Investments Buy Side Count","","USD","",""))</f>
        <v/>
      </c>
      <c r="LI20" t="str">
        <f>IF(
  LG20="",
  "",
  IF(
    (COUNTIFS(LG:LG, "&gt;="&amp;$C$4, LJ:LJ, $C$7) +
     COUNTIFS(LG:LG, "&gt;="&amp;$C$4, LJ:LJ, $C$8) +
     COUNTIFS(LG:LG, "&gt;="&amp;$C$4, LJ:LJ, $C$9) +
     COUNTIFS(LG:LG, "&gt;="&amp;$C$4, LJ:LJ, $C$10) +
     COUNTIFS(LG:LG, "&gt;="&amp;$C$4, LJ:LJ, $C$11))=0,
    "-",
    (COUNTIFS(LG:LG, "&gt;="&amp;$C$4, LJ:LJ, $C$7) +
     COUNTIFS(LG:LG, "&gt;="&amp;$C$4, LJ:LJ, $C$8) +
     COUNTIFS(LG:LG, "&gt;="&amp;$C$4, LJ:LJ, $C$9) +
     COUNTIFS(LG:LG, "&gt;="&amp;$C$4, LJ:LJ, $C$10) +
     COUNTIFS(LG:LG, "&gt;="&amp;$C$4, LJ:LJ, $C$11))
  )
)</f>
        <v/>
      </c>
      <c r="LK20" t="str" cm="1">
        <f t="array" aca="1" ref="LK20" ca="1">IFERROR(
  _xlfn.LET(
    _xlpm.filtered_names,
      _xlfn._xlws.FILTER(LI:LI,
        IF(ISNUMBER(LG:LG),
           (LG:LG &gt;= $C$4) * ((LJ:LJ=$C$7)+(LJ:LJ=$C$8)+(LJ:LJ=$C$9)+(LJ:LJ=$C$10)+(LJ:LJ=$C$11)),
           FALSE
        )
      ),
    IF(
      ROWS(_xlpm.filtered_names) = 0,
      "-",
      _xlfn.TEXTJOIN(", ", TRUE,
        INDEX(
          _xlpm.filtered_names,
          _xlfn.SEQUENCE(MIN($C$14, ROWS(_xlpm.filtered_names)))
        )
      )
    )
  ),
  ""
)</f>
        <v/>
      </c>
      <c r="LM20" t="s">
        <v>1902</v>
      </c>
      <c r="LN20" t="str" cm="1">
        <f t="array" ref="LN20">IF(LO20="","",_xll.PBD(LO20,"Name","","USD","",""))</f>
        <v/>
      </c>
      <c r="LO20" t="str" cm="1">
        <f t="array" ref="LO20">IF(
  INDEX('Python Strip Mask'!$C:$C, INT((COLUMN()-COLUMN($G$20))/8 + 3))="",
  "",
  INDEX('Python Strip Mask'!$C:$C, INT((COLUMN()-COLUMN($G$20))/8 + 3))
)</f>
        <v/>
      </c>
      <c r="LP20" t="str" cm="1">
        <f t="array" ref="LP20">IF(LO20="","",_xll.PBD(LO20,"Investments Buy Side Count","","USD","",""))</f>
        <v/>
      </c>
      <c r="LQ20" t="str">
        <f>IF(
  LO20="",
  "",
  IF(
    (COUNTIFS(LO:LO, "&gt;="&amp;$C$4, LR:LR, $C$7) +
     COUNTIFS(LO:LO, "&gt;="&amp;$C$4, LR:LR, $C$8) +
     COUNTIFS(LO:LO, "&gt;="&amp;$C$4, LR:LR, $C$9) +
     COUNTIFS(LO:LO, "&gt;="&amp;$C$4, LR:LR, $C$10) +
     COUNTIFS(LO:LO, "&gt;="&amp;$C$4, LR:LR, $C$11))=0,
    "-",
    (COUNTIFS(LO:LO, "&gt;="&amp;$C$4, LR:LR, $C$7) +
     COUNTIFS(LO:LO, "&gt;="&amp;$C$4, LR:LR, $C$8) +
     COUNTIFS(LO:LO, "&gt;="&amp;$C$4, LR:LR, $C$9) +
     COUNTIFS(LO:LO, "&gt;="&amp;$C$4, LR:LR, $C$10) +
     COUNTIFS(LO:LO, "&gt;="&amp;$C$4, LR:LR, $C$11))
  )
)</f>
        <v/>
      </c>
      <c r="LS20" t="str" cm="1">
        <f t="array" aca="1" ref="LS20" ca="1">IFERROR(
  _xlfn.LET(
    _xlpm.filtered_names,
      _xlfn._xlws.FILTER(LQ:LQ,
        IF(ISNUMBER(LO:LO),
           (LO:LO &gt;= $C$4) * ((LR:LR=$C$7)+(LR:LR=$C$8)+(LR:LR=$C$9)+(LR:LR=$C$10)+(LR:LR=$C$11)),
           FALSE
        )
      ),
    IF(
      ROWS(_xlpm.filtered_names) = 0,
      "-",
      _xlfn.TEXTJOIN(", ", TRUE,
        INDEX(
          _xlpm.filtered_names,
          _xlfn.SEQUENCE(MIN($C$14, ROWS(_xlpm.filtered_names)))
        )
      )
    )
  ),
  ""
)</f>
        <v/>
      </c>
      <c r="LU20" t="s">
        <v>1902</v>
      </c>
      <c r="LV20" t="str" cm="1">
        <f t="array" ref="LV20">IF(LW20="","",_xll.PBD(LW20,"Name","","USD","",""))</f>
        <v/>
      </c>
      <c r="LW20" t="str" cm="1">
        <f t="array" ref="LW20">IF(
  INDEX('Python Strip Mask'!$C:$C, INT((COLUMN()-COLUMN($G$20))/8 + 3))="",
  "",
  INDEX('Python Strip Mask'!$C:$C, INT((COLUMN()-COLUMN($G$20))/8 + 3))
)</f>
        <v/>
      </c>
      <c r="LX20" t="str" cm="1">
        <f t="array" ref="LX20">IF(LW20="","",_xll.PBD(LW20,"Investments Buy Side Count","","USD","",""))</f>
        <v/>
      </c>
      <c r="LY20" t="str">
        <f>IF(
  LW20="",
  "",
  IF(
    (COUNTIFS(LW:LW, "&gt;="&amp;$C$4, LZ:LZ, $C$7) +
     COUNTIFS(LW:LW, "&gt;="&amp;$C$4, LZ:LZ, $C$8) +
     COUNTIFS(LW:LW, "&gt;="&amp;$C$4, LZ:LZ, $C$9) +
     COUNTIFS(LW:LW, "&gt;="&amp;$C$4, LZ:LZ, $C$10) +
     COUNTIFS(LW:LW, "&gt;="&amp;$C$4, LZ:LZ, $C$11))=0,
    "-",
    (COUNTIFS(LW:LW, "&gt;="&amp;$C$4, LZ:LZ, $C$7) +
     COUNTIFS(LW:LW, "&gt;="&amp;$C$4, LZ:LZ, $C$8) +
     COUNTIFS(LW:LW, "&gt;="&amp;$C$4, LZ:LZ, $C$9) +
     COUNTIFS(LW:LW, "&gt;="&amp;$C$4, LZ:LZ, $C$10) +
     COUNTIFS(LW:LW, "&gt;="&amp;$C$4, LZ:LZ, $C$11))
  )
)</f>
        <v/>
      </c>
      <c r="MA20" t="str" cm="1">
        <f t="array" aca="1" ref="MA20" ca="1">IFERROR(
  _xlfn.LET(
    _xlpm.filtered_names,
      _xlfn._xlws.FILTER(LY:LY,
        IF(ISNUMBER(LW:LW),
           (LW:LW &gt;= $C$4) * ((LZ:LZ=$C$7)+(LZ:LZ=$C$8)+(LZ:LZ=$C$9)+(LZ:LZ=$C$10)+(LZ:LZ=$C$11)),
           FALSE
        )
      ),
    IF(
      ROWS(_xlpm.filtered_names) = 0,
      "-",
      _xlfn.TEXTJOIN(", ", TRUE,
        INDEX(
          _xlpm.filtered_names,
          _xlfn.SEQUENCE(MIN($C$14, ROWS(_xlpm.filtered_names)))
        )
      )
    )
  ),
  ""
)</f>
        <v/>
      </c>
      <c r="MC20" t="s">
        <v>1902</v>
      </c>
      <c r="MD20" t="str" cm="1">
        <f t="array" ref="MD20">IF(ME20="","",_xll.PBD(ME20,"Name","","USD","",""))</f>
        <v/>
      </c>
      <c r="ME20" t="str" cm="1">
        <f t="array" ref="ME20">IF(
  INDEX('Python Strip Mask'!$C:$C, INT((COLUMN()-COLUMN($G$20))/8 + 3))="",
  "",
  INDEX('Python Strip Mask'!$C:$C, INT((COLUMN()-COLUMN($G$20))/8 + 3))
)</f>
        <v/>
      </c>
      <c r="MF20" t="str" cm="1">
        <f t="array" ref="MF20">IF(ME20="","",_xll.PBD(ME20,"Investments Buy Side Count","","USD","",""))</f>
        <v/>
      </c>
      <c r="MG20" t="str">
        <f>IF(
  ME20="",
  "",
  IF(
    (COUNTIFS(ME:ME, "&gt;="&amp;$C$4, MH:MH, $C$7) +
     COUNTIFS(ME:ME, "&gt;="&amp;$C$4, MH:MH, $C$8) +
     COUNTIFS(ME:ME, "&gt;="&amp;$C$4, MH:MH, $C$9) +
     COUNTIFS(ME:ME, "&gt;="&amp;$C$4, MH:MH, $C$10) +
     COUNTIFS(ME:ME, "&gt;="&amp;$C$4, MH:MH, $C$11))=0,
    "-",
    (COUNTIFS(ME:ME, "&gt;="&amp;$C$4, MH:MH, $C$7) +
     COUNTIFS(ME:ME, "&gt;="&amp;$C$4, MH:MH, $C$8) +
     COUNTIFS(ME:ME, "&gt;="&amp;$C$4, MH:MH, $C$9) +
     COUNTIFS(ME:ME, "&gt;="&amp;$C$4, MH:MH, $C$10) +
     COUNTIFS(ME:ME, "&gt;="&amp;$C$4, MH:MH, $C$11))
  )
)</f>
        <v/>
      </c>
      <c r="MI20" t="str" cm="1">
        <f t="array" aca="1" ref="MI20" ca="1">IFERROR(
  _xlfn.LET(
    _xlpm.filtered_names,
      _xlfn._xlws.FILTER(MG:MG,
        IF(ISNUMBER(ME:ME),
           (ME:ME &gt;= $C$4) * ((MH:MH=$C$7)+(MH:MH=$C$8)+(MH:MH=$C$9)+(MH:MH=$C$10)+(MH:MH=$C$11)),
           FALSE
        )
      ),
    IF(
      ROWS(_xlpm.filtered_names) = 0,
      "-",
      _xlfn.TEXTJOIN(", ", TRUE,
        INDEX(
          _xlpm.filtered_names,
          _xlfn.SEQUENCE(MIN($C$14, ROWS(_xlpm.filtered_names)))
        )
      )
    )
  ),
  ""
)</f>
        <v/>
      </c>
      <c r="MK20" t="s">
        <v>1902</v>
      </c>
    </row>
    <row r="22" spans="6:434" x14ac:dyDescent="0.2">
      <c r="F22" t="s">
        <v>542</v>
      </c>
      <c r="G22" t="s">
        <v>545</v>
      </c>
      <c r="H22" t="s">
        <v>1879</v>
      </c>
      <c r="I22" t="s">
        <v>1880</v>
      </c>
      <c r="J22" t="s">
        <v>546</v>
      </c>
      <c r="N22" t="s">
        <v>542</v>
      </c>
      <c r="O22" t="s">
        <v>545</v>
      </c>
      <c r="P22" t="s">
        <v>1879</v>
      </c>
      <c r="Q22" t="s">
        <v>1880</v>
      </c>
      <c r="R22" t="s">
        <v>546</v>
      </c>
      <c r="V22" t="s">
        <v>542</v>
      </c>
      <c r="W22" t="s">
        <v>545</v>
      </c>
      <c r="X22" t="s">
        <v>1879</v>
      </c>
      <c r="Y22" t="s">
        <v>1880</v>
      </c>
      <c r="Z22" t="s">
        <v>546</v>
      </c>
      <c r="AD22" t="s">
        <v>542</v>
      </c>
      <c r="AE22" t="s">
        <v>545</v>
      </c>
      <c r="AF22" t="s">
        <v>1879</v>
      </c>
      <c r="AG22" t="s">
        <v>1880</v>
      </c>
      <c r="AH22" t="s">
        <v>546</v>
      </c>
      <c r="AL22" t="s">
        <v>542</v>
      </c>
      <c r="AM22" t="s">
        <v>545</v>
      </c>
      <c r="AN22" t="s">
        <v>1879</v>
      </c>
      <c r="AO22" t="s">
        <v>1880</v>
      </c>
      <c r="AP22" t="s">
        <v>546</v>
      </c>
      <c r="AT22" t="s">
        <v>542</v>
      </c>
      <c r="AU22" t="s">
        <v>545</v>
      </c>
      <c r="AV22" t="s">
        <v>1879</v>
      </c>
      <c r="AW22" t="s">
        <v>1880</v>
      </c>
      <c r="AX22" t="s">
        <v>546</v>
      </c>
      <c r="BB22" t="s">
        <v>542</v>
      </c>
      <c r="BC22" t="s">
        <v>545</v>
      </c>
      <c r="BD22" t="s">
        <v>1879</v>
      </c>
      <c r="BE22" t="s">
        <v>1880</v>
      </c>
      <c r="BF22" t="s">
        <v>546</v>
      </c>
      <c r="BJ22" t="s">
        <v>542</v>
      </c>
      <c r="BK22" t="s">
        <v>545</v>
      </c>
      <c r="BL22" t="s">
        <v>1879</v>
      </c>
      <c r="BM22" t="s">
        <v>1880</v>
      </c>
      <c r="BN22" t="s">
        <v>546</v>
      </c>
      <c r="BR22" t="s">
        <v>542</v>
      </c>
      <c r="BS22" t="s">
        <v>545</v>
      </c>
      <c r="BT22" t="s">
        <v>1879</v>
      </c>
      <c r="BU22" t="s">
        <v>1880</v>
      </c>
      <c r="BV22" t="s">
        <v>546</v>
      </c>
      <c r="BZ22" t="s">
        <v>542</v>
      </c>
      <c r="CA22" t="s">
        <v>545</v>
      </c>
      <c r="CB22" t="s">
        <v>1879</v>
      </c>
      <c r="CC22" t="s">
        <v>1880</v>
      </c>
      <c r="CD22" t="s">
        <v>546</v>
      </c>
      <c r="CH22" t="s">
        <v>542</v>
      </c>
      <c r="CI22" t="s">
        <v>545</v>
      </c>
      <c r="CJ22" t="s">
        <v>1879</v>
      </c>
      <c r="CK22" t="s">
        <v>1880</v>
      </c>
      <c r="CL22" t="s">
        <v>546</v>
      </c>
      <c r="CP22" t="s">
        <v>542</v>
      </c>
      <c r="CQ22" t="s">
        <v>545</v>
      </c>
      <c r="CR22" t="s">
        <v>1879</v>
      </c>
      <c r="CS22" t="s">
        <v>1880</v>
      </c>
      <c r="CT22" t="s">
        <v>546</v>
      </c>
      <c r="CX22" t="s">
        <v>542</v>
      </c>
      <c r="CY22" t="s">
        <v>545</v>
      </c>
      <c r="CZ22" t="s">
        <v>1879</v>
      </c>
      <c r="DA22" t="s">
        <v>1880</v>
      </c>
      <c r="DB22" t="s">
        <v>546</v>
      </c>
      <c r="DF22" t="s">
        <v>542</v>
      </c>
      <c r="DG22" t="s">
        <v>545</v>
      </c>
      <c r="DH22" t="s">
        <v>1879</v>
      </c>
      <c r="DI22" t="s">
        <v>1880</v>
      </c>
      <c r="DJ22" t="s">
        <v>546</v>
      </c>
      <c r="DN22" t="s">
        <v>542</v>
      </c>
      <c r="DO22" t="s">
        <v>545</v>
      </c>
      <c r="DP22" t="s">
        <v>1879</v>
      </c>
      <c r="DQ22" t="s">
        <v>1880</v>
      </c>
      <c r="DR22" t="s">
        <v>546</v>
      </c>
      <c r="DV22" t="s">
        <v>542</v>
      </c>
      <c r="DW22" t="s">
        <v>545</v>
      </c>
      <c r="DX22" t="s">
        <v>1879</v>
      </c>
      <c r="DY22" t="s">
        <v>1880</v>
      </c>
      <c r="DZ22" t="s">
        <v>546</v>
      </c>
      <c r="ED22" t="s">
        <v>542</v>
      </c>
      <c r="EE22" t="s">
        <v>545</v>
      </c>
      <c r="EF22" t="s">
        <v>1879</v>
      </c>
      <c r="EG22" t="s">
        <v>1880</v>
      </c>
      <c r="EH22" t="s">
        <v>546</v>
      </c>
      <c r="EL22" t="s">
        <v>542</v>
      </c>
      <c r="EM22" t="s">
        <v>545</v>
      </c>
      <c r="EN22" t="s">
        <v>1879</v>
      </c>
      <c r="EO22" t="s">
        <v>1880</v>
      </c>
      <c r="EP22" t="s">
        <v>546</v>
      </c>
      <c r="ET22" t="s">
        <v>542</v>
      </c>
      <c r="EU22" t="s">
        <v>545</v>
      </c>
      <c r="EV22" t="s">
        <v>1879</v>
      </c>
      <c r="EW22" t="s">
        <v>1880</v>
      </c>
      <c r="EX22" t="s">
        <v>546</v>
      </c>
      <c r="FB22" t="s">
        <v>542</v>
      </c>
      <c r="FC22" t="s">
        <v>545</v>
      </c>
      <c r="FD22" t="s">
        <v>1879</v>
      </c>
      <c r="FE22" t="s">
        <v>1880</v>
      </c>
      <c r="FF22" t="s">
        <v>546</v>
      </c>
      <c r="FJ22" t="s">
        <v>542</v>
      </c>
      <c r="FK22" t="s">
        <v>545</v>
      </c>
      <c r="FL22" t="s">
        <v>1879</v>
      </c>
      <c r="FM22" t="s">
        <v>1880</v>
      </c>
      <c r="FN22" t="s">
        <v>546</v>
      </c>
      <c r="FR22" t="s">
        <v>542</v>
      </c>
      <c r="FS22" t="s">
        <v>545</v>
      </c>
      <c r="FT22" t="s">
        <v>1879</v>
      </c>
      <c r="FU22" t="s">
        <v>1880</v>
      </c>
      <c r="FV22" t="s">
        <v>546</v>
      </c>
      <c r="FZ22" t="s">
        <v>542</v>
      </c>
      <c r="GA22" t="s">
        <v>545</v>
      </c>
      <c r="GB22" t="s">
        <v>1879</v>
      </c>
      <c r="GC22" t="s">
        <v>1880</v>
      </c>
      <c r="GD22" t="s">
        <v>546</v>
      </c>
      <c r="GH22" t="s">
        <v>542</v>
      </c>
      <c r="GI22" t="s">
        <v>545</v>
      </c>
      <c r="GJ22" t="s">
        <v>1879</v>
      </c>
      <c r="GK22" t="s">
        <v>1880</v>
      </c>
      <c r="GL22" t="s">
        <v>546</v>
      </c>
      <c r="GP22" t="s">
        <v>542</v>
      </c>
      <c r="GQ22" t="s">
        <v>545</v>
      </c>
      <c r="GR22" t="s">
        <v>1879</v>
      </c>
      <c r="GS22" t="s">
        <v>1880</v>
      </c>
      <c r="GT22" t="s">
        <v>546</v>
      </c>
      <c r="GX22" t="s">
        <v>542</v>
      </c>
      <c r="GY22" t="s">
        <v>545</v>
      </c>
      <c r="GZ22" t="s">
        <v>1879</v>
      </c>
      <c r="HA22" t="s">
        <v>1880</v>
      </c>
      <c r="HB22" t="s">
        <v>546</v>
      </c>
      <c r="HF22" t="s">
        <v>542</v>
      </c>
      <c r="HG22" t="s">
        <v>545</v>
      </c>
      <c r="HH22" t="s">
        <v>1879</v>
      </c>
      <c r="HI22" t="s">
        <v>1880</v>
      </c>
      <c r="HJ22" t="s">
        <v>546</v>
      </c>
      <c r="HN22" t="s">
        <v>542</v>
      </c>
      <c r="HO22" t="s">
        <v>545</v>
      </c>
      <c r="HP22" t="s">
        <v>1879</v>
      </c>
      <c r="HQ22" t="s">
        <v>1880</v>
      </c>
      <c r="HR22" t="s">
        <v>546</v>
      </c>
      <c r="HV22" t="s">
        <v>542</v>
      </c>
      <c r="HW22" t="s">
        <v>545</v>
      </c>
      <c r="HX22" t="s">
        <v>1879</v>
      </c>
      <c r="HY22" t="s">
        <v>1880</v>
      </c>
      <c r="HZ22" t="s">
        <v>546</v>
      </c>
      <c r="ID22" t="s">
        <v>542</v>
      </c>
      <c r="IE22" t="s">
        <v>545</v>
      </c>
      <c r="IF22" t="s">
        <v>1879</v>
      </c>
      <c r="IG22" t="s">
        <v>1880</v>
      </c>
      <c r="IH22" t="s">
        <v>546</v>
      </c>
      <c r="IL22" t="s">
        <v>542</v>
      </c>
      <c r="IM22" t="s">
        <v>545</v>
      </c>
      <c r="IN22" t="s">
        <v>1879</v>
      </c>
      <c r="IO22" t="s">
        <v>1880</v>
      </c>
      <c r="IP22" t="s">
        <v>546</v>
      </c>
      <c r="IT22" t="s">
        <v>542</v>
      </c>
      <c r="IU22" t="s">
        <v>545</v>
      </c>
      <c r="IV22" t="s">
        <v>1879</v>
      </c>
      <c r="IW22" t="s">
        <v>1880</v>
      </c>
      <c r="IX22" t="s">
        <v>546</v>
      </c>
      <c r="JB22" t="s">
        <v>542</v>
      </c>
      <c r="JC22" t="s">
        <v>545</v>
      </c>
      <c r="JD22" t="s">
        <v>1879</v>
      </c>
      <c r="JE22" t="s">
        <v>1880</v>
      </c>
      <c r="JF22" t="s">
        <v>546</v>
      </c>
      <c r="JJ22" t="s">
        <v>542</v>
      </c>
      <c r="JK22" t="s">
        <v>545</v>
      </c>
      <c r="JL22" t="s">
        <v>1879</v>
      </c>
      <c r="JM22" t="s">
        <v>1880</v>
      </c>
      <c r="JN22" t="s">
        <v>546</v>
      </c>
      <c r="JR22" t="s">
        <v>542</v>
      </c>
      <c r="JS22" t="s">
        <v>545</v>
      </c>
      <c r="JT22" t="s">
        <v>1879</v>
      </c>
      <c r="JU22" t="s">
        <v>1880</v>
      </c>
      <c r="JV22" t="s">
        <v>546</v>
      </c>
      <c r="JZ22" t="s">
        <v>542</v>
      </c>
      <c r="KA22" t="s">
        <v>545</v>
      </c>
      <c r="KB22" t="s">
        <v>1879</v>
      </c>
      <c r="KC22" t="s">
        <v>1880</v>
      </c>
      <c r="KD22" t="s">
        <v>546</v>
      </c>
      <c r="KH22" t="s">
        <v>542</v>
      </c>
      <c r="KI22" t="s">
        <v>545</v>
      </c>
      <c r="KJ22" t="s">
        <v>1879</v>
      </c>
      <c r="KK22" t="s">
        <v>1880</v>
      </c>
      <c r="KL22" t="s">
        <v>546</v>
      </c>
      <c r="KP22" t="s">
        <v>542</v>
      </c>
      <c r="KQ22" t="s">
        <v>545</v>
      </c>
      <c r="KR22" t="s">
        <v>1879</v>
      </c>
      <c r="KS22" t="s">
        <v>1880</v>
      </c>
      <c r="KT22" t="s">
        <v>546</v>
      </c>
      <c r="KX22" t="s">
        <v>542</v>
      </c>
      <c r="KY22" t="s">
        <v>545</v>
      </c>
      <c r="KZ22" t="s">
        <v>1879</v>
      </c>
      <c r="LA22" t="s">
        <v>1880</v>
      </c>
      <c r="LB22" t="s">
        <v>546</v>
      </c>
      <c r="LF22" t="s">
        <v>542</v>
      </c>
      <c r="LG22" t="s">
        <v>545</v>
      </c>
      <c r="LH22" t="s">
        <v>1879</v>
      </c>
      <c r="LI22" t="s">
        <v>1880</v>
      </c>
      <c r="LJ22" t="s">
        <v>546</v>
      </c>
      <c r="LN22" t="s">
        <v>542</v>
      </c>
      <c r="LO22" t="s">
        <v>545</v>
      </c>
      <c r="LP22" t="s">
        <v>1879</v>
      </c>
      <c r="LQ22" t="s">
        <v>1880</v>
      </c>
      <c r="LR22" t="s">
        <v>546</v>
      </c>
      <c r="LV22" t="s">
        <v>542</v>
      </c>
      <c r="LW22" t="s">
        <v>545</v>
      </c>
      <c r="LX22" t="s">
        <v>1879</v>
      </c>
      <c r="LY22" t="s">
        <v>1880</v>
      </c>
      <c r="LZ22" t="s">
        <v>546</v>
      </c>
      <c r="MD22" t="s">
        <v>542</v>
      </c>
      <c r="ME22" t="s">
        <v>545</v>
      </c>
      <c r="MF22" t="s">
        <v>1879</v>
      </c>
      <c r="MG22" t="s">
        <v>1880</v>
      </c>
      <c r="MH22" t="s">
        <v>546</v>
      </c>
    </row>
    <row r="23" spans="6:434" x14ac:dyDescent="0.2">
      <c r="F23" t="str" cm="1">
        <f t="array" ref="F23:F52">IF(G20="","",_xll.PBD(G20,"Investments Buy Side Ids","v","USD","",""))</f>
        <v>280381-69T</v>
      </c>
      <c r="G23" s="15" cm="1">
        <f t="array" ref="G23">IF(F23="","",_xll.PBD(F23,"Deal Date","","USD","",""))</f>
        <v>45784</v>
      </c>
      <c r="H23" s="15" t="str" cm="1">
        <f t="array" ref="H23">IF(F23="","",_xll.PBD(F23,"Company ID","","USD","",""))</f>
        <v>720901-90</v>
      </c>
      <c r="I23" s="15" t="str" cm="1">
        <f t="array" ref="I23">IF(F23="","",_xll.PBD(H23,"Name","","USD","",""))</f>
        <v>Faculdade Masterclass</v>
      </c>
      <c r="J23" t="str" cm="1">
        <f t="array" ref="J23">IF(F23="","",_xll.PBD(F23,"Deal Type 1","","USD","",""))</f>
        <v>Merger/Acquisition</v>
      </c>
      <c r="N23" t="str" cm="1">
        <f t="array" ref="N23:N30">IF(O20="","",_xll.PBD(O20,"Investments Buy Side Ids","v","USD","",""))</f>
        <v>271865-44T</v>
      </c>
      <c r="O23" s="15" cm="1">
        <f t="array" ref="O23">IF(N23="","",_xll.PBD(N23,"Deal Date","","USD","",""))</f>
        <v>45541</v>
      </c>
      <c r="P23" s="15" t="str" cm="1">
        <f t="array" ref="P23">IF(N23="","",_xll.PBD(N23,"Company ID","","USD","",""))</f>
        <v>435531-61</v>
      </c>
      <c r="Q23" s="15" t="str" cm="1">
        <f t="array" ref="Q23">IF(N23="","",_xll.PBD(P23,"Name","","USD","",""))</f>
        <v>Tradimus (Sao Paulo)</v>
      </c>
      <c r="R23" t="str" cm="1">
        <f t="array" ref="R23">IF(N23="","",_xll.PBD(N23,"Deal Type 1","","USD","",""))</f>
        <v>Buyout/LBO</v>
      </c>
      <c r="V23" t="str" cm="1">
        <f t="array" ref="V23">IF(W20="","",_xll.PBD(W20,"Investments Buy Side Ids","v","USD","",""))</f>
        <v>167964-67T</v>
      </c>
      <c r="W23" s="15" cm="1">
        <f t="array" ref="W23">IF(V23="","",_xll.PBD(V23,"Deal Date","","USD","",""))</f>
        <v>44515</v>
      </c>
      <c r="X23" s="15" t="str" cm="1">
        <f t="array" ref="X23">IF(V23="","",_xll.PBD(V23,"Company ID","","USD","",""))</f>
        <v>138102-04</v>
      </c>
      <c r="Y23" s="15" t="str" cm="1">
        <f t="array" ref="Y23">IF(V23="","",_xll.PBD(X23,"Name","","USD","",""))</f>
        <v>Variantyx</v>
      </c>
      <c r="Z23" t="str" cm="1">
        <f t="array" ref="Z23">IF(V23="","",_xll.PBD(V23,"Deal Type 1","","USD","",""))</f>
        <v>Later Stage VC</v>
      </c>
      <c r="AD23" t="str" cm="1">
        <f t="array" ref="AD23:AD61">IF(AE20="","",_xll.PBD(AE20,"Investments Buy Side Ids","v","USD","",""))</f>
        <v>180589-60T</v>
      </c>
      <c r="AE23" s="15" cm="1">
        <f t="array" ref="AE23">IF(AD23="","",_xll.PBD(AD23,"Deal Date","","USD","",""))</f>
        <v>44462</v>
      </c>
      <c r="AF23" s="15" t="str" cm="1">
        <f t="array" ref="AF23">IF(AD23="","",_xll.PBD(AD23,"Company ID","","USD","",""))</f>
        <v>168528-79</v>
      </c>
      <c r="AG23" s="15" t="str" cm="1">
        <f t="array" ref="AG23">IF(AD23="","",_xll.PBD(AF23,"Name","","USD","",""))</f>
        <v>Elligo Health Research</v>
      </c>
      <c r="AH23" t="str" cm="1">
        <f t="array" ref="AH23">IF(AD23="","",_xll.PBD(AD23,"Deal Type 1","","USD","",""))</f>
        <v>Later Stage VC</v>
      </c>
      <c r="AL23" t="str" cm="1">
        <f t="array" ref="AL23:AL26">IF(AM20="","",_xll.PBD(AM20,"Investments Buy Side Ids","v","USD","",""))</f>
        <v>278797-96T</v>
      </c>
      <c r="AM23" s="15" cm="1">
        <f t="array" ref="AM23">IF(AL23="","",_xll.PBD(AL23,"Deal Date","","USD","",""))</f>
        <v>45625</v>
      </c>
      <c r="AN23" s="15" t="str" cm="1">
        <f t="array" ref="AN23">IF(AL23="","",_xll.PBD(AL23,"Company ID","","USD","",""))</f>
        <v>596109-97</v>
      </c>
      <c r="AO23" s="15" t="str" cm="1">
        <f t="array" ref="AO23">IF(AL23="","",_xll.PBD(AN23,"Name","","USD","",""))</f>
        <v>Lina Saúde</v>
      </c>
      <c r="AP23" t="str" cm="1">
        <f t="array" ref="AP23">IF(AL23="","",_xll.PBD(AL23,"Deal Type 1","","USD","",""))</f>
        <v>Merger/Acquisition</v>
      </c>
      <c r="AT23" t="str" cm="1">
        <f t="array" ref="AT23:AT43">IF(AU20="","",_xll.PBD(AU20,"Investments Buy Side Ids","v","USD","",""))</f>
        <v>215616-61T</v>
      </c>
      <c r="AU23" s="15" cm="1">
        <f t="array" ref="AU23">IF(AT23="","",_xll.PBD(AT23,"Deal Date","","USD","",""))</f>
        <v>44960</v>
      </c>
      <c r="AV23" s="15" t="str" cm="1">
        <f t="array" ref="AV23">IF(AT23="","",_xll.PBD(AT23,"Company ID","","USD","",""))</f>
        <v>519602-59</v>
      </c>
      <c r="AW23" s="15" t="str" cm="1">
        <f t="array" ref="AW23">IF(AT23="","",_xll.PBD(AV23,"Name","","USD","",""))</f>
        <v>Far.me</v>
      </c>
      <c r="AX23" t="str" cm="1">
        <f t="array" ref="AX23">IF(AT23="","",_xll.PBD(AT23,"Deal Type 1","","USD","",""))</f>
        <v>Merger/Acquisition</v>
      </c>
      <c r="BB23" t="str" cm="1">
        <f t="array" ref="BB23:BB41">IF(BC20="","",_xll.PBD(BC20,"Investments Buy Side Ids","v","USD","",""))</f>
        <v>277132-60T</v>
      </c>
      <c r="BC23" s="15" cm="1">
        <f t="array" ref="BC23">IF(BB23="","",_xll.PBD(BB23,"Deal Date","","USD","",""))</f>
        <v>45603</v>
      </c>
      <c r="BD23" s="15" t="str" cm="1">
        <f t="array" ref="BD23">IF(BB23="","",_xll.PBD(BB23,"Company ID","","USD","",""))</f>
        <v>707779-09</v>
      </c>
      <c r="BE23" s="15" t="str" cm="1">
        <f t="array" ref="BE23">IF(BB23="","",_xll.PBD(BD23,"Name","","USD","",""))</f>
        <v>SkyX ()</v>
      </c>
      <c r="BF23" t="str" cm="1">
        <f t="array" ref="BF23">IF(BB23="","",_xll.PBD(BB23,"Deal Type 1","","USD","",""))</f>
        <v>Seed Round</v>
      </c>
      <c r="BJ23" t="str" cm="1">
        <f t="array" ref="BJ23:BJ26">IF(BK20="","",_xll.PBD(BK20,"Investments Buy Side Ids","v","USD","",""))</f>
        <v>300273-85T</v>
      </c>
      <c r="BK23" s="15" cm="1">
        <f t="array" ref="BK23">IF(BJ23="","",_xll.PBD(BJ23,"Deal Date","","USD","",""))</f>
        <v>45842</v>
      </c>
      <c r="BL23" s="15" t="str" cm="1">
        <f t="array" ref="BL23">IF(BJ23="","",_xll.PBD(BJ23,"Company ID","","USD","",""))</f>
        <v>894187-72</v>
      </c>
      <c r="BM23" s="15" t="str" cm="1">
        <f t="array" ref="BM23">IF(BJ23="","",_xll.PBD(BL23,"Name","","USD","",""))</f>
        <v>Medley Farmacêutica (Seven Pharmaceutical Brands in Brazil)</v>
      </c>
      <c r="BN23" t="str" cm="1">
        <f t="array" ref="BN23">IF(BJ23="","",_xll.PBD(BJ23,"Deal Type 1","","USD","",""))</f>
        <v>Corporate Asset Purchase</v>
      </c>
      <c r="BR23" t="e" cm="1">
        <f t="array" ref="BR23">IF(BS20="","",_xll.PBD(BS20,"Investments Buy Side Ids","v","USD","",""))</f>
        <v>#N/A</v>
      </c>
      <c r="BS23" s="15" t="e" cm="1">
        <f t="array" ref="BS23">IF(BR23="","",_xll.PBD(BR23,"Deal Date","","USD","",""))</f>
        <v>#N/A</v>
      </c>
      <c r="BT23" s="15" t="e" cm="1">
        <f t="array" ref="BT23">IF(BR23="","",_xll.PBD(BR23,"Company ID","","USD","",""))</f>
        <v>#N/A</v>
      </c>
      <c r="BU23" s="15" t="e" cm="1">
        <f t="array" ref="BU23">IF(BR23="","",_xll.PBD(BT23,"Name","","USD","",""))</f>
        <v>#N/A</v>
      </c>
      <c r="BV23" t="e" cm="1">
        <f t="array" ref="BV23">IF(BR23="","",_xll.PBD(BR23,"Deal Type 1","","USD","",""))</f>
        <v>#N/A</v>
      </c>
      <c r="BZ23" t="e" cm="1">
        <f t="array" ref="BZ23">IF(CA20="","",_xll.PBD(CA20,"Investments Buy Side Ids","v","USD","",""))</f>
        <v>#N/A</v>
      </c>
      <c r="CA23" s="15" t="e" cm="1">
        <f t="array" ref="CA23">IF(BZ23="","",_xll.PBD(BZ23,"Deal Date","","USD","",""))</f>
        <v>#N/A</v>
      </c>
      <c r="CB23" s="15" t="e" cm="1">
        <f t="array" ref="CB23">IF(BZ23="","",_xll.PBD(BZ23,"Company ID","","USD","",""))</f>
        <v>#N/A</v>
      </c>
      <c r="CC23" s="15" t="e" cm="1">
        <f t="array" ref="CC23">IF(BZ23="","",_xll.PBD(CB23,"Name","","USD","",""))</f>
        <v>#N/A</v>
      </c>
      <c r="CD23" t="e" cm="1">
        <f t="array" ref="CD23">IF(BZ23="","",_xll.PBD(BZ23,"Deal Type 1","","USD","",""))</f>
        <v>#N/A</v>
      </c>
      <c r="CH23" t="str" cm="1">
        <f t="array" ref="CH23:CH70">IF(CI20="","",_xll.PBD(CI20,"Investments Buy Side Ids","v","USD","",""))</f>
        <v>276115-96T</v>
      </c>
      <c r="CI23" s="15" cm="1">
        <f t="array" ref="CI23">IF(CH23="","",_xll.PBD(CH23,"Deal Date","","USD","",""))</f>
        <v>45595</v>
      </c>
      <c r="CJ23" s="15" t="str" cm="1">
        <f t="array" ref="CJ23">IF(CH23="","",_xll.PBD(CH23,"Company ID","","USD","",""))</f>
        <v>706816-99</v>
      </c>
      <c r="CK23" s="15" t="str" cm="1">
        <f t="array" ref="CK23">IF(CH23="","",_xll.PBD(CJ23,"Name","","USD","",""))</f>
        <v>MIND</v>
      </c>
      <c r="CL23" t="str" cm="1">
        <f t="array" ref="CL23">IF(CH23="","",_xll.PBD(CH23,"Deal Type 1","","USD","",""))</f>
        <v>Seed Round</v>
      </c>
      <c r="CP23" t="e" cm="1">
        <f t="array" ref="CP23">IF(CQ20="","",_xll.PBD(CQ20,"Investments Buy Side Ids","v","USD","",""))</f>
        <v>#N/A</v>
      </c>
      <c r="CQ23" s="15" t="e" cm="1">
        <f t="array" ref="CQ23">IF(CP23="","",_xll.PBD(CP23,"Deal Date","","USD","",""))</f>
        <v>#N/A</v>
      </c>
      <c r="CR23" s="15" t="e" cm="1">
        <f t="array" ref="CR23">IF(CP23="","",_xll.PBD(CP23,"Company ID","","USD","",""))</f>
        <v>#N/A</v>
      </c>
      <c r="CS23" s="15" t="e" cm="1">
        <f t="array" ref="CS23">IF(CP23="","",_xll.PBD(CR23,"Name","","USD","",""))</f>
        <v>#N/A</v>
      </c>
      <c r="CT23" t="e" cm="1">
        <f t="array" ref="CT23">IF(CP23="","",_xll.PBD(CP23,"Deal Type 1","","USD","",""))</f>
        <v>#N/A</v>
      </c>
      <c r="CX23" t="e" cm="1">
        <f t="array" ref="CX23">IF(CY20="","",_xll.PBD(CY20,"Investments Buy Side Ids","v","USD","",""))</f>
        <v>#N/A</v>
      </c>
      <c r="CY23" s="15" t="e" cm="1">
        <f t="array" ref="CY23">IF(CX23="","",_xll.PBD(CX23,"Deal Date","","USD","",""))</f>
        <v>#N/A</v>
      </c>
      <c r="CZ23" s="15" t="e" cm="1">
        <f t="array" ref="CZ23">IF(CX23="","",_xll.PBD(CX23,"Company ID","","USD","",""))</f>
        <v>#N/A</v>
      </c>
      <c r="DA23" s="15" t="e" cm="1">
        <f t="array" ref="DA23">IF(CX23="","",_xll.PBD(CZ23,"Name","","USD","",""))</f>
        <v>#N/A</v>
      </c>
      <c r="DB23" t="e" cm="1">
        <f t="array" ref="DB23">IF(CX23="","",_xll.PBD(CX23,"Deal Type 1","","USD","",""))</f>
        <v>#N/A</v>
      </c>
      <c r="DF23" t="str" cm="1">
        <f t="array" ref="DF23:DF101">IF(DG20="","",_xll.PBD(DG20,"Investments Buy Side Ids","v","USD","",""))</f>
        <v>211189-06T</v>
      </c>
      <c r="DG23" s="15" cm="1">
        <f t="array" ref="DG23">IF(DF23="","",_xll.PBD(DF23,"Deal Date","","USD","",""))</f>
        <v>44915</v>
      </c>
      <c r="DH23" s="15" t="str" cm="1">
        <f t="array" ref="DH23">IF(DF23="","",_xll.PBD(DF23,"Company ID","","USD","",""))</f>
        <v>517173-13</v>
      </c>
      <c r="DI23" s="15" t="str" cm="1">
        <f t="array" ref="DI23">IF(DF23="","",_xll.PBD(DH23,"Name","","USD","",""))</f>
        <v>Dropitin</v>
      </c>
      <c r="DJ23" t="str" cm="1">
        <f t="array" ref="DJ23">IF(DF23="","",_xll.PBD(DF23,"Deal Type 1","","USD","",""))</f>
        <v>Merger/Acquisition</v>
      </c>
      <c r="DN23" t="str" cm="1">
        <f t="array" ref="DN23">IF(DO20="","",_xll.PBD(DO20,"Investments Buy Side Ids","v","USD","",""))</f>
        <v/>
      </c>
      <c r="DO23" s="15" t="str" cm="1">
        <f t="array" ref="DO23">IF(DN23="","",_xll.PBD(DN23,"Deal Date","","USD","",""))</f>
        <v/>
      </c>
      <c r="DP23" s="15" t="str" cm="1">
        <f t="array" ref="DP23">IF(DN23="","",_xll.PBD(DN23,"Company ID","","USD","",""))</f>
        <v/>
      </c>
      <c r="DQ23" s="15" t="str" cm="1">
        <f t="array" ref="DQ23">IF(DN23="","",_xll.PBD(DP23,"Name","","USD","",""))</f>
        <v/>
      </c>
      <c r="DR23" t="str" cm="1">
        <f t="array" ref="DR23">IF(DN23="","",_xll.PBD(DN23,"Deal Type 1","","USD","",""))</f>
        <v/>
      </c>
      <c r="DV23" t="str" cm="1">
        <f t="array" ref="DV23">IF(DW20="","",_xll.PBD(DW20,"Investments Buy Side Ids","v","USD","",""))</f>
        <v/>
      </c>
      <c r="DW23" s="15" t="str" cm="1">
        <f t="array" ref="DW23">IF(DV23="","",_xll.PBD(DV23,"Deal Date","","USD","",""))</f>
        <v/>
      </c>
      <c r="DX23" s="15" t="str" cm="1">
        <f t="array" ref="DX23">IF(DV23="","",_xll.PBD(DV23,"Company ID","","USD","",""))</f>
        <v/>
      </c>
      <c r="DY23" s="15" t="str" cm="1">
        <f t="array" ref="DY23">IF(DV23="","",_xll.PBD(DX23,"Name","","USD","",""))</f>
        <v/>
      </c>
      <c r="DZ23" t="str" cm="1">
        <f t="array" ref="DZ23">IF(DV23="","",_xll.PBD(DV23,"Deal Type 1","","USD","",""))</f>
        <v/>
      </c>
      <c r="ED23" t="str" cm="1">
        <f t="array" ref="ED23">IF(EE20="","",_xll.PBD(EE20,"Investments Buy Side Ids","v","USD","",""))</f>
        <v/>
      </c>
      <c r="EE23" s="15" t="str" cm="1">
        <f t="array" ref="EE23">IF(ED23="","",_xll.PBD(ED23,"Deal Date","","USD","",""))</f>
        <v/>
      </c>
      <c r="EF23" s="15" t="str" cm="1">
        <f t="array" ref="EF23">IF(ED23="","",_xll.PBD(ED23,"Company ID","","USD","",""))</f>
        <v/>
      </c>
      <c r="EG23" s="15" t="str" cm="1">
        <f t="array" ref="EG23">IF(ED23="","",_xll.PBD(EF23,"Name","","USD","",""))</f>
        <v/>
      </c>
      <c r="EH23" t="str" cm="1">
        <f t="array" ref="EH23">IF(ED23="","",_xll.PBD(ED23,"Deal Type 1","","USD","",""))</f>
        <v/>
      </c>
      <c r="EL23" t="str" cm="1">
        <f t="array" ref="EL23">IF(EM20="","",_xll.PBD(EM20,"Investments Buy Side Ids","v","USD","",""))</f>
        <v/>
      </c>
      <c r="EM23" s="15" t="str" cm="1">
        <f t="array" ref="EM23">IF(EL23="","",_xll.PBD(EL23,"Deal Date","","USD","",""))</f>
        <v/>
      </c>
      <c r="EN23" s="15" t="str" cm="1">
        <f t="array" ref="EN23">IF(EL23="","",_xll.PBD(EL23,"Company ID","","USD","",""))</f>
        <v/>
      </c>
      <c r="EO23" s="15" t="str" cm="1">
        <f t="array" ref="EO23">IF(EL23="","",_xll.PBD(EN23,"Name","","USD","",""))</f>
        <v/>
      </c>
      <c r="EP23" t="str" cm="1">
        <f t="array" ref="EP23">IF(EL23="","",_xll.PBD(EL23,"Deal Type 1","","USD","",""))</f>
        <v/>
      </c>
      <c r="ET23" t="str" cm="1">
        <f t="array" ref="ET23">IF(EU20="","",_xll.PBD(EU20,"Investments Buy Side Ids","v","USD","",""))</f>
        <v/>
      </c>
      <c r="EU23" s="15" t="str" cm="1">
        <f t="array" ref="EU23">IF(ET23="","",_xll.PBD(ET23,"Deal Date","","USD","",""))</f>
        <v/>
      </c>
      <c r="EV23" s="15" t="str" cm="1">
        <f t="array" ref="EV23">IF(ET23="","",_xll.PBD(ET23,"Company ID","","USD","",""))</f>
        <v/>
      </c>
      <c r="EW23" s="15" t="str" cm="1">
        <f t="array" ref="EW23">IF(ET23="","",_xll.PBD(EV23,"Name","","USD","",""))</f>
        <v/>
      </c>
      <c r="EX23" t="str" cm="1">
        <f t="array" ref="EX23">IF(ET23="","",_xll.PBD(ET23,"Deal Type 1","","USD","",""))</f>
        <v/>
      </c>
      <c r="FB23" t="str" cm="1">
        <f t="array" ref="FB23">IF(FC20="","",_xll.PBD(FC20,"Investments Buy Side Ids","v","USD","",""))</f>
        <v/>
      </c>
      <c r="FC23" s="15" t="str" cm="1">
        <f t="array" ref="FC23">IF(FB23="","",_xll.PBD(FB23,"Deal Date","","USD","",""))</f>
        <v/>
      </c>
      <c r="FD23" s="15" t="str" cm="1">
        <f t="array" ref="FD23">IF(FB23="","",_xll.PBD(FB23,"Company ID","","USD","",""))</f>
        <v/>
      </c>
      <c r="FE23" s="15" t="str" cm="1">
        <f t="array" ref="FE23">IF(FB23="","",_xll.PBD(FD23,"Name","","USD","",""))</f>
        <v/>
      </c>
      <c r="FF23" t="str" cm="1">
        <f t="array" ref="FF23">IF(FB23="","",_xll.PBD(FB23,"Deal Type 1","","USD","",""))</f>
        <v/>
      </c>
      <c r="FJ23" t="str" cm="1">
        <f t="array" ref="FJ23">IF(FK20="","",_xll.PBD(FK20,"Investments Buy Side Ids","v","USD","",""))</f>
        <v/>
      </c>
      <c r="FK23" s="15" t="str" cm="1">
        <f t="array" ref="FK23">IF(FJ23="","",_xll.PBD(FJ23,"Deal Date","","USD","",""))</f>
        <v/>
      </c>
      <c r="FL23" s="15" t="str" cm="1">
        <f t="array" ref="FL23">IF(FJ23="","",_xll.PBD(FJ23,"Company ID","","USD","",""))</f>
        <v/>
      </c>
      <c r="FM23" s="15" t="str" cm="1">
        <f t="array" ref="FM23">IF(FJ23="","",_xll.PBD(FL23,"Name","","USD","",""))</f>
        <v/>
      </c>
      <c r="FN23" t="str" cm="1">
        <f t="array" ref="FN23">IF(FJ23="","",_xll.PBD(FJ23,"Deal Type 1","","USD","",""))</f>
        <v/>
      </c>
      <c r="FR23" t="str" cm="1">
        <f t="array" ref="FR23">IF(FS20="","",_xll.PBD(FS20,"Investments Buy Side Ids","v","USD","",""))</f>
        <v/>
      </c>
      <c r="FS23" s="15" t="str" cm="1">
        <f t="array" ref="FS23">IF(FR23="","",_xll.PBD(FR23,"Deal Date","","USD","",""))</f>
        <v/>
      </c>
      <c r="FT23" s="15" t="str" cm="1">
        <f t="array" ref="FT23">IF(FR23="","",_xll.PBD(FR23,"Company ID","","USD","",""))</f>
        <v/>
      </c>
      <c r="FU23" s="15" t="str" cm="1">
        <f t="array" ref="FU23">IF(FR23="","",_xll.PBD(FT23,"Name","","USD","",""))</f>
        <v/>
      </c>
      <c r="FV23" t="str" cm="1">
        <f t="array" ref="FV23">IF(FR23="","",_xll.PBD(FR23,"Deal Type 1","","USD","",""))</f>
        <v/>
      </c>
      <c r="FZ23" t="str" cm="1">
        <f t="array" ref="FZ23">IF(GA20="","",_xll.PBD(GA20,"Investments Buy Side Ids","v","USD","",""))</f>
        <v/>
      </c>
      <c r="GA23" s="15" t="str" cm="1">
        <f t="array" ref="GA23">IF(FZ23="","",_xll.PBD(FZ23,"Deal Date","","USD","",""))</f>
        <v/>
      </c>
      <c r="GB23" s="15" t="str" cm="1">
        <f t="array" ref="GB23">IF(FZ23="","",_xll.PBD(FZ23,"Company ID","","USD","",""))</f>
        <v/>
      </c>
      <c r="GC23" s="15" t="str" cm="1">
        <f t="array" ref="GC23">IF(FZ23="","",_xll.PBD(GB23,"Name","","USD","",""))</f>
        <v/>
      </c>
      <c r="GD23" t="str" cm="1">
        <f t="array" ref="GD23">IF(FZ23="","",_xll.PBD(FZ23,"Deal Type 1","","USD","",""))</f>
        <v/>
      </c>
      <c r="GH23" t="str" cm="1">
        <f t="array" ref="GH23">IF(GI20="","",_xll.PBD(GI20,"Investments Buy Side Ids","v","USD","",""))</f>
        <v/>
      </c>
      <c r="GI23" s="15" t="str" cm="1">
        <f t="array" ref="GI23">IF(GH23="","",_xll.PBD(GH23,"Deal Date","","USD","",""))</f>
        <v/>
      </c>
      <c r="GJ23" s="15" t="str" cm="1">
        <f t="array" ref="GJ23">IF(GH23="","",_xll.PBD(GH23,"Company ID","","USD","",""))</f>
        <v/>
      </c>
      <c r="GK23" s="15" t="str" cm="1">
        <f t="array" ref="GK23">IF(GH23="","",_xll.PBD(GJ23,"Name","","USD","",""))</f>
        <v/>
      </c>
      <c r="GL23" t="str" cm="1">
        <f t="array" ref="GL23">IF(GH23="","",_xll.PBD(GH23,"Deal Type 1","","USD","",""))</f>
        <v/>
      </c>
      <c r="GP23" t="str" cm="1">
        <f t="array" ref="GP23">IF(GQ20="","",_xll.PBD(GQ20,"Investments Buy Side Ids","v","USD","",""))</f>
        <v/>
      </c>
      <c r="GQ23" s="15" t="str" cm="1">
        <f t="array" ref="GQ23">IF(GP23="","",_xll.PBD(GP23,"Deal Date","","USD","",""))</f>
        <v/>
      </c>
      <c r="GR23" s="15" t="str" cm="1">
        <f t="array" ref="GR23">IF(GP23="","",_xll.PBD(GP23,"Company ID","","USD","",""))</f>
        <v/>
      </c>
      <c r="GS23" s="15" t="str" cm="1">
        <f t="array" ref="GS23">IF(GP23="","",_xll.PBD(GR23,"Name","","USD","",""))</f>
        <v/>
      </c>
      <c r="GT23" t="str" cm="1">
        <f t="array" ref="GT23">IF(GP23="","",_xll.PBD(GP23,"Deal Type 1","","USD","",""))</f>
        <v/>
      </c>
      <c r="GX23" t="str" cm="1">
        <f t="array" ref="GX23">IF(GY20="","",_xll.PBD(GY20,"Investments Buy Side Ids","v","USD","",""))</f>
        <v/>
      </c>
      <c r="GY23" s="15" t="str" cm="1">
        <f t="array" ref="GY23">IF(GX23="","",_xll.PBD(GX23,"Deal Date","","USD","",""))</f>
        <v/>
      </c>
      <c r="GZ23" s="15" t="str" cm="1">
        <f t="array" ref="GZ23">IF(GX23="","",_xll.PBD(GX23,"Company ID","","USD","",""))</f>
        <v/>
      </c>
      <c r="HA23" s="15" t="str" cm="1">
        <f t="array" ref="HA23">IF(GX23="","",_xll.PBD(GZ23,"Name","","USD","",""))</f>
        <v/>
      </c>
      <c r="HB23" t="str" cm="1">
        <f t="array" ref="HB23">IF(GX23="","",_xll.PBD(GX23,"Deal Type 1","","USD","",""))</f>
        <v/>
      </c>
      <c r="HF23" t="str" cm="1">
        <f t="array" ref="HF23">IF(HG20="","",_xll.PBD(HG20,"Investments Buy Side Ids","v","USD","",""))</f>
        <v/>
      </c>
      <c r="HG23" s="15" t="str" cm="1">
        <f t="array" ref="HG23">IF(HF23="","",_xll.PBD(HF23,"Deal Date","","USD","",""))</f>
        <v/>
      </c>
      <c r="HH23" s="15" t="str" cm="1">
        <f t="array" ref="HH23">IF(HF23="","",_xll.PBD(HF23,"Company ID","","USD","",""))</f>
        <v/>
      </c>
      <c r="HI23" s="15" t="str" cm="1">
        <f t="array" ref="HI23">IF(HF23="","",_xll.PBD(HH23,"Name","","USD","",""))</f>
        <v/>
      </c>
      <c r="HJ23" t="str" cm="1">
        <f t="array" ref="HJ23">IF(HF23="","",_xll.PBD(HF23,"Deal Type 1","","USD","",""))</f>
        <v/>
      </c>
      <c r="HN23" t="str" cm="1">
        <f t="array" ref="HN23">IF(HO20="","",_xll.PBD(HO20,"Investments Buy Side Ids","v","USD","",""))</f>
        <v/>
      </c>
      <c r="HO23" s="15" t="str" cm="1">
        <f t="array" ref="HO23">IF(HN23="","",_xll.PBD(HN23,"Deal Date","","USD","",""))</f>
        <v/>
      </c>
      <c r="HP23" s="15" t="str" cm="1">
        <f t="array" ref="HP23">IF(HN23="","",_xll.PBD(HN23,"Company ID","","USD","",""))</f>
        <v/>
      </c>
      <c r="HQ23" s="15" t="str" cm="1">
        <f t="array" ref="HQ23">IF(HN23="","",_xll.PBD(HP23,"Name","","USD","",""))</f>
        <v/>
      </c>
      <c r="HR23" t="str" cm="1">
        <f t="array" ref="HR23">IF(HN23="","",_xll.PBD(HN23,"Deal Type 1","","USD","",""))</f>
        <v/>
      </c>
      <c r="HV23" t="str" cm="1">
        <f t="array" ref="HV23">IF(HW20="","",_xll.PBD(HW20,"Investments Buy Side Ids","v","USD","",""))</f>
        <v/>
      </c>
      <c r="HW23" s="15" t="str" cm="1">
        <f t="array" ref="HW23">IF(HV23="","",_xll.PBD(HV23,"Deal Date","","USD","",""))</f>
        <v/>
      </c>
      <c r="HX23" s="15" t="str" cm="1">
        <f t="array" ref="HX23">IF(HV23="","",_xll.PBD(HV23,"Company ID","","USD","",""))</f>
        <v/>
      </c>
      <c r="HY23" s="15" t="str" cm="1">
        <f t="array" ref="HY23">IF(HV23="","",_xll.PBD(HX23,"Name","","USD","",""))</f>
        <v/>
      </c>
      <c r="HZ23" t="str" cm="1">
        <f t="array" ref="HZ23">IF(HV23="","",_xll.PBD(HV23,"Deal Type 1","","USD","",""))</f>
        <v/>
      </c>
      <c r="ID23" t="str" cm="1">
        <f t="array" ref="ID23">IF(IE20="","",_xll.PBD(IE20,"Investments Buy Side Ids","v","USD","",""))</f>
        <v/>
      </c>
      <c r="IE23" s="15" t="str" cm="1">
        <f t="array" ref="IE23">IF(ID23="","",_xll.PBD(ID23,"Deal Date","","USD","",""))</f>
        <v/>
      </c>
      <c r="IF23" s="15" t="str" cm="1">
        <f t="array" ref="IF23">IF(ID23="","",_xll.PBD(ID23,"Company ID","","USD","",""))</f>
        <v/>
      </c>
      <c r="IG23" s="15" t="str" cm="1">
        <f t="array" ref="IG23">IF(ID23="","",_xll.PBD(IF23,"Name","","USD","",""))</f>
        <v/>
      </c>
      <c r="IH23" t="str" cm="1">
        <f t="array" ref="IH23">IF(ID23="","",_xll.PBD(ID23,"Deal Type 1","","USD","",""))</f>
        <v/>
      </c>
      <c r="IL23" t="str" cm="1">
        <f t="array" ref="IL23">IF(IM20="","",_xll.PBD(IM20,"Investments Buy Side Ids","v","USD","",""))</f>
        <v/>
      </c>
      <c r="IM23" s="15" t="str" cm="1">
        <f t="array" ref="IM23">IF(IL23="","",_xll.PBD(IL23,"Deal Date","","USD","",""))</f>
        <v/>
      </c>
      <c r="IN23" s="15" t="str" cm="1">
        <f t="array" ref="IN23">IF(IL23="","",_xll.PBD(IL23,"Company ID","","USD","",""))</f>
        <v/>
      </c>
      <c r="IO23" s="15" t="str" cm="1">
        <f t="array" ref="IO23">IF(IL23="","",_xll.PBD(IN23,"Name","","USD","",""))</f>
        <v/>
      </c>
      <c r="IP23" t="str" cm="1">
        <f t="array" ref="IP23">IF(IL23="","",_xll.PBD(IL23,"Deal Type 1","","USD","",""))</f>
        <v/>
      </c>
      <c r="IT23" t="str" cm="1">
        <f t="array" ref="IT23">IF(IU20="","",_xll.PBD(IU20,"Investments Buy Side Ids","v","USD","",""))</f>
        <v/>
      </c>
      <c r="IU23" s="15" t="str" cm="1">
        <f t="array" ref="IU23">IF(IT23="","",_xll.PBD(IT23,"Deal Date","","USD","",""))</f>
        <v/>
      </c>
      <c r="IV23" s="15" t="str" cm="1">
        <f t="array" ref="IV23">IF(IT23="","",_xll.PBD(IT23,"Company ID","","USD","",""))</f>
        <v/>
      </c>
      <c r="IW23" s="15" t="str" cm="1">
        <f t="array" ref="IW23">IF(IT23="","",_xll.PBD(IV23,"Name","","USD","",""))</f>
        <v/>
      </c>
      <c r="IX23" t="str" cm="1">
        <f t="array" ref="IX23">IF(IT23="","",_xll.PBD(IT23,"Deal Type 1","","USD","",""))</f>
        <v/>
      </c>
      <c r="JB23" t="str" cm="1">
        <f t="array" ref="JB23">IF(JC20="","",_xll.PBD(JC20,"Investments Buy Side Ids","v","USD","",""))</f>
        <v/>
      </c>
      <c r="JC23" s="15" t="str" cm="1">
        <f t="array" ref="JC23">IF(JB23="","",_xll.PBD(JB23,"Deal Date","","USD","",""))</f>
        <v/>
      </c>
      <c r="JD23" s="15" t="str" cm="1">
        <f t="array" ref="JD23">IF(JB23="","",_xll.PBD(JB23,"Company ID","","USD","",""))</f>
        <v/>
      </c>
      <c r="JE23" s="15" t="str" cm="1">
        <f t="array" ref="JE23">IF(JB23="","",_xll.PBD(JD23,"Name","","USD","",""))</f>
        <v/>
      </c>
      <c r="JF23" t="str" cm="1">
        <f t="array" ref="JF23">IF(JB23="","",_xll.PBD(JB23,"Deal Type 1","","USD","",""))</f>
        <v/>
      </c>
      <c r="JJ23" t="str" cm="1">
        <f t="array" ref="JJ23">IF(JK20="","",_xll.PBD(JK20,"Investments Buy Side Ids","v","USD","",""))</f>
        <v/>
      </c>
      <c r="JK23" s="15" t="str" cm="1">
        <f t="array" ref="JK23">IF(JJ23="","",_xll.PBD(JJ23,"Deal Date","","USD","",""))</f>
        <v/>
      </c>
      <c r="JL23" s="15" t="str" cm="1">
        <f t="array" ref="JL23">IF(JJ23="","",_xll.PBD(JJ23,"Company ID","","USD","",""))</f>
        <v/>
      </c>
      <c r="JM23" s="15" t="str" cm="1">
        <f t="array" ref="JM23">IF(JJ23="","",_xll.PBD(JL23,"Name","","USD","",""))</f>
        <v/>
      </c>
      <c r="JN23" t="str" cm="1">
        <f t="array" ref="JN23">IF(JJ23="","",_xll.PBD(JJ23,"Deal Type 1","","USD","",""))</f>
        <v/>
      </c>
      <c r="JR23" t="str" cm="1">
        <f t="array" ref="JR23">IF(JS20="","",_xll.PBD(JS20,"Investments Buy Side Ids","v","USD","",""))</f>
        <v/>
      </c>
      <c r="JS23" s="15" t="str" cm="1">
        <f t="array" ref="JS23">IF(JR23="","",_xll.PBD(JR23,"Deal Date","","USD","",""))</f>
        <v/>
      </c>
      <c r="JT23" s="15" t="str" cm="1">
        <f t="array" ref="JT23">IF(JR23="","",_xll.PBD(JR23,"Company ID","","USD","",""))</f>
        <v/>
      </c>
      <c r="JU23" s="15" t="str" cm="1">
        <f t="array" ref="JU23">IF(JR23="","",_xll.PBD(JT23,"Name","","USD","",""))</f>
        <v/>
      </c>
      <c r="JV23" t="str" cm="1">
        <f t="array" ref="JV23">IF(JR23="","",_xll.PBD(JR23,"Deal Type 1","","USD","",""))</f>
        <v/>
      </c>
      <c r="JZ23" t="str" cm="1">
        <f t="array" ref="JZ23">IF(KA20="","",_xll.PBD(KA20,"Investments Buy Side Ids","v","USD","",""))</f>
        <v/>
      </c>
      <c r="KA23" s="15" t="str" cm="1">
        <f t="array" ref="KA23">IF(JZ23="","",_xll.PBD(JZ23,"Deal Date","","USD","",""))</f>
        <v/>
      </c>
      <c r="KB23" s="15" t="str" cm="1">
        <f t="array" ref="KB23">IF(JZ23="","",_xll.PBD(JZ23,"Company ID","","USD","",""))</f>
        <v/>
      </c>
      <c r="KC23" s="15" t="str" cm="1">
        <f t="array" ref="KC23">IF(JZ23="","",_xll.PBD(KB23,"Name","","USD","",""))</f>
        <v/>
      </c>
      <c r="KD23" t="str" cm="1">
        <f t="array" ref="KD23">IF(JZ23="","",_xll.PBD(JZ23,"Deal Type 1","","USD","",""))</f>
        <v/>
      </c>
      <c r="KH23" t="str" cm="1">
        <f t="array" ref="KH23">IF(KI20="","",_xll.PBD(KI20,"Investments Buy Side Ids","v","USD","",""))</f>
        <v/>
      </c>
      <c r="KI23" s="15" t="str" cm="1">
        <f t="array" ref="KI23">IF(KH23="","",_xll.PBD(KH23,"Deal Date","","USD","",""))</f>
        <v/>
      </c>
      <c r="KJ23" s="15" t="str" cm="1">
        <f t="array" ref="KJ23">IF(KH23="","",_xll.PBD(KH23,"Company ID","","USD","",""))</f>
        <v/>
      </c>
      <c r="KK23" s="15" t="str" cm="1">
        <f t="array" ref="KK23">IF(KH23="","",_xll.PBD(KJ23,"Name","","USD","",""))</f>
        <v/>
      </c>
      <c r="KL23" t="str" cm="1">
        <f t="array" ref="KL23">IF(KH23="","",_xll.PBD(KH23,"Deal Type 1","","USD","",""))</f>
        <v/>
      </c>
      <c r="KP23" t="str" cm="1">
        <f t="array" ref="KP23">IF(KQ20="","",_xll.PBD(KQ20,"Investments Buy Side Ids","v","USD","",""))</f>
        <v/>
      </c>
      <c r="KQ23" s="15" t="str" cm="1">
        <f t="array" ref="KQ23">IF(KP23="","",_xll.PBD(KP23,"Deal Date","","USD","",""))</f>
        <v/>
      </c>
      <c r="KR23" s="15" t="str" cm="1">
        <f t="array" ref="KR23">IF(KP23="","",_xll.PBD(KP23,"Company ID","","USD","",""))</f>
        <v/>
      </c>
      <c r="KS23" s="15" t="str" cm="1">
        <f t="array" ref="KS23">IF(KP23="","",_xll.PBD(KR23,"Name","","USD","",""))</f>
        <v/>
      </c>
      <c r="KT23" t="str" cm="1">
        <f t="array" ref="KT23">IF(KP23="","",_xll.PBD(KP23,"Deal Type 1","","USD","",""))</f>
        <v/>
      </c>
      <c r="KX23" t="str" cm="1">
        <f t="array" ref="KX23">IF(KY20="","",_xll.PBD(KY20,"Investments Buy Side Ids","v","USD","",""))</f>
        <v/>
      </c>
      <c r="KY23" s="15" t="str" cm="1">
        <f t="array" ref="KY23">IF(KX23="","",_xll.PBD(KX23,"Deal Date","","USD","",""))</f>
        <v/>
      </c>
      <c r="KZ23" s="15" t="str" cm="1">
        <f t="array" ref="KZ23">IF(KX23="","",_xll.PBD(KX23,"Company ID","","USD","",""))</f>
        <v/>
      </c>
      <c r="LA23" s="15" t="str" cm="1">
        <f t="array" ref="LA23">IF(KX23="","",_xll.PBD(KZ23,"Name","","USD","",""))</f>
        <v/>
      </c>
      <c r="LB23" t="str" cm="1">
        <f t="array" ref="LB23">IF(KX23="","",_xll.PBD(KX23,"Deal Type 1","","USD","",""))</f>
        <v/>
      </c>
      <c r="LF23" t="str" cm="1">
        <f t="array" ref="LF23">IF(LG20="","",_xll.PBD(LG20,"Investments Buy Side Ids","v","USD","",""))</f>
        <v/>
      </c>
      <c r="LG23" s="15" t="str" cm="1">
        <f t="array" ref="LG23">IF(LF23="","",_xll.PBD(LF23,"Deal Date","","USD","",""))</f>
        <v/>
      </c>
      <c r="LH23" s="15" t="str" cm="1">
        <f t="array" ref="LH23">IF(LF23="","",_xll.PBD(LF23,"Company ID","","USD","",""))</f>
        <v/>
      </c>
      <c r="LI23" s="15" t="str" cm="1">
        <f t="array" ref="LI23">IF(LF23="","",_xll.PBD(LH23,"Name","","USD","",""))</f>
        <v/>
      </c>
      <c r="LJ23" t="str" cm="1">
        <f t="array" ref="LJ23">IF(LF23="","",_xll.PBD(LF23,"Deal Type 1","","USD","",""))</f>
        <v/>
      </c>
      <c r="LN23" t="str" cm="1">
        <f t="array" ref="LN23">IF(LO20="","",_xll.PBD(LO20,"Investments Buy Side Ids","v","USD","",""))</f>
        <v/>
      </c>
      <c r="LO23" s="15" t="str" cm="1">
        <f t="array" ref="LO23">IF(LN23="","",_xll.PBD(LN23,"Deal Date","","USD","",""))</f>
        <v/>
      </c>
      <c r="LP23" s="15" t="str" cm="1">
        <f t="array" ref="LP23">IF(LN23="","",_xll.PBD(LN23,"Company ID","","USD","",""))</f>
        <v/>
      </c>
      <c r="LQ23" s="15" t="str" cm="1">
        <f t="array" ref="LQ23">IF(LN23="","",_xll.PBD(LP23,"Name","","USD","",""))</f>
        <v/>
      </c>
      <c r="LR23" t="str" cm="1">
        <f t="array" ref="LR23">IF(LN23="","",_xll.PBD(LN23,"Deal Type 1","","USD","",""))</f>
        <v/>
      </c>
      <c r="LV23" t="str" cm="1">
        <f t="array" ref="LV23">IF(LW20="","",_xll.PBD(LW20,"Investments Buy Side Ids","v","USD","",""))</f>
        <v/>
      </c>
      <c r="LW23" s="15" t="str" cm="1">
        <f t="array" ref="LW23">IF(LV23="","",_xll.PBD(LV23,"Deal Date","","USD","",""))</f>
        <v/>
      </c>
      <c r="LX23" s="15" t="str" cm="1">
        <f t="array" ref="LX23">IF(LV23="","",_xll.PBD(LV23,"Company ID","","USD","",""))</f>
        <v/>
      </c>
      <c r="LY23" s="15" t="str" cm="1">
        <f t="array" ref="LY23">IF(LV23="","",_xll.PBD(LX23,"Name","","USD","",""))</f>
        <v/>
      </c>
      <c r="LZ23" t="str" cm="1">
        <f t="array" ref="LZ23">IF(LV23="","",_xll.PBD(LV23,"Deal Type 1","","USD","",""))</f>
        <v/>
      </c>
      <c r="MD23" t="str" cm="1">
        <f t="array" ref="MD23">IF(ME20="","",_xll.PBD(ME20,"Investments Buy Side Ids","v","USD","",""))</f>
        <v/>
      </c>
      <c r="ME23" s="15" t="str" cm="1">
        <f t="array" ref="ME23">IF(MD23="","",_xll.PBD(MD23,"Deal Date","","USD","",""))</f>
        <v/>
      </c>
      <c r="MF23" s="15" t="str" cm="1">
        <f t="array" ref="MF23">IF(MD23="","",_xll.PBD(MD23,"Company ID","","USD","",""))</f>
        <v/>
      </c>
      <c r="MG23" s="15" t="str" cm="1">
        <f t="array" ref="MG23">IF(MD23="","",_xll.PBD(MF23,"Name","","USD","",""))</f>
        <v/>
      </c>
      <c r="MH23" t="str" cm="1">
        <f t="array" ref="MH23">IF(MD23="","",_xll.PBD(MD23,"Deal Type 1","","USD","",""))</f>
        <v/>
      </c>
      <c r="ML23" t="str" cm="1">
        <f t="array" ref="ML23">IF(MM20="","",_xll.PBD(MM20,"Investments Buy Side Ids","v","USD","",""))</f>
        <v/>
      </c>
      <c r="MM23" s="15" t="str" cm="1">
        <f t="array" ref="MM23">IF(ML23="","",_xll.PBD(ML23,"Deal Date","","USD","",""))</f>
        <v/>
      </c>
      <c r="MN23" s="15" t="str" cm="1">
        <f t="array" ref="MN23">IF(ML23="","",_xll.PBD(ML23,"Company ID","","USD","",""))</f>
        <v/>
      </c>
      <c r="MO23" s="15" t="str" cm="1">
        <f t="array" ref="MO23">IF(ML23="","",_xll.PBD(MN23,"Name","","USD","",""))</f>
        <v/>
      </c>
      <c r="MP23" t="str" cm="1">
        <f t="array" ref="MP23">IF(ML23="","",_xll.PBD(ML23,"Deal Type 1","","USD","",""))</f>
        <v/>
      </c>
      <c r="MT23" t="str" cm="1">
        <f t="array" ref="MT23">IF(MU20="","",_xll.PBD(MU20,"Investments Buy Side Ids","v","USD","",""))</f>
        <v/>
      </c>
      <c r="MU23" s="15" t="str" cm="1">
        <f t="array" ref="MU23">IF(MT23="","",_xll.PBD(MT23,"Deal Date","","USD","",""))</f>
        <v/>
      </c>
      <c r="MV23" s="15" t="str" cm="1">
        <f t="array" ref="MV23">IF(MT23="","",_xll.PBD(MT23,"Company ID","","USD","",""))</f>
        <v/>
      </c>
      <c r="MW23" s="15" t="str" cm="1">
        <f t="array" ref="MW23">IF(MT23="","",_xll.PBD(MV23,"Name","","USD","",""))</f>
        <v/>
      </c>
      <c r="MX23" t="str" cm="1">
        <f t="array" ref="MX23">IF(MT23="","",_xll.PBD(MT23,"Deal Type 1","","USD","",""))</f>
        <v/>
      </c>
      <c r="NB23" t="str" cm="1">
        <f t="array" ref="NB23">IF(NC20="","",_xll.PBD(NC20,"Investments Buy Side Ids","v","USD","",""))</f>
        <v/>
      </c>
      <c r="NC23" s="15" t="str" cm="1">
        <f t="array" ref="NC23">IF(NB23="","",_xll.PBD(NB23,"Deal Date","","USD","",""))</f>
        <v/>
      </c>
      <c r="ND23" s="15" t="str" cm="1">
        <f t="array" ref="ND23">IF(NB23="","",_xll.PBD(NB23,"Company ID","","USD","",""))</f>
        <v/>
      </c>
      <c r="NE23" s="15" t="str" cm="1">
        <f t="array" ref="NE23">IF(NB23="","",_xll.PBD(ND23,"Name","","USD","",""))</f>
        <v/>
      </c>
      <c r="NF23" t="str" cm="1">
        <f t="array" ref="NF23">IF(NB23="","",_xll.PBD(NB23,"Deal Type 1","","USD","",""))</f>
        <v/>
      </c>
      <c r="NJ23" t="str" cm="1">
        <f t="array" ref="NJ23">IF(NK20="","",_xll.PBD(NK20,"Investments Buy Side Ids","v","USD","",""))</f>
        <v/>
      </c>
      <c r="NK23" s="15" t="str" cm="1">
        <f t="array" ref="NK23">IF(NJ23="","",_xll.PBD(NJ23,"Deal Date","","USD","",""))</f>
        <v/>
      </c>
      <c r="NL23" s="15" t="str" cm="1">
        <f t="array" ref="NL23">IF(NJ23="","",_xll.PBD(NJ23,"Company ID","","USD","",""))</f>
        <v/>
      </c>
      <c r="NM23" s="15" t="str" cm="1">
        <f t="array" ref="NM23">IF(NJ23="","",_xll.PBD(NL23,"Name","","USD","",""))</f>
        <v/>
      </c>
      <c r="NN23" t="str" cm="1">
        <f t="array" ref="NN23">IF(NJ23="","",_xll.PBD(NJ23,"Deal Type 1","","USD","",""))</f>
        <v/>
      </c>
      <c r="NR23" t="str" cm="1">
        <f t="array" ref="NR23">IF(NS20="","",_xll.PBD(NS20,"Investments Buy Side Ids","v","USD","",""))</f>
        <v/>
      </c>
      <c r="NS23" s="15" t="str" cm="1">
        <f t="array" ref="NS23">IF(NR23="","",_xll.PBD(NR23,"Deal Date","","USD","",""))</f>
        <v/>
      </c>
      <c r="NT23" s="15" t="str" cm="1">
        <f t="array" ref="NT23">IF(NR23="","",_xll.PBD(NR23,"Company ID","","USD","",""))</f>
        <v/>
      </c>
      <c r="NU23" s="15" t="str" cm="1">
        <f t="array" ref="NU23">IF(NR23="","",_xll.PBD(NT23,"Name","","USD","",""))</f>
        <v/>
      </c>
      <c r="NV23" t="str" cm="1">
        <f t="array" ref="NV23">IF(NR23="","",_xll.PBD(NR23,"Deal Type 1","","USD","",""))</f>
        <v/>
      </c>
      <c r="NZ23" t="str" cm="1">
        <f t="array" ref="NZ23">IF(OA20="","",_xll.PBD(OA20,"Investments Buy Side Ids","v","USD","",""))</f>
        <v/>
      </c>
      <c r="OA23" s="15" t="str" cm="1">
        <f t="array" ref="OA23">IF(NZ23="","",_xll.PBD(NZ23,"Deal Date","","USD","",""))</f>
        <v/>
      </c>
      <c r="OB23" s="15" t="str" cm="1">
        <f t="array" ref="OB23">IF(NZ23="","",_xll.PBD(NZ23,"Company ID","","USD","",""))</f>
        <v/>
      </c>
      <c r="OC23" s="15" t="str" cm="1">
        <f t="array" ref="OC23">IF(NZ23="","",_xll.PBD(OB23,"Name","","USD","",""))</f>
        <v/>
      </c>
      <c r="OD23" t="str" cm="1">
        <f t="array" ref="OD23">IF(NZ23="","",_xll.PBD(NZ23,"Deal Type 1","","USD","",""))</f>
        <v/>
      </c>
      <c r="OH23" t="str" cm="1">
        <f t="array" ref="OH23">IF(OI20="","",_xll.PBD(OI20,"Investments Buy Side Ids","v","USD","",""))</f>
        <v/>
      </c>
      <c r="OI23" s="15" t="str" cm="1">
        <f t="array" ref="OI23">IF(OH23="","",_xll.PBD(OH23,"Deal Date","","USD","",""))</f>
        <v/>
      </c>
      <c r="OJ23" s="15" t="str" cm="1">
        <f t="array" ref="OJ23">IF(OH23="","",_xll.PBD(OH23,"Company ID","","USD","",""))</f>
        <v/>
      </c>
      <c r="OK23" s="15" t="str" cm="1">
        <f t="array" ref="OK23">IF(OH23="","",_xll.PBD(OJ23,"Name","","USD","",""))</f>
        <v/>
      </c>
      <c r="OL23" t="str" cm="1">
        <f t="array" ref="OL23">IF(OH23="","",_xll.PBD(OH23,"Deal Type 1","","USD","",""))</f>
        <v/>
      </c>
      <c r="OP23" t="str" cm="1">
        <f t="array" ref="OP23">IF(OQ20="","",_xll.PBD(OQ20,"Investments Buy Side Ids","v","USD","",""))</f>
        <v/>
      </c>
      <c r="OQ23" s="15" t="str" cm="1">
        <f t="array" ref="OQ23">IF(OP23="","",_xll.PBD(OP23,"Deal Date","","USD","",""))</f>
        <v/>
      </c>
      <c r="OR23" s="15" t="str" cm="1">
        <f t="array" ref="OR23">IF(OP23="","",_xll.PBD(OP23,"Company ID","","USD","",""))</f>
        <v/>
      </c>
      <c r="OS23" s="15" t="str" cm="1">
        <f t="array" ref="OS23">IF(OP23="","",_xll.PBD(OR23,"Name","","USD","",""))</f>
        <v/>
      </c>
      <c r="OT23" t="str" cm="1">
        <f t="array" ref="OT23">IF(OP23="","",_xll.PBD(OP23,"Deal Type 1","","USD","",""))</f>
        <v/>
      </c>
      <c r="OX23" t="str" cm="1">
        <f t="array" ref="OX23">IF(OY20="","",_xll.PBD(OY20,"Investments Buy Side Ids","v","USD","",""))</f>
        <v/>
      </c>
      <c r="OY23" s="15" t="str" cm="1">
        <f t="array" ref="OY23">IF(OX23="","",_xll.PBD(OX23,"Deal Date","","USD","",""))</f>
        <v/>
      </c>
      <c r="OZ23" s="15" t="str" cm="1">
        <f t="array" ref="OZ23">IF(OX23="","",_xll.PBD(OX23,"Company ID","","USD","",""))</f>
        <v/>
      </c>
      <c r="PA23" s="15" t="str" cm="1">
        <f t="array" ref="PA23">IF(OX23="","",_xll.PBD(OZ23,"Name","","USD","",""))</f>
        <v/>
      </c>
      <c r="PB23" t="str" cm="1">
        <f t="array" ref="PB23">IF(OX23="","",_xll.PBD(OX23,"Deal Type 1","","USD","",""))</f>
        <v/>
      </c>
      <c r="PF23" t="str" cm="1">
        <f t="array" ref="PF23">IF(PG20="","",_xll.PBD(PG20,"Investments Buy Side Ids","v","USD","",""))</f>
        <v/>
      </c>
      <c r="PG23" s="15" t="str" cm="1">
        <f t="array" ref="PG23">IF(PF23="","",_xll.PBD(PF23,"Deal Date","","USD","",""))</f>
        <v/>
      </c>
      <c r="PH23" s="15" t="str" cm="1">
        <f t="array" ref="PH23">IF(PF23="","",_xll.PBD(PF23,"Company ID","","USD","",""))</f>
        <v/>
      </c>
      <c r="PI23" s="15" t="str" cm="1">
        <f t="array" ref="PI23">IF(PF23="","",_xll.PBD(PH23,"Name","","USD","",""))</f>
        <v/>
      </c>
      <c r="PJ23" t="str" cm="1">
        <f t="array" ref="PJ23">IF(PF23="","",_xll.PBD(PF23,"Deal Type 1","","USD","",""))</f>
        <v/>
      </c>
      <c r="PN23" t="str" cm="1">
        <f t="array" ref="PN23">IF(PO20="","",_xll.PBD(PO20,"Investments Buy Side Ids","v","USD","",""))</f>
        <v/>
      </c>
      <c r="PO23" s="15" t="str" cm="1">
        <f t="array" ref="PO23">IF(PN23="","",_xll.PBD(PN23,"Deal Date","","USD","",""))</f>
        <v/>
      </c>
      <c r="PP23" s="15" t="str" cm="1">
        <f t="array" ref="PP23">IF(PN23="","",_xll.PBD(PN23,"Company ID","","USD","",""))</f>
        <v/>
      </c>
      <c r="PQ23" s="15" t="str" cm="1">
        <f t="array" ref="PQ23">IF(PN23="","",_xll.PBD(PP23,"Name","","USD","",""))</f>
        <v/>
      </c>
      <c r="PR23" t="str" cm="1">
        <f t="array" ref="PR23">IF(PN23="","",_xll.PBD(PN23,"Deal Type 1","","USD","",""))</f>
        <v/>
      </c>
    </row>
    <row r="24" spans="6:434" x14ac:dyDescent="0.2">
      <c r="F24" t="str">
        <v>258474-34T</v>
      </c>
      <c r="G24" s="15" cm="1">
        <f t="array" ref="G24">IF(F24="","",_xll.PBD(F24,"Deal Date","","USD","",""))</f>
        <v>45474</v>
      </c>
      <c r="H24" s="15" t="str" cm="1">
        <f t="array" ref="H24">IF(F24="","",_xll.PBD(F24,"Company ID","","USD","",""))</f>
        <v>596928-88</v>
      </c>
      <c r="I24" s="15" t="str" cm="1">
        <f t="array" ref="I24">IF(F24="","",_xll.PBD(H24,"Name","","USD","",""))</f>
        <v>Unidom Participações</v>
      </c>
      <c r="J24" t="str" cm="1">
        <f t="array" ref="J24">IF(F24="","",_xll.PBD(F24,"Deal Type 1","","USD","",""))</f>
        <v>Merger/Acquisition</v>
      </c>
      <c r="N24" t="str">
        <v>214779-34T</v>
      </c>
      <c r="O24" s="15" cm="1">
        <f t="array" ref="O24">IF(N24="","",_xll.PBD(N24,"Deal Date","","USD","",""))</f>
        <v>44890</v>
      </c>
      <c r="P24" s="15" t="str" cm="1">
        <f t="array" ref="P24">IF(N24="","",_xll.PBD(N24,"Company ID","","USD","",""))</f>
        <v>458703-82</v>
      </c>
      <c r="Q24" s="15" t="str" cm="1">
        <f t="array" ref="Q24">IF(N24="","",_xll.PBD(P24,"Name","","USD","",""))</f>
        <v>Avatar Soluções</v>
      </c>
      <c r="R24" t="str" cm="1">
        <f t="array" ref="R24">IF(N24="","",_xll.PBD(N24,"Deal Type 1","","USD","",""))</f>
        <v>Secondary Transaction - Private</v>
      </c>
      <c r="W24" s="15" t="str" cm="1">
        <f t="array" ref="W24">IF(V24="","",_xll.PBD(V24,"Deal Date","","USD","",""))</f>
        <v/>
      </c>
      <c r="X24" s="15" t="str" cm="1">
        <f t="array" ref="X24">IF(V24="","",_xll.PBD(V24,"Company ID","","USD","",""))</f>
        <v/>
      </c>
      <c r="Y24" s="15" t="str" cm="1">
        <f t="array" ref="Y24">IF(V24="","",_xll.PBD(X24,"Name","","USD","",""))</f>
        <v/>
      </c>
      <c r="Z24" t="str" cm="1">
        <f t="array" ref="Z24">IF(V24="","",_xll.PBD(V24,"Deal Type 1","","USD","",""))</f>
        <v/>
      </c>
      <c r="AD24" t="str">
        <v>161192-26T</v>
      </c>
      <c r="AE24" s="15" cm="1">
        <f t="array" ref="AE24">IF(AD24="","",_xll.PBD(AD24,"Deal Date","","USD","",""))</f>
        <v>44287</v>
      </c>
      <c r="AF24" s="15" t="str" cm="1">
        <f t="array" ref="AF24">IF(AD24="","",_xll.PBD(AD24,"Company ID","","USD","",""))</f>
        <v>150079-06</v>
      </c>
      <c r="AG24" s="15" t="str" cm="1">
        <f t="array" ref="AG24">IF(AD24="","",_xll.PBD(AF24,"Name","","USD","",""))</f>
        <v>Cerner Enviza</v>
      </c>
      <c r="AH24" t="str" cm="1">
        <f t="array" ref="AH24">IF(AD24="","",_xll.PBD(AD24,"Deal Type 1","","USD","",""))</f>
        <v>Merger/Acquisition</v>
      </c>
      <c r="AL24" t="str">
        <v>243657-73T</v>
      </c>
      <c r="AM24" s="15" cm="1">
        <f t="array" ref="AM24">IF(AL24="","",_xll.PBD(AL24,"Deal Date","","USD","",""))</f>
        <v>45210</v>
      </c>
      <c r="AN24" s="15" t="str" cm="1">
        <f t="array" ref="AN24">IF(AL24="","",_xll.PBD(AL24,"Company ID","","USD","",""))</f>
        <v>277337-62</v>
      </c>
      <c r="AO24" s="15" t="str" cm="1">
        <f t="array" ref="AO24">IF(AL24="","",_xll.PBD(AN24,"Name","","USD","",""))</f>
        <v>Zenklub</v>
      </c>
      <c r="AP24" t="str" cm="1">
        <f t="array" ref="AP24">IF(AL24="","",_xll.PBD(AL24,"Deal Type 1","","USD","",""))</f>
        <v>Merger/Acquisition</v>
      </c>
      <c r="AT24" t="str">
        <v>209620-00T</v>
      </c>
      <c r="AU24" s="15" cm="1">
        <f t="array" ref="AU24">IF(AT24="","",_xll.PBD(AT24,"Deal Date","","USD","",""))</f>
        <v>44894</v>
      </c>
      <c r="AV24" s="15" t="str" cm="1">
        <f t="array" ref="AV24">IF(AT24="","",_xll.PBD(AT24,"Company ID","","USD","",""))</f>
        <v>504067-78</v>
      </c>
      <c r="AW24" s="15" t="str" cm="1">
        <f t="array" ref="AW24">IF(AT24="","",_xll.PBD(AV24,"Name","","USD","",""))</f>
        <v>Nutrifica Comércio de Nutrição Parenteral</v>
      </c>
      <c r="AX24" t="str" cm="1">
        <f t="array" ref="AX24">IF(AT24="","",_xll.PBD(AT24,"Deal Type 1","","USD","",""))</f>
        <v>Merger/Acquisition</v>
      </c>
      <c r="BB24" t="str">
        <v>244768-33T</v>
      </c>
      <c r="BC24" s="15" cm="1">
        <f t="array" ref="BC24">IF(BB24="","",_xll.PBD(BB24,"Deal Date","","USD","",""))</f>
        <v>45498</v>
      </c>
      <c r="BD24" s="15" t="str" cm="1">
        <f t="array" ref="BD24">IF(BB24="","",_xll.PBD(BB24,"Company ID","","USD","",""))</f>
        <v>231157-18</v>
      </c>
      <c r="BE24" s="15" t="str" cm="1">
        <f t="array" ref="BE24">IF(BB24="","",_xll.PBD(BD24,"Name","","USD","",""))</f>
        <v>ObvioHealth</v>
      </c>
      <c r="BF24" t="str" cm="1">
        <f t="array" ref="BF24">IF(BB24="","",_xll.PBD(BB24,"Deal Type 1","","USD","",""))</f>
        <v>Later Stage VC</v>
      </c>
      <c r="BJ24" t="str">
        <v>216178-03T</v>
      </c>
      <c r="BK24" s="15" cm="1">
        <f t="array" ref="BK24">IF(BJ24="","",_xll.PBD(BJ24,"Deal Date","","USD","",""))</f>
        <v>43709</v>
      </c>
      <c r="BL24" s="15" t="str" cm="1">
        <f t="array" ref="BL24">IF(BJ24="","",_xll.PBD(BJ24,"Company ID","","USD","",""))</f>
        <v>315183-07</v>
      </c>
      <c r="BM24" s="15" t="str" cm="1">
        <f t="array" ref="BM24">IF(BJ24="","",_xll.PBD(BL24,"Name","","USD","",""))</f>
        <v>Melcon Indústria Farmacêutica</v>
      </c>
      <c r="BN24" t="str" cm="1">
        <f t="array" ref="BN24">IF(BJ24="","",_xll.PBD(BJ24,"Deal Type 1","","USD","",""))</f>
        <v>Merger/Acquisition</v>
      </c>
      <c r="BS24" s="15" t="str" cm="1">
        <f t="array" ref="BS24">IF(BR24="","",_xll.PBD(BR24,"Deal Date","","USD","",""))</f>
        <v/>
      </c>
      <c r="BT24" s="15" t="str" cm="1">
        <f t="array" ref="BT24">IF(BR24="","",_xll.PBD(BR24,"Company ID","","USD","",""))</f>
        <v/>
      </c>
      <c r="BU24" s="15" t="str" cm="1">
        <f t="array" ref="BU24">IF(BR24="","",_xll.PBD(BT24,"Name","","USD","",""))</f>
        <v/>
      </c>
      <c r="BV24" t="str" cm="1">
        <f t="array" ref="BV24">IF(BR24="","",_xll.PBD(BR24,"Deal Type 1","","USD","",""))</f>
        <v/>
      </c>
      <c r="CA24" s="15" t="str" cm="1">
        <f t="array" ref="CA24">IF(BZ24="","",_xll.PBD(BZ24,"Deal Date","","USD","",""))</f>
        <v/>
      </c>
      <c r="CB24" s="15" t="str" cm="1">
        <f t="array" ref="CB24">IF(BZ24="","",_xll.PBD(BZ24,"Company ID","","USD","",""))</f>
        <v/>
      </c>
      <c r="CC24" s="15" t="str" cm="1">
        <f t="array" ref="CC24">IF(BZ24="","",_xll.PBD(CB24,"Name","","USD","",""))</f>
        <v/>
      </c>
      <c r="CD24" t="str" cm="1">
        <f t="array" ref="CD24">IF(BZ24="","",_xll.PBD(BZ24,"Deal Type 1","","USD","",""))</f>
        <v/>
      </c>
      <c r="CH24" t="str">
        <v>196109-65T</v>
      </c>
      <c r="CI24" s="15" cm="1">
        <f t="array" ref="CI24">IF(CH24="","",_xll.PBD(CH24,"Deal Date","","USD","",""))</f>
        <v>44715</v>
      </c>
      <c r="CJ24" s="15" t="str" cm="1">
        <f t="array" ref="CJ24">IF(CH24="","",_xll.PBD(CH24,"Company ID","","USD","",""))</f>
        <v>101826-10</v>
      </c>
      <c r="CK24" s="15" t="str" cm="1">
        <f t="array" ref="CK24">IF(CH24="","",_xll.PBD(CJ24,"Name","","USD","",""))</f>
        <v>IOTAS</v>
      </c>
      <c r="CL24" t="str" cm="1">
        <f t="array" ref="CL24">IF(CH24="","",_xll.PBD(CH24,"Deal Type 1","","USD","",""))</f>
        <v>Buyout/LBO</v>
      </c>
      <c r="CQ24" s="15" t="str" cm="1">
        <f t="array" ref="CQ24">IF(CP24="","",_xll.PBD(CP24,"Deal Date","","USD","",""))</f>
        <v/>
      </c>
      <c r="CR24" s="15" t="str" cm="1">
        <f t="array" ref="CR24">IF(CP24="","",_xll.PBD(CP24,"Company ID","","USD","",""))</f>
        <v/>
      </c>
      <c r="CS24" s="15" t="str" cm="1">
        <f t="array" ref="CS24">IF(CP24="","",_xll.PBD(CR24,"Name","","USD","",""))</f>
        <v/>
      </c>
      <c r="CT24" t="str" cm="1">
        <f t="array" ref="CT24">IF(CP24="","",_xll.PBD(CP24,"Deal Type 1","","USD","",""))</f>
        <v/>
      </c>
      <c r="CY24" s="15" t="str" cm="1">
        <f t="array" ref="CY24">IF(CX24="","",_xll.PBD(CX24,"Deal Date","","USD","",""))</f>
        <v/>
      </c>
      <c r="CZ24" s="15" t="str" cm="1">
        <f t="array" ref="CZ24">IF(CX24="","",_xll.PBD(CX24,"Company ID","","USD","",""))</f>
        <v/>
      </c>
      <c r="DA24" s="15" t="str" cm="1">
        <f t="array" ref="DA24">IF(CX24="","",_xll.PBD(CZ24,"Name","","USD","",""))</f>
        <v/>
      </c>
      <c r="DB24" t="str" cm="1">
        <f t="array" ref="DB24">IF(CX24="","",_xll.PBD(CX24,"Deal Type 1","","USD","",""))</f>
        <v/>
      </c>
      <c r="DF24" t="str">
        <v>209529-46T</v>
      </c>
      <c r="DG24" s="15" cm="1">
        <f t="array" ref="DG24">IF(DF24="","",_xll.PBD(DF24,"Deal Date","","USD","",""))</f>
        <v>44895</v>
      </c>
      <c r="DH24" s="15" t="str" cm="1">
        <f t="array" ref="DH24">IF(DF24="","",_xll.PBD(DF24,"Company ID","","USD","",""))</f>
        <v>515438-38</v>
      </c>
      <c r="DI24" s="15" t="str" cm="1">
        <f t="array" ref="DI24">IF(DF24="","",_xll.PBD(DH24,"Name","","USD","",""))</f>
        <v>KMD (Hardware and Infrastructure Software Business)</v>
      </c>
      <c r="DJ24" t="str" cm="1">
        <f t="array" ref="DJ24">IF(DF24="","",_xll.PBD(DF24,"Deal Type 1","","USD","",""))</f>
        <v>Merger/Acquisition</v>
      </c>
      <c r="DO24" s="15" t="str" cm="1">
        <f t="array" ref="DO24">IF(DN24="","",_xll.PBD(DN24,"Deal Date","","USD","",""))</f>
        <v/>
      </c>
      <c r="DP24" s="15" t="str" cm="1">
        <f t="array" ref="DP24">IF(DN24="","",_xll.PBD(DN24,"Company ID","","USD","",""))</f>
        <v/>
      </c>
      <c r="DQ24" s="15" t="str" cm="1">
        <f t="array" ref="DQ24">IF(DN24="","",_xll.PBD(DP24,"Name","","USD","",""))</f>
        <v/>
      </c>
      <c r="DR24" t="str" cm="1">
        <f t="array" ref="DR24">IF(DN24="","",_xll.PBD(DN24,"Deal Type 1","","USD","",""))</f>
        <v/>
      </c>
      <c r="DW24" s="15" t="str" cm="1">
        <f t="array" ref="DW24">IF(DV24="","",_xll.PBD(DV24,"Deal Date","","USD","",""))</f>
        <v/>
      </c>
      <c r="DX24" s="15" t="str" cm="1">
        <f t="array" ref="DX24">IF(DV24="","",_xll.PBD(DV24,"Company ID","","USD","",""))</f>
        <v/>
      </c>
      <c r="DY24" s="15" t="str" cm="1">
        <f t="array" ref="DY24">IF(DV24="","",_xll.PBD(DX24,"Name","","USD","",""))</f>
        <v/>
      </c>
      <c r="DZ24" t="str" cm="1">
        <f t="array" ref="DZ24">IF(DV24="","",_xll.PBD(DV24,"Deal Type 1","","USD","",""))</f>
        <v/>
      </c>
      <c r="EE24" s="15" t="str" cm="1">
        <f t="array" ref="EE24">IF(ED24="","",_xll.PBD(ED24,"Deal Date","","USD","",""))</f>
        <v/>
      </c>
      <c r="EF24" s="15" t="str" cm="1">
        <f t="array" ref="EF24">IF(ED24="","",_xll.PBD(ED24,"Company ID","","USD","",""))</f>
        <v/>
      </c>
      <c r="EG24" s="15" t="str" cm="1">
        <f t="array" ref="EG24">IF(ED24="","",_xll.PBD(EF24,"Name","","USD","",""))</f>
        <v/>
      </c>
      <c r="EH24" t="str" cm="1">
        <f t="array" ref="EH24">IF(ED24="","",_xll.PBD(ED24,"Deal Type 1","","USD","",""))</f>
        <v/>
      </c>
      <c r="EM24" s="15" t="str" cm="1">
        <f t="array" ref="EM24">IF(EL24="","",_xll.PBD(EL24,"Deal Date","","USD","",""))</f>
        <v/>
      </c>
      <c r="EN24" s="15" t="str" cm="1">
        <f t="array" ref="EN24">IF(EL24="","",_xll.PBD(EL24,"Company ID","","USD","",""))</f>
        <v/>
      </c>
      <c r="EO24" s="15" t="str" cm="1">
        <f t="array" ref="EO24">IF(EL24="","",_xll.PBD(EN24,"Name","","USD","",""))</f>
        <v/>
      </c>
      <c r="EP24" t="str" cm="1">
        <f t="array" ref="EP24">IF(EL24="","",_xll.PBD(EL24,"Deal Type 1","","USD","",""))</f>
        <v/>
      </c>
      <c r="EU24" s="15" t="str" cm="1">
        <f t="array" ref="EU24">IF(ET24="","",_xll.PBD(ET24,"Deal Date","","USD","",""))</f>
        <v/>
      </c>
      <c r="EV24" s="15" t="str" cm="1">
        <f t="array" ref="EV24">IF(ET24="","",_xll.PBD(ET24,"Company ID","","USD","",""))</f>
        <v/>
      </c>
      <c r="EW24" s="15" t="str" cm="1">
        <f t="array" ref="EW24">IF(ET24="","",_xll.PBD(EV24,"Name","","USD","",""))</f>
        <v/>
      </c>
      <c r="EX24" t="str" cm="1">
        <f t="array" ref="EX24">IF(ET24="","",_xll.PBD(ET24,"Deal Type 1","","USD","",""))</f>
        <v/>
      </c>
      <c r="FC24" s="15" t="str" cm="1">
        <f t="array" ref="FC24">IF(FB24="","",_xll.PBD(FB24,"Deal Date","","USD","",""))</f>
        <v/>
      </c>
      <c r="FD24" s="15" t="str" cm="1">
        <f t="array" ref="FD24">IF(FB24="","",_xll.PBD(FB24,"Company ID","","USD","",""))</f>
        <v/>
      </c>
      <c r="FE24" s="15" t="str" cm="1">
        <f t="array" ref="FE24">IF(FB24="","",_xll.PBD(FD24,"Name","","USD","",""))</f>
        <v/>
      </c>
      <c r="FF24" t="str" cm="1">
        <f t="array" ref="FF24">IF(FB24="","",_xll.PBD(FB24,"Deal Type 1","","USD","",""))</f>
        <v/>
      </c>
      <c r="FK24" s="15" t="str" cm="1">
        <f t="array" ref="FK24">IF(FJ24="","",_xll.PBD(FJ24,"Deal Date","","USD","",""))</f>
        <v/>
      </c>
      <c r="FL24" s="15" t="str" cm="1">
        <f t="array" ref="FL24">IF(FJ24="","",_xll.PBD(FJ24,"Company ID","","USD","",""))</f>
        <v/>
      </c>
      <c r="FM24" s="15" t="str" cm="1">
        <f t="array" ref="FM24">IF(FJ24="","",_xll.PBD(FL24,"Name","","USD","",""))</f>
        <v/>
      </c>
      <c r="FN24" t="str" cm="1">
        <f t="array" ref="FN24">IF(FJ24="","",_xll.PBD(FJ24,"Deal Type 1","","USD","",""))</f>
        <v/>
      </c>
      <c r="FS24" s="15" t="str" cm="1">
        <f t="array" ref="FS24">IF(FR24="","",_xll.PBD(FR24,"Deal Date","","USD","",""))</f>
        <v/>
      </c>
      <c r="FT24" s="15" t="str" cm="1">
        <f t="array" ref="FT24">IF(FR24="","",_xll.PBD(FR24,"Company ID","","USD","",""))</f>
        <v/>
      </c>
      <c r="FU24" s="15" t="str" cm="1">
        <f t="array" ref="FU24">IF(FR24="","",_xll.PBD(FT24,"Name","","USD","",""))</f>
        <v/>
      </c>
      <c r="FV24" t="str" cm="1">
        <f t="array" ref="FV24">IF(FR24="","",_xll.PBD(FR24,"Deal Type 1","","USD","",""))</f>
        <v/>
      </c>
      <c r="GA24" s="15" t="str" cm="1">
        <f t="array" ref="GA24">IF(FZ24="","",_xll.PBD(FZ24,"Deal Date","","USD","",""))</f>
        <v/>
      </c>
      <c r="GB24" s="15" t="str" cm="1">
        <f t="array" ref="GB24">IF(FZ24="","",_xll.PBD(FZ24,"Company ID","","USD","",""))</f>
        <v/>
      </c>
      <c r="GC24" s="15" t="str" cm="1">
        <f t="array" ref="GC24">IF(FZ24="","",_xll.PBD(GB24,"Name","","USD","",""))</f>
        <v/>
      </c>
      <c r="GD24" t="str" cm="1">
        <f t="array" ref="GD24">IF(FZ24="","",_xll.PBD(FZ24,"Deal Type 1","","USD","",""))</f>
        <v/>
      </c>
      <c r="GI24" s="15" t="str" cm="1">
        <f t="array" ref="GI24">IF(GH24="","",_xll.PBD(GH24,"Deal Date","","USD","",""))</f>
        <v/>
      </c>
      <c r="GJ24" s="15" t="str" cm="1">
        <f t="array" ref="GJ24">IF(GH24="","",_xll.PBD(GH24,"Company ID","","USD","",""))</f>
        <v/>
      </c>
      <c r="GK24" s="15" t="str" cm="1">
        <f t="array" ref="GK24">IF(GH24="","",_xll.PBD(GJ24,"Name","","USD","",""))</f>
        <v/>
      </c>
      <c r="GL24" t="str" cm="1">
        <f t="array" ref="GL24">IF(GH24="","",_xll.PBD(GH24,"Deal Type 1","","USD","",""))</f>
        <v/>
      </c>
      <c r="GQ24" s="15" t="str" cm="1">
        <f t="array" ref="GQ24">IF(GP24="","",_xll.PBD(GP24,"Deal Date","","USD","",""))</f>
        <v/>
      </c>
      <c r="GR24" s="15" t="str" cm="1">
        <f t="array" ref="GR24">IF(GP24="","",_xll.PBD(GP24,"Company ID","","USD","",""))</f>
        <v/>
      </c>
      <c r="GS24" s="15" t="str" cm="1">
        <f t="array" ref="GS24">IF(GP24="","",_xll.PBD(GR24,"Name","","USD","",""))</f>
        <v/>
      </c>
      <c r="GT24" t="str" cm="1">
        <f t="array" ref="GT24">IF(GP24="","",_xll.PBD(GP24,"Deal Type 1","","USD","",""))</f>
        <v/>
      </c>
      <c r="GY24" s="15" t="str" cm="1">
        <f t="array" ref="GY24">IF(GX24="","",_xll.PBD(GX24,"Deal Date","","USD","",""))</f>
        <v/>
      </c>
      <c r="GZ24" s="15" t="str" cm="1">
        <f t="array" ref="GZ24">IF(GX24="","",_xll.PBD(GX24,"Company ID","","USD","",""))</f>
        <v/>
      </c>
      <c r="HA24" s="15" t="str" cm="1">
        <f t="array" ref="HA24">IF(GX24="","",_xll.PBD(GZ24,"Name","","USD","",""))</f>
        <v/>
      </c>
      <c r="HB24" t="str" cm="1">
        <f t="array" ref="HB24">IF(GX24="","",_xll.PBD(GX24,"Deal Type 1","","USD","",""))</f>
        <v/>
      </c>
      <c r="HG24" s="15" t="str" cm="1">
        <f t="array" ref="HG24">IF(HF24="","",_xll.PBD(HF24,"Deal Date","","USD","",""))</f>
        <v/>
      </c>
      <c r="HH24" s="15" t="str" cm="1">
        <f t="array" ref="HH24">IF(HF24="","",_xll.PBD(HF24,"Company ID","","USD","",""))</f>
        <v/>
      </c>
      <c r="HI24" s="15" t="str" cm="1">
        <f t="array" ref="HI24">IF(HF24="","",_xll.PBD(HH24,"Name","","USD","",""))</f>
        <v/>
      </c>
      <c r="HJ24" t="str" cm="1">
        <f t="array" ref="HJ24">IF(HF24="","",_xll.PBD(HF24,"Deal Type 1","","USD","",""))</f>
        <v/>
      </c>
      <c r="HO24" s="15" t="str" cm="1">
        <f t="array" ref="HO24">IF(HN24="","",_xll.PBD(HN24,"Deal Date","","USD","",""))</f>
        <v/>
      </c>
      <c r="HP24" s="15" t="str" cm="1">
        <f t="array" ref="HP24">IF(HN24="","",_xll.PBD(HN24,"Company ID","","USD","",""))</f>
        <v/>
      </c>
      <c r="HQ24" s="15" t="str" cm="1">
        <f t="array" ref="HQ24">IF(HN24="","",_xll.PBD(HP24,"Name","","USD","",""))</f>
        <v/>
      </c>
      <c r="HR24" t="str" cm="1">
        <f t="array" ref="HR24">IF(HN24="","",_xll.PBD(HN24,"Deal Type 1","","USD","",""))</f>
        <v/>
      </c>
      <c r="HW24" s="15" t="str" cm="1">
        <f t="array" ref="HW24">IF(HV24="","",_xll.PBD(HV24,"Deal Date","","USD","",""))</f>
        <v/>
      </c>
      <c r="HX24" s="15" t="str" cm="1">
        <f t="array" ref="HX24">IF(HV24="","",_xll.PBD(HV24,"Company ID","","USD","",""))</f>
        <v/>
      </c>
      <c r="HY24" s="15" t="str" cm="1">
        <f t="array" ref="HY24">IF(HV24="","",_xll.PBD(HX24,"Name","","USD","",""))</f>
        <v/>
      </c>
      <c r="HZ24" t="str" cm="1">
        <f t="array" ref="HZ24">IF(HV24="","",_xll.PBD(HV24,"Deal Type 1","","USD","",""))</f>
        <v/>
      </c>
      <c r="IE24" s="15" t="str" cm="1">
        <f t="array" ref="IE24">IF(ID24="","",_xll.PBD(ID24,"Deal Date","","USD","",""))</f>
        <v/>
      </c>
      <c r="IF24" s="15" t="str" cm="1">
        <f t="array" ref="IF24">IF(ID24="","",_xll.PBD(ID24,"Company ID","","USD","",""))</f>
        <v/>
      </c>
      <c r="IG24" s="15" t="str" cm="1">
        <f t="array" ref="IG24">IF(ID24="","",_xll.PBD(IF24,"Name","","USD","",""))</f>
        <v/>
      </c>
      <c r="IH24" t="str" cm="1">
        <f t="array" ref="IH24">IF(ID24="","",_xll.PBD(ID24,"Deal Type 1","","USD","",""))</f>
        <v/>
      </c>
      <c r="IM24" s="15" t="str" cm="1">
        <f t="array" ref="IM24">IF(IL24="","",_xll.PBD(IL24,"Deal Date","","USD","",""))</f>
        <v/>
      </c>
      <c r="IN24" s="15" t="str" cm="1">
        <f t="array" ref="IN24">IF(IL24="","",_xll.PBD(IL24,"Company ID","","USD","",""))</f>
        <v/>
      </c>
      <c r="IO24" s="15" t="str" cm="1">
        <f t="array" ref="IO24">IF(IL24="","",_xll.PBD(IN24,"Name","","USD","",""))</f>
        <v/>
      </c>
      <c r="IP24" t="str" cm="1">
        <f t="array" ref="IP24">IF(IL24="","",_xll.PBD(IL24,"Deal Type 1","","USD","",""))</f>
        <v/>
      </c>
      <c r="IU24" s="15" t="str" cm="1">
        <f t="array" ref="IU24">IF(IT24="","",_xll.PBD(IT24,"Deal Date","","USD","",""))</f>
        <v/>
      </c>
      <c r="IV24" s="15" t="str" cm="1">
        <f t="array" ref="IV24">IF(IT24="","",_xll.PBD(IT24,"Company ID","","USD","",""))</f>
        <v/>
      </c>
      <c r="IW24" s="15" t="str" cm="1">
        <f t="array" ref="IW24">IF(IT24="","",_xll.PBD(IV24,"Name","","USD","",""))</f>
        <v/>
      </c>
      <c r="IX24" t="str" cm="1">
        <f t="array" ref="IX24">IF(IT24="","",_xll.PBD(IT24,"Deal Type 1","","USD","",""))</f>
        <v/>
      </c>
      <c r="JC24" s="15" t="str" cm="1">
        <f t="array" ref="JC24">IF(JB24="","",_xll.PBD(JB24,"Deal Date","","USD","",""))</f>
        <v/>
      </c>
      <c r="JD24" s="15" t="str" cm="1">
        <f t="array" ref="JD24">IF(JB24="","",_xll.PBD(JB24,"Company ID","","USD","",""))</f>
        <v/>
      </c>
      <c r="JE24" s="15" t="str" cm="1">
        <f t="array" ref="JE24">IF(JB24="","",_xll.PBD(JD24,"Name","","USD","",""))</f>
        <v/>
      </c>
      <c r="JF24" t="str" cm="1">
        <f t="array" ref="JF24">IF(JB24="","",_xll.PBD(JB24,"Deal Type 1","","USD","",""))</f>
        <v/>
      </c>
      <c r="JK24" s="15" t="str" cm="1">
        <f t="array" ref="JK24">IF(JJ24="","",_xll.PBD(JJ24,"Deal Date","","USD","",""))</f>
        <v/>
      </c>
      <c r="JL24" s="15" t="str" cm="1">
        <f t="array" ref="JL24">IF(JJ24="","",_xll.PBD(JJ24,"Company ID","","USD","",""))</f>
        <v/>
      </c>
      <c r="JM24" s="15" t="str" cm="1">
        <f t="array" ref="JM24">IF(JJ24="","",_xll.PBD(JL24,"Name","","USD","",""))</f>
        <v/>
      </c>
      <c r="JN24" t="str" cm="1">
        <f t="array" ref="JN24">IF(JJ24="","",_xll.PBD(JJ24,"Deal Type 1","","USD","",""))</f>
        <v/>
      </c>
      <c r="JS24" s="15" t="str" cm="1">
        <f t="array" ref="JS24">IF(JR24="","",_xll.PBD(JR24,"Deal Date","","USD","",""))</f>
        <v/>
      </c>
      <c r="JT24" s="15" t="str" cm="1">
        <f t="array" ref="JT24">IF(JR24="","",_xll.PBD(JR24,"Company ID","","USD","",""))</f>
        <v/>
      </c>
      <c r="JU24" s="15" t="str" cm="1">
        <f t="array" ref="JU24">IF(JR24="","",_xll.PBD(JT24,"Name","","USD","",""))</f>
        <v/>
      </c>
      <c r="JV24" t="str" cm="1">
        <f t="array" ref="JV24">IF(JR24="","",_xll.PBD(JR24,"Deal Type 1","","USD","",""))</f>
        <v/>
      </c>
      <c r="KA24" s="15" t="str" cm="1">
        <f t="array" ref="KA24">IF(JZ24="","",_xll.PBD(JZ24,"Deal Date","","USD","",""))</f>
        <v/>
      </c>
      <c r="KB24" s="15" t="str" cm="1">
        <f t="array" ref="KB24">IF(JZ24="","",_xll.PBD(JZ24,"Company ID","","USD","",""))</f>
        <v/>
      </c>
      <c r="KC24" s="15" t="str" cm="1">
        <f t="array" ref="KC24">IF(JZ24="","",_xll.PBD(KB24,"Name","","USD","",""))</f>
        <v/>
      </c>
      <c r="KD24" t="str" cm="1">
        <f t="array" ref="KD24">IF(JZ24="","",_xll.PBD(JZ24,"Deal Type 1","","USD","",""))</f>
        <v/>
      </c>
      <c r="KI24" s="15" t="str" cm="1">
        <f t="array" ref="KI24">IF(KH24="","",_xll.PBD(KH24,"Deal Date","","USD","",""))</f>
        <v/>
      </c>
      <c r="KJ24" s="15" t="str" cm="1">
        <f t="array" ref="KJ24">IF(KH24="","",_xll.PBD(KH24,"Company ID","","USD","",""))</f>
        <v/>
      </c>
      <c r="KK24" s="15" t="str" cm="1">
        <f t="array" ref="KK24">IF(KH24="","",_xll.PBD(KJ24,"Name","","USD","",""))</f>
        <v/>
      </c>
      <c r="KL24" t="str" cm="1">
        <f t="array" ref="KL24">IF(KH24="","",_xll.PBD(KH24,"Deal Type 1","","USD","",""))</f>
        <v/>
      </c>
      <c r="KQ24" s="15" t="str" cm="1">
        <f t="array" ref="KQ24">IF(KP24="","",_xll.PBD(KP24,"Deal Date","","USD","",""))</f>
        <v/>
      </c>
      <c r="KR24" s="15" t="str" cm="1">
        <f t="array" ref="KR24">IF(KP24="","",_xll.PBD(KP24,"Company ID","","USD","",""))</f>
        <v/>
      </c>
      <c r="KS24" s="15" t="str" cm="1">
        <f t="array" ref="KS24">IF(KP24="","",_xll.PBD(KR24,"Name","","USD","",""))</f>
        <v/>
      </c>
      <c r="KT24" t="str" cm="1">
        <f t="array" ref="KT24">IF(KP24="","",_xll.PBD(KP24,"Deal Type 1","","USD","",""))</f>
        <v/>
      </c>
      <c r="KY24" s="15" t="str" cm="1">
        <f t="array" ref="KY24">IF(KX24="","",_xll.PBD(KX24,"Deal Date","","USD","",""))</f>
        <v/>
      </c>
      <c r="KZ24" s="15" t="str" cm="1">
        <f t="array" ref="KZ24">IF(KX24="","",_xll.PBD(KX24,"Company ID","","USD","",""))</f>
        <v/>
      </c>
      <c r="LA24" s="15" t="str" cm="1">
        <f t="array" ref="LA24">IF(KX24="","",_xll.PBD(KZ24,"Name","","USD","",""))</f>
        <v/>
      </c>
      <c r="LB24" t="str" cm="1">
        <f t="array" ref="LB24">IF(KX24="","",_xll.PBD(KX24,"Deal Type 1","","USD","",""))</f>
        <v/>
      </c>
      <c r="LG24" s="15" t="str" cm="1">
        <f t="array" ref="LG24">IF(LF24="","",_xll.PBD(LF24,"Deal Date","","USD","",""))</f>
        <v/>
      </c>
      <c r="LH24" s="15" t="str" cm="1">
        <f t="array" ref="LH24">IF(LF24="","",_xll.PBD(LF24,"Company ID","","USD","",""))</f>
        <v/>
      </c>
      <c r="LI24" s="15" t="str" cm="1">
        <f t="array" ref="LI24">IF(LF24="","",_xll.PBD(LH24,"Name","","USD","",""))</f>
        <v/>
      </c>
      <c r="LJ24" t="str" cm="1">
        <f t="array" ref="LJ24">IF(LF24="","",_xll.PBD(LF24,"Deal Type 1","","USD","",""))</f>
        <v/>
      </c>
      <c r="LO24" s="15" t="str" cm="1">
        <f t="array" ref="LO24">IF(LN24="","",_xll.PBD(LN24,"Deal Date","","USD","",""))</f>
        <v/>
      </c>
      <c r="LP24" s="15" t="str" cm="1">
        <f t="array" ref="LP24">IF(LN24="","",_xll.PBD(LN24,"Company ID","","USD","",""))</f>
        <v/>
      </c>
      <c r="LQ24" s="15" t="str" cm="1">
        <f t="array" ref="LQ24">IF(LN24="","",_xll.PBD(LP24,"Name","","USD","",""))</f>
        <v/>
      </c>
      <c r="LR24" t="str" cm="1">
        <f t="array" ref="LR24">IF(LN24="","",_xll.PBD(LN24,"Deal Type 1","","USD","",""))</f>
        <v/>
      </c>
      <c r="LW24" s="15" t="str" cm="1">
        <f t="array" ref="LW24">IF(LV24="","",_xll.PBD(LV24,"Deal Date","","USD","",""))</f>
        <v/>
      </c>
      <c r="LX24" s="15" t="str" cm="1">
        <f t="array" ref="LX24">IF(LV24="","",_xll.PBD(LV24,"Company ID","","USD","",""))</f>
        <v/>
      </c>
      <c r="LY24" s="15" t="str" cm="1">
        <f t="array" ref="LY24">IF(LV24="","",_xll.PBD(LX24,"Name","","USD","",""))</f>
        <v/>
      </c>
      <c r="LZ24" t="str" cm="1">
        <f t="array" ref="LZ24">IF(LV24="","",_xll.PBD(LV24,"Deal Type 1","","USD","",""))</f>
        <v/>
      </c>
      <c r="ME24" s="15" t="str" cm="1">
        <f t="array" ref="ME24">IF(MD24="","",_xll.PBD(MD24,"Deal Date","","USD","",""))</f>
        <v/>
      </c>
      <c r="MF24" s="15" t="str" cm="1">
        <f t="array" ref="MF24">IF(MD24="","",_xll.PBD(MD24,"Company ID","","USD","",""))</f>
        <v/>
      </c>
      <c r="MG24" s="15" t="str" cm="1">
        <f t="array" ref="MG24">IF(MD24="","",_xll.PBD(MF24,"Name","","USD","",""))</f>
        <v/>
      </c>
      <c r="MH24" t="str" cm="1">
        <f t="array" ref="MH24">IF(MD24="","",_xll.PBD(MD24,"Deal Type 1","","USD","",""))</f>
        <v/>
      </c>
    </row>
    <row r="25" spans="6:434" x14ac:dyDescent="0.2">
      <c r="F25" t="str">
        <v>233095-33T</v>
      </c>
      <c r="G25" s="15" cm="1">
        <f t="array" ref="G25">IF(F25="","",_xll.PBD(F25,"Deal Date","","USD","",""))</f>
        <v>45078</v>
      </c>
      <c r="H25" s="15" t="str" cm="1">
        <f t="array" ref="H25">IF(F25="","",_xll.PBD(F25,"Company ID","","USD","",""))</f>
        <v>532915-93</v>
      </c>
      <c r="I25" s="15" t="str" cm="1">
        <f t="array" ref="I25">IF(F25="","",_xll.PBD(H25,"Name","","USD","",""))</f>
        <v>Lean Saúde</v>
      </c>
      <c r="J25" t="str" cm="1">
        <f t="array" ref="J25">IF(F25="","",_xll.PBD(F25,"Deal Type 1","","USD","",""))</f>
        <v>Merger/Acquisition</v>
      </c>
      <c r="N25" t="str">
        <v>201839-32T</v>
      </c>
      <c r="O25" s="15" cm="1">
        <f t="array" ref="O25">IF(N25="","",_xll.PBD(N25,"Deal Date","","USD","",""))</f>
        <v>44784</v>
      </c>
      <c r="P25" s="15" t="str" cm="1">
        <f t="array" ref="P25">IF(N25="","",_xll.PBD(N25,"Company ID","","USD","",""))</f>
        <v>481727-71</v>
      </c>
      <c r="Q25" s="15" t="str" cm="1">
        <f t="array" ref="Q25">IF(N25="","",_xll.PBD(P25,"Name","","USD","",""))</f>
        <v>Síntese</v>
      </c>
      <c r="R25" t="str" cm="1">
        <f t="array" ref="R25">IF(N25="","",_xll.PBD(N25,"Deal Type 1","","USD","",""))</f>
        <v>Buyout/LBO</v>
      </c>
      <c r="W25" s="15" t="str" cm="1">
        <f t="array" ref="W25">IF(V25="","",_xll.PBD(V25,"Deal Date","","USD","",""))</f>
        <v/>
      </c>
      <c r="X25" s="15" t="str" cm="1">
        <f t="array" ref="X25">IF(V25="","",_xll.PBD(V25,"Company ID","","USD","",""))</f>
        <v/>
      </c>
      <c r="Y25" s="15" t="str" cm="1">
        <f t="array" ref="Y25">IF(V25="","",_xll.PBD(X25,"Name","","USD","",""))</f>
        <v/>
      </c>
      <c r="Z25" t="str" cm="1">
        <f t="array" ref="Z25">IF(V25="","",_xll.PBD(V25,"Deal Type 1","","USD","",""))</f>
        <v/>
      </c>
      <c r="AD25" t="str">
        <v>160888-60T</v>
      </c>
      <c r="AE25" s="15" cm="1">
        <f t="array" ref="AE25">IF(AD25="","",_xll.PBD(AD25,"Deal Date","","USD","",""))</f>
        <v>44136</v>
      </c>
      <c r="AF25" s="15" t="str" cm="1">
        <f t="array" ref="AF25">IF(AD25="","",_xll.PBD(AD25,"Company ID","","USD","",""))</f>
        <v>168528-79</v>
      </c>
      <c r="AG25" s="15" t="str" cm="1">
        <f t="array" ref="AG25">IF(AD25="","",_xll.PBD(AF25,"Name","","USD","",""))</f>
        <v>Elligo Health Research</v>
      </c>
      <c r="AH25" t="str" cm="1">
        <f t="array" ref="AH25">IF(AD25="","",_xll.PBD(AD25,"Deal Type 1","","USD","",""))</f>
        <v>Later Stage VC</v>
      </c>
      <c r="AL25" t="str">
        <v>263305-54T</v>
      </c>
      <c r="AM25" s="15" cm="1">
        <f t="array" ref="AM25">IF(AL25="","",_xll.PBD(AL25,"Deal Date","","USD","",""))</f>
        <v>44280</v>
      </c>
      <c r="AN25" s="15" t="str" cm="1">
        <f t="array" ref="AN25">IF(AL25="","",_xll.PBD(AL25,"Company ID","","USD","",""))</f>
        <v>435823-48</v>
      </c>
      <c r="AO25" s="15" t="str" cm="1">
        <f t="array" ref="AO25">IF(AL25="","",_xll.PBD(AN25,"Name","","USD","",""))</f>
        <v>Psicologia Viva</v>
      </c>
      <c r="AP25" t="str" cm="1">
        <f t="array" ref="AP25">IF(AL25="","",_xll.PBD(AL25,"Deal Type 1","","USD","",""))</f>
        <v>Merger/Acquisition</v>
      </c>
      <c r="AT25" t="str">
        <v>202291-57T</v>
      </c>
      <c r="AU25" s="15" cm="1">
        <f t="array" ref="AU25">IF(AT25="","",_xll.PBD(AT25,"Deal Date","","USD","",""))</f>
        <v>44841</v>
      </c>
      <c r="AV25" s="15" t="str" cm="1">
        <f t="array" ref="AV25">IF(AT25="","",_xll.PBD(AT25,"Company ID","","USD","",""))</f>
        <v>166458-61</v>
      </c>
      <c r="AW25" s="15" t="str" cm="1">
        <f t="array" ref="AW25">IF(AT25="","",_xll.PBD(AV25,"Name","","USD","",""))</f>
        <v>Neve Indústria e Comércio de Produtos Cirúrgicos</v>
      </c>
      <c r="AX25" t="str" cm="1">
        <f t="array" ref="AX25">IF(AT25="","",_xll.PBD(AT25,"Deal Type 1","","USD","",""))</f>
        <v>Merger/Acquisition</v>
      </c>
      <c r="BB25" t="str">
        <v>213257-26T</v>
      </c>
      <c r="BC25" s="15" cm="1">
        <f t="array" ref="BC25">IF(BB25="","",_xll.PBD(BB25,"Deal Date","","USD","",""))</f>
        <v>44918</v>
      </c>
      <c r="BD25" s="15" t="str" cm="1">
        <f t="array" ref="BD25">IF(BB25="","",_xll.PBD(BB25,"Company ID","","USD","",""))</f>
        <v>518395-42</v>
      </c>
      <c r="BE25" s="15" t="str" cm="1">
        <f t="array" ref="BE25">IF(BB25="","",_xll.PBD(BD25,"Name","","USD","",""))</f>
        <v>Mitek</v>
      </c>
      <c r="BF25" t="str" cm="1">
        <f t="array" ref="BF25">IF(BB25="","",_xll.PBD(BB25,"Deal Type 1","","USD","",""))</f>
        <v>Buyout/LBO</v>
      </c>
      <c r="BJ25" t="str">
        <v>69195-16T</v>
      </c>
      <c r="BK25" s="15" cm="1">
        <f t="array" ref="BK25">IF(BJ25="","",_xll.PBD(BJ25,"Deal Date","","USD","",""))</f>
        <v>42471</v>
      </c>
      <c r="BL25" s="15" t="str" cm="1">
        <f t="array" ref="BL25">IF(BJ25="","",_xll.PBD(BJ25,"Company ID","","USD","",""))</f>
        <v>157374-64</v>
      </c>
      <c r="BM25" s="15" t="str" cm="1">
        <f t="array" ref="BM25">IF(BJ25="","",_xll.PBD(BL25,"Name","","USD","",""))</f>
        <v>Nortis Farmacêutica</v>
      </c>
      <c r="BN25" t="str" cm="1">
        <f t="array" ref="BN25">IF(BJ25="","",_xll.PBD(BJ25,"Deal Type 1","","USD","",""))</f>
        <v>Merger/Acquisition</v>
      </c>
      <c r="BS25" s="15" t="str" cm="1">
        <f t="array" ref="BS25">IF(BR25="","",_xll.PBD(BR25,"Deal Date","","USD","",""))</f>
        <v/>
      </c>
      <c r="BT25" s="15" t="str" cm="1">
        <f t="array" ref="BT25">IF(BR25="","",_xll.PBD(BR25,"Company ID","","USD","",""))</f>
        <v/>
      </c>
      <c r="BU25" s="15" t="str" cm="1">
        <f t="array" ref="BU25">IF(BR25="","",_xll.PBD(BT25,"Name","","USD","",""))</f>
        <v/>
      </c>
      <c r="BV25" t="str" cm="1">
        <f t="array" ref="BV25">IF(BR25="","",_xll.PBD(BR25,"Deal Type 1","","USD","",""))</f>
        <v/>
      </c>
      <c r="CA25" s="15" t="str" cm="1">
        <f t="array" ref="CA25">IF(BZ25="","",_xll.PBD(BZ25,"Deal Date","","USD","",""))</f>
        <v/>
      </c>
      <c r="CB25" s="15" t="str" cm="1">
        <f t="array" ref="CB25">IF(BZ25="","",_xll.PBD(BZ25,"Company ID","","USD","",""))</f>
        <v/>
      </c>
      <c r="CC25" s="15" t="str" cm="1">
        <f t="array" ref="CC25">IF(BZ25="","",_xll.PBD(CB25,"Name","","USD","",""))</f>
        <v/>
      </c>
      <c r="CD25" t="str" cm="1">
        <f t="array" ref="CD25">IF(BZ25="","",_xll.PBD(BZ25,"Deal Type 1","","USD","",""))</f>
        <v/>
      </c>
      <c r="CH25" t="str">
        <v>193984-84T</v>
      </c>
      <c r="CI25" s="15" cm="1">
        <f t="array" ref="CI25">IF(CH25="","",_xll.PBD(CH25,"Deal Date","","USD","",""))</f>
        <v>44693</v>
      </c>
      <c r="CJ25" s="15" t="str" cm="1">
        <f t="array" ref="CJ25">IF(CH25="","",_xll.PBD(CH25,"Company ID","","USD","",""))</f>
        <v>258703-75</v>
      </c>
      <c r="CK25" s="15" t="str" cm="1">
        <f t="array" ref="CK25">IF(CH25="","",_xll.PBD(CJ25,"Name","","USD","",""))</f>
        <v>Key-Rite Security</v>
      </c>
      <c r="CL25" t="str" cm="1">
        <f t="array" ref="CL25">IF(CH25="","",_xll.PBD(CH25,"Deal Type 1","","USD","",""))</f>
        <v>Merger/Acquisition</v>
      </c>
      <c r="CQ25" s="15" t="str" cm="1">
        <f t="array" ref="CQ25">IF(CP25="","",_xll.PBD(CP25,"Deal Date","","USD","",""))</f>
        <v/>
      </c>
      <c r="CR25" s="15" t="str" cm="1">
        <f t="array" ref="CR25">IF(CP25="","",_xll.PBD(CP25,"Company ID","","USD","",""))</f>
        <v/>
      </c>
      <c r="CS25" s="15" t="str" cm="1">
        <f t="array" ref="CS25">IF(CP25="","",_xll.PBD(CR25,"Name","","USD","",""))</f>
        <v/>
      </c>
      <c r="CT25" t="str" cm="1">
        <f t="array" ref="CT25">IF(CP25="","",_xll.PBD(CP25,"Deal Type 1","","USD","",""))</f>
        <v/>
      </c>
      <c r="CY25" s="15" t="str" cm="1">
        <f t="array" ref="CY25">IF(CX25="","",_xll.PBD(CX25,"Deal Date","","USD","",""))</f>
        <v/>
      </c>
      <c r="CZ25" s="15" t="str" cm="1">
        <f t="array" ref="CZ25">IF(CX25="","",_xll.PBD(CX25,"Company ID","","USD","",""))</f>
        <v/>
      </c>
      <c r="DA25" s="15" t="str" cm="1">
        <f t="array" ref="DA25">IF(CX25="","",_xll.PBD(CZ25,"Name","","USD","",""))</f>
        <v/>
      </c>
      <c r="DB25" t="str" cm="1">
        <f t="array" ref="DB25">IF(CX25="","",_xll.PBD(CX25,"Deal Type 1","","USD","",""))</f>
        <v/>
      </c>
      <c r="DF25" t="str">
        <v>191510-74T</v>
      </c>
      <c r="DG25" s="15" cm="1">
        <f t="array" ref="DG25">IF(DF25="","",_xll.PBD(DF25,"Deal Date","","USD","",""))</f>
        <v>44655</v>
      </c>
      <c r="DH25" s="15" t="str" cm="1">
        <f t="array" ref="DH25">IF(DF25="","",_xll.PBD(DF25,"Company ID","","USD","",""))</f>
        <v>494575-84</v>
      </c>
      <c r="DI25" s="15" t="str" cm="1">
        <f t="array" ref="DI25">IF(DF25="","",_xll.PBD(DH25,"Name","","USD","",""))</f>
        <v>Gambit (IT Services)</v>
      </c>
      <c r="DJ25" t="str" cm="1">
        <f t="array" ref="DJ25">IF(DF25="","",_xll.PBD(DF25,"Deal Type 1","","USD","",""))</f>
        <v>Merger/Acquisition</v>
      </c>
      <c r="DO25" s="15" t="str" cm="1">
        <f t="array" ref="DO25">IF(DN25="","",_xll.PBD(DN25,"Deal Date","","USD","",""))</f>
        <v/>
      </c>
      <c r="DP25" s="15" t="str" cm="1">
        <f t="array" ref="DP25">IF(DN25="","",_xll.PBD(DN25,"Company ID","","USD","",""))</f>
        <v/>
      </c>
      <c r="DQ25" s="15" t="str" cm="1">
        <f t="array" ref="DQ25">IF(DN25="","",_xll.PBD(DP25,"Name","","USD","",""))</f>
        <v/>
      </c>
      <c r="DR25" t="str" cm="1">
        <f t="array" ref="DR25">IF(DN25="","",_xll.PBD(DN25,"Deal Type 1","","USD","",""))</f>
        <v/>
      </c>
      <c r="DW25" s="15" t="str" cm="1">
        <f t="array" ref="DW25">IF(DV25="","",_xll.PBD(DV25,"Deal Date","","USD","",""))</f>
        <v/>
      </c>
      <c r="DX25" s="15" t="str" cm="1">
        <f t="array" ref="DX25">IF(DV25="","",_xll.PBD(DV25,"Company ID","","USD","",""))</f>
        <v/>
      </c>
      <c r="DY25" s="15" t="str" cm="1">
        <f t="array" ref="DY25">IF(DV25="","",_xll.PBD(DX25,"Name","","USD","",""))</f>
        <v/>
      </c>
      <c r="DZ25" t="str" cm="1">
        <f t="array" ref="DZ25">IF(DV25="","",_xll.PBD(DV25,"Deal Type 1","","USD","",""))</f>
        <v/>
      </c>
      <c r="EE25" s="15" t="str" cm="1">
        <f t="array" ref="EE25">IF(ED25="","",_xll.PBD(ED25,"Deal Date","","USD","",""))</f>
        <v/>
      </c>
      <c r="EF25" s="15" t="str" cm="1">
        <f t="array" ref="EF25">IF(ED25="","",_xll.PBD(ED25,"Company ID","","USD","",""))</f>
        <v/>
      </c>
      <c r="EG25" s="15" t="str" cm="1">
        <f t="array" ref="EG25">IF(ED25="","",_xll.PBD(EF25,"Name","","USD","",""))</f>
        <v/>
      </c>
      <c r="EH25" t="str" cm="1">
        <f t="array" ref="EH25">IF(ED25="","",_xll.PBD(ED25,"Deal Type 1","","USD","",""))</f>
        <v/>
      </c>
      <c r="EM25" s="15" t="str" cm="1">
        <f t="array" ref="EM25">IF(EL25="","",_xll.PBD(EL25,"Deal Date","","USD","",""))</f>
        <v/>
      </c>
      <c r="EN25" s="15" t="str" cm="1">
        <f t="array" ref="EN25">IF(EL25="","",_xll.PBD(EL25,"Company ID","","USD","",""))</f>
        <v/>
      </c>
      <c r="EO25" s="15" t="str" cm="1">
        <f t="array" ref="EO25">IF(EL25="","",_xll.PBD(EN25,"Name","","USD","",""))</f>
        <v/>
      </c>
      <c r="EP25" t="str" cm="1">
        <f t="array" ref="EP25">IF(EL25="","",_xll.PBD(EL25,"Deal Type 1","","USD","",""))</f>
        <v/>
      </c>
      <c r="EU25" s="15" t="str" cm="1">
        <f t="array" ref="EU25">IF(ET25="","",_xll.PBD(ET25,"Deal Date","","USD","",""))</f>
        <v/>
      </c>
      <c r="EV25" s="15" t="str" cm="1">
        <f t="array" ref="EV25">IF(ET25="","",_xll.PBD(ET25,"Company ID","","USD","",""))</f>
        <v/>
      </c>
      <c r="EW25" s="15" t="str" cm="1">
        <f t="array" ref="EW25">IF(ET25="","",_xll.PBD(EV25,"Name","","USD","",""))</f>
        <v/>
      </c>
      <c r="EX25" t="str" cm="1">
        <f t="array" ref="EX25">IF(ET25="","",_xll.PBD(ET25,"Deal Type 1","","USD","",""))</f>
        <v/>
      </c>
      <c r="FC25" s="15" t="str" cm="1">
        <f t="array" ref="FC25">IF(FB25="","",_xll.PBD(FB25,"Deal Date","","USD","",""))</f>
        <v/>
      </c>
      <c r="FD25" s="15" t="str" cm="1">
        <f t="array" ref="FD25">IF(FB25="","",_xll.PBD(FB25,"Company ID","","USD","",""))</f>
        <v/>
      </c>
      <c r="FE25" s="15" t="str" cm="1">
        <f t="array" ref="FE25">IF(FB25="","",_xll.PBD(FD25,"Name","","USD","",""))</f>
        <v/>
      </c>
      <c r="FF25" t="str" cm="1">
        <f t="array" ref="FF25">IF(FB25="","",_xll.PBD(FB25,"Deal Type 1","","USD","",""))</f>
        <v/>
      </c>
      <c r="FK25" s="15" t="str" cm="1">
        <f t="array" ref="FK25">IF(FJ25="","",_xll.PBD(FJ25,"Deal Date","","USD","",""))</f>
        <v/>
      </c>
      <c r="FL25" s="15" t="str" cm="1">
        <f t="array" ref="FL25">IF(FJ25="","",_xll.PBD(FJ25,"Company ID","","USD","",""))</f>
        <v/>
      </c>
      <c r="FM25" s="15" t="str" cm="1">
        <f t="array" ref="FM25">IF(FJ25="","",_xll.PBD(FL25,"Name","","USD","",""))</f>
        <v/>
      </c>
      <c r="FN25" t="str" cm="1">
        <f t="array" ref="FN25">IF(FJ25="","",_xll.PBD(FJ25,"Deal Type 1","","USD","",""))</f>
        <v/>
      </c>
      <c r="FS25" s="15" t="str" cm="1">
        <f t="array" ref="FS25">IF(FR25="","",_xll.PBD(FR25,"Deal Date","","USD","",""))</f>
        <v/>
      </c>
      <c r="FT25" s="15" t="str" cm="1">
        <f t="array" ref="FT25">IF(FR25="","",_xll.PBD(FR25,"Company ID","","USD","",""))</f>
        <v/>
      </c>
      <c r="FU25" s="15" t="str" cm="1">
        <f t="array" ref="FU25">IF(FR25="","",_xll.PBD(FT25,"Name","","USD","",""))</f>
        <v/>
      </c>
      <c r="FV25" t="str" cm="1">
        <f t="array" ref="FV25">IF(FR25="","",_xll.PBD(FR25,"Deal Type 1","","USD","",""))</f>
        <v/>
      </c>
      <c r="GA25" s="15" t="str" cm="1">
        <f t="array" ref="GA25">IF(FZ25="","",_xll.PBD(FZ25,"Deal Date","","USD","",""))</f>
        <v/>
      </c>
      <c r="GB25" s="15" t="str" cm="1">
        <f t="array" ref="GB25">IF(FZ25="","",_xll.PBD(FZ25,"Company ID","","USD","",""))</f>
        <v/>
      </c>
      <c r="GC25" s="15" t="str" cm="1">
        <f t="array" ref="GC25">IF(FZ25="","",_xll.PBD(GB25,"Name","","USD","",""))</f>
        <v/>
      </c>
      <c r="GD25" t="str" cm="1">
        <f t="array" ref="GD25">IF(FZ25="","",_xll.PBD(FZ25,"Deal Type 1","","USD","",""))</f>
        <v/>
      </c>
      <c r="GI25" s="15" t="str" cm="1">
        <f t="array" ref="GI25">IF(GH25="","",_xll.PBD(GH25,"Deal Date","","USD","",""))</f>
        <v/>
      </c>
      <c r="GJ25" s="15" t="str" cm="1">
        <f t="array" ref="GJ25">IF(GH25="","",_xll.PBD(GH25,"Company ID","","USD","",""))</f>
        <v/>
      </c>
      <c r="GK25" s="15" t="str" cm="1">
        <f t="array" ref="GK25">IF(GH25="","",_xll.PBD(GJ25,"Name","","USD","",""))</f>
        <v/>
      </c>
      <c r="GL25" t="str" cm="1">
        <f t="array" ref="GL25">IF(GH25="","",_xll.PBD(GH25,"Deal Type 1","","USD","",""))</f>
        <v/>
      </c>
      <c r="GQ25" s="15" t="str" cm="1">
        <f t="array" ref="GQ25">IF(GP25="","",_xll.PBD(GP25,"Deal Date","","USD","",""))</f>
        <v/>
      </c>
      <c r="GR25" s="15" t="str" cm="1">
        <f t="array" ref="GR25">IF(GP25="","",_xll.PBD(GP25,"Company ID","","USD","",""))</f>
        <v/>
      </c>
      <c r="GS25" s="15" t="str" cm="1">
        <f t="array" ref="GS25">IF(GP25="","",_xll.PBD(GR25,"Name","","USD","",""))</f>
        <v/>
      </c>
      <c r="GT25" t="str" cm="1">
        <f t="array" ref="GT25">IF(GP25="","",_xll.PBD(GP25,"Deal Type 1","","USD","",""))</f>
        <v/>
      </c>
      <c r="GY25" s="15" t="str" cm="1">
        <f t="array" ref="GY25">IF(GX25="","",_xll.PBD(GX25,"Deal Date","","USD","",""))</f>
        <v/>
      </c>
      <c r="GZ25" s="15" t="str" cm="1">
        <f t="array" ref="GZ25">IF(GX25="","",_xll.PBD(GX25,"Company ID","","USD","",""))</f>
        <v/>
      </c>
      <c r="HA25" s="15" t="str" cm="1">
        <f t="array" ref="HA25">IF(GX25="","",_xll.PBD(GZ25,"Name","","USD","",""))</f>
        <v/>
      </c>
      <c r="HB25" t="str" cm="1">
        <f t="array" ref="HB25">IF(GX25="","",_xll.PBD(GX25,"Deal Type 1","","USD","",""))</f>
        <v/>
      </c>
      <c r="HG25" s="15" t="str" cm="1">
        <f t="array" ref="HG25">IF(HF25="","",_xll.PBD(HF25,"Deal Date","","USD","",""))</f>
        <v/>
      </c>
      <c r="HH25" s="15" t="str" cm="1">
        <f t="array" ref="HH25">IF(HF25="","",_xll.PBD(HF25,"Company ID","","USD","",""))</f>
        <v/>
      </c>
      <c r="HI25" s="15" t="str" cm="1">
        <f t="array" ref="HI25">IF(HF25="","",_xll.PBD(HH25,"Name","","USD","",""))</f>
        <v/>
      </c>
      <c r="HJ25" t="str" cm="1">
        <f t="array" ref="HJ25">IF(HF25="","",_xll.PBD(HF25,"Deal Type 1","","USD","",""))</f>
        <v/>
      </c>
      <c r="HO25" s="15" t="str" cm="1">
        <f t="array" ref="HO25">IF(HN25="","",_xll.PBD(HN25,"Deal Date","","USD","",""))</f>
        <v/>
      </c>
      <c r="HP25" s="15" t="str" cm="1">
        <f t="array" ref="HP25">IF(HN25="","",_xll.PBD(HN25,"Company ID","","USD","",""))</f>
        <v/>
      </c>
      <c r="HQ25" s="15" t="str" cm="1">
        <f t="array" ref="HQ25">IF(HN25="","",_xll.PBD(HP25,"Name","","USD","",""))</f>
        <v/>
      </c>
      <c r="HR25" t="str" cm="1">
        <f t="array" ref="HR25">IF(HN25="","",_xll.PBD(HN25,"Deal Type 1","","USD","",""))</f>
        <v/>
      </c>
      <c r="HW25" s="15" t="str" cm="1">
        <f t="array" ref="HW25">IF(HV25="","",_xll.PBD(HV25,"Deal Date","","USD","",""))</f>
        <v/>
      </c>
      <c r="HX25" s="15" t="str" cm="1">
        <f t="array" ref="HX25">IF(HV25="","",_xll.PBD(HV25,"Company ID","","USD","",""))</f>
        <v/>
      </c>
      <c r="HY25" s="15" t="str" cm="1">
        <f t="array" ref="HY25">IF(HV25="","",_xll.PBD(HX25,"Name","","USD","",""))</f>
        <v/>
      </c>
      <c r="HZ25" t="str" cm="1">
        <f t="array" ref="HZ25">IF(HV25="","",_xll.PBD(HV25,"Deal Type 1","","USD","",""))</f>
        <v/>
      </c>
      <c r="IE25" s="15" t="str" cm="1">
        <f t="array" ref="IE25">IF(ID25="","",_xll.PBD(ID25,"Deal Date","","USD","",""))</f>
        <v/>
      </c>
      <c r="IF25" s="15" t="str" cm="1">
        <f t="array" ref="IF25">IF(ID25="","",_xll.PBD(ID25,"Company ID","","USD","",""))</f>
        <v/>
      </c>
      <c r="IG25" s="15" t="str" cm="1">
        <f t="array" ref="IG25">IF(ID25="","",_xll.PBD(IF25,"Name","","USD","",""))</f>
        <v/>
      </c>
      <c r="IH25" t="str" cm="1">
        <f t="array" ref="IH25">IF(ID25="","",_xll.PBD(ID25,"Deal Type 1","","USD","",""))</f>
        <v/>
      </c>
      <c r="IM25" s="15" t="str" cm="1">
        <f t="array" ref="IM25">IF(IL25="","",_xll.PBD(IL25,"Deal Date","","USD","",""))</f>
        <v/>
      </c>
      <c r="IN25" s="15" t="str" cm="1">
        <f t="array" ref="IN25">IF(IL25="","",_xll.PBD(IL25,"Company ID","","USD","",""))</f>
        <v/>
      </c>
      <c r="IO25" s="15" t="str" cm="1">
        <f t="array" ref="IO25">IF(IL25="","",_xll.PBD(IN25,"Name","","USD","",""))</f>
        <v/>
      </c>
      <c r="IP25" t="str" cm="1">
        <f t="array" ref="IP25">IF(IL25="","",_xll.PBD(IL25,"Deal Type 1","","USD","",""))</f>
        <v/>
      </c>
      <c r="IU25" s="15" t="str" cm="1">
        <f t="array" ref="IU25">IF(IT25="","",_xll.PBD(IT25,"Deal Date","","USD","",""))</f>
        <v/>
      </c>
      <c r="IV25" s="15" t="str" cm="1">
        <f t="array" ref="IV25">IF(IT25="","",_xll.PBD(IT25,"Company ID","","USD","",""))</f>
        <v/>
      </c>
      <c r="IW25" s="15" t="str" cm="1">
        <f t="array" ref="IW25">IF(IT25="","",_xll.PBD(IV25,"Name","","USD","",""))</f>
        <v/>
      </c>
      <c r="IX25" t="str" cm="1">
        <f t="array" ref="IX25">IF(IT25="","",_xll.PBD(IT25,"Deal Type 1","","USD","",""))</f>
        <v/>
      </c>
      <c r="JC25" s="15" t="str" cm="1">
        <f t="array" ref="JC25">IF(JB25="","",_xll.PBD(JB25,"Deal Date","","USD","",""))</f>
        <v/>
      </c>
      <c r="JD25" s="15" t="str" cm="1">
        <f t="array" ref="JD25">IF(JB25="","",_xll.PBD(JB25,"Company ID","","USD","",""))</f>
        <v/>
      </c>
      <c r="JE25" s="15" t="str" cm="1">
        <f t="array" ref="JE25">IF(JB25="","",_xll.PBD(JD25,"Name","","USD","",""))</f>
        <v/>
      </c>
      <c r="JF25" t="str" cm="1">
        <f t="array" ref="JF25">IF(JB25="","",_xll.PBD(JB25,"Deal Type 1","","USD","",""))</f>
        <v/>
      </c>
      <c r="JK25" s="15" t="str" cm="1">
        <f t="array" ref="JK25">IF(JJ25="","",_xll.PBD(JJ25,"Deal Date","","USD","",""))</f>
        <v/>
      </c>
      <c r="JL25" s="15" t="str" cm="1">
        <f t="array" ref="JL25">IF(JJ25="","",_xll.PBD(JJ25,"Company ID","","USD","",""))</f>
        <v/>
      </c>
      <c r="JM25" s="15" t="str" cm="1">
        <f t="array" ref="JM25">IF(JJ25="","",_xll.PBD(JL25,"Name","","USD","",""))</f>
        <v/>
      </c>
      <c r="JN25" t="str" cm="1">
        <f t="array" ref="JN25">IF(JJ25="","",_xll.PBD(JJ25,"Deal Type 1","","USD","",""))</f>
        <v/>
      </c>
      <c r="JS25" s="15" t="str" cm="1">
        <f t="array" ref="JS25">IF(JR25="","",_xll.PBD(JR25,"Deal Date","","USD","",""))</f>
        <v/>
      </c>
      <c r="JT25" s="15" t="str" cm="1">
        <f t="array" ref="JT25">IF(JR25="","",_xll.PBD(JR25,"Company ID","","USD","",""))</f>
        <v/>
      </c>
      <c r="JU25" s="15" t="str" cm="1">
        <f t="array" ref="JU25">IF(JR25="","",_xll.PBD(JT25,"Name","","USD","",""))</f>
        <v/>
      </c>
      <c r="JV25" t="str" cm="1">
        <f t="array" ref="JV25">IF(JR25="","",_xll.PBD(JR25,"Deal Type 1","","USD","",""))</f>
        <v/>
      </c>
      <c r="KA25" s="15" t="str" cm="1">
        <f t="array" ref="KA25">IF(JZ25="","",_xll.PBD(JZ25,"Deal Date","","USD","",""))</f>
        <v/>
      </c>
      <c r="KB25" s="15" t="str" cm="1">
        <f t="array" ref="KB25">IF(JZ25="","",_xll.PBD(JZ25,"Company ID","","USD","",""))</f>
        <v/>
      </c>
      <c r="KC25" s="15" t="str" cm="1">
        <f t="array" ref="KC25">IF(JZ25="","",_xll.PBD(KB25,"Name","","USD","",""))</f>
        <v/>
      </c>
      <c r="KD25" t="str" cm="1">
        <f t="array" ref="KD25">IF(JZ25="","",_xll.PBD(JZ25,"Deal Type 1","","USD","",""))</f>
        <v/>
      </c>
      <c r="KI25" s="15" t="str" cm="1">
        <f t="array" ref="KI25">IF(KH25="","",_xll.PBD(KH25,"Deal Date","","USD","",""))</f>
        <v/>
      </c>
      <c r="KJ25" s="15" t="str" cm="1">
        <f t="array" ref="KJ25">IF(KH25="","",_xll.PBD(KH25,"Company ID","","USD","",""))</f>
        <v/>
      </c>
      <c r="KK25" s="15" t="str" cm="1">
        <f t="array" ref="KK25">IF(KH25="","",_xll.PBD(KJ25,"Name","","USD","",""))</f>
        <v/>
      </c>
      <c r="KL25" t="str" cm="1">
        <f t="array" ref="KL25">IF(KH25="","",_xll.PBD(KH25,"Deal Type 1","","USD","",""))</f>
        <v/>
      </c>
      <c r="KQ25" s="15" t="str" cm="1">
        <f t="array" ref="KQ25">IF(KP25="","",_xll.PBD(KP25,"Deal Date","","USD","",""))</f>
        <v/>
      </c>
      <c r="KR25" s="15" t="str" cm="1">
        <f t="array" ref="KR25">IF(KP25="","",_xll.PBD(KP25,"Company ID","","USD","",""))</f>
        <v/>
      </c>
      <c r="KS25" s="15" t="str" cm="1">
        <f t="array" ref="KS25">IF(KP25="","",_xll.PBD(KR25,"Name","","USD","",""))</f>
        <v/>
      </c>
      <c r="KT25" t="str" cm="1">
        <f t="array" ref="KT25">IF(KP25="","",_xll.PBD(KP25,"Deal Type 1","","USD","",""))</f>
        <v/>
      </c>
      <c r="KY25" s="15" t="str" cm="1">
        <f t="array" ref="KY25">IF(KX25="","",_xll.PBD(KX25,"Deal Date","","USD","",""))</f>
        <v/>
      </c>
      <c r="KZ25" s="15" t="str" cm="1">
        <f t="array" ref="KZ25">IF(KX25="","",_xll.PBD(KX25,"Company ID","","USD","",""))</f>
        <v/>
      </c>
      <c r="LA25" s="15" t="str" cm="1">
        <f t="array" ref="LA25">IF(KX25="","",_xll.PBD(KZ25,"Name","","USD","",""))</f>
        <v/>
      </c>
      <c r="LB25" t="str" cm="1">
        <f t="array" ref="LB25">IF(KX25="","",_xll.PBD(KX25,"Deal Type 1","","USD","",""))</f>
        <v/>
      </c>
      <c r="LG25" s="15" t="str" cm="1">
        <f t="array" ref="LG25">IF(LF25="","",_xll.PBD(LF25,"Deal Date","","USD","",""))</f>
        <v/>
      </c>
      <c r="LH25" s="15" t="str" cm="1">
        <f t="array" ref="LH25">IF(LF25="","",_xll.PBD(LF25,"Company ID","","USD","",""))</f>
        <v/>
      </c>
      <c r="LI25" s="15" t="str" cm="1">
        <f t="array" ref="LI25">IF(LF25="","",_xll.PBD(LH25,"Name","","USD","",""))</f>
        <v/>
      </c>
      <c r="LJ25" t="str" cm="1">
        <f t="array" ref="LJ25">IF(LF25="","",_xll.PBD(LF25,"Deal Type 1","","USD","",""))</f>
        <v/>
      </c>
      <c r="LO25" s="15" t="str" cm="1">
        <f t="array" ref="LO25">IF(LN25="","",_xll.PBD(LN25,"Deal Date","","USD","",""))</f>
        <v/>
      </c>
      <c r="LP25" s="15" t="str" cm="1">
        <f t="array" ref="LP25">IF(LN25="","",_xll.PBD(LN25,"Company ID","","USD","",""))</f>
        <v/>
      </c>
      <c r="LQ25" s="15" t="str" cm="1">
        <f t="array" ref="LQ25">IF(LN25="","",_xll.PBD(LP25,"Name","","USD","",""))</f>
        <v/>
      </c>
      <c r="LR25" t="str" cm="1">
        <f t="array" ref="LR25">IF(LN25="","",_xll.PBD(LN25,"Deal Type 1","","USD","",""))</f>
        <v/>
      </c>
      <c r="LW25" s="15" t="str" cm="1">
        <f t="array" ref="LW25">IF(LV25="","",_xll.PBD(LV25,"Deal Date","","USD","",""))</f>
        <v/>
      </c>
      <c r="LX25" s="15" t="str" cm="1">
        <f t="array" ref="LX25">IF(LV25="","",_xll.PBD(LV25,"Company ID","","USD","",""))</f>
        <v/>
      </c>
      <c r="LY25" s="15" t="str" cm="1">
        <f t="array" ref="LY25">IF(LV25="","",_xll.PBD(LX25,"Name","","USD","",""))</f>
        <v/>
      </c>
      <c r="LZ25" t="str" cm="1">
        <f t="array" ref="LZ25">IF(LV25="","",_xll.PBD(LV25,"Deal Type 1","","USD","",""))</f>
        <v/>
      </c>
      <c r="ME25" s="15" t="str" cm="1">
        <f t="array" ref="ME25">IF(MD25="","",_xll.PBD(MD25,"Deal Date","","USD","",""))</f>
        <v/>
      </c>
      <c r="MF25" s="15" t="str" cm="1">
        <f t="array" ref="MF25">IF(MD25="","",_xll.PBD(MD25,"Company ID","","USD","",""))</f>
        <v/>
      </c>
      <c r="MG25" s="15" t="str" cm="1">
        <f t="array" ref="MG25">IF(MD25="","",_xll.PBD(MF25,"Name","","USD","",""))</f>
        <v/>
      </c>
      <c r="MH25" t="str" cm="1">
        <f t="array" ref="MH25">IF(MD25="","",_xll.PBD(MD25,"Deal Type 1","","USD","",""))</f>
        <v/>
      </c>
    </row>
    <row r="26" spans="6:434" x14ac:dyDescent="0.2">
      <c r="F26" t="str">
        <v>209395-18T</v>
      </c>
      <c r="G26" s="15" cm="1">
        <f t="array" ref="G26">IF(F26="","",_xll.PBD(F26,"Deal Date","","USD","",""))</f>
        <v>44928</v>
      </c>
      <c r="H26" s="15" t="str" cm="1">
        <f t="array" ref="H26">IF(F26="","",_xll.PBD(F26,"Company ID","","USD","",""))</f>
        <v>510627-61</v>
      </c>
      <c r="I26" s="15" t="str" cm="1">
        <f t="array" ref="I26">IF(F26="","",_xll.PBD(H26,"Name","","USD","",""))</f>
        <v>Sociedade Educacional e Cultural Sergipe DelRey</v>
      </c>
      <c r="J26" t="str" cm="1">
        <f t="array" ref="J26">IF(F26="","",_xll.PBD(F26,"Deal Type 1","","USD","",""))</f>
        <v>Merger/Acquisition</v>
      </c>
      <c r="N26" t="str">
        <v>241661-08T</v>
      </c>
      <c r="O26" s="15" cm="1">
        <f t="array" ref="O26">IF(N26="","",_xll.PBD(N26,"Deal Date","","USD","",""))</f>
        <v>44715</v>
      </c>
      <c r="P26" s="15" t="str" cm="1">
        <f t="array" ref="P26">IF(N26="","",_xll.PBD(N26,"Company ID","","USD","",""))</f>
        <v>535896-10</v>
      </c>
      <c r="Q26" s="15" t="str" cm="1">
        <f t="array" ref="Q26">IF(N26="","",_xll.PBD(P26,"Name","","USD","",""))</f>
        <v>BeeCare</v>
      </c>
      <c r="R26" t="str" cm="1">
        <f t="array" ref="R26">IF(N26="","",_xll.PBD(N26,"Deal Type 1","","USD","",""))</f>
        <v>Buyout/LBO</v>
      </c>
      <c r="W26" s="15" t="str" cm="1">
        <f t="array" ref="W26">IF(V26="","",_xll.PBD(V26,"Deal Date","","USD","",""))</f>
        <v/>
      </c>
      <c r="X26" s="15" t="str" cm="1">
        <f t="array" ref="X26">IF(V26="","",_xll.PBD(V26,"Company ID","","USD","",""))</f>
        <v/>
      </c>
      <c r="Y26" s="15" t="str" cm="1">
        <f t="array" ref="Y26">IF(V26="","",_xll.PBD(X26,"Name","","USD","",""))</f>
        <v/>
      </c>
      <c r="Z26" t="str" cm="1">
        <f t="array" ref="Z26">IF(V26="","",_xll.PBD(V26,"Deal Type 1","","USD","",""))</f>
        <v/>
      </c>
      <c r="AD26" t="str">
        <v>167935-06T</v>
      </c>
      <c r="AE26" s="15" cm="1">
        <f t="array" ref="AE26">IF(AD26="","",_xll.PBD(AD26,"Deal Date","","USD","",""))</f>
        <v>44105</v>
      </c>
      <c r="AF26" s="15" t="str" cm="1">
        <f t="array" ref="AF26">IF(AD26="","",_xll.PBD(AD26,"Company ID","","USD","",""))</f>
        <v>54348-31</v>
      </c>
      <c r="AG26" s="15" t="str" cm="1">
        <f t="array" ref="AG26">IF(AD26="","",_xll.PBD(AF26,"Name","","USD","",""))</f>
        <v>Fibroblast</v>
      </c>
      <c r="AH26" t="str" cm="1">
        <f t="array" ref="AH26">IF(AD26="","",_xll.PBD(AD26,"Deal Type 1","","USD","",""))</f>
        <v>Merger/Acquisition</v>
      </c>
      <c r="AL26" t="str">
        <v>158243-77T</v>
      </c>
      <c r="AM26" s="15" cm="1">
        <f t="array" ref="AM26">IF(AL26="","",_xll.PBD(AL26,"Deal Date","","USD","",""))</f>
        <v>44127</v>
      </c>
      <c r="AN26" s="15" t="str" cm="1">
        <f t="array" ref="AN26">IF(AL26="","",_xll.PBD(AL26,"Company ID","","USD","",""))</f>
        <v>228929-68</v>
      </c>
      <c r="AO26" s="15" t="str" cm="1">
        <f t="array" ref="AO26">IF(AL26="","",_xll.PBD(AN26,"Name","","USD","",""))</f>
        <v>Futuramed Tecnologia</v>
      </c>
      <c r="AP26" t="str" cm="1">
        <f t="array" ref="AP26">IF(AL26="","",_xll.PBD(AL26,"Deal Type 1","","USD","",""))</f>
        <v>Merger/Acquisition</v>
      </c>
      <c r="AT26" t="str">
        <v>211077-82T</v>
      </c>
      <c r="AU26" s="15" cm="1">
        <f t="array" ref="AU26">IF(AT26="","",_xll.PBD(AT26,"Deal Date","","USD","",""))</f>
        <v>44742</v>
      </c>
      <c r="AV26" s="15" t="str" cm="1">
        <f t="array" ref="AV26">IF(AT26="","",_xll.PBD(AT26,"Company ID","","USD","",""))</f>
        <v>490785-22</v>
      </c>
      <c r="AW26" s="15" t="str" cm="1">
        <f t="array" ref="AW26">IF(AT26="","",_xll.PBD(AV26,"Name","","USD","",""))</f>
        <v>Azimute Med Consultoria e Assessoria</v>
      </c>
      <c r="AX26" t="str" cm="1">
        <f t="array" ref="AX26">IF(AT26="","",_xll.PBD(AT26,"Deal Type 1","","USD","",""))</f>
        <v>Merger/Acquisition</v>
      </c>
      <c r="BB26" t="str">
        <v>198721-72T</v>
      </c>
      <c r="BC26" s="15" cm="1">
        <f t="array" ref="BC26">IF(BB26="","",_xll.PBD(BB26,"Deal Date","","USD","",""))</f>
        <v>44746</v>
      </c>
      <c r="BD26" s="15" t="str" cm="1">
        <f t="array" ref="BD26">IF(BB26="","",_xll.PBD(BB26,"Company ID","","USD","",""))</f>
        <v>500988-88</v>
      </c>
      <c r="BE26" s="15" t="str" cm="1">
        <f t="array" ref="BE26">IF(BB26="","",_xll.PBD(BD26,"Name","","USD","",""))</f>
        <v>Lutech Group (Healthcare Software Division)</v>
      </c>
      <c r="BF26" t="str" cm="1">
        <f t="array" ref="BF26">IF(BB26="","",_xll.PBD(BB26,"Deal Type 1","","USD","",""))</f>
        <v>Buyout/LBO</v>
      </c>
      <c r="BJ26" t="str">
        <v>213096-52T</v>
      </c>
      <c r="BK26" s="15" cm="1">
        <f t="array" ref="BK26">IF(BJ26="","",_xll.PBD(BJ26,"Deal Date","","USD","",""))</f>
        <v>40990</v>
      </c>
      <c r="BL26" s="15" t="str" cm="1">
        <f t="array" ref="BL26">IF(BJ26="","",_xll.PBD(BJ26,"Company ID","","USD","",""))</f>
        <v>465835-06</v>
      </c>
      <c r="BM26" s="15" t="str" cm="1">
        <f t="array" ref="BM26">IF(BJ26="","",_xll.PBD(BL26,"Name","","USD","",""))</f>
        <v>Bionovis</v>
      </c>
      <c r="BN26" t="str" cm="1">
        <f t="array" ref="BN26">IF(BJ26="","",_xll.PBD(BJ26,"Deal Type 1","","USD","",""))</f>
        <v>Joint Venture</v>
      </c>
      <c r="BS26" s="15" t="str" cm="1">
        <f t="array" ref="BS26">IF(BR26="","",_xll.PBD(BR26,"Deal Date","","USD","",""))</f>
        <v/>
      </c>
      <c r="BT26" s="15" t="str" cm="1">
        <f t="array" ref="BT26">IF(BR26="","",_xll.PBD(BR26,"Company ID","","USD","",""))</f>
        <v/>
      </c>
      <c r="BU26" s="15" t="str" cm="1">
        <f t="array" ref="BU26">IF(BR26="","",_xll.PBD(BT26,"Name","","USD","",""))</f>
        <v/>
      </c>
      <c r="BV26" t="str" cm="1">
        <f t="array" ref="BV26">IF(BR26="","",_xll.PBD(BR26,"Deal Type 1","","USD","",""))</f>
        <v/>
      </c>
      <c r="CA26" s="15" t="str" cm="1">
        <f t="array" ref="CA26">IF(BZ26="","",_xll.PBD(BZ26,"Deal Date","","USD","",""))</f>
        <v/>
      </c>
      <c r="CB26" s="15" t="str" cm="1">
        <f t="array" ref="CB26">IF(BZ26="","",_xll.PBD(BZ26,"Company ID","","USD","",""))</f>
        <v/>
      </c>
      <c r="CC26" s="15" t="str" cm="1">
        <f t="array" ref="CC26">IF(BZ26="","",_xll.PBD(CB26,"Name","","USD","",""))</f>
        <v/>
      </c>
      <c r="CD26" t="str" cm="1">
        <f t="array" ref="CD26">IF(BZ26="","",_xll.PBD(BZ26,"Deal Type 1","","USD","",""))</f>
        <v/>
      </c>
      <c r="CH26" t="str">
        <v>186816-79T</v>
      </c>
      <c r="CI26" s="15" cm="1">
        <f t="array" ref="CI26">IF(CH26="","",_xll.PBD(CH26,"Deal Date","","USD","",""))</f>
        <v>44666</v>
      </c>
      <c r="CJ26" s="15" t="str" cm="1">
        <f t="array" ref="CJ26">IF(CH26="","",_xll.PBD(CH26,"Company ID","","USD","",""))</f>
        <v>490228-84</v>
      </c>
      <c r="CK26" s="15" t="str" cm="1">
        <f t="array" ref="CK26">IF(CH26="","",_xll.PBD(CJ26,"Name","","USD","",""))</f>
        <v>Canopy (Automotive)</v>
      </c>
      <c r="CL26" t="str" cm="1">
        <f t="array" ref="CL26">IF(CH26="","",_xll.PBD(CH26,"Deal Type 1","","USD","",""))</f>
        <v>Joint Venture</v>
      </c>
      <c r="CQ26" s="15" t="str" cm="1">
        <f t="array" ref="CQ26">IF(CP26="","",_xll.PBD(CP26,"Deal Date","","USD","",""))</f>
        <v/>
      </c>
      <c r="CR26" s="15" t="str" cm="1">
        <f t="array" ref="CR26">IF(CP26="","",_xll.PBD(CP26,"Company ID","","USD","",""))</f>
        <v/>
      </c>
      <c r="CS26" s="15" t="str" cm="1">
        <f t="array" ref="CS26">IF(CP26="","",_xll.PBD(CR26,"Name","","USD","",""))</f>
        <v/>
      </c>
      <c r="CT26" t="str" cm="1">
        <f t="array" ref="CT26">IF(CP26="","",_xll.PBD(CP26,"Deal Type 1","","USD","",""))</f>
        <v/>
      </c>
      <c r="CY26" s="15" t="str" cm="1">
        <f t="array" ref="CY26">IF(CX26="","",_xll.PBD(CX26,"Deal Date","","USD","",""))</f>
        <v/>
      </c>
      <c r="CZ26" s="15" t="str" cm="1">
        <f t="array" ref="CZ26">IF(CX26="","",_xll.PBD(CX26,"Company ID","","USD","",""))</f>
        <v/>
      </c>
      <c r="DA26" s="15" t="str" cm="1">
        <f t="array" ref="DA26">IF(CX26="","",_xll.PBD(CZ26,"Name","","USD","",""))</f>
        <v/>
      </c>
      <c r="DB26" t="str" cm="1">
        <f t="array" ref="DB26">IF(CX26="","",_xll.PBD(CX26,"Deal Type 1","","USD","",""))</f>
        <v/>
      </c>
      <c r="DF26" t="str">
        <v>123955-75T</v>
      </c>
      <c r="DG26" s="15" cm="1">
        <f t="array" ref="DG26">IF(DF26="","",_xll.PBD(DF26,"Deal Date","","USD","",""))</f>
        <v>43733</v>
      </c>
      <c r="DH26" s="15" t="str" cm="1">
        <f t="array" ref="DH26">IF(DF26="","",_xll.PBD(DF26,"Company ID","","USD","",""))</f>
        <v>314625-34</v>
      </c>
      <c r="DI26" s="15" t="str" cm="1">
        <f t="array" ref="DI26">IF(DF26="","",_xll.PBD(DH26,"Name","","USD","",""))</f>
        <v>DatabaseForum</v>
      </c>
      <c r="DJ26" t="str" cm="1">
        <f t="array" ref="DJ26">IF(DF26="","",_xll.PBD(DF26,"Deal Type 1","","USD","",""))</f>
        <v>Merger/Acquisition</v>
      </c>
      <c r="DO26" s="15" t="str" cm="1">
        <f t="array" ref="DO26">IF(DN26="","",_xll.PBD(DN26,"Deal Date","","USD","",""))</f>
        <v/>
      </c>
      <c r="DP26" s="15" t="str" cm="1">
        <f t="array" ref="DP26">IF(DN26="","",_xll.PBD(DN26,"Company ID","","USD","",""))</f>
        <v/>
      </c>
      <c r="DQ26" s="15" t="str" cm="1">
        <f t="array" ref="DQ26">IF(DN26="","",_xll.PBD(DP26,"Name","","USD","",""))</f>
        <v/>
      </c>
      <c r="DR26" t="str" cm="1">
        <f t="array" ref="DR26">IF(DN26="","",_xll.PBD(DN26,"Deal Type 1","","USD","",""))</f>
        <v/>
      </c>
      <c r="DW26" s="15" t="str" cm="1">
        <f t="array" ref="DW26">IF(DV26="","",_xll.PBD(DV26,"Deal Date","","USD","",""))</f>
        <v/>
      </c>
      <c r="DX26" s="15" t="str" cm="1">
        <f t="array" ref="DX26">IF(DV26="","",_xll.PBD(DV26,"Company ID","","USD","",""))</f>
        <v/>
      </c>
      <c r="DY26" s="15" t="str" cm="1">
        <f t="array" ref="DY26">IF(DV26="","",_xll.PBD(DX26,"Name","","USD","",""))</f>
        <v/>
      </c>
      <c r="DZ26" t="str" cm="1">
        <f t="array" ref="DZ26">IF(DV26="","",_xll.PBD(DV26,"Deal Type 1","","USD","",""))</f>
        <v/>
      </c>
      <c r="EE26" s="15" t="str" cm="1">
        <f t="array" ref="EE26">IF(ED26="","",_xll.PBD(ED26,"Deal Date","","USD","",""))</f>
        <v/>
      </c>
      <c r="EF26" s="15" t="str" cm="1">
        <f t="array" ref="EF26">IF(ED26="","",_xll.PBD(ED26,"Company ID","","USD","",""))</f>
        <v/>
      </c>
      <c r="EG26" s="15" t="str" cm="1">
        <f t="array" ref="EG26">IF(ED26="","",_xll.PBD(EF26,"Name","","USD","",""))</f>
        <v/>
      </c>
      <c r="EH26" t="str" cm="1">
        <f t="array" ref="EH26">IF(ED26="","",_xll.PBD(ED26,"Deal Type 1","","USD","",""))</f>
        <v/>
      </c>
      <c r="EM26" s="15" t="str" cm="1">
        <f t="array" ref="EM26">IF(EL26="","",_xll.PBD(EL26,"Deal Date","","USD","",""))</f>
        <v/>
      </c>
      <c r="EN26" s="15" t="str" cm="1">
        <f t="array" ref="EN26">IF(EL26="","",_xll.PBD(EL26,"Company ID","","USD","",""))</f>
        <v/>
      </c>
      <c r="EO26" s="15" t="str" cm="1">
        <f t="array" ref="EO26">IF(EL26="","",_xll.PBD(EN26,"Name","","USD","",""))</f>
        <v/>
      </c>
      <c r="EP26" t="str" cm="1">
        <f t="array" ref="EP26">IF(EL26="","",_xll.PBD(EL26,"Deal Type 1","","USD","",""))</f>
        <v/>
      </c>
      <c r="EU26" s="15" t="str" cm="1">
        <f t="array" ref="EU26">IF(ET26="","",_xll.PBD(ET26,"Deal Date","","USD","",""))</f>
        <v/>
      </c>
      <c r="EV26" s="15" t="str" cm="1">
        <f t="array" ref="EV26">IF(ET26="","",_xll.PBD(ET26,"Company ID","","USD","",""))</f>
        <v/>
      </c>
      <c r="EW26" s="15" t="str" cm="1">
        <f t="array" ref="EW26">IF(ET26="","",_xll.PBD(EV26,"Name","","USD","",""))</f>
        <v/>
      </c>
      <c r="EX26" t="str" cm="1">
        <f t="array" ref="EX26">IF(ET26="","",_xll.PBD(ET26,"Deal Type 1","","USD","",""))</f>
        <v/>
      </c>
      <c r="FC26" s="15" t="str" cm="1">
        <f t="array" ref="FC26">IF(FB26="","",_xll.PBD(FB26,"Deal Date","","USD","",""))</f>
        <v/>
      </c>
      <c r="FD26" s="15" t="str" cm="1">
        <f t="array" ref="FD26">IF(FB26="","",_xll.PBD(FB26,"Company ID","","USD","",""))</f>
        <v/>
      </c>
      <c r="FE26" s="15" t="str" cm="1">
        <f t="array" ref="FE26">IF(FB26="","",_xll.PBD(FD26,"Name","","USD","",""))</f>
        <v/>
      </c>
      <c r="FF26" t="str" cm="1">
        <f t="array" ref="FF26">IF(FB26="","",_xll.PBD(FB26,"Deal Type 1","","USD","",""))</f>
        <v/>
      </c>
      <c r="FK26" s="15" t="str" cm="1">
        <f t="array" ref="FK26">IF(FJ26="","",_xll.PBD(FJ26,"Deal Date","","USD","",""))</f>
        <v/>
      </c>
      <c r="FL26" s="15" t="str" cm="1">
        <f t="array" ref="FL26">IF(FJ26="","",_xll.PBD(FJ26,"Company ID","","USD","",""))</f>
        <v/>
      </c>
      <c r="FM26" s="15" t="str" cm="1">
        <f t="array" ref="FM26">IF(FJ26="","",_xll.PBD(FL26,"Name","","USD","",""))</f>
        <v/>
      </c>
      <c r="FN26" t="str" cm="1">
        <f t="array" ref="FN26">IF(FJ26="","",_xll.PBD(FJ26,"Deal Type 1","","USD","",""))</f>
        <v/>
      </c>
      <c r="FS26" s="15" t="str" cm="1">
        <f t="array" ref="FS26">IF(FR26="","",_xll.PBD(FR26,"Deal Date","","USD","",""))</f>
        <v/>
      </c>
      <c r="FT26" s="15" t="str" cm="1">
        <f t="array" ref="FT26">IF(FR26="","",_xll.PBD(FR26,"Company ID","","USD","",""))</f>
        <v/>
      </c>
      <c r="FU26" s="15" t="str" cm="1">
        <f t="array" ref="FU26">IF(FR26="","",_xll.PBD(FT26,"Name","","USD","",""))</f>
        <v/>
      </c>
      <c r="FV26" t="str" cm="1">
        <f t="array" ref="FV26">IF(FR26="","",_xll.PBD(FR26,"Deal Type 1","","USD","",""))</f>
        <v/>
      </c>
      <c r="GA26" s="15" t="str" cm="1">
        <f t="array" ref="GA26">IF(FZ26="","",_xll.PBD(FZ26,"Deal Date","","USD","",""))</f>
        <v/>
      </c>
      <c r="GB26" s="15" t="str" cm="1">
        <f t="array" ref="GB26">IF(FZ26="","",_xll.PBD(FZ26,"Company ID","","USD","",""))</f>
        <v/>
      </c>
      <c r="GC26" s="15" t="str" cm="1">
        <f t="array" ref="GC26">IF(FZ26="","",_xll.PBD(GB26,"Name","","USD","",""))</f>
        <v/>
      </c>
      <c r="GD26" t="str" cm="1">
        <f t="array" ref="GD26">IF(FZ26="","",_xll.PBD(FZ26,"Deal Type 1","","USD","",""))</f>
        <v/>
      </c>
      <c r="GI26" s="15" t="str" cm="1">
        <f t="array" ref="GI26">IF(GH26="","",_xll.PBD(GH26,"Deal Date","","USD","",""))</f>
        <v/>
      </c>
      <c r="GJ26" s="15" t="str" cm="1">
        <f t="array" ref="GJ26">IF(GH26="","",_xll.PBD(GH26,"Company ID","","USD","",""))</f>
        <v/>
      </c>
      <c r="GK26" s="15" t="str" cm="1">
        <f t="array" ref="GK26">IF(GH26="","",_xll.PBD(GJ26,"Name","","USD","",""))</f>
        <v/>
      </c>
      <c r="GL26" t="str" cm="1">
        <f t="array" ref="GL26">IF(GH26="","",_xll.PBD(GH26,"Deal Type 1","","USD","",""))</f>
        <v/>
      </c>
      <c r="GQ26" s="15" t="str" cm="1">
        <f t="array" ref="GQ26">IF(GP26="","",_xll.PBD(GP26,"Deal Date","","USD","",""))</f>
        <v/>
      </c>
      <c r="GR26" s="15" t="str" cm="1">
        <f t="array" ref="GR26">IF(GP26="","",_xll.PBD(GP26,"Company ID","","USD","",""))</f>
        <v/>
      </c>
      <c r="GS26" s="15" t="str" cm="1">
        <f t="array" ref="GS26">IF(GP26="","",_xll.PBD(GR26,"Name","","USD","",""))</f>
        <v/>
      </c>
      <c r="GT26" t="str" cm="1">
        <f t="array" ref="GT26">IF(GP26="","",_xll.PBD(GP26,"Deal Type 1","","USD","",""))</f>
        <v/>
      </c>
      <c r="GY26" s="15" t="str" cm="1">
        <f t="array" ref="GY26">IF(GX26="","",_xll.PBD(GX26,"Deal Date","","USD","",""))</f>
        <v/>
      </c>
      <c r="GZ26" s="15" t="str" cm="1">
        <f t="array" ref="GZ26">IF(GX26="","",_xll.PBD(GX26,"Company ID","","USD","",""))</f>
        <v/>
      </c>
      <c r="HA26" s="15" t="str" cm="1">
        <f t="array" ref="HA26">IF(GX26="","",_xll.PBD(GZ26,"Name","","USD","",""))</f>
        <v/>
      </c>
      <c r="HB26" t="str" cm="1">
        <f t="array" ref="HB26">IF(GX26="","",_xll.PBD(GX26,"Deal Type 1","","USD","",""))</f>
        <v/>
      </c>
      <c r="HG26" s="15" t="str" cm="1">
        <f t="array" ref="HG26">IF(HF26="","",_xll.PBD(HF26,"Deal Date","","USD","",""))</f>
        <v/>
      </c>
      <c r="HH26" s="15" t="str" cm="1">
        <f t="array" ref="HH26">IF(HF26="","",_xll.PBD(HF26,"Company ID","","USD","",""))</f>
        <v/>
      </c>
      <c r="HI26" s="15" t="str" cm="1">
        <f t="array" ref="HI26">IF(HF26="","",_xll.PBD(HH26,"Name","","USD","",""))</f>
        <v/>
      </c>
      <c r="HJ26" t="str" cm="1">
        <f t="array" ref="HJ26">IF(HF26="","",_xll.PBD(HF26,"Deal Type 1","","USD","",""))</f>
        <v/>
      </c>
      <c r="HO26" s="15" t="str" cm="1">
        <f t="array" ref="HO26">IF(HN26="","",_xll.PBD(HN26,"Deal Date","","USD","",""))</f>
        <v/>
      </c>
      <c r="HP26" s="15" t="str" cm="1">
        <f t="array" ref="HP26">IF(HN26="","",_xll.PBD(HN26,"Company ID","","USD","",""))</f>
        <v/>
      </c>
      <c r="HQ26" s="15" t="str" cm="1">
        <f t="array" ref="HQ26">IF(HN26="","",_xll.PBD(HP26,"Name","","USD","",""))</f>
        <v/>
      </c>
      <c r="HR26" t="str" cm="1">
        <f t="array" ref="HR26">IF(HN26="","",_xll.PBD(HN26,"Deal Type 1","","USD","",""))</f>
        <v/>
      </c>
      <c r="HW26" s="15" t="str" cm="1">
        <f t="array" ref="HW26">IF(HV26="","",_xll.PBD(HV26,"Deal Date","","USD","",""))</f>
        <v/>
      </c>
      <c r="HX26" s="15" t="str" cm="1">
        <f t="array" ref="HX26">IF(HV26="","",_xll.PBD(HV26,"Company ID","","USD","",""))</f>
        <v/>
      </c>
      <c r="HY26" s="15" t="str" cm="1">
        <f t="array" ref="HY26">IF(HV26="","",_xll.PBD(HX26,"Name","","USD","",""))</f>
        <v/>
      </c>
      <c r="HZ26" t="str" cm="1">
        <f t="array" ref="HZ26">IF(HV26="","",_xll.PBD(HV26,"Deal Type 1","","USD","",""))</f>
        <v/>
      </c>
      <c r="IE26" s="15" t="str" cm="1">
        <f t="array" ref="IE26">IF(ID26="","",_xll.PBD(ID26,"Deal Date","","USD","",""))</f>
        <v/>
      </c>
      <c r="IF26" s="15" t="str" cm="1">
        <f t="array" ref="IF26">IF(ID26="","",_xll.PBD(ID26,"Company ID","","USD","",""))</f>
        <v/>
      </c>
      <c r="IG26" s="15" t="str" cm="1">
        <f t="array" ref="IG26">IF(ID26="","",_xll.PBD(IF26,"Name","","USD","",""))</f>
        <v/>
      </c>
      <c r="IH26" t="str" cm="1">
        <f t="array" ref="IH26">IF(ID26="","",_xll.PBD(ID26,"Deal Type 1","","USD","",""))</f>
        <v/>
      </c>
      <c r="IM26" s="15" t="str" cm="1">
        <f t="array" ref="IM26">IF(IL26="","",_xll.PBD(IL26,"Deal Date","","USD","",""))</f>
        <v/>
      </c>
      <c r="IN26" s="15" t="str" cm="1">
        <f t="array" ref="IN26">IF(IL26="","",_xll.PBD(IL26,"Company ID","","USD","",""))</f>
        <v/>
      </c>
      <c r="IO26" s="15" t="str" cm="1">
        <f t="array" ref="IO26">IF(IL26="","",_xll.PBD(IN26,"Name","","USD","",""))</f>
        <v/>
      </c>
      <c r="IP26" t="str" cm="1">
        <f t="array" ref="IP26">IF(IL26="","",_xll.PBD(IL26,"Deal Type 1","","USD","",""))</f>
        <v/>
      </c>
      <c r="IU26" s="15" t="str" cm="1">
        <f t="array" ref="IU26">IF(IT26="","",_xll.PBD(IT26,"Deal Date","","USD","",""))</f>
        <v/>
      </c>
      <c r="IV26" s="15" t="str" cm="1">
        <f t="array" ref="IV26">IF(IT26="","",_xll.PBD(IT26,"Company ID","","USD","",""))</f>
        <v/>
      </c>
      <c r="IW26" s="15" t="str" cm="1">
        <f t="array" ref="IW26">IF(IT26="","",_xll.PBD(IV26,"Name","","USD","",""))</f>
        <v/>
      </c>
      <c r="IX26" t="str" cm="1">
        <f t="array" ref="IX26">IF(IT26="","",_xll.PBD(IT26,"Deal Type 1","","USD","",""))</f>
        <v/>
      </c>
      <c r="JC26" s="15" t="str" cm="1">
        <f t="array" ref="JC26">IF(JB26="","",_xll.PBD(JB26,"Deal Date","","USD","",""))</f>
        <v/>
      </c>
      <c r="JD26" s="15" t="str" cm="1">
        <f t="array" ref="JD26">IF(JB26="","",_xll.PBD(JB26,"Company ID","","USD","",""))</f>
        <v/>
      </c>
      <c r="JE26" s="15" t="str" cm="1">
        <f t="array" ref="JE26">IF(JB26="","",_xll.PBD(JD26,"Name","","USD","",""))</f>
        <v/>
      </c>
      <c r="JF26" t="str" cm="1">
        <f t="array" ref="JF26">IF(JB26="","",_xll.PBD(JB26,"Deal Type 1","","USD","",""))</f>
        <v/>
      </c>
      <c r="JK26" s="15" t="str" cm="1">
        <f t="array" ref="JK26">IF(JJ26="","",_xll.PBD(JJ26,"Deal Date","","USD","",""))</f>
        <v/>
      </c>
      <c r="JL26" s="15" t="str" cm="1">
        <f t="array" ref="JL26">IF(JJ26="","",_xll.PBD(JJ26,"Company ID","","USD","",""))</f>
        <v/>
      </c>
      <c r="JM26" s="15" t="str" cm="1">
        <f t="array" ref="JM26">IF(JJ26="","",_xll.PBD(JL26,"Name","","USD","",""))</f>
        <v/>
      </c>
      <c r="JN26" t="str" cm="1">
        <f t="array" ref="JN26">IF(JJ26="","",_xll.PBD(JJ26,"Deal Type 1","","USD","",""))</f>
        <v/>
      </c>
      <c r="JS26" s="15" t="str" cm="1">
        <f t="array" ref="JS26">IF(JR26="","",_xll.PBD(JR26,"Deal Date","","USD","",""))</f>
        <v/>
      </c>
      <c r="JT26" s="15" t="str" cm="1">
        <f t="array" ref="JT26">IF(JR26="","",_xll.PBD(JR26,"Company ID","","USD","",""))</f>
        <v/>
      </c>
      <c r="JU26" s="15" t="str" cm="1">
        <f t="array" ref="JU26">IF(JR26="","",_xll.PBD(JT26,"Name","","USD","",""))</f>
        <v/>
      </c>
      <c r="JV26" t="str" cm="1">
        <f t="array" ref="JV26">IF(JR26="","",_xll.PBD(JR26,"Deal Type 1","","USD","",""))</f>
        <v/>
      </c>
      <c r="KA26" s="15" t="str" cm="1">
        <f t="array" ref="KA26">IF(JZ26="","",_xll.PBD(JZ26,"Deal Date","","USD","",""))</f>
        <v/>
      </c>
      <c r="KB26" s="15" t="str" cm="1">
        <f t="array" ref="KB26">IF(JZ26="","",_xll.PBD(JZ26,"Company ID","","USD","",""))</f>
        <v/>
      </c>
      <c r="KC26" s="15" t="str" cm="1">
        <f t="array" ref="KC26">IF(JZ26="","",_xll.PBD(KB26,"Name","","USD","",""))</f>
        <v/>
      </c>
      <c r="KD26" t="str" cm="1">
        <f t="array" ref="KD26">IF(JZ26="","",_xll.PBD(JZ26,"Deal Type 1","","USD","",""))</f>
        <v/>
      </c>
      <c r="KI26" s="15" t="str" cm="1">
        <f t="array" ref="KI26">IF(KH26="","",_xll.PBD(KH26,"Deal Date","","USD","",""))</f>
        <v/>
      </c>
      <c r="KJ26" s="15" t="str" cm="1">
        <f t="array" ref="KJ26">IF(KH26="","",_xll.PBD(KH26,"Company ID","","USD","",""))</f>
        <v/>
      </c>
      <c r="KK26" s="15" t="str" cm="1">
        <f t="array" ref="KK26">IF(KH26="","",_xll.PBD(KJ26,"Name","","USD","",""))</f>
        <v/>
      </c>
      <c r="KL26" t="str" cm="1">
        <f t="array" ref="KL26">IF(KH26="","",_xll.PBD(KH26,"Deal Type 1","","USD","",""))</f>
        <v/>
      </c>
      <c r="KQ26" s="15" t="str" cm="1">
        <f t="array" ref="KQ26">IF(KP26="","",_xll.PBD(KP26,"Deal Date","","USD","",""))</f>
        <v/>
      </c>
      <c r="KR26" s="15" t="str" cm="1">
        <f t="array" ref="KR26">IF(KP26="","",_xll.PBD(KP26,"Company ID","","USD","",""))</f>
        <v/>
      </c>
      <c r="KS26" s="15" t="str" cm="1">
        <f t="array" ref="KS26">IF(KP26="","",_xll.PBD(KR26,"Name","","USD","",""))</f>
        <v/>
      </c>
      <c r="KT26" t="str" cm="1">
        <f t="array" ref="KT26">IF(KP26="","",_xll.PBD(KP26,"Deal Type 1","","USD","",""))</f>
        <v/>
      </c>
      <c r="KY26" s="15" t="str" cm="1">
        <f t="array" ref="KY26">IF(KX26="","",_xll.PBD(KX26,"Deal Date","","USD","",""))</f>
        <v/>
      </c>
      <c r="KZ26" s="15" t="str" cm="1">
        <f t="array" ref="KZ26">IF(KX26="","",_xll.PBD(KX26,"Company ID","","USD","",""))</f>
        <v/>
      </c>
      <c r="LA26" s="15" t="str" cm="1">
        <f t="array" ref="LA26">IF(KX26="","",_xll.PBD(KZ26,"Name","","USD","",""))</f>
        <v/>
      </c>
      <c r="LB26" t="str" cm="1">
        <f t="array" ref="LB26">IF(KX26="","",_xll.PBD(KX26,"Deal Type 1","","USD","",""))</f>
        <v/>
      </c>
      <c r="LG26" s="15" t="str" cm="1">
        <f t="array" ref="LG26">IF(LF26="","",_xll.PBD(LF26,"Deal Date","","USD","",""))</f>
        <v/>
      </c>
      <c r="LH26" s="15" t="str" cm="1">
        <f t="array" ref="LH26">IF(LF26="","",_xll.PBD(LF26,"Company ID","","USD","",""))</f>
        <v/>
      </c>
      <c r="LI26" s="15" t="str" cm="1">
        <f t="array" ref="LI26">IF(LF26="","",_xll.PBD(LH26,"Name","","USD","",""))</f>
        <v/>
      </c>
      <c r="LJ26" t="str" cm="1">
        <f t="array" ref="LJ26">IF(LF26="","",_xll.PBD(LF26,"Deal Type 1","","USD","",""))</f>
        <v/>
      </c>
      <c r="LO26" s="15" t="str" cm="1">
        <f t="array" ref="LO26">IF(LN26="","",_xll.PBD(LN26,"Deal Date","","USD","",""))</f>
        <v/>
      </c>
      <c r="LP26" s="15" t="str" cm="1">
        <f t="array" ref="LP26">IF(LN26="","",_xll.PBD(LN26,"Company ID","","USD","",""))</f>
        <v/>
      </c>
      <c r="LQ26" s="15" t="str" cm="1">
        <f t="array" ref="LQ26">IF(LN26="","",_xll.PBD(LP26,"Name","","USD","",""))</f>
        <v/>
      </c>
      <c r="LR26" t="str" cm="1">
        <f t="array" ref="LR26">IF(LN26="","",_xll.PBD(LN26,"Deal Type 1","","USD","",""))</f>
        <v/>
      </c>
      <c r="LW26" s="15" t="str" cm="1">
        <f t="array" ref="LW26">IF(LV26="","",_xll.PBD(LV26,"Deal Date","","USD","",""))</f>
        <v/>
      </c>
      <c r="LX26" s="15" t="str" cm="1">
        <f t="array" ref="LX26">IF(LV26="","",_xll.PBD(LV26,"Company ID","","USD","",""))</f>
        <v/>
      </c>
      <c r="LY26" s="15" t="str" cm="1">
        <f t="array" ref="LY26">IF(LV26="","",_xll.PBD(LX26,"Name","","USD","",""))</f>
        <v/>
      </c>
      <c r="LZ26" t="str" cm="1">
        <f t="array" ref="LZ26">IF(LV26="","",_xll.PBD(LV26,"Deal Type 1","","USD","",""))</f>
        <v/>
      </c>
      <c r="ME26" s="15" t="str" cm="1">
        <f t="array" ref="ME26">IF(MD26="","",_xll.PBD(MD26,"Deal Date","","USD","",""))</f>
        <v/>
      </c>
      <c r="MF26" s="15" t="str" cm="1">
        <f t="array" ref="MF26">IF(MD26="","",_xll.PBD(MD26,"Company ID","","USD","",""))</f>
        <v/>
      </c>
      <c r="MG26" s="15" t="str" cm="1">
        <f t="array" ref="MG26">IF(MD26="","",_xll.PBD(MF26,"Name","","USD","",""))</f>
        <v/>
      </c>
      <c r="MH26" t="str" cm="1">
        <f t="array" ref="MH26">IF(MD26="","",_xll.PBD(MD26,"Deal Type 1","","USD","",""))</f>
        <v/>
      </c>
    </row>
    <row r="27" spans="6:434" x14ac:dyDescent="0.2">
      <c r="F27" t="str">
        <v>219627-55T</v>
      </c>
      <c r="G27" s="15" cm="1">
        <f t="array" ref="G27">IF(F27="","",_xll.PBD(F27,"Deal Date","","USD","",""))</f>
        <v>44874</v>
      </c>
      <c r="H27" s="15" t="str" cm="1">
        <f t="array" ref="H27">IF(F27="","",_xll.PBD(F27,"Company ID","","USD","",""))</f>
        <v>454692-88</v>
      </c>
      <c r="I27" s="15" t="str" cm="1">
        <f t="array" ref="I27">IF(F27="","",_xll.PBD(H27,"Name","","USD","",""))</f>
        <v>Faculdade Ciências Médicas da Paraíba</v>
      </c>
      <c r="J27" t="str" cm="1">
        <f t="array" ref="J27">IF(F27="","",_xll.PBD(F27,"Deal Type 1","","USD","",""))</f>
        <v>Merger/Acquisition</v>
      </c>
      <c r="N27" t="str">
        <v>214778-35T</v>
      </c>
      <c r="O27" s="15" cm="1">
        <f t="array" ref="O27">IF(N27="","",_xll.PBD(N27,"Deal Date","","USD","",""))</f>
        <v>44195</v>
      </c>
      <c r="P27" s="15" t="str" cm="1">
        <f t="array" ref="P27">IF(N27="","",_xll.PBD(N27,"Company ID","","USD","",""))</f>
        <v>458703-82</v>
      </c>
      <c r="Q27" s="15" t="str" cm="1">
        <f t="array" ref="Q27">IF(N27="","",_xll.PBD(P27,"Name","","USD","",""))</f>
        <v>Avatar Soluções</v>
      </c>
      <c r="R27" t="str" cm="1">
        <f t="array" ref="R27">IF(N27="","",_xll.PBD(N27,"Deal Type 1","","USD","",""))</f>
        <v>Buyout/LBO</v>
      </c>
      <c r="W27" s="15" t="str" cm="1">
        <f t="array" ref="W27">IF(V27="","",_xll.PBD(V27,"Deal Date","","USD","",""))</f>
        <v/>
      </c>
      <c r="X27" s="15" t="str" cm="1">
        <f t="array" ref="X27">IF(V27="","",_xll.PBD(V27,"Company ID","","USD","",""))</f>
        <v/>
      </c>
      <c r="Y27" s="15" t="str" cm="1">
        <f t="array" ref="Y27">IF(V27="","",_xll.PBD(X27,"Name","","USD","",""))</f>
        <v/>
      </c>
      <c r="Z27" t="str" cm="1">
        <f t="array" ref="Z27">IF(V27="","",_xll.PBD(V27,"Deal Type 1","","USD","",""))</f>
        <v/>
      </c>
      <c r="AD27" t="str">
        <v>141055-12T</v>
      </c>
      <c r="AE27" s="15" cm="1">
        <f t="array" ref="AE27">IF(AD27="","",_xll.PBD(AD27,"Deal Date","","USD","",""))</f>
        <v>44049</v>
      </c>
      <c r="AF27" s="15" t="str" cm="1">
        <f t="array" ref="AF27">IF(AD27="","",_xll.PBD(AD27,"Company ID","","USD","",""))</f>
        <v>178681-87</v>
      </c>
      <c r="AG27" s="15" t="str" cm="1">
        <f t="array" ref="AG27">IF(AD27="","",_xll.PBD(AF27,"Name","","USD","",""))</f>
        <v>Xealth</v>
      </c>
      <c r="AH27" t="str" cm="1">
        <f t="array" ref="AH27">IF(AD27="","",_xll.PBD(AD27,"Deal Type 1","","USD","",""))</f>
        <v>Early Stage VC</v>
      </c>
      <c r="AM27" s="15" t="str" cm="1">
        <f t="array" ref="AM27">IF(AL27="","",_xll.PBD(AL27,"Deal Date","","USD","",""))</f>
        <v/>
      </c>
      <c r="AN27" s="15" t="str" cm="1">
        <f t="array" ref="AN27">IF(AL27="","",_xll.PBD(AL27,"Company ID","","USD","",""))</f>
        <v/>
      </c>
      <c r="AO27" s="15" t="str" cm="1">
        <f t="array" ref="AO27">IF(AL27="","",_xll.PBD(AN27,"Name","","USD","",""))</f>
        <v/>
      </c>
      <c r="AP27" t="str" cm="1">
        <f t="array" ref="AP27">IF(AL27="","",_xll.PBD(AL27,"Deal Type 1","","USD","",""))</f>
        <v/>
      </c>
      <c r="AT27" t="str">
        <v>219128-32T</v>
      </c>
      <c r="AU27" s="15" cm="1">
        <f t="array" ref="AU27">IF(AT27="","",_xll.PBD(AT27,"Deal Date","","USD","",""))</f>
        <v>44692</v>
      </c>
      <c r="AV27" s="15" t="str" cm="1">
        <f t="array" ref="AV27">IF(AT27="","",_xll.PBD(AT27,"Company ID","","USD","",""))</f>
        <v>496405-99</v>
      </c>
      <c r="AW27" s="15" t="str" cm="1">
        <f t="array" ref="AW27">IF(AT27="","",_xll.PBD(AV27,"Name","","USD","",""))</f>
        <v>Pro Infusion (Discovery Tools (Healthcare))</v>
      </c>
      <c r="AX27" t="str" cm="1">
        <f t="array" ref="AX27">IF(AT27="","",_xll.PBD(AT27,"Deal Type 1","","USD","",""))</f>
        <v>Merger/Acquisition</v>
      </c>
      <c r="BB27" t="str">
        <v>281915-56T</v>
      </c>
      <c r="BC27" s="15" cm="1">
        <f t="array" ref="BC27">IF(BB27="","",_xll.PBD(BB27,"Deal Date","","USD","",""))</f>
        <v>44713</v>
      </c>
      <c r="BD27" s="15" t="str" cm="1">
        <f t="array" ref="BD27">IF(BB27="","",_xll.PBD(BB27,"Company ID","","USD","",""))</f>
        <v>731710-63</v>
      </c>
      <c r="BE27" s="15" t="str" cm="1">
        <f t="array" ref="BE27">IF(BB27="","",_xll.PBD(BD27,"Name","","USD","",""))</f>
        <v>ExpertDoc</v>
      </c>
      <c r="BF27" t="str" cm="1">
        <f t="array" ref="BF27">IF(BB27="","",_xll.PBD(BB27,"Deal Type 1","","USD","",""))</f>
        <v>Buyout/LBO</v>
      </c>
      <c r="BK27" s="15" t="str" cm="1">
        <f t="array" ref="BK27">IF(BJ27="","",_xll.PBD(BJ27,"Deal Date","","USD","",""))</f>
        <v/>
      </c>
      <c r="BL27" s="15" t="str" cm="1">
        <f t="array" ref="BL27">IF(BJ27="","",_xll.PBD(BJ27,"Company ID","","USD","",""))</f>
        <v/>
      </c>
      <c r="BM27" s="15" t="str" cm="1">
        <f t="array" ref="BM27">IF(BJ27="","",_xll.PBD(BL27,"Name","","USD","",""))</f>
        <v/>
      </c>
      <c r="BN27" t="str" cm="1">
        <f t="array" ref="BN27">IF(BJ27="","",_xll.PBD(BJ27,"Deal Type 1","","USD","",""))</f>
        <v/>
      </c>
      <c r="BS27" s="15" t="str" cm="1">
        <f t="array" ref="BS27">IF(BR27="","",_xll.PBD(BR27,"Deal Date","","USD","",""))</f>
        <v/>
      </c>
      <c r="BT27" s="15" t="str" cm="1">
        <f t="array" ref="BT27">IF(BR27="","",_xll.PBD(BR27,"Company ID","","USD","",""))</f>
        <v/>
      </c>
      <c r="BU27" s="15" t="str" cm="1">
        <f t="array" ref="BU27">IF(BR27="","",_xll.PBD(BT27,"Name","","USD","",""))</f>
        <v/>
      </c>
      <c r="BV27" t="str" cm="1">
        <f t="array" ref="BV27">IF(BR27="","",_xll.PBD(BR27,"Deal Type 1","","USD","",""))</f>
        <v/>
      </c>
      <c r="CA27" s="15" t="str" cm="1">
        <f t="array" ref="CA27">IF(BZ27="","",_xll.PBD(BZ27,"Deal Date","","USD","",""))</f>
        <v/>
      </c>
      <c r="CB27" s="15" t="str" cm="1">
        <f t="array" ref="CB27">IF(BZ27="","",_xll.PBD(BZ27,"Company ID","","USD","",""))</f>
        <v/>
      </c>
      <c r="CC27" s="15" t="str" cm="1">
        <f t="array" ref="CC27">IF(BZ27="","",_xll.PBD(CB27,"Name","","USD","",""))</f>
        <v/>
      </c>
      <c r="CD27" t="str" cm="1">
        <f t="array" ref="CD27">IF(BZ27="","",_xll.PBD(BZ27,"Deal Type 1","","USD","",""))</f>
        <v/>
      </c>
      <c r="CH27" t="str">
        <v>183155-68T</v>
      </c>
      <c r="CI27" s="15" cm="1">
        <f t="array" ref="CI27">IF(CH27="","",_xll.PBD(CH27,"Deal Date","","USD","",""))</f>
        <v>44539</v>
      </c>
      <c r="CJ27" s="15" t="str" cm="1">
        <f t="array" ref="CJ27">IF(CH27="","",_xll.PBD(CH27,"Company ID","","USD","",""))</f>
        <v>250395-58</v>
      </c>
      <c r="CK27" s="15" t="str" cm="1">
        <f t="array" ref="CK27">IF(CH27="","",_xll.PBD(CJ27,"Name","","USD","",""))</f>
        <v>Sunpro Solar</v>
      </c>
      <c r="CL27" t="str" cm="1">
        <f t="array" ref="CL27">IF(CH27="","",_xll.PBD(CH27,"Deal Type 1","","USD","",""))</f>
        <v>Merger/Acquisition</v>
      </c>
      <c r="CQ27" s="15" t="str" cm="1">
        <f t="array" ref="CQ27">IF(CP27="","",_xll.PBD(CP27,"Deal Date","","USD","",""))</f>
        <v/>
      </c>
      <c r="CR27" s="15" t="str" cm="1">
        <f t="array" ref="CR27">IF(CP27="","",_xll.PBD(CP27,"Company ID","","USD","",""))</f>
        <v/>
      </c>
      <c r="CS27" s="15" t="str" cm="1">
        <f t="array" ref="CS27">IF(CP27="","",_xll.PBD(CR27,"Name","","USD","",""))</f>
        <v/>
      </c>
      <c r="CT27" t="str" cm="1">
        <f t="array" ref="CT27">IF(CP27="","",_xll.PBD(CP27,"Deal Type 1","","USD","",""))</f>
        <v/>
      </c>
      <c r="CY27" s="15" t="str" cm="1">
        <f t="array" ref="CY27">IF(CX27="","",_xll.PBD(CX27,"Deal Date","","USD","",""))</f>
        <v/>
      </c>
      <c r="CZ27" s="15" t="str" cm="1">
        <f t="array" ref="CZ27">IF(CX27="","",_xll.PBD(CX27,"Company ID","","USD","",""))</f>
        <v/>
      </c>
      <c r="DA27" s="15" t="str" cm="1">
        <f t="array" ref="DA27">IF(CX27="","",_xll.PBD(CZ27,"Name","","USD","",""))</f>
        <v/>
      </c>
      <c r="DB27" t="str" cm="1">
        <f t="array" ref="DB27">IF(CX27="","",_xll.PBD(CX27,"Deal Type 1","","USD","",""))</f>
        <v/>
      </c>
      <c r="DF27" t="str">
        <v>111450-25T</v>
      </c>
      <c r="DG27" s="15" cm="1">
        <f t="array" ref="DG27">IF(DF27="","",_xll.PBD(DF27,"Deal Date","","USD","",""))</f>
        <v>43350</v>
      </c>
      <c r="DH27" s="15" t="str" cm="1">
        <f t="array" ref="DH27">IF(DF27="","",_xll.PBD(DF27,"Company ID","","USD","",""))</f>
        <v>232577-47</v>
      </c>
      <c r="DI27" s="15" t="str" cm="1">
        <f t="array" ref="DI27">IF(DF27="","",_xll.PBD(DH27,"Name","","USD","",""))</f>
        <v>Sherpa Consulting</v>
      </c>
      <c r="DJ27" t="str" cm="1">
        <f t="array" ref="DJ27">IF(DF27="","",_xll.PBD(DF27,"Deal Type 1","","USD","",""))</f>
        <v>Merger/Acquisition</v>
      </c>
      <c r="DO27" s="15" t="str" cm="1">
        <f t="array" ref="DO27">IF(DN27="","",_xll.PBD(DN27,"Deal Date","","USD","",""))</f>
        <v/>
      </c>
      <c r="DP27" s="15" t="str" cm="1">
        <f t="array" ref="DP27">IF(DN27="","",_xll.PBD(DN27,"Company ID","","USD","",""))</f>
        <v/>
      </c>
      <c r="DQ27" s="15" t="str" cm="1">
        <f t="array" ref="DQ27">IF(DN27="","",_xll.PBD(DP27,"Name","","USD","",""))</f>
        <v/>
      </c>
      <c r="DR27" t="str" cm="1">
        <f t="array" ref="DR27">IF(DN27="","",_xll.PBD(DN27,"Deal Type 1","","USD","",""))</f>
        <v/>
      </c>
      <c r="DW27" s="15" t="str" cm="1">
        <f t="array" ref="DW27">IF(DV27="","",_xll.PBD(DV27,"Deal Date","","USD","",""))</f>
        <v/>
      </c>
      <c r="DX27" s="15" t="str" cm="1">
        <f t="array" ref="DX27">IF(DV27="","",_xll.PBD(DV27,"Company ID","","USD","",""))</f>
        <v/>
      </c>
      <c r="DY27" s="15" t="str" cm="1">
        <f t="array" ref="DY27">IF(DV27="","",_xll.PBD(DX27,"Name","","USD","",""))</f>
        <v/>
      </c>
      <c r="DZ27" t="str" cm="1">
        <f t="array" ref="DZ27">IF(DV27="","",_xll.PBD(DV27,"Deal Type 1","","USD","",""))</f>
        <v/>
      </c>
      <c r="EE27" s="15" t="str" cm="1">
        <f t="array" ref="EE27">IF(ED27="","",_xll.PBD(ED27,"Deal Date","","USD","",""))</f>
        <v/>
      </c>
      <c r="EF27" s="15" t="str" cm="1">
        <f t="array" ref="EF27">IF(ED27="","",_xll.PBD(ED27,"Company ID","","USD","",""))</f>
        <v/>
      </c>
      <c r="EG27" s="15" t="str" cm="1">
        <f t="array" ref="EG27">IF(ED27="","",_xll.PBD(EF27,"Name","","USD","",""))</f>
        <v/>
      </c>
      <c r="EH27" t="str" cm="1">
        <f t="array" ref="EH27">IF(ED27="","",_xll.PBD(ED27,"Deal Type 1","","USD","",""))</f>
        <v/>
      </c>
      <c r="EM27" s="15" t="str" cm="1">
        <f t="array" ref="EM27">IF(EL27="","",_xll.PBD(EL27,"Deal Date","","USD","",""))</f>
        <v/>
      </c>
      <c r="EN27" s="15" t="str" cm="1">
        <f t="array" ref="EN27">IF(EL27="","",_xll.PBD(EL27,"Company ID","","USD","",""))</f>
        <v/>
      </c>
      <c r="EO27" s="15" t="str" cm="1">
        <f t="array" ref="EO27">IF(EL27="","",_xll.PBD(EN27,"Name","","USD","",""))</f>
        <v/>
      </c>
      <c r="EP27" t="str" cm="1">
        <f t="array" ref="EP27">IF(EL27="","",_xll.PBD(EL27,"Deal Type 1","","USD","",""))</f>
        <v/>
      </c>
      <c r="EU27" s="15" t="str" cm="1">
        <f t="array" ref="EU27">IF(ET27="","",_xll.PBD(ET27,"Deal Date","","USD","",""))</f>
        <v/>
      </c>
      <c r="EV27" s="15" t="str" cm="1">
        <f t="array" ref="EV27">IF(ET27="","",_xll.PBD(ET27,"Company ID","","USD","",""))</f>
        <v/>
      </c>
      <c r="EW27" s="15" t="str" cm="1">
        <f t="array" ref="EW27">IF(ET27="","",_xll.PBD(EV27,"Name","","USD","",""))</f>
        <v/>
      </c>
      <c r="EX27" t="str" cm="1">
        <f t="array" ref="EX27">IF(ET27="","",_xll.PBD(ET27,"Deal Type 1","","USD","",""))</f>
        <v/>
      </c>
      <c r="FC27" s="15" t="str" cm="1">
        <f t="array" ref="FC27">IF(FB27="","",_xll.PBD(FB27,"Deal Date","","USD","",""))</f>
        <v/>
      </c>
      <c r="FD27" s="15" t="str" cm="1">
        <f t="array" ref="FD27">IF(FB27="","",_xll.PBD(FB27,"Company ID","","USD","",""))</f>
        <v/>
      </c>
      <c r="FE27" s="15" t="str" cm="1">
        <f t="array" ref="FE27">IF(FB27="","",_xll.PBD(FD27,"Name","","USD","",""))</f>
        <v/>
      </c>
      <c r="FF27" t="str" cm="1">
        <f t="array" ref="FF27">IF(FB27="","",_xll.PBD(FB27,"Deal Type 1","","USD","",""))</f>
        <v/>
      </c>
      <c r="FK27" s="15" t="str" cm="1">
        <f t="array" ref="FK27">IF(FJ27="","",_xll.PBD(FJ27,"Deal Date","","USD","",""))</f>
        <v/>
      </c>
      <c r="FL27" s="15" t="str" cm="1">
        <f t="array" ref="FL27">IF(FJ27="","",_xll.PBD(FJ27,"Company ID","","USD","",""))</f>
        <v/>
      </c>
      <c r="FM27" s="15" t="str" cm="1">
        <f t="array" ref="FM27">IF(FJ27="","",_xll.PBD(FL27,"Name","","USD","",""))</f>
        <v/>
      </c>
      <c r="FN27" t="str" cm="1">
        <f t="array" ref="FN27">IF(FJ27="","",_xll.PBD(FJ27,"Deal Type 1","","USD","",""))</f>
        <v/>
      </c>
      <c r="FS27" s="15" t="str" cm="1">
        <f t="array" ref="FS27">IF(FR27="","",_xll.PBD(FR27,"Deal Date","","USD","",""))</f>
        <v/>
      </c>
      <c r="FT27" s="15" t="str" cm="1">
        <f t="array" ref="FT27">IF(FR27="","",_xll.PBD(FR27,"Company ID","","USD","",""))</f>
        <v/>
      </c>
      <c r="FU27" s="15" t="str" cm="1">
        <f t="array" ref="FU27">IF(FR27="","",_xll.PBD(FT27,"Name","","USD","",""))</f>
        <v/>
      </c>
      <c r="FV27" t="str" cm="1">
        <f t="array" ref="FV27">IF(FR27="","",_xll.PBD(FR27,"Deal Type 1","","USD","",""))</f>
        <v/>
      </c>
      <c r="GA27" s="15" t="str" cm="1">
        <f t="array" ref="GA27">IF(FZ27="","",_xll.PBD(FZ27,"Deal Date","","USD","",""))</f>
        <v/>
      </c>
      <c r="GB27" s="15" t="str" cm="1">
        <f t="array" ref="GB27">IF(FZ27="","",_xll.PBD(FZ27,"Company ID","","USD","",""))</f>
        <v/>
      </c>
      <c r="GC27" s="15" t="str" cm="1">
        <f t="array" ref="GC27">IF(FZ27="","",_xll.PBD(GB27,"Name","","USD","",""))</f>
        <v/>
      </c>
      <c r="GD27" t="str" cm="1">
        <f t="array" ref="GD27">IF(FZ27="","",_xll.PBD(FZ27,"Deal Type 1","","USD","",""))</f>
        <v/>
      </c>
      <c r="GI27" s="15" t="str" cm="1">
        <f t="array" ref="GI27">IF(GH27="","",_xll.PBD(GH27,"Deal Date","","USD","",""))</f>
        <v/>
      </c>
      <c r="GJ27" s="15" t="str" cm="1">
        <f t="array" ref="GJ27">IF(GH27="","",_xll.PBD(GH27,"Company ID","","USD","",""))</f>
        <v/>
      </c>
      <c r="GK27" s="15" t="str" cm="1">
        <f t="array" ref="GK27">IF(GH27="","",_xll.PBD(GJ27,"Name","","USD","",""))</f>
        <v/>
      </c>
      <c r="GL27" t="str" cm="1">
        <f t="array" ref="GL27">IF(GH27="","",_xll.PBD(GH27,"Deal Type 1","","USD","",""))</f>
        <v/>
      </c>
      <c r="GQ27" s="15" t="str" cm="1">
        <f t="array" ref="GQ27">IF(GP27="","",_xll.PBD(GP27,"Deal Date","","USD","",""))</f>
        <v/>
      </c>
      <c r="GR27" s="15" t="str" cm="1">
        <f t="array" ref="GR27">IF(GP27="","",_xll.PBD(GP27,"Company ID","","USD","",""))</f>
        <v/>
      </c>
      <c r="GS27" s="15" t="str" cm="1">
        <f t="array" ref="GS27">IF(GP27="","",_xll.PBD(GR27,"Name","","USD","",""))</f>
        <v/>
      </c>
      <c r="GT27" t="str" cm="1">
        <f t="array" ref="GT27">IF(GP27="","",_xll.PBD(GP27,"Deal Type 1","","USD","",""))</f>
        <v/>
      </c>
      <c r="GY27" s="15" t="str" cm="1">
        <f t="array" ref="GY27">IF(GX27="","",_xll.PBD(GX27,"Deal Date","","USD","",""))</f>
        <v/>
      </c>
      <c r="GZ27" s="15" t="str" cm="1">
        <f t="array" ref="GZ27">IF(GX27="","",_xll.PBD(GX27,"Company ID","","USD","",""))</f>
        <v/>
      </c>
      <c r="HA27" s="15" t="str" cm="1">
        <f t="array" ref="HA27">IF(GX27="","",_xll.PBD(GZ27,"Name","","USD","",""))</f>
        <v/>
      </c>
      <c r="HB27" t="str" cm="1">
        <f t="array" ref="HB27">IF(GX27="","",_xll.PBD(GX27,"Deal Type 1","","USD","",""))</f>
        <v/>
      </c>
      <c r="HG27" s="15" t="str" cm="1">
        <f t="array" ref="HG27">IF(HF27="","",_xll.PBD(HF27,"Deal Date","","USD","",""))</f>
        <v/>
      </c>
      <c r="HH27" s="15" t="str" cm="1">
        <f t="array" ref="HH27">IF(HF27="","",_xll.PBD(HF27,"Company ID","","USD","",""))</f>
        <v/>
      </c>
      <c r="HI27" s="15" t="str" cm="1">
        <f t="array" ref="HI27">IF(HF27="","",_xll.PBD(HH27,"Name","","USD","",""))</f>
        <v/>
      </c>
      <c r="HJ27" t="str" cm="1">
        <f t="array" ref="HJ27">IF(HF27="","",_xll.PBD(HF27,"Deal Type 1","","USD","",""))</f>
        <v/>
      </c>
      <c r="HO27" s="15" t="str" cm="1">
        <f t="array" ref="HO27">IF(HN27="","",_xll.PBD(HN27,"Deal Date","","USD","",""))</f>
        <v/>
      </c>
      <c r="HP27" s="15" t="str" cm="1">
        <f t="array" ref="HP27">IF(HN27="","",_xll.PBD(HN27,"Company ID","","USD","",""))</f>
        <v/>
      </c>
      <c r="HQ27" s="15" t="str" cm="1">
        <f t="array" ref="HQ27">IF(HN27="","",_xll.PBD(HP27,"Name","","USD","",""))</f>
        <v/>
      </c>
      <c r="HR27" t="str" cm="1">
        <f t="array" ref="HR27">IF(HN27="","",_xll.PBD(HN27,"Deal Type 1","","USD","",""))</f>
        <v/>
      </c>
      <c r="HW27" s="15" t="str" cm="1">
        <f t="array" ref="HW27">IF(HV27="","",_xll.PBD(HV27,"Deal Date","","USD","",""))</f>
        <v/>
      </c>
      <c r="HX27" s="15" t="str" cm="1">
        <f t="array" ref="HX27">IF(HV27="","",_xll.PBD(HV27,"Company ID","","USD","",""))</f>
        <v/>
      </c>
      <c r="HY27" s="15" t="str" cm="1">
        <f t="array" ref="HY27">IF(HV27="","",_xll.PBD(HX27,"Name","","USD","",""))</f>
        <v/>
      </c>
      <c r="HZ27" t="str" cm="1">
        <f t="array" ref="HZ27">IF(HV27="","",_xll.PBD(HV27,"Deal Type 1","","USD","",""))</f>
        <v/>
      </c>
      <c r="IE27" s="15" t="str" cm="1">
        <f t="array" ref="IE27">IF(ID27="","",_xll.PBD(ID27,"Deal Date","","USD","",""))</f>
        <v/>
      </c>
      <c r="IF27" s="15" t="str" cm="1">
        <f t="array" ref="IF27">IF(ID27="","",_xll.PBD(ID27,"Company ID","","USD","",""))</f>
        <v/>
      </c>
      <c r="IG27" s="15" t="str" cm="1">
        <f t="array" ref="IG27">IF(ID27="","",_xll.PBD(IF27,"Name","","USD","",""))</f>
        <v/>
      </c>
      <c r="IH27" t="str" cm="1">
        <f t="array" ref="IH27">IF(ID27="","",_xll.PBD(ID27,"Deal Type 1","","USD","",""))</f>
        <v/>
      </c>
      <c r="IM27" s="15" t="str" cm="1">
        <f t="array" ref="IM27">IF(IL27="","",_xll.PBD(IL27,"Deal Date","","USD","",""))</f>
        <v/>
      </c>
      <c r="IN27" s="15" t="str" cm="1">
        <f t="array" ref="IN27">IF(IL27="","",_xll.PBD(IL27,"Company ID","","USD","",""))</f>
        <v/>
      </c>
      <c r="IO27" s="15" t="str" cm="1">
        <f t="array" ref="IO27">IF(IL27="","",_xll.PBD(IN27,"Name","","USD","",""))</f>
        <v/>
      </c>
      <c r="IP27" t="str" cm="1">
        <f t="array" ref="IP27">IF(IL27="","",_xll.PBD(IL27,"Deal Type 1","","USD","",""))</f>
        <v/>
      </c>
      <c r="IU27" s="15" t="str" cm="1">
        <f t="array" ref="IU27">IF(IT27="","",_xll.PBD(IT27,"Deal Date","","USD","",""))</f>
        <v/>
      </c>
      <c r="IV27" s="15" t="str" cm="1">
        <f t="array" ref="IV27">IF(IT27="","",_xll.PBD(IT27,"Company ID","","USD","",""))</f>
        <v/>
      </c>
      <c r="IW27" s="15" t="str" cm="1">
        <f t="array" ref="IW27">IF(IT27="","",_xll.PBD(IV27,"Name","","USD","",""))</f>
        <v/>
      </c>
      <c r="IX27" t="str" cm="1">
        <f t="array" ref="IX27">IF(IT27="","",_xll.PBD(IT27,"Deal Type 1","","USD","",""))</f>
        <v/>
      </c>
      <c r="JC27" s="15" t="str" cm="1">
        <f t="array" ref="JC27">IF(JB27="","",_xll.PBD(JB27,"Deal Date","","USD","",""))</f>
        <v/>
      </c>
      <c r="JD27" s="15" t="str" cm="1">
        <f t="array" ref="JD27">IF(JB27="","",_xll.PBD(JB27,"Company ID","","USD","",""))</f>
        <v/>
      </c>
      <c r="JE27" s="15" t="str" cm="1">
        <f t="array" ref="JE27">IF(JB27="","",_xll.PBD(JD27,"Name","","USD","",""))</f>
        <v/>
      </c>
      <c r="JF27" t="str" cm="1">
        <f t="array" ref="JF27">IF(JB27="","",_xll.PBD(JB27,"Deal Type 1","","USD","",""))</f>
        <v/>
      </c>
      <c r="JK27" s="15" t="str" cm="1">
        <f t="array" ref="JK27">IF(JJ27="","",_xll.PBD(JJ27,"Deal Date","","USD","",""))</f>
        <v/>
      </c>
      <c r="JL27" s="15" t="str" cm="1">
        <f t="array" ref="JL27">IF(JJ27="","",_xll.PBD(JJ27,"Company ID","","USD","",""))</f>
        <v/>
      </c>
      <c r="JM27" s="15" t="str" cm="1">
        <f t="array" ref="JM27">IF(JJ27="","",_xll.PBD(JL27,"Name","","USD","",""))</f>
        <v/>
      </c>
      <c r="JN27" t="str" cm="1">
        <f t="array" ref="JN27">IF(JJ27="","",_xll.PBD(JJ27,"Deal Type 1","","USD","",""))</f>
        <v/>
      </c>
      <c r="JS27" s="15" t="str" cm="1">
        <f t="array" ref="JS27">IF(JR27="","",_xll.PBD(JR27,"Deal Date","","USD","",""))</f>
        <v/>
      </c>
      <c r="JT27" s="15" t="str" cm="1">
        <f t="array" ref="JT27">IF(JR27="","",_xll.PBD(JR27,"Company ID","","USD","",""))</f>
        <v/>
      </c>
      <c r="JU27" s="15" t="str" cm="1">
        <f t="array" ref="JU27">IF(JR27="","",_xll.PBD(JT27,"Name","","USD","",""))</f>
        <v/>
      </c>
      <c r="JV27" t="str" cm="1">
        <f t="array" ref="JV27">IF(JR27="","",_xll.PBD(JR27,"Deal Type 1","","USD","",""))</f>
        <v/>
      </c>
      <c r="KA27" s="15" t="str" cm="1">
        <f t="array" ref="KA27">IF(JZ27="","",_xll.PBD(JZ27,"Deal Date","","USD","",""))</f>
        <v/>
      </c>
      <c r="KB27" s="15" t="str" cm="1">
        <f t="array" ref="KB27">IF(JZ27="","",_xll.PBD(JZ27,"Company ID","","USD","",""))</f>
        <v/>
      </c>
      <c r="KC27" s="15" t="str" cm="1">
        <f t="array" ref="KC27">IF(JZ27="","",_xll.PBD(KB27,"Name","","USD","",""))</f>
        <v/>
      </c>
      <c r="KD27" t="str" cm="1">
        <f t="array" ref="KD27">IF(JZ27="","",_xll.PBD(JZ27,"Deal Type 1","","USD","",""))</f>
        <v/>
      </c>
      <c r="KI27" s="15" t="str" cm="1">
        <f t="array" ref="KI27">IF(KH27="","",_xll.PBD(KH27,"Deal Date","","USD","",""))</f>
        <v/>
      </c>
      <c r="KJ27" s="15" t="str" cm="1">
        <f t="array" ref="KJ27">IF(KH27="","",_xll.PBD(KH27,"Company ID","","USD","",""))</f>
        <v/>
      </c>
      <c r="KK27" s="15" t="str" cm="1">
        <f t="array" ref="KK27">IF(KH27="","",_xll.PBD(KJ27,"Name","","USD","",""))</f>
        <v/>
      </c>
      <c r="KL27" t="str" cm="1">
        <f t="array" ref="KL27">IF(KH27="","",_xll.PBD(KH27,"Deal Type 1","","USD","",""))</f>
        <v/>
      </c>
      <c r="KQ27" s="15" t="str" cm="1">
        <f t="array" ref="KQ27">IF(KP27="","",_xll.PBD(KP27,"Deal Date","","USD","",""))</f>
        <v/>
      </c>
      <c r="KR27" s="15" t="str" cm="1">
        <f t="array" ref="KR27">IF(KP27="","",_xll.PBD(KP27,"Company ID","","USD","",""))</f>
        <v/>
      </c>
      <c r="KS27" s="15" t="str" cm="1">
        <f t="array" ref="KS27">IF(KP27="","",_xll.PBD(KR27,"Name","","USD","",""))</f>
        <v/>
      </c>
      <c r="KT27" t="str" cm="1">
        <f t="array" ref="KT27">IF(KP27="","",_xll.PBD(KP27,"Deal Type 1","","USD","",""))</f>
        <v/>
      </c>
      <c r="KY27" s="15" t="str" cm="1">
        <f t="array" ref="KY27">IF(KX27="","",_xll.PBD(KX27,"Deal Date","","USD","",""))</f>
        <v/>
      </c>
      <c r="KZ27" s="15" t="str" cm="1">
        <f t="array" ref="KZ27">IF(KX27="","",_xll.PBD(KX27,"Company ID","","USD","",""))</f>
        <v/>
      </c>
      <c r="LA27" s="15" t="str" cm="1">
        <f t="array" ref="LA27">IF(KX27="","",_xll.PBD(KZ27,"Name","","USD","",""))</f>
        <v/>
      </c>
      <c r="LB27" t="str" cm="1">
        <f t="array" ref="LB27">IF(KX27="","",_xll.PBD(KX27,"Deal Type 1","","USD","",""))</f>
        <v/>
      </c>
      <c r="LG27" s="15" t="str" cm="1">
        <f t="array" ref="LG27">IF(LF27="","",_xll.PBD(LF27,"Deal Date","","USD","",""))</f>
        <v/>
      </c>
      <c r="LH27" s="15" t="str" cm="1">
        <f t="array" ref="LH27">IF(LF27="","",_xll.PBD(LF27,"Company ID","","USD","",""))</f>
        <v/>
      </c>
      <c r="LI27" s="15" t="str" cm="1">
        <f t="array" ref="LI27">IF(LF27="","",_xll.PBD(LH27,"Name","","USD","",""))</f>
        <v/>
      </c>
      <c r="LJ27" t="str" cm="1">
        <f t="array" ref="LJ27">IF(LF27="","",_xll.PBD(LF27,"Deal Type 1","","USD","",""))</f>
        <v/>
      </c>
      <c r="LO27" s="15" t="str" cm="1">
        <f t="array" ref="LO27">IF(LN27="","",_xll.PBD(LN27,"Deal Date","","USD","",""))</f>
        <v/>
      </c>
      <c r="LP27" s="15" t="str" cm="1">
        <f t="array" ref="LP27">IF(LN27="","",_xll.PBD(LN27,"Company ID","","USD","",""))</f>
        <v/>
      </c>
      <c r="LQ27" s="15" t="str" cm="1">
        <f t="array" ref="LQ27">IF(LN27="","",_xll.PBD(LP27,"Name","","USD","",""))</f>
        <v/>
      </c>
      <c r="LR27" t="str" cm="1">
        <f t="array" ref="LR27">IF(LN27="","",_xll.PBD(LN27,"Deal Type 1","","USD","",""))</f>
        <v/>
      </c>
      <c r="LW27" s="15" t="str" cm="1">
        <f t="array" ref="LW27">IF(LV27="","",_xll.PBD(LV27,"Deal Date","","USD","",""))</f>
        <v/>
      </c>
      <c r="LX27" s="15" t="str" cm="1">
        <f t="array" ref="LX27">IF(LV27="","",_xll.PBD(LV27,"Company ID","","USD","",""))</f>
        <v/>
      </c>
      <c r="LY27" s="15" t="str" cm="1">
        <f t="array" ref="LY27">IF(LV27="","",_xll.PBD(LX27,"Name","","USD","",""))</f>
        <v/>
      </c>
      <c r="LZ27" t="str" cm="1">
        <f t="array" ref="LZ27">IF(LV27="","",_xll.PBD(LV27,"Deal Type 1","","USD","",""))</f>
        <v/>
      </c>
      <c r="ME27" s="15" t="str" cm="1">
        <f t="array" ref="ME27">IF(MD27="","",_xll.PBD(MD27,"Deal Date","","USD","",""))</f>
        <v/>
      </c>
      <c r="MF27" s="15" t="str" cm="1">
        <f t="array" ref="MF27">IF(MD27="","",_xll.PBD(MD27,"Company ID","","USD","",""))</f>
        <v/>
      </c>
      <c r="MG27" s="15" t="str" cm="1">
        <f t="array" ref="MG27">IF(MD27="","",_xll.PBD(MF27,"Name","","USD","",""))</f>
        <v/>
      </c>
      <c r="MH27" t="str" cm="1">
        <f t="array" ref="MH27">IF(MD27="","",_xll.PBD(MD27,"Deal Type 1","","USD","",""))</f>
        <v/>
      </c>
    </row>
    <row r="28" spans="6:434" x14ac:dyDescent="0.2">
      <c r="F28" t="str">
        <v>209396-80T</v>
      </c>
      <c r="G28" s="15" cm="1">
        <f t="array" ref="G28">IF(F28="","",_xll.PBD(F28,"Deal Date","","USD","",""))</f>
        <v>44847</v>
      </c>
      <c r="H28" s="15" t="str" cm="1">
        <f t="array" ref="H28">IF(F28="","",_xll.PBD(F28,"Company ID","","USD","",""))</f>
        <v>510647-41</v>
      </c>
      <c r="I28" s="15" t="str" cm="1">
        <f t="array" ref="I28">IF(F28="","",_xll.PBD(H28,"Name","","USD","",""))</f>
        <v>Centro Universitário Tiradentes</v>
      </c>
      <c r="J28" t="str" cm="1">
        <f t="array" ref="J28">IF(F28="","",_xll.PBD(F28,"Deal Type 1","","USD","",""))</f>
        <v>Merger/Acquisition</v>
      </c>
      <c r="N28" t="str">
        <v>224258-05T</v>
      </c>
      <c r="O28" s="15" cm="1">
        <f t="array" ref="O28">IF(N28="","",_xll.PBD(N28,"Deal Date","","USD","",""))</f>
        <v>43685</v>
      </c>
      <c r="P28" s="15" t="str" cm="1">
        <f t="array" ref="P28">IF(N28="","",_xll.PBD(N28,"Company ID","","USD","",""))</f>
        <v>458699-59</v>
      </c>
      <c r="Q28" s="15" t="str" cm="1">
        <f t="array" ref="Q28">IF(N28="","",_xll.PBD(P28,"Name","","USD","",""))</f>
        <v>GTT Healthcare</v>
      </c>
      <c r="R28" t="str" cm="1">
        <f t="array" ref="R28">IF(N28="","",_xll.PBD(N28,"Deal Type 1","","USD","",""))</f>
        <v>Buyout/LBO</v>
      </c>
      <c r="W28" s="15" t="str" cm="1">
        <f t="array" ref="W28">IF(V28="","",_xll.PBD(V28,"Deal Date","","USD","",""))</f>
        <v/>
      </c>
      <c r="X28" s="15" t="str" cm="1">
        <f t="array" ref="X28">IF(V28="","",_xll.PBD(V28,"Company ID","","USD","",""))</f>
        <v/>
      </c>
      <c r="Y28" s="15" t="str" cm="1">
        <f t="array" ref="Y28">IF(V28="","",_xll.PBD(X28,"Name","","USD","",""))</f>
        <v/>
      </c>
      <c r="Z28" t="str" cm="1">
        <f t="array" ref="Z28">IF(V28="","",_xll.PBD(V28,"Deal Type 1","","USD","",""))</f>
        <v/>
      </c>
      <c r="AD28" t="str">
        <v>125074-18T</v>
      </c>
      <c r="AE28" s="15" cm="1">
        <f t="array" ref="AE28">IF(AD28="","",_xll.PBD(AD28,"Deal Date","","USD","",""))</f>
        <v>43763</v>
      </c>
      <c r="AF28" s="15" t="str" cm="1">
        <f t="array" ref="AF28">IF(AD28="","",_xll.PBD(AD28,"Company ID","","USD","",""))</f>
        <v>338530-42</v>
      </c>
      <c r="AG28" s="15" t="str" cm="1">
        <f t="array" ref="AG28">IF(AD28="","",_xll.PBD(AF28,"Name","","USD","",""))</f>
        <v>AbleVets</v>
      </c>
      <c r="AH28" t="str" cm="1">
        <f t="array" ref="AH28">IF(AD28="","",_xll.PBD(AD28,"Deal Type 1","","USD","",""))</f>
        <v>Merger/Acquisition</v>
      </c>
      <c r="AM28" s="15" t="str" cm="1">
        <f t="array" ref="AM28">IF(AL28="","",_xll.PBD(AL28,"Deal Date","","USD","",""))</f>
        <v/>
      </c>
      <c r="AN28" s="15" t="str" cm="1">
        <f t="array" ref="AN28">IF(AL28="","",_xll.PBD(AL28,"Company ID","","USD","",""))</f>
        <v/>
      </c>
      <c r="AO28" s="15" t="str" cm="1">
        <f t="array" ref="AO28">IF(AL28="","",_xll.PBD(AN28,"Name","","USD","",""))</f>
        <v/>
      </c>
      <c r="AP28" t="str" cm="1">
        <f t="array" ref="AP28">IF(AL28="","",_xll.PBD(AL28,"Deal Type 1","","USD","",""))</f>
        <v/>
      </c>
      <c r="AT28" t="str">
        <v>192511-36T</v>
      </c>
      <c r="AU28" s="15" cm="1">
        <f t="array" ref="AU28">IF(AT28="","",_xll.PBD(AT28,"Deal Date","","USD","",""))</f>
        <v>44670</v>
      </c>
      <c r="AV28" s="15" t="str" cm="1">
        <f t="array" ref="AV28">IF(AT28="","",_xll.PBD(AT28,"Company ID","","USD","",""))</f>
        <v>495509-95</v>
      </c>
      <c r="AW28" s="15" t="str" cm="1">
        <f t="array" ref="AW28">IF(AT28="","",_xll.PBD(AV28,"Name","","USD","",""))</f>
        <v>Boxifarma</v>
      </c>
      <c r="AX28" t="str" cm="1">
        <f t="array" ref="AX28">IF(AT28="","",_xll.PBD(AT28,"Deal Type 1","","USD","",""))</f>
        <v>Merger/Acquisition</v>
      </c>
      <c r="BB28" t="str">
        <v>215873-74T</v>
      </c>
      <c r="BC28" s="15" cm="1">
        <f t="array" ref="BC28">IF(BB28="","",_xll.PBD(BB28,"Deal Date","","USD","",""))</f>
        <v>44635</v>
      </c>
      <c r="BD28" s="15" t="str" cm="1">
        <f t="array" ref="BD28">IF(BB28="","",_xll.PBD(BB28,"Company ID","","USD","",""))</f>
        <v>520660-63</v>
      </c>
      <c r="BE28" s="15" t="str" cm="1">
        <f t="array" ref="BE28">IF(BB28="","",_xll.PBD(BD28,"Name","","USD","",""))</f>
        <v>Care-Bridge</v>
      </c>
      <c r="BF28" t="str" cm="1">
        <f t="array" ref="BF28">IF(BB28="","",_xll.PBD(BB28,"Deal Type 1","","USD","",""))</f>
        <v>Buyout/LBO</v>
      </c>
      <c r="BK28" s="15" t="str" cm="1">
        <f t="array" ref="BK28">IF(BJ28="","",_xll.PBD(BJ28,"Deal Date","","USD","",""))</f>
        <v/>
      </c>
      <c r="BL28" s="15" t="str" cm="1">
        <f t="array" ref="BL28">IF(BJ28="","",_xll.PBD(BJ28,"Company ID","","USD","",""))</f>
        <v/>
      </c>
      <c r="BM28" s="15" t="str" cm="1">
        <f t="array" ref="BM28">IF(BJ28="","",_xll.PBD(BL28,"Name","","USD","",""))</f>
        <v/>
      </c>
      <c r="BN28" t="str" cm="1">
        <f t="array" ref="BN28">IF(BJ28="","",_xll.PBD(BJ28,"Deal Type 1","","USD","",""))</f>
        <v/>
      </c>
      <c r="BS28" s="15" t="str" cm="1">
        <f t="array" ref="BS28">IF(BR28="","",_xll.PBD(BR28,"Deal Date","","USD","",""))</f>
        <v/>
      </c>
      <c r="BT28" s="15" t="str" cm="1">
        <f t="array" ref="BT28">IF(BR28="","",_xll.PBD(BR28,"Company ID","","USD","",""))</f>
        <v/>
      </c>
      <c r="BU28" s="15" t="str" cm="1">
        <f t="array" ref="BU28">IF(BR28="","",_xll.PBD(BT28,"Name","","USD","",""))</f>
        <v/>
      </c>
      <c r="BV28" t="str" cm="1">
        <f t="array" ref="BV28">IF(BR28="","",_xll.PBD(BR28,"Deal Type 1","","USD","",""))</f>
        <v/>
      </c>
      <c r="CA28" s="15" t="str" cm="1">
        <f t="array" ref="CA28">IF(BZ28="","",_xll.PBD(BZ28,"Deal Date","","USD","",""))</f>
        <v/>
      </c>
      <c r="CB28" s="15" t="str" cm="1">
        <f t="array" ref="CB28">IF(BZ28="","",_xll.PBD(BZ28,"Company ID","","USD","",""))</f>
        <v/>
      </c>
      <c r="CC28" s="15" t="str" cm="1">
        <f t="array" ref="CC28">IF(BZ28="","",_xll.PBD(CB28,"Name","","USD","",""))</f>
        <v/>
      </c>
      <c r="CD28" t="str" cm="1">
        <f t="array" ref="CD28">IF(BZ28="","",_xll.PBD(BZ28,"Deal Type 1","","USD","",""))</f>
        <v/>
      </c>
      <c r="CH28" t="str">
        <v>192420-28T</v>
      </c>
      <c r="CI28" s="15" cm="1">
        <f t="array" ref="CI28">IF(CH28="","",_xll.PBD(CH28,"Deal Date","","USD","",""))</f>
        <v>44476</v>
      </c>
      <c r="CJ28" s="15" t="str" cm="1">
        <f t="array" ref="CJ28">IF(CH28="","",_xll.PBD(CH28,"Company ID","","USD","",""))</f>
        <v>229711-33</v>
      </c>
      <c r="CK28" s="15" t="str" cm="1">
        <f t="array" ref="CK28">IF(CH28="","",_xll.PBD(CJ28,"Name","","USD","",""))</f>
        <v>Edwards Electronic Systems</v>
      </c>
      <c r="CL28" t="str" cm="1">
        <f t="array" ref="CL28">IF(CH28="","",_xll.PBD(CH28,"Deal Type 1","","USD","",""))</f>
        <v>Merger/Acquisition</v>
      </c>
      <c r="CQ28" s="15" t="str" cm="1">
        <f t="array" ref="CQ28">IF(CP28="","",_xll.PBD(CP28,"Deal Date","","USD","",""))</f>
        <v/>
      </c>
      <c r="CR28" s="15" t="str" cm="1">
        <f t="array" ref="CR28">IF(CP28="","",_xll.PBD(CP28,"Company ID","","USD","",""))</f>
        <v/>
      </c>
      <c r="CS28" s="15" t="str" cm="1">
        <f t="array" ref="CS28">IF(CP28="","",_xll.PBD(CR28,"Name","","USD","",""))</f>
        <v/>
      </c>
      <c r="CT28" t="str" cm="1">
        <f t="array" ref="CT28">IF(CP28="","",_xll.PBD(CP28,"Deal Type 1","","USD","",""))</f>
        <v/>
      </c>
      <c r="CY28" s="15" t="str" cm="1">
        <f t="array" ref="CY28">IF(CX28="","",_xll.PBD(CX28,"Deal Date","","USD","",""))</f>
        <v/>
      </c>
      <c r="CZ28" s="15" t="str" cm="1">
        <f t="array" ref="CZ28">IF(CX28="","",_xll.PBD(CX28,"Company ID","","USD","",""))</f>
        <v/>
      </c>
      <c r="DA28" s="15" t="str" cm="1">
        <f t="array" ref="DA28">IF(CX28="","",_xll.PBD(CZ28,"Name","","USD","",""))</f>
        <v/>
      </c>
      <c r="DB28" t="str" cm="1">
        <f t="array" ref="DB28">IF(CX28="","",_xll.PBD(CX28,"Deal Type 1","","USD","",""))</f>
        <v/>
      </c>
      <c r="DF28" t="str">
        <v>85959-82T</v>
      </c>
      <c r="DG28" s="15" cm="1">
        <f t="array" ref="DG28">IF(DF28="","",_xll.PBD(DF28,"Deal Date","","USD","",""))</f>
        <v>42829</v>
      </c>
      <c r="DH28" s="15" t="str" cm="1">
        <f t="array" ref="DH28">IF(DF28="","",_xll.PBD(DF28,"Company ID","","USD","",""))</f>
        <v>65124-82</v>
      </c>
      <c r="DI28" s="15" t="str" cm="1">
        <f t="array" ref="DI28">IF(DF28="","",_xll.PBD(DH28,"Name","","USD","",""))</f>
        <v>Erate</v>
      </c>
      <c r="DJ28" t="str" cm="1">
        <f t="array" ref="DJ28">IF(DF28="","",_xll.PBD(DF28,"Deal Type 1","","USD","",""))</f>
        <v>Secondary Transaction - Private</v>
      </c>
      <c r="DO28" s="15" t="str" cm="1">
        <f t="array" ref="DO28">IF(DN28="","",_xll.PBD(DN28,"Deal Date","","USD","",""))</f>
        <v/>
      </c>
      <c r="DP28" s="15" t="str" cm="1">
        <f t="array" ref="DP28">IF(DN28="","",_xll.PBD(DN28,"Company ID","","USD","",""))</f>
        <v/>
      </c>
      <c r="DQ28" s="15" t="str" cm="1">
        <f t="array" ref="DQ28">IF(DN28="","",_xll.PBD(DP28,"Name","","USD","",""))</f>
        <v/>
      </c>
      <c r="DR28" t="str" cm="1">
        <f t="array" ref="DR28">IF(DN28="","",_xll.PBD(DN28,"Deal Type 1","","USD","",""))</f>
        <v/>
      </c>
      <c r="DW28" s="15" t="str" cm="1">
        <f t="array" ref="DW28">IF(DV28="","",_xll.PBD(DV28,"Deal Date","","USD","",""))</f>
        <v/>
      </c>
      <c r="DX28" s="15" t="str" cm="1">
        <f t="array" ref="DX28">IF(DV28="","",_xll.PBD(DV28,"Company ID","","USD","",""))</f>
        <v/>
      </c>
      <c r="DY28" s="15" t="str" cm="1">
        <f t="array" ref="DY28">IF(DV28="","",_xll.PBD(DX28,"Name","","USD","",""))</f>
        <v/>
      </c>
      <c r="DZ28" t="str" cm="1">
        <f t="array" ref="DZ28">IF(DV28="","",_xll.PBD(DV28,"Deal Type 1","","USD","",""))</f>
        <v/>
      </c>
      <c r="EE28" s="15" t="str" cm="1">
        <f t="array" ref="EE28">IF(ED28="","",_xll.PBD(ED28,"Deal Date","","USD","",""))</f>
        <v/>
      </c>
      <c r="EF28" s="15" t="str" cm="1">
        <f t="array" ref="EF28">IF(ED28="","",_xll.PBD(ED28,"Company ID","","USD","",""))</f>
        <v/>
      </c>
      <c r="EG28" s="15" t="str" cm="1">
        <f t="array" ref="EG28">IF(ED28="","",_xll.PBD(EF28,"Name","","USD","",""))</f>
        <v/>
      </c>
      <c r="EH28" t="str" cm="1">
        <f t="array" ref="EH28">IF(ED28="","",_xll.PBD(ED28,"Deal Type 1","","USD","",""))</f>
        <v/>
      </c>
      <c r="EM28" s="15" t="str" cm="1">
        <f t="array" ref="EM28">IF(EL28="","",_xll.PBD(EL28,"Deal Date","","USD","",""))</f>
        <v/>
      </c>
      <c r="EN28" s="15" t="str" cm="1">
        <f t="array" ref="EN28">IF(EL28="","",_xll.PBD(EL28,"Company ID","","USD","",""))</f>
        <v/>
      </c>
      <c r="EO28" s="15" t="str" cm="1">
        <f t="array" ref="EO28">IF(EL28="","",_xll.PBD(EN28,"Name","","USD","",""))</f>
        <v/>
      </c>
      <c r="EP28" t="str" cm="1">
        <f t="array" ref="EP28">IF(EL28="","",_xll.PBD(EL28,"Deal Type 1","","USD","",""))</f>
        <v/>
      </c>
      <c r="EU28" s="15" t="str" cm="1">
        <f t="array" ref="EU28">IF(ET28="","",_xll.PBD(ET28,"Deal Date","","USD","",""))</f>
        <v/>
      </c>
      <c r="EV28" s="15" t="str" cm="1">
        <f t="array" ref="EV28">IF(ET28="","",_xll.PBD(ET28,"Company ID","","USD","",""))</f>
        <v/>
      </c>
      <c r="EW28" s="15" t="str" cm="1">
        <f t="array" ref="EW28">IF(ET28="","",_xll.PBD(EV28,"Name","","USD","",""))</f>
        <v/>
      </c>
      <c r="EX28" t="str" cm="1">
        <f t="array" ref="EX28">IF(ET28="","",_xll.PBD(ET28,"Deal Type 1","","USD","",""))</f>
        <v/>
      </c>
      <c r="FC28" s="15" t="str" cm="1">
        <f t="array" ref="FC28">IF(FB28="","",_xll.PBD(FB28,"Deal Date","","USD","",""))</f>
        <v/>
      </c>
      <c r="FD28" s="15" t="str" cm="1">
        <f t="array" ref="FD28">IF(FB28="","",_xll.PBD(FB28,"Company ID","","USD","",""))</f>
        <v/>
      </c>
      <c r="FE28" s="15" t="str" cm="1">
        <f t="array" ref="FE28">IF(FB28="","",_xll.PBD(FD28,"Name","","USD","",""))</f>
        <v/>
      </c>
      <c r="FF28" t="str" cm="1">
        <f t="array" ref="FF28">IF(FB28="","",_xll.PBD(FB28,"Deal Type 1","","USD","",""))</f>
        <v/>
      </c>
      <c r="FK28" s="15" t="str" cm="1">
        <f t="array" ref="FK28">IF(FJ28="","",_xll.PBD(FJ28,"Deal Date","","USD","",""))</f>
        <v/>
      </c>
      <c r="FL28" s="15" t="str" cm="1">
        <f t="array" ref="FL28">IF(FJ28="","",_xll.PBD(FJ28,"Company ID","","USD","",""))</f>
        <v/>
      </c>
      <c r="FM28" s="15" t="str" cm="1">
        <f t="array" ref="FM28">IF(FJ28="","",_xll.PBD(FL28,"Name","","USD","",""))</f>
        <v/>
      </c>
      <c r="FN28" t="str" cm="1">
        <f t="array" ref="FN28">IF(FJ28="","",_xll.PBD(FJ28,"Deal Type 1","","USD","",""))</f>
        <v/>
      </c>
      <c r="FS28" s="15" t="str" cm="1">
        <f t="array" ref="FS28">IF(FR28="","",_xll.PBD(FR28,"Deal Date","","USD","",""))</f>
        <v/>
      </c>
      <c r="FT28" s="15" t="str" cm="1">
        <f t="array" ref="FT28">IF(FR28="","",_xll.PBD(FR28,"Company ID","","USD","",""))</f>
        <v/>
      </c>
      <c r="FU28" s="15" t="str" cm="1">
        <f t="array" ref="FU28">IF(FR28="","",_xll.PBD(FT28,"Name","","USD","",""))</f>
        <v/>
      </c>
      <c r="FV28" t="str" cm="1">
        <f t="array" ref="FV28">IF(FR28="","",_xll.PBD(FR28,"Deal Type 1","","USD","",""))</f>
        <v/>
      </c>
      <c r="GA28" s="15" t="str" cm="1">
        <f t="array" ref="GA28">IF(FZ28="","",_xll.PBD(FZ28,"Deal Date","","USD","",""))</f>
        <v/>
      </c>
      <c r="GB28" s="15" t="str" cm="1">
        <f t="array" ref="GB28">IF(FZ28="","",_xll.PBD(FZ28,"Company ID","","USD","",""))</f>
        <v/>
      </c>
      <c r="GC28" s="15" t="str" cm="1">
        <f t="array" ref="GC28">IF(FZ28="","",_xll.PBD(GB28,"Name","","USD","",""))</f>
        <v/>
      </c>
      <c r="GD28" t="str" cm="1">
        <f t="array" ref="GD28">IF(FZ28="","",_xll.PBD(FZ28,"Deal Type 1","","USD","",""))</f>
        <v/>
      </c>
      <c r="GI28" s="15" t="str" cm="1">
        <f t="array" ref="GI28">IF(GH28="","",_xll.PBD(GH28,"Deal Date","","USD","",""))</f>
        <v/>
      </c>
      <c r="GJ28" s="15" t="str" cm="1">
        <f t="array" ref="GJ28">IF(GH28="","",_xll.PBD(GH28,"Company ID","","USD","",""))</f>
        <v/>
      </c>
      <c r="GK28" s="15" t="str" cm="1">
        <f t="array" ref="GK28">IF(GH28="","",_xll.PBD(GJ28,"Name","","USD","",""))</f>
        <v/>
      </c>
      <c r="GL28" t="str" cm="1">
        <f t="array" ref="GL28">IF(GH28="","",_xll.PBD(GH28,"Deal Type 1","","USD","",""))</f>
        <v/>
      </c>
      <c r="GQ28" s="15" t="str" cm="1">
        <f t="array" ref="GQ28">IF(GP28="","",_xll.PBD(GP28,"Deal Date","","USD","",""))</f>
        <v/>
      </c>
      <c r="GR28" s="15" t="str" cm="1">
        <f t="array" ref="GR28">IF(GP28="","",_xll.PBD(GP28,"Company ID","","USD","",""))</f>
        <v/>
      </c>
      <c r="GS28" s="15" t="str" cm="1">
        <f t="array" ref="GS28">IF(GP28="","",_xll.PBD(GR28,"Name","","USD","",""))</f>
        <v/>
      </c>
      <c r="GT28" t="str" cm="1">
        <f t="array" ref="GT28">IF(GP28="","",_xll.PBD(GP28,"Deal Type 1","","USD","",""))</f>
        <v/>
      </c>
      <c r="GY28" s="15" t="str" cm="1">
        <f t="array" ref="GY28">IF(GX28="","",_xll.PBD(GX28,"Deal Date","","USD","",""))</f>
        <v/>
      </c>
      <c r="GZ28" s="15" t="str" cm="1">
        <f t="array" ref="GZ28">IF(GX28="","",_xll.PBD(GX28,"Company ID","","USD","",""))</f>
        <v/>
      </c>
      <c r="HA28" s="15" t="str" cm="1">
        <f t="array" ref="HA28">IF(GX28="","",_xll.PBD(GZ28,"Name","","USD","",""))</f>
        <v/>
      </c>
      <c r="HB28" t="str" cm="1">
        <f t="array" ref="HB28">IF(GX28="","",_xll.PBD(GX28,"Deal Type 1","","USD","",""))</f>
        <v/>
      </c>
      <c r="HG28" s="15" t="str" cm="1">
        <f t="array" ref="HG28">IF(HF28="","",_xll.PBD(HF28,"Deal Date","","USD","",""))</f>
        <v/>
      </c>
      <c r="HH28" s="15" t="str" cm="1">
        <f t="array" ref="HH28">IF(HF28="","",_xll.PBD(HF28,"Company ID","","USD","",""))</f>
        <v/>
      </c>
      <c r="HI28" s="15" t="str" cm="1">
        <f t="array" ref="HI28">IF(HF28="","",_xll.PBD(HH28,"Name","","USD","",""))</f>
        <v/>
      </c>
      <c r="HJ28" t="str" cm="1">
        <f t="array" ref="HJ28">IF(HF28="","",_xll.PBD(HF28,"Deal Type 1","","USD","",""))</f>
        <v/>
      </c>
      <c r="HO28" s="15" t="str" cm="1">
        <f t="array" ref="HO28">IF(HN28="","",_xll.PBD(HN28,"Deal Date","","USD","",""))</f>
        <v/>
      </c>
      <c r="HP28" s="15" t="str" cm="1">
        <f t="array" ref="HP28">IF(HN28="","",_xll.PBD(HN28,"Company ID","","USD","",""))</f>
        <v/>
      </c>
      <c r="HQ28" s="15" t="str" cm="1">
        <f t="array" ref="HQ28">IF(HN28="","",_xll.PBD(HP28,"Name","","USD","",""))</f>
        <v/>
      </c>
      <c r="HR28" t="str" cm="1">
        <f t="array" ref="HR28">IF(HN28="","",_xll.PBD(HN28,"Deal Type 1","","USD","",""))</f>
        <v/>
      </c>
      <c r="HW28" s="15" t="str" cm="1">
        <f t="array" ref="HW28">IF(HV28="","",_xll.PBD(HV28,"Deal Date","","USD","",""))</f>
        <v/>
      </c>
      <c r="HX28" s="15" t="str" cm="1">
        <f t="array" ref="HX28">IF(HV28="","",_xll.PBD(HV28,"Company ID","","USD","",""))</f>
        <v/>
      </c>
      <c r="HY28" s="15" t="str" cm="1">
        <f t="array" ref="HY28">IF(HV28="","",_xll.PBD(HX28,"Name","","USD","",""))</f>
        <v/>
      </c>
      <c r="HZ28" t="str" cm="1">
        <f t="array" ref="HZ28">IF(HV28="","",_xll.PBD(HV28,"Deal Type 1","","USD","",""))</f>
        <v/>
      </c>
      <c r="IE28" s="15" t="str" cm="1">
        <f t="array" ref="IE28">IF(ID28="","",_xll.PBD(ID28,"Deal Date","","USD","",""))</f>
        <v/>
      </c>
      <c r="IF28" s="15" t="str" cm="1">
        <f t="array" ref="IF28">IF(ID28="","",_xll.PBD(ID28,"Company ID","","USD","",""))</f>
        <v/>
      </c>
      <c r="IG28" s="15" t="str" cm="1">
        <f t="array" ref="IG28">IF(ID28="","",_xll.PBD(IF28,"Name","","USD","",""))</f>
        <v/>
      </c>
      <c r="IH28" t="str" cm="1">
        <f t="array" ref="IH28">IF(ID28="","",_xll.PBD(ID28,"Deal Type 1","","USD","",""))</f>
        <v/>
      </c>
      <c r="IM28" s="15" t="str" cm="1">
        <f t="array" ref="IM28">IF(IL28="","",_xll.PBD(IL28,"Deal Date","","USD","",""))</f>
        <v/>
      </c>
      <c r="IN28" s="15" t="str" cm="1">
        <f t="array" ref="IN28">IF(IL28="","",_xll.PBD(IL28,"Company ID","","USD","",""))</f>
        <v/>
      </c>
      <c r="IO28" s="15" t="str" cm="1">
        <f t="array" ref="IO28">IF(IL28="","",_xll.PBD(IN28,"Name","","USD","",""))</f>
        <v/>
      </c>
      <c r="IP28" t="str" cm="1">
        <f t="array" ref="IP28">IF(IL28="","",_xll.PBD(IL28,"Deal Type 1","","USD","",""))</f>
        <v/>
      </c>
      <c r="IU28" s="15" t="str" cm="1">
        <f t="array" ref="IU28">IF(IT28="","",_xll.PBD(IT28,"Deal Date","","USD","",""))</f>
        <v/>
      </c>
      <c r="IV28" s="15" t="str" cm="1">
        <f t="array" ref="IV28">IF(IT28="","",_xll.PBD(IT28,"Company ID","","USD","",""))</f>
        <v/>
      </c>
      <c r="IW28" s="15" t="str" cm="1">
        <f t="array" ref="IW28">IF(IT28="","",_xll.PBD(IV28,"Name","","USD","",""))</f>
        <v/>
      </c>
      <c r="IX28" t="str" cm="1">
        <f t="array" ref="IX28">IF(IT28="","",_xll.PBD(IT28,"Deal Type 1","","USD","",""))</f>
        <v/>
      </c>
      <c r="JC28" s="15" t="str" cm="1">
        <f t="array" ref="JC28">IF(JB28="","",_xll.PBD(JB28,"Deal Date","","USD","",""))</f>
        <v/>
      </c>
      <c r="JD28" s="15" t="str" cm="1">
        <f t="array" ref="JD28">IF(JB28="","",_xll.PBD(JB28,"Company ID","","USD","",""))</f>
        <v/>
      </c>
      <c r="JE28" s="15" t="str" cm="1">
        <f t="array" ref="JE28">IF(JB28="","",_xll.PBD(JD28,"Name","","USD","",""))</f>
        <v/>
      </c>
      <c r="JF28" t="str" cm="1">
        <f t="array" ref="JF28">IF(JB28="","",_xll.PBD(JB28,"Deal Type 1","","USD","",""))</f>
        <v/>
      </c>
      <c r="JK28" s="15" t="str" cm="1">
        <f t="array" ref="JK28">IF(JJ28="","",_xll.PBD(JJ28,"Deal Date","","USD","",""))</f>
        <v/>
      </c>
      <c r="JL28" s="15" t="str" cm="1">
        <f t="array" ref="JL28">IF(JJ28="","",_xll.PBD(JJ28,"Company ID","","USD","",""))</f>
        <v/>
      </c>
      <c r="JM28" s="15" t="str" cm="1">
        <f t="array" ref="JM28">IF(JJ28="","",_xll.PBD(JL28,"Name","","USD","",""))</f>
        <v/>
      </c>
      <c r="JN28" t="str" cm="1">
        <f t="array" ref="JN28">IF(JJ28="","",_xll.PBD(JJ28,"Deal Type 1","","USD","",""))</f>
        <v/>
      </c>
      <c r="JS28" s="15" t="str" cm="1">
        <f t="array" ref="JS28">IF(JR28="","",_xll.PBD(JR28,"Deal Date","","USD","",""))</f>
        <v/>
      </c>
      <c r="JT28" s="15" t="str" cm="1">
        <f t="array" ref="JT28">IF(JR28="","",_xll.PBD(JR28,"Company ID","","USD","",""))</f>
        <v/>
      </c>
      <c r="JU28" s="15" t="str" cm="1">
        <f t="array" ref="JU28">IF(JR28="","",_xll.PBD(JT28,"Name","","USD","",""))</f>
        <v/>
      </c>
      <c r="JV28" t="str" cm="1">
        <f t="array" ref="JV28">IF(JR28="","",_xll.PBD(JR28,"Deal Type 1","","USD","",""))</f>
        <v/>
      </c>
      <c r="KA28" s="15" t="str" cm="1">
        <f t="array" ref="KA28">IF(JZ28="","",_xll.PBD(JZ28,"Deal Date","","USD","",""))</f>
        <v/>
      </c>
      <c r="KB28" s="15" t="str" cm="1">
        <f t="array" ref="KB28">IF(JZ28="","",_xll.PBD(JZ28,"Company ID","","USD","",""))</f>
        <v/>
      </c>
      <c r="KC28" s="15" t="str" cm="1">
        <f t="array" ref="KC28">IF(JZ28="","",_xll.PBD(KB28,"Name","","USD","",""))</f>
        <v/>
      </c>
      <c r="KD28" t="str" cm="1">
        <f t="array" ref="KD28">IF(JZ28="","",_xll.PBD(JZ28,"Deal Type 1","","USD","",""))</f>
        <v/>
      </c>
      <c r="KI28" s="15" t="str" cm="1">
        <f t="array" ref="KI28">IF(KH28="","",_xll.PBD(KH28,"Deal Date","","USD","",""))</f>
        <v/>
      </c>
      <c r="KJ28" s="15" t="str" cm="1">
        <f t="array" ref="KJ28">IF(KH28="","",_xll.PBD(KH28,"Company ID","","USD","",""))</f>
        <v/>
      </c>
      <c r="KK28" s="15" t="str" cm="1">
        <f t="array" ref="KK28">IF(KH28="","",_xll.PBD(KJ28,"Name","","USD","",""))</f>
        <v/>
      </c>
      <c r="KL28" t="str" cm="1">
        <f t="array" ref="KL28">IF(KH28="","",_xll.PBD(KH28,"Deal Type 1","","USD","",""))</f>
        <v/>
      </c>
      <c r="KQ28" s="15" t="str" cm="1">
        <f t="array" ref="KQ28">IF(KP28="","",_xll.PBD(KP28,"Deal Date","","USD","",""))</f>
        <v/>
      </c>
      <c r="KR28" s="15" t="str" cm="1">
        <f t="array" ref="KR28">IF(KP28="","",_xll.PBD(KP28,"Company ID","","USD","",""))</f>
        <v/>
      </c>
      <c r="KS28" s="15" t="str" cm="1">
        <f t="array" ref="KS28">IF(KP28="","",_xll.PBD(KR28,"Name","","USD","",""))</f>
        <v/>
      </c>
      <c r="KT28" t="str" cm="1">
        <f t="array" ref="KT28">IF(KP28="","",_xll.PBD(KP28,"Deal Type 1","","USD","",""))</f>
        <v/>
      </c>
      <c r="KY28" s="15" t="str" cm="1">
        <f t="array" ref="KY28">IF(KX28="","",_xll.PBD(KX28,"Deal Date","","USD","",""))</f>
        <v/>
      </c>
      <c r="KZ28" s="15" t="str" cm="1">
        <f t="array" ref="KZ28">IF(KX28="","",_xll.PBD(KX28,"Company ID","","USD","",""))</f>
        <v/>
      </c>
      <c r="LA28" s="15" t="str" cm="1">
        <f t="array" ref="LA28">IF(KX28="","",_xll.PBD(KZ28,"Name","","USD","",""))</f>
        <v/>
      </c>
      <c r="LB28" t="str" cm="1">
        <f t="array" ref="LB28">IF(KX28="","",_xll.PBD(KX28,"Deal Type 1","","USD","",""))</f>
        <v/>
      </c>
      <c r="LG28" s="15" t="str" cm="1">
        <f t="array" ref="LG28">IF(LF28="","",_xll.PBD(LF28,"Deal Date","","USD","",""))</f>
        <v/>
      </c>
      <c r="LH28" s="15" t="str" cm="1">
        <f t="array" ref="LH28">IF(LF28="","",_xll.PBD(LF28,"Company ID","","USD","",""))</f>
        <v/>
      </c>
      <c r="LI28" s="15" t="str" cm="1">
        <f t="array" ref="LI28">IF(LF28="","",_xll.PBD(LH28,"Name","","USD","",""))</f>
        <v/>
      </c>
      <c r="LJ28" t="str" cm="1">
        <f t="array" ref="LJ28">IF(LF28="","",_xll.PBD(LF28,"Deal Type 1","","USD","",""))</f>
        <v/>
      </c>
      <c r="LO28" s="15" t="str" cm="1">
        <f t="array" ref="LO28">IF(LN28="","",_xll.PBD(LN28,"Deal Date","","USD","",""))</f>
        <v/>
      </c>
      <c r="LP28" s="15" t="str" cm="1">
        <f t="array" ref="LP28">IF(LN28="","",_xll.PBD(LN28,"Company ID","","USD","",""))</f>
        <v/>
      </c>
      <c r="LQ28" s="15" t="str" cm="1">
        <f t="array" ref="LQ28">IF(LN28="","",_xll.PBD(LP28,"Name","","USD","",""))</f>
        <v/>
      </c>
      <c r="LR28" t="str" cm="1">
        <f t="array" ref="LR28">IF(LN28="","",_xll.PBD(LN28,"Deal Type 1","","USD","",""))</f>
        <v/>
      </c>
      <c r="LW28" s="15" t="str" cm="1">
        <f t="array" ref="LW28">IF(LV28="","",_xll.PBD(LV28,"Deal Date","","USD","",""))</f>
        <v/>
      </c>
      <c r="LX28" s="15" t="str" cm="1">
        <f t="array" ref="LX28">IF(LV28="","",_xll.PBD(LV28,"Company ID","","USD","",""))</f>
        <v/>
      </c>
      <c r="LY28" s="15" t="str" cm="1">
        <f t="array" ref="LY28">IF(LV28="","",_xll.PBD(LX28,"Name","","USD","",""))</f>
        <v/>
      </c>
      <c r="LZ28" t="str" cm="1">
        <f t="array" ref="LZ28">IF(LV28="","",_xll.PBD(LV28,"Deal Type 1","","USD","",""))</f>
        <v/>
      </c>
      <c r="ME28" s="15" t="str" cm="1">
        <f t="array" ref="ME28">IF(MD28="","",_xll.PBD(MD28,"Deal Date","","USD","",""))</f>
        <v/>
      </c>
      <c r="MF28" s="15" t="str" cm="1">
        <f t="array" ref="MF28">IF(MD28="","",_xll.PBD(MD28,"Company ID","","USD","",""))</f>
        <v/>
      </c>
      <c r="MG28" s="15" t="str" cm="1">
        <f t="array" ref="MG28">IF(MD28="","",_xll.PBD(MF28,"Name","","USD","",""))</f>
        <v/>
      </c>
      <c r="MH28" t="str" cm="1">
        <f t="array" ref="MH28">IF(MD28="","",_xll.PBD(MD28,"Deal Type 1","","USD","",""))</f>
        <v/>
      </c>
    </row>
    <row r="29" spans="6:434" x14ac:dyDescent="0.2">
      <c r="F29" t="str">
        <v>194630-23T</v>
      </c>
      <c r="G29" s="15" cm="1">
        <f t="array" ref="G29">IF(F29="","",_xll.PBD(F29,"Deal Date","","USD","",""))</f>
        <v>44704</v>
      </c>
      <c r="H29" s="15" t="str" cm="1">
        <f t="array" ref="H29">IF(F29="","",_xll.PBD(F29,"Company ID","","USD","",""))</f>
        <v>453567-52</v>
      </c>
      <c r="I29" s="15" t="str" cm="1">
        <f t="array" ref="I29">IF(F29="","",_xll.PBD(H29,"Name","","USD","",""))</f>
        <v>Glic (Healthcare Technology Systems)</v>
      </c>
      <c r="J29" t="str" cm="1">
        <f t="array" ref="J29">IF(F29="","",_xll.PBD(F29,"Deal Type 1","","USD","",""))</f>
        <v>Merger/Acquisition</v>
      </c>
      <c r="N29" t="str">
        <v>256569-94T</v>
      </c>
      <c r="O29" s="15" cm="1">
        <f t="array" ref="O29">IF(N29="","",_xll.PBD(N29,"Deal Date","","USD","",""))</f>
        <v>43428</v>
      </c>
      <c r="P29" s="15" t="str" cm="1">
        <f t="array" ref="P29">IF(N29="","",_xll.PBD(N29,"Company ID","","USD","",""))</f>
        <v>454417-30</v>
      </c>
      <c r="Q29" s="15" t="str" cm="1">
        <f t="array" ref="Q29">IF(N29="","",_xll.PBD(P29,"Name","","USD","",""))</f>
        <v>IntuitiveCare</v>
      </c>
      <c r="R29" t="str" cm="1">
        <f t="array" ref="R29">IF(N29="","",_xll.PBD(N29,"Deal Type 1","","USD","",""))</f>
        <v>Corporate</v>
      </c>
      <c r="W29" s="15" t="str" cm="1">
        <f t="array" ref="W29">IF(V29="","",_xll.PBD(V29,"Deal Date","","USD","",""))</f>
        <v/>
      </c>
      <c r="X29" s="15" t="str" cm="1">
        <f t="array" ref="X29">IF(V29="","",_xll.PBD(V29,"Company ID","","USD","",""))</f>
        <v/>
      </c>
      <c r="Y29" s="15" t="str" cm="1">
        <f t="array" ref="Y29">IF(V29="","",_xll.PBD(X29,"Name","","USD","",""))</f>
        <v/>
      </c>
      <c r="Z29" t="str" cm="1">
        <f t="array" ref="Z29">IF(V29="","",_xll.PBD(V29,"Deal Type 1","","USD","",""))</f>
        <v/>
      </c>
      <c r="AD29" t="str">
        <v>130969-81T</v>
      </c>
      <c r="AE29" s="15" cm="1">
        <f t="array" ref="AE29">IF(AD29="","",_xll.PBD(AD29,"Deal Date","","USD","",""))</f>
        <v>43599</v>
      </c>
      <c r="AF29" s="15" t="str" cm="1">
        <f t="array" ref="AF29">IF(AD29="","",_xll.PBD(AD29,"Company ID","","USD","",""))</f>
        <v>119318-77</v>
      </c>
      <c r="AG29" s="15" t="str" cm="1">
        <f t="array" ref="AG29">IF(AD29="","",_xll.PBD(AF29,"Name","","USD","",""))</f>
        <v>i2i Population Health</v>
      </c>
      <c r="AH29" t="str" cm="1">
        <f t="array" ref="AH29">IF(AD29="","",_xll.PBD(AD29,"Deal Type 1","","USD","",""))</f>
        <v>Later Stage VC</v>
      </c>
      <c r="AM29" s="15" t="str" cm="1">
        <f t="array" ref="AM29">IF(AL29="","",_xll.PBD(AL29,"Deal Date","","USD","",""))</f>
        <v/>
      </c>
      <c r="AN29" s="15" t="str" cm="1">
        <f t="array" ref="AN29">IF(AL29="","",_xll.PBD(AL29,"Company ID","","USD","",""))</f>
        <v/>
      </c>
      <c r="AO29" s="15" t="str" cm="1">
        <f t="array" ref="AO29">IF(AL29="","",_xll.PBD(AN29,"Name","","USD","",""))</f>
        <v/>
      </c>
      <c r="AP29" t="str" cm="1">
        <f t="array" ref="AP29">IF(AL29="","",_xll.PBD(AL29,"Deal Type 1","","USD","",""))</f>
        <v/>
      </c>
      <c r="AT29" t="str">
        <v>192775-51T</v>
      </c>
      <c r="AU29" s="15" cm="1">
        <f t="array" ref="AU29">IF(AT29="","",_xll.PBD(AT29,"Deal Date","","USD","",""))</f>
        <v>44663</v>
      </c>
      <c r="AV29" s="15" t="str" cm="1">
        <f t="array" ref="AV29">IF(AT29="","",_xll.PBD(AT29,"Company ID","","USD","",""))</f>
        <v>495703-36</v>
      </c>
      <c r="AW29" s="15" t="str" cm="1">
        <f t="array" ref="AW29">IF(AT29="","",_xll.PBD(AV29,"Name","","USD","",""))</f>
        <v>Hospshop Medical Eireli</v>
      </c>
      <c r="AX29" t="str" cm="1">
        <f t="array" ref="AX29">IF(AT29="","",_xll.PBD(AT29,"Deal Type 1","","USD","",""))</f>
        <v>Merger/Acquisition</v>
      </c>
      <c r="BB29" t="str">
        <v>189973-09T</v>
      </c>
      <c r="BC29" s="15" cm="1">
        <f t="array" ref="BC29">IF(BB29="","",_xll.PBD(BB29,"Deal Date","","USD","",""))</f>
        <v>44609</v>
      </c>
      <c r="BD29" s="15" t="str" cm="1">
        <f t="array" ref="BD29">IF(BB29="","",_xll.PBD(BB29,"Company ID","","USD","",""))</f>
        <v>493399-27</v>
      </c>
      <c r="BE29" s="15" t="str" cm="1">
        <f t="array" ref="BE29">IF(BB29="","",_xll.PBD(BD29,"Name","","USD","",""))</f>
        <v>GSG</v>
      </c>
      <c r="BF29" t="str" cm="1">
        <f t="array" ref="BF29">IF(BB29="","",_xll.PBD(BB29,"Deal Type 1","","USD","",""))</f>
        <v>Buyout/LBO</v>
      </c>
      <c r="BK29" s="15" t="str" cm="1">
        <f t="array" ref="BK29">IF(BJ29="","",_xll.PBD(BJ29,"Deal Date","","USD","",""))</f>
        <v/>
      </c>
      <c r="BL29" s="15" t="str" cm="1">
        <f t="array" ref="BL29">IF(BJ29="","",_xll.PBD(BJ29,"Company ID","","USD","",""))</f>
        <v/>
      </c>
      <c r="BM29" s="15" t="str" cm="1">
        <f t="array" ref="BM29">IF(BJ29="","",_xll.PBD(BL29,"Name","","USD","",""))</f>
        <v/>
      </c>
      <c r="BN29" t="str" cm="1">
        <f t="array" ref="BN29">IF(BJ29="","",_xll.PBD(BJ29,"Deal Type 1","","USD","",""))</f>
        <v/>
      </c>
      <c r="BS29" s="15" t="str" cm="1">
        <f t="array" ref="BS29">IF(BR29="","",_xll.PBD(BR29,"Deal Date","","USD","",""))</f>
        <v/>
      </c>
      <c r="BT29" s="15" t="str" cm="1">
        <f t="array" ref="BT29">IF(BR29="","",_xll.PBD(BR29,"Company ID","","USD","",""))</f>
        <v/>
      </c>
      <c r="BU29" s="15" t="str" cm="1">
        <f t="array" ref="BU29">IF(BR29="","",_xll.PBD(BT29,"Name","","USD","",""))</f>
        <v/>
      </c>
      <c r="BV29" t="str" cm="1">
        <f t="array" ref="BV29">IF(BR29="","",_xll.PBD(BR29,"Deal Type 1","","USD","",""))</f>
        <v/>
      </c>
      <c r="CA29" s="15" t="str" cm="1">
        <f t="array" ref="CA29">IF(BZ29="","",_xll.PBD(BZ29,"Deal Date","","USD","",""))</f>
        <v/>
      </c>
      <c r="CB29" s="15" t="str" cm="1">
        <f t="array" ref="CB29">IF(BZ29="","",_xll.PBD(BZ29,"Company ID","","USD","",""))</f>
        <v/>
      </c>
      <c r="CC29" s="15" t="str" cm="1">
        <f t="array" ref="CC29">IF(BZ29="","",_xll.PBD(CB29,"Name","","USD","",""))</f>
        <v/>
      </c>
      <c r="CD29" t="str" cm="1">
        <f t="array" ref="CD29">IF(BZ29="","",_xll.PBD(BZ29,"Deal Type 1","","USD","",""))</f>
        <v/>
      </c>
      <c r="CH29" t="str">
        <v>172932-76T</v>
      </c>
      <c r="CI29" s="15" cm="1">
        <f t="array" ref="CI29">IF(CH29="","",_xll.PBD(CH29,"Deal Date","","USD","",""))</f>
        <v>44343</v>
      </c>
      <c r="CJ29" s="15" t="str" cm="1">
        <f t="array" ref="CJ29">IF(CH29="","",_xll.PBD(CH29,"Company ID","","USD","",""))</f>
        <v>184824-64</v>
      </c>
      <c r="CK29" s="15" t="str" cm="1">
        <f t="array" ref="CK29">IF(CH29="","",_xll.PBD(CJ29,"Name","","USD","",""))</f>
        <v>SAM Seamless Network</v>
      </c>
      <c r="CL29" t="str" cm="1">
        <f t="array" ref="CL29">IF(CH29="","",_xll.PBD(CH29,"Deal Type 1","","USD","",""))</f>
        <v>Later Stage VC</v>
      </c>
      <c r="CQ29" s="15" t="str" cm="1">
        <f t="array" ref="CQ29">IF(CP29="","",_xll.PBD(CP29,"Deal Date","","USD","",""))</f>
        <v/>
      </c>
      <c r="CR29" s="15" t="str" cm="1">
        <f t="array" ref="CR29">IF(CP29="","",_xll.PBD(CP29,"Company ID","","USD","",""))</f>
        <v/>
      </c>
      <c r="CS29" s="15" t="str" cm="1">
        <f t="array" ref="CS29">IF(CP29="","",_xll.PBD(CR29,"Name","","USD","",""))</f>
        <v/>
      </c>
      <c r="CT29" t="str" cm="1">
        <f t="array" ref="CT29">IF(CP29="","",_xll.PBD(CP29,"Deal Type 1","","USD","",""))</f>
        <v/>
      </c>
      <c r="CY29" s="15" t="str" cm="1">
        <f t="array" ref="CY29">IF(CX29="","",_xll.PBD(CX29,"Deal Date","","USD","",""))</f>
        <v/>
      </c>
      <c r="CZ29" s="15" t="str" cm="1">
        <f t="array" ref="CZ29">IF(CX29="","",_xll.PBD(CX29,"Company ID","","USD","",""))</f>
        <v/>
      </c>
      <c r="DA29" s="15" t="str" cm="1">
        <f t="array" ref="DA29">IF(CX29="","",_xll.PBD(CZ29,"Name","","USD","",""))</f>
        <v/>
      </c>
      <c r="DB29" t="str" cm="1">
        <f t="array" ref="DB29">IF(CX29="","",_xll.PBD(CX29,"Deal Type 1","","USD","",""))</f>
        <v/>
      </c>
      <c r="DF29" t="str">
        <v>81212-23T</v>
      </c>
      <c r="DG29" s="15" cm="1">
        <f t="array" ref="DG29">IF(DF29="","",_xll.PBD(DF29,"Deal Date","","USD","",""))</f>
        <v>42723</v>
      </c>
      <c r="DH29" s="15" t="str" cm="1">
        <f t="array" ref="DH29">IF(DF29="","",_xll.PBD(DF29,"Company ID","","USD","",""))</f>
        <v>169793-29</v>
      </c>
      <c r="DI29" s="15" t="str" cm="1">
        <f t="array" ref="DI29">IF(DF29="","",_xll.PBD(DH29,"Name","","USD","",""))</f>
        <v>Xcenter</v>
      </c>
      <c r="DJ29" t="str" cm="1">
        <f t="array" ref="DJ29">IF(DF29="","",_xll.PBD(DF29,"Deal Type 1","","USD","",""))</f>
        <v>Merger/Acquisition</v>
      </c>
      <c r="DO29" s="15" t="str" cm="1">
        <f t="array" ref="DO29">IF(DN29="","",_xll.PBD(DN29,"Deal Date","","USD","",""))</f>
        <v/>
      </c>
      <c r="DP29" s="15" t="str" cm="1">
        <f t="array" ref="DP29">IF(DN29="","",_xll.PBD(DN29,"Company ID","","USD","",""))</f>
        <v/>
      </c>
      <c r="DQ29" s="15" t="str" cm="1">
        <f t="array" ref="DQ29">IF(DN29="","",_xll.PBD(DP29,"Name","","USD","",""))</f>
        <v/>
      </c>
      <c r="DR29" t="str" cm="1">
        <f t="array" ref="DR29">IF(DN29="","",_xll.PBD(DN29,"Deal Type 1","","USD","",""))</f>
        <v/>
      </c>
      <c r="DW29" s="15" t="str" cm="1">
        <f t="array" ref="DW29">IF(DV29="","",_xll.PBD(DV29,"Deal Date","","USD","",""))</f>
        <v/>
      </c>
      <c r="DX29" s="15" t="str" cm="1">
        <f t="array" ref="DX29">IF(DV29="","",_xll.PBD(DV29,"Company ID","","USD","",""))</f>
        <v/>
      </c>
      <c r="DY29" s="15" t="str" cm="1">
        <f t="array" ref="DY29">IF(DV29="","",_xll.PBD(DX29,"Name","","USD","",""))</f>
        <v/>
      </c>
      <c r="DZ29" t="str" cm="1">
        <f t="array" ref="DZ29">IF(DV29="","",_xll.PBD(DV29,"Deal Type 1","","USD","",""))</f>
        <v/>
      </c>
      <c r="EE29" s="15" t="str" cm="1">
        <f t="array" ref="EE29">IF(ED29="","",_xll.PBD(ED29,"Deal Date","","USD","",""))</f>
        <v/>
      </c>
      <c r="EF29" s="15" t="str" cm="1">
        <f t="array" ref="EF29">IF(ED29="","",_xll.PBD(ED29,"Company ID","","USD","",""))</f>
        <v/>
      </c>
      <c r="EG29" s="15" t="str" cm="1">
        <f t="array" ref="EG29">IF(ED29="","",_xll.PBD(EF29,"Name","","USD","",""))</f>
        <v/>
      </c>
      <c r="EH29" t="str" cm="1">
        <f t="array" ref="EH29">IF(ED29="","",_xll.PBD(ED29,"Deal Type 1","","USD","",""))</f>
        <v/>
      </c>
      <c r="EM29" s="15" t="str" cm="1">
        <f t="array" ref="EM29">IF(EL29="","",_xll.PBD(EL29,"Deal Date","","USD","",""))</f>
        <v/>
      </c>
      <c r="EN29" s="15" t="str" cm="1">
        <f t="array" ref="EN29">IF(EL29="","",_xll.PBD(EL29,"Company ID","","USD","",""))</f>
        <v/>
      </c>
      <c r="EO29" s="15" t="str" cm="1">
        <f t="array" ref="EO29">IF(EL29="","",_xll.PBD(EN29,"Name","","USD","",""))</f>
        <v/>
      </c>
      <c r="EP29" t="str" cm="1">
        <f t="array" ref="EP29">IF(EL29="","",_xll.PBD(EL29,"Deal Type 1","","USD","",""))</f>
        <v/>
      </c>
      <c r="EU29" s="15" t="str" cm="1">
        <f t="array" ref="EU29">IF(ET29="","",_xll.PBD(ET29,"Deal Date","","USD","",""))</f>
        <v/>
      </c>
      <c r="EV29" s="15" t="str" cm="1">
        <f t="array" ref="EV29">IF(ET29="","",_xll.PBD(ET29,"Company ID","","USD","",""))</f>
        <v/>
      </c>
      <c r="EW29" s="15" t="str" cm="1">
        <f t="array" ref="EW29">IF(ET29="","",_xll.PBD(EV29,"Name","","USD","",""))</f>
        <v/>
      </c>
      <c r="EX29" t="str" cm="1">
        <f t="array" ref="EX29">IF(ET29="","",_xll.PBD(ET29,"Deal Type 1","","USD","",""))</f>
        <v/>
      </c>
      <c r="FC29" s="15" t="str" cm="1">
        <f t="array" ref="FC29">IF(FB29="","",_xll.PBD(FB29,"Deal Date","","USD","",""))</f>
        <v/>
      </c>
      <c r="FD29" s="15" t="str" cm="1">
        <f t="array" ref="FD29">IF(FB29="","",_xll.PBD(FB29,"Company ID","","USD","",""))</f>
        <v/>
      </c>
      <c r="FE29" s="15" t="str" cm="1">
        <f t="array" ref="FE29">IF(FB29="","",_xll.PBD(FD29,"Name","","USD","",""))</f>
        <v/>
      </c>
      <c r="FF29" t="str" cm="1">
        <f t="array" ref="FF29">IF(FB29="","",_xll.PBD(FB29,"Deal Type 1","","USD","",""))</f>
        <v/>
      </c>
      <c r="FK29" s="15" t="str" cm="1">
        <f t="array" ref="FK29">IF(FJ29="","",_xll.PBD(FJ29,"Deal Date","","USD","",""))</f>
        <v/>
      </c>
      <c r="FL29" s="15" t="str" cm="1">
        <f t="array" ref="FL29">IF(FJ29="","",_xll.PBD(FJ29,"Company ID","","USD","",""))</f>
        <v/>
      </c>
      <c r="FM29" s="15" t="str" cm="1">
        <f t="array" ref="FM29">IF(FJ29="","",_xll.PBD(FL29,"Name","","USD","",""))</f>
        <v/>
      </c>
      <c r="FN29" t="str" cm="1">
        <f t="array" ref="FN29">IF(FJ29="","",_xll.PBD(FJ29,"Deal Type 1","","USD","",""))</f>
        <v/>
      </c>
      <c r="FS29" s="15" t="str" cm="1">
        <f t="array" ref="FS29">IF(FR29="","",_xll.PBD(FR29,"Deal Date","","USD","",""))</f>
        <v/>
      </c>
      <c r="FT29" s="15" t="str" cm="1">
        <f t="array" ref="FT29">IF(FR29="","",_xll.PBD(FR29,"Company ID","","USD","",""))</f>
        <v/>
      </c>
      <c r="FU29" s="15" t="str" cm="1">
        <f t="array" ref="FU29">IF(FR29="","",_xll.PBD(FT29,"Name","","USD","",""))</f>
        <v/>
      </c>
      <c r="FV29" t="str" cm="1">
        <f t="array" ref="FV29">IF(FR29="","",_xll.PBD(FR29,"Deal Type 1","","USD","",""))</f>
        <v/>
      </c>
      <c r="GA29" s="15" t="str" cm="1">
        <f t="array" ref="GA29">IF(FZ29="","",_xll.PBD(FZ29,"Deal Date","","USD","",""))</f>
        <v/>
      </c>
      <c r="GB29" s="15" t="str" cm="1">
        <f t="array" ref="GB29">IF(FZ29="","",_xll.PBD(FZ29,"Company ID","","USD","",""))</f>
        <v/>
      </c>
      <c r="GC29" s="15" t="str" cm="1">
        <f t="array" ref="GC29">IF(FZ29="","",_xll.PBD(GB29,"Name","","USD","",""))</f>
        <v/>
      </c>
      <c r="GD29" t="str" cm="1">
        <f t="array" ref="GD29">IF(FZ29="","",_xll.PBD(FZ29,"Deal Type 1","","USD","",""))</f>
        <v/>
      </c>
      <c r="GI29" s="15" t="str" cm="1">
        <f t="array" ref="GI29">IF(GH29="","",_xll.PBD(GH29,"Deal Date","","USD","",""))</f>
        <v/>
      </c>
      <c r="GJ29" s="15" t="str" cm="1">
        <f t="array" ref="GJ29">IF(GH29="","",_xll.PBD(GH29,"Company ID","","USD","",""))</f>
        <v/>
      </c>
      <c r="GK29" s="15" t="str" cm="1">
        <f t="array" ref="GK29">IF(GH29="","",_xll.PBD(GJ29,"Name","","USD","",""))</f>
        <v/>
      </c>
      <c r="GL29" t="str" cm="1">
        <f t="array" ref="GL29">IF(GH29="","",_xll.PBD(GH29,"Deal Type 1","","USD","",""))</f>
        <v/>
      </c>
      <c r="GQ29" s="15" t="str" cm="1">
        <f t="array" ref="GQ29">IF(GP29="","",_xll.PBD(GP29,"Deal Date","","USD","",""))</f>
        <v/>
      </c>
      <c r="GR29" s="15" t="str" cm="1">
        <f t="array" ref="GR29">IF(GP29="","",_xll.PBD(GP29,"Company ID","","USD","",""))</f>
        <v/>
      </c>
      <c r="GS29" s="15" t="str" cm="1">
        <f t="array" ref="GS29">IF(GP29="","",_xll.PBD(GR29,"Name","","USD","",""))</f>
        <v/>
      </c>
      <c r="GT29" t="str" cm="1">
        <f t="array" ref="GT29">IF(GP29="","",_xll.PBD(GP29,"Deal Type 1","","USD","",""))</f>
        <v/>
      </c>
      <c r="GY29" s="15" t="str" cm="1">
        <f t="array" ref="GY29">IF(GX29="","",_xll.PBD(GX29,"Deal Date","","USD","",""))</f>
        <v/>
      </c>
      <c r="GZ29" s="15" t="str" cm="1">
        <f t="array" ref="GZ29">IF(GX29="","",_xll.PBD(GX29,"Company ID","","USD","",""))</f>
        <v/>
      </c>
      <c r="HA29" s="15" t="str" cm="1">
        <f t="array" ref="HA29">IF(GX29="","",_xll.PBD(GZ29,"Name","","USD","",""))</f>
        <v/>
      </c>
      <c r="HB29" t="str" cm="1">
        <f t="array" ref="HB29">IF(GX29="","",_xll.PBD(GX29,"Deal Type 1","","USD","",""))</f>
        <v/>
      </c>
      <c r="HG29" s="15" t="str" cm="1">
        <f t="array" ref="HG29">IF(HF29="","",_xll.PBD(HF29,"Deal Date","","USD","",""))</f>
        <v/>
      </c>
      <c r="HH29" s="15" t="str" cm="1">
        <f t="array" ref="HH29">IF(HF29="","",_xll.PBD(HF29,"Company ID","","USD","",""))</f>
        <v/>
      </c>
      <c r="HI29" s="15" t="str" cm="1">
        <f t="array" ref="HI29">IF(HF29="","",_xll.PBD(HH29,"Name","","USD","",""))</f>
        <v/>
      </c>
      <c r="HJ29" t="str" cm="1">
        <f t="array" ref="HJ29">IF(HF29="","",_xll.PBD(HF29,"Deal Type 1","","USD","",""))</f>
        <v/>
      </c>
      <c r="HO29" s="15" t="str" cm="1">
        <f t="array" ref="HO29">IF(HN29="","",_xll.PBD(HN29,"Deal Date","","USD","",""))</f>
        <v/>
      </c>
      <c r="HP29" s="15" t="str" cm="1">
        <f t="array" ref="HP29">IF(HN29="","",_xll.PBD(HN29,"Company ID","","USD","",""))</f>
        <v/>
      </c>
      <c r="HQ29" s="15" t="str" cm="1">
        <f t="array" ref="HQ29">IF(HN29="","",_xll.PBD(HP29,"Name","","USD","",""))</f>
        <v/>
      </c>
      <c r="HR29" t="str" cm="1">
        <f t="array" ref="HR29">IF(HN29="","",_xll.PBD(HN29,"Deal Type 1","","USD","",""))</f>
        <v/>
      </c>
      <c r="HW29" s="15" t="str" cm="1">
        <f t="array" ref="HW29">IF(HV29="","",_xll.PBD(HV29,"Deal Date","","USD","",""))</f>
        <v/>
      </c>
      <c r="HX29" s="15" t="str" cm="1">
        <f t="array" ref="HX29">IF(HV29="","",_xll.PBD(HV29,"Company ID","","USD","",""))</f>
        <v/>
      </c>
      <c r="HY29" s="15" t="str" cm="1">
        <f t="array" ref="HY29">IF(HV29="","",_xll.PBD(HX29,"Name","","USD","",""))</f>
        <v/>
      </c>
      <c r="HZ29" t="str" cm="1">
        <f t="array" ref="HZ29">IF(HV29="","",_xll.PBD(HV29,"Deal Type 1","","USD","",""))</f>
        <v/>
      </c>
      <c r="IE29" s="15" t="str" cm="1">
        <f t="array" ref="IE29">IF(ID29="","",_xll.PBD(ID29,"Deal Date","","USD","",""))</f>
        <v/>
      </c>
      <c r="IF29" s="15" t="str" cm="1">
        <f t="array" ref="IF29">IF(ID29="","",_xll.PBD(ID29,"Company ID","","USD","",""))</f>
        <v/>
      </c>
      <c r="IG29" s="15" t="str" cm="1">
        <f t="array" ref="IG29">IF(ID29="","",_xll.PBD(IF29,"Name","","USD","",""))</f>
        <v/>
      </c>
      <c r="IH29" t="str" cm="1">
        <f t="array" ref="IH29">IF(ID29="","",_xll.PBD(ID29,"Deal Type 1","","USD","",""))</f>
        <v/>
      </c>
      <c r="IM29" s="15" t="str" cm="1">
        <f t="array" ref="IM29">IF(IL29="","",_xll.PBD(IL29,"Deal Date","","USD","",""))</f>
        <v/>
      </c>
      <c r="IN29" s="15" t="str" cm="1">
        <f t="array" ref="IN29">IF(IL29="","",_xll.PBD(IL29,"Company ID","","USD","",""))</f>
        <v/>
      </c>
      <c r="IO29" s="15" t="str" cm="1">
        <f t="array" ref="IO29">IF(IL29="","",_xll.PBD(IN29,"Name","","USD","",""))</f>
        <v/>
      </c>
      <c r="IP29" t="str" cm="1">
        <f t="array" ref="IP29">IF(IL29="","",_xll.PBD(IL29,"Deal Type 1","","USD","",""))</f>
        <v/>
      </c>
      <c r="IU29" s="15" t="str" cm="1">
        <f t="array" ref="IU29">IF(IT29="","",_xll.PBD(IT29,"Deal Date","","USD","",""))</f>
        <v/>
      </c>
      <c r="IV29" s="15" t="str" cm="1">
        <f t="array" ref="IV29">IF(IT29="","",_xll.PBD(IT29,"Company ID","","USD","",""))</f>
        <v/>
      </c>
      <c r="IW29" s="15" t="str" cm="1">
        <f t="array" ref="IW29">IF(IT29="","",_xll.PBD(IV29,"Name","","USD","",""))</f>
        <v/>
      </c>
      <c r="IX29" t="str" cm="1">
        <f t="array" ref="IX29">IF(IT29="","",_xll.PBD(IT29,"Deal Type 1","","USD","",""))</f>
        <v/>
      </c>
      <c r="JC29" s="15" t="str" cm="1">
        <f t="array" ref="JC29">IF(JB29="","",_xll.PBD(JB29,"Deal Date","","USD","",""))</f>
        <v/>
      </c>
      <c r="JD29" s="15" t="str" cm="1">
        <f t="array" ref="JD29">IF(JB29="","",_xll.PBD(JB29,"Company ID","","USD","",""))</f>
        <v/>
      </c>
      <c r="JE29" s="15" t="str" cm="1">
        <f t="array" ref="JE29">IF(JB29="","",_xll.PBD(JD29,"Name","","USD","",""))</f>
        <v/>
      </c>
      <c r="JF29" t="str" cm="1">
        <f t="array" ref="JF29">IF(JB29="","",_xll.PBD(JB29,"Deal Type 1","","USD","",""))</f>
        <v/>
      </c>
      <c r="JK29" s="15" t="str" cm="1">
        <f t="array" ref="JK29">IF(JJ29="","",_xll.PBD(JJ29,"Deal Date","","USD","",""))</f>
        <v/>
      </c>
      <c r="JL29" s="15" t="str" cm="1">
        <f t="array" ref="JL29">IF(JJ29="","",_xll.PBD(JJ29,"Company ID","","USD","",""))</f>
        <v/>
      </c>
      <c r="JM29" s="15" t="str" cm="1">
        <f t="array" ref="JM29">IF(JJ29="","",_xll.PBD(JL29,"Name","","USD","",""))</f>
        <v/>
      </c>
      <c r="JN29" t="str" cm="1">
        <f t="array" ref="JN29">IF(JJ29="","",_xll.PBD(JJ29,"Deal Type 1","","USD","",""))</f>
        <v/>
      </c>
      <c r="JS29" s="15" t="str" cm="1">
        <f t="array" ref="JS29">IF(JR29="","",_xll.PBD(JR29,"Deal Date","","USD","",""))</f>
        <v/>
      </c>
      <c r="JT29" s="15" t="str" cm="1">
        <f t="array" ref="JT29">IF(JR29="","",_xll.PBD(JR29,"Company ID","","USD","",""))</f>
        <v/>
      </c>
      <c r="JU29" s="15" t="str" cm="1">
        <f t="array" ref="JU29">IF(JR29="","",_xll.PBD(JT29,"Name","","USD","",""))</f>
        <v/>
      </c>
      <c r="JV29" t="str" cm="1">
        <f t="array" ref="JV29">IF(JR29="","",_xll.PBD(JR29,"Deal Type 1","","USD","",""))</f>
        <v/>
      </c>
      <c r="KA29" s="15" t="str" cm="1">
        <f t="array" ref="KA29">IF(JZ29="","",_xll.PBD(JZ29,"Deal Date","","USD","",""))</f>
        <v/>
      </c>
      <c r="KB29" s="15" t="str" cm="1">
        <f t="array" ref="KB29">IF(JZ29="","",_xll.PBD(JZ29,"Company ID","","USD","",""))</f>
        <v/>
      </c>
      <c r="KC29" s="15" t="str" cm="1">
        <f t="array" ref="KC29">IF(JZ29="","",_xll.PBD(KB29,"Name","","USD","",""))</f>
        <v/>
      </c>
      <c r="KD29" t="str" cm="1">
        <f t="array" ref="KD29">IF(JZ29="","",_xll.PBD(JZ29,"Deal Type 1","","USD","",""))</f>
        <v/>
      </c>
      <c r="KI29" s="15" t="str" cm="1">
        <f t="array" ref="KI29">IF(KH29="","",_xll.PBD(KH29,"Deal Date","","USD","",""))</f>
        <v/>
      </c>
      <c r="KJ29" s="15" t="str" cm="1">
        <f t="array" ref="KJ29">IF(KH29="","",_xll.PBD(KH29,"Company ID","","USD","",""))</f>
        <v/>
      </c>
      <c r="KK29" s="15" t="str" cm="1">
        <f t="array" ref="KK29">IF(KH29="","",_xll.PBD(KJ29,"Name","","USD","",""))</f>
        <v/>
      </c>
      <c r="KL29" t="str" cm="1">
        <f t="array" ref="KL29">IF(KH29="","",_xll.PBD(KH29,"Deal Type 1","","USD","",""))</f>
        <v/>
      </c>
      <c r="KQ29" s="15" t="str" cm="1">
        <f t="array" ref="KQ29">IF(KP29="","",_xll.PBD(KP29,"Deal Date","","USD","",""))</f>
        <v/>
      </c>
      <c r="KR29" s="15" t="str" cm="1">
        <f t="array" ref="KR29">IF(KP29="","",_xll.PBD(KP29,"Company ID","","USD","",""))</f>
        <v/>
      </c>
      <c r="KS29" s="15" t="str" cm="1">
        <f t="array" ref="KS29">IF(KP29="","",_xll.PBD(KR29,"Name","","USD","",""))</f>
        <v/>
      </c>
      <c r="KT29" t="str" cm="1">
        <f t="array" ref="KT29">IF(KP29="","",_xll.PBD(KP29,"Deal Type 1","","USD","",""))</f>
        <v/>
      </c>
      <c r="KY29" s="15" t="str" cm="1">
        <f t="array" ref="KY29">IF(KX29="","",_xll.PBD(KX29,"Deal Date","","USD","",""))</f>
        <v/>
      </c>
      <c r="KZ29" s="15" t="str" cm="1">
        <f t="array" ref="KZ29">IF(KX29="","",_xll.PBD(KX29,"Company ID","","USD","",""))</f>
        <v/>
      </c>
      <c r="LA29" s="15" t="str" cm="1">
        <f t="array" ref="LA29">IF(KX29="","",_xll.PBD(KZ29,"Name","","USD","",""))</f>
        <v/>
      </c>
      <c r="LB29" t="str" cm="1">
        <f t="array" ref="LB29">IF(KX29="","",_xll.PBD(KX29,"Deal Type 1","","USD","",""))</f>
        <v/>
      </c>
      <c r="LG29" s="15" t="str" cm="1">
        <f t="array" ref="LG29">IF(LF29="","",_xll.PBD(LF29,"Deal Date","","USD","",""))</f>
        <v/>
      </c>
      <c r="LH29" s="15" t="str" cm="1">
        <f t="array" ref="LH29">IF(LF29="","",_xll.PBD(LF29,"Company ID","","USD","",""))</f>
        <v/>
      </c>
      <c r="LI29" s="15" t="str" cm="1">
        <f t="array" ref="LI29">IF(LF29="","",_xll.PBD(LH29,"Name","","USD","",""))</f>
        <v/>
      </c>
      <c r="LJ29" t="str" cm="1">
        <f t="array" ref="LJ29">IF(LF29="","",_xll.PBD(LF29,"Deal Type 1","","USD","",""))</f>
        <v/>
      </c>
      <c r="LO29" s="15" t="str" cm="1">
        <f t="array" ref="LO29">IF(LN29="","",_xll.PBD(LN29,"Deal Date","","USD","",""))</f>
        <v/>
      </c>
      <c r="LP29" s="15" t="str" cm="1">
        <f t="array" ref="LP29">IF(LN29="","",_xll.PBD(LN29,"Company ID","","USD","",""))</f>
        <v/>
      </c>
      <c r="LQ29" s="15" t="str" cm="1">
        <f t="array" ref="LQ29">IF(LN29="","",_xll.PBD(LP29,"Name","","USD","",""))</f>
        <v/>
      </c>
      <c r="LR29" t="str" cm="1">
        <f t="array" ref="LR29">IF(LN29="","",_xll.PBD(LN29,"Deal Type 1","","USD","",""))</f>
        <v/>
      </c>
      <c r="LW29" s="15" t="str" cm="1">
        <f t="array" ref="LW29">IF(LV29="","",_xll.PBD(LV29,"Deal Date","","USD","",""))</f>
        <v/>
      </c>
      <c r="LX29" s="15" t="str" cm="1">
        <f t="array" ref="LX29">IF(LV29="","",_xll.PBD(LV29,"Company ID","","USD","",""))</f>
        <v/>
      </c>
      <c r="LY29" s="15" t="str" cm="1">
        <f t="array" ref="LY29">IF(LV29="","",_xll.PBD(LX29,"Name","","USD","",""))</f>
        <v/>
      </c>
      <c r="LZ29" t="str" cm="1">
        <f t="array" ref="LZ29">IF(LV29="","",_xll.PBD(LV29,"Deal Type 1","","USD","",""))</f>
        <v/>
      </c>
      <c r="ME29" s="15" t="str" cm="1">
        <f t="array" ref="ME29">IF(MD29="","",_xll.PBD(MD29,"Deal Date","","USD","",""))</f>
        <v/>
      </c>
      <c r="MF29" s="15" t="str" cm="1">
        <f t="array" ref="MF29">IF(MD29="","",_xll.PBD(MD29,"Company ID","","USD","",""))</f>
        <v/>
      </c>
      <c r="MG29" s="15" t="str" cm="1">
        <f t="array" ref="MG29">IF(MD29="","",_xll.PBD(MF29,"Name","","USD","",""))</f>
        <v/>
      </c>
      <c r="MH29" t="str" cm="1">
        <f t="array" ref="MH29">IF(MD29="","",_xll.PBD(MD29,"Deal Type 1","","USD","",""))</f>
        <v/>
      </c>
    </row>
    <row r="30" spans="6:434" x14ac:dyDescent="0.2">
      <c r="F30" t="str">
        <v>209550-88T</v>
      </c>
      <c r="G30" s="15" cm="1">
        <f t="array" ref="G30">IF(F30="","",_xll.PBD(F30,"Deal Date","","USD","",""))</f>
        <v>44656</v>
      </c>
      <c r="H30" s="15" t="str" cm="1">
        <f t="array" ref="H30">IF(F30="","",_xll.PBD(F30,"Company ID","","USD","",""))</f>
        <v>494675-65</v>
      </c>
      <c r="I30" s="15" t="str" cm="1">
        <f t="array" ref="I30">IF(F30="","",_xll.PBD(H30,"Name","","USD","",""))</f>
        <v>CardioPapers</v>
      </c>
      <c r="J30" t="str" cm="1">
        <f t="array" ref="J30">IF(F30="","",_xll.PBD(F30,"Deal Type 1","","USD","",""))</f>
        <v>Merger/Acquisition</v>
      </c>
      <c r="N30" t="str">
        <v>256925-08T</v>
      </c>
      <c r="O30" s="15" cm="1">
        <f t="array" ref="O30">IF(N30="","",_xll.PBD(N30,"Deal Date","","USD","",""))</f>
        <v>41526</v>
      </c>
      <c r="P30" s="15" t="str" cm="1">
        <f t="array" ref="P30">IF(N30="","",_xll.PBD(N30,"Company ID","","USD","",""))</f>
        <v>593672-95</v>
      </c>
      <c r="Q30" s="15" t="str" cm="1">
        <f t="array" ref="Q30">IF(N30="","",_xll.PBD(P30,"Name","","USD","",""))</f>
        <v>Hospitalcenter</v>
      </c>
      <c r="R30" t="str" cm="1">
        <f t="array" ref="R30">IF(N30="","",_xll.PBD(N30,"Deal Type 1","","USD","",""))</f>
        <v>Buyout/LBO</v>
      </c>
      <c r="W30" s="15" t="str" cm="1">
        <f t="array" ref="W30">IF(V30="","",_xll.PBD(V30,"Deal Date","","USD","",""))</f>
        <v/>
      </c>
      <c r="X30" s="15" t="str" cm="1">
        <f t="array" ref="X30">IF(V30="","",_xll.PBD(V30,"Company ID","","USD","",""))</f>
        <v/>
      </c>
      <c r="Y30" s="15" t="str" cm="1">
        <f t="array" ref="Y30">IF(V30="","",_xll.PBD(X30,"Name","","USD","",""))</f>
        <v/>
      </c>
      <c r="Z30" t="str" cm="1">
        <f t="array" ref="Z30">IF(V30="","",_xll.PBD(V30,"Deal Type 1","","USD","",""))</f>
        <v/>
      </c>
      <c r="AD30" t="str">
        <v>266994-10T</v>
      </c>
      <c r="AE30" s="15" cm="1">
        <f t="array" ref="AE30">IF(AD30="","",_xll.PBD(AD30,"Deal Date","","USD","",""))</f>
        <v>43308</v>
      </c>
      <c r="AF30" s="15" t="str" cm="1">
        <f t="array" ref="AF30">IF(AD30="","",_xll.PBD(AD30,"Company ID","","USD","",""))</f>
        <v>52500-16</v>
      </c>
      <c r="AG30" s="15" t="str" cm="1">
        <f t="array" ref="AG30">IF(AD30="","",_xll.PBD(AF30,"Name","","USD","",""))</f>
        <v>Lumeris</v>
      </c>
      <c r="AH30" t="str" cm="1">
        <f t="array" ref="AH30">IF(AD30="","",_xll.PBD(AD30,"Deal Type 1","","USD","",""))</f>
        <v>Later Stage VC</v>
      </c>
      <c r="AM30" s="15" t="str" cm="1">
        <f t="array" ref="AM30">IF(AL30="","",_xll.PBD(AL30,"Deal Date","","USD","",""))</f>
        <v/>
      </c>
      <c r="AN30" s="15" t="str" cm="1">
        <f t="array" ref="AN30">IF(AL30="","",_xll.PBD(AL30,"Company ID","","USD","",""))</f>
        <v/>
      </c>
      <c r="AO30" s="15" t="str" cm="1">
        <f t="array" ref="AO30">IF(AL30="","",_xll.PBD(AN30,"Name","","USD","",""))</f>
        <v/>
      </c>
      <c r="AP30" t="str" cm="1">
        <f t="array" ref="AP30">IF(AL30="","",_xll.PBD(AL30,"Deal Type 1","","USD","",""))</f>
        <v/>
      </c>
      <c r="AT30" t="str">
        <v>211606-39T</v>
      </c>
      <c r="AU30" s="15" cm="1">
        <f t="array" ref="AU30">IF(AT30="","",_xll.PBD(AT30,"Deal Date","","USD","",""))</f>
        <v>44512</v>
      </c>
      <c r="AV30" s="15" t="str" cm="1">
        <f t="array" ref="AV30">IF(AT30="","",_xll.PBD(AT30,"Company ID","","USD","",""))</f>
        <v>483850-45</v>
      </c>
      <c r="AW30" s="15" t="str" cm="1">
        <f t="array" ref="AW30">IF(AT30="","",_xll.PBD(AV30,"Name","","USD","",""))</f>
        <v>Apijã Produtos Hospitalares Laboratoriais</v>
      </c>
      <c r="AX30" t="str" cm="1">
        <f t="array" ref="AX30">IF(AT30="","",_xll.PBD(AT30,"Deal Type 1","","USD","",""))</f>
        <v>Merger/Acquisition</v>
      </c>
      <c r="BB30" t="str">
        <v>183497-23T</v>
      </c>
      <c r="BC30" s="15" cm="1">
        <f t="array" ref="BC30">IF(BB30="","",_xll.PBD(BB30,"Deal Date","","USD","",""))</f>
        <v>44516</v>
      </c>
      <c r="BD30" s="15" t="str" cm="1">
        <f t="array" ref="BD30">IF(BB30="","",_xll.PBD(BB30,"Company ID","","USD","",""))</f>
        <v>90460-99</v>
      </c>
      <c r="BE30" s="15" t="str" cm="1">
        <f t="array" ref="BE30">IF(BB30="","",_xll.PBD(BD30,"Name","","USD","",""))</f>
        <v>Swiftqueue</v>
      </c>
      <c r="BF30" t="str" cm="1">
        <f t="array" ref="BF30">IF(BB30="","",_xll.PBD(BB30,"Deal Type 1","","USD","",""))</f>
        <v>Buyout/LBO</v>
      </c>
      <c r="BK30" s="15" t="str" cm="1">
        <f t="array" ref="BK30">IF(BJ30="","",_xll.PBD(BJ30,"Deal Date","","USD","",""))</f>
        <v/>
      </c>
      <c r="BL30" s="15" t="str" cm="1">
        <f t="array" ref="BL30">IF(BJ30="","",_xll.PBD(BJ30,"Company ID","","USD","",""))</f>
        <v/>
      </c>
      <c r="BM30" s="15" t="str" cm="1">
        <f t="array" ref="BM30">IF(BJ30="","",_xll.PBD(BL30,"Name","","USD","",""))</f>
        <v/>
      </c>
      <c r="BN30" t="str" cm="1">
        <f t="array" ref="BN30">IF(BJ30="","",_xll.PBD(BJ30,"Deal Type 1","","USD","",""))</f>
        <v/>
      </c>
      <c r="BS30" s="15" t="str" cm="1">
        <f t="array" ref="BS30">IF(BR30="","",_xll.PBD(BR30,"Deal Date","","USD","",""))</f>
        <v/>
      </c>
      <c r="BT30" s="15" t="str" cm="1">
        <f t="array" ref="BT30">IF(BR30="","",_xll.PBD(BR30,"Company ID","","USD","",""))</f>
        <v/>
      </c>
      <c r="BU30" s="15" t="str" cm="1">
        <f t="array" ref="BU30">IF(BR30="","",_xll.PBD(BT30,"Name","","USD","",""))</f>
        <v/>
      </c>
      <c r="BV30" t="str" cm="1">
        <f t="array" ref="BV30">IF(BR30="","",_xll.PBD(BR30,"Deal Type 1","","USD","",""))</f>
        <v/>
      </c>
      <c r="CA30" s="15" t="str" cm="1">
        <f t="array" ref="CA30">IF(BZ30="","",_xll.PBD(BZ30,"Deal Date","","USD","",""))</f>
        <v/>
      </c>
      <c r="CB30" s="15" t="str" cm="1">
        <f t="array" ref="CB30">IF(BZ30="","",_xll.PBD(BZ30,"Company ID","","USD","",""))</f>
        <v/>
      </c>
      <c r="CC30" s="15" t="str" cm="1">
        <f t="array" ref="CC30">IF(BZ30="","",_xll.PBD(CB30,"Name","","USD","",""))</f>
        <v/>
      </c>
      <c r="CD30" t="str" cm="1">
        <f t="array" ref="CD30">IF(BZ30="","",_xll.PBD(BZ30,"Deal Type 1","","USD","",""))</f>
        <v/>
      </c>
      <c r="CH30" t="str">
        <v>203100-76T</v>
      </c>
      <c r="CI30" s="15" cm="1">
        <f t="array" ref="CI30">IF(CH30="","",_xll.PBD(CH30,"Deal Date","","USD","",""))</f>
        <v>44336</v>
      </c>
      <c r="CJ30" s="15" t="str" cm="1">
        <f t="array" ref="CJ30">IF(CH30="","",_xll.PBD(CH30,"Company ID","","USD","",""))</f>
        <v>318913-03</v>
      </c>
      <c r="CK30" s="15" t="str" cm="1">
        <f t="array" ref="CK30">IF(CH30="","",_xll.PBD(CJ30,"Name","","USD","",""))</f>
        <v>1X</v>
      </c>
      <c r="CL30" t="str" cm="1">
        <f t="array" ref="CL30">IF(CH30="","",_xll.PBD(CH30,"Deal Type 1","","USD","",""))</f>
        <v>Later Stage VC</v>
      </c>
      <c r="CQ30" s="15" t="str" cm="1">
        <f t="array" ref="CQ30">IF(CP30="","",_xll.PBD(CP30,"Deal Date","","USD","",""))</f>
        <v/>
      </c>
      <c r="CR30" s="15" t="str" cm="1">
        <f t="array" ref="CR30">IF(CP30="","",_xll.PBD(CP30,"Company ID","","USD","",""))</f>
        <v/>
      </c>
      <c r="CS30" s="15" t="str" cm="1">
        <f t="array" ref="CS30">IF(CP30="","",_xll.PBD(CR30,"Name","","USD","",""))</f>
        <v/>
      </c>
      <c r="CT30" t="str" cm="1">
        <f t="array" ref="CT30">IF(CP30="","",_xll.PBD(CP30,"Deal Type 1","","USD","",""))</f>
        <v/>
      </c>
      <c r="CY30" s="15" t="str" cm="1">
        <f t="array" ref="CY30">IF(CX30="","",_xll.PBD(CX30,"Deal Date","","USD","",""))</f>
        <v/>
      </c>
      <c r="CZ30" s="15" t="str" cm="1">
        <f t="array" ref="CZ30">IF(CX30="","",_xll.PBD(CX30,"Company ID","","USD","",""))</f>
        <v/>
      </c>
      <c r="DA30" s="15" t="str" cm="1">
        <f t="array" ref="DA30">IF(CX30="","",_xll.PBD(CZ30,"Name","","USD","",""))</f>
        <v/>
      </c>
      <c r="DB30" t="str" cm="1">
        <f t="array" ref="DB30">IF(CX30="","",_xll.PBD(CX30,"Deal Type 1","","USD","",""))</f>
        <v/>
      </c>
      <c r="DF30" t="str">
        <v>48130-30T</v>
      </c>
      <c r="DG30" s="15" cm="1">
        <f t="array" ref="DG30">IF(DF30="","",_xll.PBD(DF30,"Deal Date","","USD","",""))</f>
        <v>42102</v>
      </c>
      <c r="DH30" s="15" t="str" cm="1">
        <f t="array" ref="DH30">IF(DF30="","",_xll.PBD(DF30,"Company ID","","USD","",""))</f>
        <v>57847-96</v>
      </c>
      <c r="DI30" s="15" t="str" cm="1">
        <f t="array" ref="DI30">IF(DF30="","",_xll.PBD(DH30,"Name","","USD","",""))</f>
        <v>Baltnetos komunikacijos</v>
      </c>
      <c r="DJ30" t="str" cm="1">
        <f t="array" ref="DJ30">IF(DF30="","",_xll.PBD(DF30,"Deal Type 1","","USD","",""))</f>
        <v>Merger/Acquisition</v>
      </c>
      <c r="DO30" s="15" t="str" cm="1">
        <f t="array" ref="DO30">IF(DN30="","",_xll.PBD(DN30,"Deal Date","","USD","",""))</f>
        <v/>
      </c>
      <c r="DP30" s="15" t="str" cm="1">
        <f t="array" ref="DP30">IF(DN30="","",_xll.PBD(DN30,"Company ID","","USD","",""))</f>
        <v/>
      </c>
      <c r="DQ30" s="15" t="str" cm="1">
        <f t="array" ref="DQ30">IF(DN30="","",_xll.PBD(DP30,"Name","","USD","",""))</f>
        <v/>
      </c>
      <c r="DR30" t="str" cm="1">
        <f t="array" ref="DR30">IF(DN30="","",_xll.PBD(DN30,"Deal Type 1","","USD","",""))</f>
        <v/>
      </c>
      <c r="DW30" s="15" t="str" cm="1">
        <f t="array" ref="DW30">IF(DV30="","",_xll.PBD(DV30,"Deal Date","","USD","",""))</f>
        <v/>
      </c>
      <c r="DX30" s="15" t="str" cm="1">
        <f t="array" ref="DX30">IF(DV30="","",_xll.PBD(DV30,"Company ID","","USD","",""))</f>
        <v/>
      </c>
      <c r="DY30" s="15" t="str" cm="1">
        <f t="array" ref="DY30">IF(DV30="","",_xll.PBD(DX30,"Name","","USD","",""))</f>
        <v/>
      </c>
      <c r="DZ30" t="str" cm="1">
        <f t="array" ref="DZ30">IF(DV30="","",_xll.PBD(DV30,"Deal Type 1","","USD","",""))</f>
        <v/>
      </c>
      <c r="EE30" s="15" t="str" cm="1">
        <f t="array" ref="EE30">IF(ED30="","",_xll.PBD(ED30,"Deal Date","","USD","",""))</f>
        <v/>
      </c>
      <c r="EF30" s="15" t="str" cm="1">
        <f t="array" ref="EF30">IF(ED30="","",_xll.PBD(ED30,"Company ID","","USD","",""))</f>
        <v/>
      </c>
      <c r="EG30" s="15" t="str" cm="1">
        <f t="array" ref="EG30">IF(ED30="","",_xll.PBD(EF30,"Name","","USD","",""))</f>
        <v/>
      </c>
      <c r="EH30" t="str" cm="1">
        <f t="array" ref="EH30">IF(ED30="","",_xll.PBD(ED30,"Deal Type 1","","USD","",""))</f>
        <v/>
      </c>
      <c r="EM30" s="15" t="str" cm="1">
        <f t="array" ref="EM30">IF(EL30="","",_xll.PBD(EL30,"Deal Date","","USD","",""))</f>
        <v/>
      </c>
      <c r="EN30" s="15" t="str" cm="1">
        <f t="array" ref="EN30">IF(EL30="","",_xll.PBD(EL30,"Company ID","","USD","",""))</f>
        <v/>
      </c>
      <c r="EO30" s="15" t="str" cm="1">
        <f t="array" ref="EO30">IF(EL30="","",_xll.PBD(EN30,"Name","","USD","",""))</f>
        <v/>
      </c>
      <c r="EP30" t="str" cm="1">
        <f t="array" ref="EP30">IF(EL30="","",_xll.PBD(EL30,"Deal Type 1","","USD","",""))</f>
        <v/>
      </c>
      <c r="EU30" s="15" t="str" cm="1">
        <f t="array" ref="EU30">IF(ET30="","",_xll.PBD(ET30,"Deal Date","","USD","",""))</f>
        <v/>
      </c>
      <c r="EV30" s="15" t="str" cm="1">
        <f t="array" ref="EV30">IF(ET30="","",_xll.PBD(ET30,"Company ID","","USD","",""))</f>
        <v/>
      </c>
      <c r="EW30" s="15" t="str" cm="1">
        <f t="array" ref="EW30">IF(ET30="","",_xll.PBD(EV30,"Name","","USD","",""))</f>
        <v/>
      </c>
      <c r="EX30" t="str" cm="1">
        <f t="array" ref="EX30">IF(ET30="","",_xll.PBD(ET30,"Deal Type 1","","USD","",""))</f>
        <v/>
      </c>
      <c r="FC30" s="15" t="str" cm="1">
        <f t="array" ref="FC30">IF(FB30="","",_xll.PBD(FB30,"Deal Date","","USD","",""))</f>
        <v/>
      </c>
      <c r="FD30" s="15" t="str" cm="1">
        <f t="array" ref="FD30">IF(FB30="","",_xll.PBD(FB30,"Company ID","","USD","",""))</f>
        <v/>
      </c>
      <c r="FE30" s="15" t="str" cm="1">
        <f t="array" ref="FE30">IF(FB30="","",_xll.PBD(FD30,"Name","","USD","",""))</f>
        <v/>
      </c>
      <c r="FF30" t="str" cm="1">
        <f t="array" ref="FF30">IF(FB30="","",_xll.PBD(FB30,"Deal Type 1","","USD","",""))</f>
        <v/>
      </c>
      <c r="FK30" s="15" t="str" cm="1">
        <f t="array" ref="FK30">IF(FJ30="","",_xll.PBD(FJ30,"Deal Date","","USD","",""))</f>
        <v/>
      </c>
      <c r="FL30" s="15" t="str" cm="1">
        <f t="array" ref="FL30">IF(FJ30="","",_xll.PBD(FJ30,"Company ID","","USD","",""))</f>
        <v/>
      </c>
      <c r="FM30" s="15" t="str" cm="1">
        <f t="array" ref="FM30">IF(FJ30="","",_xll.PBD(FL30,"Name","","USD","",""))</f>
        <v/>
      </c>
      <c r="FN30" t="str" cm="1">
        <f t="array" ref="FN30">IF(FJ30="","",_xll.PBD(FJ30,"Deal Type 1","","USD","",""))</f>
        <v/>
      </c>
      <c r="FS30" s="15" t="str" cm="1">
        <f t="array" ref="FS30">IF(FR30="","",_xll.PBD(FR30,"Deal Date","","USD","",""))</f>
        <v/>
      </c>
      <c r="FT30" s="15" t="str" cm="1">
        <f t="array" ref="FT30">IF(FR30="","",_xll.PBD(FR30,"Company ID","","USD","",""))</f>
        <v/>
      </c>
      <c r="FU30" s="15" t="str" cm="1">
        <f t="array" ref="FU30">IF(FR30="","",_xll.PBD(FT30,"Name","","USD","",""))</f>
        <v/>
      </c>
      <c r="FV30" t="str" cm="1">
        <f t="array" ref="FV30">IF(FR30="","",_xll.PBD(FR30,"Deal Type 1","","USD","",""))</f>
        <v/>
      </c>
      <c r="GA30" s="15" t="str" cm="1">
        <f t="array" ref="GA30">IF(FZ30="","",_xll.PBD(FZ30,"Deal Date","","USD","",""))</f>
        <v/>
      </c>
      <c r="GB30" s="15" t="str" cm="1">
        <f t="array" ref="GB30">IF(FZ30="","",_xll.PBD(FZ30,"Company ID","","USD","",""))</f>
        <v/>
      </c>
      <c r="GC30" s="15" t="str" cm="1">
        <f t="array" ref="GC30">IF(FZ30="","",_xll.PBD(GB30,"Name","","USD","",""))</f>
        <v/>
      </c>
      <c r="GD30" t="str" cm="1">
        <f t="array" ref="GD30">IF(FZ30="","",_xll.PBD(FZ30,"Deal Type 1","","USD","",""))</f>
        <v/>
      </c>
      <c r="GI30" s="15" t="str" cm="1">
        <f t="array" ref="GI30">IF(GH30="","",_xll.PBD(GH30,"Deal Date","","USD","",""))</f>
        <v/>
      </c>
      <c r="GJ30" s="15" t="str" cm="1">
        <f t="array" ref="GJ30">IF(GH30="","",_xll.PBD(GH30,"Company ID","","USD","",""))</f>
        <v/>
      </c>
      <c r="GK30" s="15" t="str" cm="1">
        <f t="array" ref="GK30">IF(GH30="","",_xll.PBD(GJ30,"Name","","USD","",""))</f>
        <v/>
      </c>
      <c r="GL30" t="str" cm="1">
        <f t="array" ref="GL30">IF(GH30="","",_xll.PBD(GH30,"Deal Type 1","","USD","",""))</f>
        <v/>
      </c>
      <c r="GQ30" s="15" t="str" cm="1">
        <f t="array" ref="GQ30">IF(GP30="","",_xll.PBD(GP30,"Deal Date","","USD","",""))</f>
        <v/>
      </c>
      <c r="GR30" s="15" t="str" cm="1">
        <f t="array" ref="GR30">IF(GP30="","",_xll.PBD(GP30,"Company ID","","USD","",""))</f>
        <v/>
      </c>
      <c r="GS30" s="15" t="str" cm="1">
        <f t="array" ref="GS30">IF(GP30="","",_xll.PBD(GR30,"Name","","USD","",""))</f>
        <v/>
      </c>
      <c r="GT30" t="str" cm="1">
        <f t="array" ref="GT30">IF(GP30="","",_xll.PBD(GP30,"Deal Type 1","","USD","",""))</f>
        <v/>
      </c>
      <c r="GY30" s="15" t="str" cm="1">
        <f t="array" ref="GY30">IF(GX30="","",_xll.PBD(GX30,"Deal Date","","USD","",""))</f>
        <v/>
      </c>
      <c r="GZ30" s="15" t="str" cm="1">
        <f t="array" ref="GZ30">IF(GX30="","",_xll.PBD(GX30,"Company ID","","USD","",""))</f>
        <v/>
      </c>
      <c r="HA30" s="15" t="str" cm="1">
        <f t="array" ref="HA30">IF(GX30="","",_xll.PBD(GZ30,"Name","","USD","",""))</f>
        <v/>
      </c>
      <c r="HB30" t="str" cm="1">
        <f t="array" ref="HB30">IF(GX30="","",_xll.PBD(GX30,"Deal Type 1","","USD","",""))</f>
        <v/>
      </c>
      <c r="HG30" s="15" t="str" cm="1">
        <f t="array" ref="HG30">IF(HF30="","",_xll.PBD(HF30,"Deal Date","","USD","",""))</f>
        <v/>
      </c>
      <c r="HH30" s="15" t="str" cm="1">
        <f t="array" ref="HH30">IF(HF30="","",_xll.PBD(HF30,"Company ID","","USD","",""))</f>
        <v/>
      </c>
      <c r="HI30" s="15" t="str" cm="1">
        <f t="array" ref="HI30">IF(HF30="","",_xll.PBD(HH30,"Name","","USD","",""))</f>
        <v/>
      </c>
      <c r="HJ30" t="str" cm="1">
        <f t="array" ref="HJ30">IF(HF30="","",_xll.PBD(HF30,"Deal Type 1","","USD","",""))</f>
        <v/>
      </c>
      <c r="HO30" s="15" t="str" cm="1">
        <f t="array" ref="HO30">IF(HN30="","",_xll.PBD(HN30,"Deal Date","","USD","",""))</f>
        <v/>
      </c>
      <c r="HP30" s="15" t="str" cm="1">
        <f t="array" ref="HP30">IF(HN30="","",_xll.PBD(HN30,"Company ID","","USD","",""))</f>
        <v/>
      </c>
      <c r="HQ30" s="15" t="str" cm="1">
        <f t="array" ref="HQ30">IF(HN30="","",_xll.PBD(HP30,"Name","","USD","",""))</f>
        <v/>
      </c>
      <c r="HR30" t="str" cm="1">
        <f t="array" ref="HR30">IF(HN30="","",_xll.PBD(HN30,"Deal Type 1","","USD","",""))</f>
        <v/>
      </c>
      <c r="HW30" s="15" t="str" cm="1">
        <f t="array" ref="HW30">IF(HV30="","",_xll.PBD(HV30,"Deal Date","","USD","",""))</f>
        <v/>
      </c>
      <c r="HX30" s="15" t="str" cm="1">
        <f t="array" ref="HX30">IF(HV30="","",_xll.PBD(HV30,"Company ID","","USD","",""))</f>
        <v/>
      </c>
      <c r="HY30" s="15" t="str" cm="1">
        <f t="array" ref="HY30">IF(HV30="","",_xll.PBD(HX30,"Name","","USD","",""))</f>
        <v/>
      </c>
      <c r="HZ30" t="str" cm="1">
        <f t="array" ref="HZ30">IF(HV30="","",_xll.PBD(HV30,"Deal Type 1","","USD","",""))</f>
        <v/>
      </c>
      <c r="IE30" s="15" t="str" cm="1">
        <f t="array" ref="IE30">IF(ID30="","",_xll.PBD(ID30,"Deal Date","","USD","",""))</f>
        <v/>
      </c>
      <c r="IF30" s="15" t="str" cm="1">
        <f t="array" ref="IF30">IF(ID30="","",_xll.PBD(ID30,"Company ID","","USD","",""))</f>
        <v/>
      </c>
      <c r="IG30" s="15" t="str" cm="1">
        <f t="array" ref="IG30">IF(ID30="","",_xll.PBD(IF30,"Name","","USD","",""))</f>
        <v/>
      </c>
      <c r="IH30" t="str" cm="1">
        <f t="array" ref="IH30">IF(ID30="","",_xll.PBD(ID30,"Deal Type 1","","USD","",""))</f>
        <v/>
      </c>
      <c r="IM30" s="15" t="str" cm="1">
        <f t="array" ref="IM30">IF(IL30="","",_xll.PBD(IL30,"Deal Date","","USD","",""))</f>
        <v/>
      </c>
      <c r="IN30" s="15" t="str" cm="1">
        <f t="array" ref="IN30">IF(IL30="","",_xll.PBD(IL30,"Company ID","","USD","",""))</f>
        <v/>
      </c>
      <c r="IO30" s="15" t="str" cm="1">
        <f t="array" ref="IO30">IF(IL30="","",_xll.PBD(IN30,"Name","","USD","",""))</f>
        <v/>
      </c>
      <c r="IP30" t="str" cm="1">
        <f t="array" ref="IP30">IF(IL30="","",_xll.PBD(IL30,"Deal Type 1","","USD","",""))</f>
        <v/>
      </c>
      <c r="IU30" s="15" t="str" cm="1">
        <f t="array" ref="IU30">IF(IT30="","",_xll.PBD(IT30,"Deal Date","","USD","",""))</f>
        <v/>
      </c>
      <c r="IV30" s="15" t="str" cm="1">
        <f t="array" ref="IV30">IF(IT30="","",_xll.PBD(IT30,"Company ID","","USD","",""))</f>
        <v/>
      </c>
      <c r="IW30" s="15" t="str" cm="1">
        <f t="array" ref="IW30">IF(IT30="","",_xll.PBD(IV30,"Name","","USD","",""))</f>
        <v/>
      </c>
      <c r="IX30" t="str" cm="1">
        <f t="array" ref="IX30">IF(IT30="","",_xll.PBD(IT30,"Deal Type 1","","USD","",""))</f>
        <v/>
      </c>
      <c r="JC30" s="15" t="str" cm="1">
        <f t="array" ref="JC30">IF(JB30="","",_xll.PBD(JB30,"Deal Date","","USD","",""))</f>
        <v/>
      </c>
      <c r="JD30" s="15" t="str" cm="1">
        <f t="array" ref="JD30">IF(JB30="","",_xll.PBD(JB30,"Company ID","","USD","",""))</f>
        <v/>
      </c>
      <c r="JE30" s="15" t="str" cm="1">
        <f t="array" ref="JE30">IF(JB30="","",_xll.PBD(JD30,"Name","","USD","",""))</f>
        <v/>
      </c>
      <c r="JF30" t="str" cm="1">
        <f t="array" ref="JF30">IF(JB30="","",_xll.PBD(JB30,"Deal Type 1","","USD","",""))</f>
        <v/>
      </c>
      <c r="JK30" s="15" t="str" cm="1">
        <f t="array" ref="JK30">IF(JJ30="","",_xll.PBD(JJ30,"Deal Date","","USD","",""))</f>
        <v/>
      </c>
      <c r="JL30" s="15" t="str" cm="1">
        <f t="array" ref="JL30">IF(JJ30="","",_xll.PBD(JJ30,"Company ID","","USD","",""))</f>
        <v/>
      </c>
      <c r="JM30" s="15" t="str" cm="1">
        <f t="array" ref="JM30">IF(JJ30="","",_xll.PBD(JL30,"Name","","USD","",""))</f>
        <v/>
      </c>
      <c r="JN30" t="str" cm="1">
        <f t="array" ref="JN30">IF(JJ30="","",_xll.PBD(JJ30,"Deal Type 1","","USD","",""))</f>
        <v/>
      </c>
      <c r="JS30" s="15" t="str" cm="1">
        <f t="array" ref="JS30">IF(JR30="","",_xll.PBD(JR30,"Deal Date","","USD","",""))</f>
        <v/>
      </c>
      <c r="JT30" s="15" t="str" cm="1">
        <f t="array" ref="JT30">IF(JR30="","",_xll.PBD(JR30,"Company ID","","USD","",""))</f>
        <v/>
      </c>
      <c r="JU30" s="15" t="str" cm="1">
        <f t="array" ref="JU30">IF(JR30="","",_xll.PBD(JT30,"Name","","USD","",""))</f>
        <v/>
      </c>
      <c r="JV30" t="str" cm="1">
        <f t="array" ref="JV30">IF(JR30="","",_xll.PBD(JR30,"Deal Type 1","","USD","",""))</f>
        <v/>
      </c>
      <c r="KA30" s="15" t="str" cm="1">
        <f t="array" ref="KA30">IF(JZ30="","",_xll.PBD(JZ30,"Deal Date","","USD","",""))</f>
        <v/>
      </c>
      <c r="KB30" s="15" t="str" cm="1">
        <f t="array" ref="KB30">IF(JZ30="","",_xll.PBD(JZ30,"Company ID","","USD","",""))</f>
        <v/>
      </c>
      <c r="KC30" s="15" t="str" cm="1">
        <f t="array" ref="KC30">IF(JZ30="","",_xll.PBD(KB30,"Name","","USD","",""))</f>
        <v/>
      </c>
      <c r="KD30" t="str" cm="1">
        <f t="array" ref="KD30">IF(JZ30="","",_xll.PBD(JZ30,"Deal Type 1","","USD","",""))</f>
        <v/>
      </c>
      <c r="KI30" s="15" t="str" cm="1">
        <f t="array" ref="KI30">IF(KH30="","",_xll.PBD(KH30,"Deal Date","","USD","",""))</f>
        <v/>
      </c>
      <c r="KJ30" s="15" t="str" cm="1">
        <f t="array" ref="KJ30">IF(KH30="","",_xll.PBD(KH30,"Company ID","","USD","",""))</f>
        <v/>
      </c>
      <c r="KK30" s="15" t="str" cm="1">
        <f t="array" ref="KK30">IF(KH30="","",_xll.PBD(KJ30,"Name","","USD","",""))</f>
        <v/>
      </c>
      <c r="KL30" t="str" cm="1">
        <f t="array" ref="KL30">IF(KH30="","",_xll.PBD(KH30,"Deal Type 1","","USD","",""))</f>
        <v/>
      </c>
      <c r="KQ30" s="15" t="str" cm="1">
        <f t="array" ref="KQ30">IF(KP30="","",_xll.PBD(KP30,"Deal Date","","USD","",""))</f>
        <v/>
      </c>
      <c r="KR30" s="15" t="str" cm="1">
        <f t="array" ref="KR30">IF(KP30="","",_xll.PBD(KP30,"Company ID","","USD","",""))</f>
        <v/>
      </c>
      <c r="KS30" s="15" t="str" cm="1">
        <f t="array" ref="KS30">IF(KP30="","",_xll.PBD(KR30,"Name","","USD","",""))</f>
        <v/>
      </c>
      <c r="KT30" t="str" cm="1">
        <f t="array" ref="KT30">IF(KP30="","",_xll.PBD(KP30,"Deal Type 1","","USD","",""))</f>
        <v/>
      </c>
      <c r="KY30" s="15" t="str" cm="1">
        <f t="array" ref="KY30">IF(KX30="","",_xll.PBD(KX30,"Deal Date","","USD","",""))</f>
        <v/>
      </c>
      <c r="KZ30" s="15" t="str" cm="1">
        <f t="array" ref="KZ30">IF(KX30="","",_xll.PBD(KX30,"Company ID","","USD","",""))</f>
        <v/>
      </c>
      <c r="LA30" s="15" t="str" cm="1">
        <f t="array" ref="LA30">IF(KX30="","",_xll.PBD(KZ30,"Name","","USD","",""))</f>
        <v/>
      </c>
      <c r="LB30" t="str" cm="1">
        <f t="array" ref="LB30">IF(KX30="","",_xll.PBD(KX30,"Deal Type 1","","USD","",""))</f>
        <v/>
      </c>
      <c r="LG30" s="15" t="str" cm="1">
        <f t="array" ref="LG30">IF(LF30="","",_xll.PBD(LF30,"Deal Date","","USD","",""))</f>
        <v/>
      </c>
      <c r="LH30" s="15" t="str" cm="1">
        <f t="array" ref="LH30">IF(LF30="","",_xll.PBD(LF30,"Company ID","","USD","",""))</f>
        <v/>
      </c>
      <c r="LI30" s="15" t="str" cm="1">
        <f t="array" ref="LI30">IF(LF30="","",_xll.PBD(LH30,"Name","","USD","",""))</f>
        <v/>
      </c>
      <c r="LJ30" t="str" cm="1">
        <f t="array" ref="LJ30">IF(LF30="","",_xll.PBD(LF30,"Deal Type 1","","USD","",""))</f>
        <v/>
      </c>
      <c r="LO30" s="15" t="str" cm="1">
        <f t="array" ref="LO30">IF(LN30="","",_xll.PBD(LN30,"Deal Date","","USD","",""))</f>
        <v/>
      </c>
      <c r="LP30" s="15" t="str" cm="1">
        <f t="array" ref="LP30">IF(LN30="","",_xll.PBD(LN30,"Company ID","","USD","",""))</f>
        <v/>
      </c>
      <c r="LQ30" s="15" t="str" cm="1">
        <f t="array" ref="LQ30">IF(LN30="","",_xll.PBD(LP30,"Name","","USD","",""))</f>
        <v/>
      </c>
      <c r="LR30" t="str" cm="1">
        <f t="array" ref="LR30">IF(LN30="","",_xll.PBD(LN30,"Deal Type 1","","USD","",""))</f>
        <v/>
      </c>
      <c r="LW30" s="15" t="str" cm="1">
        <f t="array" ref="LW30">IF(LV30="","",_xll.PBD(LV30,"Deal Date","","USD","",""))</f>
        <v/>
      </c>
      <c r="LX30" s="15" t="str" cm="1">
        <f t="array" ref="LX30">IF(LV30="","",_xll.PBD(LV30,"Company ID","","USD","",""))</f>
        <v/>
      </c>
      <c r="LY30" s="15" t="str" cm="1">
        <f t="array" ref="LY30">IF(LV30="","",_xll.PBD(LX30,"Name","","USD","",""))</f>
        <v/>
      </c>
      <c r="LZ30" t="str" cm="1">
        <f t="array" ref="LZ30">IF(LV30="","",_xll.PBD(LV30,"Deal Type 1","","USD","",""))</f>
        <v/>
      </c>
      <c r="ME30" s="15" t="str" cm="1">
        <f t="array" ref="ME30">IF(MD30="","",_xll.PBD(MD30,"Deal Date","","USD","",""))</f>
        <v/>
      </c>
      <c r="MF30" s="15" t="str" cm="1">
        <f t="array" ref="MF30">IF(MD30="","",_xll.PBD(MD30,"Company ID","","USD","",""))</f>
        <v/>
      </c>
      <c r="MG30" s="15" t="str" cm="1">
        <f t="array" ref="MG30">IF(MD30="","",_xll.PBD(MF30,"Name","","USD","",""))</f>
        <v/>
      </c>
      <c r="MH30" t="str" cm="1">
        <f t="array" ref="MH30">IF(MD30="","",_xll.PBD(MD30,"Deal Type 1","","USD","",""))</f>
        <v/>
      </c>
    </row>
    <row r="31" spans="6:434" x14ac:dyDescent="0.2">
      <c r="F31" t="str">
        <v>191419-84T</v>
      </c>
      <c r="G31" s="15" cm="1">
        <f t="array" ref="G31">IF(F31="","",_xll.PBD(F31,"Deal Date","","USD","",""))</f>
        <v>44616</v>
      </c>
      <c r="H31" s="15" t="str" cm="1">
        <f t="array" ref="H31">IF(F31="","",_xll.PBD(F31,"Company ID","","USD","",""))</f>
        <v>492860-35</v>
      </c>
      <c r="I31" s="15" t="str" cm="1">
        <f t="array" ref="I31">IF(F31="","",_xll.PBD(H31,"Name","","USD","",""))</f>
        <v>Além da Medicina</v>
      </c>
      <c r="J31" t="str" cm="1">
        <f t="array" ref="J31">IF(F31="","",_xll.PBD(F31,"Deal Type 1","","USD","",""))</f>
        <v>Merger/Acquisition</v>
      </c>
      <c r="O31" s="15" t="str" cm="1">
        <f t="array" ref="O31">IF(N31="","",_xll.PBD(N31,"Deal Date","","USD","",""))</f>
        <v/>
      </c>
      <c r="P31" s="15" t="str" cm="1">
        <f t="array" ref="P31">IF(N31="","",_xll.PBD(N31,"Company ID","","USD","",""))</f>
        <v/>
      </c>
      <c r="Q31" s="15" t="str" cm="1">
        <f t="array" ref="Q31">IF(N31="","",_xll.PBD(P31,"Name","","USD","",""))</f>
        <v/>
      </c>
      <c r="R31" t="str" cm="1">
        <f t="array" ref="R31">IF(N31="","",_xll.PBD(N31,"Deal Type 1","","USD","",""))</f>
        <v/>
      </c>
      <c r="W31" s="15" t="str" cm="1">
        <f t="array" ref="W31">IF(V31="","",_xll.PBD(V31,"Deal Date","","USD","",""))</f>
        <v/>
      </c>
      <c r="X31" s="15" t="str" cm="1">
        <f t="array" ref="X31">IF(V31="","",_xll.PBD(V31,"Company ID","","USD","",""))</f>
        <v/>
      </c>
      <c r="Y31" s="15" t="str" cm="1">
        <f t="array" ref="Y31">IF(V31="","",_xll.PBD(X31,"Name","","USD","",""))</f>
        <v/>
      </c>
      <c r="Z31" t="str" cm="1">
        <f t="array" ref="Z31">IF(V31="","",_xll.PBD(V31,"Deal Type 1","","USD","",""))</f>
        <v/>
      </c>
      <c r="AD31" t="str">
        <v>48736-09T</v>
      </c>
      <c r="AE31" s="15" cm="1">
        <f t="array" ref="AE31">IF(AD31="","",_xll.PBD(AD31,"Deal Date","","USD","",""))</f>
        <v>42212</v>
      </c>
      <c r="AF31" s="15" t="str" cm="1">
        <f t="array" ref="AF31">IF(AD31="","",_xll.PBD(AD31,"Company ID","","USD","",""))</f>
        <v>52700-14</v>
      </c>
      <c r="AG31" s="15" t="str" cm="1">
        <f t="array" ref="AG31">IF(AD31="","",_xll.PBD(AF31,"Name","","USD","",""))</f>
        <v>Voalte</v>
      </c>
      <c r="AH31" t="str" cm="1">
        <f t="array" ref="AH31">IF(AD31="","",_xll.PBD(AD31,"Deal Type 1","","USD","",""))</f>
        <v>Later Stage VC</v>
      </c>
      <c r="AM31" s="15" t="str" cm="1">
        <f t="array" ref="AM31">IF(AL31="","",_xll.PBD(AL31,"Deal Date","","USD","",""))</f>
        <v/>
      </c>
      <c r="AN31" s="15" t="str" cm="1">
        <f t="array" ref="AN31">IF(AL31="","",_xll.PBD(AL31,"Company ID","","USD","",""))</f>
        <v/>
      </c>
      <c r="AO31" s="15" t="str" cm="1">
        <f t="array" ref="AO31">IF(AL31="","",_xll.PBD(AN31,"Name","","USD","",""))</f>
        <v/>
      </c>
      <c r="AP31" t="str" cm="1">
        <f t="array" ref="AP31">IF(AL31="","",_xll.PBD(AL31,"Deal Type 1","","USD","",""))</f>
        <v/>
      </c>
      <c r="AT31" t="str">
        <v>183568-33T</v>
      </c>
      <c r="AU31" s="15" cm="1">
        <f t="array" ref="AU31">IF(AT31="","",_xll.PBD(AT31,"Deal Date","","USD","",""))</f>
        <v>44512</v>
      </c>
      <c r="AV31" s="15" t="str" cm="1">
        <f t="array" ref="AV31">IF(AT31="","",_xll.PBD(AT31,"Company ID","","USD","",""))</f>
        <v>483983-92</v>
      </c>
      <c r="AW31" s="15" t="str" cm="1">
        <f t="array" ref="AW31">IF(AT31="","",_xll.PBD(AV31,"Name","","USD","",""))</f>
        <v>Qualys Diagnostics</v>
      </c>
      <c r="AX31" t="str" cm="1">
        <f t="array" ref="AX31">IF(AT31="","",_xll.PBD(AT31,"Deal Type 1","","USD","",""))</f>
        <v>Merger/Acquisition</v>
      </c>
      <c r="BB31" t="str">
        <v>182104-84T</v>
      </c>
      <c r="BC31" s="15" cm="1">
        <f t="array" ref="BC31">IF(BB31="","",_xll.PBD(BB31,"Deal Date","","USD","",""))</f>
        <v>44491</v>
      </c>
      <c r="BD31" s="15" t="str" cm="1">
        <f t="array" ref="BD31">IF(BB31="","",_xll.PBD(BB31,"Company ID","","USD","",""))</f>
        <v>231049-18</v>
      </c>
      <c r="BE31" s="15" t="str" cm="1">
        <f t="array" ref="BE31">IF(BB31="","",_xll.PBD(BD31,"Name","","USD","",""))</f>
        <v>Dobco Medical Systems</v>
      </c>
      <c r="BF31" t="str" cm="1">
        <f t="array" ref="BF31">IF(BB31="","",_xll.PBD(BB31,"Deal Type 1","","USD","",""))</f>
        <v>Buyout/LBO</v>
      </c>
      <c r="BK31" s="15" t="str" cm="1">
        <f t="array" ref="BK31">IF(BJ31="","",_xll.PBD(BJ31,"Deal Date","","USD","",""))</f>
        <v/>
      </c>
      <c r="BL31" s="15" t="str" cm="1">
        <f t="array" ref="BL31">IF(BJ31="","",_xll.PBD(BJ31,"Company ID","","USD","",""))</f>
        <v/>
      </c>
      <c r="BM31" s="15" t="str" cm="1">
        <f t="array" ref="BM31">IF(BJ31="","",_xll.PBD(BL31,"Name","","USD","",""))</f>
        <v/>
      </c>
      <c r="BN31" t="str" cm="1">
        <f t="array" ref="BN31">IF(BJ31="","",_xll.PBD(BJ31,"Deal Type 1","","USD","",""))</f>
        <v/>
      </c>
      <c r="BS31" s="15" t="str" cm="1">
        <f t="array" ref="BS31">IF(BR31="","",_xll.PBD(BR31,"Deal Date","","USD","",""))</f>
        <v/>
      </c>
      <c r="BT31" s="15" t="str" cm="1">
        <f t="array" ref="BT31">IF(BR31="","",_xll.PBD(BR31,"Company ID","","USD","",""))</f>
        <v/>
      </c>
      <c r="BU31" s="15" t="str" cm="1">
        <f t="array" ref="BU31">IF(BR31="","",_xll.PBD(BT31,"Name","","USD","",""))</f>
        <v/>
      </c>
      <c r="BV31" t="str" cm="1">
        <f t="array" ref="BV31">IF(BR31="","",_xll.PBD(BR31,"Deal Type 1","","USD","",""))</f>
        <v/>
      </c>
      <c r="CA31" s="15" t="str" cm="1">
        <f t="array" ref="CA31">IF(BZ31="","",_xll.PBD(BZ31,"Deal Date","","USD","",""))</f>
        <v/>
      </c>
      <c r="CB31" s="15" t="str" cm="1">
        <f t="array" ref="CB31">IF(BZ31="","",_xll.PBD(BZ31,"Company ID","","USD","",""))</f>
        <v/>
      </c>
      <c r="CC31" s="15" t="str" cm="1">
        <f t="array" ref="CC31">IF(BZ31="","",_xll.PBD(CB31,"Name","","USD","",""))</f>
        <v/>
      </c>
      <c r="CD31" t="str" cm="1">
        <f t="array" ref="CD31">IF(BZ31="","",_xll.PBD(BZ31,"Deal Type 1","","USD","",""))</f>
        <v/>
      </c>
      <c r="CH31" t="str">
        <v>170083-81T</v>
      </c>
      <c r="CI31" s="15" cm="1">
        <f t="array" ref="CI31">IF(CH31="","",_xll.PBD(CH31,"Deal Date","","USD","",""))</f>
        <v>44293</v>
      </c>
      <c r="CJ31" s="15" t="str" cm="1">
        <f t="array" ref="CJ31">IF(CH31="","",_xll.PBD(CH31,"Company ID","","USD","",""))</f>
        <v>318913-03</v>
      </c>
      <c r="CK31" s="15" t="str" cm="1">
        <f t="array" ref="CK31">IF(CH31="","",_xll.PBD(CJ31,"Name","","USD","",""))</f>
        <v>1X</v>
      </c>
      <c r="CL31" t="str" cm="1">
        <f t="array" ref="CL31">IF(CH31="","",_xll.PBD(CH31,"Deal Type 1","","USD","",""))</f>
        <v>Corporate</v>
      </c>
      <c r="CQ31" s="15" t="str" cm="1">
        <f t="array" ref="CQ31">IF(CP31="","",_xll.PBD(CP31,"Deal Date","","USD","",""))</f>
        <v/>
      </c>
      <c r="CR31" s="15" t="str" cm="1">
        <f t="array" ref="CR31">IF(CP31="","",_xll.PBD(CP31,"Company ID","","USD","",""))</f>
        <v/>
      </c>
      <c r="CS31" s="15" t="str" cm="1">
        <f t="array" ref="CS31">IF(CP31="","",_xll.PBD(CR31,"Name","","USD","",""))</f>
        <v/>
      </c>
      <c r="CT31" t="str" cm="1">
        <f t="array" ref="CT31">IF(CP31="","",_xll.PBD(CP31,"Deal Type 1","","USD","",""))</f>
        <v/>
      </c>
      <c r="CY31" s="15" t="str" cm="1">
        <f t="array" ref="CY31">IF(CX31="","",_xll.PBD(CX31,"Deal Date","","USD","",""))</f>
        <v/>
      </c>
      <c r="CZ31" s="15" t="str" cm="1">
        <f t="array" ref="CZ31">IF(CX31="","",_xll.PBD(CX31,"Company ID","","USD","",""))</f>
        <v/>
      </c>
      <c r="DA31" s="15" t="str" cm="1">
        <f t="array" ref="DA31">IF(CX31="","",_xll.PBD(CZ31,"Name","","USD","",""))</f>
        <v/>
      </c>
      <c r="DB31" t="str" cm="1">
        <f t="array" ref="DB31">IF(CX31="","",_xll.PBD(CX31,"Deal Type 1","","USD","",""))</f>
        <v/>
      </c>
      <c r="DF31" t="str">
        <v>48081-07T</v>
      </c>
      <c r="DG31" s="15" cm="1">
        <f t="array" ref="DG31">IF(DF31="","",_xll.PBD(DF31,"Deal Date","","USD","",""))</f>
        <v>42065</v>
      </c>
      <c r="DH31" s="15" t="str" cm="1">
        <f t="array" ref="DH31">IF(DF31="","",_xll.PBD(DF31,"Company ID","","USD","",""))</f>
        <v>111288-70</v>
      </c>
      <c r="DI31" s="15" t="str" cm="1">
        <f t="array" ref="DI31">IF(DF31="","",_xll.PBD(DH31,"Name","","USD","",""))</f>
        <v>Compliance Group</v>
      </c>
      <c r="DJ31" t="str" cm="1">
        <f t="array" ref="DJ31">IF(DF31="","",_xll.PBD(DF31,"Deal Type 1","","USD","",""))</f>
        <v>Merger/Acquisition</v>
      </c>
      <c r="DO31" s="15" t="str" cm="1">
        <f t="array" ref="DO31">IF(DN31="","",_xll.PBD(DN31,"Deal Date","","USD","",""))</f>
        <v/>
      </c>
      <c r="DP31" s="15" t="str" cm="1">
        <f t="array" ref="DP31">IF(DN31="","",_xll.PBD(DN31,"Company ID","","USD","",""))</f>
        <v/>
      </c>
      <c r="DQ31" s="15" t="str" cm="1">
        <f t="array" ref="DQ31">IF(DN31="","",_xll.PBD(DP31,"Name","","USD","",""))</f>
        <v/>
      </c>
      <c r="DR31" t="str" cm="1">
        <f t="array" ref="DR31">IF(DN31="","",_xll.PBD(DN31,"Deal Type 1","","USD","",""))</f>
        <v/>
      </c>
      <c r="DW31" s="15" t="str" cm="1">
        <f t="array" ref="DW31">IF(DV31="","",_xll.PBD(DV31,"Deal Date","","USD","",""))</f>
        <v/>
      </c>
      <c r="DX31" s="15" t="str" cm="1">
        <f t="array" ref="DX31">IF(DV31="","",_xll.PBD(DV31,"Company ID","","USD","",""))</f>
        <v/>
      </c>
      <c r="DY31" s="15" t="str" cm="1">
        <f t="array" ref="DY31">IF(DV31="","",_xll.PBD(DX31,"Name","","USD","",""))</f>
        <v/>
      </c>
      <c r="DZ31" t="str" cm="1">
        <f t="array" ref="DZ31">IF(DV31="","",_xll.PBD(DV31,"Deal Type 1","","USD","",""))</f>
        <v/>
      </c>
      <c r="EE31" s="15" t="str" cm="1">
        <f t="array" ref="EE31">IF(ED31="","",_xll.PBD(ED31,"Deal Date","","USD","",""))</f>
        <v/>
      </c>
      <c r="EF31" s="15" t="str" cm="1">
        <f t="array" ref="EF31">IF(ED31="","",_xll.PBD(ED31,"Company ID","","USD","",""))</f>
        <v/>
      </c>
      <c r="EG31" s="15" t="str" cm="1">
        <f t="array" ref="EG31">IF(ED31="","",_xll.PBD(EF31,"Name","","USD","",""))</f>
        <v/>
      </c>
      <c r="EH31" t="str" cm="1">
        <f t="array" ref="EH31">IF(ED31="","",_xll.PBD(ED31,"Deal Type 1","","USD","",""))</f>
        <v/>
      </c>
      <c r="EM31" s="15" t="str" cm="1">
        <f t="array" ref="EM31">IF(EL31="","",_xll.PBD(EL31,"Deal Date","","USD","",""))</f>
        <v/>
      </c>
      <c r="EN31" s="15" t="str" cm="1">
        <f t="array" ref="EN31">IF(EL31="","",_xll.PBD(EL31,"Company ID","","USD","",""))</f>
        <v/>
      </c>
      <c r="EO31" s="15" t="str" cm="1">
        <f t="array" ref="EO31">IF(EL31="","",_xll.PBD(EN31,"Name","","USD","",""))</f>
        <v/>
      </c>
      <c r="EP31" t="str" cm="1">
        <f t="array" ref="EP31">IF(EL31="","",_xll.PBD(EL31,"Deal Type 1","","USD","",""))</f>
        <v/>
      </c>
      <c r="EU31" s="15" t="str" cm="1">
        <f t="array" ref="EU31">IF(ET31="","",_xll.PBD(ET31,"Deal Date","","USD","",""))</f>
        <v/>
      </c>
      <c r="EV31" s="15" t="str" cm="1">
        <f t="array" ref="EV31">IF(ET31="","",_xll.PBD(ET31,"Company ID","","USD","",""))</f>
        <v/>
      </c>
      <c r="EW31" s="15" t="str" cm="1">
        <f t="array" ref="EW31">IF(ET31="","",_xll.PBD(EV31,"Name","","USD","",""))</f>
        <v/>
      </c>
      <c r="EX31" t="str" cm="1">
        <f t="array" ref="EX31">IF(ET31="","",_xll.PBD(ET31,"Deal Type 1","","USD","",""))</f>
        <v/>
      </c>
      <c r="FC31" s="15" t="str" cm="1">
        <f t="array" ref="FC31">IF(FB31="","",_xll.PBD(FB31,"Deal Date","","USD","",""))</f>
        <v/>
      </c>
      <c r="FD31" s="15" t="str" cm="1">
        <f t="array" ref="FD31">IF(FB31="","",_xll.PBD(FB31,"Company ID","","USD","",""))</f>
        <v/>
      </c>
      <c r="FE31" s="15" t="str" cm="1">
        <f t="array" ref="FE31">IF(FB31="","",_xll.PBD(FD31,"Name","","USD","",""))</f>
        <v/>
      </c>
      <c r="FF31" t="str" cm="1">
        <f t="array" ref="FF31">IF(FB31="","",_xll.PBD(FB31,"Deal Type 1","","USD","",""))</f>
        <v/>
      </c>
      <c r="FK31" s="15" t="str" cm="1">
        <f t="array" ref="FK31">IF(FJ31="","",_xll.PBD(FJ31,"Deal Date","","USD","",""))</f>
        <v/>
      </c>
      <c r="FL31" s="15" t="str" cm="1">
        <f t="array" ref="FL31">IF(FJ31="","",_xll.PBD(FJ31,"Company ID","","USD","",""))</f>
        <v/>
      </c>
      <c r="FM31" s="15" t="str" cm="1">
        <f t="array" ref="FM31">IF(FJ31="","",_xll.PBD(FL31,"Name","","USD","",""))</f>
        <v/>
      </c>
      <c r="FN31" t="str" cm="1">
        <f t="array" ref="FN31">IF(FJ31="","",_xll.PBD(FJ31,"Deal Type 1","","USD","",""))</f>
        <v/>
      </c>
      <c r="FS31" s="15" t="str" cm="1">
        <f t="array" ref="FS31">IF(FR31="","",_xll.PBD(FR31,"Deal Date","","USD","",""))</f>
        <v/>
      </c>
      <c r="FT31" s="15" t="str" cm="1">
        <f t="array" ref="FT31">IF(FR31="","",_xll.PBD(FR31,"Company ID","","USD","",""))</f>
        <v/>
      </c>
      <c r="FU31" s="15" t="str" cm="1">
        <f t="array" ref="FU31">IF(FR31="","",_xll.PBD(FT31,"Name","","USD","",""))</f>
        <v/>
      </c>
      <c r="FV31" t="str" cm="1">
        <f t="array" ref="FV31">IF(FR31="","",_xll.PBD(FR31,"Deal Type 1","","USD","",""))</f>
        <v/>
      </c>
      <c r="GA31" s="15" t="str" cm="1">
        <f t="array" ref="GA31">IF(FZ31="","",_xll.PBD(FZ31,"Deal Date","","USD","",""))</f>
        <v/>
      </c>
      <c r="GB31" s="15" t="str" cm="1">
        <f t="array" ref="GB31">IF(FZ31="","",_xll.PBD(FZ31,"Company ID","","USD","",""))</f>
        <v/>
      </c>
      <c r="GC31" s="15" t="str" cm="1">
        <f t="array" ref="GC31">IF(FZ31="","",_xll.PBD(GB31,"Name","","USD","",""))</f>
        <v/>
      </c>
      <c r="GD31" t="str" cm="1">
        <f t="array" ref="GD31">IF(FZ31="","",_xll.PBD(FZ31,"Deal Type 1","","USD","",""))</f>
        <v/>
      </c>
      <c r="GI31" s="15" t="str" cm="1">
        <f t="array" ref="GI31">IF(GH31="","",_xll.PBD(GH31,"Deal Date","","USD","",""))</f>
        <v/>
      </c>
      <c r="GJ31" s="15" t="str" cm="1">
        <f t="array" ref="GJ31">IF(GH31="","",_xll.PBD(GH31,"Company ID","","USD","",""))</f>
        <v/>
      </c>
      <c r="GK31" s="15" t="str" cm="1">
        <f t="array" ref="GK31">IF(GH31="","",_xll.PBD(GJ31,"Name","","USD","",""))</f>
        <v/>
      </c>
      <c r="GL31" t="str" cm="1">
        <f t="array" ref="GL31">IF(GH31="","",_xll.PBD(GH31,"Deal Type 1","","USD","",""))</f>
        <v/>
      </c>
      <c r="GQ31" s="15" t="str" cm="1">
        <f t="array" ref="GQ31">IF(GP31="","",_xll.PBD(GP31,"Deal Date","","USD","",""))</f>
        <v/>
      </c>
      <c r="GR31" s="15" t="str" cm="1">
        <f t="array" ref="GR31">IF(GP31="","",_xll.PBD(GP31,"Company ID","","USD","",""))</f>
        <v/>
      </c>
      <c r="GS31" s="15" t="str" cm="1">
        <f t="array" ref="GS31">IF(GP31="","",_xll.PBD(GR31,"Name","","USD","",""))</f>
        <v/>
      </c>
      <c r="GT31" t="str" cm="1">
        <f t="array" ref="GT31">IF(GP31="","",_xll.PBD(GP31,"Deal Type 1","","USD","",""))</f>
        <v/>
      </c>
      <c r="GY31" s="15" t="str" cm="1">
        <f t="array" ref="GY31">IF(GX31="","",_xll.PBD(GX31,"Deal Date","","USD","",""))</f>
        <v/>
      </c>
      <c r="GZ31" s="15" t="str" cm="1">
        <f t="array" ref="GZ31">IF(GX31="","",_xll.PBD(GX31,"Company ID","","USD","",""))</f>
        <v/>
      </c>
      <c r="HA31" s="15" t="str" cm="1">
        <f t="array" ref="HA31">IF(GX31="","",_xll.PBD(GZ31,"Name","","USD","",""))</f>
        <v/>
      </c>
      <c r="HB31" t="str" cm="1">
        <f t="array" ref="HB31">IF(GX31="","",_xll.PBD(GX31,"Deal Type 1","","USD","",""))</f>
        <v/>
      </c>
      <c r="HG31" s="15" t="str" cm="1">
        <f t="array" ref="HG31">IF(HF31="","",_xll.PBD(HF31,"Deal Date","","USD","",""))</f>
        <v/>
      </c>
      <c r="HH31" s="15" t="str" cm="1">
        <f t="array" ref="HH31">IF(HF31="","",_xll.PBD(HF31,"Company ID","","USD","",""))</f>
        <v/>
      </c>
      <c r="HI31" s="15" t="str" cm="1">
        <f t="array" ref="HI31">IF(HF31="","",_xll.PBD(HH31,"Name","","USD","",""))</f>
        <v/>
      </c>
      <c r="HJ31" t="str" cm="1">
        <f t="array" ref="HJ31">IF(HF31="","",_xll.PBD(HF31,"Deal Type 1","","USD","",""))</f>
        <v/>
      </c>
      <c r="HO31" s="15" t="str" cm="1">
        <f t="array" ref="HO31">IF(HN31="","",_xll.PBD(HN31,"Deal Date","","USD","",""))</f>
        <v/>
      </c>
      <c r="HP31" s="15" t="str" cm="1">
        <f t="array" ref="HP31">IF(HN31="","",_xll.PBD(HN31,"Company ID","","USD","",""))</f>
        <v/>
      </c>
      <c r="HQ31" s="15" t="str" cm="1">
        <f t="array" ref="HQ31">IF(HN31="","",_xll.PBD(HP31,"Name","","USD","",""))</f>
        <v/>
      </c>
      <c r="HR31" t="str" cm="1">
        <f t="array" ref="HR31">IF(HN31="","",_xll.PBD(HN31,"Deal Type 1","","USD","",""))</f>
        <v/>
      </c>
      <c r="HW31" s="15" t="str" cm="1">
        <f t="array" ref="HW31">IF(HV31="","",_xll.PBD(HV31,"Deal Date","","USD","",""))</f>
        <v/>
      </c>
      <c r="HX31" s="15" t="str" cm="1">
        <f t="array" ref="HX31">IF(HV31="","",_xll.PBD(HV31,"Company ID","","USD","",""))</f>
        <v/>
      </c>
      <c r="HY31" s="15" t="str" cm="1">
        <f t="array" ref="HY31">IF(HV31="","",_xll.PBD(HX31,"Name","","USD","",""))</f>
        <v/>
      </c>
      <c r="HZ31" t="str" cm="1">
        <f t="array" ref="HZ31">IF(HV31="","",_xll.PBD(HV31,"Deal Type 1","","USD","",""))</f>
        <v/>
      </c>
      <c r="IE31" s="15" t="str" cm="1">
        <f t="array" ref="IE31">IF(ID31="","",_xll.PBD(ID31,"Deal Date","","USD","",""))</f>
        <v/>
      </c>
      <c r="IF31" s="15" t="str" cm="1">
        <f t="array" ref="IF31">IF(ID31="","",_xll.PBD(ID31,"Company ID","","USD","",""))</f>
        <v/>
      </c>
      <c r="IG31" s="15" t="str" cm="1">
        <f t="array" ref="IG31">IF(ID31="","",_xll.PBD(IF31,"Name","","USD","",""))</f>
        <v/>
      </c>
      <c r="IH31" t="str" cm="1">
        <f t="array" ref="IH31">IF(ID31="","",_xll.PBD(ID31,"Deal Type 1","","USD","",""))</f>
        <v/>
      </c>
      <c r="IM31" s="15" t="str" cm="1">
        <f t="array" ref="IM31">IF(IL31="","",_xll.PBD(IL31,"Deal Date","","USD","",""))</f>
        <v/>
      </c>
      <c r="IN31" s="15" t="str" cm="1">
        <f t="array" ref="IN31">IF(IL31="","",_xll.PBD(IL31,"Company ID","","USD","",""))</f>
        <v/>
      </c>
      <c r="IO31" s="15" t="str" cm="1">
        <f t="array" ref="IO31">IF(IL31="","",_xll.PBD(IN31,"Name","","USD","",""))</f>
        <v/>
      </c>
      <c r="IP31" t="str" cm="1">
        <f t="array" ref="IP31">IF(IL31="","",_xll.PBD(IL31,"Deal Type 1","","USD","",""))</f>
        <v/>
      </c>
      <c r="IU31" s="15" t="str" cm="1">
        <f t="array" ref="IU31">IF(IT31="","",_xll.PBD(IT31,"Deal Date","","USD","",""))</f>
        <v/>
      </c>
      <c r="IV31" s="15" t="str" cm="1">
        <f t="array" ref="IV31">IF(IT31="","",_xll.PBD(IT31,"Company ID","","USD","",""))</f>
        <v/>
      </c>
      <c r="IW31" s="15" t="str" cm="1">
        <f t="array" ref="IW31">IF(IT31="","",_xll.PBD(IV31,"Name","","USD","",""))</f>
        <v/>
      </c>
      <c r="IX31" t="str" cm="1">
        <f t="array" ref="IX31">IF(IT31="","",_xll.PBD(IT31,"Deal Type 1","","USD","",""))</f>
        <v/>
      </c>
      <c r="JC31" s="15" t="str" cm="1">
        <f t="array" ref="JC31">IF(JB31="","",_xll.PBD(JB31,"Deal Date","","USD","",""))</f>
        <v/>
      </c>
      <c r="JD31" s="15" t="str" cm="1">
        <f t="array" ref="JD31">IF(JB31="","",_xll.PBD(JB31,"Company ID","","USD","",""))</f>
        <v/>
      </c>
      <c r="JE31" s="15" t="str" cm="1">
        <f t="array" ref="JE31">IF(JB31="","",_xll.PBD(JD31,"Name","","USD","",""))</f>
        <v/>
      </c>
      <c r="JF31" t="str" cm="1">
        <f t="array" ref="JF31">IF(JB31="","",_xll.PBD(JB31,"Deal Type 1","","USD","",""))</f>
        <v/>
      </c>
      <c r="JK31" s="15" t="str" cm="1">
        <f t="array" ref="JK31">IF(JJ31="","",_xll.PBD(JJ31,"Deal Date","","USD","",""))</f>
        <v/>
      </c>
      <c r="JL31" s="15" t="str" cm="1">
        <f t="array" ref="JL31">IF(JJ31="","",_xll.PBD(JJ31,"Company ID","","USD","",""))</f>
        <v/>
      </c>
      <c r="JM31" s="15" t="str" cm="1">
        <f t="array" ref="JM31">IF(JJ31="","",_xll.PBD(JL31,"Name","","USD","",""))</f>
        <v/>
      </c>
      <c r="JN31" t="str" cm="1">
        <f t="array" ref="JN31">IF(JJ31="","",_xll.PBD(JJ31,"Deal Type 1","","USD","",""))</f>
        <v/>
      </c>
      <c r="JS31" s="15" t="str" cm="1">
        <f t="array" ref="JS31">IF(JR31="","",_xll.PBD(JR31,"Deal Date","","USD","",""))</f>
        <v/>
      </c>
      <c r="JT31" s="15" t="str" cm="1">
        <f t="array" ref="JT31">IF(JR31="","",_xll.PBD(JR31,"Company ID","","USD","",""))</f>
        <v/>
      </c>
      <c r="JU31" s="15" t="str" cm="1">
        <f t="array" ref="JU31">IF(JR31="","",_xll.PBD(JT31,"Name","","USD","",""))</f>
        <v/>
      </c>
      <c r="JV31" t="str" cm="1">
        <f t="array" ref="JV31">IF(JR31="","",_xll.PBD(JR31,"Deal Type 1","","USD","",""))</f>
        <v/>
      </c>
      <c r="KA31" s="15" t="str" cm="1">
        <f t="array" ref="KA31">IF(JZ31="","",_xll.PBD(JZ31,"Deal Date","","USD","",""))</f>
        <v/>
      </c>
      <c r="KB31" s="15" t="str" cm="1">
        <f t="array" ref="KB31">IF(JZ31="","",_xll.PBD(JZ31,"Company ID","","USD","",""))</f>
        <v/>
      </c>
      <c r="KC31" s="15" t="str" cm="1">
        <f t="array" ref="KC31">IF(JZ31="","",_xll.PBD(KB31,"Name","","USD","",""))</f>
        <v/>
      </c>
      <c r="KD31" t="str" cm="1">
        <f t="array" ref="KD31">IF(JZ31="","",_xll.PBD(JZ31,"Deal Type 1","","USD","",""))</f>
        <v/>
      </c>
      <c r="KI31" s="15" t="str" cm="1">
        <f t="array" ref="KI31">IF(KH31="","",_xll.PBD(KH31,"Deal Date","","USD","",""))</f>
        <v/>
      </c>
      <c r="KJ31" s="15" t="str" cm="1">
        <f t="array" ref="KJ31">IF(KH31="","",_xll.PBD(KH31,"Company ID","","USD","",""))</f>
        <v/>
      </c>
      <c r="KK31" s="15" t="str" cm="1">
        <f t="array" ref="KK31">IF(KH31="","",_xll.PBD(KJ31,"Name","","USD","",""))</f>
        <v/>
      </c>
      <c r="KL31" t="str" cm="1">
        <f t="array" ref="KL31">IF(KH31="","",_xll.PBD(KH31,"Deal Type 1","","USD","",""))</f>
        <v/>
      </c>
      <c r="KQ31" s="15" t="str" cm="1">
        <f t="array" ref="KQ31">IF(KP31="","",_xll.PBD(KP31,"Deal Date","","USD","",""))</f>
        <v/>
      </c>
      <c r="KR31" s="15" t="str" cm="1">
        <f t="array" ref="KR31">IF(KP31="","",_xll.PBD(KP31,"Company ID","","USD","",""))</f>
        <v/>
      </c>
      <c r="KS31" s="15" t="str" cm="1">
        <f t="array" ref="KS31">IF(KP31="","",_xll.PBD(KR31,"Name","","USD","",""))</f>
        <v/>
      </c>
      <c r="KT31" t="str" cm="1">
        <f t="array" ref="KT31">IF(KP31="","",_xll.PBD(KP31,"Deal Type 1","","USD","",""))</f>
        <v/>
      </c>
      <c r="KY31" s="15" t="str" cm="1">
        <f t="array" ref="KY31">IF(KX31="","",_xll.PBD(KX31,"Deal Date","","USD","",""))</f>
        <v/>
      </c>
      <c r="KZ31" s="15" t="str" cm="1">
        <f t="array" ref="KZ31">IF(KX31="","",_xll.PBD(KX31,"Company ID","","USD","",""))</f>
        <v/>
      </c>
      <c r="LA31" s="15" t="str" cm="1">
        <f t="array" ref="LA31">IF(KX31="","",_xll.PBD(KZ31,"Name","","USD","",""))</f>
        <v/>
      </c>
      <c r="LB31" t="str" cm="1">
        <f t="array" ref="LB31">IF(KX31="","",_xll.PBD(KX31,"Deal Type 1","","USD","",""))</f>
        <v/>
      </c>
      <c r="LG31" s="15" t="str" cm="1">
        <f t="array" ref="LG31">IF(LF31="","",_xll.PBD(LF31,"Deal Date","","USD","",""))</f>
        <v/>
      </c>
      <c r="LH31" s="15" t="str" cm="1">
        <f t="array" ref="LH31">IF(LF31="","",_xll.PBD(LF31,"Company ID","","USD","",""))</f>
        <v/>
      </c>
      <c r="LI31" s="15" t="str" cm="1">
        <f t="array" ref="LI31">IF(LF31="","",_xll.PBD(LH31,"Name","","USD","",""))</f>
        <v/>
      </c>
      <c r="LJ31" t="str" cm="1">
        <f t="array" ref="LJ31">IF(LF31="","",_xll.PBD(LF31,"Deal Type 1","","USD","",""))</f>
        <v/>
      </c>
      <c r="LO31" s="15" t="str" cm="1">
        <f t="array" ref="LO31">IF(LN31="","",_xll.PBD(LN31,"Deal Date","","USD","",""))</f>
        <v/>
      </c>
      <c r="LP31" s="15" t="str" cm="1">
        <f t="array" ref="LP31">IF(LN31="","",_xll.PBD(LN31,"Company ID","","USD","",""))</f>
        <v/>
      </c>
      <c r="LQ31" s="15" t="str" cm="1">
        <f t="array" ref="LQ31">IF(LN31="","",_xll.PBD(LP31,"Name","","USD","",""))</f>
        <v/>
      </c>
      <c r="LR31" t="str" cm="1">
        <f t="array" ref="LR31">IF(LN31="","",_xll.PBD(LN31,"Deal Type 1","","USD","",""))</f>
        <v/>
      </c>
      <c r="LW31" s="15" t="str" cm="1">
        <f t="array" ref="LW31">IF(LV31="","",_xll.PBD(LV31,"Deal Date","","USD","",""))</f>
        <v/>
      </c>
      <c r="LX31" s="15" t="str" cm="1">
        <f t="array" ref="LX31">IF(LV31="","",_xll.PBD(LV31,"Company ID","","USD","",""))</f>
        <v/>
      </c>
      <c r="LY31" s="15" t="str" cm="1">
        <f t="array" ref="LY31">IF(LV31="","",_xll.PBD(LX31,"Name","","USD","",""))</f>
        <v/>
      </c>
      <c r="LZ31" t="str" cm="1">
        <f t="array" ref="LZ31">IF(LV31="","",_xll.PBD(LV31,"Deal Type 1","","USD","",""))</f>
        <v/>
      </c>
      <c r="ME31" s="15" t="str" cm="1">
        <f t="array" ref="ME31">IF(MD31="","",_xll.PBD(MD31,"Deal Date","","USD","",""))</f>
        <v/>
      </c>
      <c r="MF31" s="15" t="str" cm="1">
        <f t="array" ref="MF31">IF(MD31="","",_xll.PBD(MD31,"Company ID","","USD","",""))</f>
        <v/>
      </c>
      <c r="MG31" s="15" t="str" cm="1">
        <f t="array" ref="MG31">IF(MD31="","",_xll.PBD(MF31,"Name","","USD","",""))</f>
        <v/>
      </c>
      <c r="MH31" t="str" cm="1">
        <f t="array" ref="MH31">IF(MD31="","",_xll.PBD(MD31,"Deal Type 1","","USD","",""))</f>
        <v/>
      </c>
    </row>
    <row r="32" spans="6:434" x14ac:dyDescent="0.2">
      <c r="F32" t="str">
        <v>209178-19T</v>
      </c>
      <c r="G32" s="15" cm="1">
        <f t="array" ref="G32">IF(F32="","",_xll.PBD(F32,"Deal Date","","USD","",""))</f>
        <v>44470</v>
      </c>
      <c r="H32" s="15" t="str" cm="1">
        <f t="array" ref="H32">IF(F32="","",_xll.PBD(F32,"Company ID","","USD","",""))</f>
        <v>482026-42</v>
      </c>
      <c r="I32" s="15" t="str" cm="1">
        <f t="array" ref="I32">IF(F32="","",_xll.PBD(H32,"Name","","USD","",""))</f>
        <v>RX PRO</v>
      </c>
      <c r="J32" t="str" cm="1">
        <f t="array" ref="J32">IF(F32="","",_xll.PBD(F32,"Deal Type 1","","USD","",""))</f>
        <v>Merger/Acquisition</v>
      </c>
      <c r="O32" s="15" t="str" cm="1">
        <f t="array" ref="O32">IF(N32="","",_xll.PBD(N32,"Deal Date","","USD","",""))</f>
        <v/>
      </c>
      <c r="P32" s="15" t="str" cm="1">
        <f t="array" ref="P32">IF(N32="","",_xll.PBD(N32,"Company ID","","USD","",""))</f>
        <v/>
      </c>
      <c r="Q32" s="15" t="str" cm="1">
        <f t="array" ref="Q32">IF(N32="","",_xll.PBD(P32,"Name","","USD","",""))</f>
        <v/>
      </c>
      <c r="R32" t="str" cm="1">
        <f t="array" ref="R32">IF(N32="","",_xll.PBD(N32,"Deal Type 1","","USD","",""))</f>
        <v/>
      </c>
      <c r="W32" s="15" t="str" cm="1">
        <f t="array" ref="W32">IF(V32="","",_xll.PBD(V32,"Deal Date","","USD","",""))</f>
        <v/>
      </c>
      <c r="X32" s="15" t="str" cm="1">
        <f t="array" ref="X32">IF(V32="","",_xll.PBD(V32,"Company ID","","USD","",""))</f>
        <v/>
      </c>
      <c r="Y32" s="15" t="str" cm="1">
        <f t="array" ref="Y32">IF(V32="","",_xll.PBD(X32,"Name","","USD","",""))</f>
        <v/>
      </c>
      <c r="Z32" t="str" cm="1">
        <f t="array" ref="Z32">IF(V32="","",_xll.PBD(V32,"Deal Type 1","","USD","",""))</f>
        <v/>
      </c>
      <c r="AD32" t="str">
        <v>36407-26T</v>
      </c>
      <c r="AE32" s="15" cm="1">
        <f t="array" ref="AE32">IF(AD32="","",_xll.PBD(AD32,"Deal Date","","USD","",""))</f>
        <v>42037</v>
      </c>
      <c r="AF32" s="15" t="str" cm="1">
        <f t="array" ref="AF32">IF(AD32="","",_xll.PBD(AD32,"Company ID","","USD","",""))</f>
        <v>65794-42</v>
      </c>
      <c r="AG32" s="15" t="str" cm="1">
        <f t="array" ref="AG32">IF(AD32="","",_xll.PBD(AF32,"Name","","USD","",""))</f>
        <v>Siemens Health Services</v>
      </c>
      <c r="AH32" t="str" cm="1">
        <f t="array" ref="AH32">IF(AD32="","",_xll.PBD(AD32,"Deal Type 1","","USD","",""))</f>
        <v>Merger/Acquisition</v>
      </c>
      <c r="AM32" s="15" t="str" cm="1">
        <f t="array" ref="AM32">IF(AL32="","",_xll.PBD(AL32,"Deal Date","","USD","",""))</f>
        <v/>
      </c>
      <c r="AN32" s="15" t="str" cm="1">
        <f t="array" ref="AN32">IF(AL32="","",_xll.PBD(AL32,"Company ID","","USD","",""))</f>
        <v/>
      </c>
      <c r="AO32" s="15" t="str" cm="1">
        <f t="array" ref="AO32">IF(AL32="","",_xll.PBD(AN32,"Name","","USD","",""))</f>
        <v/>
      </c>
      <c r="AP32" t="str" cm="1">
        <f t="array" ref="AP32">IF(AL32="","",_xll.PBD(AL32,"Deal Type 1","","USD","",""))</f>
        <v/>
      </c>
      <c r="AT32" t="str">
        <v>211776-49T</v>
      </c>
      <c r="AU32" s="15" cm="1">
        <f t="array" ref="AU32">IF(AT32="","",_xll.PBD(AT32,"Deal Date","","USD","",""))</f>
        <v>44487</v>
      </c>
      <c r="AV32" s="15" t="str" cm="1">
        <f t="array" ref="AV32">IF(AT32="","",_xll.PBD(AT32,"Company ID","","USD","",""))</f>
        <v>482757-49</v>
      </c>
      <c r="AW32" s="15" t="str" cm="1">
        <f t="array" ref="AW32">IF(AT32="","",_xll.PBD(AV32,"Name","","USD","",""))</f>
        <v>PS Distribuidora de Produtos da Saude</v>
      </c>
      <c r="AX32" t="str" cm="1">
        <f t="array" ref="AX32">IF(AT32="","",_xll.PBD(AT32,"Deal Type 1","","USD","",""))</f>
        <v>Merger/Acquisition</v>
      </c>
      <c r="BB32" t="str">
        <v>174306-79T</v>
      </c>
      <c r="BC32" s="15" cm="1">
        <f t="array" ref="BC32">IF(BB32="","",_xll.PBD(BB32,"Deal Date","","USD","",""))</f>
        <v>44348</v>
      </c>
      <c r="BD32" s="15" t="str" cm="1">
        <f t="array" ref="BD32">IF(BB32="","",_xll.PBD(BB32,"Company ID","","USD","",""))</f>
        <v>467760-07</v>
      </c>
      <c r="BE32" s="15" t="str" cm="1">
        <f t="array" ref="BE32">IF(BB32="","",_xll.PBD(BD32,"Name","","USD","",""))</f>
        <v>OSM Vertrieb</v>
      </c>
      <c r="BF32" t="str" cm="1">
        <f t="array" ref="BF32">IF(BB32="","",_xll.PBD(BB32,"Deal Type 1","","USD","",""))</f>
        <v>Buyout/LBO</v>
      </c>
      <c r="BK32" s="15" t="str" cm="1">
        <f t="array" ref="BK32">IF(BJ32="","",_xll.PBD(BJ32,"Deal Date","","USD","",""))</f>
        <v/>
      </c>
      <c r="BL32" s="15" t="str" cm="1">
        <f t="array" ref="BL32">IF(BJ32="","",_xll.PBD(BJ32,"Company ID","","USD","",""))</f>
        <v/>
      </c>
      <c r="BM32" s="15" t="str" cm="1">
        <f t="array" ref="BM32">IF(BJ32="","",_xll.PBD(BL32,"Name","","USD","",""))</f>
        <v/>
      </c>
      <c r="BN32" t="str" cm="1">
        <f t="array" ref="BN32">IF(BJ32="","",_xll.PBD(BJ32,"Deal Type 1","","USD","",""))</f>
        <v/>
      </c>
      <c r="BS32" s="15" t="str" cm="1">
        <f t="array" ref="BS32">IF(BR32="","",_xll.PBD(BR32,"Deal Date","","USD","",""))</f>
        <v/>
      </c>
      <c r="BT32" s="15" t="str" cm="1">
        <f t="array" ref="BT32">IF(BR32="","",_xll.PBD(BR32,"Company ID","","USD","",""))</f>
        <v/>
      </c>
      <c r="BU32" s="15" t="str" cm="1">
        <f t="array" ref="BU32">IF(BR32="","",_xll.PBD(BT32,"Name","","USD","",""))</f>
        <v/>
      </c>
      <c r="BV32" t="str" cm="1">
        <f t="array" ref="BV32">IF(BR32="","",_xll.PBD(BR32,"Deal Type 1","","USD","",""))</f>
        <v/>
      </c>
      <c r="CA32" s="15" t="str" cm="1">
        <f t="array" ref="CA32">IF(BZ32="","",_xll.PBD(BZ32,"Deal Date","","USD","",""))</f>
        <v/>
      </c>
      <c r="CB32" s="15" t="str" cm="1">
        <f t="array" ref="CB32">IF(BZ32="","",_xll.PBD(BZ32,"Company ID","","USD","",""))</f>
        <v/>
      </c>
      <c r="CC32" s="15" t="str" cm="1">
        <f t="array" ref="CC32">IF(BZ32="","",_xll.PBD(CB32,"Name","","USD","",""))</f>
        <v/>
      </c>
      <c r="CD32" t="str" cm="1">
        <f t="array" ref="CD32">IF(BZ32="","",_xll.PBD(BZ32,"Deal Type 1","","USD","",""))</f>
        <v/>
      </c>
      <c r="CH32" t="str">
        <v>170069-95T</v>
      </c>
      <c r="CI32" s="15" cm="1">
        <f t="array" ref="CI32">IF(CH32="","",_xll.PBD(CH32,"Deal Date","","USD","",""))</f>
        <v>44257</v>
      </c>
      <c r="CJ32" s="15" t="str" cm="1">
        <f t="array" ref="CJ32">IF(CH32="","",_xll.PBD(CH32,"Company ID","","USD","",""))</f>
        <v>464161-69</v>
      </c>
      <c r="CK32" s="15" t="str" cm="1">
        <f t="array" ref="CK32">IF(CH32="","",_xll.PBD(CJ32,"Name","","USD","",""))</f>
        <v>Safe Electronics</v>
      </c>
      <c r="CL32" t="str" cm="1">
        <f t="array" ref="CL32">IF(CH32="","",_xll.PBD(CH32,"Deal Type 1","","USD","",""))</f>
        <v>Merger/Acquisition</v>
      </c>
      <c r="CQ32" s="15" t="str" cm="1">
        <f t="array" ref="CQ32">IF(CP32="","",_xll.PBD(CP32,"Deal Date","","USD","",""))</f>
        <v/>
      </c>
      <c r="CR32" s="15" t="str" cm="1">
        <f t="array" ref="CR32">IF(CP32="","",_xll.PBD(CP32,"Company ID","","USD","",""))</f>
        <v/>
      </c>
      <c r="CS32" s="15" t="str" cm="1">
        <f t="array" ref="CS32">IF(CP32="","",_xll.PBD(CR32,"Name","","USD","",""))</f>
        <v/>
      </c>
      <c r="CT32" t="str" cm="1">
        <f t="array" ref="CT32">IF(CP32="","",_xll.PBD(CP32,"Deal Type 1","","USD","",""))</f>
        <v/>
      </c>
      <c r="CY32" s="15" t="str" cm="1">
        <f t="array" ref="CY32">IF(CX32="","",_xll.PBD(CX32,"Deal Date","","USD","",""))</f>
        <v/>
      </c>
      <c r="CZ32" s="15" t="str" cm="1">
        <f t="array" ref="CZ32">IF(CX32="","",_xll.PBD(CX32,"Company ID","","USD","",""))</f>
        <v/>
      </c>
      <c r="DA32" s="15" t="str" cm="1">
        <f t="array" ref="DA32">IF(CX32="","",_xll.PBD(CZ32,"Name","","USD","",""))</f>
        <v/>
      </c>
      <c r="DB32" t="str" cm="1">
        <f t="array" ref="DB32">IF(CX32="","",_xll.PBD(CX32,"Deal Type 1","","USD","",""))</f>
        <v/>
      </c>
      <c r="DF32" t="str">
        <v>40135-60T</v>
      </c>
      <c r="DG32" s="15" cm="1">
        <f t="array" ref="DG32">IF(DF32="","",_xll.PBD(DF32,"Deal Date","","USD","",""))</f>
        <v>42002</v>
      </c>
      <c r="DH32" s="15" t="str" cm="1">
        <f t="array" ref="DH32">IF(DF32="","",_xll.PBD(DF32,"Company ID","","USD","",""))</f>
        <v>100187-02</v>
      </c>
      <c r="DI32" s="15" t="str" cm="1">
        <f t="array" ref="DI32">IF(DF32="","",_xll.PBD(DH32,"Name","","USD","",""))</f>
        <v>Imento Norge</v>
      </c>
      <c r="DJ32" t="str" cm="1">
        <f t="array" ref="DJ32">IF(DF32="","",_xll.PBD(DF32,"Deal Type 1","","USD","",""))</f>
        <v>Merger/Acquisition</v>
      </c>
      <c r="DO32" s="15" t="str" cm="1">
        <f t="array" ref="DO32">IF(DN32="","",_xll.PBD(DN32,"Deal Date","","USD","",""))</f>
        <v/>
      </c>
      <c r="DP32" s="15" t="str" cm="1">
        <f t="array" ref="DP32">IF(DN32="","",_xll.PBD(DN32,"Company ID","","USD","",""))</f>
        <v/>
      </c>
      <c r="DQ32" s="15" t="str" cm="1">
        <f t="array" ref="DQ32">IF(DN32="","",_xll.PBD(DP32,"Name","","USD","",""))</f>
        <v/>
      </c>
      <c r="DR32" t="str" cm="1">
        <f t="array" ref="DR32">IF(DN32="","",_xll.PBD(DN32,"Deal Type 1","","USD","",""))</f>
        <v/>
      </c>
      <c r="DW32" s="15" t="str" cm="1">
        <f t="array" ref="DW32">IF(DV32="","",_xll.PBD(DV32,"Deal Date","","USD","",""))</f>
        <v/>
      </c>
      <c r="DX32" s="15" t="str" cm="1">
        <f t="array" ref="DX32">IF(DV32="","",_xll.PBD(DV32,"Company ID","","USD","",""))</f>
        <v/>
      </c>
      <c r="DY32" s="15" t="str" cm="1">
        <f t="array" ref="DY32">IF(DV32="","",_xll.PBD(DX32,"Name","","USD","",""))</f>
        <v/>
      </c>
      <c r="DZ32" t="str" cm="1">
        <f t="array" ref="DZ32">IF(DV32="","",_xll.PBD(DV32,"Deal Type 1","","USD","",""))</f>
        <v/>
      </c>
      <c r="EE32" s="15" t="str" cm="1">
        <f t="array" ref="EE32">IF(ED32="","",_xll.PBD(ED32,"Deal Date","","USD","",""))</f>
        <v/>
      </c>
      <c r="EF32" s="15" t="str" cm="1">
        <f t="array" ref="EF32">IF(ED32="","",_xll.PBD(ED32,"Company ID","","USD","",""))</f>
        <v/>
      </c>
      <c r="EG32" s="15" t="str" cm="1">
        <f t="array" ref="EG32">IF(ED32="","",_xll.PBD(EF32,"Name","","USD","",""))</f>
        <v/>
      </c>
      <c r="EH32" t="str" cm="1">
        <f t="array" ref="EH32">IF(ED32="","",_xll.PBD(ED32,"Deal Type 1","","USD","",""))</f>
        <v/>
      </c>
      <c r="EM32" s="15" t="str" cm="1">
        <f t="array" ref="EM32">IF(EL32="","",_xll.PBD(EL32,"Deal Date","","USD","",""))</f>
        <v/>
      </c>
      <c r="EN32" s="15" t="str" cm="1">
        <f t="array" ref="EN32">IF(EL32="","",_xll.PBD(EL32,"Company ID","","USD","",""))</f>
        <v/>
      </c>
      <c r="EO32" s="15" t="str" cm="1">
        <f t="array" ref="EO32">IF(EL32="","",_xll.PBD(EN32,"Name","","USD","",""))</f>
        <v/>
      </c>
      <c r="EP32" t="str" cm="1">
        <f t="array" ref="EP32">IF(EL32="","",_xll.PBD(EL32,"Deal Type 1","","USD","",""))</f>
        <v/>
      </c>
      <c r="EU32" s="15" t="str" cm="1">
        <f t="array" ref="EU32">IF(ET32="","",_xll.PBD(ET32,"Deal Date","","USD","",""))</f>
        <v/>
      </c>
      <c r="EV32" s="15" t="str" cm="1">
        <f t="array" ref="EV32">IF(ET32="","",_xll.PBD(ET32,"Company ID","","USD","",""))</f>
        <v/>
      </c>
      <c r="EW32" s="15" t="str" cm="1">
        <f t="array" ref="EW32">IF(ET32="","",_xll.PBD(EV32,"Name","","USD","",""))</f>
        <v/>
      </c>
      <c r="EX32" t="str" cm="1">
        <f t="array" ref="EX32">IF(ET32="","",_xll.PBD(ET32,"Deal Type 1","","USD","",""))</f>
        <v/>
      </c>
      <c r="FC32" s="15" t="str" cm="1">
        <f t="array" ref="FC32">IF(FB32="","",_xll.PBD(FB32,"Deal Date","","USD","",""))</f>
        <v/>
      </c>
      <c r="FD32" s="15" t="str" cm="1">
        <f t="array" ref="FD32">IF(FB32="","",_xll.PBD(FB32,"Company ID","","USD","",""))</f>
        <v/>
      </c>
      <c r="FE32" s="15" t="str" cm="1">
        <f t="array" ref="FE32">IF(FB32="","",_xll.PBD(FD32,"Name","","USD","",""))</f>
        <v/>
      </c>
      <c r="FF32" t="str" cm="1">
        <f t="array" ref="FF32">IF(FB32="","",_xll.PBD(FB32,"Deal Type 1","","USD","",""))</f>
        <v/>
      </c>
      <c r="FK32" s="15" t="str" cm="1">
        <f t="array" ref="FK32">IF(FJ32="","",_xll.PBD(FJ32,"Deal Date","","USD","",""))</f>
        <v/>
      </c>
      <c r="FL32" s="15" t="str" cm="1">
        <f t="array" ref="FL32">IF(FJ32="","",_xll.PBD(FJ32,"Company ID","","USD","",""))</f>
        <v/>
      </c>
      <c r="FM32" s="15" t="str" cm="1">
        <f t="array" ref="FM32">IF(FJ32="","",_xll.PBD(FL32,"Name","","USD","",""))</f>
        <v/>
      </c>
      <c r="FN32" t="str" cm="1">
        <f t="array" ref="FN32">IF(FJ32="","",_xll.PBD(FJ32,"Deal Type 1","","USD","",""))</f>
        <v/>
      </c>
      <c r="FS32" s="15" t="str" cm="1">
        <f t="array" ref="FS32">IF(FR32="","",_xll.PBD(FR32,"Deal Date","","USD","",""))</f>
        <v/>
      </c>
      <c r="FT32" s="15" t="str" cm="1">
        <f t="array" ref="FT32">IF(FR32="","",_xll.PBD(FR32,"Company ID","","USD","",""))</f>
        <v/>
      </c>
      <c r="FU32" s="15" t="str" cm="1">
        <f t="array" ref="FU32">IF(FR32="","",_xll.PBD(FT32,"Name","","USD","",""))</f>
        <v/>
      </c>
      <c r="FV32" t="str" cm="1">
        <f t="array" ref="FV32">IF(FR32="","",_xll.PBD(FR32,"Deal Type 1","","USD","",""))</f>
        <v/>
      </c>
      <c r="GA32" s="15" t="str" cm="1">
        <f t="array" ref="GA32">IF(FZ32="","",_xll.PBD(FZ32,"Deal Date","","USD","",""))</f>
        <v/>
      </c>
      <c r="GB32" s="15" t="str" cm="1">
        <f t="array" ref="GB32">IF(FZ32="","",_xll.PBD(FZ32,"Company ID","","USD","",""))</f>
        <v/>
      </c>
      <c r="GC32" s="15" t="str" cm="1">
        <f t="array" ref="GC32">IF(FZ32="","",_xll.PBD(GB32,"Name","","USD","",""))</f>
        <v/>
      </c>
      <c r="GD32" t="str" cm="1">
        <f t="array" ref="GD32">IF(FZ32="","",_xll.PBD(FZ32,"Deal Type 1","","USD","",""))</f>
        <v/>
      </c>
      <c r="GI32" s="15" t="str" cm="1">
        <f t="array" ref="GI32">IF(GH32="","",_xll.PBD(GH32,"Deal Date","","USD","",""))</f>
        <v/>
      </c>
      <c r="GJ32" s="15" t="str" cm="1">
        <f t="array" ref="GJ32">IF(GH32="","",_xll.PBD(GH32,"Company ID","","USD","",""))</f>
        <v/>
      </c>
      <c r="GK32" s="15" t="str" cm="1">
        <f t="array" ref="GK32">IF(GH32="","",_xll.PBD(GJ32,"Name","","USD","",""))</f>
        <v/>
      </c>
      <c r="GL32" t="str" cm="1">
        <f t="array" ref="GL32">IF(GH32="","",_xll.PBD(GH32,"Deal Type 1","","USD","",""))</f>
        <v/>
      </c>
      <c r="GQ32" s="15" t="str" cm="1">
        <f t="array" ref="GQ32">IF(GP32="","",_xll.PBD(GP32,"Deal Date","","USD","",""))</f>
        <v/>
      </c>
      <c r="GR32" s="15" t="str" cm="1">
        <f t="array" ref="GR32">IF(GP32="","",_xll.PBD(GP32,"Company ID","","USD","",""))</f>
        <v/>
      </c>
      <c r="GS32" s="15" t="str" cm="1">
        <f t="array" ref="GS32">IF(GP32="","",_xll.PBD(GR32,"Name","","USD","",""))</f>
        <v/>
      </c>
      <c r="GT32" t="str" cm="1">
        <f t="array" ref="GT32">IF(GP32="","",_xll.PBD(GP32,"Deal Type 1","","USD","",""))</f>
        <v/>
      </c>
      <c r="GY32" s="15" t="str" cm="1">
        <f t="array" ref="GY32">IF(GX32="","",_xll.PBD(GX32,"Deal Date","","USD","",""))</f>
        <v/>
      </c>
      <c r="GZ32" s="15" t="str" cm="1">
        <f t="array" ref="GZ32">IF(GX32="","",_xll.PBD(GX32,"Company ID","","USD","",""))</f>
        <v/>
      </c>
      <c r="HA32" s="15" t="str" cm="1">
        <f t="array" ref="HA32">IF(GX32="","",_xll.PBD(GZ32,"Name","","USD","",""))</f>
        <v/>
      </c>
      <c r="HB32" t="str" cm="1">
        <f t="array" ref="HB32">IF(GX32="","",_xll.PBD(GX32,"Deal Type 1","","USD","",""))</f>
        <v/>
      </c>
      <c r="HG32" s="15" t="str" cm="1">
        <f t="array" ref="HG32">IF(HF32="","",_xll.PBD(HF32,"Deal Date","","USD","",""))</f>
        <v/>
      </c>
      <c r="HH32" s="15" t="str" cm="1">
        <f t="array" ref="HH32">IF(HF32="","",_xll.PBD(HF32,"Company ID","","USD","",""))</f>
        <v/>
      </c>
      <c r="HI32" s="15" t="str" cm="1">
        <f t="array" ref="HI32">IF(HF32="","",_xll.PBD(HH32,"Name","","USD","",""))</f>
        <v/>
      </c>
      <c r="HJ32" t="str" cm="1">
        <f t="array" ref="HJ32">IF(HF32="","",_xll.PBD(HF32,"Deal Type 1","","USD","",""))</f>
        <v/>
      </c>
      <c r="HO32" s="15" t="str" cm="1">
        <f t="array" ref="HO32">IF(HN32="","",_xll.PBD(HN32,"Deal Date","","USD","",""))</f>
        <v/>
      </c>
      <c r="HP32" s="15" t="str" cm="1">
        <f t="array" ref="HP32">IF(HN32="","",_xll.PBD(HN32,"Company ID","","USD","",""))</f>
        <v/>
      </c>
      <c r="HQ32" s="15" t="str" cm="1">
        <f t="array" ref="HQ32">IF(HN32="","",_xll.PBD(HP32,"Name","","USD","",""))</f>
        <v/>
      </c>
      <c r="HR32" t="str" cm="1">
        <f t="array" ref="HR32">IF(HN32="","",_xll.PBD(HN32,"Deal Type 1","","USD","",""))</f>
        <v/>
      </c>
      <c r="HW32" s="15" t="str" cm="1">
        <f t="array" ref="HW32">IF(HV32="","",_xll.PBD(HV32,"Deal Date","","USD","",""))</f>
        <v/>
      </c>
      <c r="HX32" s="15" t="str" cm="1">
        <f t="array" ref="HX32">IF(HV32="","",_xll.PBD(HV32,"Company ID","","USD","",""))</f>
        <v/>
      </c>
      <c r="HY32" s="15" t="str" cm="1">
        <f t="array" ref="HY32">IF(HV32="","",_xll.PBD(HX32,"Name","","USD","",""))</f>
        <v/>
      </c>
      <c r="HZ32" t="str" cm="1">
        <f t="array" ref="HZ32">IF(HV32="","",_xll.PBD(HV32,"Deal Type 1","","USD","",""))</f>
        <v/>
      </c>
      <c r="IE32" s="15" t="str" cm="1">
        <f t="array" ref="IE32">IF(ID32="","",_xll.PBD(ID32,"Deal Date","","USD","",""))</f>
        <v/>
      </c>
      <c r="IF32" s="15" t="str" cm="1">
        <f t="array" ref="IF32">IF(ID32="","",_xll.PBD(ID32,"Company ID","","USD","",""))</f>
        <v/>
      </c>
      <c r="IG32" s="15" t="str" cm="1">
        <f t="array" ref="IG32">IF(ID32="","",_xll.PBD(IF32,"Name","","USD","",""))</f>
        <v/>
      </c>
      <c r="IH32" t="str" cm="1">
        <f t="array" ref="IH32">IF(ID32="","",_xll.PBD(ID32,"Deal Type 1","","USD","",""))</f>
        <v/>
      </c>
      <c r="IM32" s="15" t="str" cm="1">
        <f t="array" ref="IM32">IF(IL32="","",_xll.PBD(IL32,"Deal Date","","USD","",""))</f>
        <v/>
      </c>
      <c r="IN32" s="15" t="str" cm="1">
        <f t="array" ref="IN32">IF(IL32="","",_xll.PBD(IL32,"Company ID","","USD","",""))</f>
        <v/>
      </c>
      <c r="IO32" s="15" t="str" cm="1">
        <f t="array" ref="IO32">IF(IL32="","",_xll.PBD(IN32,"Name","","USD","",""))</f>
        <v/>
      </c>
      <c r="IP32" t="str" cm="1">
        <f t="array" ref="IP32">IF(IL32="","",_xll.PBD(IL32,"Deal Type 1","","USD","",""))</f>
        <v/>
      </c>
      <c r="IU32" s="15" t="str" cm="1">
        <f t="array" ref="IU32">IF(IT32="","",_xll.PBD(IT32,"Deal Date","","USD","",""))</f>
        <v/>
      </c>
      <c r="IV32" s="15" t="str" cm="1">
        <f t="array" ref="IV32">IF(IT32="","",_xll.PBD(IT32,"Company ID","","USD","",""))</f>
        <v/>
      </c>
      <c r="IW32" s="15" t="str" cm="1">
        <f t="array" ref="IW32">IF(IT32="","",_xll.PBD(IV32,"Name","","USD","",""))</f>
        <v/>
      </c>
      <c r="IX32" t="str" cm="1">
        <f t="array" ref="IX32">IF(IT32="","",_xll.PBD(IT32,"Deal Type 1","","USD","",""))</f>
        <v/>
      </c>
      <c r="JC32" s="15" t="str" cm="1">
        <f t="array" ref="JC32">IF(JB32="","",_xll.PBD(JB32,"Deal Date","","USD","",""))</f>
        <v/>
      </c>
      <c r="JD32" s="15" t="str" cm="1">
        <f t="array" ref="JD32">IF(JB32="","",_xll.PBD(JB32,"Company ID","","USD","",""))</f>
        <v/>
      </c>
      <c r="JE32" s="15" t="str" cm="1">
        <f t="array" ref="JE32">IF(JB32="","",_xll.PBD(JD32,"Name","","USD","",""))</f>
        <v/>
      </c>
      <c r="JF32" t="str" cm="1">
        <f t="array" ref="JF32">IF(JB32="","",_xll.PBD(JB32,"Deal Type 1","","USD","",""))</f>
        <v/>
      </c>
      <c r="JK32" s="15" t="str" cm="1">
        <f t="array" ref="JK32">IF(JJ32="","",_xll.PBD(JJ32,"Deal Date","","USD","",""))</f>
        <v/>
      </c>
      <c r="JL32" s="15" t="str" cm="1">
        <f t="array" ref="JL32">IF(JJ32="","",_xll.PBD(JJ32,"Company ID","","USD","",""))</f>
        <v/>
      </c>
      <c r="JM32" s="15" t="str" cm="1">
        <f t="array" ref="JM32">IF(JJ32="","",_xll.PBD(JL32,"Name","","USD","",""))</f>
        <v/>
      </c>
      <c r="JN32" t="str" cm="1">
        <f t="array" ref="JN32">IF(JJ32="","",_xll.PBD(JJ32,"Deal Type 1","","USD","",""))</f>
        <v/>
      </c>
      <c r="JS32" s="15" t="str" cm="1">
        <f t="array" ref="JS32">IF(JR32="","",_xll.PBD(JR32,"Deal Date","","USD","",""))</f>
        <v/>
      </c>
      <c r="JT32" s="15" t="str" cm="1">
        <f t="array" ref="JT32">IF(JR32="","",_xll.PBD(JR32,"Company ID","","USD","",""))</f>
        <v/>
      </c>
      <c r="JU32" s="15" t="str" cm="1">
        <f t="array" ref="JU32">IF(JR32="","",_xll.PBD(JT32,"Name","","USD","",""))</f>
        <v/>
      </c>
      <c r="JV32" t="str" cm="1">
        <f t="array" ref="JV32">IF(JR32="","",_xll.PBD(JR32,"Deal Type 1","","USD","",""))</f>
        <v/>
      </c>
      <c r="KA32" s="15" t="str" cm="1">
        <f t="array" ref="KA32">IF(JZ32="","",_xll.PBD(JZ32,"Deal Date","","USD","",""))</f>
        <v/>
      </c>
      <c r="KB32" s="15" t="str" cm="1">
        <f t="array" ref="KB32">IF(JZ32="","",_xll.PBD(JZ32,"Company ID","","USD","",""))</f>
        <v/>
      </c>
      <c r="KC32" s="15" t="str" cm="1">
        <f t="array" ref="KC32">IF(JZ32="","",_xll.PBD(KB32,"Name","","USD","",""))</f>
        <v/>
      </c>
      <c r="KD32" t="str" cm="1">
        <f t="array" ref="KD32">IF(JZ32="","",_xll.PBD(JZ32,"Deal Type 1","","USD","",""))</f>
        <v/>
      </c>
      <c r="KI32" s="15" t="str" cm="1">
        <f t="array" ref="KI32">IF(KH32="","",_xll.PBD(KH32,"Deal Date","","USD","",""))</f>
        <v/>
      </c>
      <c r="KJ32" s="15" t="str" cm="1">
        <f t="array" ref="KJ32">IF(KH32="","",_xll.PBD(KH32,"Company ID","","USD","",""))</f>
        <v/>
      </c>
      <c r="KK32" s="15" t="str" cm="1">
        <f t="array" ref="KK32">IF(KH32="","",_xll.PBD(KJ32,"Name","","USD","",""))</f>
        <v/>
      </c>
      <c r="KL32" t="str" cm="1">
        <f t="array" ref="KL32">IF(KH32="","",_xll.PBD(KH32,"Deal Type 1","","USD","",""))</f>
        <v/>
      </c>
      <c r="KQ32" s="15" t="str" cm="1">
        <f t="array" ref="KQ32">IF(KP32="","",_xll.PBD(KP32,"Deal Date","","USD","",""))</f>
        <v/>
      </c>
      <c r="KR32" s="15" t="str" cm="1">
        <f t="array" ref="KR32">IF(KP32="","",_xll.PBD(KP32,"Company ID","","USD","",""))</f>
        <v/>
      </c>
      <c r="KS32" s="15" t="str" cm="1">
        <f t="array" ref="KS32">IF(KP32="","",_xll.PBD(KR32,"Name","","USD","",""))</f>
        <v/>
      </c>
      <c r="KT32" t="str" cm="1">
        <f t="array" ref="KT32">IF(KP32="","",_xll.PBD(KP32,"Deal Type 1","","USD","",""))</f>
        <v/>
      </c>
      <c r="KY32" s="15" t="str" cm="1">
        <f t="array" ref="KY32">IF(KX32="","",_xll.PBD(KX32,"Deal Date","","USD","",""))</f>
        <v/>
      </c>
      <c r="KZ32" s="15" t="str" cm="1">
        <f t="array" ref="KZ32">IF(KX32="","",_xll.PBD(KX32,"Company ID","","USD","",""))</f>
        <v/>
      </c>
      <c r="LA32" s="15" t="str" cm="1">
        <f t="array" ref="LA32">IF(KX32="","",_xll.PBD(KZ32,"Name","","USD","",""))</f>
        <v/>
      </c>
      <c r="LB32" t="str" cm="1">
        <f t="array" ref="LB32">IF(KX32="","",_xll.PBD(KX32,"Deal Type 1","","USD","",""))</f>
        <v/>
      </c>
      <c r="LG32" s="15" t="str" cm="1">
        <f t="array" ref="LG32">IF(LF32="","",_xll.PBD(LF32,"Deal Date","","USD","",""))</f>
        <v/>
      </c>
      <c r="LH32" s="15" t="str" cm="1">
        <f t="array" ref="LH32">IF(LF32="","",_xll.PBD(LF32,"Company ID","","USD","",""))</f>
        <v/>
      </c>
      <c r="LI32" s="15" t="str" cm="1">
        <f t="array" ref="LI32">IF(LF32="","",_xll.PBD(LH32,"Name","","USD","",""))</f>
        <v/>
      </c>
      <c r="LJ32" t="str" cm="1">
        <f t="array" ref="LJ32">IF(LF32="","",_xll.PBD(LF32,"Deal Type 1","","USD","",""))</f>
        <v/>
      </c>
      <c r="LO32" s="15" t="str" cm="1">
        <f t="array" ref="LO32">IF(LN32="","",_xll.PBD(LN32,"Deal Date","","USD","",""))</f>
        <v/>
      </c>
      <c r="LP32" s="15" t="str" cm="1">
        <f t="array" ref="LP32">IF(LN32="","",_xll.PBD(LN32,"Company ID","","USD","",""))</f>
        <v/>
      </c>
      <c r="LQ32" s="15" t="str" cm="1">
        <f t="array" ref="LQ32">IF(LN32="","",_xll.PBD(LP32,"Name","","USD","",""))</f>
        <v/>
      </c>
      <c r="LR32" t="str" cm="1">
        <f t="array" ref="LR32">IF(LN32="","",_xll.PBD(LN32,"Deal Type 1","","USD","",""))</f>
        <v/>
      </c>
      <c r="LW32" s="15" t="str" cm="1">
        <f t="array" ref="LW32">IF(LV32="","",_xll.PBD(LV32,"Deal Date","","USD","",""))</f>
        <v/>
      </c>
      <c r="LX32" s="15" t="str" cm="1">
        <f t="array" ref="LX32">IF(LV32="","",_xll.PBD(LV32,"Company ID","","USD","",""))</f>
        <v/>
      </c>
      <c r="LY32" s="15" t="str" cm="1">
        <f t="array" ref="LY32">IF(LV32="","",_xll.PBD(LX32,"Name","","USD","",""))</f>
        <v/>
      </c>
      <c r="LZ32" t="str" cm="1">
        <f t="array" ref="LZ32">IF(LV32="","",_xll.PBD(LV32,"Deal Type 1","","USD","",""))</f>
        <v/>
      </c>
      <c r="ME32" s="15" t="str" cm="1">
        <f t="array" ref="ME32">IF(MD32="","",_xll.PBD(MD32,"Deal Date","","USD","",""))</f>
        <v/>
      </c>
      <c r="MF32" s="15" t="str" cm="1">
        <f t="array" ref="MF32">IF(MD32="","",_xll.PBD(MD32,"Company ID","","USD","",""))</f>
        <v/>
      </c>
      <c r="MG32" s="15" t="str" cm="1">
        <f t="array" ref="MG32">IF(MD32="","",_xll.PBD(MF32,"Name","","USD","",""))</f>
        <v/>
      </c>
      <c r="MH32" t="str" cm="1">
        <f t="array" ref="MH32">IF(MD32="","",_xll.PBD(MD32,"Deal Type 1","","USD","",""))</f>
        <v/>
      </c>
    </row>
    <row r="33" spans="6:346" x14ac:dyDescent="0.2">
      <c r="F33" t="str">
        <v>209970-73T</v>
      </c>
      <c r="G33" s="15" cm="1">
        <f t="array" ref="G33">IF(F33="","",_xll.PBD(F33,"Deal Date","","USD","",""))</f>
        <v>44348</v>
      </c>
      <c r="H33" s="15" t="str" cm="1">
        <f t="array" ref="H33">IF(F33="","",_xll.PBD(F33,"Company ID","","USD","",""))</f>
        <v>442871-83</v>
      </c>
      <c r="I33" s="15" t="str" cm="1">
        <f t="array" ref="I33">IF(F33="","",_xll.PBD(H33,"Name","","USD","",""))</f>
        <v>Sociedade Padrão de Educação Superior</v>
      </c>
      <c r="J33" t="str" cm="1">
        <f t="array" ref="J33">IF(F33="","",_xll.PBD(F33,"Deal Type 1","","USD","",""))</f>
        <v>Merger/Acquisition</v>
      </c>
      <c r="O33" s="15" t="str" cm="1">
        <f t="array" ref="O33">IF(N33="","",_xll.PBD(N33,"Deal Date","","USD","",""))</f>
        <v/>
      </c>
      <c r="P33" s="15" t="str" cm="1">
        <f t="array" ref="P33">IF(N33="","",_xll.PBD(N33,"Company ID","","USD","",""))</f>
        <v/>
      </c>
      <c r="Q33" s="15" t="str" cm="1">
        <f t="array" ref="Q33">IF(N33="","",_xll.PBD(P33,"Name","","USD","",""))</f>
        <v/>
      </c>
      <c r="R33" t="str" cm="1">
        <f t="array" ref="R33">IF(N33="","",_xll.PBD(N33,"Deal Type 1","","USD","",""))</f>
        <v/>
      </c>
      <c r="W33" s="15" t="str" cm="1">
        <f t="array" ref="W33">IF(V33="","",_xll.PBD(V33,"Deal Date","","USD","",""))</f>
        <v/>
      </c>
      <c r="X33" s="15" t="str" cm="1">
        <f t="array" ref="X33">IF(V33="","",_xll.PBD(V33,"Company ID","","USD","",""))</f>
        <v/>
      </c>
      <c r="Y33" s="15" t="str" cm="1">
        <f t="array" ref="Y33">IF(V33="","",_xll.PBD(X33,"Name","","USD","",""))</f>
        <v/>
      </c>
      <c r="Z33" t="str" cm="1">
        <f t="array" ref="Z33">IF(V33="","",_xll.PBD(V33,"Deal Type 1","","USD","",""))</f>
        <v/>
      </c>
      <c r="AD33" t="str">
        <v>44835-13T</v>
      </c>
      <c r="AE33" s="15" cm="1">
        <f t="array" ref="AE33">IF(AD33="","",_xll.PBD(AD33,"Deal Date","","USD","",""))</f>
        <v>42030</v>
      </c>
      <c r="AF33" s="15" t="str" cm="1">
        <f t="array" ref="AF33">IF(AD33="","",_xll.PBD(AD33,"Company ID","","USD","",""))</f>
        <v>60615-28</v>
      </c>
      <c r="AG33" s="15" t="str" cm="1">
        <f t="array" ref="AG33">IF(AD33="","",_xll.PBD(AF33,"Name","","USD","",""))</f>
        <v>Claritas Genomics</v>
      </c>
      <c r="AH33" t="str" cm="1">
        <f t="array" ref="AH33">IF(AD33="","",_xll.PBD(AD33,"Deal Type 1","","USD","",""))</f>
        <v>Early Stage VC</v>
      </c>
      <c r="AM33" s="15" t="str" cm="1">
        <f t="array" ref="AM33">IF(AL33="","",_xll.PBD(AL33,"Deal Date","","USD","",""))</f>
        <v/>
      </c>
      <c r="AN33" s="15" t="str" cm="1">
        <f t="array" ref="AN33">IF(AL33="","",_xll.PBD(AL33,"Company ID","","USD","",""))</f>
        <v/>
      </c>
      <c r="AO33" s="15" t="str" cm="1">
        <f t="array" ref="AO33">IF(AL33="","",_xll.PBD(AN33,"Name","","USD","",""))</f>
        <v/>
      </c>
      <c r="AP33" t="str" cm="1">
        <f t="array" ref="AP33">IF(AL33="","",_xll.PBD(AL33,"Deal Type 1","","USD","",""))</f>
        <v/>
      </c>
      <c r="AT33" t="str">
        <v>181866-61T</v>
      </c>
      <c r="AU33" s="15" cm="1">
        <f t="array" ref="AU33">IF(AT33="","",_xll.PBD(AT33,"Deal Date","","USD","",""))</f>
        <v>44427</v>
      </c>
      <c r="AV33" s="15" t="str" cm="1">
        <f t="array" ref="AV33">IF(AT33="","",_xll.PBD(AT33,"Company ID","","USD","",""))</f>
        <v>482643-10</v>
      </c>
      <c r="AW33" s="15" t="str" cm="1">
        <f t="array" ref="AW33">IF(AT33="","",_xll.PBD(AV33,"Name","","USD","",""))</f>
        <v>Cirurgica Mafra</v>
      </c>
      <c r="AX33" t="str" cm="1">
        <f t="array" ref="AX33">IF(AT33="","",_xll.PBD(AT33,"Deal Type 1","","USD","",""))</f>
        <v>Merger/Acquisition</v>
      </c>
      <c r="BB33" t="str">
        <v>173015-11T</v>
      </c>
      <c r="BC33" s="15" cm="1">
        <f t="array" ref="BC33">IF(BB33="","",_xll.PBD(BB33,"Deal Date","","USD","",""))</f>
        <v>44342</v>
      </c>
      <c r="BD33" s="15" t="str" cm="1">
        <f t="array" ref="BD33">IF(BB33="","",_xll.PBD(BB33,"Company ID","","USD","",""))</f>
        <v>466922-44</v>
      </c>
      <c r="BE33" s="15" t="str" cm="1">
        <f t="array" ref="BE33">IF(BB33="","",_xll.PBD(BD33,"Name","","USD","",""))</f>
        <v>Dosing</v>
      </c>
      <c r="BF33" t="str" cm="1">
        <f t="array" ref="BF33">IF(BB33="","",_xll.PBD(BB33,"Deal Type 1","","USD","",""))</f>
        <v>Buyout/LBO</v>
      </c>
      <c r="BK33" s="15" t="str" cm="1">
        <f t="array" ref="BK33">IF(BJ33="","",_xll.PBD(BJ33,"Deal Date","","USD","",""))</f>
        <v/>
      </c>
      <c r="BL33" s="15" t="str" cm="1">
        <f t="array" ref="BL33">IF(BJ33="","",_xll.PBD(BJ33,"Company ID","","USD","",""))</f>
        <v/>
      </c>
      <c r="BM33" s="15" t="str" cm="1">
        <f t="array" ref="BM33">IF(BJ33="","",_xll.PBD(BL33,"Name","","USD","",""))</f>
        <v/>
      </c>
      <c r="BN33" t="str" cm="1">
        <f t="array" ref="BN33">IF(BJ33="","",_xll.PBD(BJ33,"Deal Type 1","","USD","",""))</f>
        <v/>
      </c>
      <c r="BS33" s="15" t="str" cm="1">
        <f t="array" ref="BS33">IF(BR33="","",_xll.PBD(BR33,"Deal Date","","USD","",""))</f>
        <v/>
      </c>
      <c r="BT33" s="15" t="str" cm="1">
        <f t="array" ref="BT33">IF(BR33="","",_xll.PBD(BR33,"Company ID","","USD","",""))</f>
        <v/>
      </c>
      <c r="BU33" s="15" t="str" cm="1">
        <f t="array" ref="BU33">IF(BR33="","",_xll.PBD(BT33,"Name","","USD","",""))</f>
        <v/>
      </c>
      <c r="BV33" t="str" cm="1">
        <f t="array" ref="BV33">IF(BR33="","",_xll.PBD(BR33,"Deal Type 1","","USD","",""))</f>
        <v/>
      </c>
      <c r="CA33" s="15" t="str" cm="1">
        <f t="array" ref="CA33">IF(BZ33="","",_xll.PBD(BZ33,"Deal Date","","USD","",""))</f>
        <v/>
      </c>
      <c r="CB33" s="15" t="str" cm="1">
        <f t="array" ref="CB33">IF(BZ33="","",_xll.PBD(BZ33,"Company ID","","USD","",""))</f>
        <v/>
      </c>
      <c r="CC33" s="15" t="str" cm="1">
        <f t="array" ref="CC33">IF(BZ33="","",_xll.PBD(CB33,"Name","","USD","",""))</f>
        <v/>
      </c>
      <c r="CD33" t="str" cm="1">
        <f t="array" ref="CD33">IF(BZ33="","",_xll.PBD(BZ33,"Deal Type 1","","USD","",""))</f>
        <v/>
      </c>
      <c r="CH33" t="str">
        <v>166979-44T</v>
      </c>
      <c r="CI33" s="15" cm="1">
        <f t="array" ref="CI33">IF(CH33="","",_xll.PBD(CH33,"Deal Date","","USD","",""))</f>
        <v>44237</v>
      </c>
      <c r="CJ33" s="15" t="str" cm="1">
        <f t="array" ref="CJ33">IF(CH33="","",_xll.PBD(CH33,"Company ID","","USD","",""))</f>
        <v>460256-86</v>
      </c>
      <c r="CK33" s="15" t="str" cm="1">
        <f t="array" ref="CK33">IF(CH33="","",_xll.PBD(CJ33,"Name","","USD","",""))</f>
        <v>Ackerman Security Systems (Existing Customer Accounts)</v>
      </c>
      <c r="CL33" t="str" cm="1">
        <f t="array" ref="CL33">IF(CH33="","",_xll.PBD(CH33,"Deal Type 1","","USD","",""))</f>
        <v>Corporate Asset Purchase</v>
      </c>
      <c r="CQ33" s="15" t="str" cm="1">
        <f t="array" ref="CQ33">IF(CP33="","",_xll.PBD(CP33,"Deal Date","","USD","",""))</f>
        <v/>
      </c>
      <c r="CR33" s="15" t="str" cm="1">
        <f t="array" ref="CR33">IF(CP33="","",_xll.PBD(CP33,"Company ID","","USD","",""))</f>
        <v/>
      </c>
      <c r="CS33" s="15" t="str" cm="1">
        <f t="array" ref="CS33">IF(CP33="","",_xll.PBD(CR33,"Name","","USD","",""))</f>
        <v/>
      </c>
      <c r="CT33" t="str" cm="1">
        <f t="array" ref="CT33">IF(CP33="","",_xll.PBD(CP33,"Deal Type 1","","USD","",""))</f>
        <v/>
      </c>
      <c r="CY33" s="15" t="str" cm="1">
        <f t="array" ref="CY33">IF(CX33="","",_xll.PBD(CX33,"Deal Date","","USD","",""))</f>
        <v/>
      </c>
      <c r="CZ33" s="15" t="str" cm="1">
        <f t="array" ref="CZ33">IF(CX33="","",_xll.PBD(CX33,"Company ID","","USD","",""))</f>
        <v/>
      </c>
      <c r="DA33" s="15" t="str" cm="1">
        <f t="array" ref="DA33">IF(CX33="","",_xll.PBD(CZ33,"Name","","USD","",""))</f>
        <v/>
      </c>
      <c r="DB33" t="str" cm="1">
        <f t="array" ref="DB33">IF(CX33="","",_xll.PBD(CX33,"Deal Type 1","","USD","",""))</f>
        <v/>
      </c>
      <c r="DF33" t="str">
        <v>44685-82T</v>
      </c>
      <c r="DG33" s="15" cm="1">
        <f t="array" ref="DG33">IF(DF33="","",_xll.PBD(DF33,"Deal Date","","USD","",""))</f>
        <v>41977</v>
      </c>
      <c r="DH33" s="15" t="str" cm="1">
        <f t="array" ref="DH33">IF(DF33="","",_xll.PBD(DF33,"Company ID","","USD","",""))</f>
        <v>107299-90</v>
      </c>
      <c r="DI33" s="15" t="str" cm="1">
        <f t="array" ref="DI33">IF(DF33="","",_xll.PBD(DH33,"Name","","USD","",""))</f>
        <v>Axcess</v>
      </c>
      <c r="DJ33" t="str" cm="1">
        <f t="array" ref="DJ33">IF(DF33="","",_xll.PBD(DF33,"Deal Type 1","","USD","",""))</f>
        <v>Merger/Acquisition</v>
      </c>
      <c r="DO33" s="15" t="str" cm="1">
        <f t="array" ref="DO33">IF(DN33="","",_xll.PBD(DN33,"Deal Date","","USD","",""))</f>
        <v/>
      </c>
      <c r="DP33" s="15" t="str" cm="1">
        <f t="array" ref="DP33">IF(DN33="","",_xll.PBD(DN33,"Company ID","","USD","",""))</f>
        <v/>
      </c>
      <c r="DQ33" s="15" t="str" cm="1">
        <f t="array" ref="DQ33">IF(DN33="","",_xll.PBD(DP33,"Name","","USD","",""))</f>
        <v/>
      </c>
      <c r="DR33" t="str" cm="1">
        <f t="array" ref="DR33">IF(DN33="","",_xll.PBD(DN33,"Deal Type 1","","USD","",""))</f>
        <v/>
      </c>
      <c r="DW33" s="15" t="str" cm="1">
        <f t="array" ref="DW33">IF(DV33="","",_xll.PBD(DV33,"Deal Date","","USD","",""))</f>
        <v/>
      </c>
      <c r="DX33" s="15" t="str" cm="1">
        <f t="array" ref="DX33">IF(DV33="","",_xll.PBD(DV33,"Company ID","","USD","",""))</f>
        <v/>
      </c>
      <c r="DY33" s="15" t="str" cm="1">
        <f t="array" ref="DY33">IF(DV33="","",_xll.PBD(DX33,"Name","","USD","",""))</f>
        <v/>
      </c>
      <c r="DZ33" t="str" cm="1">
        <f t="array" ref="DZ33">IF(DV33="","",_xll.PBD(DV33,"Deal Type 1","","USD","",""))</f>
        <v/>
      </c>
      <c r="EE33" s="15" t="str" cm="1">
        <f t="array" ref="EE33">IF(ED33="","",_xll.PBD(ED33,"Deal Date","","USD","",""))</f>
        <v/>
      </c>
      <c r="EF33" s="15" t="str" cm="1">
        <f t="array" ref="EF33">IF(ED33="","",_xll.PBD(ED33,"Company ID","","USD","",""))</f>
        <v/>
      </c>
      <c r="EG33" s="15" t="str" cm="1">
        <f t="array" ref="EG33">IF(ED33="","",_xll.PBD(EF33,"Name","","USD","",""))</f>
        <v/>
      </c>
      <c r="EH33" t="str" cm="1">
        <f t="array" ref="EH33">IF(ED33="","",_xll.PBD(ED33,"Deal Type 1","","USD","",""))</f>
        <v/>
      </c>
      <c r="EM33" s="15" t="str" cm="1">
        <f t="array" ref="EM33">IF(EL33="","",_xll.PBD(EL33,"Deal Date","","USD","",""))</f>
        <v/>
      </c>
      <c r="EN33" s="15" t="str" cm="1">
        <f t="array" ref="EN33">IF(EL33="","",_xll.PBD(EL33,"Company ID","","USD","",""))</f>
        <v/>
      </c>
      <c r="EO33" s="15" t="str" cm="1">
        <f t="array" ref="EO33">IF(EL33="","",_xll.PBD(EN33,"Name","","USD","",""))</f>
        <v/>
      </c>
      <c r="EP33" t="str" cm="1">
        <f t="array" ref="EP33">IF(EL33="","",_xll.PBD(EL33,"Deal Type 1","","USD","",""))</f>
        <v/>
      </c>
      <c r="EU33" s="15" t="str" cm="1">
        <f t="array" ref="EU33">IF(ET33="","",_xll.PBD(ET33,"Deal Date","","USD","",""))</f>
        <v/>
      </c>
      <c r="EV33" s="15" t="str" cm="1">
        <f t="array" ref="EV33">IF(ET33="","",_xll.PBD(ET33,"Company ID","","USD","",""))</f>
        <v/>
      </c>
      <c r="EW33" s="15" t="str" cm="1">
        <f t="array" ref="EW33">IF(ET33="","",_xll.PBD(EV33,"Name","","USD","",""))</f>
        <v/>
      </c>
      <c r="EX33" t="str" cm="1">
        <f t="array" ref="EX33">IF(ET33="","",_xll.PBD(ET33,"Deal Type 1","","USD","",""))</f>
        <v/>
      </c>
      <c r="FC33" s="15" t="str" cm="1">
        <f t="array" ref="FC33">IF(FB33="","",_xll.PBD(FB33,"Deal Date","","USD","",""))</f>
        <v/>
      </c>
      <c r="FD33" s="15" t="str" cm="1">
        <f t="array" ref="FD33">IF(FB33="","",_xll.PBD(FB33,"Company ID","","USD","",""))</f>
        <v/>
      </c>
      <c r="FE33" s="15" t="str" cm="1">
        <f t="array" ref="FE33">IF(FB33="","",_xll.PBD(FD33,"Name","","USD","",""))</f>
        <v/>
      </c>
      <c r="FF33" t="str" cm="1">
        <f t="array" ref="FF33">IF(FB33="","",_xll.PBD(FB33,"Deal Type 1","","USD","",""))</f>
        <v/>
      </c>
      <c r="FK33" s="15" t="str" cm="1">
        <f t="array" ref="FK33">IF(FJ33="","",_xll.PBD(FJ33,"Deal Date","","USD","",""))</f>
        <v/>
      </c>
      <c r="FL33" s="15" t="str" cm="1">
        <f t="array" ref="FL33">IF(FJ33="","",_xll.PBD(FJ33,"Company ID","","USD","",""))</f>
        <v/>
      </c>
      <c r="FM33" s="15" t="str" cm="1">
        <f t="array" ref="FM33">IF(FJ33="","",_xll.PBD(FL33,"Name","","USD","",""))</f>
        <v/>
      </c>
      <c r="FN33" t="str" cm="1">
        <f t="array" ref="FN33">IF(FJ33="","",_xll.PBD(FJ33,"Deal Type 1","","USD","",""))</f>
        <v/>
      </c>
      <c r="FS33" s="15" t="str" cm="1">
        <f t="array" ref="FS33">IF(FR33="","",_xll.PBD(FR33,"Deal Date","","USD","",""))</f>
        <v/>
      </c>
      <c r="FT33" s="15" t="str" cm="1">
        <f t="array" ref="FT33">IF(FR33="","",_xll.PBD(FR33,"Company ID","","USD","",""))</f>
        <v/>
      </c>
      <c r="FU33" s="15" t="str" cm="1">
        <f t="array" ref="FU33">IF(FR33="","",_xll.PBD(FT33,"Name","","USD","",""))</f>
        <v/>
      </c>
      <c r="FV33" t="str" cm="1">
        <f t="array" ref="FV33">IF(FR33="","",_xll.PBD(FR33,"Deal Type 1","","USD","",""))</f>
        <v/>
      </c>
      <c r="GA33" s="15" t="str" cm="1">
        <f t="array" ref="GA33">IF(FZ33="","",_xll.PBD(FZ33,"Deal Date","","USD","",""))</f>
        <v/>
      </c>
      <c r="GB33" s="15" t="str" cm="1">
        <f t="array" ref="GB33">IF(FZ33="","",_xll.PBD(FZ33,"Company ID","","USD","",""))</f>
        <v/>
      </c>
      <c r="GC33" s="15" t="str" cm="1">
        <f t="array" ref="GC33">IF(FZ33="","",_xll.PBD(GB33,"Name","","USD","",""))</f>
        <v/>
      </c>
      <c r="GD33" t="str" cm="1">
        <f t="array" ref="GD33">IF(FZ33="","",_xll.PBD(FZ33,"Deal Type 1","","USD","",""))</f>
        <v/>
      </c>
      <c r="GI33" s="15" t="str" cm="1">
        <f t="array" ref="GI33">IF(GH33="","",_xll.PBD(GH33,"Deal Date","","USD","",""))</f>
        <v/>
      </c>
      <c r="GJ33" s="15" t="str" cm="1">
        <f t="array" ref="GJ33">IF(GH33="","",_xll.PBD(GH33,"Company ID","","USD","",""))</f>
        <v/>
      </c>
      <c r="GK33" s="15" t="str" cm="1">
        <f t="array" ref="GK33">IF(GH33="","",_xll.PBD(GJ33,"Name","","USD","",""))</f>
        <v/>
      </c>
      <c r="GL33" t="str" cm="1">
        <f t="array" ref="GL33">IF(GH33="","",_xll.PBD(GH33,"Deal Type 1","","USD","",""))</f>
        <v/>
      </c>
      <c r="GQ33" s="15" t="str" cm="1">
        <f t="array" ref="GQ33">IF(GP33="","",_xll.PBD(GP33,"Deal Date","","USD","",""))</f>
        <v/>
      </c>
      <c r="GR33" s="15" t="str" cm="1">
        <f t="array" ref="GR33">IF(GP33="","",_xll.PBD(GP33,"Company ID","","USD","",""))</f>
        <v/>
      </c>
      <c r="GS33" s="15" t="str" cm="1">
        <f t="array" ref="GS33">IF(GP33="","",_xll.PBD(GR33,"Name","","USD","",""))</f>
        <v/>
      </c>
      <c r="GT33" t="str" cm="1">
        <f t="array" ref="GT33">IF(GP33="","",_xll.PBD(GP33,"Deal Type 1","","USD","",""))</f>
        <v/>
      </c>
      <c r="GY33" s="15" t="str" cm="1">
        <f t="array" ref="GY33">IF(GX33="","",_xll.PBD(GX33,"Deal Date","","USD","",""))</f>
        <v/>
      </c>
      <c r="GZ33" s="15" t="str" cm="1">
        <f t="array" ref="GZ33">IF(GX33="","",_xll.PBD(GX33,"Company ID","","USD","",""))</f>
        <v/>
      </c>
      <c r="HA33" s="15" t="str" cm="1">
        <f t="array" ref="HA33">IF(GX33="","",_xll.PBD(GZ33,"Name","","USD","",""))</f>
        <v/>
      </c>
      <c r="HB33" t="str" cm="1">
        <f t="array" ref="HB33">IF(GX33="","",_xll.PBD(GX33,"Deal Type 1","","USD","",""))</f>
        <v/>
      </c>
      <c r="HG33" s="15" t="str" cm="1">
        <f t="array" ref="HG33">IF(HF33="","",_xll.PBD(HF33,"Deal Date","","USD","",""))</f>
        <v/>
      </c>
      <c r="HH33" s="15" t="str" cm="1">
        <f t="array" ref="HH33">IF(HF33="","",_xll.PBD(HF33,"Company ID","","USD","",""))</f>
        <v/>
      </c>
      <c r="HI33" s="15" t="str" cm="1">
        <f t="array" ref="HI33">IF(HF33="","",_xll.PBD(HH33,"Name","","USD","",""))</f>
        <v/>
      </c>
      <c r="HJ33" t="str" cm="1">
        <f t="array" ref="HJ33">IF(HF33="","",_xll.PBD(HF33,"Deal Type 1","","USD","",""))</f>
        <v/>
      </c>
      <c r="HO33" s="15" t="str" cm="1">
        <f t="array" ref="HO33">IF(HN33="","",_xll.PBD(HN33,"Deal Date","","USD","",""))</f>
        <v/>
      </c>
      <c r="HP33" s="15" t="str" cm="1">
        <f t="array" ref="HP33">IF(HN33="","",_xll.PBD(HN33,"Company ID","","USD","",""))</f>
        <v/>
      </c>
      <c r="HQ33" s="15" t="str" cm="1">
        <f t="array" ref="HQ33">IF(HN33="","",_xll.PBD(HP33,"Name","","USD","",""))</f>
        <v/>
      </c>
      <c r="HR33" t="str" cm="1">
        <f t="array" ref="HR33">IF(HN33="","",_xll.PBD(HN33,"Deal Type 1","","USD","",""))</f>
        <v/>
      </c>
      <c r="HW33" s="15" t="str" cm="1">
        <f t="array" ref="HW33">IF(HV33="","",_xll.PBD(HV33,"Deal Date","","USD","",""))</f>
        <v/>
      </c>
      <c r="HX33" s="15" t="str" cm="1">
        <f t="array" ref="HX33">IF(HV33="","",_xll.PBD(HV33,"Company ID","","USD","",""))</f>
        <v/>
      </c>
      <c r="HY33" s="15" t="str" cm="1">
        <f t="array" ref="HY33">IF(HV33="","",_xll.PBD(HX33,"Name","","USD","",""))</f>
        <v/>
      </c>
      <c r="HZ33" t="str" cm="1">
        <f t="array" ref="HZ33">IF(HV33="","",_xll.PBD(HV33,"Deal Type 1","","USD","",""))</f>
        <v/>
      </c>
      <c r="IE33" s="15" t="str" cm="1">
        <f t="array" ref="IE33">IF(ID33="","",_xll.PBD(ID33,"Deal Date","","USD","",""))</f>
        <v/>
      </c>
      <c r="IF33" s="15" t="str" cm="1">
        <f t="array" ref="IF33">IF(ID33="","",_xll.PBD(ID33,"Company ID","","USD","",""))</f>
        <v/>
      </c>
      <c r="IG33" s="15" t="str" cm="1">
        <f t="array" ref="IG33">IF(ID33="","",_xll.PBD(IF33,"Name","","USD","",""))</f>
        <v/>
      </c>
      <c r="IH33" t="str" cm="1">
        <f t="array" ref="IH33">IF(ID33="","",_xll.PBD(ID33,"Deal Type 1","","USD","",""))</f>
        <v/>
      </c>
      <c r="IM33" s="15" t="str" cm="1">
        <f t="array" ref="IM33">IF(IL33="","",_xll.PBD(IL33,"Deal Date","","USD","",""))</f>
        <v/>
      </c>
      <c r="IN33" s="15" t="str" cm="1">
        <f t="array" ref="IN33">IF(IL33="","",_xll.PBD(IL33,"Company ID","","USD","",""))</f>
        <v/>
      </c>
      <c r="IO33" s="15" t="str" cm="1">
        <f t="array" ref="IO33">IF(IL33="","",_xll.PBD(IN33,"Name","","USD","",""))</f>
        <v/>
      </c>
      <c r="IP33" t="str" cm="1">
        <f t="array" ref="IP33">IF(IL33="","",_xll.PBD(IL33,"Deal Type 1","","USD","",""))</f>
        <v/>
      </c>
      <c r="IU33" s="15" t="str" cm="1">
        <f t="array" ref="IU33">IF(IT33="","",_xll.PBD(IT33,"Deal Date","","USD","",""))</f>
        <v/>
      </c>
      <c r="IV33" s="15" t="str" cm="1">
        <f t="array" ref="IV33">IF(IT33="","",_xll.PBD(IT33,"Company ID","","USD","",""))</f>
        <v/>
      </c>
      <c r="IW33" s="15" t="str" cm="1">
        <f t="array" ref="IW33">IF(IT33="","",_xll.PBD(IV33,"Name","","USD","",""))</f>
        <v/>
      </c>
      <c r="IX33" t="str" cm="1">
        <f t="array" ref="IX33">IF(IT33="","",_xll.PBD(IT33,"Deal Type 1","","USD","",""))</f>
        <v/>
      </c>
      <c r="JC33" s="15" t="str" cm="1">
        <f t="array" ref="JC33">IF(JB33="","",_xll.PBD(JB33,"Deal Date","","USD","",""))</f>
        <v/>
      </c>
      <c r="JD33" s="15" t="str" cm="1">
        <f t="array" ref="JD33">IF(JB33="","",_xll.PBD(JB33,"Company ID","","USD","",""))</f>
        <v/>
      </c>
      <c r="JE33" s="15" t="str" cm="1">
        <f t="array" ref="JE33">IF(JB33="","",_xll.PBD(JD33,"Name","","USD","",""))</f>
        <v/>
      </c>
      <c r="JF33" t="str" cm="1">
        <f t="array" ref="JF33">IF(JB33="","",_xll.PBD(JB33,"Deal Type 1","","USD","",""))</f>
        <v/>
      </c>
      <c r="JK33" s="15" t="str" cm="1">
        <f t="array" ref="JK33">IF(JJ33="","",_xll.PBD(JJ33,"Deal Date","","USD","",""))</f>
        <v/>
      </c>
      <c r="JL33" s="15" t="str" cm="1">
        <f t="array" ref="JL33">IF(JJ33="","",_xll.PBD(JJ33,"Company ID","","USD","",""))</f>
        <v/>
      </c>
      <c r="JM33" s="15" t="str" cm="1">
        <f t="array" ref="JM33">IF(JJ33="","",_xll.PBD(JL33,"Name","","USD","",""))</f>
        <v/>
      </c>
      <c r="JN33" t="str" cm="1">
        <f t="array" ref="JN33">IF(JJ33="","",_xll.PBD(JJ33,"Deal Type 1","","USD","",""))</f>
        <v/>
      </c>
      <c r="JS33" s="15" t="str" cm="1">
        <f t="array" ref="JS33">IF(JR33="","",_xll.PBD(JR33,"Deal Date","","USD","",""))</f>
        <v/>
      </c>
      <c r="JT33" s="15" t="str" cm="1">
        <f t="array" ref="JT33">IF(JR33="","",_xll.PBD(JR33,"Company ID","","USD","",""))</f>
        <v/>
      </c>
      <c r="JU33" s="15" t="str" cm="1">
        <f t="array" ref="JU33">IF(JR33="","",_xll.PBD(JT33,"Name","","USD","",""))</f>
        <v/>
      </c>
      <c r="JV33" t="str" cm="1">
        <f t="array" ref="JV33">IF(JR33="","",_xll.PBD(JR33,"Deal Type 1","","USD","",""))</f>
        <v/>
      </c>
      <c r="KA33" s="15" t="str" cm="1">
        <f t="array" ref="KA33">IF(JZ33="","",_xll.PBD(JZ33,"Deal Date","","USD","",""))</f>
        <v/>
      </c>
      <c r="KB33" s="15" t="str" cm="1">
        <f t="array" ref="KB33">IF(JZ33="","",_xll.PBD(JZ33,"Company ID","","USD","",""))</f>
        <v/>
      </c>
      <c r="KC33" s="15" t="str" cm="1">
        <f t="array" ref="KC33">IF(JZ33="","",_xll.PBD(KB33,"Name","","USD","",""))</f>
        <v/>
      </c>
      <c r="KD33" t="str" cm="1">
        <f t="array" ref="KD33">IF(JZ33="","",_xll.PBD(JZ33,"Deal Type 1","","USD","",""))</f>
        <v/>
      </c>
      <c r="KI33" s="15" t="str" cm="1">
        <f t="array" ref="KI33">IF(KH33="","",_xll.PBD(KH33,"Deal Date","","USD","",""))</f>
        <v/>
      </c>
      <c r="KJ33" s="15" t="str" cm="1">
        <f t="array" ref="KJ33">IF(KH33="","",_xll.PBD(KH33,"Company ID","","USD","",""))</f>
        <v/>
      </c>
      <c r="KK33" s="15" t="str" cm="1">
        <f t="array" ref="KK33">IF(KH33="","",_xll.PBD(KJ33,"Name","","USD","",""))</f>
        <v/>
      </c>
      <c r="KL33" t="str" cm="1">
        <f t="array" ref="KL33">IF(KH33="","",_xll.PBD(KH33,"Deal Type 1","","USD","",""))</f>
        <v/>
      </c>
      <c r="KQ33" s="15" t="str" cm="1">
        <f t="array" ref="KQ33">IF(KP33="","",_xll.PBD(KP33,"Deal Date","","USD","",""))</f>
        <v/>
      </c>
      <c r="KR33" s="15" t="str" cm="1">
        <f t="array" ref="KR33">IF(KP33="","",_xll.PBD(KP33,"Company ID","","USD","",""))</f>
        <v/>
      </c>
      <c r="KS33" s="15" t="str" cm="1">
        <f t="array" ref="KS33">IF(KP33="","",_xll.PBD(KR33,"Name","","USD","",""))</f>
        <v/>
      </c>
      <c r="KT33" t="str" cm="1">
        <f t="array" ref="KT33">IF(KP33="","",_xll.PBD(KP33,"Deal Type 1","","USD","",""))</f>
        <v/>
      </c>
      <c r="KY33" s="15" t="str" cm="1">
        <f t="array" ref="KY33">IF(KX33="","",_xll.PBD(KX33,"Deal Date","","USD","",""))</f>
        <v/>
      </c>
      <c r="KZ33" s="15" t="str" cm="1">
        <f t="array" ref="KZ33">IF(KX33="","",_xll.PBD(KX33,"Company ID","","USD","",""))</f>
        <v/>
      </c>
      <c r="LA33" s="15" t="str" cm="1">
        <f t="array" ref="LA33">IF(KX33="","",_xll.PBD(KZ33,"Name","","USD","",""))</f>
        <v/>
      </c>
      <c r="LB33" t="str" cm="1">
        <f t="array" ref="LB33">IF(KX33="","",_xll.PBD(KX33,"Deal Type 1","","USD","",""))</f>
        <v/>
      </c>
      <c r="LG33" s="15" t="str" cm="1">
        <f t="array" ref="LG33">IF(LF33="","",_xll.PBD(LF33,"Deal Date","","USD","",""))</f>
        <v/>
      </c>
      <c r="LH33" s="15" t="str" cm="1">
        <f t="array" ref="LH33">IF(LF33="","",_xll.PBD(LF33,"Company ID","","USD","",""))</f>
        <v/>
      </c>
      <c r="LI33" s="15" t="str" cm="1">
        <f t="array" ref="LI33">IF(LF33="","",_xll.PBD(LH33,"Name","","USD","",""))</f>
        <v/>
      </c>
      <c r="LJ33" t="str" cm="1">
        <f t="array" ref="LJ33">IF(LF33="","",_xll.PBD(LF33,"Deal Type 1","","USD","",""))</f>
        <v/>
      </c>
      <c r="LO33" s="15" t="str" cm="1">
        <f t="array" ref="LO33">IF(LN33="","",_xll.PBD(LN33,"Deal Date","","USD","",""))</f>
        <v/>
      </c>
      <c r="LP33" s="15" t="str" cm="1">
        <f t="array" ref="LP33">IF(LN33="","",_xll.PBD(LN33,"Company ID","","USD","",""))</f>
        <v/>
      </c>
      <c r="LQ33" s="15" t="str" cm="1">
        <f t="array" ref="LQ33">IF(LN33="","",_xll.PBD(LP33,"Name","","USD","",""))</f>
        <v/>
      </c>
      <c r="LR33" t="str" cm="1">
        <f t="array" ref="LR33">IF(LN33="","",_xll.PBD(LN33,"Deal Type 1","","USD","",""))</f>
        <v/>
      </c>
      <c r="LW33" s="15" t="str" cm="1">
        <f t="array" ref="LW33">IF(LV33="","",_xll.PBD(LV33,"Deal Date","","USD","",""))</f>
        <v/>
      </c>
      <c r="LX33" s="15" t="str" cm="1">
        <f t="array" ref="LX33">IF(LV33="","",_xll.PBD(LV33,"Company ID","","USD","",""))</f>
        <v/>
      </c>
      <c r="LY33" s="15" t="str" cm="1">
        <f t="array" ref="LY33">IF(LV33="","",_xll.PBD(LX33,"Name","","USD","",""))</f>
        <v/>
      </c>
      <c r="LZ33" t="str" cm="1">
        <f t="array" ref="LZ33">IF(LV33="","",_xll.PBD(LV33,"Deal Type 1","","USD","",""))</f>
        <v/>
      </c>
      <c r="ME33" s="15" t="str" cm="1">
        <f t="array" ref="ME33">IF(MD33="","",_xll.PBD(MD33,"Deal Date","","USD","",""))</f>
        <v/>
      </c>
      <c r="MF33" s="15" t="str" cm="1">
        <f t="array" ref="MF33">IF(MD33="","",_xll.PBD(MD33,"Company ID","","USD","",""))</f>
        <v/>
      </c>
      <c r="MG33" s="15" t="str" cm="1">
        <f t="array" ref="MG33">IF(MD33="","",_xll.PBD(MF33,"Name","","USD","",""))</f>
        <v/>
      </c>
      <c r="MH33" t="str" cm="1">
        <f t="array" ref="MH33">IF(MD33="","",_xll.PBD(MD33,"Deal Type 1","","USD","",""))</f>
        <v/>
      </c>
    </row>
    <row r="34" spans="6:346" x14ac:dyDescent="0.2">
      <c r="F34" t="str">
        <v>173165-95T</v>
      </c>
      <c r="G34" s="15" cm="1">
        <f t="array" ref="G34">IF(F34="","",_xll.PBD(F34,"Deal Date","","USD","",""))</f>
        <v>44343</v>
      </c>
      <c r="H34" s="15" t="str" cm="1">
        <f t="array" ref="H34">IF(F34="","",_xll.PBD(F34,"Company ID","","USD","",""))</f>
        <v>226725-58</v>
      </c>
      <c r="I34" s="15" t="str" cm="1">
        <f t="array" ref="I34">IF(F34="","",_xll.PBD(H34,"Name","","USD","",""))</f>
        <v>Universidade Unigranrio</v>
      </c>
      <c r="J34" t="str" cm="1">
        <f t="array" ref="J34">IF(F34="","",_xll.PBD(F34,"Deal Type 1","","USD","",""))</f>
        <v>Merger/Acquisition</v>
      </c>
      <c r="O34" s="15" t="str" cm="1">
        <f t="array" ref="O34">IF(N34="","",_xll.PBD(N34,"Deal Date","","USD","",""))</f>
        <v/>
      </c>
      <c r="P34" s="15" t="str" cm="1">
        <f t="array" ref="P34">IF(N34="","",_xll.PBD(N34,"Company ID","","USD","",""))</f>
        <v/>
      </c>
      <c r="Q34" s="15" t="str" cm="1">
        <f t="array" ref="Q34">IF(N34="","",_xll.PBD(P34,"Name","","USD","",""))</f>
        <v/>
      </c>
      <c r="R34" t="str" cm="1">
        <f t="array" ref="R34">IF(N34="","",_xll.PBD(N34,"Deal Type 1","","USD","",""))</f>
        <v/>
      </c>
      <c r="W34" s="15" t="str" cm="1">
        <f t="array" ref="W34">IF(V34="","",_xll.PBD(V34,"Deal Date","","USD","",""))</f>
        <v/>
      </c>
      <c r="X34" s="15" t="str" cm="1">
        <f t="array" ref="X34">IF(V34="","",_xll.PBD(V34,"Company ID","","USD","",""))</f>
        <v/>
      </c>
      <c r="Y34" s="15" t="str" cm="1">
        <f t="array" ref="Y34">IF(V34="","",_xll.PBD(X34,"Name","","USD","",""))</f>
        <v/>
      </c>
      <c r="Z34" t="str" cm="1">
        <f t="array" ref="Z34">IF(V34="","",_xll.PBD(V34,"Deal Type 1","","USD","",""))</f>
        <v/>
      </c>
      <c r="AD34" t="str">
        <v>44649-28T</v>
      </c>
      <c r="AE34" s="15" cm="1">
        <f t="array" ref="AE34">IF(AD34="","",_xll.PBD(AD34,"Deal Date","","USD","",""))</f>
        <v>41730</v>
      </c>
      <c r="AF34" s="15" t="str" cm="1">
        <f t="array" ref="AF34">IF(AD34="","",_xll.PBD(AD34,"Company ID","","USD","",""))</f>
        <v>107228-62</v>
      </c>
      <c r="AG34" s="15" t="str" cm="1">
        <f t="array" ref="AG34">IF(AD34="","",_xll.PBD(AF34,"Name","","USD","",""))</f>
        <v>InterMedHx</v>
      </c>
      <c r="AH34" t="str" cm="1">
        <f t="array" ref="AH34">IF(AD34="","",_xll.PBD(AD34,"Deal Type 1","","USD","",""))</f>
        <v>Merger/Acquisition</v>
      </c>
      <c r="AM34" s="15" t="str" cm="1">
        <f t="array" ref="AM34">IF(AL34="","",_xll.PBD(AL34,"Deal Date","","USD","",""))</f>
        <v/>
      </c>
      <c r="AN34" s="15" t="str" cm="1">
        <f t="array" ref="AN34">IF(AL34="","",_xll.PBD(AL34,"Company ID","","USD","",""))</f>
        <v/>
      </c>
      <c r="AO34" s="15" t="str" cm="1">
        <f t="array" ref="AO34">IF(AL34="","",_xll.PBD(AN34,"Name","","USD","",""))</f>
        <v/>
      </c>
      <c r="AP34" t="str" cm="1">
        <f t="array" ref="AP34">IF(AL34="","",_xll.PBD(AL34,"Deal Type 1","","USD","",""))</f>
        <v/>
      </c>
      <c r="AT34" t="str">
        <v>181884-07T</v>
      </c>
      <c r="AU34" s="15" cm="1">
        <f t="array" ref="AU34">IF(AT34="","",_xll.PBD(AT34,"Deal Date","","USD","",""))</f>
        <v>44424</v>
      </c>
      <c r="AV34" s="15" t="str" cm="1">
        <f t="array" ref="AV34">IF(AT34="","",_xll.PBD(AT34,"Company ID","","USD","",""))</f>
        <v>107187-85</v>
      </c>
      <c r="AW34" s="15" t="str" cm="1">
        <f t="array" ref="AW34">IF(AT34="","",_xll.PBD(AV34,"Name","","USD","",""))</f>
        <v>Profarma Specialty</v>
      </c>
      <c r="AX34" t="str" cm="1">
        <f t="array" ref="AX34">IF(AT34="","",_xll.PBD(AT34,"Deal Type 1","","USD","",""))</f>
        <v>Merger/Acquisition</v>
      </c>
      <c r="BB34" t="str">
        <v>139965-76T</v>
      </c>
      <c r="BC34" s="15" cm="1">
        <f t="array" ref="BC34">IF(BB34="","",_xll.PBD(BB34,"Deal Date","","USD","",""))</f>
        <v>44287</v>
      </c>
      <c r="BD34" s="15" t="str" cm="1">
        <f t="array" ref="BD34">IF(BB34="","",_xll.PBD(BB34,"Company ID","","USD","",""))</f>
        <v>437276-35</v>
      </c>
      <c r="BE34" s="15" t="str" cm="1">
        <f t="array" ref="BE34">IF(BB34="","",_xll.PBD(BD34,"Name","","USD","",""))</f>
        <v>DXC (Healthcare Providers Software Business)</v>
      </c>
      <c r="BF34" t="str" cm="1">
        <f t="array" ref="BF34">IF(BB34="","",_xll.PBD(BB34,"Deal Type 1","","USD","",""))</f>
        <v>Buyout/LBO</v>
      </c>
      <c r="BK34" s="15" t="str" cm="1">
        <f t="array" ref="BK34">IF(BJ34="","",_xll.PBD(BJ34,"Deal Date","","USD","",""))</f>
        <v/>
      </c>
      <c r="BL34" s="15" t="str" cm="1">
        <f t="array" ref="BL34">IF(BJ34="","",_xll.PBD(BJ34,"Company ID","","USD","",""))</f>
        <v/>
      </c>
      <c r="BM34" s="15" t="str" cm="1">
        <f t="array" ref="BM34">IF(BJ34="","",_xll.PBD(BL34,"Name","","USD","",""))</f>
        <v/>
      </c>
      <c r="BN34" t="str" cm="1">
        <f t="array" ref="BN34">IF(BJ34="","",_xll.PBD(BJ34,"Deal Type 1","","USD","",""))</f>
        <v/>
      </c>
      <c r="BS34" s="15" t="str" cm="1">
        <f t="array" ref="BS34">IF(BR34="","",_xll.PBD(BR34,"Deal Date","","USD","",""))</f>
        <v/>
      </c>
      <c r="BT34" s="15" t="str" cm="1">
        <f t="array" ref="BT34">IF(BR34="","",_xll.PBD(BR34,"Company ID","","USD","",""))</f>
        <v/>
      </c>
      <c r="BU34" s="15" t="str" cm="1">
        <f t="array" ref="BU34">IF(BR34="","",_xll.PBD(BT34,"Name","","USD","",""))</f>
        <v/>
      </c>
      <c r="BV34" t="str" cm="1">
        <f t="array" ref="BV34">IF(BR34="","",_xll.PBD(BR34,"Deal Type 1","","USD","",""))</f>
        <v/>
      </c>
      <c r="CA34" s="15" t="str" cm="1">
        <f t="array" ref="CA34">IF(BZ34="","",_xll.PBD(BZ34,"Deal Date","","USD","",""))</f>
        <v/>
      </c>
      <c r="CB34" s="15" t="str" cm="1">
        <f t="array" ref="CB34">IF(BZ34="","",_xll.PBD(BZ34,"Company ID","","USD","",""))</f>
        <v/>
      </c>
      <c r="CC34" s="15" t="str" cm="1">
        <f t="array" ref="CC34">IF(BZ34="","",_xll.PBD(CB34,"Name","","USD","",""))</f>
        <v/>
      </c>
      <c r="CD34" t="str" cm="1">
        <f t="array" ref="CD34">IF(BZ34="","",_xll.PBD(BZ34,"Deal Type 1","","USD","",""))</f>
        <v/>
      </c>
      <c r="CH34" t="str">
        <v>165056-05T</v>
      </c>
      <c r="CI34" s="15" cm="1">
        <f t="array" ref="CI34">IF(CH34="","",_xll.PBD(CH34,"Deal Date","","USD","",""))</f>
        <v>44167</v>
      </c>
      <c r="CJ34" s="15" t="str" cm="1">
        <f t="array" ref="CJ34">IF(CH34="","",_xll.PBD(CH34,"Company ID","","USD","",""))</f>
        <v>451300-24</v>
      </c>
      <c r="CK34" s="15" t="str" cm="1">
        <f t="array" ref="CK34">IF(CH34="","",_xll.PBD(CJ34,"Name","","USD","",""))</f>
        <v>CLS Technology</v>
      </c>
      <c r="CL34" t="str" cm="1">
        <f t="array" ref="CL34">IF(CH34="","",_xll.PBD(CH34,"Deal Type 1","","USD","",""))</f>
        <v>Merger/Acquisition</v>
      </c>
      <c r="CQ34" s="15" t="str" cm="1">
        <f t="array" ref="CQ34">IF(CP34="","",_xll.PBD(CP34,"Deal Date","","USD","",""))</f>
        <v/>
      </c>
      <c r="CR34" s="15" t="str" cm="1">
        <f t="array" ref="CR34">IF(CP34="","",_xll.PBD(CP34,"Company ID","","USD","",""))</f>
        <v/>
      </c>
      <c r="CS34" s="15" t="str" cm="1">
        <f t="array" ref="CS34">IF(CP34="","",_xll.PBD(CR34,"Name","","USD","",""))</f>
        <v/>
      </c>
      <c r="CT34" t="str" cm="1">
        <f t="array" ref="CT34">IF(CP34="","",_xll.PBD(CP34,"Deal Type 1","","USD","",""))</f>
        <v/>
      </c>
      <c r="CY34" s="15" t="str" cm="1">
        <f t="array" ref="CY34">IF(CX34="","",_xll.PBD(CX34,"Deal Date","","USD","",""))</f>
        <v/>
      </c>
      <c r="CZ34" s="15" t="str" cm="1">
        <f t="array" ref="CZ34">IF(CX34="","",_xll.PBD(CX34,"Company ID","","USD","",""))</f>
        <v/>
      </c>
      <c r="DA34" s="15" t="str" cm="1">
        <f t="array" ref="DA34">IF(CX34="","",_xll.PBD(CZ34,"Name","","USD","",""))</f>
        <v/>
      </c>
      <c r="DB34" t="str" cm="1">
        <f t="array" ref="DB34">IF(CX34="","",_xll.PBD(CX34,"Deal Type 1","","USD","",""))</f>
        <v/>
      </c>
      <c r="DF34" t="str">
        <v>44864-11T</v>
      </c>
      <c r="DG34" s="15" cm="1">
        <f t="array" ref="DG34">IF(DF34="","",_xll.PBD(DF34,"Deal Date","","USD","",""))</f>
        <v>41893</v>
      </c>
      <c r="DH34" s="15" t="str" cm="1">
        <f t="array" ref="DH34">IF(DF34="","",_xll.PBD(DF34,"Company ID","","USD","",""))</f>
        <v>107432-20</v>
      </c>
      <c r="DI34" s="15" t="str" cm="1">
        <f t="array" ref="DI34">IF(DF34="","",_xll.PBD(DH34,"Name","","USD","",""))</f>
        <v>Datatech</v>
      </c>
      <c r="DJ34" t="str" cm="1">
        <f t="array" ref="DJ34">IF(DF34="","",_xll.PBD(DF34,"Deal Type 1","","USD","",""))</f>
        <v>Merger/Acquisition</v>
      </c>
      <c r="DO34" s="15" t="str" cm="1">
        <f t="array" ref="DO34">IF(DN34="","",_xll.PBD(DN34,"Deal Date","","USD","",""))</f>
        <v/>
      </c>
      <c r="DP34" s="15" t="str" cm="1">
        <f t="array" ref="DP34">IF(DN34="","",_xll.PBD(DN34,"Company ID","","USD","",""))</f>
        <v/>
      </c>
      <c r="DQ34" s="15" t="str" cm="1">
        <f t="array" ref="DQ34">IF(DN34="","",_xll.PBD(DP34,"Name","","USD","",""))</f>
        <v/>
      </c>
      <c r="DR34" t="str" cm="1">
        <f t="array" ref="DR34">IF(DN34="","",_xll.PBD(DN34,"Deal Type 1","","USD","",""))</f>
        <v/>
      </c>
      <c r="DW34" s="15" t="str" cm="1">
        <f t="array" ref="DW34">IF(DV34="","",_xll.PBD(DV34,"Deal Date","","USD","",""))</f>
        <v/>
      </c>
      <c r="DX34" s="15" t="str" cm="1">
        <f t="array" ref="DX34">IF(DV34="","",_xll.PBD(DV34,"Company ID","","USD","",""))</f>
        <v/>
      </c>
      <c r="DY34" s="15" t="str" cm="1">
        <f t="array" ref="DY34">IF(DV34="","",_xll.PBD(DX34,"Name","","USD","",""))</f>
        <v/>
      </c>
      <c r="DZ34" t="str" cm="1">
        <f t="array" ref="DZ34">IF(DV34="","",_xll.PBD(DV34,"Deal Type 1","","USD","",""))</f>
        <v/>
      </c>
      <c r="EE34" s="15" t="str" cm="1">
        <f t="array" ref="EE34">IF(ED34="","",_xll.PBD(ED34,"Deal Date","","USD","",""))</f>
        <v/>
      </c>
      <c r="EF34" s="15" t="str" cm="1">
        <f t="array" ref="EF34">IF(ED34="","",_xll.PBD(ED34,"Company ID","","USD","",""))</f>
        <v/>
      </c>
      <c r="EG34" s="15" t="str" cm="1">
        <f t="array" ref="EG34">IF(ED34="","",_xll.PBD(EF34,"Name","","USD","",""))</f>
        <v/>
      </c>
      <c r="EH34" t="str" cm="1">
        <f t="array" ref="EH34">IF(ED34="","",_xll.PBD(ED34,"Deal Type 1","","USD","",""))</f>
        <v/>
      </c>
      <c r="EM34" s="15" t="str" cm="1">
        <f t="array" ref="EM34">IF(EL34="","",_xll.PBD(EL34,"Deal Date","","USD","",""))</f>
        <v/>
      </c>
      <c r="EN34" s="15" t="str" cm="1">
        <f t="array" ref="EN34">IF(EL34="","",_xll.PBD(EL34,"Company ID","","USD","",""))</f>
        <v/>
      </c>
      <c r="EO34" s="15" t="str" cm="1">
        <f t="array" ref="EO34">IF(EL34="","",_xll.PBD(EN34,"Name","","USD","",""))</f>
        <v/>
      </c>
      <c r="EP34" t="str" cm="1">
        <f t="array" ref="EP34">IF(EL34="","",_xll.PBD(EL34,"Deal Type 1","","USD","",""))</f>
        <v/>
      </c>
      <c r="EU34" s="15" t="str" cm="1">
        <f t="array" ref="EU34">IF(ET34="","",_xll.PBD(ET34,"Deal Date","","USD","",""))</f>
        <v/>
      </c>
      <c r="EV34" s="15" t="str" cm="1">
        <f t="array" ref="EV34">IF(ET34="","",_xll.PBD(ET34,"Company ID","","USD","",""))</f>
        <v/>
      </c>
      <c r="EW34" s="15" t="str" cm="1">
        <f t="array" ref="EW34">IF(ET34="","",_xll.PBD(EV34,"Name","","USD","",""))</f>
        <v/>
      </c>
      <c r="EX34" t="str" cm="1">
        <f t="array" ref="EX34">IF(ET34="","",_xll.PBD(ET34,"Deal Type 1","","USD","",""))</f>
        <v/>
      </c>
      <c r="FC34" s="15" t="str" cm="1">
        <f t="array" ref="FC34">IF(FB34="","",_xll.PBD(FB34,"Deal Date","","USD","",""))</f>
        <v/>
      </c>
      <c r="FD34" s="15" t="str" cm="1">
        <f t="array" ref="FD34">IF(FB34="","",_xll.PBD(FB34,"Company ID","","USD","",""))</f>
        <v/>
      </c>
      <c r="FE34" s="15" t="str" cm="1">
        <f t="array" ref="FE34">IF(FB34="","",_xll.PBD(FD34,"Name","","USD","",""))</f>
        <v/>
      </c>
      <c r="FF34" t="str" cm="1">
        <f t="array" ref="FF34">IF(FB34="","",_xll.PBD(FB34,"Deal Type 1","","USD","",""))</f>
        <v/>
      </c>
      <c r="FK34" s="15" t="str" cm="1">
        <f t="array" ref="FK34">IF(FJ34="","",_xll.PBD(FJ34,"Deal Date","","USD","",""))</f>
        <v/>
      </c>
      <c r="FL34" s="15" t="str" cm="1">
        <f t="array" ref="FL34">IF(FJ34="","",_xll.PBD(FJ34,"Company ID","","USD","",""))</f>
        <v/>
      </c>
      <c r="FM34" s="15" t="str" cm="1">
        <f t="array" ref="FM34">IF(FJ34="","",_xll.PBD(FL34,"Name","","USD","",""))</f>
        <v/>
      </c>
      <c r="FN34" t="str" cm="1">
        <f t="array" ref="FN34">IF(FJ34="","",_xll.PBD(FJ34,"Deal Type 1","","USD","",""))</f>
        <v/>
      </c>
      <c r="FS34" s="15" t="str" cm="1">
        <f t="array" ref="FS34">IF(FR34="","",_xll.PBD(FR34,"Deal Date","","USD","",""))</f>
        <v/>
      </c>
      <c r="FT34" s="15" t="str" cm="1">
        <f t="array" ref="FT34">IF(FR34="","",_xll.PBD(FR34,"Company ID","","USD","",""))</f>
        <v/>
      </c>
      <c r="FU34" s="15" t="str" cm="1">
        <f t="array" ref="FU34">IF(FR34="","",_xll.PBD(FT34,"Name","","USD","",""))</f>
        <v/>
      </c>
      <c r="FV34" t="str" cm="1">
        <f t="array" ref="FV34">IF(FR34="","",_xll.PBD(FR34,"Deal Type 1","","USD","",""))</f>
        <v/>
      </c>
      <c r="GA34" s="15" t="str" cm="1">
        <f t="array" ref="GA34">IF(FZ34="","",_xll.PBD(FZ34,"Deal Date","","USD","",""))</f>
        <v/>
      </c>
      <c r="GB34" s="15" t="str" cm="1">
        <f t="array" ref="GB34">IF(FZ34="","",_xll.PBD(FZ34,"Company ID","","USD","",""))</f>
        <v/>
      </c>
      <c r="GC34" s="15" t="str" cm="1">
        <f t="array" ref="GC34">IF(FZ34="","",_xll.PBD(GB34,"Name","","USD","",""))</f>
        <v/>
      </c>
      <c r="GD34" t="str" cm="1">
        <f t="array" ref="GD34">IF(FZ34="","",_xll.PBD(FZ34,"Deal Type 1","","USD","",""))</f>
        <v/>
      </c>
      <c r="GI34" s="15" t="str" cm="1">
        <f t="array" ref="GI34">IF(GH34="","",_xll.PBD(GH34,"Deal Date","","USD","",""))</f>
        <v/>
      </c>
      <c r="GJ34" s="15" t="str" cm="1">
        <f t="array" ref="GJ34">IF(GH34="","",_xll.PBD(GH34,"Company ID","","USD","",""))</f>
        <v/>
      </c>
      <c r="GK34" s="15" t="str" cm="1">
        <f t="array" ref="GK34">IF(GH34="","",_xll.PBD(GJ34,"Name","","USD","",""))</f>
        <v/>
      </c>
      <c r="GL34" t="str" cm="1">
        <f t="array" ref="GL34">IF(GH34="","",_xll.PBD(GH34,"Deal Type 1","","USD","",""))</f>
        <v/>
      </c>
      <c r="GQ34" s="15" t="str" cm="1">
        <f t="array" ref="GQ34">IF(GP34="","",_xll.PBD(GP34,"Deal Date","","USD","",""))</f>
        <v/>
      </c>
      <c r="GR34" s="15" t="str" cm="1">
        <f t="array" ref="GR34">IF(GP34="","",_xll.PBD(GP34,"Company ID","","USD","",""))</f>
        <v/>
      </c>
      <c r="GS34" s="15" t="str" cm="1">
        <f t="array" ref="GS34">IF(GP34="","",_xll.PBD(GR34,"Name","","USD","",""))</f>
        <v/>
      </c>
      <c r="GT34" t="str" cm="1">
        <f t="array" ref="GT34">IF(GP34="","",_xll.PBD(GP34,"Deal Type 1","","USD","",""))</f>
        <v/>
      </c>
      <c r="GY34" s="15" t="str" cm="1">
        <f t="array" ref="GY34">IF(GX34="","",_xll.PBD(GX34,"Deal Date","","USD","",""))</f>
        <v/>
      </c>
      <c r="GZ34" s="15" t="str" cm="1">
        <f t="array" ref="GZ34">IF(GX34="","",_xll.PBD(GX34,"Company ID","","USD","",""))</f>
        <v/>
      </c>
      <c r="HA34" s="15" t="str" cm="1">
        <f t="array" ref="HA34">IF(GX34="","",_xll.PBD(GZ34,"Name","","USD","",""))</f>
        <v/>
      </c>
      <c r="HB34" t="str" cm="1">
        <f t="array" ref="HB34">IF(GX34="","",_xll.PBD(GX34,"Deal Type 1","","USD","",""))</f>
        <v/>
      </c>
      <c r="HG34" s="15" t="str" cm="1">
        <f t="array" ref="HG34">IF(HF34="","",_xll.PBD(HF34,"Deal Date","","USD","",""))</f>
        <v/>
      </c>
      <c r="HH34" s="15" t="str" cm="1">
        <f t="array" ref="HH34">IF(HF34="","",_xll.PBD(HF34,"Company ID","","USD","",""))</f>
        <v/>
      </c>
      <c r="HI34" s="15" t="str" cm="1">
        <f t="array" ref="HI34">IF(HF34="","",_xll.PBD(HH34,"Name","","USD","",""))</f>
        <v/>
      </c>
      <c r="HJ34" t="str" cm="1">
        <f t="array" ref="HJ34">IF(HF34="","",_xll.PBD(HF34,"Deal Type 1","","USD","",""))</f>
        <v/>
      </c>
      <c r="HO34" s="15" t="str" cm="1">
        <f t="array" ref="HO34">IF(HN34="","",_xll.PBD(HN34,"Deal Date","","USD","",""))</f>
        <v/>
      </c>
      <c r="HP34" s="15" t="str" cm="1">
        <f t="array" ref="HP34">IF(HN34="","",_xll.PBD(HN34,"Company ID","","USD","",""))</f>
        <v/>
      </c>
      <c r="HQ34" s="15" t="str" cm="1">
        <f t="array" ref="HQ34">IF(HN34="","",_xll.PBD(HP34,"Name","","USD","",""))</f>
        <v/>
      </c>
      <c r="HR34" t="str" cm="1">
        <f t="array" ref="HR34">IF(HN34="","",_xll.PBD(HN34,"Deal Type 1","","USD","",""))</f>
        <v/>
      </c>
      <c r="HW34" s="15" t="str" cm="1">
        <f t="array" ref="HW34">IF(HV34="","",_xll.PBD(HV34,"Deal Date","","USD","",""))</f>
        <v/>
      </c>
      <c r="HX34" s="15" t="str" cm="1">
        <f t="array" ref="HX34">IF(HV34="","",_xll.PBD(HV34,"Company ID","","USD","",""))</f>
        <v/>
      </c>
      <c r="HY34" s="15" t="str" cm="1">
        <f t="array" ref="HY34">IF(HV34="","",_xll.PBD(HX34,"Name","","USD","",""))</f>
        <v/>
      </c>
      <c r="HZ34" t="str" cm="1">
        <f t="array" ref="HZ34">IF(HV34="","",_xll.PBD(HV34,"Deal Type 1","","USD","",""))</f>
        <v/>
      </c>
      <c r="IE34" s="15" t="str" cm="1">
        <f t="array" ref="IE34">IF(ID34="","",_xll.PBD(ID34,"Deal Date","","USD","",""))</f>
        <v/>
      </c>
      <c r="IF34" s="15" t="str" cm="1">
        <f t="array" ref="IF34">IF(ID34="","",_xll.PBD(ID34,"Company ID","","USD","",""))</f>
        <v/>
      </c>
      <c r="IG34" s="15" t="str" cm="1">
        <f t="array" ref="IG34">IF(ID34="","",_xll.PBD(IF34,"Name","","USD","",""))</f>
        <v/>
      </c>
      <c r="IH34" t="str" cm="1">
        <f t="array" ref="IH34">IF(ID34="","",_xll.PBD(ID34,"Deal Type 1","","USD","",""))</f>
        <v/>
      </c>
      <c r="IM34" s="15" t="str" cm="1">
        <f t="array" ref="IM34">IF(IL34="","",_xll.PBD(IL34,"Deal Date","","USD","",""))</f>
        <v/>
      </c>
      <c r="IN34" s="15" t="str" cm="1">
        <f t="array" ref="IN34">IF(IL34="","",_xll.PBD(IL34,"Company ID","","USD","",""))</f>
        <v/>
      </c>
      <c r="IO34" s="15" t="str" cm="1">
        <f t="array" ref="IO34">IF(IL34="","",_xll.PBD(IN34,"Name","","USD","",""))</f>
        <v/>
      </c>
      <c r="IP34" t="str" cm="1">
        <f t="array" ref="IP34">IF(IL34="","",_xll.PBD(IL34,"Deal Type 1","","USD","",""))</f>
        <v/>
      </c>
      <c r="IU34" s="15" t="str" cm="1">
        <f t="array" ref="IU34">IF(IT34="","",_xll.PBD(IT34,"Deal Date","","USD","",""))</f>
        <v/>
      </c>
      <c r="IV34" s="15" t="str" cm="1">
        <f t="array" ref="IV34">IF(IT34="","",_xll.PBD(IT34,"Company ID","","USD","",""))</f>
        <v/>
      </c>
      <c r="IW34" s="15" t="str" cm="1">
        <f t="array" ref="IW34">IF(IT34="","",_xll.PBD(IV34,"Name","","USD","",""))</f>
        <v/>
      </c>
      <c r="IX34" t="str" cm="1">
        <f t="array" ref="IX34">IF(IT34="","",_xll.PBD(IT34,"Deal Type 1","","USD","",""))</f>
        <v/>
      </c>
      <c r="JC34" s="15" t="str" cm="1">
        <f t="array" ref="JC34">IF(JB34="","",_xll.PBD(JB34,"Deal Date","","USD","",""))</f>
        <v/>
      </c>
      <c r="JD34" s="15" t="str" cm="1">
        <f t="array" ref="JD34">IF(JB34="","",_xll.PBD(JB34,"Company ID","","USD","",""))</f>
        <v/>
      </c>
      <c r="JE34" s="15" t="str" cm="1">
        <f t="array" ref="JE34">IF(JB34="","",_xll.PBD(JD34,"Name","","USD","",""))</f>
        <v/>
      </c>
      <c r="JF34" t="str" cm="1">
        <f t="array" ref="JF34">IF(JB34="","",_xll.PBD(JB34,"Deal Type 1","","USD","",""))</f>
        <v/>
      </c>
      <c r="JK34" s="15" t="str" cm="1">
        <f t="array" ref="JK34">IF(JJ34="","",_xll.PBD(JJ34,"Deal Date","","USD","",""))</f>
        <v/>
      </c>
      <c r="JL34" s="15" t="str" cm="1">
        <f t="array" ref="JL34">IF(JJ34="","",_xll.PBD(JJ34,"Company ID","","USD","",""))</f>
        <v/>
      </c>
      <c r="JM34" s="15" t="str" cm="1">
        <f t="array" ref="JM34">IF(JJ34="","",_xll.PBD(JL34,"Name","","USD","",""))</f>
        <v/>
      </c>
      <c r="JN34" t="str" cm="1">
        <f t="array" ref="JN34">IF(JJ34="","",_xll.PBD(JJ34,"Deal Type 1","","USD","",""))</f>
        <v/>
      </c>
      <c r="JS34" s="15" t="str" cm="1">
        <f t="array" ref="JS34">IF(JR34="","",_xll.PBD(JR34,"Deal Date","","USD","",""))</f>
        <v/>
      </c>
      <c r="JT34" s="15" t="str" cm="1">
        <f t="array" ref="JT34">IF(JR34="","",_xll.PBD(JR34,"Company ID","","USD","",""))</f>
        <v/>
      </c>
      <c r="JU34" s="15" t="str" cm="1">
        <f t="array" ref="JU34">IF(JR34="","",_xll.PBD(JT34,"Name","","USD","",""))</f>
        <v/>
      </c>
      <c r="JV34" t="str" cm="1">
        <f t="array" ref="JV34">IF(JR34="","",_xll.PBD(JR34,"Deal Type 1","","USD","",""))</f>
        <v/>
      </c>
      <c r="KA34" s="15" t="str" cm="1">
        <f t="array" ref="KA34">IF(JZ34="","",_xll.PBD(JZ34,"Deal Date","","USD","",""))</f>
        <v/>
      </c>
      <c r="KB34" s="15" t="str" cm="1">
        <f t="array" ref="KB34">IF(JZ34="","",_xll.PBD(JZ34,"Company ID","","USD","",""))</f>
        <v/>
      </c>
      <c r="KC34" s="15" t="str" cm="1">
        <f t="array" ref="KC34">IF(JZ34="","",_xll.PBD(KB34,"Name","","USD","",""))</f>
        <v/>
      </c>
      <c r="KD34" t="str" cm="1">
        <f t="array" ref="KD34">IF(JZ34="","",_xll.PBD(JZ34,"Deal Type 1","","USD","",""))</f>
        <v/>
      </c>
      <c r="KI34" s="15" t="str" cm="1">
        <f t="array" ref="KI34">IF(KH34="","",_xll.PBD(KH34,"Deal Date","","USD","",""))</f>
        <v/>
      </c>
      <c r="KJ34" s="15" t="str" cm="1">
        <f t="array" ref="KJ34">IF(KH34="","",_xll.PBD(KH34,"Company ID","","USD","",""))</f>
        <v/>
      </c>
      <c r="KK34" s="15" t="str" cm="1">
        <f t="array" ref="KK34">IF(KH34="","",_xll.PBD(KJ34,"Name","","USD","",""))</f>
        <v/>
      </c>
      <c r="KL34" t="str" cm="1">
        <f t="array" ref="KL34">IF(KH34="","",_xll.PBD(KH34,"Deal Type 1","","USD","",""))</f>
        <v/>
      </c>
      <c r="KQ34" s="15" t="str" cm="1">
        <f t="array" ref="KQ34">IF(KP34="","",_xll.PBD(KP34,"Deal Date","","USD","",""))</f>
        <v/>
      </c>
      <c r="KR34" s="15" t="str" cm="1">
        <f t="array" ref="KR34">IF(KP34="","",_xll.PBD(KP34,"Company ID","","USD","",""))</f>
        <v/>
      </c>
      <c r="KS34" s="15" t="str" cm="1">
        <f t="array" ref="KS34">IF(KP34="","",_xll.PBD(KR34,"Name","","USD","",""))</f>
        <v/>
      </c>
      <c r="KT34" t="str" cm="1">
        <f t="array" ref="KT34">IF(KP34="","",_xll.PBD(KP34,"Deal Type 1","","USD","",""))</f>
        <v/>
      </c>
      <c r="KY34" s="15" t="str" cm="1">
        <f t="array" ref="KY34">IF(KX34="","",_xll.PBD(KX34,"Deal Date","","USD","",""))</f>
        <v/>
      </c>
      <c r="KZ34" s="15" t="str" cm="1">
        <f t="array" ref="KZ34">IF(KX34="","",_xll.PBD(KX34,"Company ID","","USD","",""))</f>
        <v/>
      </c>
      <c r="LA34" s="15" t="str" cm="1">
        <f t="array" ref="LA34">IF(KX34="","",_xll.PBD(KZ34,"Name","","USD","",""))</f>
        <v/>
      </c>
      <c r="LB34" t="str" cm="1">
        <f t="array" ref="LB34">IF(KX34="","",_xll.PBD(KX34,"Deal Type 1","","USD","",""))</f>
        <v/>
      </c>
      <c r="LG34" s="15" t="str" cm="1">
        <f t="array" ref="LG34">IF(LF34="","",_xll.PBD(LF34,"Deal Date","","USD","",""))</f>
        <v/>
      </c>
      <c r="LH34" s="15" t="str" cm="1">
        <f t="array" ref="LH34">IF(LF34="","",_xll.PBD(LF34,"Company ID","","USD","",""))</f>
        <v/>
      </c>
      <c r="LI34" s="15" t="str" cm="1">
        <f t="array" ref="LI34">IF(LF34="","",_xll.PBD(LH34,"Name","","USD","",""))</f>
        <v/>
      </c>
      <c r="LJ34" t="str" cm="1">
        <f t="array" ref="LJ34">IF(LF34="","",_xll.PBD(LF34,"Deal Type 1","","USD","",""))</f>
        <v/>
      </c>
      <c r="LO34" s="15" t="str" cm="1">
        <f t="array" ref="LO34">IF(LN34="","",_xll.PBD(LN34,"Deal Date","","USD","",""))</f>
        <v/>
      </c>
      <c r="LP34" s="15" t="str" cm="1">
        <f t="array" ref="LP34">IF(LN34="","",_xll.PBD(LN34,"Company ID","","USD","",""))</f>
        <v/>
      </c>
      <c r="LQ34" s="15" t="str" cm="1">
        <f t="array" ref="LQ34">IF(LN34="","",_xll.PBD(LP34,"Name","","USD","",""))</f>
        <v/>
      </c>
      <c r="LR34" t="str" cm="1">
        <f t="array" ref="LR34">IF(LN34="","",_xll.PBD(LN34,"Deal Type 1","","USD","",""))</f>
        <v/>
      </c>
      <c r="LW34" s="15" t="str" cm="1">
        <f t="array" ref="LW34">IF(LV34="","",_xll.PBD(LV34,"Deal Date","","USD","",""))</f>
        <v/>
      </c>
      <c r="LX34" s="15" t="str" cm="1">
        <f t="array" ref="LX34">IF(LV34="","",_xll.PBD(LV34,"Company ID","","USD","",""))</f>
        <v/>
      </c>
      <c r="LY34" s="15" t="str" cm="1">
        <f t="array" ref="LY34">IF(LV34="","",_xll.PBD(LX34,"Name","","USD","",""))</f>
        <v/>
      </c>
      <c r="LZ34" t="str" cm="1">
        <f t="array" ref="LZ34">IF(LV34="","",_xll.PBD(LV34,"Deal Type 1","","USD","",""))</f>
        <v/>
      </c>
      <c r="ME34" s="15" t="str" cm="1">
        <f t="array" ref="ME34">IF(MD34="","",_xll.PBD(MD34,"Deal Date","","USD","",""))</f>
        <v/>
      </c>
      <c r="MF34" s="15" t="str" cm="1">
        <f t="array" ref="MF34">IF(MD34="","",_xll.PBD(MD34,"Company ID","","USD","",""))</f>
        <v/>
      </c>
      <c r="MG34" s="15" t="str" cm="1">
        <f t="array" ref="MG34">IF(MD34="","",_xll.PBD(MF34,"Name","","USD","",""))</f>
        <v/>
      </c>
      <c r="MH34" t="str" cm="1">
        <f t="array" ref="MH34">IF(MD34="","",_xll.PBD(MD34,"Deal Type 1","","USD","",""))</f>
        <v/>
      </c>
    </row>
    <row r="35" spans="6:346" x14ac:dyDescent="0.2">
      <c r="F35" t="str">
        <v>210038-41T</v>
      </c>
      <c r="G35" s="15" cm="1">
        <f t="array" ref="G35">IF(F35="","",_xll.PBD(F35,"Deal Date","","USD","",""))</f>
        <v>44329</v>
      </c>
      <c r="H35" s="15" t="str" cm="1">
        <f t="array" ref="H35">IF(F35="","",_xll.PBD(F35,"Company ID","","USD","",""))</f>
        <v>466170-40</v>
      </c>
      <c r="I35" s="15" t="str" cm="1">
        <f t="array" ref="I35">IF(F35="","",_xll.PBD(H35,"Name","","USD","",""))</f>
        <v>Shosp</v>
      </c>
      <c r="J35" t="str" cm="1">
        <f t="array" ref="J35">IF(F35="","",_xll.PBD(F35,"Deal Type 1","","USD","",""))</f>
        <v>Merger/Acquisition</v>
      </c>
      <c r="O35" s="15" t="str" cm="1">
        <f t="array" ref="O35">IF(N35="","",_xll.PBD(N35,"Deal Date","","USD","",""))</f>
        <v/>
      </c>
      <c r="P35" s="15" t="str" cm="1">
        <f t="array" ref="P35">IF(N35="","",_xll.PBD(N35,"Company ID","","USD","",""))</f>
        <v/>
      </c>
      <c r="Q35" s="15" t="str" cm="1">
        <f t="array" ref="Q35">IF(N35="","",_xll.PBD(P35,"Name","","USD","",""))</f>
        <v/>
      </c>
      <c r="R35" t="str" cm="1">
        <f t="array" ref="R35">IF(N35="","",_xll.PBD(N35,"Deal Type 1","","USD","",""))</f>
        <v/>
      </c>
      <c r="W35" s="15" t="str" cm="1">
        <f t="array" ref="W35">IF(V35="","",_xll.PBD(V35,"Deal Date","","USD","",""))</f>
        <v/>
      </c>
      <c r="X35" s="15" t="str" cm="1">
        <f t="array" ref="X35">IF(V35="","",_xll.PBD(V35,"Company ID","","USD","",""))</f>
        <v/>
      </c>
      <c r="Y35" s="15" t="str" cm="1">
        <f t="array" ref="Y35">IF(V35="","",_xll.PBD(X35,"Name","","USD","",""))</f>
        <v/>
      </c>
      <c r="Z35" t="str" cm="1">
        <f t="array" ref="Z35">IF(V35="","",_xll.PBD(V35,"Deal Type 1","","USD","",""))</f>
        <v/>
      </c>
      <c r="AD35" t="str">
        <v>45183-79T</v>
      </c>
      <c r="AE35" s="15" cm="1">
        <f t="array" ref="AE35">IF(AD35="","",_xll.PBD(AD35,"Deal Date","","USD","",""))</f>
        <v>41565</v>
      </c>
      <c r="AF35" s="15" t="str" cm="1">
        <f t="array" ref="AF35">IF(AD35="","",_xll.PBD(AD35,"Company ID","","USD","",""))</f>
        <v>60615-28</v>
      </c>
      <c r="AG35" s="15" t="str" cm="1">
        <f t="array" ref="AG35">IF(AD35="","",_xll.PBD(AF35,"Name","","USD","",""))</f>
        <v>Claritas Genomics</v>
      </c>
      <c r="AH35" t="str" cm="1">
        <f t="array" ref="AH35">IF(AD35="","",_xll.PBD(AD35,"Deal Type 1","","USD","",""))</f>
        <v>Early Stage VC</v>
      </c>
      <c r="AM35" s="15" t="str" cm="1">
        <f t="array" ref="AM35">IF(AL35="","",_xll.PBD(AL35,"Deal Date","","USD","",""))</f>
        <v/>
      </c>
      <c r="AN35" s="15" t="str" cm="1">
        <f t="array" ref="AN35">IF(AL35="","",_xll.PBD(AL35,"Company ID","","USD","",""))</f>
        <v/>
      </c>
      <c r="AO35" s="15" t="str" cm="1">
        <f t="array" ref="AO35">IF(AL35="","",_xll.PBD(AN35,"Name","","USD","",""))</f>
        <v/>
      </c>
      <c r="AP35" t="str" cm="1">
        <f t="array" ref="AP35">IF(AL35="","",_xll.PBD(AL35,"Deal Type 1","","USD","",""))</f>
        <v/>
      </c>
      <c r="AT35" t="str">
        <v>297885-16T</v>
      </c>
      <c r="AU35" s="15" cm="1">
        <f t="array" ref="AU35">IF(AT35="","",_xll.PBD(AT35,"Deal Date","","USD","",""))</f>
        <v>44152</v>
      </c>
      <c r="AV35" s="15" t="str" cm="1">
        <f t="array" ref="AV35">IF(AT35="","",_xll.PBD(AT35,"Company ID","","USD","",""))</f>
        <v>519602-59</v>
      </c>
      <c r="AW35" s="15" t="str" cm="1">
        <f t="array" ref="AW35">IF(AT35="","",_xll.PBD(AV35,"Name","","USD","",""))</f>
        <v>Far.me</v>
      </c>
      <c r="AX35" t="str" cm="1">
        <f t="array" ref="AX35">IF(AT35="","",_xll.PBD(AT35,"Deal Type 1","","USD","",""))</f>
        <v>Early Stage VC</v>
      </c>
      <c r="BB35" t="str">
        <v>170294-32T</v>
      </c>
      <c r="BC35" s="15" cm="1">
        <f t="array" ref="BC35">IF(BB35="","",_xll.PBD(BB35,"Deal Date","","USD","",""))</f>
        <v>44284</v>
      </c>
      <c r="BD35" s="15" t="str" cm="1">
        <f t="array" ref="BD35">IF(BB35="","",_xll.PBD(BB35,"Company ID","","USD","",""))</f>
        <v>464083-12</v>
      </c>
      <c r="BE35" s="15" t="str" cm="1">
        <f t="array" ref="BE35">IF(BB35="","",_xll.PBD(BD35,"Name","","USD","",""))</f>
        <v>Amphi Systems</v>
      </c>
      <c r="BF35" t="str" cm="1">
        <f t="array" ref="BF35">IF(BB35="","",_xll.PBD(BB35,"Deal Type 1","","USD","",""))</f>
        <v>Buyout/LBO</v>
      </c>
      <c r="BK35" s="15" t="str" cm="1">
        <f t="array" ref="BK35">IF(BJ35="","",_xll.PBD(BJ35,"Deal Date","","USD","",""))</f>
        <v/>
      </c>
      <c r="BL35" s="15" t="str" cm="1">
        <f t="array" ref="BL35">IF(BJ35="","",_xll.PBD(BJ35,"Company ID","","USD","",""))</f>
        <v/>
      </c>
      <c r="BM35" s="15" t="str" cm="1">
        <f t="array" ref="BM35">IF(BJ35="","",_xll.PBD(BL35,"Name","","USD","",""))</f>
        <v/>
      </c>
      <c r="BN35" t="str" cm="1">
        <f t="array" ref="BN35">IF(BJ35="","",_xll.PBD(BJ35,"Deal Type 1","","USD","",""))</f>
        <v/>
      </c>
      <c r="BS35" s="15" t="str" cm="1">
        <f t="array" ref="BS35">IF(BR35="","",_xll.PBD(BR35,"Deal Date","","USD","",""))</f>
        <v/>
      </c>
      <c r="BT35" s="15" t="str" cm="1">
        <f t="array" ref="BT35">IF(BR35="","",_xll.PBD(BR35,"Company ID","","USD","",""))</f>
        <v/>
      </c>
      <c r="BU35" s="15" t="str" cm="1">
        <f t="array" ref="BU35">IF(BR35="","",_xll.PBD(BT35,"Name","","USD","",""))</f>
        <v/>
      </c>
      <c r="BV35" t="str" cm="1">
        <f t="array" ref="BV35">IF(BR35="","",_xll.PBD(BR35,"Deal Type 1","","USD","",""))</f>
        <v/>
      </c>
      <c r="CA35" s="15" t="str" cm="1">
        <f t="array" ref="CA35">IF(BZ35="","",_xll.PBD(BZ35,"Deal Date","","USD","",""))</f>
        <v/>
      </c>
      <c r="CB35" s="15" t="str" cm="1">
        <f t="array" ref="CB35">IF(BZ35="","",_xll.PBD(BZ35,"Company ID","","USD","",""))</f>
        <v/>
      </c>
      <c r="CC35" s="15" t="str" cm="1">
        <f t="array" ref="CC35">IF(BZ35="","",_xll.PBD(CB35,"Name","","USD","",""))</f>
        <v/>
      </c>
      <c r="CD35" t="str" cm="1">
        <f t="array" ref="CD35">IF(BZ35="","",_xll.PBD(BZ35,"Deal Type 1","","USD","",""))</f>
        <v/>
      </c>
      <c r="CH35" t="str">
        <v>136569-79T</v>
      </c>
      <c r="CI35" s="15" cm="1">
        <f t="array" ref="CI35">IF(CH35="","",_xll.PBD(CH35,"Deal Date","","USD","",""))</f>
        <v>44159</v>
      </c>
      <c r="CJ35" s="15" t="str" cm="1">
        <f t="array" ref="CJ35">IF(CH35="","",_xll.PBD(CH35,"Company ID","","USD","",""))</f>
        <v>277570-99</v>
      </c>
      <c r="CK35" s="15" t="str" cm="1">
        <f t="array" ref="CK35">IF(CH35="","",_xll.PBD(CJ35,"Name","","USD","",""))</f>
        <v>Cellbounce</v>
      </c>
      <c r="CL35" t="str" cm="1">
        <f t="array" ref="CL35">IF(CH35="","",_xll.PBD(CH35,"Deal Type 1","","USD","",""))</f>
        <v>Merger/Acquisition</v>
      </c>
      <c r="CQ35" s="15" t="str" cm="1">
        <f t="array" ref="CQ35">IF(CP35="","",_xll.PBD(CP35,"Deal Date","","USD","",""))</f>
        <v/>
      </c>
      <c r="CR35" s="15" t="str" cm="1">
        <f t="array" ref="CR35">IF(CP35="","",_xll.PBD(CP35,"Company ID","","USD","",""))</f>
        <v/>
      </c>
      <c r="CS35" s="15" t="str" cm="1">
        <f t="array" ref="CS35">IF(CP35="","",_xll.PBD(CR35,"Name","","USD","",""))</f>
        <v/>
      </c>
      <c r="CT35" t="str" cm="1">
        <f t="array" ref="CT35">IF(CP35="","",_xll.PBD(CP35,"Deal Type 1","","USD","",""))</f>
        <v/>
      </c>
      <c r="CY35" s="15" t="str" cm="1">
        <f t="array" ref="CY35">IF(CX35="","",_xll.PBD(CX35,"Deal Date","","USD","",""))</f>
        <v/>
      </c>
      <c r="CZ35" s="15" t="str" cm="1">
        <f t="array" ref="CZ35">IF(CX35="","",_xll.PBD(CX35,"Company ID","","USD","",""))</f>
        <v/>
      </c>
      <c r="DA35" s="15" t="str" cm="1">
        <f t="array" ref="DA35">IF(CX35="","",_xll.PBD(CZ35,"Name","","USD","",""))</f>
        <v/>
      </c>
      <c r="DB35" t="str" cm="1">
        <f t="array" ref="DB35">IF(CX35="","",_xll.PBD(CX35,"Deal Type 1","","USD","",""))</f>
        <v/>
      </c>
      <c r="DF35" t="str">
        <v>36394-48T</v>
      </c>
      <c r="DG35" s="15" cm="1">
        <f t="array" ref="DG35">IF(DF35="","",_xll.PBD(DF35,"Deal Date","","USD","",""))</f>
        <v>41737</v>
      </c>
      <c r="DH35" s="15" t="str" cm="1">
        <f t="array" ref="DH35">IF(DF35="","",_xll.PBD(DF35,"Company ID","","USD","",""))</f>
        <v>65724-40</v>
      </c>
      <c r="DI35" s="15" t="str" cm="1">
        <f t="array" ref="DI35">IF(DF35="","",_xll.PBD(DH35,"Name","","USD","",""))</f>
        <v>BCC Finland</v>
      </c>
      <c r="DJ35" t="str" cm="1">
        <f t="array" ref="DJ35">IF(DF35="","",_xll.PBD(DF35,"Deal Type 1","","USD","",""))</f>
        <v>Merger/Acquisition</v>
      </c>
      <c r="DO35" s="15" t="str" cm="1">
        <f t="array" ref="DO35">IF(DN35="","",_xll.PBD(DN35,"Deal Date","","USD","",""))</f>
        <v/>
      </c>
      <c r="DP35" s="15" t="str" cm="1">
        <f t="array" ref="DP35">IF(DN35="","",_xll.PBD(DN35,"Company ID","","USD","",""))</f>
        <v/>
      </c>
      <c r="DQ35" s="15" t="str" cm="1">
        <f t="array" ref="DQ35">IF(DN35="","",_xll.PBD(DP35,"Name","","USD","",""))</f>
        <v/>
      </c>
      <c r="DR35" t="str" cm="1">
        <f t="array" ref="DR35">IF(DN35="","",_xll.PBD(DN35,"Deal Type 1","","USD","",""))</f>
        <v/>
      </c>
      <c r="DW35" s="15" t="str" cm="1">
        <f t="array" ref="DW35">IF(DV35="","",_xll.PBD(DV35,"Deal Date","","USD","",""))</f>
        <v/>
      </c>
      <c r="DX35" s="15" t="str" cm="1">
        <f t="array" ref="DX35">IF(DV35="","",_xll.PBD(DV35,"Company ID","","USD","",""))</f>
        <v/>
      </c>
      <c r="DY35" s="15" t="str" cm="1">
        <f t="array" ref="DY35">IF(DV35="","",_xll.PBD(DX35,"Name","","USD","",""))</f>
        <v/>
      </c>
      <c r="DZ35" t="str" cm="1">
        <f t="array" ref="DZ35">IF(DV35="","",_xll.PBD(DV35,"Deal Type 1","","USD","",""))</f>
        <v/>
      </c>
      <c r="EE35" s="15" t="str" cm="1">
        <f t="array" ref="EE35">IF(ED35="","",_xll.PBD(ED35,"Deal Date","","USD","",""))</f>
        <v/>
      </c>
      <c r="EF35" s="15" t="str" cm="1">
        <f t="array" ref="EF35">IF(ED35="","",_xll.PBD(ED35,"Company ID","","USD","",""))</f>
        <v/>
      </c>
      <c r="EG35" s="15" t="str" cm="1">
        <f t="array" ref="EG35">IF(ED35="","",_xll.PBD(EF35,"Name","","USD","",""))</f>
        <v/>
      </c>
      <c r="EH35" t="str" cm="1">
        <f t="array" ref="EH35">IF(ED35="","",_xll.PBD(ED35,"Deal Type 1","","USD","",""))</f>
        <v/>
      </c>
      <c r="EM35" s="15" t="str" cm="1">
        <f t="array" ref="EM35">IF(EL35="","",_xll.PBD(EL35,"Deal Date","","USD","",""))</f>
        <v/>
      </c>
      <c r="EN35" s="15" t="str" cm="1">
        <f t="array" ref="EN35">IF(EL35="","",_xll.PBD(EL35,"Company ID","","USD","",""))</f>
        <v/>
      </c>
      <c r="EO35" s="15" t="str" cm="1">
        <f t="array" ref="EO35">IF(EL35="","",_xll.PBD(EN35,"Name","","USD","",""))</f>
        <v/>
      </c>
      <c r="EP35" t="str" cm="1">
        <f t="array" ref="EP35">IF(EL35="","",_xll.PBD(EL35,"Deal Type 1","","USD","",""))</f>
        <v/>
      </c>
      <c r="EU35" s="15" t="str" cm="1">
        <f t="array" ref="EU35">IF(ET35="","",_xll.PBD(ET35,"Deal Date","","USD","",""))</f>
        <v/>
      </c>
      <c r="EV35" s="15" t="str" cm="1">
        <f t="array" ref="EV35">IF(ET35="","",_xll.PBD(ET35,"Company ID","","USD","",""))</f>
        <v/>
      </c>
      <c r="EW35" s="15" t="str" cm="1">
        <f t="array" ref="EW35">IF(ET35="","",_xll.PBD(EV35,"Name","","USD","",""))</f>
        <v/>
      </c>
      <c r="EX35" t="str" cm="1">
        <f t="array" ref="EX35">IF(ET35="","",_xll.PBD(ET35,"Deal Type 1","","USD","",""))</f>
        <v/>
      </c>
      <c r="FC35" s="15" t="str" cm="1">
        <f t="array" ref="FC35">IF(FB35="","",_xll.PBD(FB35,"Deal Date","","USD","",""))</f>
        <v/>
      </c>
      <c r="FD35" s="15" t="str" cm="1">
        <f t="array" ref="FD35">IF(FB35="","",_xll.PBD(FB35,"Company ID","","USD","",""))</f>
        <v/>
      </c>
      <c r="FE35" s="15" t="str" cm="1">
        <f t="array" ref="FE35">IF(FB35="","",_xll.PBD(FD35,"Name","","USD","",""))</f>
        <v/>
      </c>
      <c r="FF35" t="str" cm="1">
        <f t="array" ref="FF35">IF(FB35="","",_xll.PBD(FB35,"Deal Type 1","","USD","",""))</f>
        <v/>
      </c>
      <c r="FK35" s="15" t="str" cm="1">
        <f t="array" ref="FK35">IF(FJ35="","",_xll.PBD(FJ35,"Deal Date","","USD","",""))</f>
        <v/>
      </c>
      <c r="FL35" s="15" t="str" cm="1">
        <f t="array" ref="FL35">IF(FJ35="","",_xll.PBD(FJ35,"Company ID","","USD","",""))</f>
        <v/>
      </c>
      <c r="FM35" s="15" t="str" cm="1">
        <f t="array" ref="FM35">IF(FJ35="","",_xll.PBD(FL35,"Name","","USD","",""))</f>
        <v/>
      </c>
      <c r="FN35" t="str" cm="1">
        <f t="array" ref="FN35">IF(FJ35="","",_xll.PBD(FJ35,"Deal Type 1","","USD","",""))</f>
        <v/>
      </c>
      <c r="FS35" s="15" t="str" cm="1">
        <f t="array" ref="FS35">IF(FR35="","",_xll.PBD(FR35,"Deal Date","","USD","",""))</f>
        <v/>
      </c>
      <c r="FT35" s="15" t="str" cm="1">
        <f t="array" ref="FT35">IF(FR35="","",_xll.PBD(FR35,"Company ID","","USD","",""))</f>
        <v/>
      </c>
      <c r="FU35" s="15" t="str" cm="1">
        <f t="array" ref="FU35">IF(FR35="","",_xll.PBD(FT35,"Name","","USD","",""))</f>
        <v/>
      </c>
      <c r="FV35" t="str" cm="1">
        <f t="array" ref="FV35">IF(FR35="","",_xll.PBD(FR35,"Deal Type 1","","USD","",""))</f>
        <v/>
      </c>
      <c r="GA35" s="15" t="str" cm="1">
        <f t="array" ref="GA35">IF(FZ35="","",_xll.PBD(FZ35,"Deal Date","","USD","",""))</f>
        <v/>
      </c>
      <c r="GB35" s="15" t="str" cm="1">
        <f t="array" ref="GB35">IF(FZ35="","",_xll.PBD(FZ35,"Company ID","","USD","",""))</f>
        <v/>
      </c>
      <c r="GC35" s="15" t="str" cm="1">
        <f t="array" ref="GC35">IF(FZ35="","",_xll.PBD(GB35,"Name","","USD","",""))</f>
        <v/>
      </c>
      <c r="GD35" t="str" cm="1">
        <f t="array" ref="GD35">IF(FZ35="","",_xll.PBD(FZ35,"Deal Type 1","","USD","",""))</f>
        <v/>
      </c>
      <c r="GI35" s="15" t="str" cm="1">
        <f t="array" ref="GI35">IF(GH35="","",_xll.PBD(GH35,"Deal Date","","USD","",""))</f>
        <v/>
      </c>
      <c r="GJ35" s="15" t="str" cm="1">
        <f t="array" ref="GJ35">IF(GH35="","",_xll.PBD(GH35,"Company ID","","USD","",""))</f>
        <v/>
      </c>
      <c r="GK35" s="15" t="str" cm="1">
        <f t="array" ref="GK35">IF(GH35="","",_xll.PBD(GJ35,"Name","","USD","",""))</f>
        <v/>
      </c>
      <c r="GL35" t="str" cm="1">
        <f t="array" ref="GL35">IF(GH35="","",_xll.PBD(GH35,"Deal Type 1","","USD","",""))</f>
        <v/>
      </c>
      <c r="GQ35" s="15" t="str" cm="1">
        <f t="array" ref="GQ35">IF(GP35="","",_xll.PBD(GP35,"Deal Date","","USD","",""))</f>
        <v/>
      </c>
      <c r="GR35" s="15" t="str" cm="1">
        <f t="array" ref="GR35">IF(GP35="","",_xll.PBD(GP35,"Company ID","","USD","",""))</f>
        <v/>
      </c>
      <c r="GS35" s="15" t="str" cm="1">
        <f t="array" ref="GS35">IF(GP35="","",_xll.PBD(GR35,"Name","","USD","",""))</f>
        <v/>
      </c>
      <c r="GT35" t="str" cm="1">
        <f t="array" ref="GT35">IF(GP35="","",_xll.PBD(GP35,"Deal Type 1","","USD","",""))</f>
        <v/>
      </c>
      <c r="GY35" s="15" t="str" cm="1">
        <f t="array" ref="GY35">IF(GX35="","",_xll.PBD(GX35,"Deal Date","","USD","",""))</f>
        <v/>
      </c>
      <c r="GZ35" s="15" t="str" cm="1">
        <f t="array" ref="GZ35">IF(GX35="","",_xll.PBD(GX35,"Company ID","","USD","",""))</f>
        <v/>
      </c>
      <c r="HA35" s="15" t="str" cm="1">
        <f t="array" ref="HA35">IF(GX35="","",_xll.PBD(GZ35,"Name","","USD","",""))</f>
        <v/>
      </c>
      <c r="HB35" t="str" cm="1">
        <f t="array" ref="HB35">IF(GX35="","",_xll.PBD(GX35,"Deal Type 1","","USD","",""))</f>
        <v/>
      </c>
      <c r="HG35" s="15" t="str" cm="1">
        <f t="array" ref="HG35">IF(HF35="","",_xll.PBD(HF35,"Deal Date","","USD","",""))</f>
        <v/>
      </c>
      <c r="HH35" s="15" t="str" cm="1">
        <f t="array" ref="HH35">IF(HF35="","",_xll.PBD(HF35,"Company ID","","USD","",""))</f>
        <v/>
      </c>
      <c r="HI35" s="15" t="str" cm="1">
        <f t="array" ref="HI35">IF(HF35="","",_xll.PBD(HH35,"Name","","USD","",""))</f>
        <v/>
      </c>
      <c r="HJ35" t="str" cm="1">
        <f t="array" ref="HJ35">IF(HF35="","",_xll.PBD(HF35,"Deal Type 1","","USD","",""))</f>
        <v/>
      </c>
      <c r="HO35" s="15" t="str" cm="1">
        <f t="array" ref="HO35">IF(HN35="","",_xll.PBD(HN35,"Deal Date","","USD","",""))</f>
        <v/>
      </c>
      <c r="HP35" s="15" t="str" cm="1">
        <f t="array" ref="HP35">IF(HN35="","",_xll.PBD(HN35,"Company ID","","USD","",""))</f>
        <v/>
      </c>
      <c r="HQ35" s="15" t="str" cm="1">
        <f t="array" ref="HQ35">IF(HN35="","",_xll.PBD(HP35,"Name","","USD","",""))</f>
        <v/>
      </c>
      <c r="HR35" t="str" cm="1">
        <f t="array" ref="HR35">IF(HN35="","",_xll.PBD(HN35,"Deal Type 1","","USD","",""))</f>
        <v/>
      </c>
      <c r="HW35" s="15" t="str" cm="1">
        <f t="array" ref="HW35">IF(HV35="","",_xll.PBD(HV35,"Deal Date","","USD","",""))</f>
        <v/>
      </c>
      <c r="HX35" s="15" t="str" cm="1">
        <f t="array" ref="HX35">IF(HV35="","",_xll.PBD(HV35,"Company ID","","USD","",""))</f>
        <v/>
      </c>
      <c r="HY35" s="15" t="str" cm="1">
        <f t="array" ref="HY35">IF(HV35="","",_xll.PBD(HX35,"Name","","USD","",""))</f>
        <v/>
      </c>
      <c r="HZ35" t="str" cm="1">
        <f t="array" ref="HZ35">IF(HV35="","",_xll.PBD(HV35,"Deal Type 1","","USD","",""))</f>
        <v/>
      </c>
      <c r="IE35" s="15" t="str" cm="1">
        <f t="array" ref="IE35">IF(ID35="","",_xll.PBD(ID35,"Deal Date","","USD","",""))</f>
        <v/>
      </c>
      <c r="IF35" s="15" t="str" cm="1">
        <f t="array" ref="IF35">IF(ID35="","",_xll.PBD(ID35,"Company ID","","USD","",""))</f>
        <v/>
      </c>
      <c r="IG35" s="15" t="str" cm="1">
        <f t="array" ref="IG35">IF(ID35="","",_xll.PBD(IF35,"Name","","USD","",""))</f>
        <v/>
      </c>
      <c r="IH35" t="str" cm="1">
        <f t="array" ref="IH35">IF(ID35="","",_xll.PBD(ID35,"Deal Type 1","","USD","",""))</f>
        <v/>
      </c>
      <c r="IM35" s="15" t="str" cm="1">
        <f t="array" ref="IM35">IF(IL35="","",_xll.PBD(IL35,"Deal Date","","USD","",""))</f>
        <v/>
      </c>
      <c r="IN35" s="15" t="str" cm="1">
        <f t="array" ref="IN35">IF(IL35="","",_xll.PBD(IL35,"Company ID","","USD","",""))</f>
        <v/>
      </c>
      <c r="IO35" s="15" t="str" cm="1">
        <f t="array" ref="IO35">IF(IL35="","",_xll.PBD(IN35,"Name","","USD","",""))</f>
        <v/>
      </c>
      <c r="IP35" t="str" cm="1">
        <f t="array" ref="IP35">IF(IL35="","",_xll.PBD(IL35,"Deal Type 1","","USD","",""))</f>
        <v/>
      </c>
      <c r="IU35" s="15" t="str" cm="1">
        <f t="array" ref="IU35">IF(IT35="","",_xll.PBD(IT35,"Deal Date","","USD","",""))</f>
        <v/>
      </c>
      <c r="IV35" s="15" t="str" cm="1">
        <f t="array" ref="IV35">IF(IT35="","",_xll.PBD(IT35,"Company ID","","USD","",""))</f>
        <v/>
      </c>
      <c r="IW35" s="15" t="str" cm="1">
        <f t="array" ref="IW35">IF(IT35="","",_xll.PBD(IV35,"Name","","USD","",""))</f>
        <v/>
      </c>
      <c r="IX35" t="str" cm="1">
        <f t="array" ref="IX35">IF(IT35="","",_xll.PBD(IT35,"Deal Type 1","","USD","",""))</f>
        <v/>
      </c>
      <c r="JC35" s="15" t="str" cm="1">
        <f t="array" ref="JC35">IF(JB35="","",_xll.PBD(JB35,"Deal Date","","USD","",""))</f>
        <v/>
      </c>
      <c r="JD35" s="15" t="str" cm="1">
        <f t="array" ref="JD35">IF(JB35="","",_xll.PBD(JB35,"Company ID","","USD","",""))</f>
        <v/>
      </c>
      <c r="JE35" s="15" t="str" cm="1">
        <f t="array" ref="JE35">IF(JB35="","",_xll.PBD(JD35,"Name","","USD","",""))</f>
        <v/>
      </c>
      <c r="JF35" t="str" cm="1">
        <f t="array" ref="JF35">IF(JB35="","",_xll.PBD(JB35,"Deal Type 1","","USD","",""))</f>
        <v/>
      </c>
      <c r="JK35" s="15" t="str" cm="1">
        <f t="array" ref="JK35">IF(JJ35="","",_xll.PBD(JJ35,"Deal Date","","USD","",""))</f>
        <v/>
      </c>
      <c r="JL35" s="15" t="str" cm="1">
        <f t="array" ref="JL35">IF(JJ35="","",_xll.PBD(JJ35,"Company ID","","USD","",""))</f>
        <v/>
      </c>
      <c r="JM35" s="15" t="str" cm="1">
        <f t="array" ref="JM35">IF(JJ35="","",_xll.PBD(JL35,"Name","","USD","",""))</f>
        <v/>
      </c>
      <c r="JN35" t="str" cm="1">
        <f t="array" ref="JN35">IF(JJ35="","",_xll.PBD(JJ35,"Deal Type 1","","USD","",""))</f>
        <v/>
      </c>
      <c r="JS35" s="15" t="str" cm="1">
        <f t="array" ref="JS35">IF(JR35="","",_xll.PBD(JR35,"Deal Date","","USD","",""))</f>
        <v/>
      </c>
      <c r="JT35" s="15" t="str" cm="1">
        <f t="array" ref="JT35">IF(JR35="","",_xll.PBD(JR35,"Company ID","","USD","",""))</f>
        <v/>
      </c>
      <c r="JU35" s="15" t="str" cm="1">
        <f t="array" ref="JU35">IF(JR35="","",_xll.PBD(JT35,"Name","","USD","",""))</f>
        <v/>
      </c>
      <c r="JV35" t="str" cm="1">
        <f t="array" ref="JV35">IF(JR35="","",_xll.PBD(JR35,"Deal Type 1","","USD","",""))</f>
        <v/>
      </c>
      <c r="KA35" s="15" t="str" cm="1">
        <f t="array" ref="KA35">IF(JZ35="","",_xll.PBD(JZ35,"Deal Date","","USD","",""))</f>
        <v/>
      </c>
      <c r="KB35" s="15" t="str" cm="1">
        <f t="array" ref="KB35">IF(JZ35="","",_xll.PBD(JZ35,"Company ID","","USD","",""))</f>
        <v/>
      </c>
      <c r="KC35" s="15" t="str" cm="1">
        <f t="array" ref="KC35">IF(JZ35="","",_xll.PBD(KB35,"Name","","USD","",""))</f>
        <v/>
      </c>
      <c r="KD35" t="str" cm="1">
        <f t="array" ref="KD35">IF(JZ35="","",_xll.PBD(JZ35,"Deal Type 1","","USD","",""))</f>
        <v/>
      </c>
      <c r="KI35" s="15" t="str" cm="1">
        <f t="array" ref="KI35">IF(KH35="","",_xll.PBD(KH35,"Deal Date","","USD","",""))</f>
        <v/>
      </c>
      <c r="KJ35" s="15" t="str" cm="1">
        <f t="array" ref="KJ35">IF(KH35="","",_xll.PBD(KH35,"Company ID","","USD","",""))</f>
        <v/>
      </c>
      <c r="KK35" s="15" t="str" cm="1">
        <f t="array" ref="KK35">IF(KH35="","",_xll.PBD(KJ35,"Name","","USD","",""))</f>
        <v/>
      </c>
      <c r="KL35" t="str" cm="1">
        <f t="array" ref="KL35">IF(KH35="","",_xll.PBD(KH35,"Deal Type 1","","USD","",""))</f>
        <v/>
      </c>
      <c r="KQ35" s="15" t="str" cm="1">
        <f t="array" ref="KQ35">IF(KP35="","",_xll.PBD(KP35,"Deal Date","","USD","",""))</f>
        <v/>
      </c>
      <c r="KR35" s="15" t="str" cm="1">
        <f t="array" ref="KR35">IF(KP35="","",_xll.PBD(KP35,"Company ID","","USD","",""))</f>
        <v/>
      </c>
      <c r="KS35" s="15" t="str" cm="1">
        <f t="array" ref="KS35">IF(KP35="","",_xll.PBD(KR35,"Name","","USD","",""))</f>
        <v/>
      </c>
      <c r="KT35" t="str" cm="1">
        <f t="array" ref="KT35">IF(KP35="","",_xll.PBD(KP35,"Deal Type 1","","USD","",""))</f>
        <v/>
      </c>
      <c r="KY35" s="15" t="str" cm="1">
        <f t="array" ref="KY35">IF(KX35="","",_xll.PBD(KX35,"Deal Date","","USD","",""))</f>
        <v/>
      </c>
      <c r="KZ35" s="15" t="str" cm="1">
        <f t="array" ref="KZ35">IF(KX35="","",_xll.PBD(KX35,"Company ID","","USD","",""))</f>
        <v/>
      </c>
      <c r="LA35" s="15" t="str" cm="1">
        <f t="array" ref="LA35">IF(KX35="","",_xll.PBD(KZ35,"Name","","USD","",""))</f>
        <v/>
      </c>
      <c r="LB35" t="str" cm="1">
        <f t="array" ref="LB35">IF(KX35="","",_xll.PBD(KX35,"Deal Type 1","","USD","",""))</f>
        <v/>
      </c>
      <c r="LG35" s="15" t="str" cm="1">
        <f t="array" ref="LG35">IF(LF35="","",_xll.PBD(LF35,"Deal Date","","USD","",""))</f>
        <v/>
      </c>
      <c r="LH35" s="15" t="str" cm="1">
        <f t="array" ref="LH35">IF(LF35="","",_xll.PBD(LF35,"Company ID","","USD","",""))</f>
        <v/>
      </c>
      <c r="LI35" s="15" t="str" cm="1">
        <f t="array" ref="LI35">IF(LF35="","",_xll.PBD(LH35,"Name","","USD","",""))</f>
        <v/>
      </c>
      <c r="LJ35" t="str" cm="1">
        <f t="array" ref="LJ35">IF(LF35="","",_xll.PBD(LF35,"Deal Type 1","","USD","",""))</f>
        <v/>
      </c>
      <c r="LO35" s="15" t="str" cm="1">
        <f t="array" ref="LO35">IF(LN35="","",_xll.PBD(LN35,"Deal Date","","USD","",""))</f>
        <v/>
      </c>
      <c r="LP35" s="15" t="str" cm="1">
        <f t="array" ref="LP35">IF(LN35="","",_xll.PBD(LN35,"Company ID","","USD","",""))</f>
        <v/>
      </c>
      <c r="LQ35" s="15" t="str" cm="1">
        <f t="array" ref="LQ35">IF(LN35="","",_xll.PBD(LP35,"Name","","USD","",""))</f>
        <v/>
      </c>
      <c r="LR35" t="str" cm="1">
        <f t="array" ref="LR35">IF(LN35="","",_xll.PBD(LN35,"Deal Type 1","","USD","",""))</f>
        <v/>
      </c>
      <c r="LW35" s="15" t="str" cm="1">
        <f t="array" ref="LW35">IF(LV35="","",_xll.PBD(LV35,"Deal Date","","USD","",""))</f>
        <v/>
      </c>
      <c r="LX35" s="15" t="str" cm="1">
        <f t="array" ref="LX35">IF(LV35="","",_xll.PBD(LV35,"Company ID","","USD","",""))</f>
        <v/>
      </c>
      <c r="LY35" s="15" t="str" cm="1">
        <f t="array" ref="LY35">IF(LV35="","",_xll.PBD(LX35,"Name","","USD","",""))</f>
        <v/>
      </c>
      <c r="LZ35" t="str" cm="1">
        <f t="array" ref="LZ35">IF(LV35="","",_xll.PBD(LV35,"Deal Type 1","","USD","",""))</f>
        <v/>
      </c>
      <c r="ME35" s="15" t="str" cm="1">
        <f t="array" ref="ME35">IF(MD35="","",_xll.PBD(MD35,"Deal Date","","USD","",""))</f>
        <v/>
      </c>
      <c r="MF35" s="15" t="str" cm="1">
        <f t="array" ref="MF35">IF(MD35="","",_xll.PBD(MD35,"Company ID","","USD","",""))</f>
        <v/>
      </c>
      <c r="MG35" s="15" t="str" cm="1">
        <f t="array" ref="MG35">IF(MD35="","",_xll.PBD(MF35,"Name","","USD","",""))</f>
        <v/>
      </c>
      <c r="MH35" t="str" cm="1">
        <f t="array" ref="MH35">IF(MD35="","",_xll.PBD(MD35,"Deal Type 1","","USD","",""))</f>
        <v/>
      </c>
    </row>
    <row r="36" spans="6:346" x14ac:dyDescent="0.2">
      <c r="F36" t="str">
        <v>189780-67T</v>
      </c>
      <c r="G36" s="15" cm="1">
        <f t="array" ref="G36">IF(F36="","",_xll.PBD(F36,"Deal Date","","USD","",""))</f>
        <v>44302</v>
      </c>
      <c r="H36" s="15" t="str" cm="1">
        <f t="array" ref="H36">IF(F36="","",_xll.PBD(F36,"Company ID","","USD","",""))</f>
        <v>464517-01</v>
      </c>
      <c r="I36" s="15" t="str" cm="1">
        <f t="array" ref="I36">IF(F36="","",_xll.PBD(H36,"Name","","USD","",""))</f>
        <v>Cliquefarma</v>
      </c>
      <c r="J36" t="str" cm="1">
        <f t="array" ref="J36">IF(F36="","",_xll.PBD(F36,"Deal Type 1","","USD","",""))</f>
        <v>Merger/Acquisition</v>
      </c>
      <c r="O36" s="15" t="str" cm="1">
        <f t="array" ref="O36">IF(N36="","",_xll.PBD(N36,"Deal Date","","USD","",""))</f>
        <v/>
      </c>
      <c r="P36" s="15" t="str" cm="1">
        <f t="array" ref="P36">IF(N36="","",_xll.PBD(N36,"Company ID","","USD","",""))</f>
        <v/>
      </c>
      <c r="Q36" s="15" t="str" cm="1">
        <f t="array" ref="Q36">IF(N36="","",_xll.PBD(P36,"Name","","USD","",""))</f>
        <v/>
      </c>
      <c r="R36" t="str" cm="1">
        <f t="array" ref="R36">IF(N36="","",_xll.PBD(N36,"Deal Type 1","","USD","",""))</f>
        <v/>
      </c>
      <c r="W36" s="15" t="str" cm="1">
        <f t="array" ref="W36">IF(V36="","",_xll.PBD(V36,"Deal Date","","USD","",""))</f>
        <v/>
      </c>
      <c r="X36" s="15" t="str" cm="1">
        <f t="array" ref="X36">IF(V36="","",_xll.PBD(V36,"Company ID","","USD","",""))</f>
        <v/>
      </c>
      <c r="Y36" s="15" t="str" cm="1">
        <f t="array" ref="Y36">IF(V36="","",_xll.PBD(X36,"Name","","USD","",""))</f>
        <v/>
      </c>
      <c r="Z36" t="str" cm="1">
        <f t="array" ref="Z36">IF(V36="","",_xll.PBD(V36,"Deal Type 1","","USD","",""))</f>
        <v/>
      </c>
      <c r="AD36" t="str">
        <v>24301-63T</v>
      </c>
      <c r="AE36" s="15" cm="1">
        <f t="array" ref="AE36">IF(AD36="","",_xll.PBD(AD36,"Deal Date","","USD","",""))</f>
        <v>41416</v>
      </c>
      <c r="AF36" s="15" t="str" cm="1">
        <f t="array" ref="AF36">IF(AD36="","",_xll.PBD(AD36,"Company ID","","USD","",""))</f>
        <v>53483-50</v>
      </c>
      <c r="AG36" s="15" t="str" cm="1">
        <f t="array" ref="AG36">IF(AD36="","",_xll.PBD(AF36,"Name","","USD","",""))</f>
        <v>Sotera</v>
      </c>
      <c r="AH36" t="str" cm="1">
        <f t="array" ref="AH36">IF(AD36="","",_xll.PBD(AD36,"Deal Type 1","","USD","",""))</f>
        <v>Later Stage VC</v>
      </c>
      <c r="AM36" s="15" t="str" cm="1">
        <f t="array" ref="AM36">IF(AL36="","",_xll.PBD(AL36,"Deal Date","","USD","",""))</f>
        <v/>
      </c>
      <c r="AN36" s="15" t="str" cm="1">
        <f t="array" ref="AN36">IF(AL36="","",_xll.PBD(AL36,"Company ID","","USD","",""))</f>
        <v/>
      </c>
      <c r="AO36" s="15" t="str" cm="1">
        <f t="array" ref="AO36">IF(AL36="","",_xll.PBD(AN36,"Name","","USD","",""))</f>
        <v/>
      </c>
      <c r="AP36" t="str" cm="1">
        <f t="array" ref="AP36">IF(AL36="","",_xll.PBD(AL36,"Deal Type 1","","USD","",""))</f>
        <v/>
      </c>
      <c r="AT36" t="str">
        <v>213477-31T</v>
      </c>
      <c r="AU36" s="15" cm="1">
        <f t="array" ref="AU36">IF(AT36="","",_xll.PBD(AT36,"Deal Date","","USD","",""))</f>
        <v>44110</v>
      </c>
      <c r="AV36" s="15" t="str" cm="1">
        <f t="array" ref="AV36">IF(AT36="","",_xll.PBD(AT36,"Company ID","","USD","",""))</f>
        <v>459545-14</v>
      </c>
      <c r="AW36" s="15" t="str" cm="1">
        <f t="array" ref="AW36">IF(AT36="","",_xll.PBD(AV36,"Name","","USD","",""))</f>
        <v>Flexicotton</v>
      </c>
      <c r="AX36" t="str" cm="1">
        <f t="array" ref="AX36">IF(AT36="","",_xll.PBD(AT36,"Deal Type 1","","USD","",""))</f>
        <v>Merger/Acquisition</v>
      </c>
      <c r="BB36" t="str">
        <v>125205-40T</v>
      </c>
      <c r="BC36" s="15" cm="1">
        <f t="array" ref="BC36">IF(BB36="","",_xll.PBD(BB36,"Deal Date","","USD","",""))</f>
        <v>43963</v>
      </c>
      <c r="BD36" s="15" t="str" cm="1">
        <f t="array" ref="BD36">IF(BB36="","",_xll.PBD(BB36,"Company ID","","USD","",""))</f>
        <v>338600-98</v>
      </c>
      <c r="BE36" s="15" t="str" cm="1">
        <f t="array" ref="BE36">IF(BB36="","",_xll.PBD(BD36,"Name","","USD","",""))</f>
        <v>Agfa-Gevaert (Healthcare Information Technology Business)</v>
      </c>
      <c r="BF36" t="str" cm="1">
        <f t="array" ref="BF36">IF(BB36="","",_xll.PBD(BB36,"Deal Type 1","","USD","",""))</f>
        <v>Buyout/LBO</v>
      </c>
      <c r="BK36" s="15" t="str" cm="1">
        <f t="array" ref="BK36">IF(BJ36="","",_xll.PBD(BJ36,"Deal Date","","USD","",""))</f>
        <v/>
      </c>
      <c r="BL36" s="15" t="str" cm="1">
        <f t="array" ref="BL36">IF(BJ36="","",_xll.PBD(BJ36,"Company ID","","USD","",""))</f>
        <v/>
      </c>
      <c r="BM36" s="15" t="str" cm="1">
        <f t="array" ref="BM36">IF(BJ36="","",_xll.PBD(BL36,"Name","","USD","",""))</f>
        <v/>
      </c>
      <c r="BN36" t="str" cm="1">
        <f t="array" ref="BN36">IF(BJ36="","",_xll.PBD(BJ36,"Deal Type 1","","USD","",""))</f>
        <v/>
      </c>
      <c r="BS36" s="15" t="str" cm="1">
        <f t="array" ref="BS36">IF(BR36="","",_xll.PBD(BR36,"Deal Date","","USD","",""))</f>
        <v/>
      </c>
      <c r="BT36" s="15" t="str" cm="1">
        <f t="array" ref="BT36">IF(BR36="","",_xll.PBD(BR36,"Company ID","","USD","",""))</f>
        <v/>
      </c>
      <c r="BU36" s="15" t="str" cm="1">
        <f t="array" ref="BU36">IF(BR36="","",_xll.PBD(BT36,"Name","","USD","",""))</f>
        <v/>
      </c>
      <c r="BV36" t="str" cm="1">
        <f t="array" ref="BV36">IF(BR36="","",_xll.PBD(BR36,"Deal Type 1","","USD","",""))</f>
        <v/>
      </c>
      <c r="CA36" s="15" t="str" cm="1">
        <f t="array" ref="CA36">IF(BZ36="","",_xll.PBD(BZ36,"Deal Date","","USD","",""))</f>
        <v/>
      </c>
      <c r="CB36" s="15" t="str" cm="1">
        <f t="array" ref="CB36">IF(BZ36="","",_xll.PBD(BZ36,"Company ID","","USD","",""))</f>
        <v/>
      </c>
      <c r="CC36" s="15" t="str" cm="1">
        <f t="array" ref="CC36">IF(BZ36="","",_xll.PBD(CB36,"Name","","USD","",""))</f>
        <v/>
      </c>
      <c r="CD36" t="str" cm="1">
        <f t="array" ref="CD36">IF(BZ36="","",_xll.PBD(BZ36,"Deal Type 1","","USD","",""))</f>
        <v/>
      </c>
      <c r="CH36" t="str">
        <v>159006-52T</v>
      </c>
      <c r="CI36" s="15" cm="1">
        <f t="array" ref="CI36">IF(CH36="","",_xll.PBD(CH36,"Deal Date","","USD","",""))</f>
        <v>44144</v>
      </c>
      <c r="CJ36" s="15" t="str" cm="1">
        <f t="array" ref="CJ36">IF(CH36="","",_xll.PBD(CH36,"Company ID","","USD","",""))</f>
        <v>447187-51</v>
      </c>
      <c r="CK36" s="15" t="str" cm="1">
        <f t="array" ref="CK36">IF(CH36="","",_xll.PBD(CJ36,"Name","","USD","",""))</f>
        <v>Deterrent Technologies</v>
      </c>
      <c r="CL36" t="str" cm="1">
        <f t="array" ref="CL36">IF(CH36="","",_xll.PBD(CH36,"Deal Type 1","","USD","",""))</f>
        <v>Merger/Acquisition</v>
      </c>
      <c r="CQ36" s="15" t="str" cm="1">
        <f t="array" ref="CQ36">IF(CP36="","",_xll.PBD(CP36,"Deal Date","","USD","",""))</f>
        <v/>
      </c>
      <c r="CR36" s="15" t="str" cm="1">
        <f t="array" ref="CR36">IF(CP36="","",_xll.PBD(CP36,"Company ID","","USD","",""))</f>
        <v/>
      </c>
      <c r="CS36" s="15" t="str" cm="1">
        <f t="array" ref="CS36">IF(CP36="","",_xll.PBD(CR36,"Name","","USD","",""))</f>
        <v/>
      </c>
      <c r="CT36" t="str" cm="1">
        <f t="array" ref="CT36">IF(CP36="","",_xll.PBD(CP36,"Deal Type 1","","USD","",""))</f>
        <v/>
      </c>
      <c r="CY36" s="15" t="str" cm="1">
        <f t="array" ref="CY36">IF(CX36="","",_xll.PBD(CX36,"Deal Date","","USD","",""))</f>
        <v/>
      </c>
      <c r="CZ36" s="15" t="str" cm="1">
        <f t="array" ref="CZ36">IF(CX36="","",_xll.PBD(CX36,"Company ID","","USD","",""))</f>
        <v/>
      </c>
      <c r="DA36" s="15" t="str" cm="1">
        <f t="array" ref="DA36">IF(CX36="","",_xll.PBD(CZ36,"Name","","USD","",""))</f>
        <v/>
      </c>
      <c r="DB36" t="str" cm="1">
        <f t="array" ref="DB36">IF(CX36="","",_xll.PBD(CX36,"Deal Type 1","","USD","",""))</f>
        <v/>
      </c>
      <c r="DF36" t="str">
        <v>38225-62T</v>
      </c>
      <c r="DG36" s="15" cm="1">
        <f t="array" ref="DG36">IF(DF36="","",_xll.PBD(DF36,"Deal Date","","USD","",""))</f>
        <v>41626</v>
      </c>
      <c r="DH36" s="15" t="str" cm="1">
        <f t="array" ref="DH36">IF(DF36="","",_xll.PBD(DF36,"Company ID","","USD","",""))</f>
        <v>98130-88</v>
      </c>
      <c r="DI36" s="15" t="str" cm="1">
        <f t="array" ref="DI36">IF(DF36="","",_xll.PBD(DH36,"Name","","USD","",""))</f>
        <v>CRC ( Distributors/Wholesale)</v>
      </c>
      <c r="DJ36" t="str" cm="1">
        <f t="array" ref="DJ36">IF(DF36="","",_xll.PBD(DF36,"Deal Type 1","","USD","",""))</f>
        <v>Merger/Acquisition</v>
      </c>
      <c r="DO36" s="15" t="str" cm="1">
        <f t="array" ref="DO36">IF(DN36="","",_xll.PBD(DN36,"Deal Date","","USD","",""))</f>
        <v/>
      </c>
      <c r="DP36" s="15" t="str" cm="1">
        <f t="array" ref="DP36">IF(DN36="","",_xll.PBD(DN36,"Company ID","","USD","",""))</f>
        <v/>
      </c>
      <c r="DQ36" s="15" t="str" cm="1">
        <f t="array" ref="DQ36">IF(DN36="","",_xll.PBD(DP36,"Name","","USD","",""))</f>
        <v/>
      </c>
      <c r="DR36" t="str" cm="1">
        <f t="array" ref="DR36">IF(DN36="","",_xll.PBD(DN36,"Deal Type 1","","USD","",""))</f>
        <v/>
      </c>
      <c r="DW36" s="15" t="str" cm="1">
        <f t="array" ref="DW36">IF(DV36="","",_xll.PBD(DV36,"Deal Date","","USD","",""))</f>
        <v/>
      </c>
      <c r="DX36" s="15" t="str" cm="1">
        <f t="array" ref="DX36">IF(DV36="","",_xll.PBD(DV36,"Company ID","","USD","",""))</f>
        <v/>
      </c>
      <c r="DY36" s="15" t="str" cm="1">
        <f t="array" ref="DY36">IF(DV36="","",_xll.PBD(DX36,"Name","","USD","",""))</f>
        <v/>
      </c>
      <c r="DZ36" t="str" cm="1">
        <f t="array" ref="DZ36">IF(DV36="","",_xll.PBD(DV36,"Deal Type 1","","USD","",""))</f>
        <v/>
      </c>
      <c r="EE36" s="15" t="str" cm="1">
        <f t="array" ref="EE36">IF(ED36="","",_xll.PBD(ED36,"Deal Date","","USD","",""))</f>
        <v/>
      </c>
      <c r="EF36" s="15" t="str" cm="1">
        <f t="array" ref="EF36">IF(ED36="","",_xll.PBD(ED36,"Company ID","","USD","",""))</f>
        <v/>
      </c>
      <c r="EG36" s="15" t="str" cm="1">
        <f t="array" ref="EG36">IF(ED36="","",_xll.PBD(EF36,"Name","","USD","",""))</f>
        <v/>
      </c>
      <c r="EH36" t="str" cm="1">
        <f t="array" ref="EH36">IF(ED36="","",_xll.PBD(ED36,"Deal Type 1","","USD","",""))</f>
        <v/>
      </c>
      <c r="EM36" s="15" t="str" cm="1">
        <f t="array" ref="EM36">IF(EL36="","",_xll.PBD(EL36,"Deal Date","","USD","",""))</f>
        <v/>
      </c>
      <c r="EN36" s="15" t="str" cm="1">
        <f t="array" ref="EN36">IF(EL36="","",_xll.PBD(EL36,"Company ID","","USD","",""))</f>
        <v/>
      </c>
      <c r="EO36" s="15" t="str" cm="1">
        <f t="array" ref="EO36">IF(EL36="","",_xll.PBD(EN36,"Name","","USD","",""))</f>
        <v/>
      </c>
      <c r="EP36" t="str" cm="1">
        <f t="array" ref="EP36">IF(EL36="","",_xll.PBD(EL36,"Deal Type 1","","USD","",""))</f>
        <v/>
      </c>
      <c r="EU36" s="15" t="str" cm="1">
        <f t="array" ref="EU36">IF(ET36="","",_xll.PBD(ET36,"Deal Date","","USD","",""))</f>
        <v/>
      </c>
      <c r="EV36" s="15" t="str" cm="1">
        <f t="array" ref="EV36">IF(ET36="","",_xll.PBD(ET36,"Company ID","","USD","",""))</f>
        <v/>
      </c>
      <c r="EW36" s="15" t="str" cm="1">
        <f t="array" ref="EW36">IF(ET36="","",_xll.PBD(EV36,"Name","","USD","",""))</f>
        <v/>
      </c>
      <c r="EX36" t="str" cm="1">
        <f t="array" ref="EX36">IF(ET36="","",_xll.PBD(ET36,"Deal Type 1","","USD","",""))</f>
        <v/>
      </c>
      <c r="FC36" s="15" t="str" cm="1">
        <f t="array" ref="FC36">IF(FB36="","",_xll.PBD(FB36,"Deal Date","","USD","",""))</f>
        <v/>
      </c>
      <c r="FD36" s="15" t="str" cm="1">
        <f t="array" ref="FD36">IF(FB36="","",_xll.PBD(FB36,"Company ID","","USD","",""))</f>
        <v/>
      </c>
      <c r="FE36" s="15" t="str" cm="1">
        <f t="array" ref="FE36">IF(FB36="","",_xll.PBD(FD36,"Name","","USD","",""))</f>
        <v/>
      </c>
      <c r="FF36" t="str" cm="1">
        <f t="array" ref="FF36">IF(FB36="","",_xll.PBD(FB36,"Deal Type 1","","USD","",""))</f>
        <v/>
      </c>
      <c r="FK36" s="15" t="str" cm="1">
        <f t="array" ref="FK36">IF(FJ36="","",_xll.PBD(FJ36,"Deal Date","","USD","",""))</f>
        <v/>
      </c>
      <c r="FL36" s="15" t="str" cm="1">
        <f t="array" ref="FL36">IF(FJ36="","",_xll.PBD(FJ36,"Company ID","","USD","",""))</f>
        <v/>
      </c>
      <c r="FM36" s="15" t="str" cm="1">
        <f t="array" ref="FM36">IF(FJ36="","",_xll.PBD(FL36,"Name","","USD","",""))</f>
        <v/>
      </c>
      <c r="FN36" t="str" cm="1">
        <f t="array" ref="FN36">IF(FJ36="","",_xll.PBD(FJ36,"Deal Type 1","","USD","",""))</f>
        <v/>
      </c>
      <c r="FS36" s="15" t="str" cm="1">
        <f t="array" ref="FS36">IF(FR36="","",_xll.PBD(FR36,"Deal Date","","USD","",""))</f>
        <v/>
      </c>
      <c r="FT36" s="15" t="str" cm="1">
        <f t="array" ref="FT36">IF(FR36="","",_xll.PBD(FR36,"Company ID","","USD","",""))</f>
        <v/>
      </c>
      <c r="FU36" s="15" t="str" cm="1">
        <f t="array" ref="FU36">IF(FR36="","",_xll.PBD(FT36,"Name","","USD","",""))</f>
        <v/>
      </c>
      <c r="FV36" t="str" cm="1">
        <f t="array" ref="FV36">IF(FR36="","",_xll.PBD(FR36,"Deal Type 1","","USD","",""))</f>
        <v/>
      </c>
      <c r="GA36" s="15" t="str" cm="1">
        <f t="array" ref="GA36">IF(FZ36="","",_xll.PBD(FZ36,"Deal Date","","USD","",""))</f>
        <v/>
      </c>
      <c r="GB36" s="15" t="str" cm="1">
        <f t="array" ref="GB36">IF(FZ36="","",_xll.PBD(FZ36,"Company ID","","USD","",""))</f>
        <v/>
      </c>
      <c r="GC36" s="15" t="str" cm="1">
        <f t="array" ref="GC36">IF(FZ36="","",_xll.PBD(GB36,"Name","","USD","",""))</f>
        <v/>
      </c>
      <c r="GD36" t="str" cm="1">
        <f t="array" ref="GD36">IF(FZ36="","",_xll.PBD(FZ36,"Deal Type 1","","USD","",""))</f>
        <v/>
      </c>
      <c r="GI36" s="15" t="str" cm="1">
        <f t="array" ref="GI36">IF(GH36="","",_xll.PBD(GH36,"Deal Date","","USD","",""))</f>
        <v/>
      </c>
      <c r="GJ36" s="15" t="str" cm="1">
        <f t="array" ref="GJ36">IF(GH36="","",_xll.PBD(GH36,"Company ID","","USD","",""))</f>
        <v/>
      </c>
      <c r="GK36" s="15" t="str" cm="1">
        <f t="array" ref="GK36">IF(GH36="","",_xll.PBD(GJ36,"Name","","USD","",""))</f>
        <v/>
      </c>
      <c r="GL36" t="str" cm="1">
        <f t="array" ref="GL36">IF(GH36="","",_xll.PBD(GH36,"Deal Type 1","","USD","",""))</f>
        <v/>
      </c>
      <c r="GQ36" s="15" t="str" cm="1">
        <f t="array" ref="GQ36">IF(GP36="","",_xll.PBD(GP36,"Deal Date","","USD","",""))</f>
        <v/>
      </c>
      <c r="GR36" s="15" t="str" cm="1">
        <f t="array" ref="GR36">IF(GP36="","",_xll.PBD(GP36,"Company ID","","USD","",""))</f>
        <v/>
      </c>
      <c r="GS36" s="15" t="str" cm="1">
        <f t="array" ref="GS36">IF(GP36="","",_xll.PBD(GR36,"Name","","USD","",""))</f>
        <v/>
      </c>
      <c r="GT36" t="str" cm="1">
        <f t="array" ref="GT36">IF(GP36="","",_xll.PBD(GP36,"Deal Type 1","","USD","",""))</f>
        <v/>
      </c>
      <c r="GY36" s="15" t="str" cm="1">
        <f t="array" ref="GY36">IF(GX36="","",_xll.PBD(GX36,"Deal Date","","USD","",""))</f>
        <v/>
      </c>
      <c r="GZ36" s="15" t="str" cm="1">
        <f t="array" ref="GZ36">IF(GX36="","",_xll.PBD(GX36,"Company ID","","USD","",""))</f>
        <v/>
      </c>
      <c r="HA36" s="15" t="str" cm="1">
        <f t="array" ref="HA36">IF(GX36="","",_xll.PBD(GZ36,"Name","","USD","",""))</f>
        <v/>
      </c>
      <c r="HB36" t="str" cm="1">
        <f t="array" ref="HB36">IF(GX36="","",_xll.PBD(GX36,"Deal Type 1","","USD","",""))</f>
        <v/>
      </c>
      <c r="HG36" s="15" t="str" cm="1">
        <f t="array" ref="HG36">IF(HF36="","",_xll.PBD(HF36,"Deal Date","","USD","",""))</f>
        <v/>
      </c>
      <c r="HH36" s="15" t="str" cm="1">
        <f t="array" ref="HH36">IF(HF36="","",_xll.PBD(HF36,"Company ID","","USD","",""))</f>
        <v/>
      </c>
      <c r="HI36" s="15" t="str" cm="1">
        <f t="array" ref="HI36">IF(HF36="","",_xll.PBD(HH36,"Name","","USD","",""))</f>
        <v/>
      </c>
      <c r="HJ36" t="str" cm="1">
        <f t="array" ref="HJ36">IF(HF36="","",_xll.PBD(HF36,"Deal Type 1","","USD","",""))</f>
        <v/>
      </c>
      <c r="HO36" s="15" t="str" cm="1">
        <f t="array" ref="HO36">IF(HN36="","",_xll.PBD(HN36,"Deal Date","","USD","",""))</f>
        <v/>
      </c>
      <c r="HP36" s="15" t="str" cm="1">
        <f t="array" ref="HP36">IF(HN36="","",_xll.PBD(HN36,"Company ID","","USD","",""))</f>
        <v/>
      </c>
      <c r="HQ36" s="15" t="str" cm="1">
        <f t="array" ref="HQ36">IF(HN36="","",_xll.PBD(HP36,"Name","","USD","",""))</f>
        <v/>
      </c>
      <c r="HR36" t="str" cm="1">
        <f t="array" ref="HR36">IF(HN36="","",_xll.PBD(HN36,"Deal Type 1","","USD","",""))</f>
        <v/>
      </c>
      <c r="HW36" s="15" t="str" cm="1">
        <f t="array" ref="HW36">IF(HV36="","",_xll.PBD(HV36,"Deal Date","","USD","",""))</f>
        <v/>
      </c>
      <c r="HX36" s="15" t="str" cm="1">
        <f t="array" ref="HX36">IF(HV36="","",_xll.PBD(HV36,"Company ID","","USD","",""))</f>
        <v/>
      </c>
      <c r="HY36" s="15" t="str" cm="1">
        <f t="array" ref="HY36">IF(HV36="","",_xll.PBD(HX36,"Name","","USD","",""))</f>
        <v/>
      </c>
      <c r="HZ36" t="str" cm="1">
        <f t="array" ref="HZ36">IF(HV36="","",_xll.PBD(HV36,"Deal Type 1","","USD","",""))</f>
        <v/>
      </c>
      <c r="IE36" s="15" t="str" cm="1">
        <f t="array" ref="IE36">IF(ID36="","",_xll.PBD(ID36,"Deal Date","","USD","",""))</f>
        <v/>
      </c>
      <c r="IF36" s="15" t="str" cm="1">
        <f t="array" ref="IF36">IF(ID36="","",_xll.PBD(ID36,"Company ID","","USD","",""))</f>
        <v/>
      </c>
      <c r="IG36" s="15" t="str" cm="1">
        <f t="array" ref="IG36">IF(ID36="","",_xll.PBD(IF36,"Name","","USD","",""))</f>
        <v/>
      </c>
      <c r="IH36" t="str" cm="1">
        <f t="array" ref="IH36">IF(ID36="","",_xll.PBD(ID36,"Deal Type 1","","USD","",""))</f>
        <v/>
      </c>
      <c r="IM36" s="15" t="str" cm="1">
        <f t="array" ref="IM36">IF(IL36="","",_xll.PBD(IL36,"Deal Date","","USD","",""))</f>
        <v/>
      </c>
      <c r="IN36" s="15" t="str" cm="1">
        <f t="array" ref="IN36">IF(IL36="","",_xll.PBD(IL36,"Company ID","","USD","",""))</f>
        <v/>
      </c>
      <c r="IO36" s="15" t="str" cm="1">
        <f t="array" ref="IO36">IF(IL36="","",_xll.PBD(IN36,"Name","","USD","",""))</f>
        <v/>
      </c>
      <c r="IP36" t="str" cm="1">
        <f t="array" ref="IP36">IF(IL36="","",_xll.PBD(IL36,"Deal Type 1","","USD","",""))</f>
        <v/>
      </c>
      <c r="IU36" s="15" t="str" cm="1">
        <f t="array" ref="IU36">IF(IT36="","",_xll.PBD(IT36,"Deal Date","","USD","",""))</f>
        <v/>
      </c>
      <c r="IV36" s="15" t="str" cm="1">
        <f t="array" ref="IV36">IF(IT36="","",_xll.PBD(IT36,"Company ID","","USD","",""))</f>
        <v/>
      </c>
      <c r="IW36" s="15" t="str" cm="1">
        <f t="array" ref="IW36">IF(IT36="","",_xll.PBD(IV36,"Name","","USD","",""))</f>
        <v/>
      </c>
      <c r="IX36" t="str" cm="1">
        <f t="array" ref="IX36">IF(IT36="","",_xll.PBD(IT36,"Deal Type 1","","USD","",""))</f>
        <v/>
      </c>
      <c r="JC36" s="15" t="str" cm="1">
        <f t="array" ref="JC36">IF(JB36="","",_xll.PBD(JB36,"Deal Date","","USD","",""))</f>
        <v/>
      </c>
      <c r="JD36" s="15" t="str" cm="1">
        <f t="array" ref="JD36">IF(JB36="","",_xll.PBD(JB36,"Company ID","","USD","",""))</f>
        <v/>
      </c>
      <c r="JE36" s="15" t="str" cm="1">
        <f t="array" ref="JE36">IF(JB36="","",_xll.PBD(JD36,"Name","","USD","",""))</f>
        <v/>
      </c>
      <c r="JF36" t="str" cm="1">
        <f t="array" ref="JF36">IF(JB36="","",_xll.PBD(JB36,"Deal Type 1","","USD","",""))</f>
        <v/>
      </c>
      <c r="JK36" s="15" t="str" cm="1">
        <f t="array" ref="JK36">IF(JJ36="","",_xll.PBD(JJ36,"Deal Date","","USD","",""))</f>
        <v/>
      </c>
      <c r="JL36" s="15" t="str" cm="1">
        <f t="array" ref="JL36">IF(JJ36="","",_xll.PBD(JJ36,"Company ID","","USD","",""))</f>
        <v/>
      </c>
      <c r="JM36" s="15" t="str" cm="1">
        <f t="array" ref="JM36">IF(JJ36="","",_xll.PBD(JL36,"Name","","USD","",""))</f>
        <v/>
      </c>
      <c r="JN36" t="str" cm="1">
        <f t="array" ref="JN36">IF(JJ36="","",_xll.PBD(JJ36,"Deal Type 1","","USD","",""))</f>
        <v/>
      </c>
      <c r="JS36" s="15" t="str" cm="1">
        <f t="array" ref="JS36">IF(JR36="","",_xll.PBD(JR36,"Deal Date","","USD","",""))</f>
        <v/>
      </c>
      <c r="JT36" s="15" t="str" cm="1">
        <f t="array" ref="JT36">IF(JR36="","",_xll.PBD(JR36,"Company ID","","USD","",""))</f>
        <v/>
      </c>
      <c r="JU36" s="15" t="str" cm="1">
        <f t="array" ref="JU36">IF(JR36="","",_xll.PBD(JT36,"Name","","USD","",""))</f>
        <v/>
      </c>
      <c r="JV36" t="str" cm="1">
        <f t="array" ref="JV36">IF(JR36="","",_xll.PBD(JR36,"Deal Type 1","","USD","",""))</f>
        <v/>
      </c>
      <c r="KA36" s="15" t="str" cm="1">
        <f t="array" ref="KA36">IF(JZ36="","",_xll.PBD(JZ36,"Deal Date","","USD","",""))</f>
        <v/>
      </c>
      <c r="KB36" s="15" t="str" cm="1">
        <f t="array" ref="KB36">IF(JZ36="","",_xll.PBD(JZ36,"Company ID","","USD","",""))</f>
        <v/>
      </c>
      <c r="KC36" s="15" t="str" cm="1">
        <f t="array" ref="KC36">IF(JZ36="","",_xll.PBD(KB36,"Name","","USD","",""))</f>
        <v/>
      </c>
      <c r="KD36" t="str" cm="1">
        <f t="array" ref="KD36">IF(JZ36="","",_xll.PBD(JZ36,"Deal Type 1","","USD","",""))</f>
        <v/>
      </c>
      <c r="KI36" s="15" t="str" cm="1">
        <f t="array" ref="KI36">IF(KH36="","",_xll.PBD(KH36,"Deal Date","","USD","",""))</f>
        <v/>
      </c>
      <c r="KJ36" s="15" t="str" cm="1">
        <f t="array" ref="KJ36">IF(KH36="","",_xll.PBD(KH36,"Company ID","","USD","",""))</f>
        <v/>
      </c>
      <c r="KK36" s="15" t="str" cm="1">
        <f t="array" ref="KK36">IF(KH36="","",_xll.PBD(KJ36,"Name","","USD","",""))</f>
        <v/>
      </c>
      <c r="KL36" t="str" cm="1">
        <f t="array" ref="KL36">IF(KH36="","",_xll.PBD(KH36,"Deal Type 1","","USD","",""))</f>
        <v/>
      </c>
      <c r="KQ36" s="15" t="str" cm="1">
        <f t="array" ref="KQ36">IF(KP36="","",_xll.PBD(KP36,"Deal Date","","USD","",""))</f>
        <v/>
      </c>
      <c r="KR36" s="15" t="str" cm="1">
        <f t="array" ref="KR36">IF(KP36="","",_xll.PBD(KP36,"Company ID","","USD","",""))</f>
        <v/>
      </c>
      <c r="KS36" s="15" t="str" cm="1">
        <f t="array" ref="KS36">IF(KP36="","",_xll.PBD(KR36,"Name","","USD","",""))</f>
        <v/>
      </c>
      <c r="KT36" t="str" cm="1">
        <f t="array" ref="KT36">IF(KP36="","",_xll.PBD(KP36,"Deal Type 1","","USD","",""))</f>
        <v/>
      </c>
      <c r="KY36" s="15" t="str" cm="1">
        <f t="array" ref="KY36">IF(KX36="","",_xll.PBD(KX36,"Deal Date","","USD","",""))</f>
        <v/>
      </c>
      <c r="KZ36" s="15" t="str" cm="1">
        <f t="array" ref="KZ36">IF(KX36="","",_xll.PBD(KX36,"Company ID","","USD","",""))</f>
        <v/>
      </c>
      <c r="LA36" s="15" t="str" cm="1">
        <f t="array" ref="LA36">IF(KX36="","",_xll.PBD(KZ36,"Name","","USD","",""))</f>
        <v/>
      </c>
      <c r="LB36" t="str" cm="1">
        <f t="array" ref="LB36">IF(KX36="","",_xll.PBD(KX36,"Deal Type 1","","USD","",""))</f>
        <v/>
      </c>
      <c r="LG36" s="15" t="str" cm="1">
        <f t="array" ref="LG36">IF(LF36="","",_xll.PBD(LF36,"Deal Date","","USD","",""))</f>
        <v/>
      </c>
      <c r="LH36" s="15" t="str" cm="1">
        <f t="array" ref="LH36">IF(LF36="","",_xll.PBD(LF36,"Company ID","","USD","",""))</f>
        <v/>
      </c>
      <c r="LI36" s="15" t="str" cm="1">
        <f t="array" ref="LI36">IF(LF36="","",_xll.PBD(LH36,"Name","","USD","",""))</f>
        <v/>
      </c>
      <c r="LJ36" t="str" cm="1">
        <f t="array" ref="LJ36">IF(LF36="","",_xll.PBD(LF36,"Deal Type 1","","USD","",""))</f>
        <v/>
      </c>
      <c r="LO36" s="15" t="str" cm="1">
        <f t="array" ref="LO36">IF(LN36="","",_xll.PBD(LN36,"Deal Date","","USD","",""))</f>
        <v/>
      </c>
      <c r="LP36" s="15" t="str" cm="1">
        <f t="array" ref="LP36">IF(LN36="","",_xll.PBD(LN36,"Company ID","","USD","",""))</f>
        <v/>
      </c>
      <c r="LQ36" s="15" t="str" cm="1">
        <f t="array" ref="LQ36">IF(LN36="","",_xll.PBD(LP36,"Name","","USD","",""))</f>
        <v/>
      </c>
      <c r="LR36" t="str" cm="1">
        <f t="array" ref="LR36">IF(LN36="","",_xll.PBD(LN36,"Deal Type 1","","USD","",""))</f>
        <v/>
      </c>
      <c r="LW36" s="15" t="str" cm="1">
        <f t="array" ref="LW36">IF(LV36="","",_xll.PBD(LV36,"Deal Date","","USD","",""))</f>
        <v/>
      </c>
      <c r="LX36" s="15" t="str" cm="1">
        <f t="array" ref="LX36">IF(LV36="","",_xll.PBD(LV36,"Company ID","","USD","",""))</f>
        <v/>
      </c>
      <c r="LY36" s="15" t="str" cm="1">
        <f t="array" ref="LY36">IF(LV36="","",_xll.PBD(LX36,"Name","","USD","",""))</f>
        <v/>
      </c>
      <c r="LZ36" t="str" cm="1">
        <f t="array" ref="LZ36">IF(LV36="","",_xll.PBD(LV36,"Deal Type 1","","USD","",""))</f>
        <v/>
      </c>
      <c r="ME36" s="15" t="str" cm="1">
        <f t="array" ref="ME36">IF(MD36="","",_xll.PBD(MD36,"Deal Date","","USD","",""))</f>
        <v/>
      </c>
      <c r="MF36" s="15" t="str" cm="1">
        <f t="array" ref="MF36">IF(MD36="","",_xll.PBD(MD36,"Company ID","","USD","",""))</f>
        <v/>
      </c>
      <c r="MG36" s="15" t="str" cm="1">
        <f t="array" ref="MG36">IF(MD36="","",_xll.PBD(MF36,"Name","","USD","",""))</f>
        <v/>
      </c>
      <c r="MH36" t="str" cm="1">
        <f t="array" ref="MH36">IF(MD36="","",_xll.PBD(MD36,"Deal Type 1","","USD","",""))</f>
        <v/>
      </c>
    </row>
    <row r="37" spans="6:346" x14ac:dyDescent="0.2">
      <c r="F37" t="str">
        <v>189781-39T</v>
      </c>
      <c r="G37" s="15" cm="1">
        <f t="array" ref="G37">IF(F37="","",_xll.PBD(F37,"Deal Date","","USD","",""))</f>
        <v>44294</v>
      </c>
      <c r="H37" s="15" t="str" cm="1">
        <f t="array" ref="H37">IF(F37="","",_xll.PBD(F37,"Company ID","","USD","",""))</f>
        <v>464176-00</v>
      </c>
      <c r="I37" s="15" t="str" cm="1">
        <f t="array" ref="I37">IF(F37="","",_xll.PBD(H37,"Name","","USD","",""))</f>
        <v>Medical Harbour</v>
      </c>
      <c r="J37" t="str" cm="1">
        <f t="array" ref="J37">IF(F37="","",_xll.PBD(F37,"Deal Type 1","","USD","",""))</f>
        <v>Merger/Acquisition</v>
      </c>
      <c r="O37" s="15" t="str" cm="1">
        <f t="array" ref="O37">IF(N37="","",_xll.PBD(N37,"Deal Date","","USD","",""))</f>
        <v/>
      </c>
      <c r="P37" s="15" t="str" cm="1">
        <f t="array" ref="P37">IF(N37="","",_xll.PBD(N37,"Company ID","","USD","",""))</f>
        <v/>
      </c>
      <c r="Q37" s="15" t="str" cm="1">
        <f t="array" ref="Q37">IF(N37="","",_xll.PBD(P37,"Name","","USD","",""))</f>
        <v/>
      </c>
      <c r="R37" t="str" cm="1">
        <f t="array" ref="R37">IF(N37="","",_xll.PBD(N37,"Deal Type 1","","USD","",""))</f>
        <v/>
      </c>
      <c r="W37" s="15" t="str" cm="1">
        <f t="array" ref="W37">IF(V37="","",_xll.PBD(V37,"Deal Date","","USD","",""))</f>
        <v/>
      </c>
      <c r="X37" s="15" t="str" cm="1">
        <f t="array" ref="X37">IF(V37="","",_xll.PBD(V37,"Company ID","","USD","",""))</f>
        <v/>
      </c>
      <c r="Y37" s="15" t="str" cm="1">
        <f t="array" ref="Y37">IF(V37="","",_xll.PBD(X37,"Name","","USD","",""))</f>
        <v/>
      </c>
      <c r="Z37" t="str" cm="1">
        <f t="array" ref="Z37">IF(V37="","",_xll.PBD(V37,"Deal Type 1","","USD","",""))</f>
        <v/>
      </c>
      <c r="AD37" t="str">
        <v>32234-50T</v>
      </c>
      <c r="AE37" s="15" cm="1">
        <f t="array" ref="AE37">IF(AD37="","",_xll.PBD(AD37,"Deal Date","","USD","",""))</f>
        <v>41351</v>
      </c>
      <c r="AF37" s="15" t="str" cm="1">
        <f t="array" ref="AF37">IF(AD37="","",_xll.PBD(AD37,"Company ID","","USD","",""))</f>
        <v>61575-67</v>
      </c>
      <c r="AG37" s="15" t="str" cm="1">
        <f t="array" ref="AG37">IF(AD37="","",_xll.PBD(AF37,"Name","","USD","",""))</f>
        <v>Labotix Automation</v>
      </c>
      <c r="AH37" t="str" cm="1">
        <f t="array" ref="AH37">IF(AD37="","",_xll.PBD(AD37,"Deal Type 1","","USD","",""))</f>
        <v>Merger/Acquisition</v>
      </c>
      <c r="AM37" s="15" t="str" cm="1">
        <f t="array" ref="AM37">IF(AL37="","",_xll.PBD(AL37,"Deal Date","","USD","",""))</f>
        <v/>
      </c>
      <c r="AN37" s="15" t="str" cm="1">
        <f t="array" ref="AN37">IF(AL37="","",_xll.PBD(AL37,"Company ID","","USD","",""))</f>
        <v/>
      </c>
      <c r="AO37" s="15" t="str" cm="1">
        <f t="array" ref="AO37">IF(AL37="","",_xll.PBD(AN37,"Name","","USD","",""))</f>
        <v/>
      </c>
      <c r="AP37" t="str" cm="1">
        <f t="array" ref="AP37">IF(AL37="","",_xll.PBD(AL37,"Deal Type 1","","USD","",""))</f>
        <v/>
      </c>
      <c r="AT37" t="str">
        <v>171320-05T</v>
      </c>
      <c r="AU37" s="15" cm="1">
        <f t="array" ref="AU37">IF(AT37="","",_xll.PBD(AT37,"Deal Date","","USD","",""))</f>
        <v>44042</v>
      </c>
      <c r="AV37" s="15" t="str" cm="1">
        <f t="array" ref="AV37">IF(AT37="","",_xll.PBD(AT37,"Company ID","","USD","",""))</f>
        <v>438790-96</v>
      </c>
      <c r="AW37" s="15" t="str" cm="1">
        <f t="array" ref="AW37">IF(AT37="","",_xll.PBD(AV37,"Name","","USD","",""))</f>
        <v>Expressa Medicamentos</v>
      </c>
      <c r="AX37" t="str" cm="1">
        <f t="array" ref="AX37">IF(AT37="","",_xll.PBD(AT37,"Deal Type 1","","USD","",""))</f>
        <v>Buyout/LBO</v>
      </c>
      <c r="BB37" t="str">
        <v>120320-38T</v>
      </c>
      <c r="BC37" s="15" cm="1">
        <f t="array" ref="BC37">IF(BB37="","",_xll.PBD(BB37,"Deal Date","","USD","",""))</f>
        <v>43642</v>
      </c>
      <c r="BD37" s="15" t="str" cm="1">
        <f t="array" ref="BD37">IF(BB37="","",_xll.PBD(BB37,"Company ID","","USD","",""))</f>
        <v>232345-63</v>
      </c>
      <c r="BE37" s="15" t="str" cm="1">
        <f t="array" ref="BE37">IF(BB37="","",_xll.PBD(BD37,"Name","","USD","",""))</f>
        <v>SofTech (Italy)</v>
      </c>
      <c r="BF37" t="str" cm="1">
        <f t="array" ref="BF37">IF(BB37="","",_xll.PBD(BB37,"Deal Type 1","","USD","",""))</f>
        <v>Buyout/LBO</v>
      </c>
      <c r="BK37" s="15" t="str" cm="1">
        <f t="array" ref="BK37">IF(BJ37="","",_xll.PBD(BJ37,"Deal Date","","USD","",""))</f>
        <v/>
      </c>
      <c r="BL37" s="15" t="str" cm="1">
        <f t="array" ref="BL37">IF(BJ37="","",_xll.PBD(BJ37,"Company ID","","USD","",""))</f>
        <v/>
      </c>
      <c r="BM37" s="15" t="str" cm="1">
        <f t="array" ref="BM37">IF(BJ37="","",_xll.PBD(BL37,"Name","","USD","",""))</f>
        <v/>
      </c>
      <c r="BN37" t="str" cm="1">
        <f t="array" ref="BN37">IF(BJ37="","",_xll.PBD(BJ37,"Deal Type 1","","USD","",""))</f>
        <v/>
      </c>
      <c r="BS37" s="15" t="str" cm="1">
        <f t="array" ref="BS37">IF(BR37="","",_xll.PBD(BR37,"Deal Date","","USD","",""))</f>
        <v/>
      </c>
      <c r="BT37" s="15" t="str" cm="1">
        <f t="array" ref="BT37">IF(BR37="","",_xll.PBD(BR37,"Company ID","","USD","",""))</f>
        <v/>
      </c>
      <c r="BU37" s="15" t="str" cm="1">
        <f t="array" ref="BU37">IF(BR37="","",_xll.PBD(BT37,"Name","","USD","",""))</f>
        <v/>
      </c>
      <c r="BV37" t="str" cm="1">
        <f t="array" ref="BV37">IF(BR37="","",_xll.PBD(BR37,"Deal Type 1","","USD","",""))</f>
        <v/>
      </c>
      <c r="CA37" s="15" t="str" cm="1">
        <f t="array" ref="CA37">IF(BZ37="","",_xll.PBD(BZ37,"Deal Date","","USD","",""))</f>
        <v/>
      </c>
      <c r="CB37" s="15" t="str" cm="1">
        <f t="array" ref="CB37">IF(BZ37="","",_xll.PBD(BZ37,"Company ID","","USD","",""))</f>
        <v/>
      </c>
      <c r="CC37" s="15" t="str" cm="1">
        <f t="array" ref="CC37">IF(BZ37="","",_xll.PBD(CB37,"Name","","USD","",""))</f>
        <v/>
      </c>
      <c r="CD37" t="str" cm="1">
        <f t="array" ref="CD37">IF(BZ37="","",_xll.PBD(BZ37,"Deal Type 1","","USD","",""))</f>
        <v/>
      </c>
      <c r="CH37" t="str">
        <v>156702-16T</v>
      </c>
      <c r="CI37" s="15" cm="1">
        <f t="array" ref="CI37">IF(CH37="","",_xll.PBD(CH37,"Deal Date","","USD","",""))</f>
        <v>44097</v>
      </c>
      <c r="CJ37" s="15" t="str" cm="1">
        <f t="array" ref="CJ37">IF(CH37="","",_xll.PBD(CH37,"Company ID","","USD","",""))</f>
        <v>439405-75</v>
      </c>
      <c r="CK37" s="15" t="str" cm="1">
        <f t="array" ref="CK37">IF(CH37="","",_xll.PBD(CJ37,"Name","","USD","",""))</f>
        <v>Percepta (Business/Productivity Software)</v>
      </c>
      <c r="CL37" t="str" cm="1">
        <f t="array" ref="CL37">IF(CH37="","",_xll.PBD(CH37,"Deal Type 1","","USD","",""))</f>
        <v>Seed Round</v>
      </c>
      <c r="CQ37" s="15" t="str" cm="1">
        <f t="array" ref="CQ37">IF(CP37="","",_xll.PBD(CP37,"Deal Date","","USD","",""))</f>
        <v/>
      </c>
      <c r="CR37" s="15" t="str" cm="1">
        <f t="array" ref="CR37">IF(CP37="","",_xll.PBD(CP37,"Company ID","","USD","",""))</f>
        <v/>
      </c>
      <c r="CS37" s="15" t="str" cm="1">
        <f t="array" ref="CS37">IF(CP37="","",_xll.PBD(CR37,"Name","","USD","",""))</f>
        <v/>
      </c>
      <c r="CT37" t="str" cm="1">
        <f t="array" ref="CT37">IF(CP37="","",_xll.PBD(CP37,"Deal Type 1","","USD","",""))</f>
        <v/>
      </c>
      <c r="CY37" s="15" t="str" cm="1">
        <f t="array" ref="CY37">IF(CX37="","",_xll.PBD(CX37,"Deal Date","","USD","",""))</f>
        <v/>
      </c>
      <c r="CZ37" s="15" t="str" cm="1">
        <f t="array" ref="CZ37">IF(CX37="","",_xll.PBD(CX37,"Company ID","","USD","",""))</f>
        <v/>
      </c>
      <c r="DA37" s="15" t="str" cm="1">
        <f t="array" ref="DA37">IF(CX37="","",_xll.PBD(CZ37,"Name","","USD","",""))</f>
        <v/>
      </c>
      <c r="DB37" t="str" cm="1">
        <f t="array" ref="DB37">IF(CX37="","",_xll.PBD(CX37,"Deal Type 1","","USD","",""))</f>
        <v/>
      </c>
      <c r="DF37" t="str">
        <v>59797-72T</v>
      </c>
      <c r="DG37" s="15" cm="1">
        <f t="array" ref="DG37">IF(DF37="","",_xll.PBD(DF37,"Deal Date","","USD","",""))</f>
        <v>41395</v>
      </c>
      <c r="DH37" s="15" t="str" cm="1">
        <f t="array" ref="DH37">IF(DF37="","",_xll.PBD(DF37,"Company ID","","USD","",""))</f>
        <v>124003-18</v>
      </c>
      <c r="DI37" s="15" t="str" cm="1">
        <f t="array" ref="DI37">IF(DF37="","",_xll.PBD(DH37,"Name","","USD","",""))</f>
        <v>Data Center Finland (onsite services)</v>
      </c>
      <c r="DJ37" t="str" cm="1">
        <f t="array" ref="DJ37">IF(DF37="","",_xll.PBD(DF37,"Deal Type 1","","USD","",""))</f>
        <v>Merger/Acquisition</v>
      </c>
      <c r="DO37" s="15" t="str" cm="1">
        <f t="array" ref="DO37">IF(DN37="","",_xll.PBD(DN37,"Deal Date","","USD","",""))</f>
        <v/>
      </c>
      <c r="DP37" s="15" t="str" cm="1">
        <f t="array" ref="DP37">IF(DN37="","",_xll.PBD(DN37,"Company ID","","USD","",""))</f>
        <v/>
      </c>
      <c r="DQ37" s="15" t="str" cm="1">
        <f t="array" ref="DQ37">IF(DN37="","",_xll.PBD(DP37,"Name","","USD","",""))</f>
        <v/>
      </c>
      <c r="DR37" t="str" cm="1">
        <f t="array" ref="DR37">IF(DN37="","",_xll.PBD(DN37,"Deal Type 1","","USD","",""))</f>
        <v/>
      </c>
      <c r="DW37" s="15" t="str" cm="1">
        <f t="array" ref="DW37">IF(DV37="","",_xll.PBD(DV37,"Deal Date","","USD","",""))</f>
        <v/>
      </c>
      <c r="DX37" s="15" t="str" cm="1">
        <f t="array" ref="DX37">IF(DV37="","",_xll.PBD(DV37,"Company ID","","USD","",""))</f>
        <v/>
      </c>
      <c r="DY37" s="15" t="str" cm="1">
        <f t="array" ref="DY37">IF(DV37="","",_xll.PBD(DX37,"Name","","USD","",""))</f>
        <v/>
      </c>
      <c r="DZ37" t="str" cm="1">
        <f t="array" ref="DZ37">IF(DV37="","",_xll.PBD(DV37,"Deal Type 1","","USD","",""))</f>
        <v/>
      </c>
      <c r="EE37" s="15" t="str" cm="1">
        <f t="array" ref="EE37">IF(ED37="","",_xll.PBD(ED37,"Deal Date","","USD","",""))</f>
        <v/>
      </c>
      <c r="EF37" s="15" t="str" cm="1">
        <f t="array" ref="EF37">IF(ED37="","",_xll.PBD(ED37,"Company ID","","USD","",""))</f>
        <v/>
      </c>
      <c r="EG37" s="15" t="str" cm="1">
        <f t="array" ref="EG37">IF(ED37="","",_xll.PBD(EF37,"Name","","USD","",""))</f>
        <v/>
      </c>
      <c r="EH37" t="str" cm="1">
        <f t="array" ref="EH37">IF(ED37="","",_xll.PBD(ED37,"Deal Type 1","","USD","",""))</f>
        <v/>
      </c>
      <c r="EM37" s="15" t="str" cm="1">
        <f t="array" ref="EM37">IF(EL37="","",_xll.PBD(EL37,"Deal Date","","USD","",""))</f>
        <v/>
      </c>
      <c r="EN37" s="15" t="str" cm="1">
        <f t="array" ref="EN37">IF(EL37="","",_xll.PBD(EL37,"Company ID","","USD","",""))</f>
        <v/>
      </c>
      <c r="EO37" s="15" t="str" cm="1">
        <f t="array" ref="EO37">IF(EL37="","",_xll.PBD(EN37,"Name","","USD","",""))</f>
        <v/>
      </c>
      <c r="EP37" t="str" cm="1">
        <f t="array" ref="EP37">IF(EL37="","",_xll.PBD(EL37,"Deal Type 1","","USD","",""))</f>
        <v/>
      </c>
      <c r="EU37" s="15" t="str" cm="1">
        <f t="array" ref="EU37">IF(ET37="","",_xll.PBD(ET37,"Deal Date","","USD","",""))</f>
        <v/>
      </c>
      <c r="EV37" s="15" t="str" cm="1">
        <f t="array" ref="EV37">IF(ET37="","",_xll.PBD(ET37,"Company ID","","USD","",""))</f>
        <v/>
      </c>
      <c r="EW37" s="15" t="str" cm="1">
        <f t="array" ref="EW37">IF(ET37="","",_xll.PBD(EV37,"Name","","USD","",""))</f>
        <v/>
      </c>
      <c r="EX37" t="str" cm="1">
        <f t="array" ref="EX37">IF(ET37="","",_xll.PBD(ET37,"Deal Type 1","","USD","",""))</f>
        <v/>
      </c>
      <c r="FC37" s="15" t="str" cm="1">
        <f t="array" ref="FC37">IF(FB37="","",_xll.PBD(FB37,"Deal Date","","USD","",""))</f>
        <v/>
      </c>
      <c r="FD37" s="15" t="str" cm="1">
        <f t="array" ref="FD37">IF(FB37="","",_xll.PBD(FB37,"Company ID","","USD","",""))</f>
        <v/>
      </c>
      <c r="FE37" s="15" t="str" cm="1">
        <f t="array" ref="FE37">IF(FB37="","",_xll.PBD(FD37,"Name","","USD","",""))</f>
        <v/>
      </c>
      <c r="FF37" t="str" cm="1">
        <f t="array" ref="FF37">IF(FB37="","",_xll.PBD(FB37,"Deal Type 1","","USD","",""))</f>
        <v/>
      </c>
      <c r="FK37" s="15" t="str" cm="1">
        <f t="array" ref="FK37">IF(FJ37="","",_xll.PBD(FJ37,"Deal Date","","USD","",""))</f>
        <v/>
      </c>
      <c r="FL37" s="15" t="str" cm="1">
        <f t="array" ref="FL37">IF(FJ37="","",_xll.PBD(FJ37,"Company ID","","USD","",""))</f>
        <v/>
      </c>
      <c r="FM37" s="15" t="str" cm="1">
        <f t="array" ref="FM37">IF(FJ37="","",_xll.PBD(FL37,"Name","","USD","",""))</f>
        <v/>
      </c>
      <c r="FN37" t="str" cm="1">
        <f t="array" ref="FN37">IF(FJ37="","",_xll.PBD(FJ37,"Deal Type 1","","USD","",""))</f>
        <v/>
      </c>
      <c r="FS37" s="15" t="str" cm="1">
        <f t="array" ref="FS37">IF(FR37="","",_xll.PBD(FR37,"Deal Date","","USD","",""))</f>
        <v/>
      </c>
      <c r="FT37" s="15" t="str" cm="1">
        <f t="array" ref="FT37">IF(FR37="","",_xll.PBD(FR37,"Company ID","","USD","",""))</f>
        <v/>
      </c>
      <c r="FU37" s="15" t="str" cm="1">
        <f t="array" ref="FU37">IF(FR37="","",_xll.PBD(FT37,"Name","","USD","",""))</f>
        <v/>
      </c>
      <c r="FV37" t="str" cm="1">
        <f t="array" ref="FV37">IF(FR37="","",_xll.PBD(FR37,"Deal Type 1","","USD","",""))</f>
        <v/>
      </c>
      <c r="GA37" s="15" t="str" cm="1">
        <f t="array" ref="GA37">IF(FZ37="","",_xll.PBD(FZ37,"Deal Date","","USD","",""))</f>
        <v/>
      </c>
      <c r="GB37" s="15" t="str" cm="1">
        <f t="array" ref="GB37">IF(FZ37="","",_xll.PBD(FZ37,"Company ID","","USD","",""))</f>
        <v/>
      </c>
      <c r="GC37" s="15" t="str" cm="1">
        <f t="array" ref="GC37">IF(FZ37="","",_xll.PBD(GB37,"Name","","USD","",""))</f>
        <v/>
      </c>
      <c r="GD37" t="str" cm="1">
        <f t="array" ref="GD37">IF(FZ37="","",_xll.PBD(FZ37,"Deal Type 1","","USD","",""))</f>
        <v/>
      </c>
      <c r="GI37" s="15" t="str" cm="1">
        <f t="array" ref="GI37">IF(GH37="","",_xll.PBD(GH37,"Deal Date","","USD","",""))</f>
        <v/>
      </c>
      <c r="GJ37" s="15" t="str" cm="1">
        <f t="array" ref="GJ37">IF(GH37="","",_xll.PBD(GH37,"Company ID","","USD","",""))</f>
        <v/>
      </c>
      <c r="GK37" s="15" t="str" cm="1">
        <f t="array" ref="GK37">IF(GH37="","",_xll.PBD(GJ37,"Name","","USD","",""))</f>
        <v/>
      </c>
      <c r="GL37" t="str" cm="1">
        <f t="array" ref="GL37">IF(GH37="","",_xll.PBD(GH37,"Deal Type 1","","USD","",""))</f>
        <v/>
      </c>
      <c r="GQ37" s="15" t="str" cm="1">
        <f t="array" ref="GQ37">IF(GP37="","",_xll.PBD(GP37,"Deal Date","","USD","",""))</f>
        <v/>
      </c>
      <c r="GR37" s="15" t="str" cm="1">
        <f t="array" ref="GR37">IF(GP37="","",_xll.PBD(GP37,"Company ID","","USD","",""))</f>
        <v/>
      </c>
      <c r="GS37" s="15" t="str" cm="1">
        <f t="array" ref="GS37">IF(GP37="","",_xll.PBD(GR37,"Name","","USD","",""))</f>
        <v/>
      </c>
      <c r="GT37" t="str" cm="1">
        <f t="array" ref="GT37">IF(GP37="","",_xll.PBD(GP37,"Deal Type 1","","USD","",""))</f>
        <v/>
      </c>
      <c r="GY37" s="15" t="str" cm="1">
        <f t="array" ref="GY37">IF(GX37="","",_xll.PBD(GX37,"Deal Date","","USD","",""))</f>
        <v/>
      </c>
      <c r="GZ37" s="15" t="str" cm="1">
        <f t="array" ref="GZ37">IF(GX37="","",_xll.PBD(GX37,"Company ID","","USD","",""))</f>
        <v/>
      </c>
      <c r="HA37" s="15" t="str" cm="1">
        <f t="array" ref="HA37">IF(GX37="","",_xll.PBD(GZ37,"Name","","USD","",""))</f>
        <v/>
      </c>
      <c r="HB37" t="str" cm="1">
        <f t="array" ref="HB37">IF(GX37="","",_xll.PBD(GX37,"Deal Type 1","","USD","",""))</f>
        <v/>
      </c>
      <c r="HG37" s="15" t="str" cm="1">
        <f t="array" ref="HG37">IF(HF37="","",_xll.PBD(HF37,"Deal Date","","USD","",""))</f>
        <v/>
      </c>
      <c r="HH37" s="15" t="str" cm="1">
        <f t="array" ref="HH37">IF(HF37="","",_xll.PBD(HF37,"Company ID","","USD","",""))</f>
        <v/>
      </c>
      <c r="HI37" s="15" t="str" cm="1">
        <f t="array" ref="HI37">IF(HF37="","",_xll.PBD(HH37,"Name","","USD","",""))</f>
        <v/>
      </c>
      <c r="HJ37" t="str" cm="1">
        <f t="array" ref="HJ37">IF(HF37="","",_xll.PBD(HF37,"Deal Type 1","","USD","",""))</f>
        <v/>
      </c>
      <c r="HO37" s="15" t="str" cm="1">
        <f t="array" ref="HO37">IF(HN37="","",_xll.PBD(HN37,"Deal Date","","USD","",""))</f>
        <v/>
      </c>
      <c r="HP37" s="15" t="str" cm="1">
        <f t="array" ref="HP37">IF(HN37="","",_xll.PBD(HN37,"Company ID","","USD","",""))</f>
        <v/>
      </c>
      <c r="HQ37" s="15" t="str" cm="1">
        <f t="array" ref="HQ37">IF(HN37="","",_xll.PBD(HP37,"Name","","USD","",""))</f>
        <v/>
      </c>
      <c r="HR37" t="str" cm="1">
        <f t="array" ref="HR37">IF(HN37="","",_xll.PBD(HN37,"Deal Type 1","","USD","",""))</f>
        <v/>
      </c>
      <c r="HW37" s="15" t="str" cm="1">
        <f t="array" ref="HW37">IF(HV37="","",_xll.PBD(HV37,"Deal Date","","USD","",""))</f>
        <v/>
      </c>
      <c r="HX37" s="15" t="str" cm="1">
        <f t="array" ref="HX37">IF(HV37="","",_xll.PBD(HV37,"Company ID","","USD","",""))</f>
        <v/>
      </c>
      <c r="HY37" s="15" t="str" cm="1">
        <f t="array" ref="HY37">IF(HV37="","",_xll.PBD(HX37,"Name","","USD","",""))</f>
        <v/>
      </c>
      <c r="HZ37" t="str" cm="1">
        <f t="array" ref="HZ37">IF(HV37="","",_xll.PBD(HV37,"Deal Type 1","","USD","",""))</f>
        <v/>
      </c>
      <c r="IE37" s="15" t="str" cm="1">
        <f t="array" ref="IE37">IF(ID37="","",_xll.PBD(ID37,"Deal Date","","USD","",""))</f>
        <v/>
      </c>
      <c r="IF37" s="15" t="str" cm="1">
        <f t="array" ref="IF37">IF(ID37="","",_xll.PBD(ID37,"Company ID","","USD","",""))</f>
        <v/>
      </c>
      <c r="IG37" s="15" t="str" cm="1">
        <f t="array" ref="IG37">IF(ID37="","",_xll.PBD(IF37,"Name","","USD","",""))</f>
        <v/>
      </c>
      <c r="IH37" t="str" cm="1">
        <f t="array" ref="IH37">IF(ID37="","",_xll.PBD(ID37,"Deal Type 1","","USD","",""))</f>
        <v/>
      </c>
      <c r="IM37" s="15" t="str" cm="1">
        <f t="array" ref="IM37">IF(IL37="","",_xll.PBD(IL37,"Deal Date","","USD","",""))</f>
        <v/>
      </c>
      <c r="IN37" s="15" t="str" cm="1">
        <f t="array" ref="IN37">IF(IL37="","",_xll.PBD(IL37,"Company ID","","USD","",""))</f>
        <v/>
      </c>
      <c r="IO37" s="15" t="str" cm="1">
        <f t="array" ref="IO37">IF(IL37="","",_xll.PBD(IN37,"Name","","USD","",""))</f>
        <v/>
      </c>
      <c r="IP37" t="str" cm="1">
        <f t="array" ref="IP37">IF(IL37="","",_xll.PBD(IL37,"Deal Type 1","","USD","",""))</f>
        <v/>
      </c>
      <c r="IU37" s="15" t="str" cm="1">
        <f t="array" ref="IU37">IF(IT37="","",_xll.PBD(IT37,"Deal Date","","USD","",""))</f>
        <v/>
      </c>
      <c r="IV37" s="15" t="str" cm="1">
        <f t="array" ref="IV37">IF(IT37="","",_xll.PBD(IT37,"Company ID","","USD","",""))</f>
        <v/>
      </c>
      <c r="IW37" s="15" t="str" cm="1">
        <f t="array" ref="IW37">IF(IT37="","",_xll.PBD(IV37,"Name","","USD","",""))</f>
        <v/>
      </c>
      <c r="IX37" t="str" cm="1">
        <f t="array" ref="IX37">IF(IT37="","",_xll.PBD(IT37,"Deal Type 1","","USD","",""))</f>
        <v/>
      </c>
      <c r="JC37" s="15" t="str" cm="1">
        <f t="array" ref="JC37">IF(JB37="","",_xll.PBD(JB37,"Deal Date","","USD","",""))</f>
        <v/>
      </c>
      <c r="JD37" s="15" t="str" cm="1">
        <f t="array" ref="JD37">IF(JB37="","",_xll.PBD(JB37,"Company ID","","USD","",""))</f>
        <v/>
      </c>
      <c r="JE37" s="15" t="str" cm="1">
        <f t="array" ref="JE37">IF(JB37="","",_xll.PBD(JD37,"Name","","USD","",""))</f>
        <v/>
      </c>
      <c r="JF37" t="str" cm="1">
        <f t="array" ref="JF37">IF(JB37="","",_xll.PBD(JB37,"Deal Type 1","","USD","",""))</f>
        <v/>
      </c>
      <c r="JK37" s="15" t="str" cm="1">
        <f t="array" ref="JK37">IF(JJ37="","",_xll.PBD(JJ37,"Deal Date","","USD","",""))</f>
        <v/>
      </c>
      <c r="JL37" s="15" t="str" cm="1">
        <f t="array" ref="JL37">IF(JJ37="","",_xll.PBD(JJ37,"Company ID","","USD","",""))</f>
        <v/>
      </c>
      <c r="JM37" s="15" t="str" cm="1">
        <f t="array" ref="JM37">IF(JJ37="","",_xll.PBD(JL37,"Name","","USD","",""))</f>
        <v/>
      </c>
      <c r="JN37" t="str" cm="1">
        <f t="array" ref="JN37">IF(JJ37="","",_xll.PBD(JJ37,"Deal Type 1","","USD","",""))</f>
        <v/>
      </c>
      <c r="JS37" s="15" t="str" cm="1">
        <f t="array" ref="JS37">IF(JR37="","",_xll.PBD(JR37,"Deal Date","","USD","",""))</f>
        <v/>
      </c>
      <c r="JT37" s="15" t="str" cm="1">
        <f t="array" ref="JT37">IF(JR37="","",_xll.PBD(JR37,"Company ID","","USD","",""))</f>
        <v/>
      </c>
      <c r="JU37" s="15" t="str" cm="1">
        <f t="array" ref="JU37">IF(JR37="","",_xll.PBD(JT37,"Name","","USD","",""))</f>
        <v/>
      </c>
      <c r="JV37" t="str" cm="1">
        <f t="array" ref="JV37">IF(JR37="","",_xll.PBD(JR37,"Deal Type 1","","USD","",""))</f>
        <v/>
      </c>
      <c r="KA37" s="15" t="str" cm="1">
        <f t="array" ref="KA37">IF(JZ37="","",_xll.PBD(JZ37,"Deal Date","","USD","",""))</f>
        <v/>
      </c>
      <c r="KB37" s="15" t="str" cm="1">
        <f t="array" ref="KB37">IF(JZ37="","",_xll.PBD(JZ37,"Company ID","","USD","",""))</f>
        <v/>
      </c>
      <c r="KC37" s="15" t="str" cm="1">
        <f t="array" ref="KC37">IF(JZ37="","",_xll.PBD(KB37,"Name","","USD","",""))</f>
        <v/>
      </c>
      <c r="KD37" t="str" cm="1">
        <f t="array" ref="KD37">IF(JZ37="","",_xll.PBD(JZ37,"Deal Type 1","","USD","",""))</f>
        <v/>
      </c>
      <c r="KI37" s="15" t="str" cm="1">
        <f t="array" ref="KI37">IF(KH37="","",_xll.PBD(KH37,"Deal Date","","USD","",""))</f>
        <v/>
      </c>
      <c r="KJ37" s="15" t="str" cm="1">
        <f t="array" ref="KJ37">IF(KH37="","",_xll.PBD(KH37,"Company ID","","USD","",""))</f>
        <v/>
      </c>
      <c r="KK37" s="15" t="str" cm="1">
        <f t="array" ref="KK37">IF(KH37="","",_xll.PBD(KJ37,"Name","","USD","",""))</f>
        <v/>
      </c>
      <c r="KL37" t="str" cm="1">
        <f t="array" ref="KL37">IF(KH37="","",_xll.PBD(KH37,"Deal Type 1","","USD","",""))</f>
        <v/>
      </c>
      <c r="KQ37" s="15" t="str" cm="1">
        <f t="array" ref="KQ37">IF(KP37="","",_xll.PBD(KP37,"Deal Date","","USD","",""))</f>
        <v/>
      </c>
      <c r="KR37" s="15" t="str" cm="1">
        <f t="array" ref="KR37">IF(KP37="","",_xll.PBD(KP37,"Company ID","","USD","",""))</f>
        <v/>
      </c>
      <c r="KS37" s="15" t="str" cm="1">
        <f t="array" ref="KS37">IF(KP37="","",_xll.PBD(KR37,"Name","","USD","",""))</f>
        <v/>
      </c>
      <c r="KT37" t="str" cm="1">
        <f t="array" ref="KT37">IF(KP37="","",_xll.PBD(KP37,"Deal Type 1","","USD","",""))</f>
        <v/>
      </c>
      <c r="KY37" s="15" t="str" cm="1">
        <f t="array" ref="KY37">IF(KX37="","",_xll.PBD(KX37,"Deal Date","","USD","",""))</f>
        <v/>
      </c>
      <c r="KZ37" s="15" t="str" cm="1">
        <f t="array" ref="KZ37">IF(KX37="","",_xll.PBD(KX37,"Company ID","","USD","",""))</f>
        <v/>
      </c>
      <c r="LA37" s="15" t="str" cm="1">
        <f t="array" ref="LA37">IF(KX37="","",_xll.PBD(KZ37,"Name","","USD","",""))</f>
        <v/>
      </c>
      <c r="LB37" t="str" cm="1">
        <f t="array" ref="LB37">IF(KX37="","",_xll.PBD(KX37,"Deal Type 1","","USD","",""))</f>
        <v/>
      </c>
      <c r="LG37" s="15" t="str" cm="1">
        <f t="array" ref="LG37">IF(LF37="","",_xll.PBD(LF37,"Deal Date","","USD","",""))</f>
        <v/>
      </c>
      <c r="LH37" s="15" t="str" cm="1">
        <f t="array" ref="LH37">IF(LF37="","",_xll.PBD(LF37,"Company ID","","USD","",""))</f>
        <v/>
      </c>
      <c r="LI37" s="15" t="str" cm="1">
        <f t="array" ref="LI37">IF(LF37="","",_xll.PBD(LH37,"Name","","USD","",""))</f>
        <v/>
      </c>
      <c r="LJ37" t="str" cm="1">
        <f t="array" ref="LJ37">IF(LF37="","",_xll.PBD(LF37,"Deal Type 1","","USD","",""))</f>
        <v/>
      </c>
      <c r="LO37" s="15" t="str" cm="1">
        <f t="array" ref="LO37">IF(LN37="","",_xll.PBD(LN37,"Deal Date","","USD","",""))</f>
        <v/>
      </c>
      <c r="LP37" s="15" t="str" cm="1">
        <f t="array" ref="LP37">IF(LN37="","",_xll.PBD(LN37,"Company ID","","USD","",""))</f>
        <v/>
      </c>
      <c r="LQ37" s="15" t="str" cm="1">
        <f t="array" ref="LQ37">IF(LN37="","",_xll.PBD(LP37,"Name","","USD","",""))</f>
        <v/>
      </c>
      <c r="LR37" t="str" cm="1">
        <f t="array" ref="LR37">IF(LN37="","",_xll.PBD(LN37,"Deal Type 1","","USD","",""))</f>
        <v/>
      </c>
      <c r="LW37" s="15" t="str" cm="1">
        <f t="array" ref="LW37">IF(LV37="","",_xll.PBD(LV37,"Deal Date","","USD","",""))</f>
        <v/>
      </c>
      <c r="LX37" s="15" t="str" cm="1">
        <f t="array" ref="LX37">IF(LV37="","",_xll.PBD(LV37,"Company ID","","USD","",""))</f>
        <v/>
      </c>
      <c r="LY37" s="15" t="str" cm="1">
        <f t="array" ref="LY37">IF(LV37="","",_xll.PBD(LX37,"Name","","USD","",""))</f>
        <v/>
      </c>
      <c r="LZ37" t="str" cm="1">
        <f t="array" ref="LZ37">IF(LV37="","",_xll.PBD(LV37,"Deal Type 1","","USD","",""))</f>
        <v/>
      </c>
      <c r="ME37" s="15" t="str" cm="1">
        <f t="array" ref="ME37">IF(MD37="","",_xll.PBD(MD37,"Deal Date","","USD","",""))</f>
        <v/>
      </c>
      <c r="MF37" s="15" t="str" cm="1">
        <f t="array" ref="MF37">IF(MD37="","",_xll.PBD(MD37,"Company ID","","USD","",""))</f>
        <v/>
      </c>
      <c r="MG37" s="15" t="str" cm="1">
        <f t="array" ref="MG37">IF(MD37="","",_xll.PBD(MF37,"Name","","USD","",""))</f>
        <v/>
      </c>
      <c r="MH37" t="str" cm="1">
        <f t="array" ref="MH37">IF(MD37="","",_xll.PBD(MD37,"Deal Type 1","","USD","",""))</f>
        <v/>
      </c>
    </row>
    <row r="38" spans="6:346" x14ac:dyDescent="0.2">
      <c r="F38" t="str">
        <v>173513-62T</v>
      </c>
      <c r="G38" s="15" cm="1">
        <f t="array" ref="G38">IF(F38="","",_xll.PBD(F38,"Deal Date","","USD","",""))</f>
        <v>44260</v>
      </c>
      <c r="H38" s="15" t="str" cm="1">
        <f t="array" ref="H38">IF(F38="","",_xll.PBD(F38,"Company ID","","USD","",""))</f>
        <v>234253-72</v>
      </c>
      <c r="I38" s="15" t="str" cm="1">
        <f t="array" ref="I38">IF(F38="","",_xll.PBD(H38,"Name","","USD","",""))</f>
        <v>Medicinae Solutions</v>
      </c>
      <c r="J38" t="str" cm="1">
        <f t="array" ref="J38">IF(F38="","",_xll.PBD(F38,"Deal Type 1","","USD","",""))</f>
        <v>Merger/Acquisition</v>
      </c>
      <c r="O38" s="15" t="str" cm="1">
        <f t="array" ref="O38">IF(N38="","",_xll.PBD(N38,"Deal Date","","USD","",""))</f>
        <v/>
      </c>
      <c r="P38" s="15" t="str" cm="1">
        <f t="array" ref="P38">IF(N38="","",_xll.PBD(N38,"Company ID","","USD","",""))</f>
        <v/>
      </c>
      <c r="Q38" s="15" t="str" cm="1">
        <f t="array" ref="Q38">IF(N38="","",_xll.PBD(P38,"Name","","USD","",""))</f>
        <v/>
      </c>
      <c r="R38" t="str" cm="1">
        <f t="array" ref="R38">IF(N38="","",_xll.PBD(N38,"Deal Type 1","","USD","",""))</f>
        <v/>
      </c>
      <c r="W38" s="15" t="str" cm="1">
        <f t="array" ref="W38">IF(V38="","",_xll.PBD(V38,"Deal Date","","USD","",""))</f>
        <v/>
      </c>
      <c r="X38" s="15" t="str" cm="1">
        <f t="array" ref="X38">IF(V38="","",_xll.PBD(V38,"Company ID","","USD","",""))</f>
        <v/>
      </c>
      <c r="Y38" s="15" t="str" cm="1">
        <f t="array" ref="Y38">IF(V38="","",_xll.PBD(X38,"Name","","USD","",""))</f>
        <v/>
      </c>
      <c r="Z38" t="str" cm="1">
        <f t="array" ref="Z38">IF(V38="","",_xll.PBD(V38,"Deal Type 1","","USD","",""))</f>
        <v/>
      </c>
      <c r="AD38" t="str">
        <v>33587-65T</v>
      </c>
      <c r="AE38" s="15" cm="1">
        <f t="array" ref="AE38">IF(AD38="","",_xll.PBD(AD38,"Deal Date","","USD","",""))</f>
        <v>41337</v>
      </c>
      <c r="AF38" s="15" t="str" cm="1">
        <f t="array" ref="AF38">IF(AD38="","",_xll.PBD(AD38,"Company ID","","USD","",""))</f>
        <v>61758-19</v>
      </c>
      <c r="AG38" s="15" t="str" cm="1">
        <f t="array" ref="AG38">IF(AD38="","",_xll.PBD(AF38,"Name","","USD","",""))</f>
        <v>PureWellness</v>
      </c>
      <c r="AH38" t="str" cm="1">
        <f t="array" ref="AH38">IF(AD38="","",_xll.PBD(AD38,"Deal Type 1","","USD","",""))</f>
        <v>Merger/Acquisition</v>
      </c>
      <c r="AM38" s="15" t="str" cm="1">
        <f t="array" ref="AM38">IF(AL38="","",_xll.PBD(AL38,"Deal Date","","USD","",""))</f>
        <v/>
      </c>
      <c r="AN38" s="15" t="str" cm="1">
        <f t="array" ref="AN38">IF(AL38="","",_xll.PBD(AL38,"Company ID","","USD","",""))</f>
        <v/>
      </c>
      <c r="AO38" s="15" t="str" cm="1">
        <f t="array" ref="AO38">IF(AL38="","",_xll.PBD(AN38,"Name","","USD","",""))</f>
        <v/>
      </c>
      <c r="AP38" t="str" cm="1">
        <f t="array" ref="AP38">IF(AL38="","",_xll.PBD(AL38,"Deal Type 1","","USD","",""))</f>
        <v/>
      </c>
      <c r="AT38" t="str">
        <v>139837-51T</v>
      </c>
      <c r="AU38" s="15" cm="1">
        <f t="array" ref="AU38">IF(AT38="","",_xll.PBD(AT38,"Deal Date","","USD","",""))</f>
        <v>43914</v>
      </c>
      <c r="AV38" s="15" t="str" cm="1">
        <f t="array" ref="AV38">IF(AT38="","",_xll.PBD(AT38,"Company ID","","USD","",""))</f>
        <v>433467-91</v>
      </c>
      <c r="AW38" s="15" t="str" cm="1">
        <f t="array" ref="AW38">IF(AT38="","",_xll.PBD(AV38,"Name","","USD","",""))</f>
        <v>Byogene</v>
      </c>
      <c r="AX38" t="str" cm="1">
        <f t="array" ref="AX38">IF(AT38="","",_xll.PBD(AT38,"Deal Type 1","","USD","",""))</f>
        <v>Merger/Acquisition</v>
      </c>
      <c r="BB38" t="str">
        <v>72370-09T</v>
      </c>
      <c r="BC38" s="15" cm="1">
        <f t="array" ref="BC38">IF(BB38="","",_xll.PBD(BB38,"Deal Date","","USD","",""))</f>
        <v>42549</v>
      </c>
      <c r="BD38" s="15" t="str" cm="1">
        <f t="array" ref="BD38">IF(BB38="","",_xll.PBD(BB38,"Company ID","","USD","",""))</f>
        <v>53966-98</v>
      </c>
      <c r="BE38" s="15" t="str" cm="1">
        <f t="array" ref="BE38">IF(BB38="","",_xll.PBD(BD38,"Name","","USD","",""))</f>
        <v>NoemaLife</v>
      </c>
      <c r="BF38" t="str" cm="1">
        <f t="array" ref="BF38">IF(BB38="","",_xll.PBD(BB38,"Deal Type 1","","USD","",""))</f>
        <v>Buyout/LBO</v>
      </c>
      <c r="BK38" s="15" t="str" cm="1">
        <f t="array" ref="BK38">IF(BJ38="","",_xll.PBD(BJ38,"Deal Date","","USD","",""))</f>
        <v/>
      </c>
      <c r="BL38" s="15" t="str" cm="1">
        <f t="array" ref="BL38">IF(BJ38="","",_xll.PBD(BJ38,"Company ID","","USD","",""))</f>
        <v/>
      </c>
      <c r="BM38" s="15" t="str" cm="1">
        <f t="array" ref="BM38">IF(BJ38="","",_xll.PBD(BL38,"Name","","USD","",""))</f>
        <v/>
      </c>
      <c r="BN38" t="str" cm="1">
        <f t="array" ref="BN38">IF(BJ38="","",_xll.PBD(BJ38,"Deal Type 1","","USD","",""))</f>
        <v/>
      </c>
      <c r="BS38" s="15" t="str" cm="1">
        <f t="array" ref="BS38">IF(BR38="","",_xll.PBD(BR38,"Deal Date","","USD","",""))</f>
        <v/>
      </c>
      <c r="BT38" s="15" t="str" cm="1">
        <f t="array" ref="BT38">IF(BR38="","",_xll.PBD(BR38,"Company ID","","USD","",""))</f>
        <v/>
      </c>
      <c r="BU38" s="15" t="str" cm="1">
        <f t="array" ref="BU38">IF(BR38="","",_xll.PBD(BT38,"Name","","USD","",""))</f>
        <v/>
      </c>
      <c r="BV38" t="str" cm="1">
        <f t="array" ref="BV38">IF(BR38="","",_xll.PBD(BR38,"Deal Type 1","","USD","",""))</f>
        <v/>
      </c>
      <c r="CA38" s="15" t="str" cm="1">
        <f t="array" ref="CA38">IF(BZ38="","",_xll.PBD(BZ38,"Deal Date","","USD","",""))</f>
        <v/>
      </c>
      <c r="CB38" s="15" t="str" cm="1">
        <f t="array" ref="CB38">IF(BZ38="","",_xll.PBD(BZ38,"Company ID","","USD","",""))</f>
        <v/>
      </c>
      <c r="CC38" s="15" t="str" cm="1">
        <f t="array" ref="CC38">IF(BZ38="","",_xll.PBD(CB38,"Name","","USD","",""))</f>
        <v/>
      </c>
      <c r="CD38" t="str" cm="1">
        <f t="array" ref="CD38">IF(BZ38="","",_xll.PBD(BZ38,"Deal Type 1","","USD","",""))</f>
        <v/>
      </c>
      <c r="CH38" t="str">
        <v>137819-26T</v>
      </c>
      <c r="CI38" s="15" cm="1">
        <f t="array" ref="CI38">IF(CH38="","",_xll.PBD(CH38,"Deal Date","","USD","",""))</f>
        <v>43901</v>
      </c>
      <c r="CJ38" s="15" t="str" cm="1">
        <f t="array" ref="CJ38">IF(CH38="","",_xll.PBD(CH38,"Company ID","","USD","",""))</f>
        <v>435964-15</v>
      </c>
      <c r="CK38" s="15" t="str" cm="1">
        <f t="array" ref="CK38">IF(CH38="","",_xll.PBD(CJ38,"Name","","USD","",""))</f>
        <v>Royal Automobile Association (Secure Services Business)</v>
      </c>
      <c r="CL38" t="str" cm="1">
        <f t="array" ref="CL38">IF(CH38="","",_xll.PBD(CH38,"Deal Type 1","","USD","",""))</f>
        <v>Merger/Acquisition</v>
      </c>
      <c r="CQ38" s="15" t="str" cm="1">
        <f t="array" ref="CQ38">IF(CP38="","",_xll.PBD(CP38,"Deal Date","","USD","",""))</f>
        <v/>
      </c>
      <c r="CR38" s="15" t="str" cm="1">
        <f t="array" ref="CR38">IF(CP38="","",_xll.PBD(CP38,"Company ID","","USD","",""))</f>
        <v/>
      </c>
      <c r="CS38" s="15" t="str" cm="1">
        <f t="array" ref="CS38">IF(CP38="","",_xll.PBD(CR38,"Name","","USD","",""))</f>
        <v/>
      </c>
      <c r="CT38" t="str" cm="1">
        <f t="array" ref="CT38">IF(CP38="","",_xll.PBD(CP38,"Deal Type 1","","USD","",""))</f>
        <v/>
      </c>
      <c r="CY38" s="15" t="str" cm="1">
        <f t="array" ref="CY38">IF(CX38="","",_xll.PBD(CX38,"Deal Date","","USD","",""))</f>
        <v/>
      </c>
      <c r="CZ38" s="15" t="str" cm="1">
        <f t="array" ref="CZ38">IF(CX38="","",_xll.PBD(CX38,"Company ID","","USD","",""))</f>
        <v/>
      </c>
      <c r="DA38" s="15" t="str" cm="1">
        <f t="array" ref="DA38">IF(CX38="","",_xll.PBD(CZ38,"Name","","USD","",""))</f>
        <v/>
      </c>
      <c r="DB38" t="str" cm="1">
        <f t="array" ref="DB38">IF(CX38="","",_xll.PBD(CX38,"Deal Type 1","","USD","",""))</f>
        <v/>
      </c>
      <c r="DF38" t="str">
        <v>59819-14T</v>
      </c>
      <c r="DG38" s="15" cm="1">
        <f t="array" ref="DG38">IF(DF38="","",_xll.PBD(DF38,"Deal Date","","USD","",""))</f>
        <v>41354</v>
      </c>
      <c r="DH38" s="15" t="str" cm="1">
        <f t="array" ref="DH38">IF(DF38="","",_xll.PBD(DF38,"Company ID","","USD","",""))</f>
        <v>124003-36</v>
      </c>
      <c r="DI38" s="15" t="str" cm="1">
        <f t="array" ref="DI38">IF(DF38="","",_xll.PBD(DH38,"Name","","USD","",""))</f>
        <v>Prezentaciju Spektras</v>
      </c>
      <c r="DJ38" t="str" cm="1">
        <f t="array" ref="DJ38">IF(DF38="","",_xll.PBD(DF38,"Deal Type 1","","USD","",""))</f>
        <v>Merger/Acquisition</v>
      </c>
      <c r="DO38" s="15" t="str" cm="1">
        <f t="array" ref="DO38">IF(DN38="","",_xll.PBD(DN38,"Deal Date","","USD","",""))</f>
        <v/>
      </c>
      <c r="DP38" s="15" t="str" cm="1">
        <f t="array" ref="DP38">IF(DN38="","",_xll.PBD(DN38,"Company ID","","USD","",""))</f>
        <v/>
      </c>
      <c r="DQ38" s="15" t="str" cm="1">
        <f t="array" ref="DQ38">IF(DN38="","",_xll.PBD(DP38,"Name","","USD","",""))</f>
        <v/>
      </c>
      <c r="DR38" t="str" cm="1">
        <f t="array" ref="DR38">IF(DN38="","",_xll.PBD(DN38,"Deal Type 1","","USD","",""))</f>
        <v/>
      </c>
      <c r="DW38" s="15" t="str" cm="1">
        <f t="array" ref="DW38">IF(DV38="","",_xll.PBD(DV38,"Deal Date","","USD","",""))</f>
        <v/>
      </c>
      <c r="DX38" s="15" t="str" cm="1">
        <f t="array" ref="DX38">IF(DV38="","",_xll.PBD(DV38,"Company ID","","USD","",""))</f>
        <v/>
      </c>
      <c r="DY38" s="15" t="str" cm="1">
        <f t="array" ref="DY38">IF(DV38="","",_xll.PBD(DX38,"Name","","USD","",""))</f>
        <v/>
      </c>
      <c r="DZ38" t="str" cm="1">
        <f t="array" ref="DZ38">IF(DV38="","",_xll.PBD(DV38,"Deal Type 1","","USD","",""))</f>
        <v/>
      </c>
      <c r="EE38" s="15" t="str" cm="1">
        <f t="array" ref="EE38">IF(ED38="","",_xll.PBD(ED38,"Deal Date","","USD","",""))</f>
        <v/>
      </c>
      <c r="EF38" s="15" t="str" cm="1">
        <f t="array" ref="EF38">IF(ED38="","",_xll.PBD(ED38,"Company ID","","USD","",""))</f>
        <v/>
      </c>
      <c r="EG38" s="15" t="str" cm="1">
        <f t="array" ref="EG38">IF(ED38="","",_xll.PBD(EF38,"Name","","USD","",""))</f>
        <v/>
      </c>
      <c r="EH38" t="str" cm="1">
        <f t="array" ref="EH38">IF(ED38="","",_xll.PBD(ED38,"Deal Type 1","","USD","",""))</f>
        <v/>
      </c>
      <c r="EM38" s="15" t="str" cm="1">
        <f t="array" ref="EM38">IF(EL38="","",_xll.PBD(EL38,"Deal Date","","USD","",""))</f>
        <v/>
      </c>
      <c r="EN38" s="15" t="str" cm="1">
        <f t="array" ref="EN38">IF(EL38="","",_xll.PBD(EL38,"Company ID","","USD","",""))</f>
        <v/>
      </c>
      <c r="EO38" s="15" t="str" cm="1">
        <f t="array" ref="EO38">IF(EL38="","",_xll.PBD(EN38,"Name","","USD","",""))</f>
        <v/>
      </c>
      <c r="EP38" t="str" cm="1">
        <f t="array" ref="EP38">IF(EL38="","",_xll.PBD(EL38,"Deal Type 1","","USD","",""))</f>
        <v/>
      </c>
      <c r="EU38" s="15" t="str" cm="1">
        <f t="array" ref="EU38">IF(ET38="","",_xll.PBD(ET38,"Deal Date","","USD","",""))</f>
        <v/>
      </c>
      <c r="EV38" s="15" t="str" cm="1">
        <f t="array" ref="EV38">IF(ET38="","",_xll.PBD(ET38,"Company ID","","USD","",""))</f>
        <v/>
      </c>
      <c r="EW38" s="15" t="str" cm="1">
        <f t="array" ref="EW38">IF(ET38="","",_xll.PBD(EV38,"Name","","USD","",""))</f>
        <v/>
      </c>
      <c r="EX38" t="str" cm="1">
        <f t="array" ref="EX38">IF(ET38="","",_xll.PBD(ET38,"Deal Type 1","","USD","",""))</f>
        <v/>
      </c>
      <c r="FC38" s="15" t="str" cm="1">
        <f t="array" ref="FC38">IF(FB38="","",_xll.PBD(FB38,"Deal Date","","USD","",""))</f>
        <v/>
      </c>
      <c r="FD38" s="15" t="str" cm="1">
        <f t="array" ref="FD38">IF(FB38="","",_xll.PBD(FB38,"Company ID","","USD","",""))</f>
        <v/>
      </c>
      <c r="FE38" s="15" t="str" cm="1">
        <f t="array" ref="FE38">IF(FB38="","",_xll.PBD(FD38,"Name","","USD","",""))</f>
        <v/>
      </c>
      <c r="FF38" t="str" cm="1">
        <f t="array" ref="FF38">IF(FB38="","",_xll.PBD(FB38,"Deal Type 1","","USD","",""))</f>
        <v/>
      </c>
      <c r="FK38" s="15" t="str" cm="1">
        <f t="array" ref="FK38">IF(FJ38="","",_xll.PBD(FJ38,"Deal Date","","USD","",""))</f>
        <v/>
      </c>
      <c r="FL38" s="15" t="str" cm="1">
        <f t="array" ref="FL38">IF(FJ38="","",_xll.PBD(FJ38,"Company ID","","USD","",""))</f>
        <v/>
      </c>
      <c r="FM38" s="15" t="str" cm="1">
        <f t="array" ref="FM38">IF(FJ38="","",_xll.PBD(FL38,"Name","","USD","",""))</f>
        <v/>
      </c>
      <c r="FN38" t="str" cm="1">
        <f t="array" ref="FN38">IF(FJ38="","",_xll.PBD(FJ38,"Deal Type 1","","USD","",""))</f>
        <v/>
      </c>
      <c r="FS38" s="15" t="str" cm="1">
        <f t="array" ref="FS38">IF(FR38="","",_xll.PBD(FR38,"Deal Date","","USD","",""))</f>
        <v/>
      </c>
      <c r="FT38" s="15" t="str" cm="1">
        <f t="array" ref="FT38">IF(FR38="","",_xll.PBD(FR38,"Company ID","","USD","",""))</f>
        <v/>
      </c>
      <c r="FU38" s="15" t="str" cm="1">
        <f t="array" ref="FU38">IF(FR38="","",_xll.PBD(FT38,"Name","","USD","",""))</f>
        <v/>
      </c>
      <c r="FV38" t="str" cm="1">
        <f t="array" ref="FV38">IF(FR38="","",_xll.PBD(FR38,"Deal Type 1","","USD","",""))</f>
        <v/>
      </c>
      <c r="GA38" s="15" t="str" cm="1">
        <f t="array" ref="GA38">IF(FZ38="","",_xll.PBD(FZ38,"Deal Date","","USD","",""))</f>
        <v/>
      </c>
      <c r="GB38" s="15" t="str" cm="1">
        <f t="array" ref="GB38">IF(FZ38="","",_xll.PBD(FZ38,"Company ID","","USD","",""))</f>
        <v/>
      </c>
      <c r="GC38" s="15" t="str" cm="1">
        <f t="array" ref="GC38">IF(FZ38="","",_xll.PBD(GB38,"Name","","USD","",""))</f>
        <v/>
      </c>
      <c r="GD38" t="str" cm="1">
        <f t="array" ref="GD38">IF(FZ38="","",_xll.PBD(FZ38,"Deal Type 1","","USD","",""))</f>
        <v/>
      </c>
      <c r="GI38" s="15" t="str" cm="1">
        <f t="array" ref="GI38">IF(GH38="","",_xll.PBD(GH38,"Deal Date","","USD","",""))</f>
        <v/>
      </c>
      <c r="GJ38" s="15" t="str" cm="1">
        <f t="array" ref="GJ38">IF(GH38="","",_xll.PBD(GH38,"Company ID","","USD","",""))</f>
        <v/>
      </c>
      <c r="GK38" s="15" t="str" cm="1">
        <f t="array" ref="GK38">IF(GH38="","",_xll.PBD(GJ38,"Name","","USD","",""))</f>
        <v/>
      </c>
      <c r="GL38" t="str" cm="1">
        <f t="array" ref="GL38">IF(GH38="","",_xll.PBD(GH38,"Deal Type 1","","USD","",""))</f>
        <v/>
      </c>
      <c r="GQ38" s="15" t="str" cm="1">
        <f t="array" ref="GQ38">IF(GP38="","",_xll.PBD(GP38,"Deal Date","","USD","",""))</f>
        <v/>
      </c>
      <c r="GR38" s="15" t="str" cm="1">
        <f t="array" ref="GR38">IF(GP38="","",_xll.PBD(GP38,"Company ID","","USD","",""))</f>
        <v/>
      </c>
      <c r="GS38" s="15" t="str" cm="1">
        <f t="array" ref="GS38">IF(GP38="","",_xll.PBD(GR38,"Name","","USD","",""))</f>
        <v/>
      </c>
      <c r="GT38" t="str" cm="1">
        <f t="array" ref="GT38">IF(GP38="","",_xll.PBD(GP38,"Deal Type 1","","USD","",""))</f>
        <v/>
      </c>
      <c r="GY38" s="15" t="str" cm="1">
        <f t="array" ref="GY38">IF(GX38="","",_xll.PBD(GX38,"Deal Date","","USD","",""))</f>
        <v/>
      </c>
      <c r="GZ38" s="15" t="str" cm="1">
        <f t="array" ref="GZ38">IF(GX38="","",_xll.PBD(GX38,"Company ID","","USD","",""))</f>
        <v/>
      </c>
      <c r="HA38" s="15" t="str" cm="1">
        <f t="array" ref="HA38">IF(GX38="","",_xll.PBD(GZ38,"Name","","USD","",""))</f>
        <v/>
      </c>
      <c r="HB38" t="str" cm="1">
        <f t="array" ref="HB38">IF(GX38="","",_xll.PBD(GX38,"Deal Type 1","","USD","",""))</f>
        <v/>
      </c>
      <c r="HG38" s="15" t="str" cm="1">
        <f t="array" ref="HG38">IF(HF38="","",_xll.PBD(HF38,"Deal Date","","USD","",""))</f>
        <v/>
      </c>
      <c r="HH38" s="15" t="str" cm="1">
        <f t="array" ref="HH38">IF(HF38="","",_xll.PBD(HF38,"Company ID","","USD","",""))</f>
        <v/>
      </c>
      <c r="HI38" s="15" t="str" cm="1">
        <f t="array" ref="HI38">IF(HF38="","",_xll.PBD(HH38,"Name","","USD","",""))</f>
        <v/>
      </c>
      <c r="HJ38" t="str" cm="1">
        <f t="array" ref="HJ38">IF(HF38="","",_xll.PBD(HF38,"Deal Type 1","","USD","",""))</f>
        <v/>
      </c>
      <c r="HO38" s="15" t="str" cm="1">
        <f t="array" ref="HO38">IF(HN38="","",_xll.PBD(HN38,"Deal Date","","USD","",""))</f>
        <v/>
      </c>
      <c r="HP38" s="15" t="str" cm="1">
        <f t="array" ref="HP38">IF(HN38="","",_xll.PBD(HN38,"Company ID","","USD","",""))</f>
        <v/>
      </c>
      <c r="HQ38" s="15" t="str" cm="1">
        <f t="array" ref="HQ38">IF(HN38="","",_xll.PBD(HP38,"Name","","USD","",""))</f>
        <v/>
      </c>
      <c r="HR38" t="str" cm="1">
        <f t="array" ref="HR38">IF(HN38="","",_xll.PBD(HN38,"Deal Type 1","","USD","",""))</f>
        <v/>
      </c>
      <c r="HW38" s="15" t="str" cm="1">
        <f t="array" ref="HW38">IF(HV38="","",_xll.PBD(HV38,"Deal Date","","USD","",""))</f>
        <v/>
      </c>
      <c r="HX38" s="15" t="str" cm="1">
        <f t="array" ref="HX38">IF(HV38="","",_xll.PBD(HV38,"Company ID","","USD","",""))</f>
        <v/>
      </c>
      <c r="HY38" s="15" t="str" cm="1">
        <f t="array" ref="HY38">IF(HV38="","",_xll.PBD(HX38,"Name","","USD","",""))</f>
        <v/>
      </c>
      <c r="HZ38" t="str" cm="1">
        <f t="array" ref="HZ38">IF(HV38="","",_xll.PBD(HV38,"Deal Type 1","","USD","",""))</f>
        <v/>
      </c>
      <c r="IE38" s="15" t="str" cm="1">
        <f t="array" ref="IE38">IF(ID38="","",_xll.PBD(ID38,"Deal Date","","USD","",""))</f>
        <v/>
      </c>
      <c r="IF38" s="15" t="str" cm="1">
        <f t="array" ref="IF38">IF(ID38="","",_xll.PBD(ID38,"Company ID","","USD","",""))</f>
        <v/>
      </c>
      <c r="IG38" s="15" t="str" cm="1">
        <f t="array" ref="IG38">IF(ID38="","",_xll.PBD(IF38,"Name","","USD","",""))</f>
        <v/>
      </c>
      <c r="IH38" t="str" cm="1">
        <f t="array" ref="IH38">IF(ID38="","",_xll.PBD(ID38,"Deal Type 1","","USD","",""))</f>
        <v/>
      </c>
      <c r="IM38" s="15" t="str" cm="1">
        <f t="array" ref="IM38">IF(IL38="","",_xll.PBD(IL38,"Deal Date","","USD","",""))</f>
        <v/>
      </c>
      <c r="IN38" s="15" t="str" cm="1">
        <f t="array" ref="IN38">IF(IL38="","",_xll.PBD(IL38,"Company ID","","USD","",""))</f>
        <v/>
      </c>
      <c r="IO38" s="15" t="str" cm="1">
        <f t="array" ref="IO38">IF(IL38="","",_xll.PBD(IN38,"Name","","USD","",""))</f>
        <v/>
      </c>
      <c r="IP38" t="str" cm="1">
        <f t="array" ref="IP38">IF(IL38="","",_xll.PBD(IL38,"Deal Type 1","","USD","",""))</f>
        <v/>
      </c>
      <c r="IU38" s="15" t="str" cm="1">
        <f t="array" ref="IU38">IF(IT38="","",_xll.PBD(IT38,"Deal Date","","USD","",""))</f>
        <v/>
      </c>
      <c r="IV38" s="15" t="str" cm="1">
        <f t="array" ref="IV38">IF(IT38="","",_xll.PBD(IT38,"Company ID","","USD","",""))</f>
        <v/>
      </c>
      <c r="IW38" s="15" t="str" cm="1">
        <f t="array" ref="IW38">IF(IT38="","",_xll.PBD(IV38,"Name","","USD","",""))</f>
        <v/>
      </c>
      <c r="IX38" t="str" cm="1">
        <f t="array" ref="IX38">IF(IT38="","",_xll.PBD(IT38,"Deal Type 1","","USD","",""))</f>
        <v/>
      </c>
      <c r="JC38" s="15" t="str" cm="1">
        <f t="array" ref="JC38">IF(JB38="","",_xll.PBD(JB38,"Deal Date","","USD","",""))</f>
        <v/>
      </c>
      <c r="JD38" s="15" t="str" cm="1">
        <f t="array" ref="JD38">IF(JB38="","",_xll.PBD(JB38,"Company ID","","USD","",""))</f>
        <v/>
      </c>
      <c r="JE38" s="15" t="str" cm="1">
        <f t="array" ref="JE38">IF(JB38="","",_xll.PBD(JD38,"Name","","USD","",""))</f>
        <v/>
      </c>
      <c r="JF38" t="str" cm="1">
        <f t="array" ref="JF38">IF(JB38="","",_xll.PBD(JB38,"Deal Type 1","","USD","",""))</f>
        <v/>
      </c>
      <c r="JK38" s="15" t="str" cm="1">
        <f t="array" ref="JK38">IF(JJ38="","",_xll.PBD(JJ38,"Deal Date","","USD","",""))</f>
        <v/>
      </c>
      <c r="JL38" s="15" t="str" cm="1">
        <f t="array" ref="JL38">IF(JJ38="","",_xll.PBD(JJ38,"Company ID","","USD","",""))</f>
        <v/>
      </c>
      <c r="JM38" s="15" t="str" cm="1">
        <f t="array" ref="JM38">IF(JJ38="","",_xll.PBD(JL38,"Name","","USD","",""))</f>
        <v/>
      </c>
      <c r="JN38" t="str" cm="1">
        <f t="array" ref="JN38">IF(JJ38="","",_xll.PBD(JJ38,"Deal Type 1","","USD","",""))</f>
        <v/>
      </c>
      <c r="JS38" s="15" t="str" cm="1">
        <f t="array" ref="JS38">IF(JR38="","",_xll.PBD(JR38,"Deal Date","","USD","",""))</f>
        <v/>
      </c>
      <c r="JT38" s="15" t="str" cm="1">
        <f t="array" ref="JT38">IF(JR38="","",_xll.PBD(JR38,"Company ID","","USD","",""))</f>
        <v/>
      </c>
      <c r="JU38" s="15" t="str" cm="1">
        <f t="array" ref="JU38">IF(JR38="","",_xll.PBD(JT38,"Name","","USD","",""))</f>
        <v/>
      </c>
      <c r="JV38" t="str" cm="1">
        <f t="array" ref="JV38">IF(JR38="","",_xll.PBD(JR38,"Deal Type 1","","USD","",""))</f>
        <v/>
      </c>
      <c r="KA38" s="15" t="str" cm="1">
        <f t="array" ref="KA38">IF(JZ38="","",_xll.PBD(JZ38,"Deal Date","","USD","",""))</f>
        <v/>
      </c>
      <c r="KB38" s="15" t="str" cm="1">
        <f t="array" ref="KB38">IF(JZ38="","",_xll.PBD(JZ38,"Company ID","","USD","",""))</f>
        <v/>
      </c>
      <c r="KC38" s="15" t="str" cm="1">
        <f t="array" ref="KC38">IF(JZ38="","",_xll.PBD(KB38,"Name","","USD","",""))</f>
        <v/>
      </c>
      <c r="KD38" t="str" cm="1">
        <f t="array" ref="KD38">IF(JZ38="","",_xll.PBD(JZ38,"Deal Type 1","","USD","",""))</f>
        <v/>
      </c>
      <c r="KI38" s="15" t="str" cm="1">
        <f t="array" ref="KI38">IF(KH38="","",_xll.PBD(KH38,"Deal Date","","USD","",""))</f>
        <v/>
      </c>
      <c r="KJ38" s="15" t="str" cm="1">
        <f t="array" ref="KJ38">IF(KH38="","",_xll.PBD(KH38,"Company ID","","USD","",""))</f>
        <v/>
      </c>
      <c r="KK38" s="15" t="str" cm="1">
        <f t="array" ref="KK38">IF(KH38="","",_xll.PBD(KJ38,"Name","","USD","",""))</f>
        <v/>
      </c>
      <c r="KL38" t="str" cm="1">
        <f t="array" ref="KL38">IF(KH38="","",_xll.PBD(KH38,"Deal Type 1","","USD","",""))</f>
        <v/>
      </c>
      <c r="KQ38" s="15" t="str" cm="1">
        <f t="array" ref="KQ38">IF(KP38="","",_xll.PBD(KP38,"Deal Date","","USD","",""))</f>
        <v/>
      </c>
      <c r="KR38" s="15" t="str" cm="1">
        <f t="array" ref="KR38">IF(KP38="","",_xll.PBD(KP38,"Company ID","","USD","",""))</f>
        <v/>
      </c>
      <c r="KS38" s="15" t="str" cm="1">
        <f t="array" ref="KS38">IF(KP38="","",_xll.PBD(KR38,"Name","","USD","",""))</f>
        <v/>
      </c>
      <c r="KT38" t="str" cm="1">
        <f t="array" ref="KT38">IF(KP38="","",_xll.PBD(KP38,"Deal Type 1","","USD","",""))</f>
        <v/>
      </c>
      <c r="KY38" s="15" t="str" cm="1">
        <f t="array" ref="KY38">IF(KX38="","",_xll.PBD(KX38,"Deal Date","","USD","",""))</f>
        <v/>
      </c>
      <c r="KZ38" s="15" t="str" cm="1">
        <f t="array" ref="KZ38">IF(KX38="","",_xll.PBD(KX38,"Company ID","","USD","",""))</f>
        <v/>
      </c>
      <c r="LA38" s="15" t="str" cm="1">
        <f t="array" ref="LA38">IF(KX38="","",_xll.PBD(KZ38,"Name","","USD","",""))</f>
        <v/>
      </c>
      <c r="LB38" t="str" cm="1">
        <f t="array" ref="LB38">IF(KX38="","",_xll.PBD(KX38,"Deal Type 1","","USD","",""))</f>
        <v/>
      </c>
      <c r="LG38" s="15" t="str" cm="1">
        <f t="array" ref="LG38">IF(LF38="","",_xll.PBD(LF38,"Deal Date","","USD","",""))</f>
        <v/>
      </c>
      <c r="LH38" s="15" t="str" cm="1">
        <f t="array" ref="LH38">IF(LF38="","",_xll.PBD(LF38,"Company ID","","USD","",""))</f>
        <v/>
      </c>
      <c r="LI38" s="15" t="str" cm="1">
        <f t="array" ref="LI38">IF(LF38="","",_xll.PBD(LH38,"Name","","USD","",""))</f>
        <v/>
      </c>
      <c r="LJ38" t="str" cm="1">
        <f t="array" ref="LJ38">IF(LF38="","",_xll.PBD(LF38,"Deal Type 1","","USD","",""))</f>
        <v/>
      </c>
      <c r="LO38" s="15" t="str" cm="1">
        <f t="array" ref="LO38">IF(LN38="","",_xll.PBD(LN38,"Deal Date","","USD","",""))</f>
        <v/>
      </c>
      <c r="LP38" s="15" t="str" cm="1">
        <f t="array" ref="LP38">IF(LN38="","",_xll.PBD(LN38,"Company ID","","USD","",""))</f>
        <v/>
      </c>
      <c r="LQ38" s="15" t="str" cm="1">
        <f t="array" ref="LQ38">IF(LN38="","",_xll.PBD(LP38,"Name","","USD","",""))</f>
        <v/>
      </c>
      <c r="LR38" t="str" cm="1">
        <f t="array" ref="LR38">IF(LN38="","",_xll.PBD(LN38,"Deal Type 1","","USD","",""))</f>
        <v/>
      </c>
      <c r="LW38" s="15" t="str" cm="1">
        <f t="array" ref="LW38">IF(LV38="","",_xll.PBD(LV38,"Deal Date","","USD","",""))</f>
        <v/>
      </c>
      <c r="LX38" s="15" t="str" cm="1">
        <f t="array" ref="LX38">IF(LV38="","",_xll.PBD(LV38,"Company ID","","USD","",""))</f>
        <v/>
      </c>
      <c r="LY38" s="15" t="str" cm="1">
        <f t="array" ref="LY38">IF(LV38="","",_xll.PBD(LX38,"Name","","USD","",""))</f>
        <v/>
      </c>
      <c r="LZ38" t="str" cm="1">
        <f t="array" ref="LZ38">IF(LV38="","",_xll.PBD(LV38,"Deal Type 1","","USD","",""))</f>
        <v/>
      </c>
      <c r="ME38" s="15" t="str" cm="1">
        <f t="array" ref="ME38">IF(MD38="","",_xll.PBD(MD38,"Deal Date","","USD","",""))</f>
        <v/>
      </c>
      <c r="MF38" s="15" t="str" cm="1">
        <f t="array" ref="MF38">IF(MD38="","",_xll.PBD(MD38,"Company ID","","USD","",""))</f>
        <v/>
      </c>
      <c r="MG38" s="15" t="str" cm="1">
        <f t="array" ref="MG38">IF(MD38="","",_xll.PBD(MF38,"Name","","USD","",""))</f>
        <v/>
      </c>
      <c r="MH38" t="str" cm="1">
        <f t="array" ref="MH38">IF(MD38="","",_xll.PBD(MD38,"Deal Type 1","","USD","",""))</f>
        <v/>
      </c>
    </row>
    <row r="39" spans="6:346" x14ac:dyDescent="0.2">
      <c r="F39" t="str">
        <v>157595-59T</v>
      </c>
      <c r="G39" s="15" cm="1">
        <f t="array" ref="G39">IF(F39="","",_xll.PBD(F39,"Deal Date","","USD","",""))</f>
        <v>44217</v>
      </c>
      <c r="H39" s="15" t="str" cm="1">
        <f t="array" ref="H39">IF(F39="","",_xll.PBD(F39,"Company ID","","USD","",""))</f>
        <v>92222-38</v>
      </c>
      <c r="I39" s="15" t="str" cm="1">
        <f t="array" ref="I39">IF(F39="","",_xll.PBD(H39,"Name","","USD","",""))</f>
        <v>iClinic</v>
      </c>
      <c r="J39" t="str" cm="1">
        <f t="array" ref="J39">IF(F39="","",_xll.PBD(F39,"Deal Type 1","","USD","",""))</f>
        <v>Merger/Acquisition</v>
      </c>
      <c r="O39" s="15" t="str" cm="1">
        <f t="array" ref="O39">IF(N39="","",_xll.PBD(N39,"Deal Date","","USD","",""))</f>
        <v/>
      </c>
      <c r="P39" s="15" t="str" cm="1">
        <f t="array" ref="P39">IF(N39="","",_xll.PBD(N39,"Company ID","","USD","",""))</f>
        <v/>
      </c>
      <c r="Q39" s="15" t="str" cm="1">
        <f t="array" ref="Q39">IF(N39="","",_xll.PBD(P39,"Name","","USD","",""))</f>
        <v/>
      </c>
      <c r="R39" t="str" cm="1">
        <f t="array" ref="R39">IF(N39="","",_xll.PBD(N39,"Deal Type 1","","USD","",""))</f>
        <v/>
      </c>
      <c r="W39" s="15" t="str" cm="1">
        <f t="array" ref="W39">IF(V39="","",_xll.PBD(V39,"Deal Date","","USD","",""))</f>
        <v/>
      </c>
      <c r="X39" s="15" t="str" cm="1">
        <f t="array" ref="X39">IF(V39="","",_xll.PBD(V39,"Company ID","","USD","",""))</f>
        <v/>
      </c>
      <c r="Y39" s="15" t="str" cm="1">
        <f t="array" ref="Y39">IF(V39="","",_xll.PBD(X39,"Name","","USD","",""))</f>
        <v/>
      </c>
      <c r="Z39" t="str" cm="1">
        <f t="array" ref="Z39">IF(V39="","",_xll.PBD(V39,"Deal Type 1","","USD","",""))</f>
        <v/>
      </c>
      <c r="AD39" t="str">
        <v>37568-89T</v>
      </c>
      <c r="AE39" s="15" cm="1">
        <f t="array" ref="AE39">IF(AD39="","",_xll.PBD(AD39,"Deal Date","","USD","",""))</f>
        <v>41221</v>
      </c>
      <c r="AF39" s="15" t="str" cm="1">
        <f t="array" ref="AF39">IF(AD39="","",_xll.PBD(AD39,"Company ID","","USD","",""))</f>
        <v>65379-52</v>
      </c>
      <c r="AG39" s="15" t="str" cm="1">
        <f t="array" ref="AG39">IF(AD39="","",_xll.PBD(AF39,"Name","","USD","",""))</f>
        <v>Anasazi Software</v>
      </c>
      <c r="AH39" t="str" cm="1">
        <f t="array" ref="AH39">IF(AD39="","",_xll.PBD(AD39,"Deal Type 1","","USD","",""))</f>
        <v>Merger/Acquisition</v>
      </c>
      <c r="AM39" s="15" t="str" cm="1">
        <f t="array" ref="AM39">IF(AL39="","",_xll.PBD(AL39,"Deal Date","","USD","",""))</f>
        <v/>
      </c>
      <c r="AN39" s="15" t="str" cm="1">
        <f t="array" ref="AN39">IF(AL39="","",_xll.PBD(AL39,"Company ID","","USD","",""))</f>
        <v/>
      </c>
      <c r="AO39" s="15" t="str" cm="1">
        <f t="array" ref="AO39">IF(AL39="","",_xll.PBD(AN39,"Name","","USD","",""))</f>
        <v/>
      </c>
      <c r="AP39" t="str" cm="1">
        <f t="array" ref="AP39">IF(AL39="","",_xll.PBD(AL39,"Deal Type 1","","USD","",""))</f>
        <v/>
      </c>
      <c r="AT39" t="str">
        <v>139835-89T</v>
      </c>
      <c r="AU39" s="15" cm="1">
        <f t="array" ref="AU39">IF(AT39="","",_xll.PBD(AT39,"Deal Date","","USD","",""))</f>
        <v>43913</v>
      </c>
      <c r="AV39" s="15" t="str" cm="1">
        <f t="array" ref="AV39">IF(AT39="","",_xll.PBD(AT39,"Company ID","","USD","",""))</f>
        <v>433435-51</v>
      </c>
      <c r="AW39" s="15" t="str" cm="1">
        <f t="array" ref="AW39">IF(AT39="","",_xll.PBD(AV39,"Name","","USD","",""))</f>
        <v>Biogenetix</v>
      </c>
      <c r="AX39" t="str" cm="1">
        <f t="array" ref="AX39">IF(AT39="","",_xll.PBD(AT39,"Deal Type 1","","USD","",""))</f>
        <v>Merger/Acquisition</v>
      </c>
      <c r="BB39" t="str">
        <v>266163-94T</v>
      </c>
      <c r="BC39" s="15" cm="1">
        <f t="array" ref="BC39">IF(BB39="","",_xll.PBD(BB39,"Deal Date","","USD","",""))</f>
        <v>40695</v>
      </c>
      <c r="BD39" s="15" t="str" cm="1">
        <f t="array" ref="BD39">IF(BB39="","",_xll.PBD(BB39,"Company ID","","USD","",""))</f>
        <v>608087-35</v>
      </c>
      <c r="BE39" s="15" t="str" cm="1">
        <f t="array" ref="BE39">IF(BB39="","",_xll.PBD(BD39,"Name","","USD","",""))</f>
        <v>Tabula Clinica</v>
      </c>
      <c r="BF39" t="str" cm="1">
        <f t="array" ref="BF39">IF(BB39="","",_xll.PBD(BB39,"Deal Type 1","","USD","",""))</f>
        <v>Buyout/LBO</v>
      </c>
      <c r="BK39" s="15" t="str" cm="1">
        <f t="array" ref="BK39">IF(BJ39="","",_xll.PBD(BJ39,"Deal Date","","USD","",""))</f>
        <v/>
      </c>
      <c r="BL39" s="15" t="str" cm="1">
        <f t="array" ref="BL39">IF(BJ39="","",_xll.PBD(BJ39,"Company ID","","USD","",""))</f>
        <v/>
      </c>
      <c r="BM39" s="15" t="str" cm="1">
        <f t="array" ref="BM39">IF(BJ39="","",_xll.PBD(BL39,"Name","","USD","",""))</f>
        <v/>
      </c>
      <c r="BN39" t="str" cm="1">
        <f t="array" ref="BN39">IF(BJ39="","",_xll.PBD(BJ39,"Deal Type 1","","USD","",""))</f>
        <v/>
      </c>
      <c r="BS39" s="15" t="str" cm="1">
        <f t="array" ref="BS39">IF(BR39="","",_xll.PBD(BR39,"Deal Date","","USD","",""))</f>
        <v/>
      </c>
      <c r="BT39" s="15" t="str" cm="1">
        <f t="array" ref="BT39">IF(BR39="","",_xll.PBD(BR39,"Company ID","","USD","",""))</f>
        <v/>
      </c>
      <c r="BU39" s="15" t="str" cm="1">
        <f t="array" ref="BU39">IF(BR39="","",_xll.PBD(BT39,"Name","","USD","",""))</f>
        <v/>
      </c>
      <c r="BV39" t="str" cm="1">
        <f t="array" ref="BV39">IF(BR39="","",_xll.PBD(BR39,"Deal Type 1","","USD","",""))</f>
        <v/>
      </c>
      <c r="CA39" s="15" t="str" cm="1">
        <f t="array" ref="CA39">IF(BZ39="","",_xll.PBD(BZ39,"Deal Date","","USD","",""))</f>
        <v/>
      </c>
      <c r="CB39" s="15" t="str" cm="1">
        <f t="array" ref="CB39">IF(BZ39="","",_xll.PBD(BZ39,"Company ID","","USD","",""))</f>
        <v/>
      </c>
      <c r="CC39" s="15" t="str" cm="1">
        <f t="array" ref="CC39">IF(BZ39="","",_xll.PBD(CB39,"Name","","USD","",""))</f>
        <v/>
      </c>
      <c r="CD39" t="str" cm="1">
        <f t="array" ref="CD39">IF(BZ39="","",_xll.PBD(BZ39,"Deal Type 1","","USD","",""))</f>
        <v/>
      </c>
      <c r="CH39" t="str">
        <v>134506-54T</v>
      </c>
      <c r="CI39" s="15" cm="1">
        <f t="array" ref="CI39">IF(CH39="","",_xll.PBD(CH39,"Deal Date","","USD","",""))</f>
        <v>43866</v>
      </c>
      <c r="CJ39" s="15" t="str" cm="1">
        <f t="array" ref="CJ39">IF(CH39="","",_xll.PBD(CH39,"Company ID","","USD","",""))</f>
        <v>328434-85</v>
      </c>
      <c r="CK39" s="15" t="str" cm="1">
        <f t="array" ref="CK39">IF(CH39="","",_xll.PBD(CJ39,"Name","","USD","",""))</f>
        <v>Alliant Integrators</v>
      </c>
      <c r="CL39" t="str" cm="1">
        <f t="array" ref="CL39">IF(CH39="","",_xll.PBD(CH39,"Deal Type 1","","USD","",""))</f>
        <v>Merger/Acquisition</v>
      </c>
      <c r="CQ39" s="15" t="str" cm="1">
        <f t="array" ref="CQ39">IF(CP39="","",_xll.PBD(CP39,"Deal Date","","USD","",""))</f>
        <v/>
      </c>
      <c r="CR39" s="15" t="str" cm="1">
        <f t="array" ref="CR39">IF(CP39="","",_xll.PBD(CP39,"Company ID","","USD","",""))</f>
        <v/>
      </c>
      <c r="CS39" s="15" t="str" cm="1">
        <f t="array" ref="CS39">IF(CP39="","",_xll.PBD(CR39,"Name","","USD","",""))</f>
        <v/>
      </c>
      <c r="CT39" t="str" cm="1">
        <f t="array" ref="CT39">IF(CP39="","",_xll.PBD(CP39,"Deal Type 1","","USD","",""))</f>
        <v/>
      </c>
      <c r="CY39" s="15" t="str" cm="1">
        <f t="array" ref="CY39">IF(CX39="","",_xll.PBD(CX39,"Deal Date","","USD","",""))</f>
        <v/>
      </c>
      <c r="CZ39" s="15" t="str" cm="1">
        <f t="array" ref="CZ39">IF(CX39="","",_xll.PBD(CX39,"Company ID","","USD","",""))</f>
        <v/>
      </c>
      <c r="DA39" s="15" t="str" cm="1">
        <f t="array" ref="DA39">IF(CX39="","",_xll.PBD(CZ39,"Name","","USD","",""))</f>
        <v/>
      </c>
      <c r="DB39" t="str" cm="1">
        <f t="array" ref="DB39">IF(CX39="","",_xll.PBD(CX39,"Deal Type 1","","USD","",""))</f>
        <v/>
      </c>
      <c r="DF39" t="str">
        <v>59811-40T</v>
      </c>
      <c r="DG39" s="15" cm="1">
        <f t="array" ref="DG39">IF(DF39="","",_xll.PBD(DF39,"Deal Date","","USD","",""))</f>
        <v>41333</v>
      </c>
      <c r="DH39" s="15" t="str" cm="1">
        <f t="array" ref="DH39">IF(DF39="","",_xll.PBD(DF39,"Company ID","","USD","",""))</f>
        <v>124003-45</v>
      </c>
      <c r="DI39" s="15" t="str" cm="1">
        <f t="array" ref="DI39">IF(DF39="","",_xll.PBD(DH39,"Name","","USD","",""))</f>
        <v>Mobility Invest</v>
      </c>
      <c r="DJ39" t="str" cm="1">
        <f t="array" ref="DJ39">IF(DF39="","",_xll.PBD(DF39,"Deal Type 1","","USD","",""))</f>
        <v>Merger/Acquisition</v>
      </c>
      <c r="DO39" s="15" t="str" cm="1">
        <f t="array" ref="DO39">IF(DN39="","",_xll.PBD(DN39,"Deal Date","","USD","",""))</f>
        <v/>
      </c>
      <c r="DP39" s="15" t="str" cm="1">
        <f t="array" ref="DP39">IF(DN39="","",_xll.PBD(DN39,"Company ID","","USD","",""))</f>
        <v/>
      </c>
      <c r="DQ39" s="15" t="str" cm="1">
        <f t="array" ref="DQ39">IF(DN39="","",_xll.PBD(DP39,"Name","","USD","",""))</f>
        <v/>
      </c>
      <c r="DR39" t="str" cm="1">
        <f t="array" ref="DR39">IF(DN39="","",_xll.PBD(DN39,"Deal Type 1","","USD","",""))</f>
        <v/>
      </c>
      <c r="DW39" s="15" t="str" cm="1">
        <f t="array" ref="DW39">IF(DV39="","",_xll.PBD(DV39,"Deal Date","","USD","",""))</f>
        <v/>
      </c>
      <c r="DX39" s="15" t="str" cm="1">
        <f t="array" ref="DX39">IF(DV39="","",_xll.PBD(DV39,"Company ID","","USD","",""))</f>
        <v/>
      </c>
      <c r="DY39" s="15" t="str" cm="1">
        <f t="array" ref="DY39">IF(DV39="","",_xll.PBD(DX39,"Name","","USD","",""))</f>
        <v/>
      </c>
      <c r="DZ39" t="str" cm="1">
        <f t="array" ref="DZ39">IF(DV39="","",_xll.PBD(DV39,"Deal Type 1","","USD","",""))</f>
        <v/>
      </c>
      <c r="EE39" s="15" t="str" cm="1">
        <f t="array" ref="EE39">IF(ED39="","",_xll.PBD(ED39,"Deal Date","","USD","",""))</f>
        <v/>
      </c>
      <c r="EF39" s="15" t="str" cm="1">
        <f t="array" ref="EF39">IF(ED39="","",_xll.PBD(ED39,"Company ID","","USD","",""))</f>
        <v/>
      </c>
      <c r="EG39" s="15" t="str" cm="1">
        <f t="array" ref="EG39">IF(ED39="","",_xll.PBD(EF39,"Name","","USD","",""))</f>
        <v/>
      </c>
      <c r="EH39" t="str" cm="1">
        <f t="array" ref="EH39">IF(ED39="","",_xll.PBD(ED39,"Deal Type 1","","USD","",""))</f>
        <v/>
      </c>
      <c r="EM39" s="15" t="str" cm="1">
        <f t="array" ref="EM39">IF(EL39="","",_xll.PBD(EL39,"Deal Date","","USD","",""))</f>
        <v/>
      </c>
      <c r="EN39" s="15" t="str" cm="1">
        <f t="array" ref="EN39">IF(EL39="","",_xll.PBD(EL39,"Company ID","","USD","",""))</f>
        <v/>
      </c>
      <c r="EO39" s="15" t="str" cm="1">
        <f t="array" ref="EO39">IF(EL39="","",_xll.PBD(EN39,"Name","","USD","",""))</f>
        <v/>
      </c>
      <c r="EP39" t="str" cm="1">
        <f t="array" ref="EP39">IF(EL39="","",_xll.PBD(EL39,"Deal Type 1","","USD","",""))</f>
        <v/>
      </c>
      <c r="EU39" s="15" t="str" cm="1">
        <f t="array" ref="EU39">IF(ET39="","",_xll.PBD(ET39,"Deal Date","","USD","",""))</f>
        <v/>
      </c>
      <c r="EV39" s="15" t="str" cm="1">
        <f t="array" ref="EV39">IF(ET39="","",_xll.PBD(ET39,"Company ID","","USD","",""))</f>
        <v/>
      </c>
      <c r="EW39" s="15" t="str" cm="1">
        <f t="array" ref="EW39">IF(ET39="","",_xll.PBD(EV39,"Name","","USD","",""))</f>
        <v/>
      </c>
      <c r="EX39" t="str" cm="1">
        <f t="array" ref="EX39">IF(ET39="","",_xll.PBD(ET39,"Deal Type 1","","USD","",""))</f>
        <v/>
      </c>
      <c r="FC39" s="15" t="str" cm="1">
        <f t="array" ref="FC39">IF(FB39="","",_xll.PBD(FB39,"Deal Date","","USD","",""))</f>
        <v/>
      </c>
      <c r="FD39" s="15" t="str" cm="1">
        <f t="array" ref="FD39">IF(FB39="","",_xll.PBD(FB39,"Company ID","","USD","",""))</f>
        <v/>
      </c>
      <c r="FE39" s="15" t="str" cm="1">
        <f t="array" ref="FE39">IF(FB39="","",_xll.PBD(FD39,"Name","","USD","",""))</f>
        <v/>
      </c>
      <c r="FF39" t="str" cm="1">
        <f t="array" ref="FF39">IF(FB39="","",_xll.PBD(FB39,"Deal Type 1","","USD","",""))</f>
        <v/>
      </c>
      <c r="FK39" s="15" t="str" cm="1">
        <f t="array" ref="FK39">IF(FJ39="","",_xll.PBD(FJ39,"Deal Date","","USD","",""))</f>
        <v/>
      </c>
      <c r="FL39" s="15" t="str" cm="1">
        <f t="array" ref="FL39">IF(FJ39="","",_xll.PBD(FJ39,"Company ID","","USD","",""))</f>
        <v/>
      </c>
      <c r="FM39" s="15" t="str" cm="1">
        <f t="array" ref="FM39">IF(FJ39="","",_xll.PBD(FL39,"Name","","USD","",""))</f>
        <v/>
      </c>
      <c r="FN39" t="str" cm="1">
        <f t="array" ref="FN39">IF(FJ39="","",_xll.PBD(FJ39,"Deal Type 1","","USD","",""))</f>
        <v/>
      </c>
      <c r="FS39" s="15" t="str" cm="1">
        <f t="array" ref="FS39">IF(FR39="","",_xll.PBD(FR39,"Deal Date","","USD","",""))</f>
        <v/>
      </c>
      <c r="FT39" s="15" t="str" cm="1">
        <f t="array" ref="FT39">IF(FR39="","",_xll.PBD(FR39,"Company ID","","USD","",""))</f>
        <v/>
      </c>
      <c r="FU39" s="15" t="str" cm="1">
        <f t="array" ref="FU39">IF(FR39="","",_xll.PBD(FT39,"Name","","USD","",""))</f>
        <v/>
      </c>
      <c r="FV39" t="str" cm="1">
        <f t="array" ref="FV39">IF(FR39="","",_xll.PBD(FR39,"Deal Type 1","","USD","",""))</f>
        <v/>
      </c>
      <c r="GA39" s="15" t="str" cm="1">
        <f t="array" ref="GA39">IF(FZ39="","",_xll.PBD(FZ39,"Deal Date","","USD","",""))</f>
        <v/>
      </c>
      <c r="GB39" s="15" t="str" cm="1">
        <f t="array" ref="GB39">IF(FZ39="","",_xll.PBD(FZ39,"Company ID","","USD","",""))</f>
        <v/>
      </c>
      <c r="GC39" s="15" t="str" cm="1">
        <f t="array" ref="GC39">IF(FZ39="","",_xll.PBD(GB39,"Name","","USD","",""))</f>
        <v/>
      </c>
      <c r="GD39" t="str" cm="1">
        <f t="array" ref="GD39">IF(FZ39="","",_xll.PBD(FZ39,"Deal Type 1","","USD","",""))</f>
        <v/>
      </c>
      <c r="GI39" s="15" t="str" cm="1">
        <f t="array" ref="GI39">IF(GH39="","",_xll.PBD(GH39,"Deal Date","","USD","",""))</f>
        <v/>
      </c>
      <c r="GJ39" s="15" t="str" cm="1">
        <f t="array" ref="GJ39">IF(GH39="","",_xll.PBD(GH39,"Company ID","","USD","",""))</f>
        <v/>
      </c>
      <c r="GK39" s="15" t="str" cm="1">
        <f t="array" ref="GK39">IF(GH39="","",_xll.PBD(GJ39,"Name","","USD","",""))</f>
        <v/>
      </c>
      <c r="GL39" t="str" cm="1">
        <f t="array" ref="GL39">IF(GH39="","",_xll.PBD(GH39,"Deal Type 1","","USD","",""))</f>
        <v/>
      </c>
      <c r="GQ39" s="15" t="str" cm="1">
        <f t="array" ref="GQ39">IF(GP39="","",_xll.PBD(GP39,"Deal Date","","USD","",""))</f>
        <v/>
      </c>
      <c r="GR39" s="15" t="str" cm="1">
        <f t="array" ref="GR39">IF(GP39="","",_xll.PBD(GP39,"Company ID","","USD","",""))</f>
        <v/>
      </c>
      <c r="GS39" s="15" t="str" cm="1">
        <f t="array" ref="GS39">IF(GP39="","",_xll.PBD(GR39,"Name","","USD","",""))</f>
        <v/>
      </c>
      <c r="GT39" t="str" cm="1">
        <f t="array" ref="GT39">IF(GP39="","",_xll.PBD(GP39,"Deal Type 1","","USD","",""))</f>
        <v/>
      </c>
      <c r="GY39" s="15" t="str" cm="1">
        <f t="array" ref="GY39">IF(GX39="","",_xll.PBD(GX39,"Deal Date","","USD","",""))</f>
        <v/>
      </c>
      <c r="GZ39" s="15" t="str" cm="1">
        <f t="array" ref="GZ39">IF(GX39="","",_xll.PBD(GX39,"Company ID","","USD","",""))</f>
        <v/>
      </c>
      <c r="HA39" s="15" t="str" cm="1">
        <f t="array" ref="HA39">IF(GX39="","",_xll.PBD(GZ39,"Name","","USD","",""))</f>
        <v/>
      </c>
      <c r="HB39" t="str" cm="1">
        <f t="array" ref="HB39">IF(GX39="","",_xll.PBD(GX39,"Deal Type 1","","USD","",""))</f>
        <v/>
      </c>
      <c r="HG39" s="15" t="str" cm="1">
        <f t="array" ref="HG39">IF(HF39="","",_xll.PBD(HF39,"Deal Date","","USD","",""))</f>
        <v/>
      </c>
      <c r="HH39" s="15" t="str" cm="1">
        <f t="array" ref="HH39">IF(HF39="","",_xll.PBD(HF39,"Company ID","","USD","",""))</f>
        <v/>
      </c>
      <c r="HI39" s="15" t="str" cm="1">
        <f t="array" ref="HI39">IF(HF39="","",_xll.PBD(HH39,"Name","","USD","",""))</f>
        <v/>
      </c>
      <c r="HJ39" t="str" cm="1">
        <f t="array" ref="HJ39">IF(HF39="","",_xll.PBD(HF39,"Deal Type 1","","USD","",""))</f>
        <v/>
      </c>
      <c r="HO39" s="15" t="str" cm="1">
        <f t="array" ref="HO39">IF(HN39="","",_xll.PBD(HN39,"Deal Date","","USD","",""))</f>
        <v/>
      </c>
      <c r="HP39" s="15" t="str" cm="1">
        <f t="array" ref="HP39">IF(HN39="","",_xll.PBD(HN39,"Company ID","","USD","",""))</f>
        <v/>
      </c>
      <c r="HQ39" s="15" t="str" cm="1">
        <f t="array" ref="HQ39">IF(HN39="","",_xll.PBD(HP39,"Name","","USD","",""))</f>
        <v/>
      </c>
      <c r="HR39" t="str" cm="1">
        <f t="array" ref="HR39">IF(HN39="","",_xll.PBD(HN39,"Deal Type 1","","USD","",""))</f>
        <v/>
      </c>
      <c r="HW39" s="15" t="str" cm="1">
        <f t="array" ref="HW39">IF(HV39="","",_xll.PBD(HV39,"Deal Date","","USD","",""))</f>
        <v/>
      </c>
      <c r="HX39" s="15" t="str" cm="1">
        <f t="array" ref="HX39">IF(HV39="","",_xll.PBD(HV39,"Company ID","","USD","",""))</f>
        <v/>
      </c>
      <c r="HY39" s="15" t="str" cm="1">
        <f t="array" ref="HY39">IF(HV39="","",_xll.PBD(HX39,"Name","","USD","",""))</f>
        <v/>
      </c>
      <c r="HZ39" t="str" cm="1">
        <f t="array" ref="HZ39">IF(HV39="","",_xll.PBD(HV39,"Deal Type 1","","USD","",""))</f>
        <v/>
      </c>
      <c r="IE39" s="15" t="str" cm="1">
        <f t="array" ref="IE39">IF(ID39="","",_xll.PBD(ID39,"Deal Date","","USD","",""))</f>
        <v/>
      </c>
      <c r="IF39" s="15" t="str" cm="1">
        <f t="array" ref="IF39">IF(ID39="","",_xll.PBD(ID39,"Company ID","","USD","",""))</f>
        <v/>
      </c>
      <c r="IG39" s="15" t="str" cm="1">
        <f t="array" ref="IG39">IF(ID39="","",_xll.PBD(IF39,"Name","","USD","",""))</f>
        <v/>
      </c>
      <c r="IH39" t="str" cm="1">
        <f t="array" ref="IH39">IF(ID39="","",_xll.PBD(ID39,"Deal Type 1","","USD","",""))</f>
        <v/>
      </c>
      <c r="IM39" s="15" t="str" cm="1">
        <f t="array" ref="IM39">IF(IL39="","",_xll.PBD(IL39,"Deal Date","","USD","",""))</f>
        <v/>
      </c>
      <c r="IN39" s="15" t="str" cm="1">
        <f t="array" ref="IN39">IF(IL39="","",_xll.PBD(IL39,"Company ID","","USD","",""))</f>
        <v/>
      </c>
      <c r="IO39" s="15" t="str" cm="1">
        <f t="array" ref="IO39">IF(IL39="","",_xll.PBD(IN39,"Name","","USD","",""))</f>
        <v/>
      </c>
      <c r="IP39" t="str" cm="1">
        <f t="array" ref="IP39">IF(IL39="","",_xll.PBD(IL39,"Deal Type 1","","USD","",""))</f>
        <v/>
      </c>
      <c r="IU39" s="15" t="str" cm="1">
        <f t="array" ref="IU39">IF(IT39="","",_xll.PBD(IT39,"Deal Date","","USD","",""))</f>
        <v/>
      </c>
      <c r="IV39" s="15" t="str" cm="1">
        <f t="array" ref="IV39">IF(IT39="","",_xll.PBD(IT39,"Company ID","","USD","",""))</f>
        <v/>
      </c>
      <c r="IW39" s="15" t="str" cm="1">
        <f t="array" ref="IW39">IF(IT39="","",_xll.PBD(IV39,"Name","","USD","",""))</f>
        <v/>
      </c>
      <c r="IX39" t="str" cm="1">
        <f t="array" ref="IX39">IF(IT39="","",_xll.PBD(IT39,"Deal Type 1","","USD","",""))</f>
        <v/>
      </c>
      <c r="JC39" s="15" t="str" cm="1">
        <f t="array" ref="JC39">IF(JB39="","",_xll.PBD(JB39,"Deal Date","","USD","",""))</f>
        <v/>
      </c>
      <c r="JD39" s="15" t="str" cm="1">
        <f t="array" ref="JD39">IF(JB39="","",_xll.PBD(JB39,"Company ID","","USD","",""))</f>
        <v/>
      </c>
      <c r="JE39" s="15" t="str" cm="1">
        <f t="array" ref="JE39">IF(JB39="","",_xll.PBD(JD39,"Name","","USD","",""))</f>
        <v/>
      </c>
      <c r="JF39" t="str" cm="1">
        <f t="array" ref="JF39">IF(JB39="","",_xll.PBD(JB39,"Deal Type 1","","USD","",""))</f>
        <v/>
      </c>
      <c r="JK39" s="15" t="str" cm="1">
        <f t="array" ref="JK39">IF(JJ39="","",_xll.PBD(JJ39,"Deal Date","","USD","",""))</f>
        <v/>
      </c>
      <c r="JL39" s="15" t="str" cm="1">
        <f t="array" ref="JL39">IF(JJ39="","",_xll.PBD(JJ39,"Company ID","","USD","",""))</f>
        <v/>
      </c>
      <c r="JM39" s="15" t="str" cm="1">
        <f t="array" ref="JM39">IF(JJ39="","",_xll.PBD(JL39,"Name","","USD","",""))</f>
        <v/>
      </c>
      <c r="JN39" t="str" cm="1">
        <f t="array" ref="JN39">IF(JJ39="","",_xll.PBD(JJ39,"Deal Type 1","","USD","",""))</f>
        <v/>
      </c>
      <c r="JS39" s="15" t="str" cm="1">
        <f t="array" ref="JS39">IF(JR39="","",_xll.PBD(JR39,"Deal Date","","USD","",""))</f>
        <v/>
      </c>
      <c r="JT39" s="15" t="str" cm="1">
        <f t="array" ref="JT39">IF(JR39="","",_xll.PBD(JR39,"Company ID","","USD","",""))</f>
        <v/>
      </c>
      <c r="JU39" s="15" t="str" cm="1">
        <f t="array" ref="JU39">IF(JR39="","",_xll.PBD(JT39,"Name","","USD","",""))</f>
        <v/>
      </c>
      <c r="JV39" t="str" cm="1">
        <f t="array" ref="JV39">IF(JR39="","",_xll.PBD(JR39,"Deal Type 1","","USD","",""))</f>
        <v/>
      </c>
      <c r="KA39" s="15" t="str" cm="1">
        <f t="array" ref="KA39">IF(JZ39="","",_xll.PBD(JZ39,"Deal Date","","USD","",""))</f>
        <v/>
      </c>
      <c r="KB39" s="15" t="str" cm="1">
        <f t="array" ref="KB39">IF(JZ39="","",_xll.PBD(JZ39,"Company ID","","USD","",""))</f>
        <v/>
      </c>
      <c r="KC39" s="15" t="str" cm="1">
        <f t="array" ref="KC39">IF(JZ39="","",_xll.PBD(KB39,"Name","","USD","",""))</f>
        <v/>
      </c>
      <c r="KD39" t="str" cm="1">
        <f t="array" ref="KD39">IF(JZ39="","",_xll.PBD(JZ39,"Deal Type 1","","USD","",""))</f>
        <v/>
      </c>
      <c r="KI39" s="15" t="str" cm="1">
        <f t="array" ref="KI39">IF(KH39="","",_xll.PBD(KH39,"Deal Date","","USD","",""))</f>
        <v/>
      </c>
      <c r="KJ39" s="15" t="str" cm="1">
        <f t="array" ref="KJ39">IF(KH39="","",_xll.PBD(KH39,"Company ID","","USD","",""))</f>
        <v/>
      </c>
      <c r="KK39" s="15" t="str" cm="1">
        <f t="array" ref="KK39">IF(KH39="","",_xll.PBD(KJ39,"Name","","USD","",""))</f>
        <v/>
      </c>
      <c r="KL39" t="str" cm="1">
        <f t="array" ref="KL39">IF(KH39="","",_xll.PBD(KH39,"Deal Type 1","","USD","",""))</f>
        <v/>
      </c>
      <c r="KQ39" s="15" t="str" cm="1">
        <f t="array" ref="KQ39">IF(KP39="","",_xll.PBD(KP39,"Deal Date","","USD","",""))</f>
        <v/>
      </c>
      <c r="KR39" s="15" t="str" cm="1">
        <f t="array" ref="KR39">IF(KP39="","",_xll.PBD(KP39,"Company ID","","USD","",""))</f>
        <v/>
      </c>
      <c r="KS39" s="15" t="str" cm="1">
        <f t="array" ref="KS39">IF(KP39="","",_xll.PBD(KR39,"Name","","USD","",""))</f>
        <v/>
      </c>
      <c r="KT39" t="str" cm="1">
        <f t="array" ref="KT39">IF(KP39="","",_xll.PBD(KP39,"Deal Type 1","","USD","",""))</f>
        <v/>
      </c>
      <c r="KY39" s="15" t="str" cm="1">
        <f t="array" ref="KY39">IF(KX39="","",_xll.PBD(KX39,"Deal Date","","USD","",""))</f>
        <v/>
      </c>
      <c r="KZ39" s="15" t="str" cm="1">
        <f t="array" ref="KZ39">IF(KX39="","",_xll.PBD(KX39,"Company ID","","USD","",""))</f>
        <v/>
      </c>
      <c r="LA39" s="15" t="str" cm="1">
        <f t="array" ref="LA39">IF(KX39="","",_xll.PBD(KZ39,"Name","","USD","",""))</f>
        <v/>
      </c>
      <c r="LB39" t="str" cm="1">
        <f t="array" ref="LB39">IF(KX39="","",_xll.PBD(KX39,"Deal Type 1","","USD","",""))</f>
        <v/>
      </c>
      <c r="LG39" s="15" t="str" cm="1">
        <f t="array" ref="LG39">IF(LF39="","",_xll.PBD(LF39,"Deal Date","","USD","",""))</f>
        <v/>
      </c>
      <c r="LH39" s="15" t="str" cm="1">
        <f t="array" ref="LH39">IF(LF39="","",_xll.PBD(LF39,"Company ID","","USD","",""))</f>
        <v/>
      </c>
      <c r="LI39" s="15" t="str" cm="1">
        <f t="array" ref="LI39">IF(LF39="","",_xll.PBD(LH39,"Name","","USD","",""))</f>
        <v/>
      </c>
      <c r="LJ39" t="str" cm="1">
        <f t="array" ref="LJ39">IF(LF39="","",_xll.PBD(LF39,"Deal Type 1","","USD","",""))</f>
        <v/>
      </c>
      <c r="LO39" s="15" t="str" cm="1">
        <f t="array" ref="LO39">IF(LN39="","",_xll.PBD(LN39,"Deal Date","","USD","",""))</f>
        <v/>
      </c>
      <c r="LP39" s="15" t="str" cm="1">
        <f t="array" ref="LP39">IF(LN39="","",_xll.PBD(LN39,"Company ID","","USD","",""))</f>
        <v/>
      </c>
      <c r="LQ39" s="15" t="str" cm="1">
        <f t="array" ref="LQ39">IF(LN39="","",_xll.PBD(LP39,"Name","","USD","",""))</f>
        <v/>
      </c>
      <c r="LR39" t="str" cm="1">
        <f t="array" ref="LR39">IF(LN39="","",_xll.PBD(LN39,"Deal Type 1","","USD","",""))</f>
        <v/>
      </c>
      <c r="LW39" s="15" t="str" cm="1">
        <f t="array" ref="LW39">IF(LV39="","",_xll.PBD(LV39,"Deal Date","","USD","",""))</f>
        <v/>
      </c>
      <c r="LX39" s="15" t="str" cm="1">
        <f t="array" ref="LX39">IF(LV39="","",_xll.PBD(LV39,"Company ID","","USD","",""))</f>
        <v/>
      </c>
      <c r="LY39" s="15" t="str" cm="1">
        <f t="array" ref="LY39">IF(LV39="","",_xll.PBD(LX39,"Name","","USD","",""))</f>
        <v/>
      </c>
      <c r="LZ39" t="str" cm="1">
        <f t="array" ref="LZ39">IF(LV39="","",_xll.PBD(LV39,"Deal Type 1","","USD","",""))</f>
        <v/>
      </c>
      <c r="ME39" s="15" t="str" cm="1">
        <f t="array" ref="ME39">IF(MD39="","",_xll.PBD(MD39,"Deal Date","","USD","",""))</f>
        <v/>
      </c>
      <c r="MF39" s="15" t="str" cm="1">
        <f t="array" ref="MF39">IF(MD39="","",_xll.PBD(MD39,"Company ID","","USD","",""))</f>
        <v/>
      </c>
      <c r="MG39" s="15" t="str" cm="1">
        <f t="array" ref="MG39">IF(MD39="","",_xll.PBD(MF39,"Name","","USD","",""))</f>
        <v/>
      </c>
      <c r="MH39" t="str" cm="1">
        <f t="array" ref="MH39">IF(MD39="","",_xll.PBD(MD39,"Deal Type 1","","USD","",""))</f>
        <v/>
      </c>
    </row>
    <row r="40" spans="6:346" x14ac:dyDescent="0.2">
      <c r="F40" t="str">
        <v>210738-43T</v>
      </c>
      <c r="G40" s="15" cm="1">
        <f t="array" ref="G40">IF(F40="","",_xll.PBD(F40,"Deal Date","","USD","",""))</f>
        <v>44140</v>
      </c>
      <c r="H40" s="15" t="str" cm="1">
        <f t="array" ref="H40">IF(F40="","",_xll.PBD(F40,"Company ID","","USD","",""))</f>
        <v>452743-66</v>
      </c>
      <c r="I40" s="15" t="str" cm="1">
        <f t="array" ref="I40">IF(F40="","",_xll.PBD(H40,"Name","","USD","",""))</f>
        <v>MedPhone</v>
      </c>
      <c r="J40" t="str" cm="1">
        <f t="array" ref="J40">IF(F40="","",_xll.PBD(F40,"Deal Type 1","","USD","",""))</f>
        <v>Merger/Acquisition</v>
      </c>
      <c r="O40" s="15" t="str" cm="1">
        <f t="array" ref="O40">IF(N40="","",_xll.PBD(N40,"Deal Date","","USD","",""))</f>
        <v/>
      </c>
      <c r="P40" s="15" t="str" cm="1">
        <f t="array" ref="P40">IF(N40="","",_xll.PBD(N40,"Company ID","","USD","",""))</f>
        <v/>
      </c>
      <c r="Q40" s="15" t="str" cm="1">
        <f t="array" ref="Q40">IF(N40="","",_xll.PBD(P40,"Name","","USD","",""))</f>
        <v/>
      </c>
      <c r="R40" t="str" cm="1">
        <f t="array" ref="R40">IF(N40="","",_xll.PBD(N40,"Deal Type 1","","USD","",""))</f>
        <v/>
      </c>
      <c r="W40" s="15" t="str" cm="1">
        <f t="array" ref="W40">IF(V40="","",_xll.PBD(V40,"Deal Date","","USD","",""))</f>
        <v/>
      </c>
      <c r="X40" s="15" t="str" cm="1">
        <f t="array" ref="X40">IF(V40="","",_xll.PBD(V40,"Company ID","","USD","",""))</f>
        <v/>
      </c>
      <c r="Y40" s="15" t="str" cm="1">
        <f t="array" ref="Y40">IF(V40="","",_xll.PBD(X40,"Name","","USD","",""))</f>
        <v/>
      </c>
      <c r="Z40" t="str" cm="1">
        <f t="array" ref="Z40">IF(V40="","",_xll.PBD(V40,"Deal Type 1","","USD","",""))</f>
        <v/>
      </c>
      <c r="AD40" t="str">
        <v>19939-42T</v>
      </c>
      <c r="AE40" s="15" cm="1">
        <f t="array" ref="AE40">IF(AD40="","",_xll.PBD(AD40,"Deal Date","","USD","",""))</f>
        <v>40890</v>
      </c>
      <c r="AF40" s="15" t="str" cm="1">
        <f t="array" ref="AF40">IF(AD40="","",_xll.PBD(AD40,"Company ID","","USD","",""))</f>
        <v>53483-50</v>
      </c>
      <c r="AG40" s="15" t="str" cm="1">
        <f t="array" ref="AG40">IF(AD40="","",_xll.PBD(AF40,"Name","","USD","",""))</f>
        <v>Sotera</v>
      </c>
      <c r="AH40" t="str" cm="1">
        <f t="array" ref="AH40">IF(AD40="","",_xll.PBD(AD40,"Deal Type 1","","USD","",""))</f>
        <v>Later Stage VC</v>
      </c>
      <c r="AM40" s="15" t="str" cm="1">
        <f t="array" ref="AM40">IF(AL40="","",_xll.PBD(AL40,"Deal Date","","USD","",""))</f>
        <v/>
      </c>
      <c r="AN40" s="15" t="str" cm="1">
        <f t="array" ref="AN40">IF(AL40="","",_xll.PBD(AL40,"Company ID","","USD","",""))</f>
        <v/>
      </c>
      <c r="AO40" s="15" t="str" cm="1">
        <f t="array" ref="AO40">IF(AL40="","",_xll.PBD(AN40,"Name","","USD","",""))</f>
        <v/>
      </c>
      <c r="AP40" t="str" cm="1">
        <f t="array" ref="AP40">IF(AL40="","",_xll.PBD(AL40,"Deal Type 1","","USD","",""))</f>
        <v/>
      </c>
      <c r="AT40" t="str">
        <v>139836-88T</v>
      </c>
      <c r="AU40" s="15" cm="1">
        <f t="array" ref="AU40">IF(AT40="","",_xll.PBD(AT40,"Deal Date","","USD","",""))</f>
        <v>43903</v>
      </c>
      <c r="AV40" s="15" t="str" cm="1">
        <f t="array" ref="AV40">IF(AT40="","",_xll.PBD(AT40,"Company ID","","USD","",""))</f>
        <v>436346-38</v>
      </c>
      <c r="AW40" s="15" t="str" cm="1">
        <f t="array" ref="AW40">IF(AT40="","",_xll.PBD(AV40,"Name","","USD","",""))</f>
        <v>Vitalab (Drug Delivery)</v>
      </c>
      <c r="AX40" t="str" cm="1">
        <f t="array" ref="AX40">IF(AT40="","",_xll.PBD(AT40,"Deal Type 1","","USD","",""))</f>
        <v>Merger/Acquisition</v>
      </c>
      <c r="BB40" t="str">
        <v>93759-04T</v>
      </c>
      <c r="BC40" s="15" cm="1">
        <f t="array" ref="BC40">IF(BB40="","",_xll.PBD(BB40,"Deal Date","","USD","",""))</f>
        <v>39986</v>
      </c>
      <c r="BD40" s="15" t="str" cm="1">
        <f t="array" ref="BD40">IF(BB40="","",_xll.PBD(BB40,"Company ID","","USD","",""))</f>
        <v>185831-74</v>
      </c>
      <c r="BE40" s="15" t="str" cm="1">
        <f t="array" ref="BE40">IF(BB40="","",_xll.PBD(BD40,"Name","","USD","",""))</f>
        <v>Informatica Medica</v>
      </c>
      <c r="BF40" t="str" cm="1">
        <f t="array" ref="BF40">IF(BB40="","",_xll.PBD(BB40,"Deal Type 1","","USD","",""))</f>
        <v>Buyout/LBO</v>
      </c>
      <c r="BK40" s="15" t="str" cm="1">
        <f t="array" ref="BK40">IF(BJ40="","",_xll.PBD(BJ40,"Deal Date","","USD","",""))</f>
        <v/>
      </c>
      <c r="BL40" s="15" t="str" cm="1">
        <f t="array" ref="BL40">IF(BJ40="","",_xll.PBD(BJ40,"Company ID","","USD","",""))</f>
        <v/>
      </c>
      <c r="BM40" s="15" t="str" cm="1">
        <f t="array" ref="BM40">IF(BJ40="","",_xll.PBD(BL40,"Name","","USD","",""))</f>
        <v/>
      </c>
      <c r="BN40" t="str" cm="1">
        <f t="array" ref="BN40">IF(BJ40="","",_xll.PBD(BJ40,"Deal Type 1","","USD","",""))</f>
        <v/>
      </c>
      <c r="BS40" s="15" t="str" cm="1">
        <f t="array" ref="BS40">IF(BR40="","",_xll.PBD(BR40,"Deal Date","","USD","",""))</f>
        <v/>
      </c>
      <c r="BT40" s="15" t="str" cm="1">
        <f t="array" ref="BT40">IF(BR40="","",_xll.PBD(BR40,"Company ID","","USD","",""))</f>
        <v/>
      </c>
      <c r="BU40" s="15" t="str" cm="1">
        <f t="array" ref="BU40">IF(BR40="","",_xll.PBD(BT40,"Name","","USD","",""))</f>
        <v/>
      </c>
      <c r="BV40" t="str" cm="1">
        <f t="array" ref="BV40">IF(BR40="","",_xll.PBD(BR40,"Deal Type 1","","USD","",""))</f>
        <v/>
      </c>
      <c r="CA40" s="15" t="str" cm="1">
        <f t="array" ref="CA40">IF(BZ40="","",_xll.PBD(BZ40,"Deal Date","","USD","",""))</f>
        <v/>
      </c>
      <c r="CB40" s="15" t="str" cm="1">
        <f t="array" ref="CB40">IF(BZ40="","",_xll.PBD(BZ40,"Company ID","","USD","",""))</f>
        <v/>
      </c>
      <c r="CC40" s="15" t="str" cm="1">
        <f t="array" ref="CC40">IF(BZ40="","",_xll.PBD(CB40,"Name","","USD","",""))</f>
        <v/>
      </c>
      <c r="CD40" t="str" cm="1">
        <f t="array" ref="CD40">IF(BZ40="","",_xll.PBD(BZ40,"Deal Type 1","","USD","",""))</f>
        <v/>
      </c>
      <c r="CH40" t="str">
        <v>129293-56T</v>
      </c>
      <c r="CI40" s="15" cm="1">
        <f t="array" ref="CI40">IF(CH40="","",_xll.PBD(CH40,"Deal Date","","USD","",""))</f>
        <v>43836</v>
      </c>
      <c r="CJ40" s="15" t="str" cm="1">
        <f t="array" ref="CJ40">IF(CH40="","",_xll.PBD(CH40,"Company ID","","USD","",""))</f>
        <v>226692-91</v>
      </c>
      <c r="CK40" s="15" t="str" cm="1">
        <f t="array" ref="CK40">IF(CH40="","",_xll.PBD(CJ40,"Name","","USD","",""))</f>
        <v>Defenders</v>
      </c>
      <c r="CL40" t="str" cm="1">
        <f t="array" ref="CL40">IF(CH40="","",_xll.PBD(CH40,"Deal Type 1","","USD","",""))</f>
        <v>Merger/Acquisition</v>
      </c>
      <c r="CQ40" s="15" t="str" cm="1">
        <f t="array" ref="CQ40">IF(CP40="","",_xll.PBD(CP40,"Deal Date","","USD","",""))</f>
        <v/>
      </c>
      <c r="CR40" s="15" t="str" cm="1">
        <f t="array" ref="CR40">IF(CP40="","",_xll.PBD(CP40,"Company ID","","USD","",""))</f>
        <v/>
      </c>
      <c r="CS40" s="15" t="str" cm="1">
        <f t="array" ref="CS40">IF(CP40="","",_xll.PBD(CR40,"Name","","USD","",""))</f>
        <v/>
      </c>
      <c r="CT40" t="str" cm="1">
        <f t="array" ref="CT40">IF(CP40="","",_xll.PBD(CP40,"Deal Type 1","","USD","",""))</f>
        <v/>
      </c>
      <c r="CY40" s="15" t="str" cm="1">
        <f t="array" ref="CY40">IF(CX40="","",_xll.PBD(CX40,"Deal Date","","USD","",""))</f>
        <v/>
      </c>
      <c r="CZ40" s="15" t="str" cm="1">
        <f t="array" ref="CZ40">IF(CX40="","",_xll.PBD(CX40,"Company ID","","USD","",""))</f>
        <v/>
      </c>
      <c r="DA40" s="15" t="str" cm="1">
        <f t="array" ref="DA40">IF(CX40="","",_xll.PBD(CZ40,"Name","","USD","",""))</f>
        <v/>
      </c>
      <c r="DB40" t="str" cm="1">
        <f t="array" ref="DB40">IF(CX40="","",_xll.PBD(CX40,"Deal Type 1","","USD","",""))</f>
        <v/>
      </c>
      <c r="DF40" t="str">
        <v>33129-01T</v>
      </c>
      <c r="DG40" s="15" cm="1">
        <f t="array" ref="DG40">IF(DF40="","",_xll.PBD(DF40,"Deal Date","","USD","",""))</f>
        <v>41326</v>
      </c>
      <c r="DH40" s="15" t="str" cm="1">
        <f t="array" ref="DH40">IF(DF40="","",_xll.PBD(DF40,"Company ID","","USD","",""))</f>
        <v>62359-21</v>
      </c>
      <c r="DI40" s="15" t="str" cm="1">
        <f t="array" ref="DI40">IF(DF40="","",_xll.PBD(DH40,"Name","","USD","",""))</f>
        <v>ExaIT</v>
      </c>
      <c r="DJ40" t="str" cm="1">
        <f t="array" ref="DJ40">IF(DF40="","",_xll.PBD(DF40,"Deal Type 1","","USD","",""))</f>
        <v>Merger/Acquisition</v>
      </c>
      <c r="DO40" s="15" t="str" cm="1">
        <f t="array" ref="DO40">IF(DN40="","",_xll.PBD(DN40,"Deal Date","","USD","",""))</f>
        <v/>
      </c>
      <c r="DP40" s="15" t="str" cm="1">
        <f t="array" ref="DP40">IF(DN40="","",_xll.PBD(DN40,"Company ID","","USD","",""))</f>
        <v/>
      </c>
      <c r="DQ40" s="15" t="str" cm="1">
        <f t="array" ref="DQ40">IF(DN40="","",_xll.PBD(DP40,"Name","","USD","",""))</f>
        <v/>
      </c>
      <c r="DR40" t="str" cm="1">
        <f t="array" ref="DR40">IF(DN40="","",_xll.PBD(DN40,"Deal Type 1","","USD","",""))</f>
        <v/>
      </c>
      <c r="DW40" s="15" t="str" cm="1">
        <f t="array" ref="DW40">IF(DV40="","",_xll.PBD(DV40,"Deal Date","","USD","",""))</f>
        <v/>
      </c>
      <c r="DX40" s="15" t="str" cm="1">
        <f t="array" ref="DX40">IF(DV40="","",_xll.PBD(DV40,"Company ID","","USD","",""))</f>
        <v/>
      </c>
      <c r="DY40" s="15" t="str" cm="1">
        <f t="array" ref="DY40">IF(DV40="","",_xll.PBD(DX40,"Name","","USD","",""))</f>
        <v/>
      </c>
      <c r="DZ40" t="str" cm="1">
        <f t="array" ref="DZ40">IF(DV40="","",_xll.PBD(DV40,"Deal Type 1","","USD","",""))</f>
        <v/>
      </c>
      <c r="EE40" s="15" t="str" cm="1">
        <f t="array" ref="EE40">IF(ED40="","",_xll.PBD(ED40,"Deal Date","","USD","",""))</f>
        <v/>
      </c>
      <c r="EF40" s="15" t="str" cm="1">
        <f t="array" ref="EF40">IF(ED40="","",_xll.PBD(ED40,"Company ID","","USD","",""))</f>
        <v/>
      </c>
      <c r="EG40" s="15" t="str" cm="1">
        <f t="array" ref="EG40">IF(ED40="","",_xll.PBD(EF40,"Name","","USD","",""))</f>
        <v/>
      </c>
      <c r="EH40" t="str" cm="1">
        <f t="array" ref="EH40">IF(ED40="","",_xll.PBD(ED40,"Deal Type 1","","USD","",""))</f>
        <v/>
      </c>
      <c r="EM40" s="15" t="str" cm="1">
        <f t="array" ref="EM40">IF(EL40="","",_xll.PBD(EL40,"Deal Date","","USD","",""))</f>
        <v/>
      </c>
      <c r="EN40" s="15" t="str" cm="1">
        <f t="array" ref="EN40">IF(EL40="","",_xll.PBD(EL40,"Company ID","","USD","",""))</f>
        <v/>
      </c>
      <c r="EO40" s="15" t="str" cm="1">
        <f t="array" ref="EO40">IF(EL40="","",_xll.PBD(EN40,"Name","","USD","",""))</f>
        <v/>
      </c>
      <c r="EP40" t="str" cm="1">
        <f t="array" ref="EP40">IF(EL40="","",_xll.PBD(EL40,"Deal Type 1","","USD","",""))</f>
        <v/>
      </c>
      <c r="EU40" s="15" t="str" cm="1">
        <f t="array" ref="EU40">IF(ET40="","",_xll.PBD(ET40,"Deal Date","","USD","",""))</f>
        <v/>
      </c>
      <c r="EV40" s="15" t="str" cm="1">
        <f t="array" ref="EV40">IF(ET40="","",_xll.PBD(ET40,"Company ID","","USD","",""))</f>
        <v/>
      </c>
      <c r="EW40" s="15" t="str" cm="1">
        <f t="array" ref="EW40">IF(ET40="","",_xll.PBD(EV40,"Name","","USD","",""))</f>
        <v/>
      </c>
      <c r="EX40" t="str" cm="1">
        <f t="array" ref="EX40">IF(ET40="","",_xll.PBD(ET40,"Deal Type 1","","USD","",""))</f>
        <v/>
      </c>
      <c r="FC40" s="15" t="str" cm="1">
        <f t="array" ref="FC40">IF(FB40="","",_xll.PBD(FB40,"Deal Date","","USD","",""))</f>
        <v/>
      </c>
      <c r="FD40" s="15" t="str" cm="1">
        <f t="array" ref="FD40">IF(FB40="","",_xll.PBD(FB40,"Company ID","","USD","",""))</f>
        <v/>
      </c>
      <c r="FE40" s="15" t="str" cm="1">
        <f t="array" ref="FE40">IF(FB40="","",_xll.PBD(FD40,"Name","","USD","",""))</f>
        <v/>
      </c>
      <c r="FF40" t="str" cm="1">
        <f t="array" ref="FF40">IF(FB40="","",_xll.PBD(FB40,"Deal Type 1","","USD","",""))</f>
        <v/>
      </c>
      <c r="FK40" s="15" t="str" cm="1">
        <f t="array" ref="FK40">IF(FJ40="","",_xll.PBD(FJ40,"Deal Date","","USD","",""))</f>
        <v/>
      </c>
      <c r="FL40" s="15" t="str" cm="1">
        <f t="array" ref="FL40">IF(FJ40="","",_xll.PBD(FJ40,"Company ID","","USD","",""))</f>
        <v/>
      </c>
      <c r="FM40" s="15" t="str" cm="1">
        <f t="array" ref="FM40">IF(FJ40="","",_xll.PBD(FL40,"Name","","USD","",""))</f>
        <v/>
      </c>
      <c r="FN40" t="str" cm="1">
        <f t="array" ref="FN40">IF(FJ40="","",_xll.PBD(FJ40,"Deal Type 1","","USD","",""))</f>
        <v/>
      </c>
      <c r="FS40" s="15" t="str" cm="1">
        <f t="array" ref="FS40">IF(FR40="","",_xll.PBD(FR40,"Deal Date","","USD","",""))</f>
        <v/>
      </c>
      <c r="FT40" s="15" t="str" cm="1">
        <f t="array" ref="FT40">IF(FR40="","",_xll.PBD(FR40,"Company ID","","USD","",""))</f>
        <v/>
      </c>
      <c r="FU40" s="15" t="str" cm="1">
        <f t="array" ref="FU40">IF(FR40="","",_xll.PBD(FT40,"Name","","USD","",""))</f>
        <v/>
      </c>
      <c r="FV40" t="str" cm="1">
        <f t="array" ref="FV40">IF(FR40="","",_xll.PBD(FR40,"Deal Type 1","","USD","",""))</f>
        <v/>
      </c>
      <c r="GA40" s="15" t="str" cm="1">
        <f t="array" ref="GA40">IF(FZ40="","",_xll.PBD(FZ40,"Deal Date","","USD","",""))</f>
        <v/>
      </c>
      <c r="GB40" s="15" t="str" cm="1">
        <f t="array" ref="GB40">IF(FZ40="","",_xll.PBD(FZ40,"Company ID","","USD","",""))</f>
        <v/>
      </c>
      <c r="GC40" s="15" t="str" cm="1">
        <f t="array" ref="GC40">IF(FZ40="","",_xll.PBD(GB40,"Name","","USD","",""))</f>
        <v/>
      </c>
      <c r="GD40" t="str" cm="1">
        <f t="array" ref="GD40">IF(FZ40="","",_xll.PBD(FZ40,"Deal Type 1","","USD","",""))</f>
        <v/>
      </c>
      <c r="GI40" s="15" t="str" cm="1">
        <f t="array" ref="GI40">IF(GH40="","",_xll.PBD(GH40,"Deal Date","","USD","",""))</f>
        <v/>
      </c>
      <c r="GJ40" s="15" t="str" cm="1">
        <f t="array" ref="GJ40">IF(GH40="","",_xll.PBD(GH40,"Company ID","","USD","",""))</f>
        <v/>
      </c>
      <c r="GK40" s="15" t="str" cm="1">
        <f t="array" ref="GK40">IF(GH40="","",_xll.PBD(GJ40,"Name","","USD","",""))</f>
        <v/>
      </c>
      <c r="GL40" t="str" cm="1">
        <f t="array" ref="GL40">IF(GH40="","",_xll.PBD(GH40,"Deal Type 1","","USD","",""))</f>
        <v/>
      </c>
      <c r="GQ40" s="15" t="str" cm="1">
        <f t="array" ref="GQ40">IF(GP40="","",_xll.PBD(GP40,"Deal Date","","USD","",""))</f>
        <v/>
      </c>
      <c r="GR40" s="15" t="str" cm="1">
        <f t="array" ref="GR40">IF(GP40="","",_xll.PBD(GP40,"Company ID","","USD","",""))</f>
        <v/>
      </c>
      <c r="GS40" s="15" t="str" cm="1">
        <f t="array" ref="GS40">IF(GP40="","",_xll.PBD(GR40,"Name","","USD","",""))</f>
        <v/>
      </c>
      <c r="GT40" t="str" cm="1">
        <f t="array" ref="GT40">IF(GP40="","",_xll.PBD(GP40,"Deal Type 1","","USD","",""))</f>
        <v/>
      </c>
      <c r="GY40" s="15" t="str" cm="1">
        <f t="array" ref="GY40">IF(GX40="","",_xll.PBD(GX40,"Deal Date","","USD","",""))</f>
        <v/>
      </c>
      <c r="GZ40" s="15" t="str" cm="1">
        <f t="array" ref="GZ40">IF(GX40="","",_xll.PBD(GX40,"Company ID","","USD","",""))</f>
        <v/>
      </c>
      <c r="HA40" s="15" t="str" cm="1">
        <f t="array" ref="HA40">IF(GX40="","",_xll.PBD(GZ40,"Name","","USD","",""))</f>
        <v/>
      </c>
      <c r="HB40" t="str" cm="1">
        <f t="array" ref="HB40">IF(GX40="","",_xll.PBD(GX40,"Deal Type 1","","USD","",""))</f>
        <v/>
      </c>
      <c r="HG40" s="15" t="str" cm="1">
        <f t="array" ref="HG40">IF(HF40="","",_xll.PBD(HF40,"Deal Date","","USD","",""))</f>
        <v/>
      </c>
      <c r="HH40" s="15" t="str" cm="1">
        <f t="array" ref="HH40">IF(HF40="","",_xll.PBD(HF40,"Company ID","","USD","",""))</f>
        <v/>
      </c>
      <c r="HI40" s="15" t="str" cm="1">
        <f t="array" ref="HI40">IF(HF40="","",_xll.PBD(HH40,"Name","","USD","",""))</f>
        <v/>
      </c>
      <c r="HJ40" t="str" cm="1">
        <f t="array" ref="HJ40">IF(HF40="","",_xll.PBD(HF40,"Deal Type 1","","USD","",""))</f>
        <v/>
      </c>
      <c r="HO40" s="15" t="str" cm="1">
        <f t="array" ref="HO40">IF(HN40="","",_xll.PBD(HN40,"Deal Date","","USD","",""))</f>
        <v/>
      </c>
      <c r="HP40" s="15" t="str" cm="1">
        <f t="array" ref="HP40">IF(HN40="","",_xll.PBD(HN40,"Company ID","","USD","",""))</f>
        <v/>
      </c>
      <c r="HQ40" s="15" t="str" cm="1">
        <f t="array" ref="HQ40">IF(HN40="","",_xll.PBD(HP40,"Name","","USD","",""))</f>
        <v/>
      </c>
      <c r="HR40" t="str" cm="1">
        <f t="array" ref="HR40">IF(HN40="","",_xll.PBD(HN40,"Deal Type 1","","USD","",""))</f>
        <v/>
      </c>
      <c r="HW40" s="15" t="str" cm="1">
        <f t="array" ref="HW40">IF(HV40="","",_xll.PBD(HV40,"Deal Date","","USD","",""))</f>
        <v/>
      </c>
      <c r="HX40" s="15" t="str" cm="1">
        <f t="array" ref="HX40">IF(HV40="","",_xll.PBD(HV40,"Company ID","","USD","",""))</f>
        <v/>
      </c>
      <c r="HY40" s="15" t="str" cm="1">
        <f t="array" ref="HY40">IF(HV40="","",_xll.PBD(HX40,"Name","","USD","",""))</f>
        <v/>
      </c>
      <c r="HZ40" t="str" cm="1">
        <f t="array" ref="HZ40">IF(HV40="","",_xll.PBD(HV40,"Deal Type 1","","USD","",""))</f>
        <v/>
      </c>
      <c r="IE40" s="15" t="str" cm="1">
        <f t="array" ref="IE40">IF(ID40="","",_xll.PBD(ID40,"Deal Date","","USD","",""))</f>
        <v/>
      </c>
      <c r="IF40" s="15" t="str" cm="1">
        <f t="array" ref="IF40">IF(ID40="","",_xll.PBD(ID40,"Company ID","","USD","",""))</f>
        <v/>
      </c>
      <c r="IG40" s="15" t="str" cm="1">
        <f t="array" ref="IG40">IF(ID40="","",_xll.PBD(IF40,"Name","","USD","",""))</f>
        <v/>
      </c>
      <c r="IH40" t="str" cm="1">
        <f t="array" ref="IH40">IF(ID40="","",_xll.PBD(ID40,"Deal Type 1","","USD","",""))</f>
        <v/>
      </c>
      <c r="IM40" s="15" t="str" cm="1">
        <f t="array" ref="IM40">IF(IL40="","",_xll.PBD(IL40,"Deal Date","","USD","",""))</f>
        <v/>
      </c>
      <c r="IN40" s="15" t="str" cm="1">
        <f t="array" ref="IN40">IF(IL40="","",_xll.PBD(IL40,"Company ID","","USD","",""))</f>
        <v/>
      </c>
      <c r="IO40" s="15" t="str" cm="1">
        <f t="array" ref="IO40">IF(IL40="","",_xll.PBD(IN40,"Name","","USD","",""))</f>
        <v/>
      </c>
      <c r="IP40" t="str" cm="1">
        <f t="array" ref="IP40">IF(IL40="","",_xll.PBD(IL40,"Deal Type 1","","USD","",""))</f>
        <v/>
      </c>
      <c r="IU40" s="15" t="str" cm="1">
        <f t="array" ref="IU40">IF(IT40="","",_xll.PBD(IT40,"Deal Date","","USD","",""))</f>
        <v/>
      </c>
      <c r="IV40" s="15" t="str" cm="1">
        <f t="array" ref="IV40">IF(IT40="","",_xll.PBD(IT40,"Company ID","","USD","",""))</f>
        <v/>
      </c>
      <c r="IW40" s="15" t="str" cm="1">
        <f t="array" ref="IW40">IF(IT40="","",_xll.PBD(IV40,"Name","","USD","",""))</f>
        <v/>
      </c>
      <c r="IX40" t="str" cm="1">
        <f t="array" ref="IX40">IF(IT40="","",_xll.PBD(IT40,"Deal Type 1","","USD","",""))</f>
        <v/>
      </c>
      <c r="JC40" s="15" t="str" cm="1">
        <f t="array" ref="JC40">IF(JB40="","",_xll.PBD(JB40,"Deal Date","","USD","",""))</f>
        <v/>
      </c>
      <c r="JD40" s="15" t="str" cm="1">
        <f t="array" ref="JD40">IF(JB40="","",_xll.PBD(JB40,"Company ID","","USD","",""))</f>
        <v/>
      </c>
      <c r="JE40" s="15" t="str" cm="1">
        <f t="array" ref="JE40">IF(JB40="","",_xll.PBD(JD40,"Name","","USD","",""))</f>
        <v/>
      </c>
      <c r="JF40" t="str" cm="1">
        <f t="array" ref="JF40">IF(JB40="","",_xll.PBD(JB40,"Deal Type 1","","USD","",""))</f>
        <v/>
      </c>
      <c r="JK40" s="15" t="str" cm="1">
        <f t="array" ref="JK40">IF(JJ40="","",_xll.PBD(JJ40,"Deal Date","","USD","",""))</f>
        <v/>
      </c>
      <c r="JL40" s="15" t="str" cm="1">
        <f t="array" ref="JL40">IF(JJ40="","",_xll.PBD(JJ40,"Company ID","","USD","",""))</f>
        <v/>
      </c>
      <c r="JM40" s="15" t="str" cm="1">
        <f t="array" ref="JM40">IF(JJ40="","",_xll.PBD(JL40,"Name","","USD","",""))</f>
        <v/>
      </c>
      <c r="JN40" t="str" cm="1">
        <f t="array" ref="JN40">IF(JJ40="","",_xll.PBD(JJ40,"Deal Type 1","","USD","",""))</f>
        <v/>
      </c>
      <c r="JS40" s="15" t="str" cm="1">
        <f t="array" ref="JS40">IF(JR40="","",_xll.PBD(JR40,"Deal Date","","USD","",""))</f>
        <v/>
      </c>
      <c r="JT40" s="15" t="str" cm="1">
        <f t="array" ref="JT40">IF(JR40="","",_xll.PBD(JR40,"Company ID","","USD","",""))</f>
        <v/>
      </c>
      <c r="JU40" s="15" t="str" cm="1">
        <f t="array" ref="JU40">IF(JR40="","",_xll.PBD(JT40,"Name","","USD","",""))</f>
        <v/>
      </c>
      <c r="JV40" t="str" cm="1">
        <f t="array" ref="JV40">IF(JR40="","",_xll.PBD(JR40,"Deal Type 1","","USD","",""))</f>
        <v/>
      </c>
      <c r="KA40" s="15" t="str" cm="1">
        <f t="array" ref="KA40">IF(JZ40="","",_xll.PBD(JZ40,"Deal Date","","USD","",""))</f>
        <v/>
      </c>
      <c r="KB40" s="15" t="str" cm="1">
        <f t="array" ref="KB40">IF(JZ40="","",_xll.PBD(JZ40,"Company ID","","USD","",""))</f>
        <v/>
      </c>
      <c r="KC40" s="15" t="str" cm="1">
        <f t="array" ref="KC40">IF(JZ40="","",_xll.PBD(KB40,"Name","","USD","",""))</f>
        <v/>
      </c>
      <c r="KD40" t="str" cm="1">
        <f t="array" ref="KD40">IF(JZ40="","",_xll.PBD(JZ40,"Deal Type 1","","USD","",""))</f>
        <v/>
      </c>
      <c r="KI40" s="15" t="str" cm="1">
        <f t="array" ref="KI40">IF(KH40="","",_xll.PBD(KH40,"Deal Date","","USD","",""))</f>
        <v/>
      </c>
      <c r="KJ40" s="15" t="str" cm="1">
        <f t="array" ref="KJ40">IF(KH40="","",_xll.PBD(KH40,"Company ID","","USD","",""))</f>
        <v/>
      </c>
      <c r="KK40" s="15" t="str" cm="1">
        <f t="array" ref="KK40">IF(KH40="","",_xll.PBD(KJ40,"Name","","USD","",""))</f>
        <v/>
      </c>
      <c r="KL40" t="str" cm="1">
        <f t="array" ref="KL40">IF(KH40="","",_xll.PBD(KH40,"Deal Type 1","","USD","",""))</f>
        <v/>
      </c>
      <c r="KQ40" s="15" t="str" cm="1">
        <f t="array" ref="KQ40">IF(KP40="","",_xll.PBD(KP40,"Deal Date","","USD","",""))</f>
        <v/>
      </c>
      <c r="KR40" s="15" t="str" cm="1">
        <f t="array" ref="KR40">IF(KP40="","",_xll.PBD(KP40,"Company ID","","USD","",""))</f>
        <v/>
      </c>
      <c r="KS40" s="15" t="str" cm="1">
        <f t="array" ref="KS40">IF(KP40="","",_xll.PBD(KR40,"Name","","USD","",""))</f>
        <v/>
      </c>
      <c r="KT40" t="str" cm="1">
        <f t="array" ref="KT40">IF(KP40="","",_xll.PBD(KP40,"Deal Type 1","","USD","",""))</f>
        <v/>
      </c>
      <c r="KY40" s="15" t="str" cm="1">
        <f t="array" ref="KY40">IF(KX40="","",_xll.PBD(KX40,"Deal Date","","USD","",""))</f>
        <v/>
      </c>
      <c r="KZ40" s="15" t="str" cm="1">
        <f t="array" ref="KZ40">IF(KX40="","",_xll.PBD(KX40,"Company ID","","USD","",""))</f>
        <v/>
      </c>
      <c r="LA40" s="15" t="str" cm="1">
        <f t="array" ref="LA40">IF(KX40="","",_xll.PBD(KZ40,"Name","","USD","",""))</f>
        <v/>
      </c>
      <c r="LB40" t="str" cm="1">
        <f t="array" ref="LB40">IF(KX40="","",_xll.PBD(KX40,"Deal Type 1","","USD","",""))</f>
        <v/>
      </c>
      <c r="LG40" s="15" t="str" cm="1">
        <f t="array" ref="LG40">IF(LF40="","",_xll.PBD(LF40,"Deal Date","","USD","",""))</f>
        <v/>
      </c>
      <c r="LH40" s="15" t="str" cm="1">
        <f t="array" ref="LH40">IF(LF40="","",_xll.PBD(LF40,"Company ID","","USD","",""))</f>
        <v/>
      </c>
      <c r="LI40" s="15" t="str" cm="1">
        <f t="array" ref="LI40">IF(LF40="","",_xll.PBD(LH40,"Name","","USD","",""))</f>
        <v/>
      </c>
      <c r="LJ40" t="str" cm="1">
        <f t="array" ref="LJ40">IF(LF40="","",_xll.PBD(LF40,"Deal Type 1","","USD","",""))</f>
        <v/>
      </c>
      <c r="LO40" s="15" t="str" cm="1">
        <f t="array" ref="LO40">IF(LN40="","",_xll.PBD(LN40,"Deal Date","","USD","",""))</f>
        <v/>
      </c>
      <c r="LP40" s="15" t="str" cm="1">
        <f t="array" ref="LP40">IF(LN40="","",_xll.PBD(LN40,"Company ID","","USD","",""))</f>
        <v/>
      </c>
      <c r="LQ40" s="15" t="str" cm="1">
        <f t="array" ref="LQ40">IF(LN40="","",_xll.PBD(LP40,"Name","","USD","",""))</f>
        <v/>
      </c>
      <c r="LR40" t="str" cm="1">
        <f t="array" ref="LR40">IF(LN40="","",_xll.PBD(LN40,"Deal Type 1","","USD","",""))</f>
        <v/>
      </c>
      <c r="LW40" s="15" t="str" cm="1">
        <f t="array" ref="LW40">IF(LV40="","",_xll.PBD(LV40,"Deal Date","","USD","",""))</f>
        <v/>
      </c>
      <c r="LX40" s="15" t="str" cm="1">
        <f t="array" ref="LX40">IF(LV40="","",_xll.PBD(LV40,"Company ID","","USD","",""))</f>
        <v/>
      </c>
      <c r="LY40" s="15" t="str" cm="1">
        <f t="array" ref="LY40">IF(LV40="","",_xll.PBD(LX40,"Name","","USD","",""))</f>
        <v/>
      </c>
      <c r="LZ40" t="str" cm="1">
        <f t="array" ref="LZ40">IF(LV40="","",_xll.PBD(LV40,"Deal Type 1","","USD","",""))</f>
        <v/>
      </c>
      <c r="ME40" s="15" t="str" cm="1">
        <f t="array" ref="ME40">IF(MD40="","",_xll.PBD(MD40,"Deal Date","","USD","",""))</f>
        <v/>
      </c>
      <c r="MF40" s="15" t="str" cm="1">
        <f t="array" ref="MF40">IF(MD40="","",_xll.PBD(MD40,"Company ID","","USD","",""))</f>
        <v/>
      </c>
      <c r="MG40" s="15" t="str" cm="1">
        <f t="array" ref="MG40">IF(MD40="","",_xll.PBD(MF40,"Name","","USD","",""))</f>
        <v/>
      </c>
      <c r="MH40" t="str" cm="1">
        <f t="array" ref="MH40">IF(MD40="","",_xll.PBD(MD40,"Deal Type 1","","USD","",""))</f>
        <v/>
      </c>
    </row>
    <row r="41" spans="6:346" x14ac:dyDescent="0.2">
      <c r="F41" t="str">
        <v>224472-43T</v>
      </c>
      <c r="G41" s="15" cm="1">
        <f t="array" ref="G41">IF(F41="","",_xll.PBD(F41,"Deal Date","","USD","",""))</f>
        <v>44075</v>
      </c>
      <c r="H41" s="15" t="str" cm="1">
        <f t="array" ref="H41">IF(F41="","",_xll.PBD(F41,"Company ID","","USD","",""))</f>
        <v>438709-24</v>
      </c>
      <c r="I41" s="15" t="str" cm="1">
        <f t="array" ref="I41">IF(F41="","",_xll.PBD(H41,"Name","","USD","",""))</f>
        <v>Faculdade de Ensino Superior da Amazônia Reunida</v>
      </c>
      <c r="J41" t="str" cm="1">
        <f t="array" ref="J41">IF(F41="","",_xll.PBD(F41,"Deal Type 1","","USD","",""))</f>
        <v>Merger/Acquisition</v>
      </c>
      <c r="O41" s="15" t="str" cm="1">
        <f t="array" ref="O41">IF(N41="","",_xll.PBD(N41,"Deal Date","","USD","",""))</f>
        <v/>
      </c>
      <c r="P41" s="15" t="str" cm="1">
        <f t="array" ref="P41">IF(N41="","",_xll.PBD(N41,"Company ID","","USD","",""))</f>
        <v/>
      </c>
      <c r="Q41" s="15" t="str" cm="1">
        <f t="array" ref="Q41">IF(N41="","",_xll.PBD(P41,"Name","","USD","",""))</f>
        <v/>
      </c>
      <c r="R41" t="str" cm="1">
        <f t="array" ref="R41">IF(N41="","",_xll.PBD(N41,"Deal Type 1","","USD","",""))</f>
        <v/>
      </c>
      <c r="W41" s="15" t="str" cm="1">
        <f t="array" ref="W41">IF(V41="","",_xll.PBD(V41,"Deal Date","","USD","",""))</f>
        <v/>
      </c>
      <c r="X41" s="15" t="str" cm="1">
        <f t="array" ref="X41">IF(V41="","",_xll.PBD(V41,"Company ID","","USD","",""))</f>
        <v/>
      </c>
      <c r="Y41" s="15" t="str" cm="1">
        <f t="array" ref="Y41">IF(V41="","",_xll.PBD(X41,"Name","","USD","",""))</f>
        <v/>
      </c>
      <c r="Z41" t="str" cm="1">
        <f t="array" ref="Z41">IF(V41="","",_xll.PBD(V41,"Deal Type 1","","USD","",""))</f>
        <v/>
      </c>
      <c r="AD41" t="str">
        <v>38688-04T</v>
      </c>
      <c r="AE41" s="15" cm="1">
        <f t="array" ref="AE41">IF(AD41="","",_xll.PBD(AD41,"Deal Date","","USD","",""))</f>
        <v>40833</v>
      </c>
      <c r="AF41" s="15" t="str" cm="1">
        <f t="array" ref="AF41">IF(AD41="","",_xll.PBD(AD41,"Company ID","","USD","",""))</f>
        <v>84696-94</v>
      </c>
      <c r="AG41" s="15" t="str" cm="1">
        <f t="array" ref="AG41">IF(AD41="","",_xll.PBD(AF41,"Name","","USD","",""))</f>
        <v>Clairvia</v>
      </c>
      <c r="AH41" t="str" cm="1">
        <f t="array" ref="AH41">IF(AD41="","",_xll.PBD(AD41,"Deal Type 1","","USD","",""))</f>
        <v>Merger/Acquisition</v>
      </c>
      <c r="AM41" s="15" t="str" cm="1">
        <f t="array" ref="AM41">IF(AL41="","",_xll.PBD(AL41,"Deal Date","","USD","",""))</f>
        <v/>
      </c>
      <c r="AN41" s="15" t="str" cm="1">
        <f t="array" ref="AN41">IF(AL41="","",_xll.PBD(AL41,"Company ID","","USD","",""))</f>
        <v/>
      </c>
      <c r="AO41" s="15" t="str" cm="1">
        <f t="array" ref="AO41">IF(AL41="","",_xll.PBD(AN41,"Name","","USD","",""))</f>
        <v/>
      </c>
      <c r="AP41" t="str" cm="1">
        <f t="array" ref="AP41">IF(AL41="","",_xll.PBD(AL41,"Deal Type 1","","USD","",""))</f>
        <v/>
      </c>
      <c r="AT41" t="str">
        <v>250287-49T</v>
      </c>
      <c r="AU41" s="15" cm="1">
        <f t="array" ref="AU41">IF(AT41="","",_xll.PBD(AT41,"Deal Date","","USD","",""))</f>
        <v>43374</v>
      </c>
      <c r="AV41" s="15" t="str" cm="1">
        <f t="array" ref="AV41">IF(AT41="","",_xll.PBD(AT41,"Company ID","","USD","",""))</f>
        <v>12312-46</v>
      </c>
      <c r="AW41" s="15" t="str" cm="1">
        <f t="array" ref="AW41">IF(AT41="","",_xll.PBD(AV41,"Name","","USD","",""))</f>
        <v>Cremer (Blumenau)</v>
      </c>
      <c r="AX41" t="str" cm="1">
        <f t="array" ref="AX41">IF(AT41="","",_xll.PBD(AT41,"Deal Type 1","","USD","",""))</f>
        <v>Secondary Transaction - Private</v>
      </c>
      <c r="BB41" t="str">
        <v>264118-96T</v>
      </c>
      <c r="BC41" s="15" cm="1">
        <f t="array" ref="BC41">IF(BB41="","",_xll.PBD(BB41,"Deal Date","","USD","",""))</f>
        <v>36526</v>
      </c>
      <c r="BD41" s="15" t="str" cm="1">
        <f t="array" ref="BD41">IF(BB41="","",_xll.PBD(BB41,"Company ID","","USD","",""))</f>
        <v>150477-67</v>
      </c>
      <c r="BE41" s="15" t="str" cm="1">
        <f t="array" ref="BE41">IF(BB41="","",_xll.PBD(BD41,"Name","","USD","",""))</f>
        <v>Bull Italia</v>
      </c>
      <c r="BF41" t="str" cm="1">
        <f t="array" ref="BF41">IF(BB41="","",_xll.PBD(BB41,"Deal Type 1","","USD","",""))</f>
        <v>Merger/Acquisition</v>
      </c>
      <c r="BK41" s="15" t="str" cm="1">
        <f t="array" ref="BK41">IF(BJ41="","",_xll.PBD(BJ41,"Deal Date","","USD","",""))</f>
        <v/>
      </c>
      <c r="BL41" s="15" t="str" cm="1">
        <f t="array" ref="BL41">IF(BJ41="","",_xll.PBD(BJ41,"Company ID","","USD","",""))</f>
        <v/>
      </c>
      <c r="BM41" s="15" t="str" cm="1">
        <f t="array" ref="BM41">IF(BJ41="","",_xll.PBD(BL41,"Name","","USD","",""))</f>
        <v/>
      </c>
      <c r="BN41" t="str" cm="1">
        <f t="array" ref="BN41">IF(BJ41="","",_xll.PBD(BJ41,"Deal Type 1","","USD","",""))</f>
        <v/>
      </c>
      <c r="BS41" s="15" t="str" cm="1">
        <f t="array" ref="BS41">IF(BR41="","",_xll.PBD(BR41,"Deal Date","","USD","",""))</f>
        <v/>
      </c>
      <c r="BT41" s="15" t="str" cm="1">
        <f t="array" ref="BT41">IF(BR41="","",_xll.PBD(BR41,"Company ID","","USD","",""))</f>
        <v/>
      </c>
      <c r="BU41" s="15" t="str" cm="1">
        <f t="array" ref="BU41">IF(BR41="","",_xll.PBD(BT41,"Name","","USD","",""))</f>
        <v/>
      </c>
      <c r="BV41" t="str" cm="1">
        <f t="array" ref="BV41">IF(BR41="","",_xll.PBD(BR41,"Deal Type 1","","USD","",""))</f>
        <v/>
      </c>
      <c r="CA41" s="15" t="str" cm="1">
        <f t="array" ref="CA41">IF(BZ41="","",_xll.PBD(BZ41,"Deal Date","","USD","",""))</f>
        <v/>
      </c>
      <c r="CB41" s="15" t="str" cm="1">
        <f t="array" ref="CB41">IF(BZ41="","",_xll.PBD(BZ41,"Company ID","","USD","",""))</f>
        <v/>
      </c>
      <c r="CC41" s="15" t="str" cm="1">
        <f t="array" ref="CC41">IF(BZ41="","",_xll.PBD(CB41,"Name","","USD","",""))</f>
        <v/>
      </c>
      <c r="CD41" t="str" cm="1">
        <f t="array" ref="CD41">IF(BZ41="","",_xll.PBD(BZ41,"Deal Type 1","","USD","",""))</f>
        <v/>
      </c>
      <c r="CH41" t="str">
        <v>131413-51T</v>
      </c>
      <c r="CI41" s="15" cm="1">
        <f t="array" ref="CI41">IF(CH41="","",_xll.PBD(CH41,"Deal Date","","USD","",""))</f>
        <v>43782</v>
      </c>
      <c r="CJ41" s="15" t="str" cm="1">
        <f t="array" ref="CJ41">IF(CH41="","",_xll.PBD(CH41,"Company ID","","USD","",""))</f>
        <v>431259-58</v>
      </c>
      <c r="CK41" s="15" t="str" cm="1">
        <f t="array" ref="CK41">IF(CH41="","",_xll.PBD(CJ41,"Name","","USD","",""))</f>
        <v>Critical Systems</v>
      </c>
      <c r="CL41" t="str" cm="1">
        <f t="array" ref="CL41">IF(CH41="","",_xll.PBD(CH41,"Deal Type 1","","USD","",""))</f>
        <v>Merger/Acquisition</v>
      </c>
      <c r="CQ41" s="15" t="str" cm="1">
        <f t="array" ref="CQ41">IF(CP41="","",_xll.PBD(CP41,"Deal Date","","USD","",""))</f>
        <v/>
      </c>
      <c r="CR41" s="15" t="str" cm="1">
        <f t="array" ref="CR41">IF(CP41="","",_xll.PBD(CP41,"Company ID","","USD","",""))</f>
        <v/>
      </c>
      <c r="CS41" s="15" t="str" cm="1">
        <f t="array" ref="CS41">IF(CP41="","",_xll.PBD(CR41,"Name","","USD","",""))</f>
        <v/>
      </c>
      <c r="CT41" t="str" cm="1">
        <f t="array" ref="CT41">IF(CP41="","",_xll.PBD(CP41,"Deal Type 1","","USD","",""))</f>
        <v/>
      </c>
      <c r="CY41" s="15" t="str" cm="1">
        <f t="array" ref="CY41">IF(CX41="","",_xll.PBD(CX41,"Deal Date","","USD","",""))</f>
        <v/>
      </c>
      <c r="CZ41" s="15" t="str" cm="1">
        <f t="array" ref="CZ41">IF(CX41="","",_xll.PBD(CX41,"Company ID","","USD","",""))</f>
        <v/>
      </c>
      <c r="DA41" s="15" t="str" cm="1">
        <f t="array" ref="DA41">IF(CX41="","",_xll.PBD(CZ41,"Name","","USD","",""))</f>
        <v/>
      </c>
      <c r="DB41" t="str" cm="1">
        <f t="array" ref="DB41">IF(CX41="","",_xll.PBD(CX41,"Deal Type 1","","USD","",""))</f>
        <v/>
      </c>
      <c r="DF41" t="str">
        <v>39337-84T</v>
      </c>
      <c r="DG41" s="15" cm="1">
        <f t="array" ref="DG41">IF(DF41="","",_xll.PBD(DF41,"Deal Date","","USD","",""))</f>
        <v>41166</v>
      </c>
      <c r="DH41" s="15" t="str" cm="1">
        <f t="array" ref="DH41">IF(DF41="","",_xll.PBD(DF41,"Company ID","","USD","",""))</f>
        <v>65791-63</v>
      </c>
      <c r="DI41" s="15" t="str" cm="1">
        <f t="array" ref="DI41">IF(DF41="","",_xll.PBD(DH41,"Name","","USD","",""))</f>
        <v>Total Storage Solutions Norge</v>
      </c>
      <c r="DJ41" t="str" cm="1">
        <f t="array" ref="DJ41">IF(DF41="","",_xll.PBD(DF41,"Deal Type 1","","USD","",""))</f>
        <v>Merger/Acquisition</v>
      </c>
      <c r="DO41" s="15" t="str" cm="1">
        <f t="array" ref="DO41">IF(DN41="","",_xll.PBD(DN41,"Deal Date","","USD","",""))</f>
        <v/>
      </c>
      <c r="DP41" s="15" t="str" cm="1">
        <f t="array" ref="DP41">IF(DN41="","",_xll.PBD(DN41,"Company ID","","USD","",""))</f>
        <v/>
      </c>
      <c r="DQ41" s="15" t="str" cm="1">
        <f t="array" ref="DQ41">IF(DN41="","",_xll.PBD(DP41,"Name","","USD","",""))</f>
        <v/>
      </c>
      <c r="DR41" t="str" cm="1">
        <f t="array" ref="DR41">IF(DN41="","",_xll.PBD(DN41,"Deal Type 1","","USD","",""))</f>
        <v/>
      </c>
      <c r="DW41" s="15" t="str" cm="1">
        <f t="array" ref="DW41">IF(DV41="","",_xll.PBD(DV41,"Deal Date","","USD","",""))</f>
        <v/>
      </c>
      <c r="DX41" s="15" t="str" cm="1">
        <f t="array" ref="DX41">IF(DV41="","",_xll.PBD(DV41,"Company ID","","USD","",""))</f>
        <v/>
      </c>
      <c r="DY41" s="15" t="str" cm="1">
        <f t="array" ref="DY41">IF(DV41="","",_xll.PBD(DX41,"Name","","USD","",""))</f>
        <v/>
      </c>
      <c r="DZ41" t="str" cm="1">
        <f t="array" ref="DZ41">IF(DV41="","",_xll.PBD(DV41,"Deal Type 1","","USD","",""))</f>
        <v/>
      </c>
      <c r="EE41" s="15" t="str" cm="1">
        <f t="array" ref="EE41">IF(ED41="","",_xll.PBD(ED41,"Deal Date","","USD","",""))</f>
        <v/>
      </c>
      <c r="EF41" s="15" t="str" cm="1">
        <f t="array" ref="EF41">IF(ED41="","",_xll.PBD(ED41,"Company ID","","USD","",""))</f>
        <v/>
      </c>
      <c r="EG41" s="15" t="str" cm="1">
        <f t="array" ref="EG41">IF(ED41="","",_xll.PBD(EF41,"Name","","USD","",""))</f>
        <v/>
      </c>
      <c r="EH41" t="str" cm="1">
        <f t="array" ref="EH41">IF(ED41="","",_xll.PBD(ED41,"Deal Type 1","","USD","",""))</f>
        <v/>
      </c>
      <c r="EM41" s="15" t="str" cm="1">
        <f t="array" ref="EM41">IF(EL41="","",_xll.PBD(EL41,"Deal Date","","USD","",""))</f>
        <v/>
      </c>
      <c r="EN41" s="15" t="str" cm="1">
        <f t="array" ref="EN41">IF(EL41="","",_xll.PBD(EL41,"Company ID","","USD","",""))</f>
        <v/>
      </c>
      <c r="EO41" s="15" t="str" cm="1">
        <f t="array" ref="EO41">IF(EL41="","",_xll.PBD(EN41,"Name","","USD","",""))</f>
        <v/>
      </c>
      <c r="EP41" t="str" cm="1">
        <f t="array" ref="EP41">IF(EL41="","",_xll.PBD(EL41,"Deal Type 1","","USD","",""))</f>
        <v/>
      </c>
      <c r="EU41" s="15" t="str" cm="1">
        <f t="array" ref="EU41">IF(ET41="","",_xll.PBD(ET41,"Deal Date","","USD","",""))</f>
        <v/>
      </c>
      <c r="EV41" s="15" t="str" cm="1">
        <f t="array" ref="EV41">IF(ET41="","",_xll.PBD(ET41,"Company ID","","USD","",""))</f>
        <v/>
      </c>
      <c r="EW41" s="15" t="str" cm="1">
        <f t="array" ref="EW41">IF(ET41="","",_xll.PBD(EV41,"Name","","USD","",""))</f>
        <v/>
      </c>
      <c r="EX41" t="str" cm="1">
        <f t="array" ref="EX41">IF(ET41="","",_xll.PBD(ET41,"Deal Type 1","","USD","",""))</f>
        <v/>
      </c>
      <c r="FC41" s="15" t="str" cm="1">
        <f t="array" ref="FC41">IF(FB41="","",_xll.PBD(FB41,"Deal Date","","USD","",""))</f>
        <v/>
      </c>
      <c r="FD41" s="15" t="str" cm="1">
        <f t="array" ref="FD41">IF(FB41="","",_xll.PBD(FB41,"Company ID","","USD","",""))</f>
        <v/>
      </c>
      <c r="FE41" s="15" t="str" cm="1">
        <f t="array" ref="FE41">IF(FB41="","",_xll.PBD(FD41,"Name","","USD","",""))</f>
        <v/>
      </c>
      <c r="FF41" t="str" cm="1">
        <f t="array" ref="FF41">IF(FB41="","",_xll.PBD(FB41,"Deal Type 1","","USD","",""))</f>
        <v/>
      </c>
      <c r="FK41" s="15" t="str" cm="1">
        <f t="array" ref="FK41">IF(FJ41="","",_xll.PBD(FJ41,"Deal Date","","USD","",""))</f>
        <v/>
      </c>
      <c r="FL41" s="15" t="str" cm="1">
        <f t="array" ref="FL41">IF(FJ41="","",_xll.PBD(FJ41,"Company ID","","USD","",""))</f>
        <v/>
      </c>
      <c r="FM41" s="15" t="str" cm="1">
        <f t="array" ref="FM41">IF(FJ41="","",_xll.PBD(FL41,"Name","","USD","",""))</f>
        <v/>
      </c>
      <c r="FN41" t="str" cm="1">
        <f t="array" ref="FN41">IF(FJ41="","",_xll.PBD(FJ41,"Deal Type 1","","USD","",""))</f>
        <v/>
      </c>
      <c r="FS41" s="15" t="str" cm="1">
        <f t="array" ref="FS41">IF(FR41="","",_xll.PBD(FR41,"Deal Date","","USD","",""))</f>
        <v/>
      </c>
      <c r="FT41" s="15" t="str" cm="1">
        <f t="array" ref="FT41">IF(FR41="","",_xll.PBD(FR41,"Company ID","","USD","",""))</f>
        <v/>
      </c>
      <c r="FU41" s="15" t="str" cm="1">
        <f t="array" ref="FU41">IF(FR41="","",_xll.PBD(FT41,"Name","","USD","",""))</f>
        <v/>
      </c>
      <c r="FV41" t="str" cm="1">
        <f t="array" ref="FV41">IF(FR41="","",_xll.PBD(FR41,"Deal Type 1","","USD","",""))</f>
        <v/>
      </c>
      <c r="GA41" s="15" t="str" cm="1">
        <f t="array" ref="GA41">IF(FZ41="","",_xll.PBD(FZ41,"Deal Date","","USD","",""))</f>
        <v/>
      </c>
      <c r="GB41" s="15" t="str" cm="1">
        <f t="array" ref="GB41">IF(FZ41="","",_xll.PBD(FZ41,"Company ID","","USD","",""))</f>
        <v/>
      </c>
      <c r="GC41" s="15" t="str" cm="1">
        <f t="array" ref="GC41">IF(FZ41="","",_xll.PBD(GB41,"Name","","USD","",""))</f>
        <v/>
      </c>
      <c r="GD41" t="str" cm="1">
        <f t="array" ref="GD41">IF(FZ41="","",_xll.PBD(FZ41,"Deal Type 1","","USD","",""))</f>
        <v/>
      </c>
      <c r="GI41" s="15" t="str" cm="1">
        <f t="array" ref="GI41">IF(GH41="","",_xll.PBD(GH41,"Deal Date","","USD","",""))</f>
        <v/>
      </c>
      <c r="GJ41" s="15" t="str" cm="1">
        <f t="array" ref="GJ41">IF(GH41="","",_xll.PBD(GH41,"Company ID","","USD","",""))</f>
        <v/>
      </c>
      <c r="GK41" s="15" t="str" cm="1">
        <f t="array" ref="GK41">IF(GH41="","",_xll.PBD(GJ41,"Name","","USD","",""))</f>
        <v/>
      </c>
      <c r="GL41" t="str" cm="1">
        <f t="array" ref="GL41">IF(GH41="","",_xll.PBD(GH41,"Deal Type 1","","USD","",""))</f>
        <v/>
      </c>
      <c r="GQ41" s="15" t="str" cm="1">
        <f t="array" ref="GQ41">IF(GP41="","",_xll.PBD(GP41,"Deal Date","","USD","",""))</f>
        <v/>
      </c>
      <c r="GR41" s="15" t="str" cm="1">
        <f t="array" ref="GR41">IF(GP41="","",_xll.PBD(GP41,"Company ID","","USD","",""))</f>
        <v/>
      </c>
      <c r="GS41" s="15" t="str" cm="1">
        <f t="array" ref="GS41">IF(GP41="","",_xll.PBD(GR41,"Name","","USD","",""))</f>
        <v/>
      </c>
      <c r="GT41" t="str" cm="1">
        <f t="array" ref="GT41">IF(GP41="","",_xll.PBD(GP41,"Deal Type 1","","USD","",""))</f>
        <v/>
      </c>
      <c r="GY41" s="15" t="str" cm="1">
        <f t="array" ref="GY41">IF(GX41="","",_xll.PBD(GX41,"Deal Date","","USD","",""))</f>
        <v/>
      </c>
      <c r="GZ41" s="15" t="str" cm="1">
        <f t="array" ref="GZ41">IF(GX41="","",_xll.PBD(GX41,"Company ID","","USD","",""))</f>
        <v/>
      </c>
      <c r="HA41" s="15" t="str" cm="1">
        <f t="array" ref="HA41">IF(GX41="","",_xll.PBD(GZ41,"Name","","USD","",""))</f>
        <v/>
      </c>
      <c r="HB41" t="str" cm="1">
        <f t="array" ref="HB41">IF(GX41="","",_xll.PBD(GX41,"Deal Type 1","","USD","",""))</f>
        <v/>
      </c>
      <c r="HG41" s="15" t="str" cm="1">
        <f t="array" ref="HG41">IF(HF41="","",_xll.PBD(HF41,"Deal Date","","USD","",""))</f>
        <v/>
      </c>
      <c r="HH41" s="15" t="str" cm="1">
        <f t="array" ref="HH41">IF(HF41="","",_xll.PBD(HF41,"Company ID","","USD","",""))</f>
        <v/>
      </c>
      <c r="HI41" s="15" t="str" cm="1">
        <f t="array" ref="HI41">IF(HF41="","",_xll.PBD(HH41,"Name","","USD","",""))</f>
        <v/>
      </c>
      <c r="HJ41" t="str" cm="1">
        <f t="array" ref="HJ41">IF(HF41="","",_xll.PBD(HF41,"Deal Type 1","","USD","",""))</f>
        <v/>
      </c>
      <c r="HO41" s="15" t="str" cm="1">
        <f t="array" ref="HO41">IF(HN41="","",_xll.PBD(HN41,"Deal Date","","USD","",""))</f>
        <v/>
      </c>
      <c r="HP41" s="15" t="str" cm="1">
        <f t="array" ref="HP41">IF(HN41="","",_xll.PBD(HN41,"Company ID","","USD","",""))</f>
        <v/>
      </c>
      <c r="HQ41" s="15" t="str" cm="1">
        <f t="array" ref="HQ41">IF(HN41="","",_xll.PBD(HP41,"Name","","USD","",""))</f>
        <v/>
      </c>
      <c r="HR41" t="str" cm="1">
        <f t="array" ref="HR41">IF(HN41="","",_xll.PBD(HN41,"Deal Type 1","","USD","",""))</f>
        <v/>
      </c>
      <c r="HW41" s="15" t="str" cm="1">
        <f t="array" ref="HW41">IF(HV41="","",_xll.PBD(HV41,"Deal Date","","USD","",""))</f>
        <v/>
      </c>
      <c r="HX41" s="15" t="str" cm="1">
        <f t="array" ref="HX41">IF(HV41="","",_xll.PBD(HV41,"Company ID","","USD","",""))</f>
        <v/>
      </c>
      <c r="HY41" s="15" t="str" cm="1">
        <f t="array" ref="HY41">IF(HV41="","",_xll.PBD(HX41,"Name","","USD","",""))</f>
        <v/>
      </c>
      <c r="HZ41" t="str" cm="1">
        <f t="array" ref="HZ41">IF(HV41="","",_xll.PBD(HV41,"Deal Type 1","","USD","",""))</f>
        <v/>
      </c>
      <c r="IE41" s="15" t="str" cm="1">
        <f t="array" ref="IE41">IF(ID41="","",_xll.PBD(ID41,"Deal Date","","USD","",""))</f>
        <v/>
      </c>
      <c r="IF41" s="15" t="str" cm="1">
        <f t="array" ref="IF41">IF(ID41="","",_xll.PBD(ID41,"Company ID","","USD","",""))</f>
        <v/>
      </c>
      <c r="IG41" s="15" t="str" cm="1">
        <f t="array" ref="IG41">IF(ID41="","",_xll.PBD(IF41,"Name","","USD","",""))</f>
        <v/>
      </c>
      <c r="IH41" t="str" cm="1">
        <f t="array" ref="IH41">IF(ID41="","",_xll.PBD(ID41,"Deal Type 1","","USD","",""))</f>
        <v/>
      </c>
      <c r="IM41" s="15" t="str" cm="1">
        <f t="array" ref="IM41">IF(IL41="","",_xll.PBD(IL41,"Deal Date","","USD","",""))</f>
        <v/>
      </c>
      <c r="IN41" s="15" t="str" cm="1">
        <f t="array" ref="IN41">IF(IL41="","",_xll.PBD(IL41,"Company ID","","USD","",""))</f>
        <v/>
      </c>
      <c r="IO41" s="15" t="str" cm="1">
        <f t="array" ref="IO41">IF(IL41="","",_xll.PBD(IN41,"Name","","USD","",""))</f>
        <v/>
      </c>
      <c r="IP41" t="str" cm="1">
        <f t="array" ref="IP41">IF(IL41="","",_xll.PBD(IL41,"Deal Type 1","","USD","",""))</f>
        <v/>
      </c>
      <c r="IU41" s="15" t="str" cm="1">
        <f t="array" ref="IU41">IF(IT41="","",_xll.PBD(IT41,"Deal Date","","USD","",""))</f>
        <v/>
      </c>
      <c r="IV41" s="15" t="str" cm="1">
        <f t="array" ref="IV41">IF(IT41="","",_xll.PBD(IT41,"Company ID","","USD","",""))</f>
        <v/>
      </c>
      <c r="IW41" s="15" t="str" cm="1">
        <f t="array" ref="IW41">IF(IT41="","",_xll.PBD(IV41,"Name","","USD","",""))</f>
        <v/>
      </c>
      <c r="IX41" t="str" cm="1">
        <f t="array" ref="IX41">IF(IT41="","",_xll.PBD(IT41,"Deal Type 1","","USD","",""))</f>
        <v/>
      </c>
      <c r="JC41" s="15" t="str" cm="1">
        <f t="array" ref="JC41">IF(JB41="","",_xll.PBD(JB41,"Deal Date","","USD","",""))</f>
        <v/>
      </c>
      <c r="JD41" s="15" t="str" cm="1">
        <f t="array" ref="JD41">IF(JB41="","",_xll.PBD(JB41,"Company ID","","USD","",""))</f>
        <v/>
      </c>
      <c r="JE41" s="15" t="str" cm="1">
        <f t="array" ref="JE41">IF(JB41="","",_xll.PBD(JD41,"Name","","USD","",""))</f>
        <v/>
      </c>
      <c r="JF41" t="str" cm="1">
        <f t="array" ref="JF41">IF(JB41="","",_xll.PBD(JB41,"Deal Type 1","","USD","",""))</f>
        <v/>
      </c>
      <c r="JK41" s="15" t="str" cm="1">
        <f t="array" ref="JK41">IF(JJ41="","",_xll.PBD(JJ41,"Deal Date","","USD","",""))</f>
        <v/>
      </c>
      <c r="JL41" s="15" t="str" cm="1">
        <f t="array" ref="JL41">IF(JJ41="","",_xll.PBD(JJ41,"Company ID","","USD","",""))</f>
        <v/>
      </c>
      <c r="JM41" s="15" t="str" cm="1">
        <f t="array" ref="JM41">IF(JJ41="","",_xll.PBD(JL41,"Name","","USD","",""))</f>
        <v/>
      </c>
      <c r="JN41" t="str" cm="1">
        <f t="array" ref="JN41">IF(JJ41="","",_xll.PBD(JJ41,"Deal Type 1","","USD","",""))</f>
        <v/>
      </c>
      <c r="JS41" s="15" t="str" cm="1">
        <f t="array" ref="JS41">IF(JR41="","",_xll.PBD(JR41,"Deal Date","","USD","",""))</f>
        <v/>
      </c>
      <c r="JT41" s="15" t="str" cm="1">
        <f t="array" ref="JT41">IF(JR41="","",_xll.PBD(JR41,"Company ID","","USD","",""))</f>
        <v/>
      </c>
      <c r="JU41" s="15" t="str" cm="1">
        <f t="array" ref="JU41">IF(JR41="","",_xll.PBD(JT41,"Name","","USD","",""))</f>
        <v/>
      </c>
      <c r="JV41" t="str" cm="1">
        <f t="array" ref="JV41">IF(JR41="","",_xll.PBD(JR41,"Deal Type 1","","USD","",""))</f>
        <v/>
      </c>
      <c r="KA41" s="15" t="str" cm="1">
        <f t="array" ref="KA41">IF(JZ41="","",_xll.PBD(JZ41,"Deal Date","","USD","",""))</f>
        <v/>
      </c>
      <c r="KB41" s="15" t="str" cm="1">
        <f t="array" ref="KB41">IF(JZ41="","",_xll.PBD(JZ41,"Company ID","","USD","",""))</f>
        <v/>
      </c>
      <c r="KC41" s="15" t="str" cm="1">
        <f t="array" ref="KC41">IF(JZ41="","",_xll.PBD(KB41,"Name","","USD","",""))</f>
        <v/>
      </c>
      <c r="KD41" t="str" cm="1">
        <f t="array" ref="KD41">IF(JZ41="","",_xll.PBD(JZ41,"Deal Type 1","","USD","",""))</f>
        <v/>
      </c>
      <c r="KI41" s="15" t="str" cm="1">
        <f t="array" ref="KI41">IF(KH41="","",_xll.PBD(KH41,"Deal Date","","USD","",""))</f>
        <v/>
      </c>
      <c r="KJ41" s="15" t="str" cm="1">
        <f t="array" ref="KJ41">IF(KH41="","",_xll.PBD(KH41,"Company ID","","USD","",""))</f>
        <v/>
      </c>
      <c r="KK41" s="15" t="str" cm="1">
        <f t="array" ref="KK41">IF(KH41="","",_xll.PBD(KJ41,"Name","","USD","",""))</f>
        <v/>
      </c>
      <c r="KL41" t="str" cm="1">
        <f t="array" ref="KL41">IF(KH41="","",_xll.PBD(KH41,"Deal Type 1","","USD","",""))</f>
        <v/>
      </c>
      <c r="KQ41" s="15" t="str" cm="1">
        <f t="array" ref="KQ41">IF(KP41="","",_xll.PBD(KP41,"Deal Date","","USD","",""))</f>
        <v/>
      </c>
      <c r="KR41" s="15" t="str" cm="1">
        <f t="array" ref="KR41">IF(KP41="","",_xll.PBD(KP41,"Company ID","","USD","",""))</f>
        <v/>
      </c>
      <c r="KS41" s="15" t="str" cm="1">
        <f t="array" ref="KS41">IF(KP41="","",_xll.PBD(KR41,"Name","","USD","",""))</f>
        <v/>
      </c>
      <c r="KT41" t="str" cm="1">
        <f t="array" ref="KT41">IF(KP41="","",_xll.PBD(KP41,"Deal Type 1","","USD","",""))</f>
        <v/>
      </c>
      <c r="KY41" s="15" t="str" cm="1">
        <f t="array" ref="KY41">IF(KX41="","",_xll.PBD(KX41,"Deal Date","","USD","",""))</f>
        <v/>
      </c>
      <c r="KZ41" s="15" t="str" cm="1">
        <f t="array" ref="KZ41">IF(KX41="","",_xll.PBD(KX41,"Company ID","","USD","",""))</f>
        <v/>
      </c>
      <c r="LA41" s="15" t="str" cm="1">
        <f t="array" ref="LA41">IF(KX41="","",_xll.PBD(KZ41,"Name","","USD","",""))</f>
        <v/>
      </c>
      <c r="LB41" t="str" cm="1">
        <f t="array" ref="LB41">IF(KX41="","",_xll.PBD(KX41,"Deal Type 1","","USD","",""))</f>
        <v/>
      </c>
      <c r="LG41" s="15" t="str" cm="1">
        <f t="array" ref="LG41">IF(LF41="","",_xll.PBD(LF41,"Deal Date","","USD","",""))</f>
        <v/>
      </c>
      <c r="LH41" s="15" t="str" cm="1">
        <f t="array" ref="LH41">IF(LF41="","",_xll.PBD(LF41,"Company ID","","USD","",""))</f>
        <v/>
      </c>
      <c r="LI41" s="15" t="str" cm="1">
        <f t="array" ref="LI41">IF(LF41="","",_xll.PBD(LH41,"Name","","USD","",""))</f>
        <v/>
      </c>
      <c r="LJ41" t="str" cm="1">
        <f t="array" ref="LJ41">IF(LF41="","",_xll.PBD(LF41,"Deal Type 1","","USD","",""))</f>
        <v/>
      </c>
      <c r="LO41" s="15" t="str" cm="1">
        <f t="array" ref="LO41">IF(LN41="","",_xll.PBD(LN41,"Deal Date","","USD","",""))</f>
        <v/>
      </c>
      <c r="LP41" s="15" t="str" cm="1">
        <f t="array" ref="LP41">IF(LN41="","",_xll.PBD(LN41,"Company ID","","USD","",""))</f>
        <v/>
      </c>
      <c r="LQ41" s="15" t="str" cm="1">
        <f t="array" ref="LQ41">IF(LN41="","",_xll.PBD(LP41,"Name","","USD","",""))</f>
        <v/>
      </c>
      <c r="LR41" t="str" cm="1">
        <f t="array" ref="LR41">IF(LN41="","",_xll.PBD(LN41,"Deal Type 1","","USD","",""))</f>
        <v/>
      </c>
      <c r="LW41" s="15" t="str" cm="1">
        <f t="array" ref="LW41">IF(LV41="","",_xll.PBD(LV41,"Deal Date","","USD","",""))</f>
        <v/>
      </c>
      <c r="LX41" s="15" t="str" cm="1">
        <f t="array" ref="LX41">IF(LV41="","",_xll.PBD(LV41,"Company ID","","USD","",""))</f>
        <v/>
      </c>
      <c r="LY41" s="15" t="str" cm="1">
        <f t="array" ref="LY41">IF(LV41="","",_xll.PBD(LX41,"Name","","USD","",""))</f>
        <v/>
      </c>
      <c r="LZ41" t="str" cm="1">
        <f t="array" ref="LZ41">IF(LV41="","",_xll.PBD(LV41,"Deal Type 1","","USD","",""))</f>
        <v/>
      </c>
      <c r="ME41" s="15" t="str" cm="1">
        <f t="array" ref="ME41">IF(MD41="","",_xll.PBD(MD41,"Deal Date","","USD","",""))</f>
        <v/>
      </c>
      <c r="MF41" s="15" t="str" cm="1">
        <f t="array" ref="MF41">IF(MD41="","",_xll.PBD(MD41,"Company ID","","USD","",""))</f>
        <v/>
      </c>
      <c r="MG41" s="15" t="str" cm="1">
        <f t="array" ref="MG41">IF(MD41="","",_xll.PBD(MF41,"Name","","USD","",""))</f>
        <v/>
      </c>
      <c r="MH41" t="str" cm="1">
        <f t="array" ref="MH41">IF(MD41="","",_xll.PBD(MD41,"Deal Type 1","","USD","",""))</f>
        <v/>
      </c>
    </row>
    <row r="42" spans="6:346" x14ac:dyDescent="0.2">
      <c r="F42" t="str">
        <v>139997-98T</v>
      </c>
      <c r="G42" s="15" cm="1">
        <f t="array" ref="G42">IF(F42="","",_xll.PBD(F42,"Deal Date","","USD","",""))</f>
        <v>44033</v>
      </c>
      <c r="H42" s="15" t="str" cm="1">
        <f t="array" ref="H42">IF(F42="","",_xll.PBD(F42,"Company ID","","USD","",""))</f>
        <v>149322-16</v>
      </c>
      <c r="I42" s="15" t="str" cm="1">
        <f t="array" ref="I42">IF(F42="","",_xll.PBD(H42,"Name","","USD","",""))</f>
        <v>PEBMED</v>
      </c>
      <c r="J42" t="str" cm="1">
        <f t="array" ref="J42">IF(F42="","",_xll.PBD(F42,"Deal Type 1","","USD","",""))</f>
        <v>Merger/Acquisition</v>
      </c>
      <c r="O42" s="15" t="str" cm="1">
        <f t="array" ref="O42">IF(N42="","",_xll.PBD(N42,"Deal Date","","USD","",""))</f>
        <v/>
      </c>
      <c r="P42" s="15" t="str" cm="1">
        <f t="array" ref="P42">IF(N42="","",_xll.PBD(N42,"Company ID","","USD","",""))</f>
        <v/>
      </c>
      <c r="Q42" s="15" t="str" cm="1">
        <f t="array" ref="Q42">IF(N42="","",_xll.PBD(P42,"Name","","USD","",""))</f>
        <v/>
      </c>
      <c r="R42" t="str" cm="1">
        <f t="array" ref="R42">IF(N42="","",_xll.PBD(N42,"Deal Type 1","","USD","",""))</f>
        <v/>
      </c>
      <c r="W42" s="15" t="str" cm="1">
        <f t="array" ref="W42">IF(V42="","",_xll.PBD(V42,"Deal Date","","USD","",""))</f>
        <v/>
      </c>
      <c r="X42" s="15" t="str" cm="1">
        <f t="array" ref="X42">IF(V42="","",_xll.PBD(V42,"Company ID","","USD","",""))</f>
        <v/>
      </c>
      <c r="Y42" s="15" t="str" cm="1">
        <f t="array" ref="Y42">IF(V42="","",_xll.PBD(X42,"Name","","USD","",""))</f>
        <v/>
      </c>
      <c r="Z42" t="str" cm="1">
        <f t="array" ref="Z42">IF(V42="","",_xll.PBD(V42,"Deal Type 1","","USD","",""))</f>
        <v/>
      </c>
      <c r="AD42" t="str">
        <v>53361-19T</v>
      </c>
      <c r="AE42" s="15" cm="1">
        <f t="array" ref="AE42">IF(AD42="","",_xll.PBD(AD42,"Deal Date","","USD","",""))</f>
        <v>40688</v>
      </c>
      <c r="AF42" s="15" t="str" cm="1">
        <f t="array" ref="AF42">IF(AD42="","",_xll.PBD(AD42,"Company ID","","USD","",""))</f>
        <v>110162-26</v>
      </c>
      <c r="AG42" s="15" t="str" cm="1">
        <f t="array" ref="AG42">IF(AD42="","",_xll.PBD(AF42,"Name","","USD","",""))</f>
        <v>Cerner Resource Systems</v>
      </c>
      <c r="AH42" t="str" cm="1">
        <f t="array" ref="AH42">IF(AD42="","",_xll.PBD(AD42,"Deal Type 1","","USD","",""))</f>
        <v>Merger/Acquisition</v>
      </c>
      <c r="AM42" s="15" t="str" cm="1">
        <f t="array" ref="AM42">IF(AL42="","",_xll.PBD(AL42,"Deal Date","","USD","",""))</f>
        <v/>
      </c>
      <c r="AN42" s="15" t="str" cm="1">
        <f t="array" ref="AN42">IF(AL42="","",_xll.PBD(AL42,"Company ID","","USD","",""))</f>
        <v/>
      </c>
      <c r="AO42" s="15" t="str" cm="1">
        <f t="array" ref="AO42">IF(AL42="","",_xll.PBD(AN42,"Name","","USD","",""))</f>
        <v/>
      </c>
      <c r="AP42" t="str" cm="1">
        <f t="array" ref="AP42">IF(AL42="","",_xll.PBD(AL42,"Deal Type 1","","USD","",""))</f>
        <v/>
      </c>
      <c r="AT42" t="str">
        <v>97989-22T</v>
      </c>
      <c r="AU42" s="15" cm="1">
        <f t="array" ref="AU42">IF(AT42="","",_xll.PBD(AT42,"Deal Date","","USD","",""))</f>
        <v>43195</v>
      </c>
      <c r="AV42" s="15" t="str" cm="1">
        <f t="array" ref="AV42">IF(AT42="","",_xll.PBD(AT42,"Company ID","","USD","",""))</f>
        <v>12312-46</v>
      </c>
      <c r="AW42" s="15" t="str" cm="1">
        <f t="array" ref="AW42">IF(AT42="","",_xll.PBD(AV42,"Name","","USD","",""))</f>
        <v>Cremer (Blumenau)</v>
      </c>
      <c r="AX42" t="str" cm="1">
        <f t="array" ref="AX42">IF(AT42="","",_xll.PBD(AT42,"Deal Type 1","","USD","",""))</f>
        <v>Merger/Acquisition</v>
      </c>
      <c r="BC42" s="15" t="str" cm="1">
        <f t="array" ref="BC42">IF(BB42="","",_xll.PBD(BB42,"Deal Date","","USD","",""))</f>
        <v/>
      </c>
      <c r="BD42" s="15" t="str" cm="1">
        <f t="array" ref="BD42">IF(BB42="","",_xll.PBD(BB42,"Company ID","","USD","",""))</f>
        <v/>
      </c>
      <c r="BE42" s="15" t="str" cm="1">
        <f t="array" ref="BE42">IF(BB42="","",_xll.PBD(BD42,"Name","","USD","",""))</f>
        <v/>
      </c>
      <c r="BF42" t="str" cm="1">
        <f t="array" ref="BF42">IF(BB42="","",_xll.PBD(BB42,"Deal Type 1","","USD","",""))</f>
        <v/>
      </c>
      <c r="BK42" s="15" t="str" cm="1">
        <f t="array" ref="BK42">IF(BJ42="","",_xll.PBD(BJ42,"Deal Date","","USD","",""))</f>
        <v/>
      </c>
      <c r="BL42" s="15" t="str" cm="1">
        <f t="array" ref="BL42">IF(BJ42="","",_xll.PBD(BJ42,"Company ID","","USD","",""))</f>
        <v/>
      </c>
      <c r="BM42" s="15" t="str" cm="1">
        <f t="array" ref="BM42">IF(BJ42="","",_xll.PBD(BL42,"Name","","USD","",""))</f>
        <v/>
      </c>
      <c r="BN42" t="str" cm="1">
        <f t="array" ref="BN42">IF(BJ42="","",_xll.PBD(BJ42,"Deal Type 1","","USD","",""))</f>
        <v/>
      </c>
      <c r="BS42" s="15" t="str" cm="1">
        <f t="array" ref="BS42">IF(BR42="","",_xll.PBD(BR42,"Deal Date","","USD","",""))</f>
        <v/>
      </c>
      <c r="BT42" s="15" t="str" cm="1">
        <f t="array" ref="BT42">IF(BR42="","",_xll.PBD(BR42,"Company ID","","USD","",""))</f>
        <v/>
      </c>
      <c r="BU42" s="15" t="str" cm="1">
        <f t="array" ref="BU42">IF(BR42="","",_xll.PBD(BT42,"Name","","USD","",""))</f>
        <v/>
      </c>
      <c r="BV42" t="str" cm="1">
        <f t="array" ref="BV42">IF(BR42="","",_xll.PBD(BR42,"Deal Type 1","","USD","",""))</f>
        <v/>
      </c>
      <c r="CA42" s="15" t="str" cm="1">
        <f t="array" ref="CA42">IF(BZ42="","",_xll.PBD(BZ42,"Deal Date","","USD","",""))</f>
        <v/>
      </c>
      <c r="CB42" s="15" t="str" cm="1">
        <f t="array" ref="CB42">IF(BZ42="","",_xll.PBD(BZ42,"Company ID","","USD","",""))</f>
        <v/>
      </c>
      <c r="CC42" s="15" t="str" cm="1">
        <f t="array" ref="CC42">IF(BZ42="","",_xll.PBD(CB42,"Name","","USD","",""))</f>
        <v/>
      </c>
      <c r="CD42" t="str" cm="1">
        <f t="array" ref="CD42">IF(BZ42="","",_xll.PBD(BZ42,"Deal Type 1","","USD","",""))</f>
        <v/>
      </c>
      <c r="CH42" t="str">
        <v>125039-71T</v>
      </c>
      <c r="CI42" s="15" cm="1">
        <f t="array" ref="CI42">IF(CH42="","",_xll.PBD(CH42,"Deal Date","","USD","",""))</f>
        <v>43755</v>
      </c>
      <c r="CJ42" s="15" t="str" cm="1">
        <f t="array" ref="CJ42">IF(CH42="","",_xll.PBD(CH42,"Company ID","","USD","",""))</f>
        <v>239758-66</v>
      </c>
      <c r="CK42" s="15" t="str" cm="1">
        <f t="array" ref="CK42">IF(CH42="","",_xll.PBD(CJ42,"Name","","USD","",""))</f>
        <v>I-View Now</v>
      </c>
      <c r="CL42" t="str" cm="1">
        <f t="array" ref="CL42">IF(CH42="","",_xll.PBD(CH42,"Deal Type 1","","USD","",""))</f>
        <v>Merger/Acquisition</v>
      </c>
      <c r="CQ42" s="15" t="str" cm="1">
        <f t="array" ref="CQ42">IF(CP42="","",_xll.PBD(CP42,"Deal Date","","USD","",""))</f>
        <v/>
      </c>
      <c r="CR42" s="15" t="str" cm="1">
        <f t="array" ref="CR42">IF(CP42="","",_xll.PBD(CP42,"Company ID","","USD","",""))</f>
        <v/>
      </c>
      <c r="CS42" s="15" t="str" cm="1">
        <f t="array" ref="CS42">IF(CP42="","",_xll.PBD(CR42,"Name","","USD","",""))</f>
        <v/>
      </c>
      <c r="CT42" t="str" cm="1">
        <f t="array" ref="CT42">IF(CP42="","",_xll.PBD(CP42,"Deal Type 1","","USD","",""))</f>
        <v/>
      </c>
      <c r="CY42" s="15" t="str" cm="1">
        <f t="array" ref="CY42">IF(CX42="","",_xll.PBD(CX42,"Deal Date","","USD","",""))</f>
        <v/>
      </c>
      <c r="CZ42" s="15" t="str" cm="1">
        <f t="array" ref="CZ42">IF(CX42="","",_xll.PBD(CX42,"Company ID","","USD","",""))</f>
        <v/>
      </c>
      <c r="DA42" s="15" t="str" cm="1">
        <f t="array" ref="DA42">IF(CX42="","",_xll.PBD(CZ42,"Name","","USD","",""))</f>
        <v/>
      </c>
      <c r="DB42" t="str" cm="1">
        <f t="array" ref="DB42">IF(CX42="","",_xll.PBD(CX42,"Deal Type 1","","USD","",""))</f>
        <v/>
      </c>
      <c r="DF42" t="str">
        <v>59813-38T</v>
      </c>
      <c r="DG42" s="15" cm="1">
        <f t="array" ref="DG42">IF(DF42="","",_xll.PBD(DF42,"Deal Date","","USD","",""))</f>
        <v>41089</v>
      </c>
      <c r="DH42" s="15" t="str" cm="1">
        <f t="array" ref="DH42">IF(DF42="","",_xll.PBD(DF42,"Company ID","","USD","",""))</f>
        <v>124003-72</v>
      </c>
      <c r="DI42" s="15" t="str" cm="1">
        <f t="array" ref="DI42">IF(DF42="","",_xll.PBD(DH42,"Name","","USD","",""))</f>
        <v>NG Infra</v>
      </c>
      <c r="DJ42" t="str" cm="1">
        <f t="array" ref="DJ42">IF(DF42="","",_xll.PBD(DF42,"Deal Type 1","","USD","",""))</f>
        <v>Merger/Acquisition</v>
      </c>
      <c r="DO42" s="15" t="str" cm="1">
        <f t="array" ref="DO42">IF(DN42="","",_xll.PBD(DN42,"Deal Date","","USD","",""))</f>
        <v/>
      </c>
      <c r="DP42" s="15" t="str" cm="1">
        <f t="array" ref="DP42">IF(DN42="","",_xll.PBD(DN42,"Company ID","","USD","",""))</f>
        <v/>
      </c>
      <c r="DQ42" s="15" t="str" cm="1">
        <f t="array" ref="DQ42">IF(DN42="","",_xll.PBD(DP42,"Name","","USD","",""))</f>
        <v/>
      </c>
      <c r="DR42" t="str" cm="1">
        <f t="array" ref="DR42">IF(DN42="","",_xll.PBD(DN42,"Deal Type 1","","USD","",""))</f>
        <v/>
      </c>
      <c r="DW42" s="15" t="str" cm="1">
        <f t="array" ref="DW42">IF(DV42="","",_xll.PBD(DV42,"Deal Date","","USD","",""))</f>
        <v/>
      </c>
      <c r="DX42" s="15" t="str" cm="1">
        <f t="array" ref="DX42">IF(DV42="","",_xll.PBD(DV42,"Company ID","","USD","",""))</f>
        <v/>
      </c>
      <c r="DY42" s="15" t="str" cm="1">
        <f t="array" ref="DY42">IF(DV42="","",_xll.PBD(DX42,"Name","","USD","",""))</f>
        <v/>
      </c>
      <c r="DZ42" t="str" cm="1">
        <f t="array" ref="DZ42">IF(DV42="","",_xll.PBD(DV42,"Deal Type 1","","USD","",""))</f>
        <v/>
      </c>
      <c r="EE42" s="15" t="str" cm="1">
        <f t="array" ref="EE42">IF(ED42="","",_xll.PBD(ED42,"Deal Date","","USD","",""))</f>
        <v/>
      </c>
      <c r="EF42" s="15" t="str" cm="1">
        <f t="array" ref="EF42">IF(ED42="","",_xll.PBD(ED42,"Company ID","","USD","",""))</f>
        <v/>
      </c>
      <c r="EG42" s="15" t="str" cm="1">
        <f t="array" ref="EG42">IF(ED42="","",_xll.PBD(EF42,"Name","","USD","",""))</f>
        <v/>
      </c>
      <c r="EH42" t="str" cm="1">
        <f t="array" ref="EH42">IF(ED42="","",_xll.PBD(ED42,"Deal Type 1","","USD","",""))</f>
        <v/>
      </c>
      <c r="EM42" s="15" t="str" cm="1">
        <f t="array" ref="EM42">IF(EL42="","",_xll.PBD(EL42,"Deal Date","","USD","",""))</f>
        <v/>
      </c>
      <c r="EN42" s="15" t="str" cm="1">
        <f t="array" ref="EN42">IF(EL42="","",_xll.PBD(EL42,"Company ID","","USD","",""))</f>
        <v/>
      </c>
      <c r="EO42" s="15" t="str" cm="1">
        <f t="array" ref="EO42">IF(EL42="","",_xll.PBD(EN42,"Name","","USD","",""))</f>
        <v/>
      </c>
      <c r="EP42" t="str" cm="1">
        <f t="array" ref="EP42">IF(EL42="","",_xll.PBD(EL42,"Deal Type 1","","USD","",""))</f>
        <v/>
      </c>
      <c r="EU42" s="15" t="str" cm="1">
        <f t="array" ref="EU42">IF(ET42="","",_xll.PBD(ET42,"Deal Date","","USD","",""))</f>
        <v/>
      </c>
      <c r="EV42" s="15" t="str" cm="1">
        <f t="array" ref="EV42">IF(ET42="","",_xll.PBD(ET42,"Company ID","","USD","",""))</f>
        <v/>
      </c>
      <c r="EW42" s="15" t="str" cm="1">
        <f t="array" ref="EW42">IF(ET42="","",_xll.PBD(EV42,"Name","","USD","",""))</f>
        <v/>
      </c>
      <c r="EX42" t="str" cm="1">
        <f t="array" ref="EX42">IF(ET42="","",_xll.PBD(ET42,"Deal Type 1","","USD","",""))</f>
        <v/>
      </c>
      <c r="FC42" s="15" t="str" cm="1">
        <f t="array" ref="FC42">IF(FB42="","",_xll.PBD(FB42,"Deal Date","","USD","",""))</f>
        <v/>
      </c>
      <c r="FD42" s="15" t="str" cm="1">
        <f t="array" ref="FD42">IF(FB42="","",_xll.PBD(FB42,"Company ID","","USD","",""))</f>
        <v/>
      </c>
      <c r="FE42" s="15" t="str" cm="1">
        <f t="array" ref="FE42">IF(FB42="","",_xll.PBD(FD42,"Name","","USD","",""))</f>
        <v/>
      </c>
      <c r="FF42" t="str" cm="1">
        <f t="array" ref="FF42">IF(FB42="","",_xll.PBD(FB42,"Deal Type 1","","USD","",""))</f>
        <v/>
      </c>
      <c r="FK42" s="15" t="str" cm="1">
        <f t="array" ref="FK42">IF(FJ42="","",_xll.PBD(FJ42,"Deal Date","","USD","",""))</f>
        <v/>
      </c>
      <c r="FL42" s="15" t="str" cm="1">
        <f t="array" ref="FL42">IF(FJ42="","",_xll.PBD(FJ42,"Company ID","","USD","",""))</f>
        <v/>
      </c>
      <c r="FM42" s="15" t="str" cm="1">
        <f t="array" ref="FM42">IF(FJ42="","",_xll.PBD(FL42,"Name","","USD","",""))</f>
        <v/>
      </c>
      <c r="FN42" t="str" cm="1">
        <f t="array" ref="FN42">IF(FJ42="","",_xll.PBD(FJ42,"Deal Type 1","","USD","",""))</f>
        <v/>
      </c>
      <c r="FS42" s="15" t="str" cm="1">
        <f t="array" ref="FS42">IF(FR42="","",_xll.PBD(FR42,"Deal Date","","USD","",""))</f>
        <v/>
      </c>
      <c r="FT42" s="15" t="str" cm="1">
        <f t="array" ref="FT42">IF(FR42="","",_xll.PBD(FR42,"Company ID","","USD","",""))</f>
        <v/>
      </c>
      <c r="FU42" s="15" t="str" cm="1">
        <f t="array" ref="FU42">IF(FR42="","",_xll.PBD(FT42,"Name","","USD","",""))</f>
        <v/>
      </c>
      <c r="FV42" t="str" cm="1">
        <f t="array" ref="FV42">IF(FR42="","",_xll.PBD(FR42,"Deal Type 1","","USD","",""))</f>
        <v/>
      </c>
      <c r="GA42" s="15" t="str" cm="1">
        <f t="array" ref="GA42">IF(FZ42="","",_xll.PBD(FZ42,"Deal Date","","USD","",""))</f>
        <v/>
      </c>
      <c r="GB42" s="15" t="str" cm="1">
        <f t="array" ref="GB42">IF(FZ42="","",_xll.PBD(FZ42,"Company ID","","USD","",""))</f>
        <v/>
      </c>
      <c r="GC42" s="15" t="str" cm="1">
        <f t="array" ref="GC42">IF(FZ42="","",_xll.PBD(GB42,"Name","","USD","",""))</f>
        <v/>
      </c>
      <c r="GD42" t="str" cm="1">
        <f t="array" ref="GD42">IF(FZ42="","",_xll.PBD(FZ42,"Deal Type 1","","USD","",""))</f>
        <v/>
      </c>
      <c r="GI42" s="15" t="str" cm="1">
        <f t="array" ref="GI42">IF(GH42="","",_xll.PBD(GH42,"Deal Date","","USD","",""))</f>
        <v/>
      </c>
      <c r="GJ42" s="15" t="str" cm="1">
        <f t="array" ref="GJ42">IF(GH42="","",_xll.PBD(GH42,"Company ID","","USD","",""))</f>
        <v/>
      </c>
      <c r="GK42" s="15" t="str" cm="1">
        <f t="array" ref="GK42">IF(GH42="","",_xll.PBD(GJ42,"Name","","USD","",""))</f>
        <v/>
      </c>
      <c r="GL42" t="str" cm="1">
        <f t="array" ref="GL42">IF(GH42="","",_xll.PBD(GH42,"Deal Type 1","","USD","",""))</f>
        <v/>
      </c>
      <c r="GQ42" s="15" t="str" cm="1">
        <f t="array" ref="GQ42">IF(GP42="","",_xll.PBD(GP42,"Deal Date","","USD","",""))</f>
        <v/>
      </c>
      <c r="GR42" s="15" t="str" cm="1">
        <f t="array" ref="GR42">IF(GP42="","",_xll.PBD(GP42,"Company ID","","USD","",""))</f>
        <v/>
      </c>
      <c r="GS42" s="15" t="str" cm="1">
        <f t="array" ref="GS42">IF(GP42="","",_xll.PBD(GR42,"Name","","USD","",""))</f>
        <v/>
      </c>
      <c r="GT42" t="str" cm="1">
        <f t="array" ref="GT42">IF(GP42="","",_xll.PBD(GP42,"Deal Type 1","","USD","",""))</f>
        <v/>
      </c>
      <c r="GY42" s="15" t="str" cm="1">
        <f t="array" ref="GY42">IF(GX42="","",_xll.PBD(GX42,"Deal Date","","USD","",""))</f>
        <v/>
      </c>
      <c r="GZ42" s="15" t="str" cm="1">
        <f t="array" ref="GZ42">IF(GX42="","",_xll.PBD(GX42,"Company ID","","USD","",""))</f>
        <v/>
      </c>
      <c r="HA42" s="15" t="str" cm="1">
        <f t="array" ref="HA42">IF(GX42="","",_xll.PBD(GZ42,"Name","","USD","",""))</f>
        <v/>
      </c>
      <c r="HB42" t="str" cm="1">
        <f t="array" ref="HB42">IF(GX42="","",_xll.PBD(GX42,"Deal Type 1","","USD","",""))</f>
        <v/>
      </c>
      <c r="HG42" s="15" t="str" cm="1">
        <f t="array" ref="HG42">IF(HF42="","",_xll.PBD(HF42,"Deal Date","","USD","",""))</f>
        <v/>
      </c>
      <c r="HH42" s="15" t="str" cm="1">
        <f t="array" ref="HH42">IF(HF42="","",_xll.PBD(HF42,"Company ID","","USD","",""))</f>
        <v/>
      </c>
      <c r="HI42" s="15" t="str" cm="1">
        <f t="array" ref="HI42">IF(HF42="","",_xll.PBD(HH42,"Name","","USD","",""))</f>
        <v/>
      </c>
      <c r="HJ42" t="str" cm="1">
        <f t="array" ref="HJ42">IF(HF42="","",_xll.PBD(HF42,"Deal Type 1","","USD","",""))</f>
        <v/>
      </c>
      <c r="HO42" s="15" t="str" cm="1">
        <f t="array" ref="HO42">IF(HN42="","",_xll.PBD(HN42,"Deal Date","","USD","",""))</f>
        <v/>
      </c>
      <c r="HP42" s="15" t="str" cm="1">
        <f t="array" ref="HP42">IF(HN42="","",_xll.PBD(HN42,"Company ID","","USD","",""))</f>
        <v/>
      </c>
      <c r="HQ42" s="15" t="str" cm="1">
        <f t="array" ref="HQ42">IF(HN42="","",_xll.PBD(HP42,"Name","","USD","",""))</f>
        <v/>
      </c>
      <c r="HR42" t="str" cm="1">
        <f t="array" ref="HR42">IF(HN42="","",_xll.PBD(HN42,"Deal Type 1","","USD","",""))</f>
        <v/>
      </c>
      <c r="HW42" s="15" t="str" cm="1">
        <f t="array" ref="HW42">IF(HV42="","",_xll.PBD(HV42,"Deal Date","","USD","",""))</f>
        <v/>
      </c>
      <c r="HX42" s="15" t="str" cm="1">
        <f t="array" ref="HX42">IF(HV42="","",_xll.PBD(HV42,"Company ID","","USD","",""))</f>
        <v/>
      </c>
      <c r="HY42" s="15" t="str" cm="1">
        <f t="array" ref="HY42">IF(HV42="","",_xll.PBD(HX42,"Name","","USD","",""))</f>
        <v/>
      </c>
      <c r="HZ42" t="str" cm="1">
        <f t="array" ref="HZ42">IF(HV42="","",_xll.PBD(HV42,"Deal Type 1","","USD","",""))</f>
        <v/>
      </c>
      <c r="IE42" s="15" t="str" cm="1">
        <f t="array" ref="IE42">IF(ID42="","",_xll.PBD(ID42,"Deal Date","","USD","",""))</f>
        <v/>
      </c>
      <c r="IF42" s="15" t="str" cm="1">
        <f t="array" ref="IF42">IF(ID42="","",_xll.PBD(ID42,"Company ID","","USD","",""))</f>
        <v/>
      </c>
      <c r="IG42" s="15" t="str" cm="1">
        <f t="array" ref="IG42">IF(ID42="","",_xll.PBD(IF42,"Name","","USD","",""))</f>
        <v/>
      </c>
      <c r="IH42" t="str" cm="1">
        <f t="array" ref="IH42">IF(ID42="","",_xll.PBD(ID42,"Deal Type 1","","USD","",""))</f>
        <v/>
      </c>
      <c r="IM42" s="15" t="str" cm="1">
        <f t="array" ref="IM42">IF(IL42="","",_xll.PBD(IL42,"Deal Date","","USD","",""))</f>
        <v/>
      </c>
      <c r="IN42" s="15" t="str" cm="1">
        <f t="array" ref="IN42">IF(IL42="","",_xll.PBD(IL42,"Company ID","","USD","",""))</f>
        <v/>
      </c>
      <c r="IO42" s="15" t="str" cm="1">
        <f t="array" ref="IO42">IF(IL42="","",_xll.PBD(IN42,"Name","","USD","",""))</f>
        <v/>
      </c>
      <c r="IP42" t="str" cm="1">
        <f t="array" ref="IP42">IF(IL42="","",_xll.PBD(IL42,"Deal Type 1","","USD","",""))</f>
        <v/>
      </c>
      <c r="IU42" s="15" t="str" cm="1">
        <f t="array" ref="IU42">IF(IT42="","",_xll.PBD(IT42,"Deal Date","","USD","",""))</f>
        <v/>
      </c>
      <c r="IV42" s="15" t="str" cm="1">
        <f t="array" ref="IV42">IF(IT42="","",_xll.PBD(IT42,"Company ID","","USD","",""))</f>
        <v/>
      </c>
      <c r="IW42" s="15" t="str" cm="1">
        <f t="array" ref="IW42">IF(IT42="","",_xll.PBD(IV42,"Name","","USD","",""))</f>
        <v/>
      </c>
      <c r="IX42" t="str" cm="1">
        <f t="array" ref="IX42">IF(IT42="","",_xll.PBD(IT42,"Deal Type 1","","USD","",""))</f>
        <v/>
      </c>
      <c r="JC42" s="15" t="str" cm="1">
        <f t="array" ref="JC42">IF(JB42="","",_xll.PBD(JB42,"Deal Date","","USD","",""))</f>
        <v/>
      </c>
      <c r="JD42" s="15" t="str" cm="1">
        <f t="array" ref="JD42">IF(JB42="","",_xll.PBD(JB42,"Company ID","","USD","",""))</f>
        <v/>
      </c>
      <c r="JE42" s="15" t="str" cm="1">
        <f t="array" ref="JE42">IF(JB42="","",_xll.PBD(JD42,"Name","","USD","",""))</f>
        <v/>
      </c>
      <c r="JF42" t="str" cm="1">
        <f t="array" ref="JF42">IF(JB42="","",_xll.PBD(JB42,"Deal Type 1","","USD","",""))</f>
        <v/>
      </c>
      <c r="JK42" s="15" t="str" cm="1">
        <f t="array" ref="JK42">IF(JJ42="","",_xll.PBD(JJ42,"Deal Date","","USD","",""))</f>
        <v/>
      </c>
      <c r="JL42" s="15" t="str" cm="1">
        <f t="array" ref="JL42">IF(JJ42="","",_xll.PBD(JJ42,"Company ID","","USD","",""))</f>
        <v/>
      </c>
      <c r="JM42" s="15" t="str" cm="1">
        <f t="array" ref="JM42">IF(JJ42="","",_xll.PBD(JL42,"Name","","USD","",""))</f>
        <v/>
      </c>
      <c r="JN42" t="str" cm="1">
        <f t="array" ref="JN42">IF(JJ42="","",_xll.PBD(JJ42,"Deal Type 1","","USD","",""))</f>
        <v/>
      </c>
      <c r="JS42" s="15" t="str" cm="1">
        <f t="array" ref="JS42">IF(JR42="","",_xll.PBD(JR42,"Deal Date","","USD","",""))</f>
        <v/>
      </c>
      <c r="JT42" s="15" t="str" cm="1">
        <f t="array" ref="JT42">IF(JR42="","",_xll.PBD(JR42,"Company ID","","USD","",""))</f>
        <v/>
      </c>
      <c r="JU42" s="15" t="str" cm="1">
        <f t="array" ref="JU42">IF(JR42="","",_xll.PBD(JT42,"Name","","USD","",""))</f>
        <v/>
      </c>
      <c r="JV42" t="str" cm="1">
        <f t="array" ref="JV42">IF(JR42="","",_xll.PBD(JR42,"Deal Type 1","","USD","",""))</f>
        <v/>
      </c>
      <c r="KA42" s="15" t="str" cm="1">
        <f t="array" ref="KA42">IF(JZ42="","",_xll.PBD(JZ42,"Deal Date","","USD","",""))</f>
        <v/>
      </c>
      <c r="KB42" s="15" t="str" cm="1">
        <f t="array" ref="KB42">IF(JZ42="","",_xll.PBD(JZ42,"Company ID","","USD","",""))</f>
        <v/>
      </c>
      <c r="KC42" s="15" t="str" cm="1">
        <f t="array" ref="KC42">IF(JZ42="","",_xll.PBD(KB42,"Name","","USD","",""))</f>
        <v/>
      </c>
      <c r="KD42" t="str" cm="1">
        <f t="array" ref="KD42">IF(JZ42="","",_xll.PBD(JZ42,"Deal Type 1","","USD","",""))</f>
        <v/>
      </c>
      <c r="KI42" s="15" t="str" cm="1">
        <f t="array" ref="KI42">IF(KH42="","",_xll.PBD(KH42,"Deal Date","","USD","",""))</f>
        <v/>
      </c>
      <c r="KJ42" s="15" t="str" cm="1">
        <f t="array" ref="KJ42">IF(KH42="","",_xll.PBD(KH42,"Company ID","","USD","",""))</f>
        <v/>
      </c>
      <c r="KK42" s="15" t="str" cm="1">
        <f t="array" ref="KK42">IF(KH42="","",_xll.PBD(KJ42,"Name","","USD","",""))</f>
        <v/>
      </c>
      <c r="KL42" t="str" cm="1">
        <f t="array" ref="KL42">IF(KH42="","",_xll.PBD(KH42,"Deal Type 1","","USD","",""))</f>
        <v/>
      </c>
      <c r="KQ42" s="15" t="str" cm="1">
        <f t="array" ref="KQ42">IF(KP42="","",_xll.PBD(KP42,"Deal Date","","USD","",""))</f>
        <v/>
      </c>
      <c r="KR42" s="15" t="str" cm="1">
        <f t="array" ref="KR42">IF(KP42="","",_xll.PBD(KP42,"Company ID","","USD","",""))</f>
        <v/>
      </c>
      <c r="KS42" s="15" t="str" cm="1">
        <f t="array" ref="KS42">IF(KP42="","",_xll.PBD(KR42,"Name","","USD","",""))</f>
        <v/>
      </c>
      <c r="KT42" t="str" cm="1">
        <f t="array" ref="KT42">IF(KP42="","",_xll.PBD(KP42,"Deal Type 1","","USD","",""))</f>
        <v/>
      </c>
      <c r="KY42" s="15" t="str" cm="1">
        <f t="array" ref="KY42">IF(KX42="","",_xll.PBD(KX42,"Deal Date","","USD","",""))</f>
        <v/>
      </c>
      <c r="KZ42" s="15" t="str" cm="1">
        <f t="array" ref="KZ42">IF(KX42="","",_xll.PBD(KX42,"Company ID","","USD","",""))</f>
        <v/>
      </c>
      <c r="LA42" s="15" t="str" cm="1">
        <f t="array" ref="LA42">IF(KX42="","",_xll.PBD(KZ42,"Name","","USD","",""))</f>
        <v/>
      </c>
      <c r="LB42" t="str" cm="1">
        <f t="array" ref="LB42">IF(KX42="","",_xll.PBD(KX42,"Deal Type 1","","USD","",""))</f>
        <v/>
      </c>
      <c r="LG42" s="15" t="str" cm="1">
        <f t="array" ref="LG42">IF(LF42="","",_xll.PBD(LF42,"Deal Date","","USD","",""))</f>
        <v/>
      </c>
      <c r="LH42" s="15" t="str" cm="1">
        <f t="array" ref="LH42">IF(LF42="","",_xll.PBD(LF42,"Company ID","","USD","",""))</f>
        <v/>
      </c>
      <c r="LI42" s="15" t="str" cm="1">
        <f t="array" ref="LI42">IF(LF42="","",_xll.PBD(LH42,"Name","","USD","",""))</f>
        <v/>
      </c>
      <c r="LJ42" t="str" cm="1">
        <f t="array" ref="LJ42">IF(LF42="","",_xll.PBD(LF42,"Deal Type 1","","USD","",""))</f>
        <v/>
      </c>
      <c r="LO42" s="15" t="str" cm="1">
        <f t="array" ref="LO42">IF(LN42="","",_xll.PBD(LN42,"Deal Date","","USD","",""))</f>
        <v/>
      </c>
      <c r="LP42" s="15" t="str" cm="1">
        <f t="array" ref="LP42">IF(LN42="","",_xll.PBD(LN42,"Company ID","","USD","",""))</f>
        <v/>
      </c>
      <c r="LQ42" s="15" t="str" cm="1">
        <f t="array" ref="LQ42">IF(LN42="","",_xll.PBD(LP42,"Name","","USD","",""))</f>
        <v/>
      </c>
      <c r="LR42" t="str" cm="1">
        <f t="array" ref="LR42">IF(LN42="","",_xll.PBD(LN42,"Deal Type 1","","USD","",""))</f>
        <v/>
      </c>
      <c r="LW42" s="15" t="str" cm="1">
        <f t="array" ref="LW42">IF(LV42="","",_xll.PBD(LV42,"Deal Date","","USD","",""))</f>
        <v/>
      </c>
      <c r="LX42" s="15" t="str" cm="1">
        <f t="array" ref="LX42">IF(LV42="","",_xll.PBD(LV42,"Company ID","","USD","",""))</f>
        <v/>
      </c>
      <c r="LY42" s="15" t="str" cm="1">
        <f t="array" ref="LY42">IF(LV42="","",_xll.PBD(LX42,"Name","","USD","",""))</f>
        <v/>
      </c>
      <c r="LZ42" t="str" cm="1">
        <f t="array" ref="LZ42">IF(LV42="","",_xll.PBD(LV42,"Deal Type 1","","USD","",""))</f>
        <v/>
      </c>
      <c r="ME42" s="15" t="str" cm="1">
        <f t="array" ref="ME42">IF(MD42="","",_xll.PBD(MD42,"Deal Date","","USD","",""))</f>
        <v/>
      </c>
      <c r="MF42" s="15" t="str" cm="1">
        <f t="array" ref="MF42">IF(MD42="","",_xll.PBD(MD42,"Company ID","","USD","",""))</f>
        <v/>
      </c>
      <c r="MG42" s="15" t="str" cm="1">
        <f t="array" ref="MG42">IF(MD42="","",_xll.PBD(MF42,"Name","","USD","",""))</f>
        <v/>
      </c>
      <c r="MH42" t="str" cm="1">
        <f t="array" ref="MH42">IF(MD42="","",_xll.PBD(MD42,"Deal Type 1","","USD","",""))</f>
        <v/>
      </c>
    </row>
    <row r="43" spans="6:346" x14ac:dyDescent="0.2">
      <c r="F43" t="str">
        <v>210362-32T</v>
      </c>
      <c r="G43" s="15" cm="1">
        <f t="array" ref="G43">IF(F43="","",_xll.PBD(F43,"Deal Date","","USD","",""))</f>
        <v>43956</v>
      </c>
      <c r="H43" s="15" t="str" cm="1">
        <f t="array" ref="H43">IF(F43="","",_xll.PBD(F43,"Company ID","","USD","",""))</f>
        <v>433475-74</v>
      </c>
      <c r="I43" s="15" t="str" cm="1">
        <f t="array" ref="I43">IF(F43="","",_xll.PBD(H43,"Name","","USD","",""))</f>
        <v>Centro Universitário São Lucas</v>
      </c>
      <c r="J43" t="str" cm="1">
        <f t="array" ref="J43">IF(F43="","",_xll.PBD(F43,"Deal Type 1","","USD","",""))</f>
        <v>Merger/Acquisition</v>
      </c>
      <c r="O43" s="15" t="str" cm="1">
        <f t="array" ref="O43">IF(N43="","",_xll.PBD(N43,"Deal Date","","USD","",""))</f>
        <v/>
      </c>
      <c r="P43" s="15" t="str" cm="1">
        <f t="array" ref="P43">IF(N43="","",_xll.PBD(N43,"Company ID","","USD","",""))</f>
        <v/>
      </c>
      <c r="Q43" s="15" t="str" cm="1">
        <f t="array" ref="Q43">IF(N43="","",_xll.PBD(P43,"Name","","USD","",""))</f>
        <v/>
      </c>
      <c r="R43" t="str" cm="1">
        <f t="array" ref="R43">IF(N43="","",_xll.PBD(N43,"Deal Type 1","","USD","",""))</f>
        <v/>
      </c>
      <c r="W43" s="15" t="str" cm="1">
        <f t="array" ref="W43">IF(V43="","",_xll.PBD(V43,"Deal Date","","USD","",""))</f>
        <v/>
      </c>
      <c r="X43" s="15" t="str" cm="1">
        <f t="array" ref="X43">IF(V43="","",_xll.PBD(V43,"Company ID","","USD","",""))</f>
        <v/>
      </c>
      <c r="Y43" s="15" t="str" cm="1">
        <f t="array" ref="Y43">IF(V43="","",_xll.PBD(X43,"Name","","USD","",""))</f>
        <v/>
      </c>
      <c r="Z43" t="str" cm="1">
        <f t="array" ref="Z43">IF(V43="","",_xll.PBD(V43,"Deal Type 1","","USD","",""))</f>
        <v/>
      </c>
      <c r="AD43" t="str">
        <v>78914-17T</v>
      </c>
      <c r="AE43" s="15" cm="1">
        <f t="array" ref="AE43">IF(AD43="","",_xll.PBD(AD43,"Deal Date","","USD","",""))</f>
        <v>40544</v>
      </c>
      <c r="AF43" s="15" t="str" cm="1">
        <f t="array" ref="AF43">IF(AD43="","",_xll.PBD(AD43,"Company ID","","USD","",""))</f>
        <v>168426-64</v>
      </c>
      <c r="AG43" s="15" t="str" cm="1">
        <f t="array" ref="AG43">IF(AD43="","",_xll.PBD(AF43,"Name","","USD","",""))</f>
        <v>Saudi Health Information Systems</v>
      </c>
      <c r="AH43" t="str" cm="1">
        <f t="array" ref="AH43">IF(AD43="","",_xll.PBD(AD43,"Deal Type 1","","USD","",""))</f>
        <v>Joint Venture</v>
      </c>
      <c r="AM43" s="15" t="str" cm="1">
        <f t="array" ref="AM43">IF(AL43="","",_xll.PBD(AL43,"Deal Date","","USD","",""))</f>
        <v/>
      </c>
      <c r="AN43" s="15" t="str" cm="1">
        <f t="array" ref="AN43">IF(AL43="","",_xll.PBD(AL43,"Company ID","","USD","",""))</f>
        <v/>
      </c>
      <c r="AO43" s="15" t="str" cm="1">
        <f t="array" ref="AO43">IF(AL43="","",_xll.PBD(AN43,"Name","","USD","",""))</f>
        <v/>
      </c>
      <c r="AP43" t="str" cm="1">
        <f t="array" ref="AP43">IF(AL43="","",_xll.PBD(AL43,"Deal Type 1","","USD","",""))</f>
        <v/>
      </c>
      <c r="AT43" t="str">
        <v>224310-52T</v>
      </c>
      <c r="AU43" s="15" cm="1">
        <f t="array" ref="AU43">IF(AT43="","",_xll.PBD(AT43,"Deal Date","","USD","",""))</f>
        <v>42736</v>
      </c>
      <c r="AV43" s="15" t="str" cm="1">
        <f t="array" ref="AV43">IF(AT43="","",_xll.PBD(AT43,"Company ID","","USD","",""))</f>
        <v>459545-05</v>
      </c>
      <c r="AW43" s="15" t="str" cm="1">
        <f t="array" ref="AW43">IF(AT43="","",_xll.PBD(AV43,"Name","","USD","",""))</f>
        <v>Tecnocold - Promoção de Vendas e Participações</v>
      </c>
      <c r="AX43" t="str" cm="1">
        <f t="array" ref="AX43">IF(AT43="","",_xll.PBD(AT43,"Deal Type 1","","USD","",""))</f>
        <v>Buyout/LBO</v>
      </c>
      <c r="BC43" s="15" t="str" cm="1">
        <f t="array" ref="BC43">IF(BB43="","",_xll.PBD(BB43,"Deal Date","","USD","",""))</f>
        <v/>
      </c>
      <c r="BD43" s="15" t="str" cm="1">
        <f t="array" ref="BD43">IF(BB43="","",_xll.PBD(BB43,"Company ID","","USD","",""))</f>
        <v/>
      </c>
      <c r="BE43" s="15" t="str" cm="1">
        <f t="array" ref="BE43">IF(BB43="","",_xll.PBD(BD43,"Name","","USD","",""))</f>
        <v/>
      </c>
      <c r="BF43" t="str" cm="1">
        <f t="array" ref="BF43">IF(BB43="","",_xll.PBD(BB43,"Deal Type 1","","USD","",""))</f>
        <v/>
      </c>
      <c r="BK43" s="15" t="str" cm="1">
        <f t="array" ref="BK43">IF(BJ43="","",_xll.PBD(BJ43,"Deal Date","","USD","",""))</f>
        <v/>
      </c>
      <c r="BL43" s="15" t="str" cm="1">
        <f t="array" ref="BL43">IF(BJ43="","",_xll.PBD(BJ43,"Company ID","","USD","",""))</f>
        <v/>
      </c>
      <c r="BM43" s="15" t="str" cm="1">
        <f t="array" ref="BM43">IF(BJ43="","",_xll.PBD(BL43,"Name","","USD","",""))</f>
        <v/>
      </c>
      <c r="BN43" t="str" cm="1">
        <f t="array" ref="BN43">IF(BJ43="","",_xll.PBD(BJ43,"Deal Type 1","","USD","",""))</f>
        <v/>
      </c>
      <c r="BS43" s="15" t="str" cm="1">
        <f t="array" ref="BS43">IF(BR43="","",_xll.PBD(BR43,"Deal Date","","USD","",""))</f>
        <v/>
      </c>
      <c r="BT43" s="15" t="str" cm="1">
        <f t="array" ref="BT43">IF(BR43="","",_xll.PBD(BR43,"Company ID","","USD","",""))</f>
        <v/>
      </c>
      <c r="BU43" s="15" t="str" cm="1">
        <f t="array" ref="BU43">IF(BR43="","",_xll.PBD(BT43,"Name","","USD","",""))</f>
        <v/>
      </c>
      <c r="BV43" t="str" cm="1">
        <f t="array" ref="BV43">IF(BR43="","",_xll.PBD(BR43,"Deal Type 1","","USD","",""))</f>
        <v/>
      </c>
      <c r="CA43" s="15" t="str" cm="1">
        <f t="array" ref="CA43">IF(BZ43="","",_xll.PBD(BZ43,"Deal Date","","USD","",""))</f>
        <v/>
      </c>
      <c r="CB43" s="15" t="str" cm="1">
        <f t="array" ref="CB43">IF(BZ43="","",_xll.PBD(BZ43,"Company ID","","USD","",""))</f>
        <v/>
      </c>
      <c r="CC43" s="15" t="str" cm="1">
        <f t="array" ref="CC43">IF(BZ43="","",_xll.PBD(CB43,"Name","","USD","",""))</f>
        <v/>
      </c>
      <c r="CD43" t="str" cm="1">
        <f t="array" ref="CD43">IF(BZ43="","",_xll.PBD(BZ43,"Deal Type 1","","USD","",""))</f>
        <v/>
      </c>
      <c r="CH43" t="str">
        <v>116599-06T</v>
      </c>
      <c r="CI43" s="15" cm="1">
        <f t="array" ref="CI43">IF(CH43="","",_xll.PBD(CH43,"Deal Date","","USD","",""))</f>
        <v>43507</v>
      </c>
      <c r="CJ43" s="15" t="str" cm="1">
        <f t="array" ref="CJ43">IF(CH43="","",_xll.PBD(CH43,"Company ID","","USD","",""))</f>
        <v>43083-82</v>
      </c>
      <c r="CK43" s="15" t="str" cm="1">
        <f t="array" ref="CK43">IF(CH43="","",_xll.PBD(CJ43,"Name","","USD","",""))</f>
        <v>LifeShield</v>
      </c>
      <c r="CL43" t="str" cm="1">
        <f t="array" ref="CL43">IF(CH43="","",_xll.PBD(CH43,"Deal Type 1","","USD","",""))</f>
        <v>Merger/Acquisition</v>
      </c>
      <c r="CQ43" s="15" t="str" cm="1">
        <f t="array" ref="CQ43">IF(CP43="","",_xll.PBD(CP43,"Deal Date","","USD","",""))</f>
        <v/>
      </c>
      <c r="CR43" s="15" t="str" cm="1">
        <f t="array" ref="CR43">IF(CP43="","",_xll.PBD(CP43,"Company ID","","USD","",""))</f>
        <v/>
      </c>
      <c r="CS43" s="15" t="str" cm="1">
        <f t="array" ref="CS43">IF(CP43="","",_xll.PBD(CR43,"Name","","USD","",""))</f>
        <v/>
      </c>
      <c r="CT43" t="str" cm="1">
        <f t="array" ref="CT43">IF(CP43="","",_xll.PBD(CP43,"Deal Type 1","","USD","",""))</f>
        <v/>
      </c>
      <c r="CY43" s="15" t="str" cm="1">
        <f t="array" ref="CY43">IF(CX43="","",_xll.PBD(CX43,"Deal Date","","USD","",""))</f>
        <v/>
      </c>
      <c r="CZ43" s="15" t="str" cm="1">
        <f t="array" ref="CZ43">IF(CX43="","",_xll.PBD(CX43,"Company ID","","USD","",""))</f>
        <v/>
      </c>
      <c r="DA43" s="15" t="str" cm="1">
        <f t="array" ref="DA43">IF(CX43="","",_xll.PBD(CZ43,"Name","","USD","",""))</f>
        <v/>
      </c>
      <c r="DB43" t="str" cm="1">
        <f t="array" ref="DB43">IF(CX43="","",_xll.PBD(CX43,"Deal Type 1","","USD","",""))</f>
        <v/>
      </c>
      <c r="DF43" t="str">
        <v>45920-44T</v>
      </c>
      <c r="DG43" s="15" cm="1">
        <f t="array" ref="DG43">IF(DF43="","",_xll.PBD(DF43,"Deal Date","","USD","",""))</f>
        <v>41061</v>
      </c>
      <c r="DH43" s="15" t="str" cm="1">
        <f t="array" ref="DH43">IF(DF43="","",_xll.PBD(DF43,"Company ID","","USD","",""))</f>
        <v>108281-98</v>
      </c>
      <c r="DI43" s="15" t="str" cm="1">
        <f t="array" ref="DI43">IF(DF43="","",_xll.PBD(DH43,"Name","","USD","",""))</f>
        <v>IT Partner Finnmark</v>
      </c>
      <c r="DJ43" t="str" cm="1">
        <f t="array" ref="DJ43">IF(DF43="","",_xll.PBD(DF43,"Deal Type 1","","USD","",""))</f>
        <v>Merger/Acquisition</v>
      </c>
      <c r="DO43" s="15" t="str" cm="1">
        <f t="array" ref="DO43">IF(DN43="","",_xll.PBD(DN43,"Deal Date","","USD","",""))</f>
        <v/>
      </c>
      <c r="DP43" s="15" t="str" cm="1">
        <f t="array" ref="DP43">IF(DN43="","",_xll.PBD(DN43,"Company ID","","USD","",""))</f>
        <v/>
      </c>
      <c r="DQ43" s="15" t="str" cm="1">
        <f t="array" ref="DQ43">IF(DN43="","",_xll.PBD(DP43,"Name","","USD","",""))</f>
        <v/>
      </c>
      <c r="DR43" t="str" cm="1">
        <f t="array" ref="DR43">IF(DN43="","",_xll.PBD(DN43,"Deal Type 1","","USD","",""))</f>
        <v/>
      </c>
      <c r="DW43" s="15" t="str" cm="1">
        <f t="array" ref="DW43">IF(DV43="","",_xll.PBD(DV43,"Deal Date","","USD","",""))</f>
        <v/>
      </c>
      <c r="DX43" s="15" t="str" cm="1">
        <f t="array" ref="DX43">IF(DV43="","",_xll.PBD(DV43,"Company ID","","USD","",""))</f>
        <v/>
      </c>
      <c r="DY43" s="15" t="str" cm="1">
        <f t="array" ref="DY43">IF(DV43="","",_xll.PBD(DX43,"Name","","USD","",""))</f>
        <v/>
      </c>
      <c r="DZ43" t="str" cm="1">
        <f t="array" ref="DZ43">IF(DV43="","",_xll.PBD(DV43,"Deal Type 1","","USD","",""))</f>
        <v/>
      </c>
      <c r="EE43" s="15" t="str" cm="1">
        <f t="array" ref="EE43">IF(ED43="","",_xll.PBD(ED43,"Deal Date","","USD","",""))</f>
        <v/>
      </c>
      <c r="EF43" s="15" t="str" cm="1">
        <f t="array" ref="EF43">IF(ED43="","",_xll.PBD(ED43,"Company ID","","USD","",""))</f>
        <v/>
      </c>
      <c r="EG43" s="15" t="str" cm="1">
        <f t="array" ref="EG43">IF(ED43="","",_xll.PBD(EF43,"Name","","USD","",""))</f>
        <v/>
      </c>
      <c r="EH43" t="str" cm="1">
        <f t="array" ref="EH43">IF(ED43="","",_xll.PBD(ED43,"Deal Type 1","","USD","",""))</f>
        <v/>
      </c>
      <c r="EM43" s="15" t="str" cm="1">
        <f t="array" ref="EM43">IF(EL43="","",_xll.PBD(EL43,"Deal Date","","USD","",""))</f>
        <v/>
      </c>
      <c r="EN43" s="15" t="str" cm="1">
        <f t="array" ref="EN43">IF(EL43="","",_xll.PBD(EL43,"Company ID","","USD","",""))</f>
        <v/>
      </c>
      <c r="EO43" s="15" t="str" cm="1">
        <f t="array" ref="EO43">IF(EL43="","",_xll.PBD(EN43,"Name","","USD","",""))</f>
        <v/>
      </c>
      <c r="EP43" t="str" cm="1">
        <f t="array" ref="EP43">IF(EL43="","",_xll.PBD(EL43,"Deal Type 1","","USD","",""))</f>
        <v/>
      </c>
      <c r="EU43" s="15" t="str" cm="1">
        <f t="array" ref="EU43">IF(ET43="","",_xll.PBD(ET43,"Deal Date","","USD","",""))</f>
        <v/>
      </c>
      <c r="EV43" s="15" t="str" cm="1">
        <f t="array" ref="EV43">IF(ET43="","",_xll.PBD(ET43,"Company ID","","USD","",""))</f>
        <v/>
      </c>
      <c r="EW43" s="15" t="str" cm="1">
        <f t="array" ref="EW43">IF(ET43="","",_xll.PBD(EV43,"Name","","USD","",""))</f>
        <v/>
      </c>
      <c r="EX43" t="str" cm="1">
        <f t="array" ref="EX43">IF(ET43="","",_xll.PBD(ET43,"Deal Type 1","","USD","",""))</f>
        <v/>
      </c>
      <c r="FC43" s="15" t="str" cm="1">
        <f t="array" ref="FC43">IF(FB43="","",_xll.PBD(FB43,"Deal Date","","USD","",""))</f>
        <v/>
      </c>
      <c r="FD43" s="15" t="str" cm="1">
        <f t="array" ref="FD43">IF(FB43="","",_xll.PBD(FB43,"Company ID","","USD","",""))</f>
        <v/>
      </c>
      <c r="FE43" s="15" t="str" cm="1">
        <f t="array" ref="FE43">IF(FB43="","",_xll.PBD(FD43,"Name","","USD","",""))</f>
        <v/>
      </c>
      <c r="FF43" t="str" cm="1">
        <f t="array" ref="FF43">IF(FB43="","",_xll.PBD(FB43,"Deal Type 1","","USD","",""))</f>
        <v/>
      </c>
      <c r="FK43" s="15" t="str" cm="1">
        <f t="array" ref="FK43">IF(FJ43="","",_xll.PBD(FJ43,"Deal Date","","USD","",""))</f>
        <v/>
      </c>
      <c r="FL43" s="15" t="str" cm="1">
        <f t="array" ref="FL43">IF(FJ43="","",_xll.PBD(FJ43,"Company ID","","USD","",""))</f>
        <v/>
      </c>
      <c r="FM43" s="15" t="str" cm="1">
        <f t="array" ref="FM43">IF(FJ43="","",_xll.PBD(FL43,"Name","","USD","",""))</f>
        <v/>
      </c>
      <c r="FN43" t="str" cm="1">
        <f t="array" ref="FN43">IF(FJ43="","",_xll.PBD(FJ43,"Deal Type 1","","USD","",""))</f>
        <v/>
      </c>
      <c r="FS43" s="15" t="str" cm="1">
        <f t="array" ref="FS43">IF(FR43="","",_xll.PBD(FR43,"Deal Date","","USD","",""))</f>
        <v/>
      </c>
      <c r="FT43" s="15" t="str" cm="1">
        <f t="array" ref="FT43">IF(FR43="","",_xll.PBD(FR43,"Company ID","","USD","",""))</f>
        <v/>
      </c>
      <c r="FU43" s="15" t="str" cm="1">
        <f t="array" ref="FU43">IF(FR43="","",_xll.PBD(FT43,"Name","","USD","",""))</f>
        <v/>
      </c>
      <c r="FV43" t="str" cm="1">
        <f t="array" ref="FV43">IF(FR43="","",_xll.PBD(FR43,"Deal Type 1","","USD","",""))</f>
        <v/>
      </c>
      <c r="GA43" s="15" t="str" cm="1">
        <f t="array" ref="GA43">IF(FZ43="","",_xll.PBD(FZ43,"Deal Date","","USD","",""))</f>
        <v/>
      </c>
      <c r="GB43" s="15" t="str" cm="1">
        <f t="array" ref="GB43">IF(FZ43="","",_xll.PBD(FZ43,"Company ID","","USD","",""))</f>
        <v/>
      </c>
      <c r="GC43" s="15" t="str" cm="1">
        <f t="array" ref="GC43">IF(FZ43="","",_xll.PBD(GB43,"Name","","USD","",""))</f>
        <v/>
      </c>
      <c r="GD43" t="str" cm="1">
        <f t="array" ref="GD43">IF(FZ43="","",_xll.PBD(FZ43,"Deal Type 1","","USD","",""))</f>
        <v/>
      </c>
      <c r="GI43" s="15" t="str" cm="1">
        <f t="array" ref="GI43">IF(GH43="","",_xll.PBD(GH43,"Deal Date","","USD","",""))</f>
        <v/>
      </c>
      <c r="GJ43" s="15" t="str" cm="1">
        <f t="array" ref="GJ43">IF(GH43="","",_xll.PBD(GH43,"Company ID","","USD","",""))</f>
        <v/>
      </c>
      <c r="GK43" s="15" t="str" cm="1">
        <f t="array" ref="GK43">IF(GH43="","",_xll.PBD(GJ43,"Name","","USD","",""))</f>
        <v/>
      </c>
      <c r="GL43" t="str" cm="1">
        <f t="array" ref="GL43">IF(GH43="","",_xll.PBD(GH43,"Deal Type 1","","USD","",""))</f>
        <v/>
      </c>
      <c r="GQ43" s="15" t="str" cm="1">
        <f t="array" ref="GQ43">IF(GP43="","",_xll.PBD(GP43,"Deal Date","","USD","",""))</f>
        <v/>
      </c>
      <c r="GR43" s="15" t="str" cm="1">
        <f t="array" ref="GR43">IF(GP43="","",_xll.PBD(GP43,"Company ID","","USD","",""))</f>
        <v/>
      </c>
      <c r="GS43" s="15" t="str" cm="1">
        <f t="array" ref="GS43">IF(GP43="","",_xll.PBD(GR43,"Name","","USD","",""))</f>
        <v/>
      </c>
      <c r="GT43" t="str" cm="1">
        <f t="array" ref="GT43">IF(GP43="","",_xll.PBD(GP43,"Deal Type 1","","USD","",""))</f>
        <v/>
      </c>
      <c r="GY43" s="15" t="str" cm="1">
        <f t="array" ref="GY43">IF(GX43="","",_xll.PBD(GX43,"Deal Date","","USD","",""))</f>
        <v/>
      </c>
      <c r="GZ43" s="15" t="str" cm="1">
        <f t="array" ref="GZ43">IF(GX43="","",_xll.PBD(GX43,"Company ID","","USD","",""))</f>
        <v/>
      </c>
      <c r="HA43" s="15" t="str" cm="1">
        <f t="array" ref="HA43">IF(GX43="","",_xll.PBD(GZ43,"Name","","USD","",""))</f>
        <v/>
      </c>
      <c r="HB43" t="str" cm="1">
        <f t="array" ref="HB43">IF(GX43="","",_xll.PBD(GX43,"Deal Type 1","","USD","",""))</f>
        <v/>
      </c>
      <c r="HG43" s="15" t="str" cm="1">
        <f t="array" ref="HG43">IF(HF43="","",_xll.PBD(HF43,"Deal Date","","USD","",""))</f>
        <v/>
      </c>
      <c r="HH43" s="15" t="str" cm="1">
        <f t="array" ref="HH43">IF(HF43="","",_xll.PBD(HF43,"Company ID","","USD","",""))</f>
        <v/>
      </c>
      <c r="HI43" s="15" t="str" cm="1">
        <f t="array" ref="HI43">IF(HF43="","",_xll.PBD(HH43,"Name","","USD","",""))</f>
        <v/>
      </c>
      <c r="HJ43" t="str" cm="1">
        <f t="array" ref="HJ43">IF(HF43="","",_xll.PBD(HF43,"Deal Type 1","","USD","",""))</f>
        <v/>
      </c>
      <c r="HO43" s="15" t="str" cm="1">
        <f t="array" ref="HO43">IF(HN43="","",_xll.PBD(HN43,"Deal Date","","USD","",""))</f>
        <v/>
      </c>
      <c r="HP43" s="15" t="str" cm="1">
        <f t="array" ref="HP43">IF(HN43="","",_xll.PBD(HN43,"Company ID","","USD","",""))</f>
        <v/>
      </c>
      <c r="HQ43" s="15" t="str" cm="1">
        <f t="array" ref="HQ43">IF(HN43="","",_xll.PBD(HP43,"Name","","USD","",""))</f>
        <v/>
      </c>
      <c r="HR43" t="str" cm="1">
        <f t="array" ref="HR43">IF(HN43="","",_xll.PBD(HN43,"Deal Type 1","","USD","",""))</f>
        <v/>
      </c>
      <c r="HW43" s="15" t="str" cm="1">
        <f t="array" ref="HW43">IF(HV43="","",_xll.PBD(HV43,"Deal Date","","USD","",""))</f>
        <v/>
      </c>
      <c r="HX43" s="15" t="str" cm="1">
        <f t="array" ref="HX43">IF(HV43="","",_xll.PBD(HV43,"Company ID","","USD","",""))</f>
        <v/>
      </c>
      <c r="HY43" s="15" t="str" cm="1">
        <f t="array" ref="HY43">IF(HV43="","",_xll.PBD(HX43,"Name","","USD","",""))</f>
        <v/>
      </c>
      <c r="HZ43" t="str" cm="1">
        <f t="array" ref="HZ43">IF(HV43="","",_xll.PBD(HV43,"Deal Type 1","","USD","",""))</f>
        <v/>
      </c>
      <c r="IE43" s="15" t="str" cm="1">
        <f t="array" ref="IE43">IF(ID43="","",_xll.PBD(ID43,"Deal Date","","USD","",""))</f>
        <v/>
      </c>
      <c r="IF43" s="15" t="str" cm="1">
        <f t="array" ref="IF43">IF(ID43="","",_xll.PBD(ID43,"Company ID","","USD","",""))</f>
        <v/>
      </c>
      <c r="IG43" s="15" t="str" cm="1">
        <f t="array" ref="IG43">IF(ID43="","",_xll.PBD(IF43,"Name","","USD","",""))</f>
        <v/>
      </c>
      <c r="IH43" t="str" cm="1">
        <f t="array" ref="IH43">IF(ID43="","",_xll.PBD(ID43,"Deal Type 1","","USD","",""))</f>
        <v/>
      </c>
      <c r="IM43" s="15" t="str" cm="1">
        <f t="array" ref="IM43">IF(IL43="","",_xll.PBD(IL43,"Deal Date","","USD","",""))</f>
        <v/>
      </c>
      <c r="IN43" s="15" t="str" cm="1">
        <f t="array" ref="IN43">IF(IL43="","",_xll.PBD(IL43,"Company ID","","USD","",""))</f>
        <v/>
      </c>
      <c r="IO43" s="15" t="str" cm="1">
        <f t="array" ref="IO43">IF(IL43="","",_xll.PBD(IN43,"Name","","USD","",""))</f>
        <v/>
      </c>
      <c r="IP43" t="str" cm="1">
        <f t="array" ref="IP43">IF(IL43="","",_xll.PBD(IL43,"Deal Type 1","","USD","",""))</f>
        <v/>
      </c>
      <c r="IU43" s="15" t="str" cm="1">
        <f t="array" ref="IU43">IF(IT43="","",_xll.PBD(IT43,"Deal Date","","USD","",""))</f>
        <v/>
      </c>
      <c r="IV43" s="15" t="str" cm="1">
        <f t="array" ref="IV43">IF(IT43="","",_xll.PBD(IT43,"Company ID","","USD","",""))</f>
        <v/>
      </c>
      <c r="IW43" s="15" t="str" cm="1">
        <f t="array" ref="IW43">IF(IT43="","",_xll.PBD(IV43,"Name","","USD","",""))</f>
        <v/>
      </c>
      <c r="IX43" t="str" cm="1">
        <f t="array" ref="IX43">IF(IT43="","",_xll.PBD(IT43,"Deal Type 1","","USD","",""))</f>
        <v/>
      </c>
      <c r="JC43" s="15" t="str" cm="1">
        <f t="array" ref="JC43">IF(JB43="","",_xll.PBD(JB43,"Deal Date","","USD","",""))</f>
        <v/>
      </c>
      <c r="JD43" s="15" t="str" cm="1">
        <f t="array" ref="JD43">IF(JB43="","",_xll.PBD(JB43,"Company ID","","USD","",""))</f>
        <v/>
      </c>
      <c r="JE43" s="15" t="str" cm="1">
        <f t="array" ref="JE43">IF(JB43="","",_xll.PBD(JD43,"Name","","USD","",""))</f>
        <v/>
      </c>
      <c r="JF43" t="str" cm="1">
        <f t="array" ref="JF43">IF(JB43="","",_xll.PBD(JB43,"Deal Type 1","","USD","",""))</f>
        <v/>
      </c>
      <c r="JK43" s="15" t="str" cm="1">
        <f t="array" ref="JK43">IF(JJ43="","",_xll.PBD(JJ43,"Deal Date","","USD","",""))</f>
        <v/>
      </c>
      <c r="JL43" s="15" t="str" cm="1">
        <f t="array" ref="JL43">IF(JJ43="","",_xll.PBD(JJ43,"Company ID","","USD","",""))</f>
        <v/>
      </c>
      <c r="JM43" s="15" t="str" cm="1">
        <f t="array" ref="JM43">IF(JJ43="","",_xll.PBD(JL43,"Name","","USD","",""))</f>
        <v/>
      </c>
      <c r="JN43" t="str" cm="1">
        <f t="array" ref="JN43">IF(JJ43="","",_xll.PBD(JJ43,"Deal Type 1","","USD","",""))</f>
        <v/>
      </c>
      <c r="JS43" s="15" t="str" cm="1">
        <f t="array" ref="JS43">IF(JR43="","",_xll.PBD(JR43,"Deal Date","","USD","",""))</f>
        <v/>
      </c>
      <c r="JT43" s="15" t="str" cm="1">
        <f t="array" ref="JT43">IF(JR43="","",_xll.PBD(JR43,"Company ID","","USD","",""))</f>
        <v/>
      </c>
      <c r="JU43" s="15" t="str" cm="1">
        <f t="array" ref="JU43">IF(JR43="","",_xll.PBD(JT43,"Name","","USD","",""))</f>
        <v/>
      </c>
      <c r="JV43" t="str" cm="1">
        <f t="array" ref="JV43">IF(JR43="","",_xll.PBD(JR43,"Deal Type 1","","USD","",""))</f>
        <v/>
      </c>
      <c r="KA43" s="15" t="str" cm="1">
        <f t="array" ref="KA43">IF(JZ43="","",_xll.PBD(JZ43,"Deal Date","","USD","",""))</f>
        <v/>
      </c>
      <c r="KB43" s="15" t="str" cm="1">
        <f t="array" ref="KB43">IF(JZ43="","",_xll.PBD(JZ43,"Company ID","","USD","",""))</f>
        <v/>
      </c>
      <c r="KC43" s="15" t="str" cm="1">
        <f t="array" ref="KC43">IF(JZ43="","",_xll.PBD(KB43,"Name","","USD","",""))</f>
        <v/>
      </c>
      <c r="KD43" t="str" cm="1">
        <f t="array" ref="KD43">IF(JZ43="","",_xll.PBD(JZ43,"Deal Type 1","","USD","",""))</f>
        <v/>
      </c>
      <c r="KI43" s="15" t="str" cm="1">
        <f t="array" ref="KI43">IF(KH43="","",_xll.PBD(KH43,"Deal Date","","USD","",""))</f>
        <v/>
      </c>
      <c r="KJ43" s="15" t="str" cm="1">
        <f t="array" ref="KJ43">IF(KH43="","",_xll.PBD(KH43,"Company ID","","USD","",""))</f>
        <v/>
      </c>
      <c r="KK43" s="15" t="str" cm="1">
        <f t="array" ref="KK43">IF(KH43="","",_xll.PBD(KJ43,"Name","","USD","",""))</f>
        <v/>
      </c>
      <c r="KL43" t="str" cm="1">
        <f t="array" ref="KL43">IF(KH43="","",_xll.PBD(KH43,"Deal Type 1","","USD","",""))</f>
        <v/>
      </c>
      <c r="KQ43" s="15" t="str" cm="1">
        <f t="array" ref="KQ43">IF(KP43="","",_xll.PBD(KP43,"Deal Date","","USD","",""))</f>
        <v/>
      </c>
      <c r="KR43" s="15" t="str" cm="1">
        <f t="array" ref="KR43">IF(KP43="","",_xll.PBD(KP43,"Company ID","","USD","",""))</f>
        <v/>
      </c>
      <c r="KS43" s="15" t="str" cm="1">
        <f t="array" ref="KS43">IF(KP43="","",_xll.PBD(KR43,"Name","","USD","",""))</f>
        <v/>
      </c>
      <c r="KT43" t="str" cm="1">
        <f t="array" ref="KT43">IF(KP43="","",_xll.PBD(KP43,"Deal Type 1","","USD","",""))</f>
        <v/>
      </c>
      <c r="KY43" s="15" t="str" cm="1">
        <f t="array" ref="KY43">IF(KX43="","",_xll.PBD(KX43,"Deal Date","","USD","",""))</f>
        <v/>
      </c>
      <c r="KZ43" s="15" t="str" cm="1">
        <f t="array" ref="KZ43">IF(KX43="","",_xll.PBD(KX43,"Company ID","","USD","",""))</f>
        <v/>
      </c>
      <c r="LA43" s="15" t="str" cm="1">
        <f t="array" ref="LA43">IF(KX43="","",_xll.PBD(KZ43,"Name","","USD","",""))</f>
        <v/>
      </c>
      <c r="LB43" t="str" cm="1">
        <f t="array" ref="LB43">IF(KX43="","",_xll.PBD(KX43,"Deal Type 1","","USD","",""))</f>
        <v/>
      </c>
      <c r="LG43" s="15" t="str" cm="1">
        <f t="array" ref="LG43">IF(LF43="","",_xll.PBD(LF43,"Deal Date","","USD","",""))</f>
        <v/>
      </c>
      <c r="LH43" s="15" t="str" cm="1">
        <f t="array" ref="LH43">IF(LF43="","",_xll.PBD(LF43,"Company ID","","USD","",""))</f>
        <v/>
      </c>
      <c r="LI43" s="15" t="str" cm="1">
        <f t="array" ref="LI43">IF(LF43="","",_xll.PBD(LH43,"Name","","USD","",""))</f>
        <v/>
      </c>
      <c r="LJ43" t="str" cm="1">
        <f t="array" ref="LJ43">IF(LF43="","",_xll.PBD(LF43,"Deal Type 1","","USD","",""))</f>
        <v/>
      </c>
      <c r="LO43" s="15" t="str" cm="1">
        <f t="array" ref="LO43">IF(LN43="","",_xll.PBD(LN43,"Deal Date","","USD","",""))</f>
        <v/>
      </c>
      <c r="LP43" s="15" t="str" cm="1">
        <f t="array" ref="LP43">IF(LN43="","",_xll.PBD(LN43,"Company ID","","USD","",""))</f>
        <v/>
      </c>
      <c r="LQ43" s="15" t="str" cm="1">
        <f t="array" ref="LQ43">IF(LN43="","",_xll.PBD(LP43,"Name","","USD","",""))</f>
        <v/>
      </c>
      <c r="LR43" t="str" cm="1">
        <f t="array" ref="LR43">IF(LN43="","",_xll.PBD(LN43,"Deal Type 1","","USD","",""))</f>
        <v/>
      </c>
      <c r="LW43" s="15" t="str" cm="1">
        <f t="array" ref="LW43">IF(LV43="","",_xll.PBD(LV43,"Deal Date","","USD","",""))</f>
        <v/>
      </c>
      <c r="LX43" s="15" t="str" cm="1">
        <f t="array" ref="LX43">IF(LV43="","",_xll.PBD(LV43,"Company ID","","USD","",""))</f>
        <v/>
      </c>
      <c r="LY43" s="15" t="str" cm="1">
        <f t="array" ref="LY43">IF(LV43="","",_xll.PBD(LX43,"Name","","USD","",""))</f>
        <v/>
      </c>
      <c r="LZ43" t="str" cm="1">
        <f t="array" ref="LZ43">IF(LV43="","",_xll.PBD(LV43,"Deal Type 1","","USD","",""))</f>
        <v/>
      </c>
      <c r="ME43" s="15" t="str" cm="1">
        <f t="array" ref="ME43">IF(MD43="","",_xll.PBD(MD43,"Deal Date","","USD","",""))</f>
        <v/>
      </c>
      <c r="MF43" s="15" t="str" cm="1">
        <f t="array" ref="MF43">IF(MD43="","",_xll.PBD(MD43,"Company ID","","USD","",""))</f>
        <v/>
      </c>
      <c r="MG43" s="15" t="str" cm="1">
        <f t="array" ref="MG43">IF(MD43="","",_xll.PBD(MF43,"Name","","USD","",""))</f>
        <v/>
      </c>
      <c r="MH43" t="str" cm="1">
        <f t="array" ref="MH43">IF(MD43="","",_xll.PBD(MD43,"Deal Type 1","","USD","",""))</f>
        <v/>
      </c>
    </row>
    <row r="44" spans="6:346" x14ac:dyDescent="0.2">
      <c r="F44" t="str">
        <v>287921-62T</v>
      </c>
      <c r="G44" s="15" cm="1">
        <f t="array" ref="G44">IF(F44="","",_xll.PBD(F44,"Deal Date","","USD","",""))</f>
        <v>43861</v>
      </c>
      <c r="H44" s="15" t="str" cm="1">
        <f t="array" ref="H44">IF(F44="","",_xll.PBD(F44,"Company ID","","USD","",""))</f>
        <v>433797-22</v>
      </c>
      <c r="I44" s="15" t="str" cm="1">
        <f t="array" ref="I44">IF(F44="","",_xll.PBD(H44,"Name","","USD","",""))</f>
        <v>UniRedentor</v>
      </c>
      <c r="J44" t="str" cm="1">
        <f t="array" ref="J44">IF(F44="","",_xll.PBD(F44,"Deal Type 1","","USD","",""))</f>
        <v>Merger/Acquisition</v>
      </c>
      <c r="O44" s="15" t="str" cm="1">
        <f t="array" ref="O44">IF(N44="","",_xll.PBD(N44,"Deal Date","","USD","",""))</f>
        <v/>
      </c>
      <c r="P44" s="15" t="str" cm="1">
        <f t="array" ref="P44">IF(N44="","",_xll.PBD(N44,"Company ID","","USD","",""))</f>
        <v/>
      </c>
      <c r="Q44" s="15" t="str" cm="1">
        <f t="array" ref="Q44">IF(N44="","",_xll.PBD(P44,"Name","","USD","",""))</f>
        <v/>
      </c>
      <c r="R44" t="str" cm="1">
        <f t="array" ref="R44">IF(N44="","",_xll.PBD(N44,"Deal Type 1","","USD","",""))</f>
        <v/>
      </c>
      <c r="W44" s="15" t="str" cm="1">
        <f t="array" ref="W44">IF(V44="","",_xll.PBD(V44,"Deal Date","","USD","",""))</f>
        <v/>
      </c>
      <c r="X44" s="15" t="str" cm="1">
        <f t="array" ref="X44">IF(V44="","",_xll.PBD(V44,"Company ID","","USD","",""))</f>
        <v/>
      </c>
      <c r="Y44" s="15" t="str" cm="1">
        <f t="array" ref="Y44">IF(V44="","",_xll.PBD(X44,"Name","","USD","",""))</f>
        <v/>
      </c>
      <c r="Z44" t="str" cm="1">
        <f t="array" ref="Z44">IF(V44="","",_xll.PBD(V44,"Deal Type 1","","USD","",""))</f>
        <v/>
      </c>
      <c r="AD44" t="str">
        <v>61375-42T</v>
      </c>
      <c r="AE44" s="15" cm="1">
        <f t="array" ref="AE44">IF(AD44="","",_xll.PBD(AD44,"Deal Date","","USD","",""))</f>
        <v>40182</v>
      </c>
      <c r="AF44" s="15" t="str" cm="1">
        <f t="array" ref="AF44">IF(AD44="","",_xll.PBD(AD44,"Company ID","","USD","",""))</f>
        <v>120961-18</v>
      </c>
      <c r="AG44" s="15" t="str" cm="1">
        <f t="array" ref="AG44">IF(AD44="","",_xll.PBD(AF44,"Name","","USD","",""))</f>
        <v>IMC Health Care</v>
      </c>
      <c r="AH44" t="str" cm="1">
        <f t="array" ref="AH44">IF(AD44="","",_xll.PBD(AD44,"Deal Type 1","","USD","",""))</f>
        <v>Merger/Acquisition</v>
      </c>
      <c r="AM44" s="15" t="str" cm="1">
        <f t="array" ref="AM44">IF(AL44="","",_xll.PBD(AL44,"Deal Date","","USD","",""))</f>
        <v/>
      </c>
      <c r="AN44" s="15" t="str" cm="1">
        <f t="array" ref="AN44">IF(AL44="","",_xll.PBD(AL44,"Company ID","","USD","",""))</f>
        <v/>
      </c>
      <c r="AO44" s="15" t="str" cm="1">
        <f t="array" ref="AO44">IF(AL44="","",_xll.PBD(AN44,"Name","","USD","",""))</f>
        <v/>
      </c>
      <c r="AP44" t="str" cm="1">
        <f t="array" ref="AP44">IF(AL44="","",_xll.PBD(AL44,"Deal Type 1","","USD","",""))</f>
        <v/>
      </c>
      <c r="AU44" s="15" t="str" cm="1">
        <f t="array" ref="AU44">IF(AT44="","",_xll.PBD(AT44,"Deal Date","","USD","",""))</f>
        <v/>
      </c>
      <c r="AV44" s="15" t="str" cm="1">
        <f t="array" ref="AV44">IF(AT44="","",_xll.PBD(AT44,"Company ID","","USD","",""))</f>
        <v/>
      </c>
      <c r="AW44" s="15" t="str" cm="1">
        <f t="array" ref="AW44">IF(AT44="","",_xll.PBD(AV44,"Name","","USD","",""))</f>
        <v/>
      </c>
      <c r="AX44" t="str" cm="1">
        <f t="array" ref="AX44">IF(AT44="","",_xll.PBD(AT44,"Deal Type 1","","USD","",""))</f>
        <v/>
      </c>
      <c r="BC44" s="15" t="str" cm="1">
        <f t="array" ref="BC44">IF(BB44="","",_xll.PBD(BB44,"Deal Date","","USD","",""))</f>
        <v/>
      </c>
      <c r="BD44" s="15" t="str" cm="1">
        <f t="array" ref="BD44">IF(BB44="","",_xll.PBD(BB44,"Company ID","","USD","",""))</f>
        <v/>
      </c>
      <c r="BE44" s="15" t="str" cm="1">
        <f t="array" ref="BE44">IF(BB44="","",_xll.PBD(BD44,"Name","","USD","",""))</f>
        <v/>
      </c>
      <c r="BF44" t="str" cm="1">
        <f t="array" ref="BF44">IF(BB44="","",_xll.PBD(BB44,"Deal Type 1","","USD","",""))</f>
        <v/>
      </c>
      <c r="BK44" s="15" t="str" cm="1">
        <f t="array" ref="BK44">IF(BJ44="","",_xll.PBD(BJ44,"Deal Date","","USD","",""))</f>
        <v/>
      </c>
      <c r="BL44" s="15" t="str" cm="1">
        <f t="array" ref="BL44">IF(BJ44="","",_xll.PBD(BJ44,"Company ID","","USD","",""))</f>
        <v/>
      </c>
      <c r="BM44" s="15" t="str" cm="1">
        <f t="array" ref="BM44">IF(BJ44="","",_xll.PBD(BL44,"Name","","USD","",""))</f>
        <v/>
      </c>
      <c r="BN44" t="str" cm="1">
        <f t="array" ref="BN44">IF(BJ44="","",_xll.PBD(BJ44,"Deal Type 1","","USD","",""))</f>
        <v/>
      </c>
      <c r="BS44" s="15" t="str" cm="1">
        <f t="array" ref="BS44">IF(BR44="","",_xll.PBD(BR44,"Deal Date","","USD","",""))</f>
        <v/>
      </c>
      <c r="BT44" s="15" t="str" cm="1">
        <f t="array" ref="BT44">IF(BR44="","",_xll.PBD(BR44,"Company ID","","USD","",""))</f>
        <v/>
      </c>
      <c r="BU44" s="15" t="str" cm="1">
        <f t="array" ref="BU44">IF(BR44="","",_xll.PBD(BT44,"Name","","USD","",""))</f>
        <v/>
      </c>
      <c r="BV44" t="str" cm="1">
        <f t="array" ref="BV44">IF(BR44="","",_xll.PBD(BR44,"Deal Type 1","","USD","",""))</f>
        <v/>
      </c>
      <c r="CA44" s="15" t="str" cm="1">
        <f t="array" ref="CA44">IF(BZ44="","",_xll.PBD(BZ44,"Deal Date","","USD","",""))</f>
        <v/>
      </c>
      <c r="CB44" s="15" t="str" cm="1">
        <f t="array" ref="CB44">IF(BZ44="","",_xll.PBD(BZ44,"Company ID","","USD","",""))</f>
        <v/>
      </c>
      <c r="CC44" s="15" t="str" cm="1">
        <f t="array" ref="CC44">IF(BZ44="","",_xll.PBD(CB44,"Name","","USD","",""))</f>
        <v/>
      </c>
      <c r="CD44" t="str" cm="1">
        <f t="array" ref="CD44">IF(BZ44="","",_xll.PBD(BZ44,"Deal Type 1","","USD","",""))</f>
        <v/>
      </c>
      <c r="CH44" t="str">
        <v>116124-94T</v>
      </c>
      <c r="CI44" s="15" cm="1">
        <f t="array" ref="CI44">IF(CH44="","",_xll.PBD(CH44,"Deal Date","","USD","",""))</f>
        <v>43475</v>
      </c>
      <c r="CJ44" s="15" t="str" cm="1">
        <f t="array" ref="CJ44">IF(CH44="","",_xll.PBD(CH44,"Company ID","","USD","",""))</f>
        <v>265198-78</v>
      </c>
      <c r="CK44" s="15" t="str" cm="1">
        <f t="array" ref="CK44">IF(CH44="","",_xll.PBD(CJ44,"Name","","USD","",""))</f>
        <v>Advanced Cabling Systems</v>
      </c>
      <c r="CL44" t="str" cm="1">
        <f t="array" ref="CL44">IF(CH44="","",_xll.PBD(CH44,"Deal Type 1","","USD","",""))</f>
        <v>Merger/Acquisition</v>
      </c>
      <c r="CQ44" s="15" t="str" cm="1">
        <f t="array" ref="CQ44">IF(CP44="","",_xll.PBD(CP44,"Deal Date","","USD","",""))</f>
        <v/>
      </c>
      <c r="CR44" s="15" t="str" cm="1">
        <f t="array" ref="CR44">IF(CP44="","",_xll.PBD(CP44,"Company ID","","USD","",""))</f>
        <v/>
      </c>
      <c r="CS44" s="15" t="str" cm="1">
        <f t="array" ref="CS44">IF(CP44="","",_xll.PBD(CR44,"Name","","USD","",""))</f>
        <v/>
      </c>
      <c r="CT44" t="str" cm="1">
        <f t="array" ref="CT44">IF(CP44="","",_xll.PBD(CP44,"Deal Type 1","","USD","",""))</f>
        <v/>
      </c>
      <c r="CY44" s="15" t="str" cm="1">
        <f t="array" ref="CY44">IF(CX44="","",_xll.PBD(CX44,"Deal Date","","USD","",""))</f>
        <v/>
      </c>
      <c r="CZ44" s="15" t="str" cm="1">
        <f t="array" ref="CZ44">IF(CX44="","",_xll.PBD(CX44,"Company ID","","USD","",""))</f>
        <v/>
      </c>
      <c r="DA44" s="15" t="str" cm="1">
        <f t="array" ref="DA44">IF(CX44="","",_xll.PBD(CZ44,"Name","","USD","",""))</f>
        <v/>
      </c>
      <c r="DB44" t="str" cm="1">
        <f t="array" ref="DB44">IF(CX44="","",_xll.PBD(CX44,"Deal Type 1","","USD","",""))</f>
        <v/>
      </c>
      <c r="DF44" t="str">
        <v>45922-06T</v>
      </c>
      <c r="DG44" s="15" cm="1">
        <f t="array" ref="DG44">IF(DF44="","",_xll.PBD(DF44,"Deal Date","","USD","",""))</f>
        <v>41061</v>
      </c>
      <c r="DH44" s="15" t="str" cm="1">
        <f t="array" ref="DH44">IF(DF44="","",_xll.PBD(DF44,"Company ID","","USD","",""))</f>
        <v>108281-53</v>
      </c>
      <c r="DI44" s="15" t="str" cm="1">
        <f t="array" ref="DI44">IF(DF44="","",_xll.PBD(DH44,"Name","","USD","",""))</f>
        <v>IT Partner Hammerfest</v>
      </c>
      <c r="DJ44" t="str" cm="1">
        <f t="array" ref="DJ44">IF(DF44="","",_xll.PBD(DF44,"Deal Type 1","","USD","",""))</f>
        <v>Merger/Acquisition</v>
      </c>
      <c r="DO44" s="15" t="str" cm="1">
        <f t="array" ref="DO44">IF(DN44="","",_xll.PBD(DN44,"Deal Date","","USD","",""))</f>
        <v/>
      </c>
      <c r="DP44" s="15" t="str" cm="1">
        <f t="array" ref="DP44">IF(DN44="","",_xll.PBD(DN44,"Company ID","","USD","",""))</f>
        <v/>
      </c>
      <c r="DQ44" s="15" t="str" cm="1">
        <f t="array" ref="DQ44">IF(DN44="","",_xll.PBD(DP44,"Name","","USD","",""))</f>
        <v/>
      </c>
      <c r="DR44" t="str" cm="1">
        <f t="array" ref="DR44">IF(DN44="","",_xll.PBD(DN44,"Deal Type 1","","USD","",""))</f>
        <v/>
      </c>
      <c r="DW44" s="15" t="str" cm="1">
        <f t="array" ref="DW44">IF(DV44="","",_xll.PBD(DV44,"Deal Date","","USD","",""))</f>
        <v/>
      </c>
      <c r="DX44" s="15" t="str" cm="1">
        <f t="array" ref="DX44">IF(DV44="","",_xll.PBD(DV44,"Company ID","","USD","",""))</f>
        <v/>
      </c>
      <c r="DY44" s="15" t="str" cm="1">
        <f t="array" ref="DY44">IF(DV44="","",_xll.PBD(DX44,"Name","","USD","",""))</f>
        <v/>
      </c>
      <c r="DZ44" t="str" cm="1">
        <f t="array" ref="DZ44">IF(DV44="","",_xll.PBD(DV44,"Deal Type 1","","USD","",""))</f>
        <v/>
      </c>
      <c r="EE44" s="15" t="str" cm="1">
        <f t="array" ref="EE44">IF(ED44="","",_xll.PBD(ED44,"Deal Date","","USD","",""))</f>
        <v/>
      </c>
      <c r="EF44" s="15" t="str" cm="1">
        <f t="array" ref="EF44">IF(ED44="","",_xll.PBD(ED44,"Company ID","","USD","",""))</f>
        <v/>
      </c>
      <c r="EG44" s="15" t="str" cm="1">
        <f t="array" ref="EG44">IF(ED44="","",_xll.PBD(EF44,"Name","","USD","",""))</f>
        <v/>
      </c>
      <c r="EH44" t="str" cm="1">
        <f t="array" ref="EH44">IF(ED44="","",_xll.PBD(ED44,"Deal Type 1","","USD","",""))</f>
        <v/>
      </c>
      <c r="EM44" s="15" t="str" cm="1">
        <f t="array" ref="EM44">IF(EL44="","",_xll.PBD(EL44,"Deal Date","","USD","",""))</f>
        <v/>
      </c>
      <c r="EN44" s="15" t="str" cm="1">
        <f t="array" ref="EN44">IF(EL44="","",_xll.PBD(EL44,"Company ID","","USD","",""))</f>
        <v/>
      </c>
      <c r="EO44" s="15" t="str" cm="1">
        <f t="array" ref="EO44">IF(EL44="","",_xll.PBD(EN44,"Name","","USD","",""))</f>
        <v/>
      </c>
      <c r="EP44" t="str" cm="1">
        <f t="array" ref="EP44">IF(EL44="","",_xll.PBD(EL44,"Deal Type 1","","USD","",""))</f>
        <v/>
      </c>
      <c r="EU44" s="15" t="str" cm="1">
        <f t="array" ref="EU44">IF(ET44="","",_xll.PBD(ET44,"Deal Date","","USD","",""))</f>
        <v/>
      </c>
      <c r="EV44" s="15" t="str" cm="1">
        <f t="array" ref="EV44">IF(ET44="","",_xll.PBD(ET44,"Company ID","","USD","",""))</f>
        <v/>
      </c>
      <c r="EW44" s="15" t="str" cm="1">
        <f t="array" ref="EW44">IF(ET44="","",_xll.PBD(EV44,"Name","","USD","",""))</f>
        <v/>
      </c>
      <c r="EX44" t="str" cm="1">
        <f t="array" ref="EX44">IF(ET44="","",_xll.PBD(ET44,"Deal Type 1","","USD","",""))</f>
        <v/>
      </c>
      <c r="FC44" s="15" t="str" cm="1">
        <f t="array" ref="FC44">IF(FB44="","",_xll.PBD(FB44,"Deal Date","","USD","",""))</f>
        <v/>
      </c>
      <c r="FD44" s="15" t="str" cm="1">
        <f t="array" ref="FD44">IF(FB44="","",_xll.PBD(FB44,"Company ID","","USD","",""))</f>
        <v/>
      </c>
      <c r="FE44" s="15" t="str" cm="1">
        <f t="array" ref="FE44">IF(FB44="","",_xll.PBD(FD44,"Name","","USD","",""))</f>
        <v/>
      </c>
      <c r="FF44" t="str" cm="1">
        <f t="array" ref="FF44">IF(FB44="","",_xll.PBD(FB44,"Deal Type 1","","USD","",""))</f>
        <v/>
      </c>
      <c r="FK44" s="15" t="str" cm="1">
        <f t="array" ref="FK44">IF(FJ44="","",_xll.PBD(FJ44,"Deal Date","","USD","",""))</f>
        <v/>
      </c>
      <c r="FL44" s="15" t="str" cm="1">
        <f t="array" ref="FL44">IF(FJ44="","",_xll.PBD(FJ44,"Company ID","","USD","",""))</f>
        <v/>
      </c>
      <c r="FM44" s="15" t="str" cm="1">
        <f t="array" ref="FM44">IF(FJ44="","",_xll.PBD(FL44,"Name","","USD","",""))</f>
        <v/>
      </c>
      <c r="FN44" t="str" cm="1">
        <f t="array" ref="FN44">IF(FJ44="","",_xll.PBD(FJ44,"Deal Type 1","","USD","",""))</f>
        <v/>
      </c>
      <c r="FS44" s="15" t="str" cm="1">
        <f t="array" ref="FS44">IF(FR44="","",_xll.PBD(FR44,"Deal Date","","USD","",""))</f>
        <v/>
      </c>
      <c r="FT44" s="15" t="str" cm="1">
        <f t="array" ref="FT44">IF(FR44="","",_xll.PBD(FR44,"Company ID","","USD","",""))</f>
        <v/>
      </c>
      <c r="FU44" s="15" t="str" cm="1">
        <f t="array" ref="FU44">IF(FR44="","",_xll.PBD(FT44,"Name","","USD","",""))</f>
        <v/>
      </c>
      <c r="FV44" t="str" cm="1">
        <f t="array" ref="FV44">IF(FR44="","",_xll.PBD(FR44,"Deal Type 1","","USD","",""))</f>
        <v/>
      </c>
      <c r="GA44" s="15" t="str" cm="1">
        <f t="array" ref="GA44">IF(FZ44="","",_xll.PBD(FZ44,"Deal Date","","USD","",""))</f>
        <v/>
      </c>
      <c r="GB44" s="15" t="str" cm="1">
        <f t="array" ref="GB44">IF(FZ44="","",_xll.PBD(FZ44,"Company ID","","USD","",""))</f>
        <v/>
      </c>
      <c r="GC44" s="15" t="str" cm="1">
        <f t="array" ref="GC44">IF(FZ44="","",_xll.PBD(GB44,"Name","","USD","",""))</f>
        <v/>
      </c>
      <c r="GD44" t="str" cm="1">
        <f t="array" ref="GD44">IF(FZ44="","",_xll.PBD(FZ44,"Deal Type 1","","USD","",""))</f>
        <v/>
      </c>
      <c r="GI44" s="15" t="str" cm="1">
        <f t="array" ref="GI44">IF(GH44="","",_xll.PBD(GH44,"Deal Date","","USD","",""))</f>
        <v/>
      </c>
      <c r="GJ44" s="15" t="str" cm="1">
        <f t="array" ref="GJ44">IF(GH44="","",_xll.PBD(GH44,"Company ID","","USD","",""))</f>
        <v/>
      </c>
      <c r="GK44" s="15" t="str" cm="1">
        <f t="array" ref="GK44">IF(GH44="","",_xll.PBD(GJ44,"Name","","USD","",""))</f>
        <v/>
      </c>
      <c r="GL44" t="str" cm="1">
        <f t="array" ref="GL44">IF(GH44="","",_xll.PBD(GH44,"Deal Type 1","","USD","",""))</f>
        <v/>
      </c>
      <c r="GQ44" s="15" t="str" cm="1">
        <f t="array" ref="GQ44">IF(GP44="","",_xll.PBD(GP44,"Deal Date","","USD","",""))</f>
        <v/>
      </c>
      <c r="GR44" s="15" t="str" cm="1">
        <f t="array" ref="GR44">IF(GP44="","",_xll.PBD(GP44,"Company ID","","USD","",""))</f>
        <v/>
      </c>
      <c r="GS44" s="15" t="str" cm="1">
        <f t="array" ref="GS44">IF(GP44="","",_xll.PBD(GR44,"Name","","USD","",""))</f>
        <v/>
      </c>
      <c r="GT44" t="str" cm="1">
        <f t="array" ref="GT44">IF(GP44="","",_xll.PBD(GP44,"Deal Type 1","","USD","",""))</f>
        <v/>
      </c>
      <c r="GY44" s="15" t="str" cm="1">
        <f t="array" ref="GY44">IF(GX44="","",_xll.PBD(GX44,"Deal Date","","USD","",""))</f>
        <v/>
      </c>
      <c r="GZ44" s="15" t="str" cm="1">
        <f t="array" ref="GZ44">IF(GX44="","",_xll.PBD(GX44,"Company ID","","USD","",""))</f>
        <v/>
      </c>
      <c r="HA44" s="15" t="str" cm="1">
        <f t="array" ref="HA44">IF(GX44="","",_xll.PBD(GZ44,"Name","","USD","",""))</f>
        <v/>
      </c>
      <c r="HB44" t="str" cm="1">
        <f t="array" ref="HB44">IF(GX44="","",_xll.PBD(GX44,"Deal Type 1","","USD","",""))</f>
        <v/>
      </c>
      <c r="HG44" s="15" t="str" cm="1">
        <f t="array" ref="HG44">IF(HF44="","",_xll.PBD(HF44,"Deal Date","","USD","",""))</f>
        <v/>
      </c>
      <c r="HH44" s="15" t="str" cm="1">
        <f t="array" ref="HH44">IF(HF44="","",_xll.PBD(HF44,"Company ID","","USD","",""))</f>
        <v/>
      </c>
      <c r="HI44" s="15" t="str" cm="1">
        <f t="array" ref="HI44">IF(HF44="","",_xll.PBD(HH44,"Name","","USD","",""))</f>
        <v/>
      </c>
      <c r="HJ44" t="str" cm="1">
        <f t="array" ref="HJ44">IF(HF44="","",_xll.PBD(HF44,"Deal Type 1","","USD","",""))</f>
        <v/>
      </c>
      <c r="HO44" s="15" t="str" cm="1">
        <f t="array" ref="HO44">IF(HN44="","",_xll.PBD(HN44,"Deal Date","","USD","",""))</f>
        <v/>
      </c>
      <c r="HP44" s="15" t="str" cm="1">
        <f t="array" ref="HP44">IF(HN44="","",_xll.PBD(HN44,"Company ID","","USD","",""))</f>
        <v/>
      </c>
      <c r="HQ44" s="15" t="str" cm="1">
        <f t="array" ref="HQ44">IF(HN44="","",_xll.PBD(HP44,"Name","","USD","",""))</f>
        <v/>
      </c>
      <c r="HR44" t="str" cm="1">
        <f t="array" ref="HR44">IF(HN44="","",_xll.PBD(HN44,"Deal Type 1","","USD","",""))</f>
        <v/>
      </c>
      <c r="HW44" s="15" t="str" cm="1">
        <f t="array" ref="HW44">IF(HV44="","",_xll.PBD(HV44,"Deal Date","","USD","",""))</f>
        <v/>
      </c>
      <c r="HX44" s="15" t="str" cm="1">
        <f t="array" ref="HX44">IF(HV44="","",_xll.PBD(HV44,"Company ID","","USD","",""))</f>
        <v/>
      </c>
      <c r="HY44" s="15" t="str" cm="1">
        <f t="array" ref="HY44">IF(HV44="","",_xll.PBD(HX44,"Name","","USD","",""))</f>
        <v/>
      </c>
      <c r="HZ44" t="str" cm="1">
        <f t="array" ref="HZ44">IF(HV44="","",_xll.PBD(HV44,"Deal Type 1","","USD","",""))</f>
        <v/>
      </c>
      <c r="IE44" s="15" t="str" cm="1">
        <f t="array" ref="IE44">IF(ID44="","",_xll.PBD(ID44,"Deal Date","","USD","",""))</f>
        <v/>
      </c>
      <c r="IF44" s="15" t="str" cm="1">
        <f t="array" ref="IF44">IF(ID44="","",_xll.PBD(ID44,"Company ID","","USD","",""))</f>
        <v/>
      </c>
      <c r="IG44" s="15" t="str" cm="1">
        <f t="array" ref="IG44">IF(ID44="","",_xll.PBD(IF44,"Name","","USD","",""))</f>
        <v/>
      </c>
      <c r="IH44" t="str" cm="1">
        <f t="array" ref="IH44">IF(ID44="","",_xll.PBD(ID44,"Deal Type 1","","USD","",""))</f>
        <v/>
      </c>
      <c r="IM44" s="15" t="str" cm="1">
        <f t="array" ref="IM44">IF(IL44="","",_xll.PBD(IL44,"Deal Date","","USD","",""))</f>
        <v/>
      </c>
      <c r="IN44" s="15" t="str" cm="1">
        <f t="array" ref="IN44">IF(IL44="","",_xll.PBD(IL44,"Company ID","","USD","",""))</f>
        <v/>
      </c>
      <c r="IO44" s="15" t="str" cm="1">
        <f t="array" ref="IO44">IF(IL44="","",_xll.PBD(IN44,"Name","","USD","",""))</f>
        <v/>
      </c>
      <c r="IP44" t="str" cm="1">
        <f t="array" ref="IP44">IF(IL44="","",_xll.PBD(IL44,"Deal Type 1","","USD","",""))</f>
        <v/>
      </c>
      <c r="IU44" s="15" t="str" cm="1">
        <f t="array" ref="IU44">IF(IT44="","",_xll.PBD(IT44,"Deal Date","","USD","",""))</f>
        <v/>
      </c>
      <c r="IV44" s="15" t="str" cm="1">
        <f t="array" ref="IV44">IF(IT44="","",_xll.PBD(IT44,"Company ID","","USD","",""))</f>
        <v/>
      </c>
      <c r="IW44" s="15" t="str" cm="1">
        <f t="array" ref="IW44">IF(IT44="","",_xll.PBD(IV44,"Name","","USD","",""))</f>
        <v/>
      </c>
      <c r="IX44" t="str" cm="1">
        <f t="array" ref="IX44">IF(IT44="","",_xll.PBD(IT44,"Deal Type 1","","USD","",""))</f>
        <v/>
      </c>
      <c r="JC44" s="15" t="str" cm="1">
        <f t="array" ref="JC44">IF(JB44="","",_xll.PBD(JB44,"Deal Date","","USD","",""))</f>
        <v/>
      </c>
      <c r="JD44" s="15" t="str" cm="1">
        <f t="array" ref="JD44">IF(JB44="","",_xll.PBD(JB44,"Company ID","","USD","",""))</f>
        <v/>
      </c>
      <c r="JE44" s="15" t="str" cm="1">
        <f t="array" ref="JE44">IF(JB44="","",_xll.PBD(JD44,"Name","","USD","",""))</f>
        <v/>
      </c>
      <c r="JF44" t="str" cm="1">
        <f t="array" ref="JF44">IF(JB44="","",_xll.PBD(JB44,"Deal Type 1","","USD","",""))</f>
        <v/>
      </c>
      <c r="JK44" s="15" t="str" cm="1">
        <f t="array" ref="JK44">IF(JJ44="","",_xll.PBD(JJ44,"Deal Date","","USD","",""))</f>
        <v/>
      </c>
      <c r="JL44" s="15" t="str" cm="1">
        <f t="array" ref="JL44">IF(JJ44="","",_xll.PBD(JJ44,"Company ID","","USD","",""))</f>
        <v/>
      </c>
      <c r="JM44" s="15" t="str" cm="1">
        <f t="array" ref="JM44">IF(JJ44="","",_xll.PBD(JL44,"Name","","USD","",""))</f>
        <v/>
      </c>
      <c r="JN44" t="str" cm="1">
        <f t="array" ref="JN44">IF(JJ44="","",_xll.PBD(JJ44,"Deal Type 1","","USD","",""))</f>
        <v/>
      </c>
      <c r="JS44" s="15" t="str" cm="1">
        <f t="array" ref="JS44">IF(JR44="","",_xll.PBD(JR44,"Deal Date","","USD","",""))</f>
        <v/>
      </c>
      <c r="JT44" s="15" t="str" cm="1">
        <f t="array" ref="JT44">IF(JR44="","",_xll.PBD(JR44,"Company ID","","USD","",""))</f>
        <v/>
      </c>
      <c r="JU44" s="15" t="str" cm="1">
        <f t="array" ref="JU44">IF(JR44="","",_xll.PBD(JT44,"Name","","USD","",""))</f>
        <v/>
      </c>
      <c r="JV44" t="str" cm="1">
        <f t="array" ref="JV44">IF(JR44="","",_xll.PBD(JR44,"Deal Type 1","","USD","",""))</f>
        <v/>
      </c>
      <c r="KA44" s="15" t="str" cm="1">
        <f t="array" ref="KA44">IF(JZ44="","",_xll.PBD(JZ44,"Deal Date","","USD","",""))</f>
        <v/>
      </c>
      <c r="KB44" s="15" t="str" cm="1">
        <f t="array" ref="KB44">IF(JZ44="","",_xll.PBD(JZ44,"Company ID","","USD","",""))</f>
        <v/>
      </c>
      <c r="KC44" s="15" t="str" cm="1">
        <f t="array" ref="KC44">IF(JZ44="","",_xll.PBD(KB44,"Name","","USD","",""))</f>
        <v/>
      </c>
      <c r="KD44" t="str" cm="1">
        <f t="array" ref="KD44">IF(JZ44="","",_xll.PBD(JZ44,"Deal Type 1","","USD","",""))</f>
        <v/>
      </c>
      <c r="KI44" s="15" t="str" cm="1">
        <f t="array" ref="KI44">IF(KH44="","",_xll.PBD(KH44,"Deal Date","","USD","",""))</f>
        <v/>
      </c>
      <c r="KJ44" s="15" t="str" cm="1">
        <f t="array" ref="KJ44">IF(KH44="","",_xll.PBD(KH44,"Company ID","","USD","",""))</f>
        <v/>
      </c>
      <c r="KK44" s="15" t="str" cm="1">
        <f t="array" ref="KK44">IF(KH44="","",_xll.PBD(KJ44,"Name","","USD","",""))</f>
        <v/>
      </c>
      <c r="KL44" t="str" cm="1">
        <f t="array" ref="KL44">IF(KH44="","",_xll.PBD(KH44,"Deal Type 1","","USD","",""))</f>
        <v/>
      </c>
      <c r="KQ44" s="15" t="str" cm="1">
        <f t="array" ref="KQ44">IF(KP44="","",_xll.PBD(KP44,"Deal Date","","USD","",""))</f>
        <v/>
      </c>
      <c r="KR44" s="15" t="str" cm="1">
        <f t="array" ref="KR44">IF(KP44="","",_xll.PBD(KP44,"Company ID","","USD","",""))</f>
        <v/>
      </c>
      <c r="KS44" s="15" t="str" cm="1">
        <f t="array" ref="KS44">IF(KP44="","",_xll.PBD(KR44,"Name","","USD","",""))</f>
        <v/>
      </c>
      <c r="KT44" t="str" cm="1">
        <f t="array" ref="KT44">IF(KP44="","",_xll.PBD(KP44,"Deal Type 1","","USD","",""))</f>
        <v/>
      </c>
      <c r="KY44" s="15" t="str" cm="1">
        <f t="array" ref="KY44">IF(KX44="","",_xll.PBD(KX44,"Deal Date","","USD","",""))</f>
        <v/>
      </c>
      <c r="KZ44" s="15" t="str" cm="1">
        <f t="array" ref="KZ44">IF(KX44="","",_xll.PBD(KX44,"Company ID","","USD","",""))</f>
        <v/>
      </c>
      <c r="LA44" s="15" t="str" cm="1">
        <f t="array" ref="LA44">IF(KX44="","",_xll.PBD(KZ44,"Name","","USD","",""))</f>
        <v/>
      </c>
      <c r="LB44" t="str" cm="1">
        <f t="array" ref="LB44">IF(KX44="","",_xll.PBD(KX44,"Deal Type 1","","USD","",""))</f>
        <v/>
      </c>
      <c r="LG44" s="15" t="str" cm="1">
        <f t="array" ref="LG44">IF(LF44="","",_xll.PBD(LF44,"Deal Date","","USD","",""))</f>
        <v/>
      </c>
      <c r="LH44" s="15" t="str" cm="1">
        <f t="array" ref="LH44">IF(LF44="","",_xll.PBD(LF44,"Company ID","","USD","",""))</f>
        <v/>
      </c>
      <c r="LI44" s="15" t="str" cm="1">
        <f t="array" ref="LI44">IF(LF44="","",_xll.PBD(LH44,"Name","","USD","",""))</f>
        <v/>
      </c>
      <c r="LJ44" t="str" cm="1">
        <f t="array" ref="LJ44">IF(LF44="","",_xll.PBD(LF44,"Deal Type 1","","USD","",""))</f>
        <v/>
      </c>
      <c r="LO44" s="15" t="str" cm="1">
        <f t="array" ref="LO44">IF(LN44="","",_xll.PBD(LN44,"Deal Date","","USD","",""))</f>
        <v/>
      </c>
      <c r="LP44" s="15" t="str" cm="1">
        <f t="array" ref="LP44">IF(LN44="","",_xll.PBD(LN44,"Company ID","","USD","",""))</f>
        <v/>
      </c>
      <c r="LQ44" s="15" t="str" cm="1">
        <f t="array" ref="LQ44">IF(LN44="","",_xll.PBD(LP44,"Name","","USD","",""))</f>
        <v/>
      </c>
      <c r="LR44" t="str" cm="1">
        <f t="array" ref="LR44">IF(LN44="","",_xll.PBD(LN44,"Deal Type 1","","USD","",""))</f>
        <v/>
      </c>
      <c r="LW44" s="15" t="str" cm="1">
        <f t="array" ref="LW44">IF(LV44="","",_xll.PBD(LV44,"Deal Date","","USD","",""))</f>
        <v/>
      </c>
      <c r="LX44" s="15" t="str" cm="1">
        <f t="array" ref="LX44">IF(LV44="","",_xll.PBD(LV44,"Company ID","","USD","",""))</f>
        <v/>
      </c>
      <c r="LY44" s="15" t="str" cm="1">
        <f t="array" ref="LY44">IF(LV44="","",_xll.PBD(LX44,"Name","","USD","",""))</f>
        <v/>
      </c>
      <c r="LZ44" t="str" cm="1">
        <f t="array" ref="LZ44">IF(LV44="","",_xll.PBD(LV44,"Deal Type 1","","USD","",""))</f>
        <v/>
      </c>
      <c r="ME44" s="15" t="str" cm="1">
        <f t="array" ref="ME44">IF(MD44="","",_xll.PBD(MD44,"Deal Date","","USD","",""))</f>
        <v/>
      </c>
      <c r="MF44" s="15" t="str" cm="1">
        <f t="array" ref="MF44">IF(MD44="","",_xll.PBD(MD44,"Company ID","","USD","",""))</f>
        <v/>
      </c>
      <c r="MG44" s="15" t="str" cm="1">
        <f t="array" ref="MG44">IF(MD44="","",_xll.PBD(MF44,"Name","","USD","",""))</f>
        <v/>
      </c>
      <c r="MH44" t="str" cm="1">
        <f t="array" ref="MH44">IF(MD44="","",_xll.PBD(MD44,"Deal Type 1","","USD","",""))</f>
        <v/>
      </c>
    </row>
    <row r="45" spans="6:346" x14ac:dyDescent="0.2">
      <c r="F45" t="str">
        <v>224646-40T</v>
      </c>
      <c r="G45" s="15" cm="1">
        <f t="array" ref="G45">IF(F45="","",_xll.PBD(F45,"Deal Date","","USD","",""))</f>
        <v>43691</v>
      </c>
      <c r="H45" s="15" t="str" cm="1">
        <f t="array" ref="H45">IF(F45="","",_xll.PBD(F45,"Company ID","","USD","",""))</f>
        <v>343485-46</v>
      </c>
      <c r="I45" s="15" t="str" cm="1">
        <f t="array" ref="I45">IF(F45="","",_xll.PBD(H45,"Name","","USD","",""))</f>
        <v>Instituto Paraense de Educação e Cultura</v>
      </c>
      <c r="J45" t="str" cm="1">
        <f t="array" ref="J45">IF(F45="","",_xll.PBD(F45,"Deal Type 1","","USD","",""))</f>
        <v>Merger/Acquisition</v>
      </c>
      <c r="O45" s="15" t="str" cm="1">
        <f t="array" ref="O45">IF(N45="","",_xll.PBD(N45,"Deal Date","","USD","",""))</f>
        <v/>
      </c>
      <c r="P45" s="15" t="str" cm="1">
        <f t="array" ref="P45">IF(N45="","",_xll.PBD(N45,"Company ID","","USD","",""))</f>
        <v/>
      </c>
      <c r="Q45" s="15" t="str" cm="1">
        <f t="array" ref="Q45">IF(N45="","",_xll.PBD(P45,"Name","","USD","",""))</f>
        <v/>
      </c>
      <c r="R45" t="str" cm="1">
        <f t="array" ref="R45">IF(N45="","",_xll.PBD(N45,"Deal Type 1","","USD","",""))</f>
        <v/>
      </c>
      <c r="W45" s="15" t="str" cm="1">
        <f t="array" ref="W45">IF(V45="","",_xll.PBD(V45,"Deal Date","","USD","",""))</f>
        <v/>
      </c>
      <c r="X45" s="15" t="str" cm="1">
        <f t="array" ref="X45">IF(V45="","",_xll.PBD(V45,"Company ID","","USD","",""))</f>
        <v/>
      </c>
      <c r="Y45" s="15" t="str" cm="1">
        <f t="array" ref="Y45">IF(V45="","",_xll.PBD(X45,"Name","","USD","",""))</f>
        <v/>
      </c>
      <c r="Z45" t="str" cm="1">
        <f t="array" ref="Z45">IF(V45="","",_xll.PBD(V45,"Deal Type 1","","USD","",""))</f>
        <v/>
      </c>
      <c r="AD45" t="str">
        <v>80749-00T</v>
      </c>
      <c r="AE45" s="15" cm="1">
        <f t="array" ref="AE45">IF(AD45="","",_xll.PBD(AD45,"Deal Date","","USD","",""))</f>
        <v>39661</v>
      </c>
      <c r="AF45" s="15" t="str" cm="1">
        <f t="array" ref="AF45">IF(AD45="","",_xll.PBD(AD45,"Company ID","","USD","",""))</f>
        <v>169417-54</v>
      </c>
      <c r="AG45" s="15" t="str" cm="1">
        <f t="array" ref="AG45">IF(AD45="","",_xll.PBD(AF45,"Name","","USD","",""))</f>
        <v>LingoLogix</v>
      </c>
      <c r="AH45" t="str" cm="1">
        <f t="array" ref="AH45">IF(AD45="","",_xll.PBD(AD45,"Deal Type 1","","USD","",""))</f>
        <v>Merger/Acquisition</v>
      </c>
      <c r="AM45" s="15" t="str" cm="1">
        <f t="array" ref="AM45">IF(AL45="","",_xll.PBD(AL45,"Deal Date","","USD","",""))</f>
        <v/>
      </c>
      <c r="AN45" s="15" t="str" cm="1">
        <f t="array" ref="AN45">IF(AL45="","",_xll.PBD(AL45,"Company ID","","USD","",""))</f>
        <v/>
      </c>
      <c r="AO45" s="15" t="str" cm="1">
        <f t="array" ref="AO45">IF(AL45="","",_xll.PBD(AN45,"Name","","USD","",""))</f>
        <v/>
      </c>
      <c r="AP45" t="str" cm="1">
        <f t="array" ref="AP45">IF(AL45="","",_xll.PBD(AL45,"Deal Type 1","","USD","",""))</f>
        <v/>
      </c>
      <c r="AU45" s="15" t="str" cm="1">
        <f t="array" ref="AU45">IF(AT45="","",_xll.PBD(AT45,"Deal Date","","USD","",""))</f>
        <v/>
      </c>
      <c r="AV45" s="15" t="str" cm="1">
        <f t="array" ref="AV45">IF(AT45="","",_xll.PBD(AT45,"Company ID","","USD","",""))</f>
        <v/>
      </c>
      <c r="AW45" s="15" t="str" cm="1">
        <f t="array" ref="AW45">IF(AT45="","",_xll.PBD(AV45,"Name","","USD","",""))</f>
        <v/>
      </c>
      <c r="AX45" t="str" cm="1">
        <f t="array" ref="AX45">IF(AT45="","",_xll.PBD(AT45,"Deal Type 1","","USD","",""))</f>
        <v/>
      </c>
      <c r="BC45" s="15" t="str" cm="1">
        <f t="array" ref="BC45">IF(BB45="","",_xll.PBD(BB45,"Deal Date","","USD","",""))</f>
        <v/>
      </c>
      <c r="BD45" s="15" t="str" cm="1">
        <f t="array" ref="BD45">IF(BB45="","",_xll.PBD(BB45,"Company ID","","USD","",""))</f>
        <v/>
      </c>
      <c r="BE45" s="15" t="str" cm="1">
        <f t="array" ref="BE45">IF(BB45="","",_xll.PBD(BD45,"Name","","USD","",""))</f>
        <v/>
      </c>
      <c r="BF45" t="str" cm="1">
        <f t="array" ref="BF45">IF(BB45="","",_xll.PBD(BB45,"Deal Type 1","","USD","",""))</f>
        <v/>
      </c>
      <c r="BK45" s="15" t="str" cm="1">
        <f t="array" ref="BK45">IF(BJ45="","",_xll.PBD(BJ45,"Deal Date","","USD","",""))</f>
        <v/>
      </c>
      <c r="BL45" s="15" t="str" cm="1">
        <f t="array" ref="BL45">IF(BJ45="","",_xll.PBD(BJ45,"Company ID","","USD","",""))</f>
        <v/>
      </c>
      <c r="BM45" s="15" t="str" cm="1">
        <f t="array" ref="BM45">IF(BJ45="","",_xll.PBD(BL45,"Name","","USD","",""))</f>
        <v/>
      </c>
      <c r="BN45" t="str" cm="1">
        <f t="array" ref="BN45">IF(BJ45="","",_xll.PBD(BJ45,"Deal Type 1","","USD","",""))</f>
        <v/>
      </c>
      <c r="BS45" s="15" t="str" cm="1">
        <f t="array" ref="BS45">IF(BR45="","",_xll.PBD(BR45,"Deal Date","","USD","",""))</f>
        <v/>
      </c>
      <c r="BT45" s="15" t="str" cm="1">
        <f t="array" ref="BT45">IF(BR45="","",_xll.PBD(BR45,"Company ID","","USD","",""))</f>
        <v/>
      </c>
      <c r="BU45" s="15" t="str" cm="1">
        <f t="array" ref="BU45">IF(BR45="","",_xll.PBD(BT45,"Name","","USD","",""))</f>
        <v/>
      </c>
      <c r="BV45" t="str" cm="1">
        <f t="array" ref="BV45">IF(BR45="","",_xll.PBD(BR45,"Deal Type 1","","USD","",""))</f>
        <v/>
      </c>
      <c r="CA45" s="15" t="str" cm="1">
        <f t="array" ref="CA45">IF(BZ45="","",_xll.PBD(BZ45,"Deal Date","","USD","",""))</f>
        <v/>
      </c>
      <c r="CB45" s="15" t="str" cm="1">
        <f t="array" ref="CB45">IF(BZ45="","",_xll.PBD(BZ45,"Company ID","","USD","",""))</f>
        <v/>
      </c>
      <c r="CC45" s="15" t="str" cm="1">
        <f t="array" ref="CC45">IF(BZ45="","",_xll.PBD(CB45,"Name","","USD","",""))</f>
        <v/>
      </c>
      <c r="CD45" t="str" cm="1">
        <f t="array" ref="CD45">IF(BZ45="","",_xll.PBD(BZ45,"Deal Type 1","","USD","",""))</f>
        <v/>
      </c>
      <c r="CH45" t="str">
        <v>113185-00T</v>
      </c>
      <c r="CI45" s="15" cm="1">
        <f t="array" ref="CI45">IF(CH45="","",_xll.PBD(CH45,"Deal Date","","USD","",""))</f>
        <v>43437</v>
      </c>
      <c r="CJ45" s="15" t="str" cm="1">
        <f t="array" ref="CJ45">IF(CH45="","",_xll.PBD(CH45,"Company ID","","USD","",""))</f>
        <v>12105-55</v>
      </c>
      <c r="CK45" s="15" t="str" cm="1">
        <f t="array" ref="CK45">IF(CH45="","",_xll.PBD(CJ45,"Name","","USD","",""))</f>
        <v>Red Hawk Fire &amp; Security</v>
      </c>
      <c r="CL45" t="str" cm="1">
        <f t="array" ref="CL45">IF(CH45="","",_xll.PBD(CH45,"Deal Type 1","","USD","",""))</f>
        <v>Merger/Acquisition</v>
      </c>
      <c r="CQ45" s="15" t="str" cm="1">
        <f t="array" ref="CQ45">IF(CP45="","",_xll.PBD(CP45,"Deal Date","","USD","",""))</f>
        <v/>
      </c>
      <c r="CR45" s="15" t="str" cm="1">
        <f t="array" ref="CR45">IF(CP45="","",_xll.PBD(CP45,"Company ID","","USD","",""))</f>
        <v/>
      </c>
      <c r="CS45" s="15" t="str" cm="1">
        <f t="array" ref="CS45">IF(CP45="","",_xll.PBD(CR45,"Name","","USD","",""))</f>
        <v/>
      </c>
      <c r="CT45" t="str" cm="1">
        <f t="array" ref="CT45">IF(CP45="","",_xll.PBD(CP45,"Deal Type 1","","USD","",""))</f>
        <v/>
      </c>
      <c r="CY45" s="15" t="str" cm="1">
        <f t="array" ref="CY45">IF(CX45="","",_xll.PBD(CX45,"Deal Date","","USD","",""))</f>
        <v/>
      </c>
      <c r="CZ45" s="15" t="str" cm="1">
        <f t="array" ref="CZ45">IF(CX45="","",_xll.PBD(CX45,"Company ID","","USD","",""))</f>
        <v/>
      </c>
      <c r="DA45" s="15" t="str" cm="1">
        <f t="array" ref="DA45">IF(CX45="","",_xll.PBD(CZ45,"Name","","USD","",""))</f>
        <v/>
      </c>
      <c r="DB45" t="str" cm="1">
        <f t="array" ref="DB45">IF(CX45="","",_xll.PBD(CX45,"Deal Type 1","","USD","",""))</f>
        <v/>
      </c>
      <c r="DF45" t="str">
        <v>115547-95T</v>
      </c>
      <c r="DG45" s="15" cm="1">
        <f t="array" ref="DG45">IF(DF45="","",_xll.PBD(DF45,"Deal Date","","USD","",""))</f>
        <v>41047</v>
      </c>
      <c r="DH45" s="15" t="str" cm="1">
        <f t="array" ref="DH45">IF(DF45="","",_xll.PBD(DF45,"Company ID","","USD","",""))</f>
        <v>126361-90</v>
      </c>
      <c r="DI45" s="15" t="str" cm="1">
        <f t="array" ref="DI45">IF(DF45="","",_xll.PBD(DH45,"Name","","USD","",""))</f>
        <v>Net Group</v>
      </c>
      <c r="DJ45" t="str" cm="1">
        <f t="array" ref="DJ45">IF(DF45="","",_xll.PBD(DF45,"Deal Type 1","","USD","",""))</f>
        <v>Merger/Acquisition</v>
      </c>
      <c r="DO45" s="15" t="str" cm="1">
        <f t="array" ref="DO45">IF(DN45="","",_xll.PBD(DN45,"Deal Date","","USD","",""))</f>
        <v/>
      </c>
      <c r="DP45" s="15" t="str" cm="1">
        <f t="array" ref="DP45">IF(DN45="","",_xll.PBD(DN45,"Company ID","","USD","",""))</f>
        <v/>
      </c>
      <c r="DQ45" s="15" t="str" cm="1">
        <f t="array" ref="DQ45">IF(DN45="","",_xll.PBD(DP45,"Name","","USD","",""))</f>
        <v/>
      </c>
      <c r="DR45" t="str" cm="1">
        <f t="array" ref="DR45">IF(DN45="","",_xll.PBD(DN45,"Deal Type 1","","USD","",""))</f>
        <v/>
      </c>
      <c r="DW45" s="15" t="str" cm="1">
        <f t="array" ref="DW45">IF(DV45="","",_xll.PBD(DV45,"Deal Date","","USD","",""))</f>
        <v/>
      </c>
      <c r="DX45" s="15" t="str" cm="1">
        <f t="array" ref="DX45">IF(DV45="","",_xll.PBD(DV45,"Company ID","","USD","",""))</f>
        <v/>
      </c>
      <c r="DY45" s="15" t="str" cm="1">
        <f t="array" ref="DY45">IF(DV45="","",_xll.PBD(DX45,"Name","","USD","",""))</f>
        <v/>
      </c>
      <c r="DZ45" t="str" cm="1">
        <f t="array" ref="DZ45">IF(DV45="","",_xll.PBD(DV45,"Deal Type 1","","USD","",""))</f>
        <v/>
      </c>
      <c r="EE45" s="15" t="str" cm="1">
        <f t="array" ref="EE45">IF(ED45="","",_xll.PBD(ED45,"Deal Date","","USD","",""))</f>
        <v/>
      </c>
      <c r="EF45" s="15" t="str" cm="1">
        <f t="array" ref="EF45">IF(ED45="","",_xll.PBD(ED45,"Company ID","","USD","",""))</f>
        <v/>
      </c>
      <c r="EG45" s="15" t="str" cm="1">
        <f t="array" ref="EG45">IF(ED45="","",_xll.PBD(EF45,"Name","","USD","",""))</f>
        <v/>
      </c>
      <c r="EH45" t="str" cm="1">
        <f t="array" ref="EH45">IF(ED45="","",_xll.PBD(ED45,"Deal Type 1","","USD","",""))</f>
        <v/>
      </c>
      <c r="EM45" s="15" t="str" cm="1">
        <f t="array" ref="EM45">IF(EL45="","",_xll.PBD(EL45,"Deal Date","","USD","",""))</f>
        <v/>
      </c>
      <c r="EN45" s="15" t="str" cm="1">
        <f t="array" ref="EN45">IF(EL45="","",_xll.PBD(EL45,"Company ID","","USD","",""))</f>
        <v/>
      </c>
      <c r="EO45" s="15" t="str" cm="1">
        <f t="array" ref="EO45">IF(EL45="","",_xll.PBD(EN45,"Name","","USD","",""))</f>
        <v/>
      </c>
      <c r="EP45" t="str" cm="1">
        <f t="array" ref="EP45">IF(EL45="","",_xll.PBD(EL45,"Deal Type 1","","USD","",""))</f>
        <v/>
      </c>
      <c r="EU45" s="15" t="str" cm="1">
        <f t="array" ref="EU45">IF(ET45="","",_xll.PBD(ET45,"Deal Date","","USD","",""))</f>
        <v/>
      </c>
      <c r="EV45" s="15" t="str" cm="1">
        <f t="array" ref="EV45">IF(ET45="","",_xll.PBD(ET45,"Company ID","","USD","",""))</f>
        <v/>
      </c>
      <c r="EW45" s="15" t="str" cm="1">
        <f t="array" ref="EW45">IF(ET45="","",_xll.PBD(EV45,"Name","","USD","",""))</f>
        <v/>
      </c>
      <c r="EX45" t="str" cm="1">
        <f t="array" ref="EX45">IF(ET45="","",_xll.PBD(ET45,"Deal Type 1","","USD","",""))</f>
        <v/>
      </c>
      <c r="FC45" s="15" t="str" cm="1">
        <f t="array" ref="FC45">IF(FB45="","",_xll.PBD(FB45,"Deal Date","","USD","",""))</f>
        <v/>
      </c>
      <c r="FD45" s="15" t="str" cm="1">
        <f t="array" ref="FD45">IF(FB45="","",_xll.PBD(FB45,"Company ID","","USD","",""))</f>
        <v/>
      </c>
      <c r="FE45" s="15" t="str" cm="1">
        <f t="array" ref="FE45">IF(FB45="","",_xll.PBD(FD45,"Name","","USD","",""))</f>
        <v/>
      </c>
      <c r="FF45" t="str" cm="1">
        <f t="array" ref="FF45">IF(FB45="","",_xll.PBD(FB45,"Deal Type 1","","USD","",""))</f>
        <v/>
      </c>
      <c r="FK45" s="15" t="str" cm="1">
        <f t="array" ref="FK45">IF(FJ45="","",_xll.PBD(FJ45,"Deal Date","","USD","",""))</f>
        <v/>
      </c>
      <c r="FL45" s="15" t="str" cm="1">
        <f t="array" ref="FL45">IF(FJ45="","",_xll.PBD(FJ45,"Company ID","","USD","",""))</f>
        <v/>
      </c>
      <c r="FM45" s="15" t="str" cm="1">
        <f t="array" ref="FM45">IF(FJ45="","",_xll.PBD(FL45,"Name","","USD","",""))</f>
        <v/>
      </c>
      <c r="FN45" t="str" cm="1">
        <f t="array" ref="FN45">IF(FJ45="","",_xll.PBD(FJ45,"Deal Type 1","","USD","",""))</f>
        <v/>
      </c>
      <c r="FS45" s="15" t="str" cm="1">
        <f t="array" ref="FS45">IF(FR45="","",_xll.PBD(FR45,"Deal Date","","USD","",""))</f>
        <v/>
      </c>
      <c r="FT45" s="15" t="str" cm="1">
        <f t="array" ref="FT45">IF(FR45="","",_xll.PBD(FR45,"Company ID","","USD","",""))</f>
        <v/>
      </c>
      <c r="FU45" s="15" t="str" cm="1">
        <f t="array" ref="FU45">IF(FR45="","",_xll.PBD(FT45,"Name","","USD","",""))</f>
        <v/>
      </c>
      <c r="FV45" t="str" cm="1">
        <f t="array" ref="FV45">IF(FR45="","",_xll.PBD(FR45,"Deal Type 1","","USD","",""))</f>
        <v/>
      </c>
      <c r="GA45" s="15" t="str" cm="1">
        <f t="array" ref="GA45">IF(FZ45="","",_xll.PBD(FZ45,"Deal Date","","USD","",""))</f>
        <v/>
      </c>
      <c r="GB45" s="15" t="str" cm="1">
        <f t="array" ref="GB45">IF(FZ45="","",_xll.PBD(FZ45,"Company ID","","USD","",""))</f>
        <v/>
      </c>
      <c r="GC45" s="15" t="str" cm="1">
        <f t="array" ref="GC45">IF(FZ45="","",_xll.PBD(GB45,"Name","","USD","",""))</f>
        <v/>
      </c>
      <c r="GD45" t="str" cm="1">
        <f t="array" ref="GD45">IF(FZ45="","",_xll.PBD(FZ45,"Deal Type 1","","USD","",""))</f>
        <v/>
      </c>
      <c r="GI45" s="15" t="str" cm="1">
        <f t="array" ref="GI45">IF(GH45="","",_xll.PBD(GH45,"Deal Date","","USD","",""))</f>
        <v/>
      </c>
      <c r="GJ45" s="15" t="str" cm="1">
        <f t="array" ref="GJ45">IF(GH45="","",_xll.PBD(GH45,"Company ID","","USD","",""))</f>
        <v/>
      </c>
      <c r="GK45" s="15" t="str" cm="1">
        <f t="array" ref="GK45">IF(GH45="","",_xll.PBD(GJ45,"Name","","USD","",""))</f>
        <v/>
      </c>
      <c r="GL45" t="str" cm="1">
        <f t="array" ref="GL45">IF(GH45="","",_xll.PBD(GH45,"Deal Type 1","","USD","",""))</f>
        <v/>
      </c>
      <c r="GQ45" s="15" t="str" cm="1">
        <f t="array" ref="GQ45">IF(GP45="","",_xll.PBD(GP45,"Deal Date","","USD","",""))</f>
        <v/>
      </c>
      <c r="GR45" s="15" t="str" cm="1">
        <f t="array" ref="GR45">IF(GP45="","",_xll.PBD(GP45,"Company ID","","USD","",""))</f>
        <v/>
      </c>
      <c r="GS45" s="15" t="str" cm="1">
        <f t="array" ref="GS45">IF(GP45="","",_xll.PBD(GR45,"Name","","USD","",""))</f>
        <v/>
      </c>
      <c r="GT45" t="str" cm="1">
        <f t="array" ref="GT45">IF(GP45="","",_xll.PBD(GP45,"Deal Type 1","","USD","",""))</f>
        <v/>
      </c>
      <c r="GY45" s="15" t="str" cm="1">
        <f t="array" ref="GY45">IF(GX45="","",_xll.PBD(GX45,"Deal Date","","USD","",""))</f>
        <v/>
      </c>
      <c r="GZ45" s="15" t="str" cm="1">
        <f t="array" ref="GZ45">IF(GX45="","",_xll.PBD(GX45,"Company ID","","USD","",""))</f>
        <v/>
      </c>
      <c r="HA45" s="15" t="str" cm="1">
        <f t="array" ref="HA45">IF(GX45="","",_xll.PBD(GZ45,"Name","","USD","",""))</f>
        <v/>
      </c>
      <c r="HB45" t="str" cm="1">
        <f t="array" ref="HB45">IF(GX45="","",_xll.PBD(GX45,"Deal Type 1","","USD","",""))</f>
        <v/>
      </c>
      <c r="HG45" s="15" t="str" cm="1">
        <f t="array" ref="HG45">IF(HF45="","",_xll.PBD(HF45,"Deal Date","","USD","",""))</f>
        <v/>
      </c>
      <c r="HH45" s="15" t="str" cm="1">
        <f t="array" ref="HH45">IF(HF45="","",_xll.PBD(HF45,"Company ID","","USD","",""))</f>
        <v/>
      </c>
      <c r="HI45" s="15" t="str" cm="1">
        <f t="array" ref="HI45">IF(HF45="","",_xll.PBD(HH45,"Name","","USD","",""))</f>
        <v/>
      </c>
      <c r="HJ45" t="str" cm="1">
        <f t="array" ref="HJ45">IF(HF45="","",_xll.PBD(HF45,"Deal Type 1","","USD","",""))</f>
        <v/>
      </c>
      <c r="HO45" s="15" t="str" cm="1">
        <f t="array" ref="HO45">IF(HN45="","",_xll.PBD(HN45,"Deal Date","","USD","",""))</f>
        <v/>
      </c>
      <c r="HP45" s="15" t="str" cm="1">
        <f t="array" ref="HP45">IF(HN45="","",_xll.PBD(HN45,"Company ID","","USD","",""))</f>
        <v/>
      </c>
      <c r="HQ45" s="15" t="str" cm="1">
        <f t="array" ref="HQ45">IF(HN45="","",_xll.PBD(HP45,"Name","","USD","",""))</f>
        <v/>
      </c>
      <c r="HR45" t="str" cm="1">
        <f t="array" ref="HR45">IF(HN45="","",_xll.PBD(HN45,"Deal Type 1","","USD","",""))</f>
        <v/>
      </c>
      <c r="HW45" s="15" t="str" cm="1">
        <f t="array" ref="HW45">IF(HV45="","",_xll.PBD(HV45,"Deal Date","","USD","",""))</f>
        <v/>
      </c>
      <c r="HX45" s="15" t="str" cm="1">
        <f t="array" ref="HX45">IF(HV45="","",_xll.PBD(HV45,"Company ID","","USD","",""))</f>
        <v/>
      </c>
      <c r="HY45" s="15" t="str" cm="1">
        <f t="array" ref="HY45">IF(HV45="","",_xll.PBD(HX45,"Name","","USD","",""))</f>
        <v/>
      </c>
      <c r="HZ45" t="str" cm="1">
        <f t="array" ref="HZ45">IF(HV45="","",_xll.PBD(HV45,"Deal Type 1","","USD","",""))</f>
        <v/>
      </c>
      <c r="IE45" s="15" t="str" cm="1">
        <f t="array" ref="IE45">IF(ID45="","",_xll.PBD(ID45,"Deal Date","","USD","",""))</f>
        <v/>
      </c>
      <c r="IF45" s="15" t="str" cm="1">
        <f t="array" ref="IF45">IF(ID45="","",_xll.PBD(ID45,"Company ID","","USD","",""))</f>
        <v/>
      </c>
      <c r="IG45" s="15" t="str" cm="1">
        <f t="array" ref="IG45">IF(ID45="","",_xll.PBD(IF45,"Name","","USD","",""))</f>
        <v/>
      </c>
      <c r="IH45" t="str" cm="1">
        <f t="array" ref="IH45">IF(ID45="","",_xll.PBD(ID45,"Deal Type 1","","USD","",""))</f>
        <v/>
      </c>
      <c r="IM45" s="15" t="str" cm="1">
        <f t="array" ref="IM45">IF(IL45="","",_xll.PBD(IL45,"Deal Date","","USD","",""))</f>
        <v/>
      </c>
      <c r="IN45" s="15" t="str" cm="1">
        <f t="array" ref="IN45">IF(IL45="","",_xll.PBD(IL45,"Company ID","","USD","",""))</f>
        <v/>
      </c>
      <c r="IO45" s="15" t="str" cm="1">
        <f t="array" ref="IO45">IF(IL45="","",_xll.PBD(IN45,"Name","","USD","",""))</f>
        <v/>
      </c>
      <c r="IP45" t="str" cm="1">
        <f t="array" ref="IP45">IF(IL45="","",_xll.PBD(IL45,"Deal Type 1","","USD","",""))</f>
        <v/>
      </c>
      <c r="IU45" s="15" t="str" cm="1">
        <f t="array" ref="IU45">IF(IT45="","",_xll.PBD(IT45,"Deal Date","","USD","",""))</f>
        <v/>
      </c>
      <c r="IV45" s="15" t="str" cm="1">
        <f t="array" ref="IV45">IF(IT45="","",_xll.PBD(IT45,"Company ID","","USD","",""))</f>
        <v/>
      </c>
      <c r="IW45" s="15" t="str" cm="1">
        <f t="array" ref="IW45">IF(IT45="","",_xll.PBD(IV45,"Name","","USD","",""))</f>
        <v/>
      </c>
      <c r="IX45" t="str" cm="1">
        <f t="array" ref="IX45">IF(IT45="","",_xll.PBD(IT45,"Deal Type 1","","USD","",""))</f>
        <v/>
      </c>
      <c r="JC45" s="15" t="str" cm="1">
        <f t="array" ref="JC45">IF(JB45="","",_xll.PBD(JB45,"Deal Date","","USD","",""))</f>
        <v/>
      </c>
      <c r="JD45" s="15" t="str" cm="1">
        <f t="array" ref="JD45">IF(JB45="","",_xll.PBD(JB45,"Company ID","","USD","",""))</f>
        <v/>
      </c>
      <c r="JE45" s="15" t="str" cm="1">
        <f t="array" ref="JE45">IF(JB45="","",_xll.PBD(JD45,"Name","","USD","",""))</f>
        <v/>
      </c>
      <c r="JF45" t="str" cm="1">
        <f t="array" ref="JF45">IF(JB45="","",_xll.PBD(JB45,"Deal Type 1","","USD","",""))</f>
        <v/>
      </c>
      <c r="JK45" s="15" t="str" cm="1">
        <f t="array" ref="JK45">IF(JJ45="","",_xll.PBD(JJ45,"Deal Date","","USD","",""))</f>
        <v/>
      </c>
      <c r="JL45" s="15" t="str" cm="1">
        <f t="array" ref="JL45">IF(JJ45="","",_xll.PBD(JJ45,"Company ID","","USD","",""))</f>
        <v/>
      </c>
      <c r="JM45" s="15" t="str" cm="1">
        <f t="array" ref="JM45">IF(JJ45="","",_xll.PBD(JL45,"Name","","USD","",""))</f>
        <v/>
      </c>
      <c r="JN45" t="str" cm="1">
        <f t="array" ref="JN45">IF(JJ45="","",_xll.PBD(JJ45,"Deal Type 1","","USD","",""))</f>
        <v/>
      </c>
      <c r="JS45" s="15" t="str" cm="1">
        <f t="array" ref="JS45">IF(JR45="","",_xll.PBD(JR45,"Deal Date","","USD","",""))</f>
        <v/>
      </c>
      <c r="JT45" s="15" t="str" cm="1">
        <f t="array" ref="JT45">IF(JR45="","",_xll.PBD(JR45,"Company ID","","USD","",""))</f>
        <v/>
      </c>
      <c r="JU45" s="15" t="str" cm="1">
        <f t="array" ref="JU45">IF(JR45="","",_xll.PBD(JT45,"Name","","USD","",""))</f>
        <v/>
      </c>
      <c r="JV45" t="str" cm="1">
        <f t="array" ref="JV45">IF(JR45="","",_xll.PBD(JR45,"Deal Type 1","","USD","",""))</f>
        <v/>
      </c>
      <c r="KA45" s="15" t="str" cm="1">
        <f t="array" ref="KA45">IF(JZ45="","",_xll.PBD(JZ45,"Deal Date","","USD","",""))</f>
        <v/>
      </c>
      <c r="KB45" s="15" t="str" cm="1">
        <f t="array" ref="KB45">IF(JZ45="","",_xll.PBD(JZ45,"Company ID","","USD","",""))</f>
        <v/>
      </c>
      <c r="KC45" s="15" t="str" cm="1">
        <f t="array" ref="KC45">IF(JZ45="","",_xll.PBD(KB45,"Name","","USD","",""))</f>
        <v/>
      </c>
      <c r="KD45" t="str" cm="1">
        <f t="array" ref="KD45">IF(JZ45="","",_xll.PBD(JZ45,"Deal Type 1","","USD","",""))</f>
        <v/>
      </c>
      <c r="KI45" s="15" t="str" cm="1">
        <f t="array" ref="KI45">IF(KH45="","",_xll.PBD(KH45,"Deal Date","","USD","",""))</f>
        <v/>
      </c>
      <c r="KJ45" s="15" t="str" cm="1">
        <f t="array" ref="KJ45">IF(KH45="","",_xll.PBD(KH45,"Company ID","","USD","",""))</f>
        <v/>
      </c>
      <c r="KK45" s="15" t="str" cm="1">
        <f t="array" ref="KK45">IF(KH45="","",_xll.PBD(KJ45,"Name","","USD","",""))</f>
        <v/>
      </c>
      <c r="KL45" t="str" cm="1">
        <f t="array" ref="KL45">IF(KH45="","",_xll.PBD(KH45,"Deal Type 1","","USD","",""))</f>
        <v/>
      </c>
      <c r="KQ45" s="15" t="str" cm="1">
        <f t="array" ref="KQ45">IF(KP45="","",_xll.PBD(KP45,"Deal Date","","USD","",""))</f>
        <v/>
      </c>
      <c r="KR45" s="15" t="str" cm="1">
        <f t="array" ref="KR45">IF(KP45="","",_xll.PBD(KP45,"Company ID","","USD","",""))</f>
        <v/>
      </c>
      <c r="KS45" s="15" t="str" cm="1">
        <f t="array" ref="KS45">IF(KP45="","",_xll.PBD(KR45,"Name","","USD","",""))</f>
        <v/>
      </c>
      <c r="KT45" t="str" cm="1">
        <f t="array" ref="KT45">IF(KP45="","",_xll.PBD(KP45,"Deal Type 1","","USD","",""))</f>
        <v/>
      </c>
      <c r="KY45" s="15" t="str" cm="1">
        <f t="array" ref="KY45">IF(KX45="","",_xll.PBD(KX45,"Deal Date","","USD","",""))</f>
        <v/>
      </c>
      <c r="KZ45" s="15" t="str" cm="1">
        <f t="array" ref="KZ45">IF(KX45="","",_xll.PBD(KX45,"Company ID","","USD","",""))</f>
        <v/>
      </c>
      <c r="LA45" s="15" t="str" cm="1">
        <f t="array" ref="LA45">IF(KX45="","",_xll.PBD(KZ45,"Name","","USD","",""))</f>
        <v/>
      </c>
      <c r="LB45" t="str" cm="1">
        <f t="array" ref="LB45">IF(KX45="","",_xll.PBD(KX45,"Deal Type 1","","USD","",""))</f>
        <v/>
      </c>
      <c r="LG45" s="15" t="str" cm="1">
        <f t="array" ref="LG45">IF(LF45="","",_xll.PBD(LF45,"Deal Date","","USD","",""))</f>
        <v/>
      </c>
      <c r="LH45" s="15" t="str" cm="1">
        <f t="array" ref="LH45">IF(LF45="","",_xll.PBD(LF45,"Company ID","","USD","",""))</f>
        <v/>
      </c>
      <c r="LI45" s="15" t="str" cm="1">
        <f t="array" ref="LI45">IF(LF45="","",_xll.PBD(LH45,"Name","","USD","",""))</f>
        <v/>
      </c>
      <c r="LJ45" t="str" cm="1">
        <f t="array" ref="LJ45">IF(LF45="","",_xll.PBD(LF45,"Deal Type 1","","USD","",""))</f>
        <v/>
      </c>
      <c r="LO45" s="15" t="str" cm="1">
        <f t="array" ref="LO45">IF(LN45="","",_xll.PBD(LN45,"Deal Date","","USD","",""))</f>
        <v/>
      </c>
      <c r="LP45" s="15" t="str" cm="1">
        <f t="array" ref="LP45">IF(LN45="","",_xll.PBD(LN45,"Company ID","","USD","",""))</f>
        <v/>
      </c>
      <c r="LQ45" s="15" t="str" cm="1">
        <f t="array" ref="LQ45">IF(LN45="","",_xll.PBD(LP45,"Name","","USD","",""))</f>
        <v/>
      </c>
      <c r="LR45" t="str" cm="1">
        <f t="array" ref="LR45">IF(LN45="","",_xll.PBD(LN45,"Deal Type 1","","USD","",""))</f>
        <v/>
      </c>
      <c r="LW45" s="15" t="str" cm="1">
        <f t="array" ref="LW45">IF(LV45="","",_xll.PBD(LV45,"Deal Date","","USD","",""))</f>
        <v/>
      </c>
      <c r="LX45" s="15" t="str" cm="1">
        <f t="array" ref="LX45">IF(LV45="","",_xll.PBD(LV45,"Company ID","","USD","",""))</f>
        <v/>
      </c>
      <c r="LY45" s="15" t="str" cm="1">
        <f t="array" ref="LY45">IF(LV45="","",_xll.PBD(LX45,"Name","","USD","",""))</f>
        <v/>
      </c>
      <c r="LZ45" t="str" cm="1">
        <f t="array" ref="LZ45">IF(LV45="","",_xll.PBD(LV45,"Deal Type 1","","USD","",""))</f>
        <v/>
      </c>
      <c r="ME45" s="15" t="str" cm="1">
        <f t="array" ref="ME45">IF(MD45="","",_xll.PBD(MD45,"Deal Date","","USD","",""))</f>
        <v/>
      </c>
      <c r="MF45" s="15" t="str" cm="1">
        <f t="array" ref="MF45">IF(MD45="","",_xll.PBD(MD45,"Company ID","","USD","",""))</f>
        <v/>
      </c>
      <c r="MG45" s="15" t="str" cm="1">
        <f t="array" ref="MG45">IF(MD45="","",_xll.PBD(MF45,"Name","","USD","",""))</f>
        <v/>
      </c>
      <c r="MH45" t="str" cm="1">
        <f t="array" ref="MH45">IF(MD45="","",_xll.PBD(MD45,"Deal Type 1","","USD","",""))</f>
        <v/>
      </c>
    </row>
    <row r="46" spans="6:346" x14ac:dyDescent="0.2">
      <c r="F46" t="str">
        <v>166655-89T</v>
      </c>
      <c r="G46" s="15" cm="1">
        <f t="array" ref="G46">IF(F46="","",_xll.PBD(F46,"Deal Date","","USD","",""))</f>
        <v>43594</v>
      </c>
      <c r="H46" s="15" t="str" cm="1">
        <f t="array" ref="H46">IF(F46="","",_xll.PBD(F46,"Company ID","","USD","",""))</f>
        <v>343446-94</v>
      </c>
      <c r="I46" s="15" t="str" cm="1">
        <f t="array" ref="I46">IF(F46="","",_xll.PBD(H46,"Name","","USD","",""))</f>
        <v>IPEMED</v>
      </c>
      <c r="J46" t="str" cm="1">
        <f t="array" ref="J46">IF(F46="","",_xll.PBD(F46,"Deal Type 1","","USD","",""))</f>
        <v>Merger/Acquisition</v>
      </c>
      <c r="O46" s="15" t="str" cm="1">
        <f t="array" ref="O46">IF(N46="","",_xll.PBD(N46,"Deal Date","","USD","",""))</f>
        <v/>
      </c>
      <c r="P46" s="15" t="str" cm="1">
        <f t="array" ref="P46">IF(N46="","",_xll.PBD(N46,"Company ID","","USD","",""))</f>
        <v/>
      </c>
      <c r="Q46" s="15" t="str" cm="1">
        <f t="array" ref="Q46">IF(N46="","",_xll.PBD(P46,"Name","","USD","",""))</f>
        <v/>
      </c>
      <c r="R46" t="str" cm="1">
        <f t="array" ref="R46">IF(N46="","",_xll.PBD(N46,"Deal Type 1","","USD","",""))</f>
        <v/>
      </c>
      <c r="W46" s="15" t="str" cm="1">
        <f t="array" ref="W46">IF(V46="","",_xll.PBD(V46,"Deal Date","","USD","",""))</f>
        <v/>
      </c>
      <c r="X46" s="15" t="str" cm="1">
        <f t="array" ref="X46">IF(V46="","",_xll.PBD(V46,"Company ID","","USD","",""))</f>
        <v/>
      </c>
      <c r="Y46" s="15" t="str" cm="1">
        <f t="array" ref="Y46">IF(V46="","",_xll.PBD(X46,"Name","","USD","",""))</f>
        <v/>
      </c>
      <c r="Z46" t="str" cm="1">
        <f t="array" ref="Z46">IF(V46="","",_xll.PBD(V46,"Deal Type 1","","USD","",""))</f>
        <v/>
      </c>
      <c r="AD46" t="str">
        <v>87900-94T</v>
      </c>
      <c r="AE46" s="15" cm="1">
        <f t="array" ref="AE46">IF(AD46="","",_xll.PBD(AD46,"Deal Date","","USD","",""))</f>
        <v>39114</v>
      </c>
      <c r="AF46" s="15" t="str" cm="1">
        <f t="array" ref="AF46">IF(AD46="","",_xll.PBD(AD46,"Company ID","","USD","",""))</f>
        <v>164374-66</v>
      </c>
      <c r="AG46" s="15" t="str" cm="1">
        <f t="array" ref="AG46">IF(AD46="","",_xll.PBD(AF46,"Name","","USD","",""))</f>
        <v>Etreby Computer Company</v>
      </c>
      <c r="AH46" t="str" cm="1">
        <f t="array" ref="AH46">IF(AD46="","",_xll.PBD(AD46,"Deal Type 1","","USD","",""))</f>
        <v>Merger/Acquisition</v>
      </c>
      <c r="AM46" s="15" t="str" cm="1">
        <f t="array" ref="AM46">IF(AL46="","",_xll.PBD(AL46,"Deal Date","","USD","",""))</f>
        <v/>
      </c>
      <c r="AN46" s="15" t="str" cm="1">
        <f t="array" ref="AN46">IF(AL46="","",_xll.PBD(AL46,"Company ID","","USD","",""))</f>
        <v/>
      </c>
      <c r="AO46" s="15" t="str" cm="1">
        <f t="array" ref="AO46">IF(AL46="","",_xll.PBD(AN46,"Name","","USD","",""))</f>
        <v/>
      </c>
      <c r="AP46" t="str" cm="1">
        <f t="array" ref="AP46">IF(AL46="","",_xll.PBD(AL46,"Deal Type 1","","USD","",""))</f>
        <v/>
      </c>
      <c r="AU46" s="15" t="str" cm="1">
        <f t="array" ref="AU46">IF(AT46="","",_xll.PBD(AT46,"Deal Date","","USD","",""))</f>
        <v/>
      </c>
      <c r="AV46" s="15" t="str" cm="1">
        <f t="array" ref="AV46">IF(AT46="","",_xll.PBD(AT46,"Company ID","","USD","",""))</f>
        <v/>
      </c>
      <c r="AW46" s="15" t="str" cm="1">
        <f t="array" ref="AW46">IF(AT46="","",_xll.PBD(AV46,"Name","","USD","",""))</f>
        <v/>
      </c>
      <c r="AX46" t="str" cm="1">
        <f t="array" ref="AX46">IF(AT46="","",_xll.PBD(AT46,"Deal Type 1","","USD","",""))</f>
        <v/>
      </c>
      <c r="BC46" s="15" t="str" cm="1">
        <f t="array" ref="BC46">IF(BB46="","",_xll.PBD(BB46,"Deal Date","","USD","",""))</f>
        <v/>
      </c>
      <c r="BD46" s="15" t="str" cm="1">
        <f t="array" ref="BD46">IF(BB46="","",_xll.PBD(BB46,"Company ID","","USD","",""))</f>
        <v/>
      </c>
      <c r="BE46" s="15" t="str" cm="1">
        <f t="array" ref="BE46">IF(BB46="","",_xll.PBD(BD46,"Name","","USD","",""))</f>
        <v/>
      </c>
      <c r="BF46" t="str" cm="1">
        <f t="array" ref="BF46">IF(BB46="","",_xll.PBD(BB46,"Deal Type 1","","USD","",""))</f>
        <v/>
      </c>
      <c r="BK46" s="15" t="str" cm="1">
        <f t="array" ref="BK46">IF(BJ46="","",_xll.PBD(BJ46,"Deal Date","","USD","",""))</f>
        <v/>
      </c>
      <c r="BL46" s="15" t="str" cm="1">
        <f t="array" ref="BL46">IF(BJ46="","",_xll.PBD(BJ46,"Company ID","","USD","",""))</f>
        <v/>
      </c>
      <c r="BM46" s="15" t="str" cm="1">
        <f t="array" ref="BM46">IF(BJ46="","",_xll.PBD(BL46,"Name","","USD","",""))</f>
        <v/>
      </c>
      <c r="BN46" t="str" cm="1">
        <f t="array" ref="BN46">IF(BJ46="","",_xll.PBD(BJ46,"Deal Type 1","","USD","",""))</f>
        <v/>
      </c>
      <c r="BS46" s="15" t="str" cm="1">
        <f t="array" ref="BS46">IF(BR46="","",_xll.PBD(BR46,"Deal Date","","USD","",""))</f>
        <v/>
      </c>
      <c r="BT46" s="15" t="str" cm="1">
        <f t="array" ref="BT46">IF(BR46="","",_xll.PBD(BR46,"Company ID","","USD","",""))</f>
        <v/>
      </c>
      <c r="BU46" s="15" t="str" cm="1">
        <f t="array" ref="BU46">IF(BR46="","",_xll.PBD(BT46,"Name","","USD","",""))</f>
        <v/>
      </c>
      <c r="BV46" t="str" cm="1">
        <f t="array" ref="BV46">IF(BR46="","",_xll.PBD(BR46,"Deal Type 1","","USD","",""))</f>
        <v/>
      </c>
      <c r="CA46" s="15" t="str" cm="1">
        <f t="array" ref="CA46">IF(BZ46="","",_xll.PBD(BZ46,"Deal Date","","USD","",""))</f>
        <v/>
      </c>
      <c r="CB46" s="15" t="str" cm="1">
        <f t="array" ref="CB46">IF(BZ46="","",_xll.PBD(BZ46,"Company ID","","USD","",""))</f>
        <v/>
      </c>
      <c r="CC46" s="15" t="str" cm="1">
        <f t="array" ref="CC46">IF(BZ46="","",_xll.PBD(CB46,"Name","","USD","",""))</f>
        <v/>
      </c>
      <c r="CD46" t="str" cm="1">
        <f t="array" ref="CD46">IF(BZ46="","",_xll.PBD(BZ46,"Deal Type 1","","USD","",""))</f>
        <v/>
      </c>
      <c r="CH46" t="str">
        <v>112851-10T</v>
      </c>
      <c r="CI46" s="15" cm="1">
        <f t="array" ref="CI46">IF(CH46="","",_xll.PBD(CH46,"Deal Date","","USD","",""))</f>
        <v>43374</v>
      </c>
      <c r="CJ46" s="15" t="str" cm="1">
        <f t="array" ref="CJ46">IF(CH46="","",_xll.PBD(CH46,"Company ID","","USD","",""))</f>
        <v>184824-64</v>
      </c>
      <c r="CK46" s="15" t="str" cm="1">
        <f t="array" ref="CK46">IF(CH46="","",_xll.PBD(CJ46,"Name","","USD","",""))</f>
        <v>SAM Seamless Network</v>
      </c>
      <c r="CL46" t="str" cm="1">
        <f t="array" ref="CL46">IF(CH46="","",_xll.PBD(CH46,"Deal Type 1","","USD","",""))</f>
        <v>Early Stage VC</v>
      </c>
      <c r="CQ46" s="15" t="str" cm="1">
        <f t="array" ref="CQ46">IF(CP46="","",_xll.PBD(CP46,"Deal Date","","USD","",""))</f>
        <v/>
      </c>
      <c r="CR46" s="15" t="str" cm="1">
        <f t="array" ref="CR46">IF(CP46="","",_xll.PBD(CP46,"Company ID","","USD","",""))</f>
        <v/>
      </c>
      <c r="CS46" s="15" t="str" cm="1">
        <f t="array" ref="CS46">IF(CP46="","",_xll.PBD(CR46,"Name","","USD","",""))</f>
        <v/>
      </c>
      <c r="CT46" t="str" cm="1">
        <f t="array" ref="CT46">IF(CP46="","",_xll.PBD(CP46,"Deal Type 1","","USD","",""))</f>
        <v/>
      </c>
      <c r="CY46" s="15" t="str" cm="1">
        <f t="array" ref="CY46">IF(CX46="","",_xll.PBD(CX46,"Deal Date","","USD","",""))</f>
        <v/>
      </c>
      <c r="CZ46" s="15" t="str" cm="1">
        <f t="array" ref="CZ46">IF(CX46="","",_xll.PBD(CX46,"Company ID","","USD","",""))</f>
        <v/>
      </c>
      <c r="DA46" s="15" t="str" cm="1">
        <f t="array" ref="DA46">IF(CX46="","",_xll.PBD(CZ46,"Name","","USD","",""))</f>
        <v/>
      </c>
      <c r="DB46" t="str" cm="1">
        <f t="array" ref="DB46">IF(CX46="","",_xll.PBD(CX46,"Deal Type 1","","USD","",""))</f>
        <v/>
      </c>
      <c r="DF46" t="str">
        <v>59820-67T</v>
      </c>
      <c r="DG46" s="15" cm="1">
        <f t="array" ref="DG46">IF(DF46="","",_xll.PBD(DF46,"Deal Date","","USD","",""))</f>
        <v>40995</v>
      </c>
      <c r="DH46" s="15" t="str" cm="1">
        <f t="array" ref="DH46">IF(DF46="","",_xll.PBD(DF46,"Company ID","","USD","",""))</f>
        <v>124005-34</v>
      </c>
      <c r="DI46" s="15" t="str" cm="1">
        <f t="array" ref="DI46">IF(DF46="","",_xll.PBD(DH46,"Name","","USD","",""))</f>
        <v>Nworks (Denmark)</v>
      </c>
      <c r="DJ46" t="str" cm="1">
        <f t="array" ref="DJ46">IF(DF46="","",_xll.PBD(DF46,"Deal Type 1","","USD","",""))</f>
        <v>Merger/Acquisition</v>
      </c>
      <c r="DO46" s="15" t="str" cm="1">
        <f t="array" ref="DO46">IF(DN46="","",_xll.PBD(DN46,"Deal Date","","USD","",""))</f>
        <v/>
      </c>
      <c r="DP46" s="15" t="str" cm="1">
        <f t="array" ref="DP46">IF(DN46="","",_xll.PBD(DN46,"Company ID","","USD","",""))</f>
        <v/>
      </c>
      <c r="DQ46" s="15" t="str" cm="1">
        <f t="array" ref="DQ46">IF(DN46="","",_xll.PBD(DP46,"Name","","USD","",""))</f>
        <v/>
      </c>
      <c r="DR46" t="str" cm="1">
        <f t="array" ref="DR46">IF(DN46="","",_xll.PBD(DN46,"Deal Type 1","","USD","",""))</f>
        <v/>
      </c>
      <c r="DW46" s="15" t="str" cm="1">
        <f t="array" ref="DW46">IF(DV46="","",_xll.PBD(DV46,"Deal Date","","USD","",""))</f>
        <v/>
      </c>
      <c r="DX46" s="15" t="str" cm="1">
        <f t="array" ref="DX46">IF(DV46="","",_xll.PBD(DV46,"Company ID","","USD","",""))</f>
        <v/>
      </c>
      <c r="DY46" s="15" t="str" cm="1">
        <f t="array" ref="DY46">IF(DV46="","",_xll.PBD(DX46,"Name","","USD","",""))</f>
        <v/>
      </c>
      <c r="DZ46" t="str" cm="1">
        <f t="array" ref="DZ46">IF(DV46="","",_xll.PBD(DV46,"Deal Type 1","","USD","",""))</f>
        <v/>
      </c>
      <c r="EE46" s="15" t="str" cm="1">
        <f t="array" ref="EE46">IF(ED46="","",_xll.PBD(ED46,"Deal Date","","USD","",""))</f>
        <v/>
      </c>
      <c r="EF46" s="15" t="str" cm="1">
        <f t="array" ref="EF46">IF(ED46="","",_xll.PBD(ED46,"Company ID","","USD","",""))</f>
        <v/>
      </c>
      <c r="EG46" s="15" t="str" cm="1">
        <f t="array" ref="EG46">IF(ED46="","",_xll.PBD(EF46,"Name","","USD","",""))</f>
        <v/>
      </c>
      <c r="EH46" t="str" cm="1">
        <f t="array" ref="EH46">IF(ED46="","",_xll.PBD(ED46,"Deal Type 1","","USD","",""))</f>
        <v/>
      </c>
      <c r="EM46" s="15" t="str" cm="1">
        <f t="array" ref="EM46">IF(EL46="","",_xll.PBD(EL46,"Deal Date","","USD","",""))</f>
        <v/>
      </c>
      <c r="EN46" s="15" t="str" cm="1">
        <f t="array" ref="EN46">IF(EL46="","",_xll.PBD(EL46,"Company ID","","USD","",""))</f>
        <v/>
      </c>
      <c r="EO46" s="15" t="str" cm="1">
        <f t="array" ref="EO46">IF(EL46="","",_xll.PBD(EN46,"Name","","USD","",""))</f>
        <v/>
      </c>
      <c r="EP46" t="str" cm="1">
        <f t="array" ref="EP46">IF(EL46="","",_xll.PBD(EL46,"Deal Type 1","","USD","",""))</f>
        <v/>
      </c>
      <c r="EU46" s="15" t="str" cm="1">
        <f t="array" ref="EU46">IF(ET46="","",_xll.PBD(ET46,"Deal Date","","USD","",""))</f>
        <v/>
      </c>
      <c r="EV46" s="15" t="str" cm="1">
        <f t="array" ref="EV46">IF(ET46="","",_xll.PBD(ET46,"Company ID","","USD","",""))</f>
        <v/>
      </c>
      <c r="EW46" s="15" t="str" cm="1">
        <f t="array" ref="EW46">IF(ET46="","",_xll.PBD(EV46,"Name","","USD","",""))</f>
        <v/>
      </c>
      <c r="EX46" t="str" cm="1">
        <f t="array" ref="EX46">IF(ET46="","",_xll.PBD(ET46,"Deal Type 1","","USD","",""))</f>
        <v/>
      </c>
      <c r="FC46" s="15" t="str" cm="1">
        <f t="array" ref="FC46">IF(FB46="","",_xll.PBD(FB46,"Deal Date","","USD","",""))</f>
        <v/>
      </c>
      <c r="FD46" s="15" t="str" cm="1">
        <f t="array" ref="FD46">IF(FB46="","",_xll.PBD(FB46,"Company ID","","USD","",""))</f>
        <v/>
      </c>
      <c r="FE46" s="15" t="str" cm="1">
        <f t="array" ref="FE46">IF(FB46="","",_xll.PBD(FD46,"Name","","USD","",""))</f>
        <v/>
      </c>
      <c r="FF46" t="str" cm="1">
        <f t="array" ref="FF46">IF(FB46="","",_xll.PBD(FB46,"Deal Type 1","","USD","",""))</f>
        <v/>
      </c>
      <c r="FK46" s="15" t="str" cm="1">
        <f t="array" ref="FK46">IF(FJ46="","",_xll.PBD(FJ46,"Deal Date","","USD","",""))</f>
        <v/>
      </c>
      <c r="FL46" s="15" t="str" cm="1">
        <f t="array" ref="FL46">IF(FJ46="","",_xll.PBD(FJ46,"Company ID","","USD","",""))</f>
        <v/>
      </c>
      <c r="FM46" s="15" t="str" cm="1">
        <f t="array" ref="FM46">IF(FJ46="","",_xll.PBD(FL46,"Name","","USD","",""))</f>
        <v/>
      </c>
      <c r="FN46" t="str" cm="1">
        <f t="array" ref="FN46">IF(FJ46="","",_xll.PBD(FJ46,"Deal Type 1","","USD","",""))</f>
        <v/>
      </c>
      <c r="FS46" s="15" t="str" cm="1">
        <f t="array" ref="FS46">IF(FR46="","",_xll.PBD(FR46,"Deal Date","","USD","",""))</f>
        <v/>
      </c>
      <c r="FT46" s="15" t="str" cm="1">
        <f t="array" ref="FT46">IF(FR46="","",_xll.PBD(FR46,"Company ID","","USD","",""))</f>
        <v/>
      </c>
      <c r="FU46" s="15" t="str" cm="1">
        <f t="array" ref="FU46">IF(FR46="","",_xll.PBD(FT46,"Name","","USD","",""))</f>
        <v/>
      </c>
      <c r="FV46" t="str" cm="1">
        <f t="array" ref="FV46">IF(FR46="","",_xll.PBD(FR46,"Deal Type 1","","USD","",""))</f>
        <v/>
      </c>
      <c r="GA46" s="15" t="str" cm="1">
        <f t="array" ref="GA46">IF(FZ46="","",_xll.PBD(FZ46,"Deal Date","","USD","",""))</f>
        <v/>
      </c>
      <c r="GB46" s="15" t="str" cm="1">
        <f t="array" ref="GB46">IF(FZ46="","",_xll.PBD(FZ46,"Company ID","","USD","",""))</f>
        <v/>
      </c>
      <c r="GC46" s="15" t="str" cm="1">
        <f t="array" ref="GC46">IF(FZ46="","",_xll.PBD(GB46,"Name","","USD","",""))</f>
        <v/>
      </c>
      <c r="GD46" t="str" cm="1">
        <f t="array" ref="GD46">IF(FZ46="","",_xll.PBD(FZ46,"Deal Type 1","","USD","",""))</f>
        <v/>
      </c>
      <c r="GI46" s="15" t="str" cm="1">
        <f t="array" ref="GI46">IF(GH46="","",_xll.PBD(GH46,"Deal Date","","USD","",""))</f>
        <v/>
      </c>
      <c r="GJ46" s="15" t="str" cm="1">
        <f t="array" ref="GJ46">IF(GH46="","",_xll.PBD(GH46,"Company ID","","USD","",""))</f>
        <v/>
      </c>
      <c r="GK46" s="15" t="str" cm="1">
        <f t="array" ref="GK46">IF(GH46="","",_xll.PBD(GJ46,"Name","","USD","",""))</f>
        <v/>
      </c>
      <c r="GL46" t="str" cm="1">
        <f t="array" ref="GL46">IF(GH46="","",_xll.PBD(GH46,"Deal Type 1","","USD","",""))</f>
        <v/>
      </c>
      <c r="GQ46" s="15" t="str" cm="1">
        <f t="array" ref="GQ46">IF(GP46="","",_xll.PBD(GP46,"Deal Date","","USD","",""))</f>
        <v/>
      </c>
      <c r="GR46" s="15" t="str" cm="1">
        <f t="array" ref="GR46">IF(GP46="","",_xll.PBD(GP46,"Company ID","","USD","",""))</f>
        <v/>
      </c>
      <c r="GS46" s="15" t="str" cm="1">
        <f t="array" ref="GS46">IF(GP46="","",_xll.PBD(GR46,"Name","","USD","",""))</f>
        <v/>
      </c>
      <c r="GT46" t="str" cm="1">
        <f t="array" ref="GT46">IF(GP46="","",_xll.PBD(GP46,"Deal Type 1","","USD","",""))</f>
        <v/>
      </c>
      <c r="GY46" s="15" t="str" cm="1">
        <f t="array" ref="GY46">IF(GX46="","",_xll.PBD(GX46,"Deal Date","","USD","",""))</f>
        <v/>
      </c>
      <c r="GZ46" s="15" t="str" cm="1">
        <f t="array" ref="GZ46">IF(GX46="","",_xll.PBD(GX46,"Company ID","","USD","",""))</f>
        <v/>
      </c>
      <c r="HA46" s="15" t="str" cm="1">
        <f t="array" ref="HA46">IF(GX46="","",_xll.PBD(GZ46,"Name","","USD","",""))</f>
        <v/>
      </c>
      <c r="HB46" t="str" cm="1">
        <f t="array" ref="HB46">IF(GX46="","",_xll.PBD(GX46,"Deal Type 1","","USD","",""))</f>
        <v/>
      </c>
      <c r="HG46" s="15" t="str" cm="1">
        <f t="array" ref="HG46">IF(HF46="","",_xll.PBD(HF46,"Deal Date","","USD","",""))</f>
        <v/>
      </c>
      <c r="HH46" s="15" t="str" cm="1">
        <f t="array" ref="HH46">IF(HF46="","",_xll.PBD(HF46,"Company ID","","USD","",""))</f>
        <v/>
      </c>
      <c r="HI46" s="15" t="str" cm="1">
        <f t="array" ref="HI46">IF(HF46="","",_xll.PBD(HH46,"Name","","USD","",""))</f>
        <v/>
      </c>
      <c r="HJ46" t="str" cm="1">
        <f t="array" ref="HJ46">IF(HF46="","",_xll.PBD(HF46,"Deal Type 1","","USD","",""))</f>
        <v/>
      </c>
      <c r="HO46" s="15" t="str" cm="1">
        <f t="array" ref="HO46">IF(HN46="","",_xll.PBD(HN46,"Deal Date","","USD","",""))</f>
        <v/>
      </c>
      <c r="HP46" s="15" t="str" cm="1">
        <f t="array" ref="HP46">IF(HN46="","",_xll.PBD(HN46,"Company ID","","USD","",""))</f>
        <v/>
      </c>
      <c r="HQ46" s="15" t="str" cm="1">
        <f t="array" ref="HQ46">IF(HN46="","",_xll.PBD(HP46,"Name","","USD","",""))</f>
        <v/>
      </c>
      <c r="HR46" t="str" cm="1">
        <f t="array" ref="HR46">IF(HN46="","",_xll.PBD(HN46,"Deal Type 1","","USD","",""))</f>
        <v/>
      </c>
      <c r="HW46" s="15" t="str" cm="1">
        <f t="array" ref="HW46">IF(HV46="","",_xll.PBD(HV46,"Deal Date","","USD","",""))</f>
        <v/>
      </c>
      <c r="HX46" s="15" t="str" cm="1">
        <f t="array" ref="HX46">IF(HV46="","",_xll.PBD(HV46,"Company ID","","USD","",""))</f>
        <v/>
      </c>
      <c r="HY46" s="15" t="str" cm="1">
        <f t="array" ref="HY46">IF(HV46="","",_xll.PBD(HX46,"Name","","USD","",""))</f>
        <v/>
      </c>
      <c r="HZ46" t="str" cm="1">
        <f t="array" ref="HZ46">IF(HV46="","",_xll.PBD(HV46,"Deal Type 1","","USD","",""))</f>
        <v/>
      </c>
      <c r="IE46" s="15" t="str" cm="1">
        <f t="array" ref="IE46">IF(ID46="","",_xll.PBD(ID46,"Deal Date","","USD","",""))</f>
        <v/>
      </c>
      <c r="IF46" s="15" t="str" cm="1">
        <f t="array" ref="IF46">IF(ID46="","",_xll.PBD(ID46,"Company ID","","USD","",""))</f>
        <v/>
      </c>
      <c r="IG46" s="15" t="str" cm="1">
        <f t="array" ref="IG46">IF(ID46="","",_xll.PBD(IF46,"Name","","USD","",""))</f>
        <v/>
      </c>
      <c r="IH46" t="str" cm="1">
        <f t="array" ref="IH46">IF(ID46="","",_xll.PBD(ID46,"Deal Type 1","","USD","",""))</f>
        <v/>
      </c>
      <c r="IM46" s="15" t="str" cm="1">
        <f t="array" ref="IM46">IF(IL46="","",_xll.PBD(IL46,"Deal Date","","USD","",""))</f>
        <v/>
      </c>
      <c r="IN46" s="15" t="str" cm="1">
        <f t="array" ref="IN46">IF(IL46="","",_xll.PBD(IL46,"Company ID","","USD","",""))</f>
        <v/>
      </c>
      <c r="IO46" s="15" t="str" cm="1">
        <f t="array" ref="IO46">IF(IL46="","",_xll.PBD(IN46,"Name","","USD","",""))</f>
        <v/>
      </c>
      <c r="IP46" t="str" cm="1">
        <f t="array" ref="IP46">IF(IL46="","",_xll.PBD(IL46,"Deal Type 1","","USD","",""))</f>
        <v/>
      </c>
      <c r="IU46" s="15" t="str" cm="1">
        <f t="array" ref="IU46">IF(IT46="","",_xll.PBD(IT46,"Deal Date","","USD","",""))</f>
        <v/>
      </c>
      <c r="IV46" s="15" t="str" cm="1">
        <f t="array" ref="IV46">IF(IT46="","",_xll.PBD(IT46,"Company ID","","USD","",""))</f>
        <v/>
      </c>
      <c r="IW46" s="15" t="str" cm="1">
        <f t="array" ref="IW46">IF(IT46="","",_xll.PBD(IV46,"Name","","USD","",""))</f>
        <v/>
      </c>
      <c r="IX46" t="str" cm="1">
        <f t="array" ref="IX46">IF(IT46="","",_xll.PBD(IT46,"Deal Type 1","","USD","",""))</f>
        <v/>
      </c>
      <c r="JC46" s="15" t="str" cm="1">
        <f t="array" ref="JC46">IF(JB46="","",_xll.PBD(JB46,"Deal Date","","USD","",""))</f>
        <v/>
      </c>
      <c r="JD46" s="15" t="str" cm="1">
        <f t="array" ref="JD46">IF(JB46="","",_xll.PBD(JB46,"Company ID","","USD","",""))</f>
        <v/>
      </c>
      <c r="JE46" s="15" t="str" cm="1">
        <f t="array" ref="JE46">IF(JB46="","",_xll.PBD(JD46,"Name","","USD","",""))</f>
        <v/>
      </c>
      <c r="JF46" t="str" cm="1">
        <f t="array" ref="JF46">IF(JB46="","",_xll.PBD(JB46,"Deal Type 1","","USD","",""))</f>
        <v/>
      </c>
      <c r="JK46" s="15" t="str" cm="1">
        <f t="array" ref="JK46">IF(JJ46="","",_xll.PBD(JJ46,"Deal Date","","USD","",""))</f>
        <v/>
      </c>
      <c r="JL46" s="15" t="str" cm="1">
        <f t="array" ref="JL46">IF(JJ46="","",_xll.PBD(JJ46,"Company ID","","USD","",""))</f>
        <v/>
      </c>
      <c r="JM46" s="15" t="str" cm="1">
        <f t="array" ref="JM46">IF(JJ46="","",_xll.PBD(JL46,"Name","","USD","",""))</f>
        <v/>
      </c>
      <c r="JN46" t="str" cm="1">
        <f t="array" ref="JN46">IF(JJ46="","",_xll.PBD(JJ46,"Deal Type 1","","USD","",""))</f>
        <v/>
      </c>
      <c r="JS46" s="15" t="str" cm="1">
        <f t="array" ref="JS46">IF(JR46="","",_xll.PBD(JR46,"Deal Date","","USD","",""))</f>
        <v/>
      </c>
      <c r="JT46" s="15" t="str" cm="1">
        <f t="array" ref="JT46">IF(JR46="","",_xll.PBD(JR46,"Company ID","","USD","",""))</f>
        <v/>
      </c>
      <c r="JU46" s="15" t="str" cm="1">
        <f t="array" ref="JU46">IF(JR46="","",_xll.PBD(JT46,"Name","","USD","",""))</f>
        <v/>
      </c>
      <c r="JV46" t="str" cm="1">
        <f t="array" ref="JV46">IF(JR46="","",_xll.PBD(JR46,"Deal Type 1","","USD","",""))</f>
        <v/>
      </c>
      <c r="KA46" s="15" t="str" cm="1">
        <f t="array" ref="KA46">IF(JZ46="","",_xll.PBD(JZ46,"Deal Date","","USD","",""))</f>
        <v/>
      </c>
      <c r="KB46" s="15" t="str" cm="1">
        <f t="array" ref="KB46">IF(JZ46="","",_xll.PBD(JZ46,"Company ID","","USD","",""))</f>
        <v/>
      </c>
      <c r="KC46" s="15" t="str" cm="1">
        <f t="array" ref="KC46">IF(JZ46="","",_xll.PBD(KB46,"Name","","USD","",""))</f>
        <v/>
      </c>
      <c r="KD46" t="str" cm="1">
        <f t="array" ref="KD46">IF(JZ46="","",_xll.PBD(JZ46,"Deal Type 1","","USD","",""))</f>
        <v/>
      </c>
      <c r="KI46" s="15" t="str" cm="1">
        <f t="array" ref="KI46">IF(KH46="","",_xll.PBD(KH46,"Deal Date","","USD","",""))</f>
        <v/>
      </c>
      <c r="KJ46" s="15" t="str" cm="1">
        <f t="array" ref="KJ46">IF(KH46="","",_xll.PBD(KH46,"Company ID","","USD","",""))</f>
        <v/>
      </c>
      <c r="KK46" s="15" t="str" cm="1">
        <f t="array" ref="KK46">IF(KH46="","",_xll.PBD(KJ46,"Name","","USD","",""))</f>
        <v/>
      </c>
      <c r="KL46" t="str" cm="1">
        <f t="array" ref="KL46">IF(KH46="","",_xll.PBD(KH46,"Deal Type 1","","USD","",""))</f>
        <v/>
      </c>
      <c r="KQ46" s="15" t="str" cm="1">
        <f t="array" ref="KQ46">IF(KP46="","",_xll.PBD(KP46,"Deal Date","","USD","",""))</f>
        <v/>
      </c>
      <c r="KR46" s="15" t="str" cm="1">
        <f t="array" ref="KR46">IF(KP46="","",_xll.PBD(KP46,"Company ID","","USD","",""))</f>
        <v/>
      </c>
      <c r="KS46" s="15" t="str" cm="1">
        <f t="array" ref="KS46">IF(KP46="","",_xll.PBD(KR46,"Name","","USD","",""))</f>
        <v/>
      </c>
      <c r="KT46" t="str" cm="1">
        <f t="array" ref="KT46">IF(KP46="","",_xll.PBD(KP46,"Deal Type 1","","USD","",""))</f>
        <v/>
      </c>
      <c r="KY46" s="15" t="str" cm="1">
        <f t="array" ref="KY46">IF(KX46="","",_xll.PBD(KX46,"Deal Date","","USD","",""))</f>
        <v/>
      </c>
      <c r="KZ46" s="15" t="str" cm="1">
        <f t="array" ref="KZ46">IF(KX46="","",_xll.PBD(KX46,"Company ID","","USD","",""))</f>
        <v/>
      </c>
      <c r="LA46" s="15" t="str" cm="1">
        <f t="array" ref="LA46">IF(KX46="","",_xll.PBD(KZ46,"Name","","USD","",""))</f>
        <v/>
      </c>
      <c r="LB46" t="str" cm="1">
        <f t="array" ref="LB46">IF(KX46="","",_xll.PBD(KX46,"Deal Type 1","","USD","",""))</f>
        <v/>
      </c>
      <c r="LG46" s="15" t="str" cm="1">
        <f t="array" ref="LG46">IF(LF46="","",_xll.PBD(LF46,"Deal Date","","USD","",""))</f>
        <v/>
      </c>
      <c r="LH46" s="15" t="str" cm="1">
        <f t="array" ref="LH46">IF(LF46="","",_xll.PBD(LF46,"Company ID","","USD","",""))</f>
        <v/>
      </c>
      <c r="LI46" s="15" t="str" cm="1">
        <f t="array" ref="LI46">IF(LF46="","",_xll.PBD(LH46,"Name","","USD","",""))</f>
        <v/>
      </c>
      <c r="LJ46" t="str" cm="1">
        <f t="array" ref="LJ46">IF(LF46="","",_xll.PBD(LF46,"Deal Type 1","","USD","",""))</f>
        <v/>
      </c>
      <c r="LO46" s="15" t="str" cm="1">
        <f t="array" ref="LO46">IF(LN46="","",_xll.PBD(LN46,"Deal Date","","USD","",""))</f>
        <v/>
      </c>
      <c r="LP46" s="15" t="str" cm="1">
        <f t="array" ref="LP46">IF(LN46="","",_xll.PBD(LN46,"Company ID","","USD","",""))</f>
        <v/>
      </c>
      <c r="LQ46" s="15" t="str" cm="1">
        <f t="array" ref="LQ46">IF(LN46="","",_xll.PBD(LP46,"Name","","USD","",""))</f>
        <v/>
      </c>
      <c r="LR46" t="str" cm="1">
        <f t="array" ref="LR46">IF(LN46="","",_xll.PBD(LN46,"Deal Type 1","","USD","",""))</f>
        <v/>
      </c>
      <c r="LW46" s="15" t="str" cm="1">
        <f t="array" ref="LW46">IF(LV46="","",_xll.PBD(LV46,"Deal Date","","USD","",""))</f>
        <v/>
      </c>
      <c r="LX46" s="15" t="str" cm="1">
        <f t="array" ref="LX46">IF(LV46="","",_xll.PBD(LV46,"Company ID","","USD","",""))</f>
        <v/>
      </c>
      <c r="LY46" s="15" t="str" cm="1">
        <f t="array" ref="LY46">IF(LV46="","",_xll.PBD(LX46,"Name","","USD","",""))</f>
        <v/>
      </c>
      <c r="LZ46" t="str" cm="1">
        <f t="array" ref="LZ46">IF(LV46="","",_xll.PBD(LV46,"Deal Type 1","","USD","",""))</f>
        <v/>
      </c>
      <c r="ME46" s="15" t="str" cm="1">
        <f t="array" ref="ME46">IF(MD46="","",_xll.PBD(MD46,"Deal Date","","USD","",""))</f>
        <v/>
      </c>
      <c r="MF46" s="15" t="str" cm="1">
        <f t="array" ref="MF46">IF(MD46="","",_xll.PBD(MD46,"Company ID","","USD","",""))</f>
        <v/>
      </c>
      <c r="MG46" s="15" t="str" cm="1">
        <f t="array" ref="MG46">IF(MD46="","",_xll.PBD(MF46,"Name","","USD","",""))</f>
        <v/>
      </c>
      <c r="MH46" t="str" cm="1">
        <f t="array" ref="MH46">IF(MD46="","",_xll.PBD(MD46,"Deal Type 1","","USD","",""))</f>
        <v/>
      </c>
    </row>
    <row r="47" spans="6:346" x14ac:dyDescent="0.2">
      <c r="F47" t="str">
        <v>114388-39T</v>
      </c>
      <c r="G47" s="15" cm="1">
        <f t="array" ref="G47">IF(F47="","",_xll.PBD(F47,"Deal Date","","USD","",""))</f>
        <v>43466</v>
      </c>
      <c r="H47" s="15" t="str" cm="1">
        <f t="array" ref="H47">IF(F47="","",_xll.PBD(F47,"Company ID","","USD","",""))</f>
        <v>235043-83</v>
      </c>
      <c r="I47" s="15" t="str" cm="1">
        <f t="array" ref="I47">IF(F47="","",_xll.PBD(H47,"Name","","USD","",""))</f>
        <v>Pato Branco University Center</v>
      </c>
      <c r="J47" t="str" cm="1">
        <f t="array" ref="J47">IF(F47="","",_xll.PBD(F47,"Deal Type 1","","USD","",""))</f>
        <v>Buyout/LBO</v>
      </c>
      <c r="O47" s="15" t="str" cm="1">
        <f t="array" ref="O47">IF(N47="","",_xll.PBD(N47,"Deal Date","","USD","",""))</f>
        <v/>
      </c>
      <c r="P47" s="15" t="str" cm="1">
        <f t="array" ref="P47">IF(N47="","",_xll.PBD(N47,"Company ID","","USD","",""))</f>
        <v/>
      </c>
      <c r="Q47" s="15" t="str" cm="1">
        <f t="array" ref="Q47">IF(N47="","",_xll.PBD(P47,"Name","","USD","",""))</f>
        <v/>
      </c>
      <c r="R47" t="str" cm="1">
        <f t="array" ref="R47">IF(N47="","",_xll.PBD(N47,"Deal Type 1","","USD","",""))</f>
        <v/>
      </c>
      <c r="W47" s="15" t="str" cm="1">
        <f t="array" ref="W47">IF(V47="","",_xll.PBD(V47,"Deal Date","","USD","",""))</f>
        <v/>
      </c>
      <c r="X47" s="15" t="str" cm="1">
        <f t="array" ref="X47">IF(V47="","",_xll.PBD(V47,"Company ID","","USD","",""))</f>
        <v/>
      </c>
      <c r="Y47" s="15" t="str" cm="1">
        <f t="array" ref="Y47">IF(V47="","",_xll.PBD(X47,"Name","","USD","",""))</f>
        <v/>
      </c>
      <c r="Z47" t="str" cm="1">
        <f t="array" ref="Z47">IF(V47="","",_xll.PBD(V47,"Deal Type 1","","USD","",""))</f>
        <v/>
      </c>
      <c r="AD47" t="str">
        <v>20935-09T</v>
      </c>
      <c r="AE47" s="15" cm="1">
        <f t="array" ref="AE47">IF(AD47="","",_xll.PBD(AD47,"Deal Date","","USD","",""))</f>
        <v>38903</v>
      </c>
      <c r="AF47" s="15" t="str" cm="1">
        <f t="array" ref="AF47">IF(AD47="","",_xll.PBD(AD47,"Company ID","","USD","",""))</f>
        <v>54091-27</v>
      </c>
      <c r="AG47" s="15" t="str" cm="1">
        <f t="array" ref="AG47">IF(AD47="","",_xll.PBD(AF47,"Name","","USD","",""))</f>
        <v>Galt Associates</v>
      </c>
      <c r="AH47" t="str" cm="1">
        <f t="array" ref="AH47">IF(AD47="","",_xll.PBD(AD47,"Deal Type 1","","USD","",""))</f>
        <v>Merger/Acquisition</v>
      </c>
      <c r="AM47" s="15" t="str" cm="1">
        <f t="array" ref="AM47">IF(AL47="","",_xll.PBD(AL47,"Deal Date","","USD","",""))</f>
        <v/>
      </c>
      <c r="AN47" s="15" t="str" cm="1">
        <f t="array" ref="AN47">IF(AL47="","",_xll.PBD(AL47,"Company ID","","USD","",""))</f>
        <v/>
      </c>
      <c r="AO47" s="15" t="str" cm="1">
        <f t="array" ref="AO47">IF(AL47="","",_xll.PBD(AN47,"Name","","USD","",""))</f>
        <v/>
      </c>
      <c r="AP47" t="str" cm="1">
        <f t="array" ref="AP47">IF(AL47="","",_xll.PBD(AL47,"Deal Type 1","","USD","",""))</f>
        <v/>
      </c>
      <c r="AU47" s="15" t="str" cm="1">
        <f t="array" ref="AU47">IF(AT47="","",_xll.PBD(AT47,"Deal Date","","USD","",""))</f>
        <v/>
      </c>
      <c r="AV47" s="15" t="str" cm="1">
        <f t="array" ref="AV47">IF(AT47="","",_xll.PBD(AT47,"Company ID","","USD","",""))</f>
        <v/>
      </c>
      <c r="AW47" s="15" t="str" cm="1">
        <f t="array" ref="AW47">IF(AT47="","",_xll.PBD(AV47,"Name","","USD","",""))</f>
        <v/>
      </c>
      <c r="AX47" t="str" cm="1">
        <f t="array" ref="AX47">IF(AT47="","",_xll.PBD(AT47,"Deal Type 1","","USD","",""))</f>
        <v/>
      </c>
      <c r="BC47" s="15" t="str" cm="1">
        <f t="array" ref="BC47">IF(BB47="","",_xll.PBD(BB47,"Deal Date","","USD","",""))</f>
        <v/>
      </c>
      <c r="BD47" s="15" t="str" cm="1">
        <f t="array" ref="BD47">IF(BB47="","",_xll.PBD(BB47,"Company ID","","USD","",""))</f>
        <v/>
      </c>
      <c r="BE47" s="15" t="str" cm="1">
        <f t="array" ref="BE47">IF(BB47="","",_xll.PBD(BD47,"Name","","USD","",""))</f>
        <v/>
      </c>
      <c r="BF47" t="str" cm="1">
        <f t="array" ref="BF47">IF(BB47="","",_xll.PBD(BB47,"Deal Type 1","","USD","",""))</f>
        <v/>
      </c>
      <c r="BK47" s="15" t="str" cm="1">
        <f t="array" ref="BK47">IF(BJ47="","",_xll.PBD(BJ47,"Deal Date","","USD","",""))</f>
        <v/>
      </c>
      <c r="BL47" s="15" t="str" cm="1">
        <f t="array" ref="BL47">IF(BJ47="","",_xll.PBD(BJ47,"Company ID","","USD","",""))</f>
        <v/>
      </c>
      <c r="BM47" s="15" t="str" cm="1">
        <f t="array" ref="BM47">IF(BJ47="","",_xll.PBD(BL47,"Name","","USD","",""))</f>
        <v/>
      </c>
      <c r="BN47" t="str" cm="1">
        <f t="array" ref="BN47">IF(BJ47="","",_xll.PBD(BJ47,"Deal Type 1","","USD","",""))</f>
        <v/>
      </c>
      <c r="BS47" s="15" t="str" cm="1">
        <f t="array" ref="BS47">IF(BR47="","",_xll.PBD(BR47,"Deal Date","","USD","",""))</f>
        <v/>
      </c>
      <c r="BT47" s="15" t="str" cm="1">
        <f t="array" ref="BT47">IF(BR47="","",_xll.PBD(BR47,"Company ID","","USD","",""))</f>
        <v/>
      </c>
      <c r="BU47" s="15" t="str" cm="1">
        <f t="array" ref="BU47">IF(BR47="","",_xll.PBD(BT47,"Name","","USD","",""))</f>
        <v/>
      </c>
      <c r="BV47" t="str" cm="1">
        <f t="array" ref="BV47">IF(BR47="","",_xll.PBD(BR47,"Deal Type 1","","USD","",""))</f>
        <v/>
      </c>
      <c r="CA47" s="15" t="str" cm="1">
        <f t="array" ref="CA47">IF(BZ47="","",_xll.PBD(BZ47,"Deal Date","","USD","",""))</f>
        <v/>
      </c>
      <c r="CB47" s="15" t="str" cm="1">
        <f t="array" ref="CB47">IF(BZ47="","",_xll.PBD(BZ47,"Company ID","","USD","",""))</f>
        <v/>
      </c>
      <c r="CC47" s="15" t="str" cm="1">
        <f t="array" ref="CC47">IF(BZ47="","",_xll.PBD(CB47,"Name","","USD","",""))</f>
        <v/>
      </c>
      <c r="CD47" t="str" cm="1">
        <f t="array" ref="CD47">IF(BZ47="","",_xll.PBD(BZ47,"Deal Type 1","","USD","",""))</f>
        <v/>
      </c>
      <c r="CH47" t="str">
        <v>155855-17T</v>
      </c>
      <c r="CI47" s="15" cm="1">
        <f t="array" ref="CI47">IF(CH47="","",_xll.PBD(CH47,"Deal Date","","USD","",""))</f>
        <v>43321</v>
      </c>
      <c r="CJ47" s="15" t="str" cm="1">
        <f t="array" ref="CJ47">IF(CH47="","",_xll.PBD(CH47,"Company ID","","USD","",""))</f>
        <v>111557-98</v>
      </c>
      <c r="CK47" s="15" t="str" cm="1">
        <f t="array" ref="CK47">IF(CH47="","",_xll.PBD(CJ47,"Name","","USD","",""))</f>
        <v>Access Systems Integration</v>
      </c>
      <c r="CL47" t="str" cm="1">
        <f t="array" ref="CL47">IF(CH47="","",_xll.PBD(CH47,"Deal Type 1","","USD","",""))</f>
        <v>Merger/Acquisition</v>
      </c>
      <c r="CQ47" s="15" t="str" cm="1">
        <f t="array" ref="CQ47">IF(CP47="","",_xll.PBD(CP47,"Deal Date","","USD","",""))</f>
        <v/>
      </c>
      <c r="CR47" s="15" t="str" cm="1">
        <f t="array" ref="CR47">IF(CP47="","",_xll.PBD(CP47,"Company ID","","USD","",""))</f>
        <v/>
      </c>
      <c r="CS47" s="15" t="str" cm="1">
        <f t="array" ref="CS47">IF(CP47="","",_xll.PBD(CR47,"Name","","USD","",""))</f>
        <v/>
      </c>
      <c r="CT47" t="str" cm="1">
        <f t="array" ref="CT47">IF(CP47="","",_xll.PBD(CP47,"Deal Type 1","","USD","",""))</f>
        <v/>
      </c>
      <c r="CY47" s="15" t="str" cm="1">
        <f t="array" ref="CY47">IF(CX47="","",_xll.PBD(CX47,"Deal Date","","USD","",""))</f>
        <v/>
      </c>
      <c r="CZ47" s="15" t="str" cm="1">
        <f t="array" ref="CZ47">IF(CX47="","",_xll.PBD(CX47,"Company ID","","USD","",""))</f>
        <v/>
      </c>
      <c r="DA47" s="15" t="str" cm="1">
        <f t="array" ref="DA47">IF(CX47="","",_xll.PBD(CZ47,"Name","","USD","",""))</f>
        <v/>
      </c>
      <c r="DB47" t="str" cm="1">
        <f t="array" ref="DB47">IF(CX47="","",_xll.PBD(CX47,"Deal Type 1","","USD","",""))</f>
        <v/>
      </c>
      <c r="DF47" t="str">
        <v>39407-86T</v>
      </c>
      <c r="DG47" s="15" cm="1">
        <f t="array" ref="DG47">IF(DF47="","",_xll.PBD(DF47,"Deal Date","","USD","",""))</f>
        <v>40983</v>
      </c>
      <c r="DH47" s="15" t="str" cm="1">
        <f t="array" ref="DH47">IF(DF47="","",_xll.PBD(DF47,"Company ID","","USD","",""))</f>
        <v>65574-82</v>
      </c>
      <c r="DI47" s="15" t="str" cm="1">
        <f t="array" ref="DI47">IF(DF47="","",_xll.PBD(DH47,"Name","","USD","",""))</f>
        <v>BMK Biznio</v>
      </c>
      <c r="DJ47" t="str" cm="1">
        <f t="array" ref="DJ47">IF(DF47="","",_xll.PBD(DF47,"Deal Type 1","","USD","",""))</f>
        <v>Merger/Acquisition</v>
      </c>
      <c r="DO47" s="15" t="str" cm="1">
        <f t="array" ref="DO47">IF(DN47="","",_xll.PBD(DN47,"Deal Date","","USD","",""))</f>
        <v/>
      </c>
      <c r="DP47" s="15" t="str" cm="1">
        <f t="array" ref="DP47">IF(DN47="","",_xll.PBD(DN47,"Company ID","","USD","",""))</f>
        <v/>
      </c>
      <c r="DQ47" s="15" t="str" cm="1">
        <f t="array" ref="DQ47">IF(DN47="","",_xll.PBD(DP47,"Name","","USD","",""))</f>
        <v/>
      </c>
      <c r="DR47" t="str" cm="1">
        <f t="array" ref="DR47">IF(DN47="","",_xll.PBD(DN47,"Deal Type 1","","USD","",""))</f>
        <v/>
      </c>
      <c r="DW47" s="15" t="str" cm="1">
        <f t="array" ref="DW47">IF(DV47="","",_xll.PBD(DV47,"Deal Date","","USD","",""))</f>
        <v/>
      </c>
      <c r="DX47" s="15" t="str" cm="1">
        <f t="array" ref="DX47">IF(DV47="","",_xll.PBD(DV47,"Company ID","","USD","",""))</f>
        <v/>
      </c>
      <c r="DY47" s="15" t="str" cm="1">
        <f t="array" ref="DY47">IF(DV47="","",_xll.PBD(DX47,"Name","","USD","",""))</f>
        <v/>
      </c>
      <c r="DZ47" t="str" cm="1">
        <f t="array" ref="DZ47">IF(DV47="","",_xll.PBD(DV47,"Deal Type 1","","USD","",""))</f>
        <v/>
      </c>
      <c r="EE47" s="15" t="str" cm="1">
        <f t="array" ref="EE47">IF(ED47="","",_xll.PBD(ED47,"Deal Date","","USD","",""))</f>
        <v/>
      </c>
      <c r="EF47" s="15" t="str" cm="1">
        <f t="array" ref="EF47">IF(ED47="","",_xll.PBD(ED47,"Company ID","","USD","",""))</f>
        <v/>
      </c>
      <c r="EG47" s="15" t="str" cm="1">
        <f t="array" ref="EG47">IF(ED47="","",_xll.PBD(EF47,"Name","","USD","",""))</f>
        <v/>
      </c>
      <c r="EH47" t="str" cm="1">
        <f t="array" ref="EH47">IF(ED47="","",_xll.PBD(ED47,"Deal Type 1","","USD","",""))</f>
        <v/>
      </c>
      <c r="EM47" s="15" t="str" cm="1">
        <f t="array" ref="EM47">IF(EL47="","",_xll.PBD(EL47,"Deal Date","","USD","",""))</f>
        <v/>
      </c>
      <c r="EN47" s="15" t="str" cm="1">
        <f t="array" ref="EN47">IF(EL47="","",_xll.PBD(EL47,"Company ID","","USD","",""))</f>
        <v/>
      </c>
      <c r="EO47" s="15" t="str" cm="1">
        <f t="array" ref="EO47">IF(EL47="","",_xll.PBD(EN47,"Name","","USD","",""))</f>
        <v/>
      </c>
      <c r="EP47" t="str" cm="1">
        <f t="array" ref="EP47">IF(EL47="","",_xll.PBD(EL47,"Deal Type 1","","USD","",""))</f>
        <v/>
      </c>
      <c r="EU47" s="15" t="str" cm="1">
        <f t="array" ref="EU47">IF(ET47="","",_xll.PBD(ET47,"Deal Date","","USD","",""))</f>
        <v/>
      </c>
      <c r="EV47" s="15" t="str" cm="1">
        <f t="array" ref="EV47">IF(ET47="","",_xll.PBD(ET47,"Company ID","","USD","",""))</f>
        <v/>
      </c>
      <c r="EW47" s="15" t="str" cm="1">
        <f t="array" ref="EW47">IF(ET47="","",_xll.PBD(EV47,"Name","","USD","",""))</f>
        <v/>
      </c>
      <c r="EX47" t="str" cm="1">
        <f t="array" ref="EX47">IF(ET47="","",_xll.PBD(ET47,"Deal Type 1","","USD","",""))</f>
        <v/>
      </c>
      <c r="FC47" s="15" t="str" cm="1">
        <f t="array" ref="FC47">IF(FB47="","",_xll.PBD(FB47,"Deal Date","","USD","",""))</f>
        <v/>
      </c>
      <c r="FD47" s="15" t="str" cm="1">
        <f t="array" ref="FD47">IF(FB47="","",_xll.PBD(FB47,"Company ID","","USD","",""))</f>
        <v/>
      </c>
      <c r="FE47" s="15" t="str" cm="1">
        <f t="array" ref="FE47">IF(FB47="","",_xll.PBD(FD47,"Name","","USD","",""))</f>
        <v/>
      </c>
      <c r="FF47" t="str" cm="1">
        <f t="array" ref="FF47">IF(FB47="","",_xll.PBD(FB47,"Deal Type 1","","USD","",""))</f>
        <v/>
      </c>
      <c r="FK47" s="15" t="str" cm="1">
        <f t="array" ref="FK47">IF(FJ47="","",_xll.PBD(FJ47,"Deal Date","","USD","",""))</f>
        <v/>
      </c>
      <c r="FL47" s="15" t="str" cm="1">
        <f t="array" ref="FL47">IF(FJ47="","",_xll.PBD(FJ47,"Company ID","","USD","",""))</f>
        <v/>
      </c>
      <c r="FM47" s="15" t="str" cm="1">
        <f t="array" ref="FM47">IF(FJ47="","",_xll.PBD(FL47,"Name","","USD","",""))</f>
        <v/>
      </c>
      <c r="FN47" t="str" cm="1">
        <f t="array" ref="FN47">IF(FJ47="","",_xll.PBD(FJ47,"Deal Type 1","","USD","",""))</f>
        <v/>
      </c>
      <c r="FS47" s="15" t="str" cm="1">
        <f t="array" ref="FS47">IF(FR47="","",_xll.PBD(FR47,"Deal Date","","USD","",""))</f>
        <v/>
      </c>
      <c r="FT47" s="15" t="str" cm="1">
        <f t="array" ref="FT47">IF(FR47="","",_xll.PBD(FR47,"Company ID","","USD","",""))</f>
        <v/>
      </c>
      <c r="FU47" s="15" t="str" cm="1">
        <f t="array" ref="FU47">IF(FR47="","",_xll.PBD(FT47,"Name","","USD","",""))</f>
        <v/>
      </c>
      <c r="FV47" t="str" cm="1">
        <f t="array" ref="FV47">IF(FR47="","",_xll.PBD(FR47,"Deal Type 1","","USD","",""))</f>
        <v/>
      </c>
      <c r="GA47" s="15" t="str" cm="1">
        <f t="array" ref="GA47">IF(FZ47="","",_xll.PBD(FZ47,"Deal Date","","USD","",""))</f>
        <v/>
      </c>
      <c r="GB47" s="15" t="str" cm="1">
        <f t="array" ref="GB47">IF(FZ47="","",_xll.PBD(FZ47,"Company ID","","USD","",""))</f>
        <v/>
      </c>
      <c r="GC47" s="15" t="str" cm="1">
        <f t="array" ref="GC47">IF(FZ47="","",_xll.PBD(GB47,"Name","","USD","",""))</f>
        <v/>
      </c>
      <c r="GD47" t="str" cm="1">
        <f t="array" ref="GD47">IF(FZ47="","",_xll.PBD(FZ47,"Deal Type 1","","USD","",""))</f>
        <v/>
      </c>
      <c r="GI47" s="15" t="str" cm="1">
        <f t="array" ref="GI47">IF(GH47="","",_xll.PBD(GH47,"Deal Date","","USD","",""))</f>
        <v/>
      </c>
      <c r="GJ47" s="15" t="str" cm="1">
        <f t="array" ref="GJ47">IF(GH47="","",_xll.PBD(GH47,"Company ID","","USD","",""))</f>
        <v/>
      </c>
      <c r="GK47" s="15" t="str" cm="1">
        <f t="array" ref="GK47">IF(GH47="","",_xll.PBD(GJ47,"Name","","USD","",""))</f>
        <v/>
      </c>
      <c r="GL47" t="str" cm="1">
        <f t="array" ref="GL47">IF(GH47="","",_xll.PBD(GH47,"Deal Type 1","","USD","",""))</f>
        <v/>
      </c>
      <c r="GQ47" s="15" t="str" cm="1">
        <f t="array" ref="GQ47">IF(GP47="","",_xll.PBD(GP47,"Deal Date","","USD","",""))</f>
        <v/>
      </c>
      <c r="GR47" s="15" t="str" cm="1">
        <f t="array" ref="GR47">IF(GP47="","",_xll.PBD(GP47,"Company ID","","USD","",""))</f>
        <v/>
      </c>
      <c r="GS47" s="15" t="str" cm="1">
        <f t="array" ref="GS47">IF(GP47="","",_xll.PBD(GR47,"Name","","USD","",""))</f>
        <v/>
      </c>
      <c r="GT47" t="str" cm="1">
        <f t="array" ref="GT47">IF(GP47="","",_xll.PBD(GP47,"Deal Type 1","","USD","",""))</f>
        <v/>
      </c>
      <c r="GY47" s="15" t="str" cm="1">
        <f t="array" ref="GY47">IF(GX47="","",_xll.PBD(GX47,"Deal Date","","USD","",""))</f>
        <v/>
      </c>
      <c r="GZ47" s="15" t="str" cm="1">
        <f t="array" ref="GZ47">IF(GX47="","",_xll.PBD(GX47,"Company ID","","USD","",""))</f>
        <v/>
      </c>
      <c r="HA47" s="15" t="str" cm="1">
        <f t="array" ref="HA47">IF(GX47="","",_xll.PBD(GZ47,"Name","","USD","",""))</f>
        <v/>
      </c>
      <c r="HB47" t="str" cm="1">
        <f t="array" ref="HB47">IF(GX47="","",_xll.PBD(GX47,"Deal Type 1","","USD","",""))</f>
        <v/>
      </c>
      <c r="HG47" s="15" t="str" cm="1">
        <f t="array" ref="HG47">IF(HF47="","",_xll.PBD(HF47,"Deal Date","","USD","",""))</f>
        <v/>
      </c>
      <c r="HH47" s="15" t="str" cm="1">
        <f t="array" ref="HH47">IF(HF47="","",_xll.PBD(HF47,"Company ID","","USD","",""))</f>
        <v/>
      </c>
      <c r="HI47" s="15" t="str" cm="1">
        <f t="array" ref="HI47">IF(HF47="","",_xll.PBD(HH47,"Name","","USD","",""))</f>
        <v/>
      </c>
      <c r="HJ47" t="str" cm="1">
        <f t="array" ref="HJ47">IF(HF47="","",_xll.PBD(HF47,"Deal Type 1","","USD","",""))</f>
        <v/>
      </c>
      <c r="HO47" s="15" t="str" cm="1">
        <f t="array" ref="HO47">IF(HN47="","",_xll.PBD(HN47,"Deal Date","","USD","",""))</f>
        <v/>
      </c>
      <c r="HP47" s="15" t="str" cm="1">
        <f t="array" ref="HP47">IF(HN47="","",_xll.PBD(HN47,"Company ID","","USD","",""))</f>
        <v/>
      </c>
      <c r="HQ47" s="15" t="str" cm="1">
        <f t="array" ref="HQ47">IF(HN47="","",_xll.PBD(HP47,"Name","","USD","",""))</f>
        <v/>
      </c>
      <c r="HR47" t="str" cm="1">
        <f t="array" ref="HR47">IF(HN47="","",_xll.PBD(HN47,"Deal Type 1","","USD","",""))</f>
        <v/>
      </c>
      <c r="HW47" s="15" t="str" cm="1">
        <f t="array" ref="HW47">IF(HV47="","",_xll.PBD(HV47,"Deal Date","","USD","",""))</f>
        <v/>
      </c>
      <c r="HX47" s="15" t="str" cm="1">
        <f t="array" ref="HX47">IF(HV47="","",_xll.PBD(HV47,"Company ID","","USD","",""))</f>
        <v/>
      </c>
      <c r="HY47" s="15" t="str" cm="1">
        <f t="array" ref="HY47">IF(HV47="","",_xll.PBD(HX47,"Name","","USD","",""))</f>
        <v/>
      </c>
      <c r="HZ47" t="str" cm="1">
        <f t="array" ref="HZ47">IF(HV47="","",_xll.PBD(HV47,"Deal Type 1","","USD","",""))</f>
        <v/>
      </c>
      <c r="IE47" s="15" t="str" cm="1">
        <f t="array" ref="IE47">IF(ID47="","",_xll.PBD(ID47,"Deal Date","","USD","",""))</f>
        <v/>
      </c>
      <c r="IF47" s="15" t="str" cm="1">
        <f t="array" ref="IF47">IF(ID47="","",_xll.PBD(ID47,"Company ID","","USD","",""))</f>
        <v/>
      </c>
      <c r="IG47" s="15" t="str" cm="1">
        <f t="array" ref="IG47">IF(ID47="","",_xll.PBD(IF47,"Name","","USD","",""))</f>
        <v/>
      </c>
      <c r="IH47" t="str" cm="1">
        <f t="array" ref="IH47">IF(ID47="","",_xll.PBD(ID47,"Deal Type 1","","USD","",""))</f>
        <v/>
      </c>
      <c r="IM47" s="15" t="str" cm="1">
        <f t="array" ref="IM47">IF(IL47="","",_xll.PBD(IL47,"Deal Date","","USD","",""))</f>
        <v/>
      </c>
      <c r="IN47" s="15" t="str" cm="1">
        <f t="array" ref="IN47">IF(IL47="","",_xll.PBD(IL47,"Company ID","","USD","",""))</f>
        <v/>
      </c>
      <c r="IO47" s="15" t="str" cm="1">
        <f t="array" ref="IO47">IF(IL47="","",_xll.PBD(IN47,"Name","","USD","",""))</f>
        <v/>
      </c>
      <c r="IP47" t="str" cm="1">
        <f t="array" ref="IP47">IF(IL47="","",_xll.PBD(IL47,"Deal Type 1","","USD","",""))</f>
        <v/>
      </c>
      <c r="IU47" s="15" t="str" cm="1">
        <f t="array" ref="IU47">IF(IT47="","",_xll.PBD(IT47,"Deal Date","","USD","",""))</f>
        <v/>
      </c>
      <c r="IV47" s="15" t="str" cm="1">
        <f t="array" ref="IV47">IF(IT47="","",_xll.PBD(IT47,"Company ID","","USD","",""))</f>
        <v/>
      </c>
      <c r="IW47" s="15" t="str" cm="1">
        <f t="array" ref="IW47">IF(IT47="","",_xll.PBD(IV47,"Name","","USD","",""))</f>
        <v/>
      </c>
      <c r="IX47" t="str" cm="1">
        <f t="array" ref="IX47">IF(IT47="","",_xll.PBD(IT47,"Deal Type 1","","USD","",""))</f>
        <v/>
      </c>
      <c r="JC47" s="15" t="str" cm="1">
        <f t="array" ref="JC47">IF(JB47="","",_xll.PBD(JB47,"Deal Date","","USD","",""))</f>
        <v/>
      </c>
      <c r="JD47" s="15" t="str" cm="1">
        <f t="array" ref="JD47">IF(JB47="","",_xll.PBD(JB47,"Company ID","","USD","",""))</f>
        <v/>
      </c>
      <c r="JE47" s="15" t="str" cm="1">
        <f t="array" ref="JE47">IF(JB47="","",_xll.PBD(JD47,"Name","","USD","",""))</f>
        <v/>
      </c>
      <c r="JF47" t="str" cm="1">
        <f t="array" ref="JF47">IF(JB47="","",_xll.PBD(JB47,"Deal Type 1","","USD","",""))</f>
        <v/>
      </c>
      <c r="JK47" s="15" t="str" cm="1">
        <f t="array" ref="JK47">IF(JJ47="","",_xll.PBD(JJ47,"Deal Date","","USD","",""))</f>
        <v/>
      </c>
      <c r="JL47" s="15" t="str" cm="1">
        <f t="array" ref="JL47">IF(JJ47="","",_xll.PBD(JJ47,"Company ID","","USD","",""))</f>
        <v/>
      </c>
      <c r="JM47" s="15" t="str" cm="1">
        <f t="array" ref="JM47">IF(JJ47="","",_xll.PBD(JL47,"Name","","USD","",""))</f>
        <v/>
      </c>
      <c r="JN47" t="str" cm="1">
        <f t="array" ref="JN47">IF(JJ47="","",_xll.PBD(JJ47,"Deal Type 1","","USD","",""))</f>
        <v/>
      </c>
      <c r="JS47" s="15" t="str" cm="1">
        <f t="array" ref="JS47">IF(JR47="","",_xll.PBD(JR47,"Deal Date","","USD","",""))</f>
        <v/>
      </c>
      <c r="JT47" s="15" t="str" cm="1">
        <f t="array" ref="JT47">IF(JR47="","",_xll.PBD(JR47,"Company ID","","USD","",""))</f>
        <v/>
      </c>
      <c r="JU47" s="15" t="str" cm="1">
        <f t="array" ref="JU47">IF(JR47="","",_xll.PBD(JT47,"Name","","USD","",""))</f>
        <v/>
      </c>
      <c r="JV47" t="str" cm="1">
        <f t="array" ref="JV47">IF(JR47="","",_xll.PBD(JR47,"Deal Type 1","","USD","",""))</f>
        <v/>
      </c>
      <c r="KA47" s="15" t="str" cm="1">
        <f t="array" ref="KA47">IF(JZ47="","",_xll.PBD(JZ47,"Deal Date","","USD","",""))</f>
        <v/>
      </c>
      <c r="KB47" s="15" t="str" cm="1">
        <f t="array" ref="KB47">IF(JZ47="","",_xll.PBD(JZ47,"Company ID","","USD","",""))</f>
        <v/>
      </c>
      <c r="KC47" s="15" t="str" cm="1">
        <f t="array" ref="KC47">IF(JZ47="","",_xll.PBD(KB47,"Name","","USD","",""))</f>
        <v/>
      </c>
      <c r="KD47" t="str" cm="1">
        <f t="array" ref="KD47">IF(JZ47="","",_xll.PBD(JZ47,"Deal Type 1","","USD","",""))</f>
        <v/>
      </c>
      <c r="KI47" s="15" t="str" cm="1">
        <f t="array" ref="KI47">IF(KH47="","",_xll.PBD(KH47,"Deal Date","","USD","",""))</f>
        <v/>
      </c>
      <c r="KJ47" s="15" t="str" cm="1">
        <f t="array" ref="KJ47">IF(KH47="","",_xll.PBD(KH47,"Company ID","","USD","",""))</f>
        <v/>
      </c>
      <c r="KK47" s="15" t="str" cm="1">
        <f t="array" ref="KK47">IF(KH47="","",_xll.PBD(KJ47,"Name","","USD","",""))</f>
        <v/>
      </c>
      <c r="KL47" t="str" cm="1">
        <f t="array" ref="KL47">IF(KH47="","",_xll.PBD(KH47,"Deal Type 1","","USD","",""))</f>
        <v/>
      </c>
      <c r="KQ47" s="15" t="str" cm="1">
        <f t="array" ref="KQ47">IF(KP47="","",_xll.PBD(KP47,"Deal Date","","USD","",""))</f>
        <v/>
      </c>
      <c r="KR47" s="15" t="str" cm="1">
        <f t="array" ref="KR47">IF(KP47="","",_xll.PBD(KP47,"Company ID","","USD","",""))</f>
        <v/>
      </c>
      <c r="KS47" s="15" t="str" cm="1">
        <f t="array" ref="KS47">IF(KP47="","",_xll.PBD(KR47,"Name","","USD","",""))</f>
        <v/>
      </c>
      <c r="KT47" t="str" cm="1">
        <f t="array" ref="KT47">IF(KP47="","",_xll.PBD(KP47,"Deal Type 1","","USD","",""))</f>
        <v/>
      </c>
      <c r="KY47" s="15" t="str" cm="1">
        <f t="array" ref="KY47">IF(KX47="","",_xll.PBD(KX47,"Deal Date","","USD","",""))</f>
        <v/>
      </c>
      <c r="KZ47" s="15" t="str" cm="1">
        <f t="array" ref="KZ47">IF(KX47="","",_xll.PBD(KX47,"Company ID","","USD","",""))</f>
        <v/>
      </c>
      <c r="LA47" s="15" t="str" cm="1">
        <f t="array" ref="LA47">IF(KX47="","",_xll.PBD(KZ47,"Name","","USD","",""))</f>
        <v/>
      </c>
      <c r="LB47" t="str" cm="1">
        <f t="array" ref="LB47">IF(KX47="","",_xll.PBD(KX47,"Deal Type 1","","USD","",""))</f>
        <v/>
      </c>
      <c r="LG47" s="15" t="str" cm="1">
        <f t="array" ref="LG47">IF(LF47="","",_xll.PBD(LF47,"Deal Date","","USD","",""))</f>
        <v/>
      </c>
      <c r="LH47" s="15" t="str" cm="1">
        <f t="array" ref="LH47">IF(LF47="","",_xll.PBD(LF47,"Company ID","","USD","",""))</f>
        <v/>
      </c>
      <c r="LI47" s="15" t="str" cm="1">
        <f t="array" ref="LI47">IF(LF47="","",_xll.PBD(LH47,"Name","","USD","",""))</f>
        <v/>
      </c>
      <c r="LJ47" t="str" cm="1">
        <f t="array" ref="LJ47">IF(LF47="","",_xll.PBD(LF47,"Deal Type 1","","USD","",""))</f>
        <v/>
      </c>
      <c r="LO47" s="15" t="str" cm="1">
        <f t="array" ref="LO47">IF(LN47="","",_xll.PBD(LN47,"Deal Date","","USD","",""))</f>
        <v/>
      </c>
      <c r="LP47" s="15" t="str" cm="1">
        <f t="array" ref="LP47">IF(LN47="","",_xll.PBD(LN47,"Company ID","","USD","",""))</f>
        <v/>
      </c>
      <c r="LQ47" s="15" t="str" cm="1">
        <f t="array" ref="LQ47">IF(LN47="","",_xll.PBD(LP47,"Name","","USD","",""))</f>
        <v/>
      </c>
      <c r="LR47" t="str" cm="1">
        <f t="array" ref="LR47">IF(LN47="","",_xll.PBD(LN47,"Deal Type 1","","USD","",""))</f>
        <v/>
      </c>
      <c r="LW47" s="15" t="str" cm="1">
        <f t="array" ref="LW47">IF(LV47="","",_xll.PBD(LV47,"Deal Date","","USD","",""))</f>
        <v/>
      </c>
      <c r="LX47" s="15" t="str" cm="1">
        <f t="array" ref="LX47">IF(LV47="","",_xll.PBD(LV47,"Company ID","","USD","",""))</f>
        <v/>
      </c>
      <c r="LY47" s="15" t="str" cm="1">
        <f t="array" ref="LY47">IF(LV47="","",_xll.PBD(LX47,"Name","","USD","",""))</f>
        <v/>
      </c>
      <c r="LZ47" t="str" cm="1">
        <f t="array" ref="LZ47">IF(LV47="","",_xll.PBD(LV47,"Deal Type 1","","USD","",""))</f>
        <v/>
      </c>
      <c r="ME47" s="15" t="str" cm="1">
        <f t="array" ref="ME47">IF(MD47="","",_xll.PBD(MD47,"Deal Date","","USD","",""))</f>
        <v/>
      </c>
      <c r="MF47" s="15" t="str" cm="1">
        <f t="array" ref="MF47">IF(MD47="","",_xll.PBD(MD47,"Company ID","","USD","",""))</f>
        <v/>
      </c>
      <c r="MG47" s="15" t="str" cm="1">
        <f t="array" ref="MG47">IF(MD47="","",_xll.PBD(MF47,"Name","","USD","",""))</f>
        <v/>
      </c>
      <c r="MH47" t="str" cm="1">
        <f t="array" ref="MH47">IF(MD47="","",_xll.PBD(MD47,"Deal Type 1","","USD","",""))</f>
        <v/>
      </c>
    </row>
    <row r="48" spans="6:346" x14ac:dyDescent="0.2">
      <c r="F48" t="str">
        <v>219462-49T</v>
      </c>
      <c r="G48" s="15" cm="1">
        <f t="array" ref="G48">IF(F48="","",_xll.PBD(F48,"Deal Date","","USD","",""))</f>
        <v>43466</v>
      </c>
      <c r="H48" s="15" t="str" cm="1">
        <f t="array" ref="H48">IF(F48="","",_xll.PBD(F48,"Company ID","","USD","",""))</f>
        <v>232925-41</v>
      </c>
      <c r="I48" s="15" t="str" cm="1">
        <f t="array" ref="I48">IF(F48="","",_xll.PBD(H48,"Name","","USD","",""))</f>
        <v>Uniceplac</v>
      </c>
      <c r="J48" t="str" cm="1">
        <f t="array" ref="J48">IF(F48="","",_xll.PBD(F48,"Deal Type 1","","USD","",""))</f>
        <v>Merger/Acquisition</v>
      </c>
      <c r="O48" s="15" t="str" cm="1">
        <f t="array" ref="O48">IF(N48="","",_xll.PBD(N48,"Deal Date","","USD","",""))</f>
        <v/>
      </c>
      <c r="P48" s="15" t="str" cm="1">
        <f t="array" ref="P48">IF(N48="","",_xll.PBD(N48,"Company ID","","USD","",""))</f>
        <v/>
      </c>
      <c r="Q48" s="15" t="str" cm="1">
        <f t="array" ref="Q48">IF(N48="","",_xll.PBD(P48,"Name","","USD","",""))</f>
        <v/>
      </c>
      <c r="R48" t="str" cm="1">
        <f t="array" ref="R48">IF(N48="","",_xll.PBD(N48,"Deal Type 1","","USD","",""))</f>
        <v/>
      </c>
      <c r="W48" s="15" t="str" cm="1">
        <f t="array" ref="W48">IF(V48="","",_xll.PBD(V48,"Deal Date","","USD","",""))</f>
        <v/>
      </c>
      <c r="X48" s="15" t="str" cm="1">
        <f t="array" ref="X48">IF(V48="","",_xll.PBD(V48,"Company ID","","USD","",""))</f>
        <v/>
      </c>
      <c r="Y48" s="15" t="str" cm="1">
        <f t="array" ref="Y48">IF(V48="","",_xll.PBD(X48,"Name","","USD","",""))</f>
        <v/>
      </c>
      <c r="Z48" t="str" cm="1">
        <f t="array" ref="Z48">IF(V48="","",_xll.PBD(V48,"Deal Type 1","","USD","",""))</f>
        <v/>
      </c>
      <c r="AD48" t="str">
        <v>107878-96T</v>
      </c>
      <c r="AE48" s="15" cm="1">
        <f t="array" ref="AE48">IF(AD48="","",_xll.PBD(AD48,"Deal Date","","USD","",""))</f>
        <v>38538</v>
      </c>
      <c r="AF48" s="15" t="str" cm="1">
        <f t="array" ref="AF48">IF(AD48="","",_xll.PBD(AD48,"Company ID","","USD","",""))</f>
        <v>10813-42</v>
      </c>
      <c r="AG48" s="15" t="str" cm="1">
        <f t="array" ref="AG48">IF(AD48="","",_xll.PBD(AF48,"Name","","USD","",""))</f>
        <v>Bridge Medical</v>
      </c>
      <c r="AH48" t="str" cm="1">
        <f t="array" ref="AH48">IF(AD48="","",_xll.PBD(AD48,"Deal Type 1","","USD","",""))</f>
        <v>Merger/Acquisition</v>
      </c>
      <c r="AM48" s="15" t="str" cm="1">
        <f t="array" ref="AM48">IF(AL48="","",_xll.PBD(AL48,"Deal Date","","USD","",""))</f>
        <v/>
      </c>
      <c r="AN48" s="15" t="str" cm="1">
        <f t="array" ref="AN48">IF(AL48="","",_xll.PBD(AL48,"Company ID","","USD","",""))</f>
        <v/>
      </c>
      <c r="AO48" s="15" t="str" cm="1">
        <f t="array" ref="AO48">IF(AL48="","",_xll.PBD(AN48,"Name","","USD","",""))</f>
        <v/>
      </c>
      <c r="AP48" t="str" cm="1">
        <f t="array" ref="AP48">IF(AL48="","",_xll.PBD(AL48,"Deal Type 1","","USD","",""))</f>
        <v/>
      </c>
      <c r="AU48" s="15" t="str" cm="1">
        <f t="array" ref="AU48">IF(AT48="","",_xll.PBD(AT48,"Deal Date","","USD","",""))</f>
        <v/>
      </c>
      <c r="AV48" s="15" t="str" cm="1">
        <f t="array" ref="AV48">IF(AT48="","",_xll.PBD(AT48,"Company ID","","USD","",""))</f>
        <v/>
      </c>
      <c r="AW48" s="15" t="str" cm="1">
        <f t="array" ref="AW48">IF(AT48="","",_xll.PBD(AV48,"Name","","USD","",""))</f>
        <v/>
      </c>
      <c r="AX48" t="str" cm="1">
        <f t="array" ref="AX48">IF(AT48="","",_xll.PBD(AT48,"Deal Type 1","","USD","",""))</f>
        <v/>
      </c>
      <c r="BC48" s="15" t="str" cm="1">
        <f t="array" ref="BC48">IF(BB48="","",_xll.PBD(BB48,"Deal Date","","USD","",""))</f>
        <v/>
      </c>
      <c r="BD48" s="15" t="str" cm="1">
        <f t="array" ref="BD48">IF(BB48="","",_xll.PBD(BB48,"Company ID","","USD","",""))</f>
        <v/>
      </c>
      <c r="BE48" s="15" t="str" cm="1">
        <f t="array" ref="BE48">IF(BB48="","",_xll.PBD(BD48,"Name","","USD","",""))</f>
        <v/>
      </c>
      <c r="BF48" t="str" cm="1">
        <f t="array" ref="BF48">IF(BB48="","",_xll.PBD(BB48,"Deal Type 1","","USD","",""))</f>
        <v/>
      </c>
      <c r="BK48" s="15" t="str" cm="1">
        <f t="array" ref="BK48">IF(BJ48="","",_xll.PBD(BJ48,"Deal Date","","USD","",""))</f>
        <v/>
      </c>
      <c r="BL48" s="15" t="str" cm="1">
        <f t="array" ref="BL48">IF(BJ48="","",_xll.PBD(BJ48,"Company ID","","USD","",""))</f>
        <v/>
      </c>
      <c r="BM48" s="15" t="str" cm="1">
        <f t="array" ref="BM48">IF(BJ48="","",_xll.PBD(BL48,"Name","","USD","",""))</f>
        <v/>
      </c>
      <c r="BN48" t="str" cm="1">
        <f t="array" ref="BN48">IF(BJ48="","",_xll.PBD(BJ48,"Deal Type 1","","USD","",""))</f>
        <v/>
      </c>
      <c r="BS48" s="15" t="str" cm="1">
        <f t="array" ref="BS48">IF(BR48="","",_xll.PBD(BR48,"Deal Date","","USD","",""))</f>
        <v/>
      </c>
      <c r="BT48" s="15" t="str" cm="1">
        <f t="array" ref="BT48">IF(BR48="","",_xll.PBD(BR48,"Company ID","","USD","",""))</f>
        <v/>
      </c>
      <c r="BU48" s="15" t="str" cm="1">
        <f t="array" ref="BU48">IF(BR48="","",_xll.PBD(BT48,"Name","","USD","",""))</f>
        <v/>
      </c>
      <c r="BV48" t="str" cm="1">
        <f t="array" ref="BV48">IF(BR48="","",_xll.PBD(BR48,"Deal Type 1","","USD","",""))</f>
        <v/>
      </c>
      <c r="CA48" s="15" t="str" cm="1">
        <f t="array" ref="CA48">IF(BZ48="","",_xll.PBD(BZ48,"Deal Date","","USD","",""))</f>
        <v/>
      </c>
      <c r="CB48" s="15" t="str" cm="1">
        <f t="array" ref="CB48">IF(BZ48="","",_xll.PBD(BZ48,"Company ID","","USD","",""))</f>
        <v/>
      </c>
      <c r="CC48" s="15" t="str" cm="1">
        <f t="array" ref="CC48">IF(BZ48="","",_xll.PBD(CB48,"Name","","USD","",""))</f>
        <v/>
      </c>
      <c r="CD48" t="str" cm="1">
        <f t="array" ref="CD48">IF(BZ48="","",_xll.PBD(BZ48,"Deal Type 1","","USD","",""))</f>
        <v/>
      </c>
      <c r="CH48" t="str">
        <v>110023-03T</v>
      </c>
      <c r="CI48" s="15" cm="1">
        <f t="array" ref="CI48">IF(CH48="","",_xll.PBD(CH48,"Deal Date","","USD","",""))</f>
        <v>43314</v>
      </c>
      <c r="CJ48" s="15" t="str" cm="1">
        <f t="array" ref="CJ48">IF(CH48="","",_xll.PBD(CH48,"Company ID","","USD","",""))</f>
        <v>231685-12</v>
      </c>
      <c r="CK48" s="15" t="str" cm="1">
        <f t="array" ref="CK48">IF(CH48="","",_xll.PBD(CJ48,"Name","","USD","",""))</f>
        <v>Secure Designs</v>
      </c>
      <c r="CL48" t="str" cm="1">
        <f t="array" ref="CL48">IF(CH48="","",_xll.PBD(CH48,"Deal Type 1","","USD","",""))</f>
        <v>Merger/Acquisition</v>
      </c>
      <c r="CQ48" s="15" t="str" cm="1">
        <f t="array" ref="CQ48">IF(CP48="","",_xll.PBD(CP48,"Deal Date","","USD","",""))</f>
        <v/>
      </c>
      <c r="CR48" s="15" t="str" cm="1">
        <f t="array" ref="CR48">IF(CP48="","",_xll.PBD(CP48,"Company ID","","USD","",""))</f>
        <v/>
      </c>
      <c r="CS48" s="15" t="str" cm="1">
        <f t="array" ref="CS48">IF(CP48="","",_xll.PBD(CR48,"Name","","USD","",""))</f>
        <v/>
      </c>
      <c r="CT48" t="str" cm="1">
        <f t="array" ref="CT48">IF(CP48="","",_xll.PBD(CP48,"Deal Type 1","","USD","",""))</f>
        <v/>
      </c>
      <c r="CY48" s="15" t="str" cm="1">
        <f t="array" ref="CY48">IF(CX48="","",_xll.PBD(CX48,"Deal Date","","USD","",""))</f>
        <v/>
      </c>
      <c r="CZ48" s="15" t="str" cm="1">
        <f t="array" ref="CZ48">IF(CX48="","",_xll.PBD(CX48,"Company ID","","USD","",""))</f>
        <v/>
      </c>
      <c r="DA48" s="15" t="str" cm="1">
        <f t="array" ref="DA48">IF(CX48="","",_xll.PBD(CZ48,"Name","","USD","",""))</f>
        <v/>
      </c>
      <c r="DB48" t="str" cm="1">
        <f t="array" ref="DB48">IF(CX48="","",_xll.PBD(CX48,"Deal Type 1","","USD","",""))</f>
        <v/>
      </c>
      <c r="DF48" t="str">
        <v>50216-68T</v>
      </c>
      <c r="DG48" s="15" cm="1">
        <f t="array" ref="DG48">IF(DF48="","",_xll.PBD(DF48,"Deal Date","","USD","",""))</f>
        <v>40907</v>
      </c>
      <c r="DH48" s="15" t="str" cm="1">
        <f t="array" ref="DH48">IF(DF48="","",_xll.PBD(DF48,"Company ID","","USD","",""))</f>
        <v>113149-45</v>
      </c>
      <c r="DI48" s="15" t="str" cm="1">
        <f t="array" ref="DI48">IF(DF48="","",_xll.PBD(DH48,"Name","","USD","",""))</f>
        <v>Sunnmøre Kommunikasjon</v>
      </c>
      <c r="DJ48" t="str" cm="1">
        <f t="array" ref="DJ48">IF(DF48="","",_xll.PBD(DF48,"Deal Type 1","","USD","",""))</f>
        <v>Merger/Acquisition</v>
      </c>
      <c r="DO48" s="15" t="str" cm="1">
        <f t="array" ref="DO48">IF(DN48="","",_xll.PBD(DN48,"Deal Date","","USD","",""))</f>
        <v/>
      </c>
      <c r="DP48" s="15" t="str" cm="1">
        <f t="array" ref="DP48">IF(DN48="","",_xll.PBD(DN48,"Company ID","","USD","",""))</f>
        <v/>
      </c>
      <c r="DQ48" s="15" t="str" cm="1">
        <f t="array" ref="DQ48">IF(DN48="","",_xll.PBD(DP48,"Name","","USD","",""))</f>
        <v/>
      </c>
      <c r="DR48" t="str" cm="1">
        <f t="array" ref="DR48">IF(DN48="","",_xll.PBD(DN48,"Deal Type 1","","USD","",""))</f>
        <v/>
      </c>
      <c r="DW48" s="15" t="str" cm="1">
        <f t="array" ref="DW48">IF(DV48="","",_xll.PBD(DV48,"Deal Date","","USD","",""))</f>
        <v/>
      </c>
      <c r="DX48" s="15" t="str" cm="1">
        <f t="array" ref="DX48">IF(DV48="","",_xll.PBD(DV48,"Company ID","","USD","",""))</f>
        <v/>
      </c>
      <c r="DY48" s="15" t="str" cm="1">
        <f t="array" ref="DY48">IF(DV48="","",_xll.PBD(DX48,"Name","","USD","",""))</f>
        <v/>
      </c>
      <c r="DZ48" t="str" cm="1">
        <f t="array" ref="DZ48">IF(DV48="","",_xll.PBD(DV48,"Deal Type 1","","USD","",""))</f>
        <v/>
      </c>
      <c r="EE48" s="15" t="str" cm="1">
        <f t="array" ref="EE48">IF(ED48="","",_xll.PBD(ED48,"Deal Date","","USD","",""))</f>
        <v/>
      </c>
      <c r="EF48" s="15" t="str" cm="1">
        <f t="array" ref="EF48">IF(ED48="","",_xll.PBD(ED48,"Company ID","","USD","",""))</f>
        <v/>
      </c>
      <c r="EG48" s="15" t="str" cm="1">
        <f t="array" ref="EG48">IF(ED48="","",_xll.PBD(EF48,"Name","","USD","",""))</f>
        <v/>
      </c>
      <c r="EH48" t="str" cm="1">
        <f t="array" ref="EH48">IF(ED48="","",_xll.PBD(ED48,"Deal Type 1","","USD","",""))</f>
        <v/>
      </c>
      <c r="EM48" s="15" t="str" cm="1">
        <f t="array" ref="EM48">IF(EL48="","",_xll.PBD(EL48,"Deal Date","","USD","",""))</f>
        <v/>
      </c>
      <c r="EN48" s="15" t="str" cm="1">
        <f t="array" ref="EN48">IF(EL48="","",_xll.PBD(EL48,"Company ID","","USD","",""))</f>
        <v/>
      </c>
      <c r="EO48" s="15" t="str" cm="1">
        <f t="array" ref="EO48">IF(EL48="","",_xll.PBD(EN48,"Name","","USD","",""))</f>
        <v/>
      </c>
      <c r="EP48" t="str" cm="1">
        <f t="array" ref="EP48">IF(EL48="","",_xll.PBD(EL48,"Deal Type 1","","USD","",""))</f>
        <v/>
      </c>
      <c r="EU48" s="15" t="str" cm="1">
        <f t="array" ref="EU48">IF(ET48="","",_xll.PBD(ET48,"Deal Date","","USD","",""))</f>
        <v/>
      </c>
      <c r="EV48" s="15" t="str" cm="1">
        <f t="array" ref="EV48">IF(ET48="","",_xll.PBD(ET48,"Company ID","","USD","",""))</f>
        <v/>
      </c>
      <c r="EW48" s="15" t="str" cm="1">
        <f t="array" ref="EW48">IF(ET48="","",_xll.PBD(EV48,"Name","","USD","",""))</f>
        <v/>
      </c>
      <c r="EX48" t="str" cm="1">
        <f t="array" ref="EX48">IF(ET48="","",_xll.PBD(ET48,"Deal Type 1","","USD","",""))</f>
        <v/>
      </c>
      <c r="FC48" s="15" t="str" cm="1">
        <f t="array" ref="FC48">IF(FB48="","",_xll.PBD(FB48,"Deal Date","","USD","",""))</f>
        <v/>
      </c>
      <c r="FD48" s="15" t="str" cm="1">
        <f t="array" ref="FD48">IF(FB48="","",_xll.PBD(FB48,"Company ID","","USD","",""))</f>
        <v/>
      </c>
      <c r="FE48" s="15" t="str" cm="1">
        <f t="array" ref="FE48">IF(FB48="","",_xll.PBD(FD48,"Name","","USD","",""))</f>
        <v/>
      </c>
      <c r="FF48" t="str" cm="1">
        <f t="array" ref="FF48">IF(FB48="","",_xll.PBD(FB48,"Deal Type 1","","USD","",""))</f>
        <v/>
      </c>
      <c r="FK48" s="15" t="str" cm="1">
        <f t="array" ref="FK48">IF(FJ48="","",_xll.PBD(FJ48,"Deal Date","","USD","",""))</f>
        <v/>
      </c>
      <c r="FL48" s="15" t="str" cm="1">
        <f t="array" ref="FL48">IF(FJ48="","",_xll.PBD(FJ48,"Company ID","","USD","",""))</f>
        <v/>
      </c>
      <c r="FM48" s="15" t="str" cm="1">
        <f t="array" ref="FM48">IF(FJ48="","",_xll.PBD(FL48,"Name","","USD","",""))</f>
        <v/>
      </c>
      <c r="FN48" t="str" cm="1">
        <f t="array" ref="FN48">IF(FJ48="","",_xll.PBD(FJ48,"Deal Type 1","","USD","",""))</f>
        <v/>
      </c>
      <c r="FS48" s="15" t="str" cm="1">
        <f t="array" ref="FS48">IF(FR48="","",_xll.PBD(FR48,"Deal Date","","USD","",""))</f>
        <v/>
      </c>
      <c r="FT48" s="15" t="str" cm="1">
        <f t="array" ref="FT48">IF(FR48="","",_xll.PBD(FR48,"Company ID","","USD","",""))</f>
        <v/>
      </c>
      <c r="FU48" s="15" t="str" cm="1">
        <f t="array" ref="FU48">IF(FR48="","",_xll.PBD(FT48,"Name","","USD","",""))</f>
        <v/>
      </c>
      <c r="FV48" t="str" cm="1">
        <f t="array" ref="FV48">IF(FR48="","",_xll.PBD(FR48,"Deal Type 1","","USD","",""))</f>
        <v/>
      </c>
      <c r="GA48" s="15" t="str" cm="1">
        <f t="array" ref="GA48">IF(FZ48="","",_xll.PBD(FZ48,"Deal Date","","USD","",""))</f>
        <v/>
      </c>
      <c r="GB48" s="15" t="str" cm="1">
        <f t="array" ref="GB48">IF(FZ48="","",_xll.PBD(FZ48,"Company ID","","USD","",""))</f>
        <v/>
      </c>
      <c r="GC48" s="15" t="str" cm="1">
        <f t="array" ref="GC48">IF(FZ48="","",_xll.PBD(GB48,"Name","","USD","",""))</f>
        <v/>
      </c>
      <c r="GD48" t="str" cm="1">
        <f t="array" ref="GD48">IF(FZ48="","",_xll.PBD(FZ48,"Deal Type 1","","USD","",""))</f>
        <v/>
      </c>
      <c r="GI48" s="15" t="str" cm="1">
        <f t="array" ref="GI48">IF(GH48="","",_xll.PBD(GH48,"Deal Date","","USD","",""))</f>
        <v/>
      </c>
      <c r="GJ48" s="15" t="str" cm="1">
        <f t="array" ref="GJ48">IF(GH48="","",_xll.PBD(GH48,"Company ID","","USD","",""))</f>
        <v/>
      </c>
      <c r="GK48" s="15" t="str" cm="1">
        <f t="array" ref="GK48">IF(GH48="","",_xll.PBD(GJ48,"Name","","USD","",""))</f>
        <v/>
      </c>
      <c r="GL48" t="str" cm="1">
        <f t="array" ref="GL48">IF(GH48="","",_xll.PBD(GH48,"Deal Type 1","","USD","",""))</f>
        <v/>
      </c>
      <c r="GQ48" s="15" t="str" cm="1">
        <f t="array" ref="GQ48">IF(GP48="","",_xll.PBD(GP48,"Deal Date","","USD","",""))</f>
        <v/>
      </c>
      <c r="GR48" s="15" t="str" cm="1">
        <f t="array" ref="GR48">IF(GP48="","",_xll.PBD(GP48,"Company ID","","USD","",""))</f>
        <v/>
      </c>
      <c r="GS48" s="15" t="str" cm="1">
        <f t="array" ref="GS48">IF(GP48="","",_xll.PBD(GR48,"Name","","USD","",""))</f>
        <v/>
      </c>
      <c r="GT48" t="str" cm="1">
        <f t="array" ref="GT48">IF(GP48="","",_xll.PBD(GP48,"Deal Type 1","","USD","",""))</f>
        <v/>
      </c>
      <c r="GY48" s="15" t="str" cm="1">
        <f t="array" ref="GY48">IF(GX48="","",_xll.PBD(GX48,"Deal Date","","USD","",""))</f>
        <v/>
      </c>
      <c r="GZ48" s="15" t="str" cm="1">
        <f t="array" ref="GZ48">IF(GX48="","",_xll.PBD(GX48,"Company ID","","USD","",""))</f>
        <v/>
      </c>
      <c r="HA48" s="15" t="str" cm="1">
        <f t="array" ref="HA48">IF(GX48="","",_xll.PBD(GZ48,"Name","","USD","",""))</f>
        <v/>
      </c>
      <c r="HB48" t="str" cm="1">
        <f t="array" ref="HB48">IF(GX48="","",_xll.PBD(GX48,"Deal Type 1","","USD","",""))</f>
        <v/>
      </c>
      <c r="HG48" s="15" t="str" cm="1">
        <f t="array" ref="HG48">IF(HF48="","",_xll.PBD(HF48,"Deal Date","","USD","",""))</f>
        <v/>
      </c>
      <c r="HH48" s="15" t="str" cm="1">
        <f t="array" ref="HH48">IF(HF48="","",_xll.PBD(HF48,"Company ID","","USD","",""))</f>
        <v/>
      </c>
      <c r="HI48" s="15" t="str" cm="1">
        <f t="array" ref="HI48">IF(HF48="","",_xll.PBD(HH48,"Name","","USD","",""))</f>
        <v/>
      </c>
      <c r="HJ48" t="str" cm="1">
        <f t="array" ref="HJ48">IF(HF48="","",_xll.PBD(HF48,"Deal Type 1","","USD","",""))</f>
        <v/>
      </c>
      <c r="HO48" s="15" t="str" cm="1">
        <f t="array" ref="HO48">IF(HN48="","",_xll.PBD(HN48,"Deal Date","","USD","",""))</f>
        <v/>
      </c>
      <c r="HP48" s="15" t="str" cm="1">
        <f t="array" ref="HP48">IF(HN48="","",_xll.PBD(HN48,"Company ID","","USD","",""))</f>
        <v/>
      </c>
      <c r="HQ48" s="15" t="str" cm="1">
        <f t="array" ref="HQ48">IF(HN48="","",_xll.PBD(HP48,"Name","","USD","",""))</f>
        <v/>
      </c>
      <c r="HR48" t="str" cm="1">
        <f t="array" ref="HR48">IF(HN48="","",_xll.PBD(HN48,"Deal Type 1","","USD","",""))</f>
        <v/>
      </c>
      <c r="HW48" s="15" t="str" cm="1">
        <f t="array" ref="HW48">IF(HV48="","",_xll.PBD(HV48,"Deal Date","","USD","",""))</f>
        <v/>
      </c>
      <c r="HX48" s="15" t="str" cm="1">
        <f t="array" ref="HX48">IF(HV48="","",_xll.PBD(HV48,"Company ID","","USD","",""))</f>
        <v/>
      </c>
      <c r="HY48" s="15" t="str" cm="1">
        <f t="array" ref="HY48">IF(HV48="","",_xll.PBD(HX48,"Name","","USD","",""))</f>
        <v/>
      </c>
      <c r="HZ48" t="str" cm="1">
        <f t="array" ref="HZ48">IF(HV48="","",_xll.PBD(HV48,"Deal Type 1","","USD","",""))</f>
        <v/>
      </c>
      <c r="IE48" s="15" t="str" cm="1">
        <f t="array" ref="IE48">IF(ID48="","",_xll.PBD(ID48,"Deal Date","","USD","",""))</f>
        <v/>
      </c>
      <c r="IF48" s="15" t="str" cm="1">
        <f t="array" ref="IF48">IF(ID48="","",_xll.PBD(ID48,"Company ID","","USD","",""))</f>
        <v/>
      </c>
      <c r="IG48" s="15" t="str" cm="1">
        <f t="array" ref="IG48">IF(ID48="","",_xll.PBD(IF48,"Name","","USD","",""))</f>
        <v/>
      </c>
      <c r="IH48" t="str" cm="1">
        <f t="array" ref="IH48">IF(ID48="","",_xll.PBD(ID48,"Deal Type 1","","USD","",""))</f>
        <v/>
      </c>
      <c r="IM48" s="15" t="str" cm="1">
        <f t="array" ref="IM48">IF(IL48="","",_xll.PBD(IL48,"Deal Date","","USD","",""))</f>
        <v/>
      </c>
      <c r="IN48" s="15" t="str" cm="1">
        <f t="array" ref="IN48">IF(IL48="","",_xll.PBD(IL48,"Company ID","","USD","",""))</f>
        <v/>
      </c>
      <c r="IO48" s="15" t="str" cm="1">
        <f t="array" ref="IO48">IF(IL48="","",_xll.PBD(IN48,"Name","","USD","",""))</f>
        <v/>
      </c>
      <c r="IP48" t="str" cm="1">
        <f t="array" ref="IP48">IF(IL48="","",_xll.PBD(IL48,"Deal Type 1","","USD","",""))</f>
        <v/>
      </c>
      <c r="IU48" s="15" t="str" cm="1">
        <f t="array" ref="IU48">IF(IT48="","",_xll.PBD(IT48,"Deal Date","","USD","",""))</f>
        <v/>
      </c>
      <c r="IV48" s="15" t="str" cm="1">
        <f t="array" ref="IV48">IF(IT48="","",_xll.PBD(IT48,"Company ID","","USD","",""))</f>
        <v/>
      </c>
      <c r="IW48" s="15" t="str" cm="1">
        <f t="array" ref="IW48">IF(IT48="","",_xll.PBD(IV48,"Name","","USD","",""))</f>
        <v/>
      </c>
      <c r="IX48" t="str" cm="1">
        <f t="array" ref="IX48">IF(IT48="","",_xll.PBD(IT48,"Deal Type 1","","USD","",""))</f>
        <v/>
      </c>
      <c r="JC48" s="15" t="str" cm="1">
        <f t="array" ref="JC48">IF(JB48="","",_xll.PBD(JB48,"Deal Date","","USD","",""))</f>
        <v/>
      </c>
      <c r="JD48" s="15" t="str" cm="1">
        <f t="array" ref="JD48">IF(JB48="","",_xll.PBD(JB48,"Company ID","","USD","",""))</f>
        <v/>
      </c>
      <c r="JE48" s="15" t="str" cm="1">
        <f t="array" ref="JE48">IF(JB48="","",_xll.PBD(JD48,"Name","","USD","",""))</f>
        <v/>
      </c>
      <c r="JF48" t="str" cm="1">
        <f t="array" ref="JF48">IF(JB48="","",_xll.PBD(JB48,"Deal Type 1","","USD","",""))</f>
        <v/>
      </c>
      <c r="JK48" s="15" t="str" cm="1">
        <f t="array" ref="JK48">IF(JJ48="","",_xll.PBD(JJ48,"Deal Date","","USD","",""))</f>
        <v/>
      </c>
      <c r="JL48" s="15" t="str" cm="1">
        <f t="array" ref="JL48">IF(JJ48="","",_xll.PBD(JJ48,"Company ID","","USD","",""))</f>
        <v/>
      </c>
      <c r="JM48" s="15" t="str" cm="1">
        <f t="array" ref="JM48">IF(JJ48="","",_xll.PBD(JL48,"Name","","USD","",""))</f>
        <v/>
      </c>
      <c r="JN48" t="str" cm="1">
        <f t="array" ref="JN48">IF(JJ48="","",_xll.PBD(JJ48,"Deal Type 1","","USD","",""))</f>
        <v/>
      </c>
      <c r="JS48" s="15" t="str" cm="1">
        <f t="array" ref="JS48">IF(JR48="","",_xll.PBD(JR48,"Deal Date","","USD","",""))</f>
        <v/>
      </c>
      <c r="JT48" s="15" t="str" cm="1">
        <f t="array" ref="JT48">IF(JR48="","",_xll.PBD(JR48,"Company ID","","USD","",""))</f>
        <v/>
      </c>
      <c r="JU48" s="15" t="str" cm="1">
        <f t="array" ref="JU48">IF(JR48="","",_xll.PBD(JT48,"Name","","USD","",""))</f>
        <v/>
      </c>
      <c r="JV48" t="str" cm="1">
        <f t="array" ref="JV48">IF(JR48="","",_xll.PBD(JR48,"Deal Type 1","","USD","",""))</f>
        <v/>
      </c>
      <c r="KA48" s="15" t="str" cm="1">
        <f t="array" ref="KA48">IF(JZ48="","",_xll.PBD(JZ48,"Deal Date","","USD","",""))</f>
        <v/>
      </c>
      <c r="KB48" s="15" t="str" cm="1">
        <f t="array" ref="KB48">IF(JZ48="","",_xll.PBD(JZ48,"Company ID","","USD","",""))</f>
        <v/>
      </c>
      <c r="KC48" s="15" t="str" cm="1">
        <f t="array" ref="KC48">IF(JZ48="","",_xll.PBD(KB48,"Name","","USD","",""))</f>
        <v/>
      </c>
      <c r="KD48" t="str" cm="1">
        <f t="array" ref="KD48">IF(JZ48="","",_xll.PBD(JZ48,"Deal Type 1","","USD","",""))</f>
        <v/>
      </c>
      <c r="KI48" s="15" t="str" cm="1">
        <f t="array" ref="KI48">IF(KH48="","",_xll.PBD(KH48,"Deal Date","","USD","",""))</f>
        <v/>
      </c>
      <c r="KJ48" s="15" t="str" cm="1">
        <f t="array" ref="KJ48">IF(KH48="","",_xll.PBD(KH48,"Company ID","","USD","",""))</f>
        <v/>
      </c>
      <c r="KK48" s="15" t="str" cm="1">
        <f t="array" ref="KK48">IF(KH48="","",_xll.PBD(KJ48,"Name","","USD","",""))</f>
        <v/>
      </c>
      <c r="KL48" t="str" cm="1">
        <f t="array" ref="KL48">IF(KH48="","",_xll.PBD(KH48,"Deal Type 1","","USD","",""))</f>
        <v/>
      </c>
      <c r="KQ48" s="15" t="str" cm="1">
        <f t="array" ref="KQ48">IF(KP48="","",_xll.PBD(KP48,"Deal Date","","USD","",""))</f>
        <v/>
      </c>
      <c r="KR48" s="15" t="str" cm="1">
        <f t="array" ref="KR48">IF(KP48="","",_xll.PBD(KP48,"Company ID","","USD","",""))</f>
        <v/>
      </c>
      <c r="KS48" s="15" t="str" cm="1">
        <f t="array" ref="KS48">IF(KP48="","",_xll.PBD(KR48,"Name","","USD","",""))</f>
        <v/>
      </c>
      <c r="KT48" t="str" cm="1">
        <f t="array" ref="KT48">IF(KP48="","",_xll.PBD(KP48,"Deal Type 1","","USD","",""))</f>
        <v/>
      </c>
      <c r="KY48" s="15" t="str" cm="1">
        <f t="array" ref="KY48">IF(KX48="","",_xll.PBD(KX48,"Deal Date","","USD","",""))</f>
        <v/>
      </c>
      <c r="KZ48" s="15" t="str" cm="1">
        <f t="array" ref="KZ48">IF(KX48="","",_xll.PBD(KX48,"Company ID","","USD","",""))</f>
        <v/>
      </c>
      <c r="LA48" s="15" t="str" cm="1">
        <f t="array" ref="LA48">IF(KX48="","",_xll.PBD(KZ48,"Name","","USD","",""))</f>
        <v/>
      </c>
      <c r="LB48" t="str" cm="1">
        <f t="array" ref="LB48">IF(KX48="","",_xll.PBD(KX48,"Deal Type 1","","USD","",""))</f>
        <v/>
      </c>
      <c r="LG48" s="15" t="str" cm="1">
        <f t="array" ref="LG48">IF(LF48="","",_xll.PBD(LF48,"Deal Date","","USD","",""))</f>
        <v/>
      </c>
      <c r="LH48" s="15" t="str" cm="1">
        <f t="array" ref="LH48">IF(LF48="","",_xll.PBD(LF48,"Company ID","","USD","",""))</f>
        <v/>
      </c>
      <c r="LI48" s="15" t="str" cm="1">
        <f t="array" ref="LI48">IF(LF48="","",_xll.PBD(LH48,"Name","","USD","",""))</f>
        <v/>
      </c>
      <c r="LJ48" t="str" cm="1">
        <f t="array" ref="LJ48">IF(LF48="","",_xll.PBD(LF48,"Deal Type 1","","USD","",""))</f>
        <v/>
      </c>
      <c r="LO48" s="15" t="str" cm="1">
        <f t="array" ref="LO48">IF(LN48="","",_xll.PBD(LN48,"Deal Date","","USD","",""))</f>
        <v/>
      </c>
      <c r="LP48" s="15" t="str" cm="1">
        <f t="array" ref="LP48">IF(LN48="","",_xll.PBD(LN48,"Company ID","","USD","",""))</f>
        <v/>
      </c>
      <c r="LQ48" s="15" t="str" cm="1">
        <f t="array" ref="LQ48">IF(LN48="","",_xll.PBD(LP48,"Name","","USD","",""))</f>
        <v/>
      </c>
      <c r="LR48" t="str" cm="1">
        <f t="array" ref="LR48">IF(LN48="","",_xll.PBD(LN48,"Deal Type 1","","USD","",""))</f>
        <v/>
      </c>
      <c r="LW48" s="15" t="str" cm="1">
        <f t="array" ref="LW48">IF(LV48="","",_xll.PBD(LV48,"Deal Date","","USD","",""))</f>
        <v/>
      </c>
      <c r="LX48" s="15" t="str" cm="1">
        <f t="array" ref="LX48">IF(LV48="","",_xll.PBD(LV48,"Company ID","","USD","",""))</f>
        <v/>
      </c>
      <c r="LY48" s="15" t="str" cm="1">
        <f t="array" ref="LY48">IF(LV48="","",_xll.PBD(LX48,"Name","","USD","",""))</f>
        <v/>
      </c>
      <c r="LZ48" t="str" cm="1">
        <f t="array" ref="LZ48">IF(LV48="","",_xll.PBD(LV48,"Deal Type 1","","USD","",""))</f>
        <v/>
      </c>
      <c r="ME48" s="15" t="str" cm="1">
        <f t="array" ref="ME48">IF(MD48="","",_xll.PBD(MD48,"Deal Date","","USD","",""))</f>
        <v/>
      </c>
      <c r="MF48" s="15" t="str" cm="1">
        <f t="array" ref="MF48">IF(MD48="","",_xll.PBD(MD48,"Company ID","","USD","",""))</f>
        <v/>
      </c>
      <c r="MG48" s="15" t="str" cm="1">
        <f t="array" ref="MG48">IF(MD48="","",_xll.PBD(MF48,"Name","","USD","",""))</f>
        <v/>
      </c>
      <c r="MH48" t="str" cm="1">
        <f t="array" ref="MH48">IF(MD48="","",_xll.PBD(MD48,"Deal Type 1","","USD","",""))</f>
        <v/>
      </c>
    </row>
    <row r="49" spans="6:346" x14ac:dyDescent="0.2">
      <c r="F49" t="str">
        <v>224502-49T</v>
      </c>
      <c r="G49" s="15" cm="1">
        <f t="array" ref="G49">IF(F49="","",_xll.PBD(F49,"Deal Date","","USD","",""))</f>
        <v>43216</v>
      </c>
      <c r="H49" s="15" t="str" cm="1">
        <f t="array" ref="H49">IF(F49="","",_xll.PBD(F49,"Company ID","","USD","",""))</f>
        <v>433858-69</v>
      </c>
      <c r="I49" s="15" t="str" cm="1">
        <f t="array" ref="I49">IF(F49="","",_xll.PBD(H49,"Name","","USD","",""))</f>
        <v>Instituto de Educação Superior do Vale do Parnaíba</v>
      </c>
      <c r="J49" t="str" cm="1">
        <f t="array" ref="J49">IF(F49="","",_xll.PBD(F49,"Deal Type 1","","USD","",""))</f>
        <v>Merger/Acquisition</v>
      </c>
      <c r="O49" s="15" t="str" cm="1">
        <f t="array" ref="O49">IF(N49="","",_xll.PBD(N49,"Deal Date","","USD","",""))</f>
        <v/>
      </c>
      <c r="P49" s="15" t="str" cm="1">
        <f t="array" ref="P49">IF(N49="","",_xll.PBD(N49,"Company ID","","USD","",""))</f>
        <v/>
      </c>
      <c r="Q49" s="15" t="str" cm="1">
        <f t="array" ref="Q49">IF(N49="","",_xll.PBD(P49,"Name","","USD","",""))</f>
        <v/>
      </c>
      <c r="R49" t="str" cm="1">
        <f t="array" ref="R49">IF(N49="","",_xll.PBD(N49,"Deal Type 1","","USD","",""))</f>
        <v/>
      </c>
      <c r="W49" s="15" t="str" cm="1">
        <f t="array" ref="W49">IF(V49="","",_xll.PBD(V49,"Deal Date","","USD","",""))</f>
        <v/>
      </c>
      <c r="X49" s="15" t="str" cm="1">
        <f t="array" ref="X49">IF(V49="","",_xll.PBD(V49,"Company ID","","USD","",""))</f>
        <v/>
      </c>
      <c r="Y49" s="15" t="str" cm="1">
        <f t="array" ref="Y49">IF(V49="","",_xll.PBD(X49,"Name","","USD","",""))</f>
        <v/>
      </c>
      <c r="Z49" t="str" cm="1">
        <f t="array" ref="Z49">IF(V49="","",_xll.PBD(V49,"Deal Type 1","","USD","",""))</f>
        <v/>
      </c>
      <c r="AD49" t="str">
        <v>193066-03T</v>
      </c>
      <c r="AE49" s="15" cm="1">
        <f t="array" ref="AE49">IF(AD49="","",_xll.PBD(AD49,"Deal Date","","USD","",""))</f>
        <v>38477</v>
      </c>
      <c r="AF49" s="15" t="str" cm="1">
        <f t="array" ref="AF49">IF(AD49="","",_xll.PBD(AD49,"Company ID","","USD","",""))</f>
        <v>164373-94</v>
      </c>
      <c r="AG49" s="15" t="str" cm="1">
        <f t="array" ref="AG49">IF(AD49="","",_xll.PBD(AF49,"Name","","USD","",""))</f>
        <v>Axya Systemes</v>
      </c>
      <c r="AH49" t="str" cm="1">
        <f t="array" ref="AH49">IF(AD49="","",_xll.PBD(AD49,"Deal Type 1","","USD","",""))</f>
        <v>Merger/Acquisition</v>
      </c>
      <c r="AM49" s="15" t="str" cm="1">
        <f t="array" ref="AM49">IF(AL49="","",_xll.PBD(AL49,"Deal Date","","USD","",""))</f>
        <v/>
      </c>
      <c r="AN49" s="15" t="str" cm="1">
        <f t="array" ref="AN49">IF(AL49="","",_xll.PBD(AL49,"Company ID","","USD","",""))</f>
        <v/>
      </c>
      <c r="AO49" s="15" t="str" cm="1">
        <f t="array" ref="AO49">IF(AL49="","",_xll.PBD(AN49,"Name","","USD","",""))</f>
        <v/>
      </c>
      <c r="AP49" t="str" cm="1">
        <f t="array" ref="AP49">IF(AL49="","",_xll.PBD(AL49,"Deal Type 1","","USD","",""))</f>
        <v/>
      </c>
      <c r="AU49" s="15" t="str" cm="1">
        <f t="array" ref="AU49">IF(AT49="","",_xll.PBD(AT49,"Deal Date","","USD","",""))</f>
        <v/>
      </c>
      <c r="AV49" s="15" t="str" cm="1">
        <f t="array" ref="AV49">IF(AT49="","",_xll.PBD(AT49,"Company ID","","USD","",""))</f>
        <v/>
      </c>
      <c r="AW49" s="15" t="str" cm="1">
        <f t="array" ref="AW49">IF(AT49="","",_xll.PBD(AV49,"Name","","USD","",""))</f>
        <v/>
      </c>
      <c r="AX49" t="str" cm="1">
        <f t="array" ref="AX49">IF(AT49="","",_xll.PBD(AT49,"Deal Type 1","","USD","",""))</f>
        <v/>
      </c>
      <c r="BC49" s="15" t="str" cm="1">
        <f t="array" ref="BC49">IF(BB49="","",_xll.PBD(BB49,"Deal Date","","USD","",""))</f>
        <v/>
      </c>
      <c r="BD49" s="15" t="str" cm="1">
        <f t="array" ref="BD49">IF(BB49="","",_xll.PBD(BB49,"Company ID","","USD","",""))</f>
        <v/>
      </c>
      <c r="BE49" s="15" t="str" cm="1">
        <f t="array" ref="BE49">IF(BB49="","",_xll.PBD(BD49,"Name","","USD","",""))</f>
        <v/>
      </c>
      <c r="BF49" t="str" cm="1">
        <f t="array" ref="BF49">IF(BB49="","",_xll.PBD(BB49,"Deal Type 1","","USD","",""))</f>
        <v/>
      </c>
      <c r="BK49" s="15" t="str" cm="1">
        <f t="array" ref="BK49">IF(BJ49="","",_xll.PBD(BJ49,"Deal Date","","USD","",""))</f>
        <v/>
      </c>
      <c r="BL49" s="15" t="str" cm="1">
        <f t="array" ref="BL49">IF(BJ49="","",_xll.PBD(BJ49,"Company ID","","USD","",""))</f>
        <v/>
      </c>
      <c r="BM49" s="15" t="str" cm="1">
        <f t="array" ref="BM49">IF(BJ49="","",_xll.PBD(BL49,"Name","","USD","",""))</f>
        <v/>
      </c>
      <c r="BN49" t="str" cm="1">
        <f t="array" ref="BN49">IF(BJ49="","",_xll.PBD(BJ49,"Deal Type 1","","USD","",""))</f>
        <v/>
      </c>
      <c r="BS49" s="15" t="str" cm="1">
        <f t="array" ref="BS49">IF(BR49="","",_xll.PBD(BR49,"Deal Date","","USD","",""))</f>
        <v/>
      </c>
      <c r="BT49" s="15" t="str" cm="1">
        <f t="array" ref="BT49">IF(BR49="","",_xll.PBD(BR49,"Company ID","","USD","",""))</f>
        <v/>
      </c>
      <c r="BU49" s="15" t="str" cm="1">
        <f t="array" ref="BU49">IF(BR49="","",_xll.PBD(BT49,"Name","","USD","",""))</f>
        <v/>
      </c>
      <c r="BV49" t="str" cm="1">
        <f t="array" ref="BV49">IF(BR49="","",_xll.PBD(BR49,"Deal Type 1","","USD","",""))</f>
        <v/>
      </c>
      <c r="CA49" s="15" t="str" cm="1">
        <f t="array" ref="CA49">IF(BZ49="","",_xll.PBD(BZ49,"Deal Date","","USD","",""))</f>
        <v/>
      </c>
      <c r="CB49" s="15" t="str" cm="1">
        <f t="array" ref="CB49">IF(BZ49="","",_xll.PBD(BZ49,"Company ID","","USD","",""))</f>
        <v/>
      </c>
      <c r="CC49" s="15" t="str" cm="1">
        <f t="array" ref="CC49">IF(BZ49="","",_xll.PBD(CB49,"Name","","USD","",""))</f>
        <v/>
      </c>
      <c r="CD49" t="str" cm="1">
        <f t="array" ref="CD49">IF(BZ49="","",_xll.PBD(BZ49,"Deal Type 1","","USD","",""))</f>
        <v/>
      </c>
      <c r="CH49" t="str">
        <v>102695-95T</v>
      </c>
      <c r="CI49" s="15" cm="1">
        <f t="array" ref="CI49">IF(CH49="","",_xll.PBD(CH49,"Deal Date","","USD","",""))</f>
        <v>43172</v>
      </c>
      <c r="CJ49" s="15" t="str" cm="1">
        <f t="array" ref="CJ49">IF(CH49="","",_xll.PBD(CH49,"Company ID","","USD","",""))</f>
        <v>226687-51</v>
      </c>
      <c r="CK49" s="15" t="str" cm="1">
        <f t="array" ref="CK49">IF(CH49="","",_xll.PBD(CJ49,"Name","","USD","",""))</f>
        <v>Acme Security Systems</v>
      </c>
      <c r="CL49" t="str" cm="1">
        <f t="array" ref="CL49">IF(CH49="","",_xll.PBD(CH49,"Deal Type 1","","USD","",""))</f>
        <v>Merger/Acquisition</v>
      </c>
      <c r="CQ49" s="15" t="str" cm="1">
        <f t="array" ref="CQ49">IF(CP49="","",_xll.PBD(CP49,"Deal Date","","USD","",""))</f>
        <v/>
      </c>
      <c r="CR49" s="15" t="str" cm="1">
        <f t="array" ref="CR49">IF(CP49="","",_xll.PBD(CP49,"Company ID","","USD","",""))</f>
        <v/>
      </c>
      <c r="CS49" s="15" t="str" cm="1">
        <f t="array" ref="CS49">IF(CP49="","",_xll.PBD(CR49,"Name","","USD","",""))</f>
        <v/>
      </c>
      <c r="CT49" t="str" cm="1">
        <f t="array" ref="CT49">IF(CP49="","",_xll.PBD(CP49,"Deal Type 1","","USD","",""))</f>
        <v/>
      </c>
      <c r="CY49" s="15" t="str" cm="1">
        <f t="array" ref="CY49">IF(CX49="","",_xll.PBD(CX49,"Deal Date","","USD","",""))</f>
        <v/>
      </c>
      <c r="CZ49" s="15" t="str" cm="1">
        <f t="array" ref="CZ49">IF(CX49="","",_xll.PBD(CX49,"Company ID","","USD","",""))</f>
        <v/>
      </c>
      <c r="DA49" s="15" t="str" cm="1">
        <f t="array" ref="DA49">IF(CX49="","",_xll.PBD(CZ49,"Name","","USD","",""))</f>
        <v/>
      </c>
      <c r="DB49" t="str" cm="1">
        <f t="array" ref="DB49">IF(CX49="","",_xll.PBD(CX49,"Deal Type 1","","USD","",""))</f>
        <v/>
      </c>
      <c r="DF49" t="str">
        <v>50049-64T</v>
      </c>
      <c r="DG49" s="15" cm="1">
        <f t="array" ref="DG49">IF(DF49="","",_xll.PBD(DF49,"Deal Date","","USD","",""))</f>
        <v>40875</v>
      </c>
      <c r="DH49" s="15" t="str" cm="1">
        <f t="array" ref="DH49">IF(DF49="","",_xll.PBD(DF49,"Company ID","","USD","",""))</f>
        <v>112700-35</v>
      </c>
      <c r="DI49" s="15" t="str" cm="1">
        <f t="array" ref="DI49">IF(DF49="","",_xll.PBD(DH49,"Name","","USD","",""))</f>
        <v>Elsis IT</v>
      </c>
      <c r="DJ49" t="str" cm="1">
        <f t="array" ref="DJ49">IF(DF49="","",_xll.PBD(DF49,"Deal Type 1","","USD","",""))</f>
        <v>Merger/Acquisition</v>
      </c>
      <c r="DO49" s="15" t="str" cm="1">
        <f t="array" ref="DO49">IF(DN49="","",_xll.PBD(DN49,"Deal Date","","USD","",""))</f>
        <v/>
      </c>
      <c r="DP49" s="15" t="str" cm="1">
        <f t="array" ref="DP49">IF(DN49="","",_xll.PBD(DN49,"Company ID","","USD","",""))</f>
        <v/>
      </c>
      <c r="DQ49" s="15" t="str" cm="1">
        <f t="array" ref="DQ49">IF(DN49="","",_xll.PBD(DP49,"Name","","USD","",""))</f>
        <v/>
      </c>
      <c r="DR49" t="str" cm="1">
        <f t="array" ref="DR49">IF(DN49="","",_xll.PBD(DN49,"Deal Type 1","","USD","",""))</f>
        <v/>
      </c>
      <c r="DW49" s="15" t="str" cm="1">
        <f t="array" ref="DW49">IF(DV49="","",_xll.PBD(DV49,"Deal Date","","USD","",""))</f>
        <v/>
      </c>
      <c r="DX49" s="15" t="str" cm="1">
        <f t="array" ref="DX49">IF(DV49="","",_xll.PBD(DV49,"Company ID","","USD","",""))</f>
        <v/>
      </c>
      <c r="DY49" s="15" t="str" cm="1">
        <f t="array" ref="DY49">IF(DV49="","",_xll.PBD(DX49,"Name","","USD","",""))</f>
        <v/>
      </c>
      <c r="DZ49" t="str" cm="1">
        <f t="array" ref="DZ49">IF(DV49="","",_xll.PBD(DV49,"Deal Type 1","","USD","",""))</f>
        <v/>
      </c>
      <c r="EE49" s="15" t="str" cm="1">
        <f t="array" ref="EE49">IF(ED49="","",_xll.PBD(ED49,"Deal Date","","USD","",""))</f>
        <v/>
      </c>
      <c r="EF49" s="15" t="str" cm="1">
        <f t="array" ref="EF49">IF(ED49="","",_xll.PBD(ED49,"Company ID","","USD","",""))</f>
        <v/>
      </c>
      <c r="EG49" s="15" t="str" cm="1">
        <f t="array" ref="EG49">IF(ED49="","",_xll.PBD(EF49,"Name","","USD","",""))</f>
        <v/>
      </c>
      <c r="EH49" t="str" cm="1">
        <f t="array" ref="EH49">IF(ED49="","",_xll.PBD(ED49,"Deal Type 1","","USD","",""))</f>
        <v/>
      </c>
      <c r="EM49" s="15" t="str" cm="1">
        <f t="array" ref="EM49">IF(EL49="","",_xll.PBD(EL49,"Deal Date","","USD","",""))</f>
        <v/>
      </c>
      <c r="EN49" s="15" t="str" cm="1">
        <f t="array" ref="EN49">IF(EL49="","",_xll.PBD(EL49,"Company ID","","USD","",""))</f>
        <v/>
      </c>
      <c r="EO49" s="15" t="str" cm="1">
        <f t="array" ref="EO49">IF(EL49="","",_xll.PBD(EN49,"Name","","USD","",""))</f>
        <v/>
      </c>
      <c r="EP49" t="str" cm="1">
        <f t="array" ref="EP49">IF(EL49="","",_xll.PBD(EL49,"Deal Type 1","","USD","",""))</f>
        <v/>
      </c>
      <c r="EU49" s="15" t="str" cm="1">
        <f t="array" ref="EU49">IF(ET49="","",_xll.PBD(ET49,"Deal Date","","USD","",""))</f>
        <v/>
      </c>
      <c r="EV49" s="15" t="str" cm="1">
        <f t="array" ref="EV49">IF(ET49="","",_xll.PBD(ET49,"Company ID","","USD","",""))</f>
        <v/>
      </c>
      <c r="EW49" s="15" t="str" cm="1">
        <f t="array" ref="EW49">IF(ET49="","",_xll.PBD(EV49,"Name","","USD","",""))</f>
        <v/>
      </c>
      <c r="EX49" t="str" cm="1">
        <f t="array" ref="EX49">IF(ET49="","",_xll.PBD(ET49,"Deal Type 1","","USD","",""))</f>
        <v/>
      </c>
      <c r="FC49" s="15" t="str" cm="1">
        <f t="array" ref="FC49">IF(FB49="","",_xll.PBD(FB49,"Deal Date","","USD","",""))</f>
        <v/>
      </c>
      <c r="FD49" s="15" t="str" cm="1">
        <f t="array" ref="FD49">IF(FB49="","",_xll.PBD(FB49,"Company ID","","USD","",""))</f>
        <v/>
      </c>
      <c r="FE49" s="15" t="str" cm="1">
        <f t="array" ref="FE49">IF(FB49="","",_xll.PBD(FD49,"Name","","USD","",""))</f>
        <v/>
      </c>
      <c r="FF49" t="str" cm="1">
        <f t="array" ref="FF49">IF(FB49="","",_xll.PBD(FB49,"Deal Type 1","","USD","",""))</f>
        <v/>
      </c>
      <c r="FK49" s="15" t="str" cm="1">
        <f t="array" ref="FK49">IF(FJ49="","",_xll.PBD(FJ49,"Deal Date","","USD","",""))</f>
        <v/>
      </c>
      <c r="FL49" s="15" t="str" cm="1">
        <f t="array" ref="FL49">IF(FJ49="","",_xll.PBD(FJ49,"Company ID","","USD","",""))</f>
        <v/>
      </c>
      <c r="FM49" s="15" t="str" cm="1">
        <f t="array" ref="FM49">IF(FJ49="","",_xll.PBD(FL49,"Name","","USD","",""))</f>
        <v/>
      </c>
      <c r="FN49" t="str" cm="1">
        <f t="array" ref="FN49">IF(FJ49="","",_xll.PBD(FJ49,"Deal Type 1","","USD","",""))</f>
        <v/>
      </c>
      <c r="FS49" s="15" t="str" cm="1">
        <f t="array" ref="FS49">IF(FR49="","",_xll.PBD(FR49,"Deal Date","","USD","",""))</f>
        <v/>
      </c>
      <c r="FT49" s="15" t="str" cm="1">
        <f t="array" ref="FT49">IF(FR49="","",_xll.PBD(FR49,"Company ID","","USD","",""))</f>
        <v/>
      </c>
      <c r="FU49" s="15" t="str" cm="1">
        <f t="array" ref="FU49">IF(FR49="","",_xll.PBD(FT49,"Name","","USD","",""))</f>
        <v/>
      </c>
      <c r="FV49" t="str" cm="1">
        <f t="array" ref="FV49">IF(FR49="","",_xll.PBD(FR49,"Deal Type 1","","USD","",""))</f>
        <v/>
      </c>
      <c r="GA49" s="15" t="str" cm="1">
        <f t="array" ref="GA49">IF(FZ49="","",_xll.PBD(FZ49,"Deal Date","","USD","",""))</f>
        <v/>
      </c>
      <c r="GB49" s="15" t="str" cm="1">
        <f t="array" ref="GB49">IF(FZ49="","",_xll.PBD(FZ49,"Company ID","","USD","",""))</f>
        <v/>
      </c>
      <c r="GC49" s="15" t="str" cm="1">
        <f t="array" ref="GC49">IF(FZ49="","",_xll.PBD(GB49,"Name","","USD","",""))</f>
        <v/>
      </c>
      <c r="GD49" t="str" cm="1">
        <f t="array" ref="GD49">IF(FZ49="","",_xll.PBD(FZ49,"Deal Type 1","","USD","",""))</f>
        <v/>
      </c>
      <c r="GI49" s="15" t="str" cm="1">
        <f t="array" ref="GI49">IF(GH49="","",_xll.PBD(GH49,"Deal Date","","USD","",""))</f>
        <v/>
      </c>
      <c r="GJ49" s="15" t="str" cm="1">
        <f t="array" ref="GJ49">IF(GH49="","",_xll.PBD(GH49,"Company ID","","USD","",""))</f>
        <v/>
      </c>
      <c r="GK49" s="15" t="str" cm="1">
        <f t="array" ref="GK49">IF(GH49="","",_xll.PBD(GJ49,"Name","","USD","",""))</f>
        <v/>
      </c>
      <c r="GL49" t="str" cm="1">
        <f t="array" ref="GL49">IF(GH49="","",_xll.PBD(GH49,"Deal Type 1","","USD","",""))</f>
        <v/>
      </c>
      <c r="GQ49" s="15" t="str" cm="1">
        <f t="array" ref="GQ49">IF(GP49="","",_xll.PBD(GP49,"Deal Date","","USD","",""))</f>
        <v/>
      </c>
      <c r="GR49" s="15" t="str" cm="1">
        <f t="array" ref="GR49">IF(GP49="","",_xll.PBD(GP49,"Company ID","","USD","",""))</f>
        <v/>
      </c>
      <c r="GS49" s="15" t="str" cm="1">
        <f t="array" ref="GS49">IF(GP49="","",_xll.PBD(GR49,"Name","","USD","",""))</f>
        <v/>
      </c>
      <c r="GT49" t="str" cm="1">
        <f t="array" ref="GT49">IF(GP49="","",_xll.PBD(GP49,"Deal Type 1","","USD","",""))</f>
        <v/>
      </c>
      <c r="GY49" s="15" t="str" cm="1">
        <f t="array" ref="GY49">IF(GX49="","",_xll.PBD(GX49,"Deal Date","","USD","",""))</f>
        <v/>
      </c>
      <c r="GZ49" s="15" t="str" cm="1">
        <f t="array" ref="GZ49">IF(GX49="","",_xll.PBD(GX49,"Company ID","","USD","",""))</f>
        <v/>
      </c>
      <c r="HA49" s="15" t="str" cm="1">
        <f t="array" ref="HA49">IF(GX49="","",_xll.PBD(GZ49,"Name","","USD","",""))</f>
        <v/>
      </c>
      <c r="HB49" t="str" cm="1">
        <f t="array" ref="HB49">IF(GX49="","",_xll.PBD(GX49,"Deal Type 1","","USD","",""))</f>
        <v/>
      </c>
      <c r="HG49" s="15" t="str" cm="1">
        <f t="array" ref="HG49">IF(HF49="","",_xll.PBD(HF49,"Deal Date","","USD","",""))</f>
        <v/>
      </c>
      <c r="HH49" s="15" t="str" cm="1">
        <f t="array" ref="HH49">IF(HF49="","",_xll.PBD(HF49,"Company ID","","USD","",""))</f>
        <v/>
      </c>
      <c r="HI49" s="15" t="str" cm="1">
        <f t="array" ref="HI49">IF(HF49="","",_xll.PBD(HH49,"Name","","USD","",""))</f>
        <v/>
      </c>
      <c r="HJ49" t="str" cm="1">
        <f t="array" ref="HJ49">IF(HF49="","",_xll.PBD(HF49,"Deal Type 1","","USD","",""))</f>
        <v/>
      </c>
      <c r="HO49" s="15" t="str" cm="1">
        <f t="array" ref="HO49">IF(HN49="","",_xll.PBD(HN49,"Deal Date","","USD","",""))</f>
        <v/>
      </c>
      <c r="HP49" s="15" t="str" cm="1">
        <f t="array" ref="HP49">IF(HN49="","",_xll.PBD(HN49,"Company ID","","USD","",""))</f>
        <v/>
      </c>
      <c r="HQ49" s="15" t="str" cm="1">
        <f t="array" ref="HQ49">IF(HN49="","",_xll.PBD(HP49,"Name","","USD","",""))</f>
        <v/>
      </c>
      <c r="HR49" t="str" cm="1">
        <f t="array" ref="HR49">IF(HN49="","",_xll.PBD(HN49,"Deal Type 1","","USD","",""))</f>
        <v/>
      </c>
      <c r="HW49" s="15" t="str" cm="1">
        <f t="array" ref="HW49">IF(HV49="","",_xll.PBD(HV49,"Deal Date","","USD","",""))</f>
        <v/>
      </c>
      <c r="HX49" s="15" t="str" cm="1">
        <f t="array" ref="HX49">IF(HV49="","",_xll.PBD(HV49,"Company ID","","USD","",""))</f>
        <v/>
      </c>
      <c r="HY49" s="15" t="str" cm="1">
        <f t="array" ref="HY49">IF(HV49="","",_xll.PBD(HX49,"Name","","USD","",""))</f>
        <v/>
      </c>
      <c r="HZ49" t="str" cm="1">
        <f t="array" ref="HZ49">IF(HV49="","",_xll.PBD(HV49,"Deal Type 1","","USD","",""))</f>
        <v/>
      </c>
      <c r="IE49" s="15" t="str" cm="1">
        <f t="array" ref="IE49">IF(ID49="","",_xll.PBD(ID49,"Deal Date","","USD","",""))</f>
        <v/>
      </c>
      <c r="IF49" s="15" t="str" cm="1">
        <f t="array" ref="IF49">IF(ID49="","",_xll.PBD(ID49,"Company ID","","USD","",""))</f>
        <v/>
      </c>
      <c r="IG49" s="15" t="str" cm="1">
        <f t="array" ref="IG49">IF(ID49="","",_xll.PBD(IF49,"Name","","USD","",""))</f>
        <v/>
      </c>
      <c r="IH49" t="str" cm="1">
        <f t="array" ref="IH49">IF(ID49="","",_xll.PBD(ID49,"Deal Type 1","","USD","",""))</f>
        <v/>
      </c>
      <c r="IM49" s="15" t="str" cm="1">
        <f t="array" ref="IM49">IF(IL49="","",_xll.PBD(IL49,"Deal Date","","USD","",""))</f>
        <v/>
      </c>
      <c r="IN49" s="15" t="str" cm="1">
        <f t="array" ref="IN49">IF(IL49="","",_xll.PBD(IL49,"Company ID","","USD","",""))</f>
        <v/>
      </c>
      <c r="IO49" s="15" t="str" cm="1">
        <f t="array" ref="IO49">IF(IL49="","",_xll.PBD(IN49,"Name","","USD","",""))</f>
        <v/>
      </c>
      <c r="IP49" t="str" cm="1">
        <f t="array" ref="IP49">IF(IL49="","",_xll.PBD(IL49,"Deal Type 1","","USD","",""))</f>
        <v/>
      </c>
      <c r="IU49" s="15" t="str" cm="1">
        <f t="array" ref="IU49">IF(IT49="","",_xll.PBD(IT49,"Deal Date","","USD","",""))</f>
        <v/>
      </c>
      <c r="IV49" s="15" t="str" cm="1">
        <f t="array" ref="IV49">IF(IT49="","",_xll.PBD(IT49,"Company ID","","USD","",""))</f>
        <v/>
      </c>
      <c r="IW49" s="15" t="str" cm="1">
        <f t="array" ref="IW49">IF(IT49="","",_xll.PBD(IV49,"Name","","USD","",""))</f>
        <v/>
      </c>
      <c r="IX49" t="str" cm="1">
        <f t="array" ref="IX49">IF(IT49="","",_xll.PBD(IT49,"Deal Type 1","","USD","",""))</f>
        <v/>
      </c>
      <c r="JC49" s="15" t="str" cm="1">
        <f t="array" ref="JC49">IF(JB49="","",_xll.PBD(JB49,"Deal Date","","USD","",""))</f>
        <v/>
      </c>
      <c r="JD49" s="15" t="str" cm="1">
        <f t="array" ref="JD49">IF(JB49="","",_xll.PBD(JB49,"Company ID","","USD","",""))</f>
        <v/>
      </c>
      <c r="JE49" s="15" t="str" cm="1">
        <f t="array" ref="JE49">IF(JB49="","",_xll.PBD(JD49,"Name","","USD","",""))</f>
        <v/>
      </c>
      <c r="JF49" t="str" cm="1">
        <f t="array" ref="JF49">IF(JB49="","",_xll.PBD(JB49,"Deal Type 1","","USD","",""))</f>
        <v/>
      </c>
      <c r="JK49" s="15" t="str" cm="1">
        <f t="array" ref="JK49">IF(JJ49="","",_xll.PBD(JJ49,"Deal Date","","USD","",""))</f>
        <v/>
      </c>
      <c r="JL49" s="15" t="str" cm="1">
        <f t="array" ref="JL49">IF(JJ49="","",_xll.PBD(JJ49,"Company ID","","USD","",""))</f>
        <v/>
      </c>
      <c r="JM49" s="15" t="str" cm="1">
        <f t="array" ref="JM49">IF(JJ49="","",_xll.PBD(JL49,"Name","","USD","",""))</f>
        <v/>
      </c>
      <c r="JN49" t="str" cm="1">
        <f t="array" ref="JN49">IF(JJ49="","",_xll.PBD(JJ49,"Deal Type 1","","USD","",""))</f>
        <v/>
      </c>
      <c r="JS49" s="15" t="str" cm="1">
        <f t="array" ref="JS49">IF(JR49="","",_xll.PBD(JR49,"Deal Date","","USD","",""))</f>
        <v/>
      </c>
      <c r="JT49" s="15" t="str" cm="1">
        <f t="array" ref="JT49">IF(JR49="","",_xll.PBD(JR49,"Company ID","","USD","",""))</f>
        <v/>
      </c>
      <c r="JU49" s="15" t="str" cm="1">
        <f t="array" ref="JU49">IF(JR49="","",_xll.PBD(JT49,"Name","","USD","",""))</f>
        <v/>
      </c>
      <c r="JV49" t="str" cm="1">
        <f t="array" ref="JV49">IF(JR49="","",_xll.PBD(JR49,"Deal Type 1","","USD","",""))</f>
        <v/>
      </c>
      <c r="KA49" s="15" t="str" cm="1">
        <f t="array" ref="KA49">IF(JZ49="","",_xll.PBD(JZ49,"Deal Date","","USD","",""))</f>
        <v/>
      </c>
      <c r="KB49" s="15" t="str" cm="1">
        <f t="array" ref="KB49">IF(JZ49="","",_xll.PBD(JZ49,"Company ID","","USD","",""))</f>
        <v/>
      </c>
      <c r="KC49" s="15" t="str" cm="1">
        <f t="array" ref="KC49">IF(JZ49="","",_xll.PBD(KB49,"Name","","USD","",""))</f>
        <v/>
      </c>
      <c r="KD49" t="str" cm="1">
        <f t="array" ref="KD49">IF(JZ49="","",_xll.PBD(JZ49,"Deal Type 1","","USD","",""))</f>
        <v/>
      </c>
      <c r="KI49" s="15" t="str" cm="1">
        <f t="array" ref="KI49">IF(KH49="","",_xll.PBD(KH49,"Deal Date","","USD","",""))</f>
        <v/>
      </c>
      <c r="KJ49" s="15" t="str" cm="1">
        <f t="array" ref="KJ49">IF(KH49="","",_xll.PBD(KH49,"Company ID","","USD","",""))</f>
        <v/>
      </c>
      <c r="KK49" s="15" t="str" cm="1">
        <f t="array" ref="KK49">IF(KH49="","",_xll.PBD(KJ49,"Name","","USD","",""))</f>
        <v/>
      </c>
      <c r="KL49" t="str" cm="1">
        <f t="array" ref="KL49">IF(KH49="","",_xll.PBD(KH49,"Deal Type 1","","USD","",""))</f>
        <v/>
      </c>
      <c r="KQ49" s="15" t="str" cm="1">
        <f t="array" ref="KQ49">IF(KP49="","",_xll.PBD(KP49,"Deal Date","","USD","",""))</f>
        <v/>
      </c>
      <c r="KR49" s="15" t="str" cm="1">
        <f t="array" ref="KR49">IF(KP49="","",_xll.PBD(KP49,"Company ID","","USD","",""))</f>
        <v/>
      </c>
      <c r="KS49" s="15" t="str" cm="1">
        <f t="array" ref="KS49">IF(KP49="","",_xll.PBD(KR49,"Name","","USD","",""))</f>
        <v/>
      </c>
      <c r="KT49" t="str" cm="1">
        <f t="array" ref="KT49">IF(KP49="","",_xll.PBD(KP49,"Deal Type 1","","USD","",""))</f>
        <v/>
      </c>
      <c r="KY49" s="15" t="str" cm="1">
        <f t="array" ref="KY49">IF(KX49="","",_xll.PBD(KX49,"Deal Date","","USD","",""))</f>
        <v/>
      </c>
      <c r="KZ49" s="15" t="str" cm="1">
        <f t="array" ref="KZ49">IF(KX49="","",_xll.PBD(KX49,"Company ID","","USD","",""))</f>
        <v/>
      </c>
      <c r="LA49" s="15" t="str" cm="1">
        <f t="array" ref="LA49">IF(KX49="","",_xll.PBD(KZ49,"Name","","USD","",""))</f>
        <v/>
      </c>
      <c r="LB49" t="str" cm="1">
        <f t="array" ref="LB49">IF(KX49="","",_xll.PBD(KX49,"Deal Type 1","","USD","",""))</f>
        <v/>
      </c>
      <c r="LG49" s="15" t="str" cm="1">
        <f t="array" ref="LG49">IF(LF49="","",_xll.PBD(LF49,"Deal Date","","USD","",""))</f>
        <v/>
      </c>
      <c r="LH49" s="15" t="str" cm="1">
        <f t="array" ref="LH49">IF(LF49="","",_xll.PBD(LF49,"Company ID","","USD","",""))</f>
        <v/>
      </c>
      <c r="LI49" s="15" t="str" cm="1">
        <f t="array" ref="LI49">IF(LF49="","",_xll.PBD(LH49,"Name","","USD","",""))</f>
        <v/>
      </c>
      <c r="LJ49" t="str" cm="1">
        <f t="array" ref="LJ49">IF(LF49="","",_xll.PBD(LF49,"Deal Type 1","","USD","",""))</f>
        <v/>
      </c>
      <c r="LO49" s="15" t="str" cm="1">
        <f t="array" ref="LO49">IF(LN49="","",_xll.PBD(LN49,"Deal Date","","USD","",""))</f>
        <v/>
      </c>
      <c r="LP49" s="15" t="str" cm="1">
        <f t="array" ref="LP49">IF(LN49="","",_xll.PBD(LN49,"Company ID","","USD","",""))</f>
        <v/>
      </c>
      <c r="LQ49" s="15" t="str" cm="1">
        <f t="array" ref="LQ49">IF(LN49="","",_xll.PBD(LP49,"Name","","USD","",""))</f>
        <v/>
      </c>
      <c r="LR49" t="str" cm="1">
        <f t="array" ref="LR49">IF(LN49="","",_xll.PBD(LN49,"Deal Type 1","","USD","",""))</f>
        <v/>
      </c>
      <c r="LW49" s="15" t="str" cm="1">
        <f t="array" ref="LW49">IF(LV49="","",_xll.PBD(LV49,"Deal Date","","USD","",""))</f>
        <v/>
      </c>
      <c r="LX49" s="15" t="str" cm="1">
        <f t="array" ref="LX49">IF(LV49="","",_xll.PBD(LV49,"Company ID","","USD","",""))</f>
        <v/>
      </c>
      <c r="LY49" s="15" t="str" cm="1">
        <f t="array" ref="LY49">IF(LV49="","",_xll.PBD(LX49,"Name","","USD","",""))</f>
        <v/>
      </c>
      <c r="LZ49" t="str" cm="1">
        <f t="array" ref="LZ49">IF(LV49="","",_xll.PBD(LV49,"Deal Type 1","","USD","",""))</f>
        <v/>
      </c>
      <c r="ME49" s="15" t="str" cm="1">
        <f t="array" ref="ME49">IF(MD49="","",_xll.PBD(MD49,"Deal Date","","USD","",""))</f>
        <v/>
      </c>
      <c r="MF49" s="15" t="str" cm="1">
        <f t="array" ref="MF49">IF(MD49="","",_xll.PBD(MD49,"Company ID","","USD","",""))</f>
        <v/>
      </c>
      <c r="MG49" s="15" t="str" cm="1">
        <f t="array" ref="MG49">IF(MD49="","",_xll.PBD(MF49,"Name","","USD","",""))</f>
        <v/>
      </c>
      <c r="MH49" t="str" cm="1">
        <f t="array" ref="MH49">IF(MD49="","",_xll.PBD(MD49,"Deal Type 1","","USD","",""))</f>
        <v/>
      </c>
    </row>
    <row r="50" spans="6:346" x14ac:dyDescent="0.2">
      <c r="F50" t="str">
        <v>169133-59T</v>
      </c>
      <c r="G50" s="15" cm="1">
        <f t="array" ref="G50">IF(F50="","",_xll.PBD(F50,"Deal Date","","USD","",""))</f>
        <v>43101</v>
      </c>
      <c r="H50" s="15" t="str" cm="1">
        <f t="array" ref="H50">IF(F50="","",_xll.PBD(F50,"Company ID","","USD","",""))</f>
        <v>463213-99</v>
      </c>
      <c r="I50" s="15" t="str" cm="1">
        <f t="array" ref="I50">IF(F50="","",_xll.PBD(H50,"Name","","USD","",""))</f>
        <v>Uninovafapi</v>
      </c>
      <c r="J50" t="str" cm="1">
        <f t="array" ref="J50">IF(F50="","",_xll.PBD(F50,"Deal Type 1","","USD","",""))</f>
        <v>Merger/Acquisition</v>
      </c>
      <c r="O50" s="15" t="str" cm="1">
        <f t="array" ref="O50">IF(N50="","",_xll.PBD(N50,"Deal Date","","USD","",""))</f>
        <v/>
      </c>
      <c r="P50" s="15" t="str" cm="1">
        <f t="array" ref="P50">IF(N50="","",_xll.PBD(N50,"Company ID","","USD","",""))</f>
        <v/>
      </c>
      <c r="Q50" s="15" t="str" cm="1">
        <f t="array" ref="Q50">IF(N50="","",_xll.PBD(P50,"Name","","USD","",""))</f>
        <v/>
      </c>
      <c r="R50" t="str" cm="1">
        <f t="array" ref="R50">IF(N50="","",_xll.PBD(N50,"Deal Type 1","","USD","",""))</f>
        <v/>
      </c>
      <c r="W50" s="15" t="str" cm="1">
        <f t="array" ref="W50">IF(V50="","",_xll.PBD(V50,"Deal Date","","USD","",""))</f>
        <v/>
      </c>
      <c r="X50" s="15" t="str" cm="1">
        <f t="array" ref="X50">IF(V50="","",_xll.PBD(V50,"Company ID","","USD","",""))</f>
        <v/>
      </c>
      <c r="Y50" s="15" t="str" cm="1">
        <f t="array" ref="Y50">IF(V50="","",_xll.PBD(X50,"Name","","USD","",""))</f>
        <v/>
      </c>
      <c r="Z50" t="str" cm="1">
        <f t="array" ref="Z50">IF(V50="","",_xll.PBD(V50,"Deal Type 1","","USD","",""))</f>
        <v/>
      </c>
      <c r="AD50" t="str">
        <v>104552-29T</v>
      </c>
      <c r="AE50" s="15" cm="1">
        <f t="array" ref="AE50">IF(AD50="","",_xll.PBD(AD50,"Deal Date","","USD","",""))</f>
        <v>38306</v>
      </c>
      <c r="AF50" s="15" t="str" cm="1">
        <f t="array" ref="AF50">IF(AD50="","",_xll.PBD(AD50,"Company ID","","USD","",""))</f>
        <v>164374-48</v>
      </c>
      <c r="AG50" s="15" t="str" cm="1">
        <f t="array" ref="AG50">IF(AD50="","",_xll.PBD(AF50,"Name","","USD","",""))</f>
        <v>VitalWorks (Medical Division)</v>
      </c>
      <c r="AH50" t="str" cm="1">
        <f t="array" ref="AH50">IF(AD50="","",_xll.PBD(AD50,"Deal Type 1","","USD","",""))</f>
        <v>Merger/Acquisition</v>
      </c>
      <c r="AM50" s="15" t="str" cm="1">
        <f t="array" ref="AM50">IF(AL50="","",_xll.PBD(AL50,"Deal Date","","USD","",""))</f>
        <v/>
      </c>
      <c r="AN50" s="15" t="str" cm="1">
        <f t="array" ref="AN50">IF(AL50="","",_xll.PBD(AL50,"Company ID","","USD","",""))</f>
        <v/>
      </c>
      <c r="AO50" s="15" t="str" cm="1">
        <f t="array" ref="AO50">IF(AL50="","",_xll.PBD(AN50,"Name","","USD","",""))</f>
        <v/>
      </c>
      <c r="AP50" t="str" cm="1">
        <f t="array" ref="AP50">IF(AL50="","",_xll.PBD(AL50,"Deal Type 1","","USD","",""))</f>
        <v/>
      </c>
      <c r="AU50" s="15" t="str" cm="1">
        <f t="array" ref="AU50">IF(AT50="","",_xll.PBD(AT50,"Deal Date","","USD","",""))</f>
        <v/>
      </c>
      <c r="AV50" s="15" t="str" cm="1">
        <f t="array" ref="AV50">IF(AT50="","",_xll.PBD(AT50,"Company ID","","USD","",""))</f>
        <v/>
      </c>
      <c r="AW50" s="15" t="str" cm="1">
        <f t="array" ref="AW50">IF(AT50="","",_xll.PBD(AV50,"Name","","USD","",""))</f>
        <v/>
      </c>
      <c r="AX50" t="str" cm="1">
        <f t="array" ref="AX50">IF(AT50="","",_xll.PBD(AT50,"Deal Type 1","","USD","",""))</f>
        <v/>
      </c>
      <c r="BC50" s="15" t="str" cm="1">
        <f t="array" ref="BC50">IF(BB50="","",_xll.PBD(BB50,"Deal Date","","USD","",""))</f>
        <v/>
      </c>
      <c r="BD50" s="15" t="str" cm="1">
        <f t="array" ref="BD50">IF(BB50="","",_xll.PBD(BB50,"Company ID","","USD","",""))</f>
        <v/>
      </c>
      <c r="BE50" s="15" t="str" cm="1">
        <f t="array" ref="BE50">IF(BB50="","",_xll.PBD(BD50,"Name","","USD","",""))</f>
        <v/>
      </c>
      <c r="BF50" t="str" cm="1">
        <f t="array" ref="BF50">IF(BB50="","",_xll.PBD(BB50,"Deal Type 1","","USD","",""))</f>
        <v/>
      </c>
      <c r="BK50" s="15" t="str" cm="1">
        <f t="array" ref="BK50">IF(BJ50="","",_xll.PBD(BJ50,"Deal Date","","USD","",""))</f>
        <v/>
      </c>
      <c r="BL50" s="15" t="str" cm="1">
        <f t="array" ref="BL50">IF(BJ50="","",_xll.PBD(BJ50,"Company ID","","USD","",""))</f>
        <v/>
      </c>
      <c r="BM50" s="15" t="str" cm="1">
        <f t="array" ref="BM50">IF(BJ50="","",_xll.PBD(BL50,"Name","","USD","",""))</f>
        <v/>
      </c>
      <c r="BN50" t="str" cm="1">
        <f t="array" ref="BN50">IF(BJ50="","",_xll.PBD(BJ50,"Deal Type 1","","USD","",""))</f>
        <v/>
      </c>
      <c r="BS50" s="15" t="str" cm="1">
        <f t="array" ref="BS50">IF(BR50="","",_xll.PBD(BR50,"Deal Date","","USD","",""))</f>
        <v/>
      </c>
      <c r="BT50" s="15" t="str" cm="1">
        <f t="array" ref="BT50">IF(BR50="","",_xll.PBD(BR50,"Company ID","","USD","",""))</f>
        <v/>
      </c>
      <c r="BU50" s="15" t="str" cm="1">
        <f t="array" ref="BU50">IF(BR50="","",_xll.PBD(BT50,"Name","","USD","",""))</f>
        <v/>
      </c>
      <c r="BV50" t="str" cm="1">
        <f t="array" ref="BV50">IF(BR50="","",_xll.PBD(BR50,"Deal Type 1","","USD","",""))</f>
        <v/>
      </c>
      <c r="CA50" s="15" t="str" cm="1">
        <f t="array" ref="CA50">IF(BZ50="","",_xll.PBD(BZ50,"Deal Date","","USD","",""))</f>
        <v/>
      </c>
      <c r="CB50" s="15" t="str" cm="1">
        <f t="array" ref="CB50">IF(BZ50="","",_xll.PBD(BZ50,"Company ID","","USD","",""))</f>
        <v/>
      </c>
      <c r="CC50" s="15" t="str" cm="1">
        <f t="array" ref="CC50">IF(BZ50="","",_xll.PBD(CB50,"Name","","USD","",""))</f>
        <v/>
      </c>
      <c r="CD50" t="str" cm="1">
        <f t="array" ref="CD50">IF(BZ50="","",_xll.PBD(BZ50,"Deal Type 1","","USD","",""))</f>
        <v/>
      </c>
      <c r="CH50" t="str">
        <v>102203-38T</v>
      </c>
      <c r="CI50" s="15" cm="1">
        <f t="array" ref="CI50">IF(CH50="","",_xll.PBD(CH50,"Deal Date","","USD","",""))</f>
        <v>43146</v>
      </c>
      <c r="CJ50" s="15" t="str" cm="1">
        <f t="array" ref="CJ50">IF(CH50="","",_xll.PBD(CH50,"Company ID","","USD","",""))</f>
        <v>133004-89</v>
      </c>
      <c r="CK50" s="15" t="str" cm="1">
        <f t="array" ref="CK50">IF(CH50="","",_xll.PBD(CJ50,"Name","","USD","",""))</f>
        <v>Aronson Security Group</v>
      </c>
      <c r="CL50" t="str" cm="1">
        <f t="array" ref="CL50">IF(CH50="","",_xll.PBD(CH50,"Deal Type 1","","USD","",""))</f>
        <v>Merger/Acquisition</v>
      </c>
      <c r="CQ50" s="15" t="str" cm="1">
        <f t="array" ref="CQ50">IF(CP50="","",_xll.PBD(CP50,"Deal Date","","USD","",""))</f>
        <v/>
      </c>
      <c r="CR50" s="15" t="str" cm="1">
        <f t="array" ref="CR50">IF(CP50="","",_xll.PBD(CP50,"Company ID","","USD","",""))</f>
        <v/>
      </c>
      <c r="CS50" s="15" t="str" cm="1">
        <f t="array" ref="CS50">IF(CP50="","",_xll.PBD(CR50,"Name","","USD","",""))</f>
        <v/>
      </c>
      <c r="CT50" t="str" cm="1">
        <f t="array" ref="CT50">IF(CP50="","",_xll.PBD(CP50,"Deal Type 1","","USD","",""))</f>
        <v/>
      </c>
      <c r="CY50" s="15" t="str" cm="1">
        <f t="array" ref="CY50">IF(CX50="","",_xll.PBD(CX50,"Deal Date","","USD","",""))</f>
        <v/>
      </c>
      <c r="CZ50" s="15" t="str" cm="1">
        <f t="array" ref="CZ50">IF(CX50="","",_xll.PBD(CX50,"Company ID","","USD","",""))</f>
        <v/>
      </c>
      <c r="DA50" s="15" t="str" cm="1">
        <f t="array" ref="DA50">IF(CX50="","",_xll.PBD(CZ50,"Name","","USD","",""))</f>
        <v/>
      </c>
      <c r="DB50" t="str" cm="1">
        <f t="array" ref="DB50">IF(CX50="","",_xll.PBD(CX50,"Deal Type 1","","USD","",""))</f>
        <v/>
      </c>
      <c r="DF50" t="str">
        <v>59801-77T</v>
      </c>
      <c r="DG50" s="15" cm="1">
        <f t="array" ref="DG50">IF(DF50="","",_xll.PBD(DF50,"Deal Date","","USD","",""))</f>
        <v>40819</v>
      </c>
      <c r="DH50" s="15" t="str" cm="1">
        <f t="array" ref="DH50">IF(DF50="","",_xll.PBD(DF50,"Company ID","","USD","",""))</f>
        <v>124008-13</v>
      </c>
      <c r="DI50" s="15" t="str" cm="1">
        <f t="array" ref="DI50">IF(DF50="","",_xll.PBD(DH50,"Name","","USD","",""))</f>
        <v>FotoPhono</v>
      </c>
      <c r="DJ50" t="str" cm="1">
        <f t="array" ref="DJ50">IF(DF50="","",_xll.PBD(DF50,"Deal Type 1","","USD","",""))</f>
        <v>Merger/Acquisition</v>
      </c>
      <c r="DO50" s="15" t="str" cm="1">
        <f t="array" ref="DO50">IF(DN50="","",_xll.PBD(DN50,"Deal Date","","USD","",""))</f>
        <v/>
      </c>
      <c r="DP50" s="15" t="str" cm="1">
        <f t="array" ref="DP50">IF(DN50="","",_xll.PBD(DN50,"Company ID","","USD","",""))</f>
        <v/>
      </c>
      <c r="DQ50" s="15" t="str" cm="1">
        <f t="array" ref="DQ50">IF(DN50="","",_xll.PBD(DP50,"Name","","USD","",""))</f>
        <v/>
      </c>
      <c r="DR50" t="str" cm="1">
        <f t="array" ref="DR50">IF(DN50="","",_xll.PBD(DN50,"Deal Type 1","","USD","",""))</f>
        <v/>
      </c>
      <c r="DW50" s="15" t="str" cm="1">
        <f t="array" ref="DW50">IF(DV50="","",_xll.PBD(DV50,"Deal Date","","USD","",""))</f>
        <v/>
      </c>
      <c r="DX50" s="15" t="str" cm="1">
        <f t="array" ref="DX50">IF(DV50="","",_xll.PBD(DV50,"Company ID","","USD","",""))</f>
        <v/>
      </c>
      <c r="DY50" s="15" t="str" cm="1">
        <f t="array" ref="DY50">IF(DV50="","",_xll.PBD(DX50,"Name","","USD","",""))</f>
        <v/>
      </c>
      <c r="DZ50" t="str" cm="1">
        <f t="array" ref="DZ50">IF(DV50="","",_xll.PBD(DV50,"Deal Type 1","","USD","",""))</f>
        <v/>
      </c>
      <c r="EE50" s="15" t="str" cm="1">
        <f t="array" ref="EE50">IF(ED50="","",_xll.PBD(ED50,"Deal Date","","USD","",""))</f>
        <v/>
      </c>
      <c r="EF50" s="15" t="str" cm="1">
        <f t="array" ref="EF50">IF(ED50="","",_xll.PBD(ED50,"Company ID","","USD","",""))</f>
        <v/>
      </c>
      <c r="EG50" s="15" t="str" cm="1">
        <f t="array" ref="EG50">IF(ED50="","",_xll.PBD(EF50,"Name","","USD","",""))</f>
        <v/>
      </c>
      <c r="EH50" t="str" cm="1">
        <f t="array" ref="EH50">IF(ED50="","",_xll.PBD(ED50,"Deal Type 1","","USD","",""))</f>
        <v/>
      </c>
      <c r="EM50" s="15" t="str" cm="1">
        <f t="array" ref="EM50">IF(EL50="","",_xll.PBD(EL50,"Deal Date","","USD","",""))</f>
        <v/>
      </c>
      <c r="EN50" s="15" t="str" cm="1">
        <f t="array" ref="EN50">IF(EL50="","",_xll.PBD(EL50,"Company ID","","USD","",""))</f>
        <v/>
      </c>
      <c r="EO50" s="15" t="str" cm="1">
        <f t="array" ref="EO50">IF(EL50="","",_xll.PBD(EN50,"Name","","USD","",""))</f>
        <v/>
      </c>
      <c r="EP50" t="str" cm="1">
        <f t="array" ref="EP50">IF(EL50="","",_xll.PBD(EL50,"Deal Type 1","","USD","",""))</f>
        <v/>
      </c>
      <c r="EU50" s="15" t="str" cm="1">
        <f t="array" ref="EU50">IF(ET50="","",_xll.PBD(ET50,"Deal Date","","USD","",""))</f>
        <v/>
      </c>
      <c r="EV50" s="15" t="str" cm="1">
        <f t="array" ref="EV50">IF(ET50="","",_xll.PBD(ET50,"Company ID","","USD","",""))</f>
        <v/>
      </c>
      <c r="EW50" s="15" t="str" cm="1">
        <f t="array" ref="EW50">IF(ET50="","",_xll.PBD(EV50,"Name","","USD","",""))</f>
        <v/>
      </c>
      <c r="EX50" t="str" cm="1">
        <f t="array" ref="EX50">IF(ET50="","",_xll.PBD(ET50,"Deal Type 1","","USD","",""))</f>
        <v/>
      </c>
      <c r="FC50" s="15" t="str" cm="1">
        <f t="array" ref="FC50">IF(FB50="","",_xll.PBD(FB50,"Deal Date","","USD","",""))</f>
        <v/>
      </c>
      <c r="FD50" s="15" t="str" cm="1">
        <f t="array" ref="FD50">IF(FB50="","",_xll.PBD(FB50,"Company ID","","USD","",""))</f>
        <v/>
      </c>
      <c r="FE50" s="15" t="str" cm="1">
        <f t="array" ref="FE50">IF(FB50="","",_xll.PBD(FD50,"Name","","USD","",""))</f>
        <v/>
      </c>
      <c r="FF50" t="str" cm="1">
        <f t="array" ref="FF50">IF(FB50="","",_xll.PBD(FB50,"Deal Type 1","","USD","",""))</f>
        <v/>
      </c>
      <c r="FK50" s="15" t="str" cm="1">
        <f t="array" ref="FK50">IF(FJ50="","",_xll.PBD(FJ50,"Deal Date","","USD","",""))</f>
        <v/>
      </c>
      <c r="FL50" s="15" t="str" cm="1">
        <f t="array" ref="FL50">IF(FJ50="","",_xll.PBD(FJ50,"Company ID","","USD","",""))</f>
        <v/>
      </c>
      <c r="FM50" s="15" t="str" cm="1">
        <f t="array" ref="FM50">IF(FJ50="","",_xll.PBD(FL50,"Name","","USD","",""))</f>
        <v/>
      </c>
      <c r="FN50" t="str" cm="1">
        <f t="array" ref="FN50">IF(FJ50="","",_xll.PBD(FJ50,"Deal Type 1","","USD","",""))</f>
        <v/>
      </c>
      <c r="FS50" s="15" t="str" cm="1">
        <f t="array" ref="FS50">IF(FR50="","",_xll.PBD(FR50,"Deal Date","","USD","",""))</f>
        <v/>
      </c>
      <c r="FT50" s="15" t="str" cm="1">
        <f t="array" ref="FT50">IF(FR50="","",_xll.PBD(FR50,"Company ID","","USD","",""))</f>
        <v/>
      </c>
      <c r="FU50" s="15" t="str" cm="1">
        <f t="array" ref="FU50">IF(FR50="","",_xll.PBD(FT50,"Name","","USD","",""))</f>
        <v/>
      </c>
      <c r="FV50" t="str" cm="1">
        <f t="array" ref="FV50">IF(FR50="","",_xll.PBD(FR50,"Deal Type 1","","USD","",""))</f>
        <v/>
      </c>
      <c r="GA50" s="15" t="str" cm="1">
        <f t="array" ref="GA50">IF(FZ50="","",_xll.PBD(FZ50,"Deal Date","","USD","",""))</f>
        <v/>
      </c>
      <c r="GB50" s="15" t="str" cm="1">
        <f t="array" ref="GB50">IF(FZ50="","",_xll.PBD(FZ50,"Company ID","","USD","",""))</f>
        <v/>
      </c>
      <c r="GC50" s="15" t="str" cm="1">
        <f t="array" ref="GC50">IF(FZ50="","",_xll.PBD(GB50,"Name","","USD","",""))</f>
        <v/>
      </c>
      <c r="GD50" t="str" cm="1">
        <f t="array" ref="GD50">IF(FZ50="","",_xll.PBD(FZ50,"Deal Type 1","","USD","",""))</f>
        <v/>
      </c>
      <c r="GI50" s="15" t="str" cm="1">
        <f t="array" ref="GI50">IF(GH50="","",_xll.PBD(GH50,"Deal Date","","USD","",""))</f>
        <v/>
      </c>
      <c r="GJ50" s="15" t="str" cm="1">
        <f t="array" ref="GJ50">IF(GH50="","",_xll.PBD(GH50,"Company ID","","USD","",""))</f>
        <v/>
      </c>
      <c r="GK50" s="15" t="str" cm="1">
        <f t="array" ref="GK50">IF(GH50="","",_xll.PBD(GJ50,"Name","","USD","",""))</f>
        <v/>
      </c>
      <c r="GL50" t="str" cm="1">
        <f t="array" ref="GL50">IF(GH50="","",_xll.PBD(GH50,"Deal Type 1","","USD","",""))</f>
        <v/>
      </c>
      <c r="GQ50" s="15" t="str" cm="1">
        <f t="array" ref="GQ50">IF(GP50="","",_xll.PBD(GP50,"Deal Date","","USD","",""))</f>
        <v/>
      </c>
      <c r="GR50" s="15" t="str" cm="1">
        <f t="array" ref="GR50">IF(GP50="","",_xll.PBD(GP50,"Company ID","","USD","",""))</f>
        <v/>
      </c>
      <c r="GS50" s="15" t="str" cm="1">
        <f t="array" ref="GS50">IF(GP50="","",_xll.PBD(GR50,"Name","","USD","",""))</f>
        <v/>
      </c>
      <c r="GT50" t="str" cm="1">
        <f t="array" ref="GT50">IF(GP50="","",_xll.PBD(GP50,"Deal Type 1","","USD","",""))</f>
        <v/>
      </c>
      <c r="GY50" s="15" t="str" cm="1">
        <f t="array" ref="GY50">IF(GX50="","",_xll.PBD(GX50,"Deal Date","","USD","",""))</f>
        <v/>
      </c>
      <c r="GZ50" s="15" t="str" cm="1">
        <f t="array" ref="GZ50">IF(GX50="","",_xll.PBD(GX50,"Company ID","","USD","",""))</f>
        <v/>
      </c>
      <c r="HA50" s="15" t="str" cm="1">
        <f t="array" ref="HA50">IF(GX50="","",_xll.PBD(GZ50,"Name","","USD","",""))</f>
        <v/>
      </c>
      <c r="HB50" t="str" cm="1">
        <f t="array" ref="HB50">IF(GX50="","",_xll.PBD(GX50,"Deal Type 1","","USD","",""))</f>
        <v/>
      </c>
      <c r="HG50" s="15" t="str" cm="1">
        <f t="array" ref="HG50">IF(HF50="","",_xll.PBD(HF50,"Deal Date","","USD","",""))</f>
        <v/>
      </c>
      <c r="HH50" s="15" t="str" cm="1">
        <f t="array" ref="HH50">IF(HF50="","",_xll.PBD(HF50,"Company ID","","USD","",""))</f>
        <v/>
      </c>
      <c r="HI50" s="15" t="str" cm="1">
        <f t="array" ref="HI50">IF(HF50="","",_xll.PBD(HH50,"Name","","USD","",""))</f>
        <v/>
      </c>
      <c r="HJ50" t="str" cm="1">
        <f t="array" ref="HJ50">IF(HF50="","",_xll.PBD(HF50,"Deal Type 1","","USD","",""))</f>
        <v/>
      </c>
      <c r="HO50" s="15" t="str" cm="1">
        <f t="array" ref="HO50">IF(HN50="","",_xll.PBD(HN50,"Deal Date","","USD","",""))</f>
        <v/>
      </c>
      <c r="HP50" s="15" t="str" cm="1">
        <f t="array" ref="HP50">IF(HN50="","",_xll.PBD(HN50,"Company ID","","USD","",""))</f>
        <v/>
      </c>
      <c r="HQ50" s="15" t="str" cm="1">
        <f t="array" ref="HQ50">IF(HN50="","",_xll.PBD(HP50,"Name","","USD","",""))</f>
        <v/>
      </c>
      <c r="HR50" t="str" cm="1">
        <f t="array" ref="HR50">IF(HN50="","",_xll.PBD(HN50,"Deal Type 1","","USD","",""))</f>
        <v/>
      </c>
      <c r="HW50" s="15" t="str" cm="1">
        <f t="array" ref="HW50">IF(HV50="","",_xll.PBD(HV50,"Deal Date","","USD","",""))</f>
        <v/>
      </c>
      <c r="HX50" s="15" t="str" cm="1">
        <f t="array" ref="HX50">IF(HV50="","",_xll.PBD(HV50,"Company ID","","USD","",""))</f>
        <v/>
      </c>
      <c r="HY50" s="15" t="str" cm="1">
        <f t="array" ref="HY50">IF(HV50="","",_xll.PBD(HX50,"Name","","USD","",""))</f>
        <v/>
      </c>
      <c r="HZ50" t="str" cm="1">
        <f t="array" ref="HZ50">IF(HV50="","",_xll.PBD(HV50,"Deal Type 1","","USD","",""))</f>
        <v/>
      </c>
      <c r="IE50" s="15" t="str" cm="1">
        <f t="array" ref="IE50">IF(ID50="","",_xll.PBD(ID50,"Deal Date","","USD","",""))</f>
        <v/>
      </c>
      <c r="IF50" s="15" t="str" cm="1">
        <f t="array" ref="IF50">IF(ID50="","",_xll.PBD(ID50,"Company ID","","USD","",""))</f>
        <v/>
      </c>
      <c r="IG50" s="15" t="str" cm="1">
        <f t="array" ref="IG50">IF(ID50="","",_xll.PBD(IF50,"Name","","USD","",""))</f>
        <v/>
      </c>
      <c r="IH50" t="str" cm="1">
        <f t="array" ref="IH50">IF(ID50="","",_xll.PBD(ID50,"Deal Type 1","","USD","",""))</f>
        <v/>
      </c>
      <c r="IM50" s="15" t="str" cm="1">
        <f t="array" ref="IM50">IF(IL50="","",_xll.PBD(IL50,"Deal Date","","USD","",""))</f>
        <v/>
      </c>
      <c r="IN50" s="15" t="str" cm="1">
        <f t="array" ref="IN50">IF(IL50="","",_xll.PBD(IL50,"Company ID","","USD","",""))</f>
        <v/>
      </c>
      <c r="IO50" s="15" t="str" cm="1">
        <f t="array" ref="IO50">IF(IL50="","",_xll.PBD(IN50,"Name","","USD","",""))</f>
        <v/>
      </c>
      <c r="IP50" t="str" cm="1">
        <f t="array" ref="IP50">IF(IL50="","",_xll.PBD(IL50,"Deal Type 1","","USD","",""))</f>
        <v/>
      </c>
      <c r="IU50" s="15" t="str" cm="1">
        <f t="array" ref="IU50">IF(IT50="","",_xll.PBD(IT50,"Deal Date","","USD","",""))</f>
        <v/>
      </c>
      <c r="IV50" s="15" t="str" cm="1">
        <f t="array" ref="IV50">IF(IT50="","",_xll.PBD(IT50,"Company ID","","USD","",""))</f>
        <v/>
      </c>
      <c r="IW50" s="15" t="str" cm="1">
        <f t="array" ref="IW50">IF(IT50="","",_xll.PBD(IV50,"Name","","USD","",""))</f>
        <v/>
      </c>
      <c r="IX50" t="str" cm="1">
        <f t="array" ref="IX50">IF(IT50="","",_xll.PBD(IT50,"Deal Type 1","","USD","",""))</f>
        <v/>
      </c>
      <c r="JC50" s="15" t="str" cm="1">
        <f t="array" ref="JC50">IF(JB50="","",_xll.PBD(JB50,"Deal Date","","USD","",""))</f>
        <v/>
      </c>
      <c r="JD50" s="15" t="str" cm="1">
        <f t="array" ref="JD50">IF(JB50="","",_xll.PBD(JB50,"Company ID","","USD","",""))</f>
        <v/>
      </c>
      <c r="JE50" s="15" t="str" cm="1">
        <f t="array" ref="JE50">IF(JB50="","",_xll.PBD(JD50,"Name","","USD","",""))</f>
        <v/>
      </c>
      <c r="JF50" t="str" cm="1">
        <f t="array" ref="JF50">IF(JB50="","",_xll.PBD(JB50,"Deal Type 1","","USD","",""))</f>
        <v/>
      </c>
      <c r="JK50" s="15" t="str" cm="1">
        <f t="array" ref="JK50">IF(JJ50="","",_xll.PBD(JJ50,"Deal Date","","USD","",""))</f>
        <v/>
      </c>
      <c r="JL50" s="15" t="str" cm="1">
        <f t="array" ref="JL50">IF(JJ50="","",_xll.PBD(JJ50,"Company ID","","USD","",""))</f>
        <v/>
      </c>
      <c r="JM50" s="15" t="str" cm="1">
        <f t="array" ref="JM50">IF(JJ50="","",_xll.PBD(JL50,"Name","","USD","",""))</f>
        <v/>
      </c>
      <c r="JN50" t="str" cm="1">
        <f t="array" ref="JN50">IF(JJ50="","",_xll.PBD(JJ50,"Deal Type 1","","USD","",""))</f>
        <v/>
      </c>
      <c r="JS50" s="15" t="str" cm="1">
        <f t="array" ref="JS50">IF(JR50="","",_xll.PBD(JR50,"Deal Date","","USD","",""))</f>
        <v/>
      </c>
      <c r="JT50" s="15" t="str" cm="1">
        <f t="array" ref="JT50">IF(JR50="","",_xll.PBD(JR50,"Company ID","","USD","",""))</f>
        <v/>
      </c>
      <c r="JU50" s="15" t="str" cm="1">
        <f t="array" ref="JU50">IF(JR50="","",_xll.PBD(JT50,"Name","","USD","",""))</f>
        <v/>
      </c>
      <c r="JV50" t="str" cm="1">
        <f t="array" ref="JV50">IF(JR50="","",_xll.PBD(JR50,"Deal Type 1","","USD","",""))</f>
        <v/>
      </c>
      <c r="KA50" s="15" t="str" cm="1">
        <f t="array" ref="KA50">IF(JZ50="","",_xll.PBD(JZ50,"Deal Date","","USD","",""))</f>
        <v/>
      </c>
      <c r="KB50" s="15" t="str" cm="1">
        <f t="array" ref="KB50">IF(JZ50="","",_xll.PBD(JZ50,"Company ID","","USD","",""))</f>
        <v/>
      </c>
      <c r="KC50" s="15" t="str" cm="1">
        <f t="array" ref="KC50">IF(JZ50="","",_xll.PBD(KB50,"Name","","USD","",""))</f>
        <v/>
      </c>
      <c r="KD50" t="str" cm="1">
        <f t="array" ref="KD50">IF(JZ50="","",_xll.PBD(JZ50,"Deal Type 1","","USD","",""))</f>
        <v/>
      </c>
      <c r="KI50" s="15" t="str" cm="1">
        <f t="array" ref="KI50">IF(KH50="","",_xll.PBD(KH50,"Deal Date","","USD","",""))</f>
        <v/>
      </c>
      <c r="KJ50" s="15" t="str" cm="1">
        <f t="array" ref="KJ50">IF(KH50="","",_xll.PBD(KH50,"Company ID","","USD","",""))</f>
        <v/>
      </c>
      <c r="KK50" s="15" t="str" cm="1">
        <f t="array" ref="KK50">IF(KH50="","",_xll.PBD(KJ50,"Name","","USD","",""))</f>
        <v/>
      </c>
      <c r="KL50" t="str" cm="1">
        <f t="array" ref="KL50">IF(KH50="","",_xll.PBD(KH50,"Deal Type 1","","USD","",""))</f>
        <v/>
      </c>
      <c r="KQ50" s="15" t="str" cm="1">
        <f t="array" ref="KQ50">IF(KP50="","",_xll.PBD(KP50,"Deal Date","","USD","",""))</f>
        <v/>
      </c>
      <c r="KR50" s="15" t="str" cm="1">
        <f t="array" ref="KR50">IF(KP50="","",_xll.PBD(KP50,"Company ID","","USD","",""))</f>
        <v/>
      </c>
      <c r="KS50" s="15" t="str" cm="1">
        <f t="array" ref="KS50">IF(KP50="","",_xll.PBD(KR50,"Name","","USD","",""))</f>
        <v/>
      </c>
      <c r="KT50" t="str" cm="1">
        <f t="array" ref="KT50">IF(KP50="","",_xll.PBD(KP50,"Deal Type 1","","USD","",""))</f>
        <v/>
      </c>
      <c r="KY50" s="15" t="str" cm="1">
        <f t="array" ref="KY50">IF(KX50="","",_xll.PBD(KX50,"Deal Date","","USD","",""))</f>
        <v/>
      </c>
      <c r="KZ50" s="15" t="str" cm="1">
        <f t="array" ref="KZ50">IF(KX50="","",_xll.PBD(KX50,"Company ID","","USD","",""))</f>
        <v/>
      </c>
      <c r="LA50" s="15" t="str" cm="1">
        <f t="array" ref="LA50">IF(KX50="","",_xll.PBD(KZ50,"Name","","USD","",""))</f>
        <v/>
      </c>
      <c r="LB50" t="str" cm="1">
        <f t="array" ref="LB50">IF(KX50="","",_xll.PBD(KX50,"Deal Type 1","","USD","",""))</f>
        <v/>
      </c>
      <c r="LG50" s="15" t="str" cm="1">
        <f t="array" ref="LG50">IF(LF50="","",_xll.PBD(LF50,"Deal Date","","USD","",""))</f>
        <v/>
      </c>
      <c r="LH50" s="15" t="str" cm="1">
        <f t="array" ref="LH50">IF(LF50="","",_xll.PBD(LF50,"Company ID","","USD","",""))</f>
        <v/>
      </c>
      <c r="LI50" s="15" t="str" cm="1">
        <f t="array" ref="LI50">IF(LF50="","",_xll.PBD(LH50,"Name","","USD","",""))</f>
        <v/>
      </c>
      <c r="LJ50" t="str" cm="1">
        <f t="array" ref="LJ50">IF(LF50="","",_xll.PBD(LF50,"Deal Type 1","","USD","",""))</f>
        <v/>
      </c>
      <c r="LO50" s="15" t="str" cm="1">
        <f t="array" ref="LO50">IF(LN50="","",_xll.PBD(LN50,"Deal Date","","USD","",""))</f>
        <v/>
      </c>
      <c r="LP50" s="15" t="str" cm="1">
        <f t="array" ref="LP50">IF(LN50="","",_xll.PBD(LN50,"Company ID","","USD","",""))</f>
        <v/>
      </c>
      <c r="LQ50" s="15" t="str" cm="1">
        <f t="array" ref="LQ50">IF(LN50="","",_xll.PBD(LP50,"Name","","USD","",""))</f>
        <v/>
      </c>
      <c r="LR50" t="str" cm="1">
        <f t="array" ref="LR50">IF(LN50="","",_xll.PBD(LN50,"Deal Type 1","","USD","",""))</f>
        <v/>
      </c>
      <c r="LW50" s="15" t="str" cm="1">
        <f t="array" ref="LW50">IF(LV50="","",_xll.PBD(LV50,"Deal Date","","USD","",""))</f>
        <v/>
      </c>
      <c r="LX50" s="15" t="str" cm="1">
        <f t="array" ref="LX50">IF(LV50="","",_xll.PBD(LV50,"Company ID","","USD","",""))</f>
        <v/>
      </c>
      <c r="LY50" s="15" t="str" cm="1">
        <f t="array" ref="LY50">IF(LV50="","",_xll.PBD(LX50,"Name","","USD","",""))</f>
        <v/>
      </c>
      <c r="LZ50" t="str" cm="1">
        <f t="array" ref="LZ50">IF(LV50="","",_xll.PBD(LV50,"Deal Type 1","","USD","",""))</f>
        <v/>
      </c>
      <c r="ME50" s="15" t="str" cm="1">
        <f t="array" ref="ME50">IF(MD50="","",_xll.PBD(MD50,"Deal Date","","USD","",""))</f>
        <v/>
      </c>
      <c r="MF50" s="15" t="str" cm="1">
        <f t="array" ref="MF50">IF(MD50="","",_xll.PBD(MD50,"Company ID","","USD","",""))</f>
        <v/>
      </c>
      <c r="MG50" s="15" t="str" cm="1">
        <f t="array" ref="MG50">IF(MD50="","",_xll.PBD(MF50,"Name","","USD","",""))</f>
        <v/>
      </c>
      <c r="MH50" t="str" cm="1">
        <f t="array" ref="MH50">IF(MD50="","",_xll.PBD(MD50,"Deal Type 1","","USD","",""))</f>
        <v/>
      </c>
    </row>
    <row r="51" spans="6:346" x14ac:dyDescent="0.2">
      <c r="F51" t="str">
        <v>264076-03T</v>
      </c>
      <c r="G51" s="15" t="e" cm="1">
        <f t="array" ref="G51">IF(F51="","",_xll.PBD(F51,"Deal Date","","USD","",""))</f>
        <v>#N/A</v>
      </c>
      <c r="H51" s="15" t="str" cm="1">
        <f t="array" ref="H51">IF(F51="","",_xll.PBD(F51,"Company ID","","USD","",""))</f>
        <v>525685-87</v>
      </c>
      <c r="I51" s="15" t="str" cm="1">
        <f t="array" ref="I51">IF(F51="","",_xll.PBD(H51,"Name","","USD","",""))</f>
        <v>Caveo</v>
      </c>
      <c r="J51" t="str" cm="1">
        <f t="array" ref="J51">IF(F51="","",_xll.PBD(F51,"Deal Type 1","","USD","",""))</f>
        <v>Corporate</v>
      </c>
      <c r="O51" s="15" t="str" cm="1">
        <f t="array" ref="O51">IF(N51="","",_xll.PBD(N51,"Deal Date","","USD","",""))</f>
        <v/>
      </c>
      <c r="P51" s="15" t="str" cm="1">
        <f t="array" ref="P51">IF(N51="","",_xll.PBD(N51,"Company ID","","USD","",""))</f>
        <v/>
      </c>
      <c r="Q51" s="15" t="str" cm="1">
        <f t="array" ref="Q51">IF(N51="","",_xll.PBD(P51,"Name","","USD","",""))</f>
        <v/>
      </c>
      <c r="R51" t="str" cm="1">
        <f t="array" ref="R51">IF(N51="","",_xll.PBD(N51,"Deal Type 1","","USD","",""))</f>
        <v/>
      </c>
      <c r="W51" s="15" t="str" cm="1">
        <f t="array" ref="W51">IF(V51="","",_xll.PBD(V51,"Deal Date","","USD","",""))</f>
        <v/>
      </c>
      <c r="X51" s="15" t="str" cm="1">
        <f t="array" ref="X51">IF(V51="","",_xll.PBD(V51,"Company ID","","USD","",""))</f>
        <v/>
      </c>
      <c r="Y51" s="15" t="str" cm="1">
        <f t="array" ref="Y51">IF(V51="","",_xll.PBD(X51,"Name","","USD","",""))</f>
        <v/>
      </c>
      <c r="Z51" t="str" cm="1">
        <f t="array" ref="Z51">IF(V51="","",_xll.PBD(V51,"Deal Type 1","","USD","",""))</f>
        <v/>
      </c>
      <c r="AD51" t="str">
        <v>23408-56T</v>
      </c>
      <c r="AE51" s="15" cm="1">
        <f t="array" ref="AE51">IF(AD51="","",_xll.PBD(AD51,"Deal Date","","USD","",""))</f>
        <v>37607</v>
      </c>
      <c r="AF51" s="15" t="str" cm="1">
        <f t="array" ref="AF51">IF(AD51="","",_xll.PBD(AD51,"Company ID","","USD","",""))</f>
        <v>53793-55</v>
      </c>
      <c r="AG51" s="15" t="str" cm="1">
        <f t="array" ref="AG51">IF(AD51="","",_xll.PBD(AF51,"Name","","USD","",""))</f>
        <v>Cerner DHT</v>
      </c>
      <c r="AH51" t="str" cm="1">
        <f t="array" ref="AH51">IF(AD51="","",_xll.PBD(AD51,"Deal Type 1","","USD","",""))</f>
        <v>Merger/Acquisition</v>
      </c>
      <c r="AM51" s="15" t="str" cm="1">
        <f t="array" ref="AM51">IF(AL51="","",_xll.PBD(AL51,"Deal Date","","USD","",""))</f>
        <v/>
      </c>
      <c r="AN51" s="15" t="str" cm="1">
        <f t="array" ref="AN51">IF(AL51="","",_xll.PBD(AL51,"Company ID","","USD","",""))</f>
        <v/>
      </c>
      <c r="AO51" s="15" t="str" cm="1">
        <f t="array" ref="AO51">IF(AL51="","",_xll.PBD(AN51,"Name","","USD","",""))</f>
        <v/>
      </c>
      <c r="AP51" t="str" cm="1">
        <f t="array" ref="AP51">IF(AL51="","",_xll.PBD(AL51,"Deal Type 1","","USD","",""))</f>
        <v/>
      </c>
      <c r="AU51" s="15" t="str" cm="1">
        <f t="array" ref="AU51">IF(AT51="","",_xll.PBD(AT51,"Deal Date","","USD","",""))</f>
        <v/>
      </c>
      <c r="AV51" s="15" t="str" cm="1">
        <f t="array" ref="AV51">IF(AT51="","",_xll.PBD(AT51,"Company ID","","USD","",""))</f>
        <v/>
      </c>
      <c r="AW51" s="15" t="str" cm="1">
        <f t="array" ref="AW51">IF(AT51="","",_xll.PBD(AV51,"Name","","USD","",""))</f>
        <v/>
      </c>
      <c r="AX51" t="str" cm="1">
        <f t="array" ref="AX51">IF(AT51="","",_xll.PBD(AT51,"Deal Type 1","","USD","",""))</f>
        <v/>
      </c>
      <c r="BC51" s="15" t="str" cm="1">
        <f t="array" ref="BC51">IF(BB51="","",_xll.PBD(BB51,"Deal Date","","USD","",""))</f>
        <v/>
      </c>
      <c r="BD51" s="15" t="str" cm="1">
        <f t="array" ref="BD51">IF(BB51="","",_xll.PBD(BB51,"Company ID","","USD","",""))</f>
        <v/>
      </c>
      <c r="BE51" s="15" t="str" cm="1">
        <f t="array" ref="BE51">IF(BB51="","",_xll.PBD(BD51,"Name","","USD","",""))</f>
        <v/>
      </c>
      <c r="BF51" t="str" cm="1">
        <f t="array" ref="BF51">IF(BB51="","",_xll.PBD(BB51,"Deal Type 1","","USD","",""))</f>
        <v/>
      </c>
      <c r="BK51" s="15" t="str" cm="1">
        <f t="array" ref="BK51">IF(BJ51="","",_xll.PBD(BJ51,"Deal Date","","USD","",""))</f>
        <v/>
      </c>
      <c r="BL51" s="15" t="str" cm="1">
        <f t="array" ref="BL51">IF(BJ51="","",_xll.PBD(BJ51,"Company ID","","USD","",""))</f>
        <v/>
      </c>
      <c r="BM51" s="15" t="str" cm="1">
        <f t="array" ref="BM51">IF(BJ51="","",_xll.PBD(BL51,"Name","","USD","",""))</f>
        <v/>
      </c>
      <c r="BN51" t="str" cm="1">
        <f t="array" ref="BN51">IF(BJ51="","",_xll.PBD(BJ51,"Deal Type 1","","USD","",""))</f>
        <v/>
      </c>
      <c r="BS51" s="15" t="str" cm="1">
        <f t="array" ref="BS51">IF(BR51="","",_xll.PBD(BR51,"Deal Date","","USD","",""))</f>
        <v/>
      </c>
      <c r="BT51" s="15" t="str" cm="1">
        <f t="array" ref="BT51">IF(BR51="","",_xll.PBD(BR51,"Company ID","","USD","",""))</f>
        <v/>
      </c>
      <c r="BU51" s="15" t="str" cm="1">
        <f t="array" ref="BU51">IF(BR51="","",_xll.PBD(BT51,"Name","","USD","",""))</f>
        <v/>
      </c>
      <c r="BV51" t="str" cm="1">
        <f t="array" ref="BV51">IF(BR51="","",_xll.PBD(BR51,"Deal Type 1","","USD","",""))</f>
        <v/>
      </c>
      <c r="CA51" s="15" t="str" cm="1">
        <f t="array" ref="CA51">IF(BZ51="","",_xll.PBD(BZ51,"Deal Date","","USD","",""))</f>
        <v/>
      </c>
      <c r="CB51" s="15" t="str" cm="1">
        <f t="array" ref="CB51">IF(BZ51="","",_xll.PBD(BZ51,"Company ID","","USD","",""))</f>
        <v/>
      </c>
      <c r="CC51" s="15" t="str" cm="1">
        <f t="array" ref="CC51">IF(BZ51="","",_xll.PBD(CB51,"Name","","USD","",""))</f>
        <v/>
      </c>
      <c r="CD51" t="str" cm="1">
        <f t="array" ref="CD51">IF(BZ51="","",_xll.PBD(BZ51,"Deal Type 1","","USD","",""))</f>
        <v/>
      </c>
      <c r="CH51" t="str">
        <v>97283-53T</v>
      </c>
      <c r="CI51" s="15" cm="1">
        <f t="array" ref="CI51">IF(CH51="","",_xll.PBD(CH51,"Deal Date","","USD","",""))</f>
        <v>43035</v>
      </c>
      <c r="CJ51" s="15" t="str" cm="1">
        <f t="array" ref="CJ51">IF(CH51="","",_xll.PBD(CH51,"Company ID","","USD","",""))</f>
        <v>99285-13</v>
      </c>
      <c r="CK51" s="15" t="str" cm="1">
        <f t="array" ref="CK51">IF(CH51="","",_xll.PBD(CJ51,"Name","","USD","",""))</f>
        <v>Datashield</v>
      </c>
      <c r="CL51" t="str" cm="1">
        <f t="array" ref="CL51">IF(CH51="","",_xll.PBD(CH51,"Deal Type 1","","USD","",""))</f>
        <v>Buyout/LBO</v>
      </c>
      <c r="CQ51" s="15" t="str" cm="1">
        <f t="array" ref="CQ51">IF(CP51="","",_xll.PBD(CP51,"Deal Date","","USD","",""))</f>
        <v/>
      </c>
      <c r="CR51" s="15" t="str" cm="1">
        <f t="array" ref="CR51">IF(CP51="","",_xll.PBD(CP51,"Company ID","","USD","",""))</f>
        <v/>
      </c>
      <c r="CS51" s="15" t="str" cm="1">
        <f t="array" ref="CS51">IF(CP51="","",_xll.PBD(CR51,"Name","","USD","",""))</f>
        <v/>
      </c>
      <c r="CT51" t="str" cm="1">
        <f t="array" ref="CT51">IF(CP51="","",_xll.PBD(CP51,"Deal Type 1","","USD","",""))</f>
        <v/>
      </c>
      <c r="CY51" s="15" t="str" cm="1">
        <f t="array" ref="CY51">IF(CX51="","",_xll.PBD(CX51,"Deal Date","","USD","",""))</f>
        <v/>
      </c>
      <c r="CZ51" s="15" t="str" cm="1">
        <f t="array" ref="CZ51">IF(CX51="","",_xll.PBD(CX51,"Company ID","","USD","",""))</f>
        <v/>
      </c>
      <c r="DA51" s="15" t="str" cm="1">
        <f t="array" ref="DA51">IF(CX51="","",_xll.PBD(CZ51,"Name","","USD","",""))</f>
        <v/>
      </c>
      <c r="DB51" t="str" cm="1">
        <f t="array" ref="DB51">IF(CX51="","",_xll.PBD(CX51,"Deal Type 1","","USD","",""))</f>
        <v/>
      </c>
      <c r="DF51" t="str">
        <v>47424-52T</v>
      </c>
      <c r="DG51" s="15" cm="1">
        <f t="array" ref="DG51">IF(DF51="","",_xll.PBD(DF51,"Deal Date","","USD","",""))</f>
        <v>40722</v>
      </c>
      <c r="DH51" s="15" t="str" cm="1">
        <f t="array" ref="DH51">IF(DF51="","",_xll.PBD(DF51,"Company ID","","USD","",""))</f>
        <v>57991-87</v>
      </c>
      <c r="DI51" s="15" t="str" cm="1">
        <f t="array" ref="DI51">IF(DF51="","",_xll.PBD(DH51,"Name","","USD","",""))</f>
        <v>Confuto Systems</v>
      </c>
      <c r="DJ51" t="str" cm="1">
        <f t="array" ref="DJ51">IF(DF51="","",_xll.PBD(DF51,"Deal Type 1","","USD","",""))</f>
        <v>Merger/Acquisition</v>
      </c>
      <c r="DO51" s="15" t="str" cm="1">
        <f t="array" ref="DO51">IF(DN51="","",_xll.PBD(DN51,"Deal Date","","USD","",""))</f>
        <v/>
      </c>
      <c r="DP51" s="15" t="str" cm="1">
        <f t="array" ref="DP51">IF(DN51="","",_xll.PBD(DN51,"Company ID","","USD","",""))</f>
        <v/>
      </c>
      <c r="DQ51" s="15" t="str" cm="1">
        <f t="array" ref="DQ51">IF(DN51="","",_xll.PBD(DP51,"Name","","USD","",""))</f>
        <v/>
      </c>
      <c r="DR51" t="str" cm="1">
        <f t="array" ref="DR51">IF(DN51="","",_xll.PBD(DN51,"Deal Type 1","","USD","",""))</f>
        <v/>
      </c>
      <c r="DW51" s="15" t="str" cm="1">
        <f t="array" ref="DW51">IF(DV51="","",_xll.PBD(DV51,"Deal Date","","USD","",""))</f>
        <v/>
      </c>
      <c r="DX51" s="15" t="str" cm="1">
        <f t="array" ref="DX51">IF(DV51="","",_xll.PBD(DV51,"Company ID","","USD","",""))</f>
        <v/>
      </c>
      <c r="DY51" s="15" t="str" cm="1">
        <f t="array" ref="DY51">IF(DV51="","",_xll.PBD(DX51,"Name","","USD","",""))</f>
        <v/>
      </c>
      <c r="DZ51" t="str" cm="1">
        <f t="array" ref="DZ51">IF(DV51="","",_xll.PBD(DV51,"Deal Type 1","","USD","",""))</f>
        <v/>
      </c>
      <c r="EE51" s="15" t="str" cm="1">
        <f t="array" ref="EE51">IF(ED51="","",_xll.PBD(ED51,"Deal Date","","USD","",""))</f>
        <v/>
      </c>
      <c r="EF51" s="15" t="str" cm="1">
        <f t="array" ref="EF51">IF(ED51="","",_xll.PBD(ED51,"Company ID","","USD","",""))</f>
        <v/>
      </c>
      <c r="EG51" s="15" t="str" cm="1">
        <f t="array" ref="EG51">IF(ED51="","",_xll.PBD(EF51,"Name","","USD","",""))</f>
        <v/>
      </c>
      <c r="EH51" t="str" cm="1">
        <f t="array" ref="EH51">IF(ED51="","",_xll.PBD(ED51,"Deal Type 1","","USD","",""))</f>
        <v/>
      </c>
      <c r="EM51" s="15" t="str" cm="1">
        <f t="array" ref="EM51">IF(EL51="","",_xll.PBD(EL51,"Deal Date","","USD","",""))</f>
        <v/>
      </c>
      <c r="EN51" s="15" t="str" cm="1">
        <f t="array" ref="EN51">IF(EL51="","",_xll.PBD(EL51,"Company ID","","USD","",""))</f>
        <v/>
      </c>
      <c r="EO51" s="15" t="str" cm="1">
        <f t="array" ref="EO51">IF(EL51="","",_xll.PBD(EN51,"Name","","USD","",""))</f>
        <v/>
      </c>
      <c r="EP51" t="str" cm="1">
        <f t="array" ref="EP51">IF(EL51="","",_xll.PBD(EL51,"Deal Type 1","","USD","",""))</f>
        <v/>
      </c>
      <c r="EU51" s="15" t="str" cm="1">
        <f t="array" ref="EU51">IF(ET51="","",_xll.PBD(ET51,"Deal Date","","USD","",""))</f>
        <v/>
      </c>
      <c r="EV51" s="15" t="str" cm="1">
        <f t="array" ref="EV51">IF(ET51="","",_xll.PBD(ET51,"Company ID","","USD","",""))</f>
        <v/>
      </c>
      <c r="EW51" s="15" t="str" cm="1">
        <f t="array" ref="EW51">IF(ET51="","",_xll.PBD(EV51,"Name","","USD","",""))</f>
        <v/>
      </c>
      <c r="EX51" t="str" cm="1">
        <f t="array" ref="EX51">IF(ET51="","",_xll.PBD(ET51,"Deal Type 1","","USD","",""))</f>
        <v/>
      </c>
      <c r="FC51" s="15" t="str" cm="1">
        <f t="array" ref="FC51">IF(FB51="","",_xll.PBD(FB51,"Deal Date","","USD","",""))</f>
        <v/>
      </c>
      <c r="FD51" s="15" t="str" cm="1">
        <f t="array" ref="FD51">IF(FB51="","",_xll.PBD(FB51,"Company ID","","USD","",""))</f>
        <v/>
      </c>
      <c r="FE51" s="15" t="str" cm="1">
        <f t="array" ref="FE51">IF(FB51="","",_xll.PBD(FD51,"Name","","USD","",""))</f>
        <v/>
      </c>
      <c r="FF51" t="str" cm="1">
        <f t="array" ref="FF51">IF(FB51="","",_xll.PBD(FB51,"Deal Type 1","","USD","",""))</f>
        <v/>
      </c>
      <c r="FK51" s="15" t="str" cm="1">
        <f t="array" ref="FK51">IF(FJ51="","",_xll.PBD(FJ51,"Deal Date","","USD","",""))</f>
        <v/>
      </c>
      <c r="FL51" s="15" t="str" cm="1">
        <f t="array" ref="FL51">IF(FJ51="","",_xll.PBD(FJ51,"Company ID","","USD","",""))</f>
        <v/>
      </c>
      <c r="FM51" s="15" t="str" cm="1">
        <f t="array" ref="FM51">IF(FJ51="","",_xll.PBD(FL51,"Name","","USD","",""))</f>
        <v/>
      </c>
      <c r="FN51" t="str" cm="1">
        <f t="array" ref="FN51">IF(FJ51="","",_xll.PBD(FJ51,"Deal Type 1","","USD","",""))</f>
        <v/>
      </c>
      <c r="FS51" s="15" t="str" cm="1">
        <f t="array" ref="FS51">IF(FR51="","",_xll.PBD(FR51,"Deal Date","","USD","",""))</f>
        <v/>
      </c>
      <c r="FT51" s="15" t="str" cm="1">
        <f t="array" ref="FT51">IF(FR51="","",_xll.PBD(FR51,"Company ID","","USD","",""))</f>
        <v/>
      </c>
      <c r="FU51" s="15" t="str" cm="1">
        <f t="array" ref="FU51">IF(FR51="","",_xll.PBD(FT51,"Name","","USD","",""))</f>
        <v/>
      </c>
      <c r="FV51" t="str" cm="1">
        <f t="array" ref="FV51">IF(FR51="","",_xll.PBD(FR51,"Deal Type 1","","USD","",""))</f>
        <v/>
      </c>
      <c r="GA51" s="15" t="str" cm="1">
        <f t="array" ref="GA51">IF(FZ51="","",_xll.PBD(FZ51,"Deal Date","","USD","",""))</f>
        <v/>
      </c>
      <c r="GB51" s="15" t="str" cm="1">
        <f t="array" ref="GB51">IF(FZ51="","",_xll.PBD(FZ51,"Company ID","","USD","",""))</f>
        <v/>
      </c>
      <c r="GC51" s="15" t="str" cm="1">
        <f t="array" ref="GC51">IF(FZ51="","",_xll.PBD(GB51,"Name","","USD","",""))</f>
        <v/>
      </c>
      <c r="GD51" t="str" cm="1">
        <f t="array" ref="GD51">IF(FZ51="","",_xll.PBD(FZ51,"Deal Type 1","","USD","",""))</f>
        <v/>
      </c>
      <c r="GI51" s="15" t="str" cm="1">
        <f t="array" ref="GI51">IF(GH51="","",_xll.PBD(GH51,"Deal Date","","USD","",""))</f>
        <v/>
      </c>
      <c r="GJ51" s="15" t="str" cm="1">
        <f t="array" ref="GJ51">IF(GH51="","",_xll.PBD(GH51,"Company ID","","USD","",""))</f>
        <v/>
      </c>
      <c r="GK51" s="15" t="str" cm="1">
        <f t="array" ref="GK51">IF(GH51="","",_xll.PBD(GJ51,"Name","","USD","",""))</f>
        <v/>
      </c>
      <c r="GL51" t="str" cm="1">
        <f t="array" ref="GL51">IF(GH51="","",_xll.PBD(GH51,"Deal Type 1","","USD","",""))</f>
        <v/>
      </c>
      <c r="GQ51" s="15" t="str" cm="1">
        <f t="array" ref="GQ51">IF(GP51="","",_xll.PBD(GP51,"Deal Date","","USD","",""))</f>
        <v/>
      </c>
      <c r="GR51" s="15" t="str" cm="1">
        <f t="array" ref="GR51">IF(GP51="","",_xll.PBD(GP51,"Company ID","","USD","",""))</f>
        <v/>
      </c>
      <c r="GS51" s="15" t="str" cm="1">
        <f t="array" ref="GS51">IF(GP51="","",_xll.PBD(GR51,"Name","","USD","",""))</f>
        <v/>
      </c>
      <c r="GT51" t="str" cm="1">
        <f t="array" ref="GT51">IF(GP51="","",_xll.PBD(GP51,"Deal Type 1","","USD","",""))</f>
        <v/>
      </c>
      <c r="GY51" s="15" t="str" cm="1">
        <f t="array" ref="GY51">IF(GX51="","",_xll.PBD(GX51,"Deal Date","","USD","",""))</f>
        <v/>
      </c>
      <c r="GZ51" s="15" t="str" cm="1">
        <f t="array" ref="GZ51">IF(GX51="","",_xll.PBD(GX51,"Company ID","","USD","",""))</f>
        <v/>
      </c>
      <c r="HA51" s="15" t="str" cm="1">
        <f t="array" ref="HA51">IF(GX51="","",_xll.PBD(GZ51,"Name","","USD","",""))</f>
        <v/>
      </c>
      <c r="HB51" t="str" cm="1">
        <f t="array" ref="HB51">IF(GX51="","",_xll.PBD(GX51,"Deal Type 1","","USD","",""))</f>
        <v/>
      </c>
      <c r="HG51" s="15" t="str" cm="1">
        <f t="array" ref="HG51">IF(HF51="","",_xll.PBD(HF51,"Deal Date","","USD","",""))</f>
        <v/>
      </c>
      <c r="HH51" s="15" t="str" cm="1">
        <f t="array" ref="HH51">IF(HF51="","",_xll.PBD(HF51,"Company ID","","USD","",""))</f>
        <v/>
      </c>
      <c r="HI51" s="15" t="str" cm="1">
        <f t="array" ref="HI51">IF(HF51="","",_xll.PBD(HH51,"Name","","USD","",""))</f>
        <v/>
      </c>
      <c r="HJ51" t="str" cm="1">
        <f t="array" ref="HJ51">IF(HF51="","",_xll.PBD(HF51,"Deal Type 1","","USD","",""))</f>
        <v/>
      </c>
      <c r="HO51" s="15" t="str" cm="1">
        <f t="array" ref="HO51">IF(HN51="","",_xll.PBD(HN51,"Deal Date","","USD","",""))</f>
        <v/>
      </c>
      <c r="HP51" s="15" t="str" cm="1">
        <f t="array" ref="HP51">IF(HN51="","",_xll.PBD(HN51,"Company ID","","USD","",""))</f>
        <v/>
      </c>
      <c r="HQ51" s="15" t="str" cm="1">
        <f t="array" ref="HQ51">IF(HN51="","",_xll.PBD(HP51,"Name","","USD","",""))</f>
        <v/>
      </c>
      <c r="HR51" t="str" cm="1">
        <f t="array" ref="HR51">IF(HN51="","",_xll.PBD(HN51,"Deal Type 1","","USD","",""))</f>
        <v/>
      </c>
      <c r="HW51" s="15" t="str" cm="1">
        <f t="array" ref="HW51">IF(HV51="","",_xll.PBD(HV51,"Deal Date","","USD","",""))</f>
        <v/>
      </c>
      <c r="HX51" s="15" t="str" cm="1">
        <f t="array" ref="HX51">IF(HV51="","",_xll.PBD(HV51,"Company ID","","USD","",""))</f>
        <v/>
      </c>
      <c r="HY51" s="15" t="str" cm="1">
        <f t="array" ref="HY51">IF(HV51="","",_xll.PBD(HX51,"Name","","USD","",""))</f>
        <v/>
      </c>
      <c r="HZ51" t="str" cm="1">
        <f t="array" ref="HZ51">IF(HV51="","",_xll.PBD(HV51,"Deal Type 1","","USD","",""))</f>
        <v/>
      </c>
      <c r="IE51" s="15" t="str" cm="1">
        <f t="array" ref="IE51">IF(ID51="","",_xll.PBD(ID51,"Deal Date","","USD","",""))</f>
        <v/>
      </c>
      <c r="IF51" s="15" t="str" cm="1">
        <f t="array" ref="IF51">IF(ID51="","",_xll.PBD(ID51,"Company ID","","USD","",""))</f>
        <v/>
      </c>
      <c r="IG51" s="15" t="str" cm="1">
        <f t="array" ref="IG51">IF(ID51="","",_xll.PBD(IF51,"Name","","USD","",""))</f>
        <v/>
      </c>
      <c r="IH51" t="str" cm="1">
        <f t="array" ref="IH51">IF(ID51="","",_xll.PBD(ID51,"Deal Type 1","","USD","",""))</f>
        <v/>
      </c>
      <c r="IM51" s="15" t="str" cm="1">
        <f t="array" ref="IM51">IF(IL51="","",_xll.PBD(IL51,"Deal Date","","USD","",""))</f>
        <v/>
      </c>
      <c r="IN51" s="15" t="str" cm="1">
        <f t="array" ref="IN51">IF(IL51="","",_xll.PBD(IL51,"Company ID","","USD","",""))</f>
        <v/>
      </c>
      <c r="IO51" s="15" t="str" cm="1">
        <f t="array" ref="IO51">IF(IL51="","",_xll.PBD(IN51,"Name","","USD","",""))</f>
        <v/>
      </c>
      <c r="IP51" t="str" cm="1">
        <f t="array" ref="IP51">IF(IL51="","",_xll.PBD(IL51,"Deal Type 1","","USD","",""))</f>
        <v/>
      </c>
      <c r="IU51" s="15" t="str" cm="1">
        <f t="array" ref="IU51">IF(IT51="","",_xll.PBD(IT51,"Deal Date","","USD","",""))</f>
        <v/>
      </c>
      <c r="IV51" s="15" t="str" cm="1">
        <f t="array" ref="IV51">IF(IT51="","",_xll.PBD(IT51,"Company ID","","USD","",""))</f>
        <v/>
      </c>
      <c r="IW51" s="15" t="str" cm="1">
        <f t="array" ref="IW51">IF(IT51="","",_xll.PBD(IV51,"Name","","USD","",""))</f>
        <v/>
      </c>
      <c r="IX51" t="str" cm="1">
        <f t="array" ref="IX51">IF(IT51="","",_xll.PBD(IT51,"Deal Type 1","","USD","",""))</f>
        <v/>
      </c>
      <c r="JC51" s="15" t="str" cm="1">
        <f t="array" ref="JC51">IF(JB51="","",_xll.PBD(JB51,"Deal Date","","USD","",""))</f>
        <v/>
      </c>
      <c r="JD51" s="15" t="str" cm="1">
        <f t="array" ref="JD51">IF(JB51="","",_xll.PBD(JB51,"Company ID","","USD","",""))</f>
        <v/>
      </c>
      <c r="JE51" s="15" t="str" cm="1">
        <f t="array" ref="JE51">IF(JB51="","",_xll.PBD(JD51,"Name","","USD","",""))</f>
        <v/>
      </c>
      <c r="JF51" t="str" cm="1">
        <f t="array" ref="JF51">IF(JB51="","",_xll.PBD(JB51,"Deal Type 1","","USD","",""))</f>
        <v/>
      </c>
      <c r="JK51" s="15" t="str" cm="1">
        <f t="array" ref="JK51">IF(JJ51="","",_xll.PBD(JJ51,"Deal Date","","USD","",""))</f>
        <v/>
      </c>
      <c r="JL51" s="15" t="str" cm="1">
        <f t="array" ref="JL51">IF(JJ51="","",_xll.PBD(JJ51,"Company ID","","USD","",""))</f>
        <v/>
      </c>
      <c r="JM51" s="15" t="str" cm="1">
        <f t="array" ref="JM51">IF(JJ51="","",_xll.PBD(JL51,"Name","","USD","",""))</f>
        <v/>
      </c>
      <c r="JN51" t="str" cm="1">
        <f t="array" ref="JN51">IF(JJ51="","",_xll.PBD(JJ51,"Deal Type 1","","USD","",""))</f>
        <v/>
      </c>
      <c r="JS51" s="15" t="str" cm="1">
        <f t="array" ref="JS51">IF(JR51="","",_xll.PBD(JR51,"Deal Date","","USD","",""))</f>
        <v/>
      </c>
      <c r="JT51" s="15" t="str" cm="1">
        <f t="array" ref="JT51">IF(JR51="","",_xll.PBD(JR51,"Company ID","","USD","",""))</f>
        <v/>
      </c>
      <c r="JU51" s="15" t="str" cm="1">
        <f t="array" ref="JU51">IF(JR51="","",_xll.PBD(JT51,"Name","","USD","",""))</f>
        <v/>
      </c>
      <c r="JV51" t="str" cm="1">
        <f t="array" ref="JV51">IF(JR51="","",_xll.PBD(JR51,"Deal Type 1","","USD","",""))</f>
        <v/>
      </c>
      <c r="KA51" s="15" t="str" cm="1">
        <f t="array" ref="KA51">IF(JZ51="","",_xll.PBD(JZ51,"Deal Date","","USD","",""))</f>
        <v/>
      </c>
      <c r="KB51" s="15" t="str" cm="1">
        <f t="array" ref="KB51">IF(JZ51="","",_xll.PBD(JZ51,"Company ID","","USD","",""))</f>
        <v/>
      </c>
      <c r="KC51" s="15" t="str" cm="1">
        <f t="array" ref="KC51">IF(JZ51="","",_xll.PBD(KB51,"Name","","USD","",""))</f>
        <v/>
      </c>
      <c r="KD51" t="str" cm="1">
        <f t="array" ref="KD51">IF(JZ51="","",_xll.PBD(JZ51,"Deal Type 1","","USD","",""))</f>
        <v/>
      </c>
      <c r="KI51" s="15" t="str" cm="1">
        <f t="array" ref="KI51">IF(KH51="","",_xll.PBD(KH51,"Deal Date","","USD","",""))</f>
        <v/>
      </c>
      <c r="KJ51" s="15" t="str" cm="1">
        <f t="array" ref="KJ51">IF(KH51="","",_xll.PBD(KH51,"Company ID","","USD","",""))</f>
        <v/>
      </c>
      <c r="KK51" s="15" t="str" cm="1">
        <f t="array" ref="KK51">IF(KH51="","",_xll.PBD(KJ51,"Name","","USD","",""))</f>
        <v/>
      </c>
      <c r="KL51" t="str" cm="1">
        <f t="array" ref="KL51">IF(KH51="","",_xll.PBD(KH51,"Deal Type 1","","USD","",""))</f>
        <v/>
      </c>
      <c r="KQ51" s="15" t="str" cm="1">
        <f t="array" ref="KQ51">IF(KP51="","",_xll.PBD(KP51,"Deal Date","","USD","",""))</f>
        <v/>
      </c>
      <c r="KR51" s="15" t="str" cm="1">
        <f t="array" ref="KR51">IF(KP51="","",_xll.PBD(KP51,"Company ID","","USD","",""))</f>
        <v/>
      </c>
      <c r="KS51" s="15" t="str" cm="1">
        <f t="array" ref="KS51">IF(KP51="","",_xll.PBD(KR51,"Name","","USD","",""))</f>
        <v/>
      </c>
      <c r="KT51" t="str" cm="1">
        <f t="array" ref="KT51">IF(KP51="","",_xll.PBD(KP51,"Deal Type 1","","USD","",""))</f>
        <v/>
      </c>
      <c r="KY51" s="15" t="str" cm="1">
        <f t="array" ref="KY51">IF(KX51="","",_xll.PBD(KX51,"Deal Date","","USD","",""))</f>
        <v/>
      </c>
      <c r="KZ51" s="15" t="str" cm="1">
        <f t="array" ref="KZ51">IF(KX51="","",_xll.PBD(KX51,"Company ID","","USD","",""))</f>
        <v/>
      </c>
      <c r="LA51" s="15" t="str" cm="1">
        <f t="array" ref="LA51">IF(KX51="","",_xll.PBD(KZ51,"Name","","USD","",""))</f>
        <v/>
      </c>
      <c r="LB51" t="str" cm="1">
        <f t="array" ref="LB51">IF(KX51="","",_xll.PBD(KX51,"Deal Type 1","","USD","",""))</f>
        <v/>
      </c>
      <c r="LG51" s="15" t="str" cm="1">
        <f t="array" ref="LG51">IF(LF51="","",_xll.PBD(LF51,"Deal Date","","USD","",""))</f>
        <v/>
      </c>
      <c r="LH51" s="15" t="str" cm="1">
        <f t="array" ref="LH51">IF(LF51="","",_xll.PBD(LF51,"Company ID","","USD","",""))</f>
        <v/>
      </c>
      <c r="LI51" s="15" t="str" cm="1">
        <f t="array" ref="LI51">IF(LF51="","",_xll.PBD(LH51,"Name","","USD","",""))</f>
        <v/>
      </c>
      <c r="LJ51" t="str" cm="1">
        <f t="array" ref="LJ51">IF(LF51="","",_xll.PBD(LF51,"Deal Type 1","","USD","",""))</f>
        <v/>
      </c>
      <c r="LO51" s="15" t="str" cm="1">
        <f t="array" ref="LO51">IF(LN51="","",_xll.PBD(LN51,"Deal Date","","USD","",""))</f>
        <v/>
      </c>
      <c r="LP51" s="15" t="str" cm="1">
        <f t="array" ref="LP51">IF(LN51="","",_xll.PBD(LN51,"Company ID","","USD","",""))</f>
        <v/>
      </c>
      <c r="LQ51" s="15" t="str" cm="1">
        <f t="array" ref="LQ51">IF(LN51="","",_xll.PBD(LP51,"Name","","USD","",""))</f>
        <v/>
      </c>
      <c r="LR51" t="str" cm="1">
        <f t="array" ref="LR51">IF(LN51="","",_xll.PBD(LN51,"Deal Type 1","","USD","",""))</f>
        <v/>
      </c>
      <c r="LW51" s="15" t="str" cm="1">
        <f t="array" ref="LW51">IF(LV51="","",_xll.PBD(LV51,"Deal Date","","USD","",""))</f>
        <v/>
      </c>
      <c r="LX51" s="15" t="str" cm="1">
        <f t="array" ref="LX51">IF(LV51="","",_xll.PBD(LV51,"Company ID","","USD","",""))</f>
        <v/>
      </c>
      <c r="LY51" s="15" t="str" cm="1">
        <f t="array" ref="LY51">IF(LV51="","",_xll.PBD(LX51,"Name","","USD","",""))</f>
        <v/>
      </c>
      <c r="LZ51" t="str" cm="1">
        <f t="array" ref="LZ51">IF(LV51="","",_xll.PBD(LV51,"Deal Type 1","","USD","",""))</f>
        <v/>
      </c>
      <c r="ME51" s="15" t="str" cm="1">
        <f t="array" ref="ME51">IF(MD51="","",_xll.PBD(MD51,"Deal Date","","USD","",""))</f>
        <v/>
      </c>
      <c r="MF51" s="15" t="str" cm="1">
        <f t="array" ref="MF51">IF(MD51="","",_xll.PBD(MD51,"Company ID","","USD","",""))</f>
        <v/>
      </c>
      <c r="MG51" s="15" t="str" cm="1">
        <f t="array" ref="MG51">IF(MD51="","",_xll.PBD(MF51,"Name","","USD","",""))</f>
        <v/>
      </c>
      <c r="MH51" t="str" cm="1">
        <f t="array" ref="MH51">IF(MD51="","",_xll.PBD(MD51,"Deal Type 1","","USD","",""))</f>
        <v/>
      </c>
    </row>
    <row r="52" spans="6:346" x14ac:dyDescent="0.2">
      <c r="F52" t="str">
        <v>129725-92T</v>
      </c>
      <c r="G52" s="15" t="e" cm="1">
        <f t="array" ref="G52">IF(F52="","",_xll.PBD(F52,"Deal Date","","USD","",""))</f>
        <v>#N/A</v>
      </c>
      <c r="H52" s="15" t="str" cm="1">
        <f t="array" ref="H52">IF(F52="","",_xll.PBD(F52,"Company ID","","USD","",""))</f>
        <v>165967-39</v>
      </c>
      <c r="I52" s="15" t="str" cm="1">
        <f t="array" ref="I52">IF(F52="","",_xll.PBD(H52,"Name","","USD","",""))</f>
        <v>Medcel</v>
      </c>
      <c r="J52" t="str" cm="1">
        <f t="array" ref="J52">IF(F52="","",_xll.PBD(F52,"Deal Type 1","","USD","",""))</f>
        <v>Merger/Acquisition</v>
      </c>
      <c r="O52" s="15" t="str" cm="1">
        <f t="array" ref="O52">IF(N52="","",_xll.PBD(N52,"Deal Date","","USD","",""))</f>
        <v/>
      </c>
      <c r="P52" s="15" t="str" cm="1">
        <f t="array" ref="P52">IF(N52="","",_xll.PBD(N52,"Company ID","","USD","",""))</f>
        <v/>
      </c>
      <c r="Q52" s="15" t="str" cm="1">
        <f t="array" ref="Q52">IF(N52="","",_xll.PBD(P52,"Name","","USD","",""))</f>
        <v/>
      </c>
      <c r="R52" t="str" cm="1">
        <f t="array" ref="R52">IF(N52="","",_xll.PBD(N52,"Deal Type 1","","USD","",""))</f>
        <v/>
      </c>
      <c r="W52" s="15" t="str" cm="1">
        <f t="array" ref="W52">IF(V52="","",_xll.PBD(V52,"Deal Date","","USD","",""))</f>
        <v/>
      </c>
      <c r="X52" s="15" t="str" cm="1">
        <f t="array" ref="X52">IF(V52="","",_xll.PBD(V52,"Company ID","","USD","",""))</f>
        <v/>
      </c>
      <c r="Y52" s="15" t="str" cm="1">
        <f t="array" ref="Y52">IF(V52="","",_xll.PBD(X52,"Name","","USD","",""))</f>
        <v/>
      </c>
      <c r="Z52" t="str" cm="1">
        <f t="array" ref="Z52">IF(V52="","",_xll.PBD(V52,"Deal Type 1","","USD","",""))</f>
        <v/>
      </c>
      <c r="AD52" t="str">
        <v>106989-22T</v>
      </c>
      <c r="AE52" s="15" cm="1">
        <f t="array" ref="AE52">IF(AD52="","",_xll.PBD(AD52,"Deal Date","","USD","",""))</f>
        <v>37488</v>
      </c>
      <c r="AF52" s="15" t="str" cm="1">
        <f t="array" ref="AF52">IF(AD52="","",_xll.PBD(AD52,"Company ID","","USD","",""))</f>
        <v>124385-32</v>
      </c>
      <c r="AG52" s="15" t="str" cm="1">
        <f t="array" ref="AG52">IF(AD52="","",_xll.PBD(AF52,"Name","","USD","",""))</f>
        <v>Image Devices</v>
      </c>
      <c r="AH52" t="str" cm="1">
        <f t="array" ref="AH52">IF(AD52="","",_xll.PBD(AD52,"Deal Type 1","","USD","",""))</f>
        <v>Merger/Acquisition</v>
      </c>
      <c r="AM52" s="15" t="str" cm="1">
        <f t="array" ref="AM52">IF(AL52="","",_xll.PBD(AL52,"Deal Date","","USD","",""))</f>
        <v/>
      </c>
      <c r="AN52" s="15" t="str" cm="1">
        <f t="array" ref="AN52">IF(AL52="","",_xll.PBD(AL52,"Company ID","","USD","",""))</f>
        <v/>
      </c>
      <c r="AO52" s="15" t="str" cm="1">
        <f t="array" ref="AO52">IF(AL52="","",_xll.PBD(AN52,"Name","","USD","",""))</f>
        <v/>
      </c>
      <c r="AP52" t="str" cm="1">
        <f t="array" ref="AP52">IF(AL52="","",_xll.PBD(AL52,"Deal Type 1","","USD","",""))</f>
        <v/>
      </c>
      <c r="AU52" s="15" t="str" cm="1">
        <f t="array" ref="AU52">IF(AT52="","",_xll.PBD(AT52,"Deal Date","","USD","",""))</f>
        <v/>
      </c>
      <c r="AV52" s="15" t="str" cm="1">
        <f t="array" ref="AV52">IF(AT52="","",_xll.PBD(AT52,"Company ID","","USD","",""))</f>
        <v/>
      </c>
      <c r="AW52" s="15" t="str" cm="1">
        <f t="array" ref="AW52">IF(AT52="","",_xll.PBD(AV52,"Name","","USD","",""))</f>
        <v/>
      </c>
      <c r="AX52" t="str" cm="1">
        <f t="array" ref="AX52">IF(AT52="","",_xll.PBD(AT52,"Deal Type 1","","USD","",""))</f>
        <v/>
      </c>
      <c r="BC52" s="15" t="str" cm="1">
        <f t="array" ref="BC52">IF(BB52="","",_xll.PBD(BB52,"Deal Date","","USD","",""))</f>
        <v/>
      </c>
      <c r="BD52" s="15" t="str" cm="1">
        <f t="array" ref="BD52">IF(BB52="","",_xll.PBD(BB52,"Company ID","","USD","",""))</f>
        <v/>
      </c>
      <c r="BE52" s="15" t="str" cm="1">
        <f t="array" ref="BE52">IF(BB52="","",_xll.PBD(BD52,"Name","","USD","",""))</f>
        <v/>
      </c>
      <c r="BF52" t="str" cm="1">
        <f t="array" ref="BF52">IF(BB52="","",_xll.PBD(BB52,"Deal Type 1","","USD","",""))</f>
        <v/>
      </c>
      <c r="BK52" s="15" t="str" cm="1">
        <f t="array" ref="BK52">IF(BJ52="","",_xll.PBD(BJ52,"Deal Date","","USD","",""))</f>
        <v/>
      </c>
      <c r="BL52" s="15" t="str" cm="1">
        <f t="array" ref="BL52">IF(BJ52="","",_xll.PBD(BJ52,"Company ID","","USD","",""))</f>
        <v/>
      </c>
      <c r="BM52" s="15" t="str" cm="1">
        <f t="array" ref="BM52">IF(BJ52="","",_xll.PBD(BL52,"Name","","USD","",""))</f>
        <v/>
      </c>
      <c r="BN52" t="str" cm="1">
        <f t="array" ref="BN52">IF(BJ52="","",_xll.PBD(BJ52,"Deal Type 1","","USD","",""))</f>
        <v/>
      </c>
      <c r="BS52" s="15" t="str" cm="1">
        <f t="array" ref="BS52">IF(BR52="","",_xll.PBD(BR52,"Deal Date","","USD","",""))</f>
        <v/>
      </c>
      <c r="BT52" s="15" t="str" cm="1">
        <f t="array" ref="BT52">IF(BR52="","",_xll.PBD(BR52,"Company ID","","USD","",""))</f>
        <v/>
      </c>
      <c r="BU52" s="15" t="str" cm="1">
        <f t="array" ref="BU52">IF(BR52="","",_xll.PBD(BT52,"Name","","USD","",""))</f>
        <v/>
      </c>
      <c r="BV52" t="str" cm="1">
        <f t="array" ref="BV52">IF(BR52="","",_xll.PBD(BR52,"Deal Type 1","","USD","",""))</f>
        <v/>
      </c>
      <c r="CA52" s="15" t="str" cm="1">
        <f t="array" ref="CA52">IF(BZ52="","",_xll.PBD(BZ52,"Deal Date","","USD","",""))</f>
        <v/>
      </c>
      <c r="CB52" s="15" t="str" cm="1">
        <f t="array" ref="CB52">IF(BZ52="","",_xll.PBD(BZ52,"Company ID","","USD","",""))</f>
        <v/>
      </c>
      <c r="CC52" s="15" t="str" cm="1">
        <f t="array" ref="CC52">IF(BZ52="","",_xll.PBD(CB52,"Name","","USD","",""))</f>
        <v/>
      </c>
      <c r="CD52" t="str" cm="1">
        <f t="array" ref="CD52">IF(BZ52="","",_xll.PBD(BZ52,"Deal Type 1","","USD","",""))</f>
        <v/>
      </c>
      <c r="CH52" t="str">
        <v>96259-69T</v>
      </c>
      <c r="CI52" s="15" cm="1">
        <f t="array" ref="CI52">IF(CH52="","",_xll.PBD(CH52,"Deal Date","","USD","",""))</f>
        <v>43027</v>
      </c>
      <c r="CJ52" s="15" t="str" cm="1">
        <f t="array" ref="CJ52">IF(CH52="","",_xll.PBD(CH52,"Company ID","","USD","",""))</f>
        <v>221605-66</v>
      </c>
      <c r="CK52" s="15" t="str" cm="1">
        <f t="array" ref="CK52">IF(CH52="","",_xll.PBD(CJ52,"Name","","USD","",""))</f>
        <v>Gaston Security</v>
      </c>
      <c r="CL52" t="str" cm="1">
        <f t="array" ref="CL52">IF(CH52="","",_xll.PBD(CH52,"Deal Type 1","","USD","",""))</f>
        <v>Merger/Acquisition</v>
      </c>
      <c r="CQ52" s="15" t="str" cm="1">
        <f t="array" ref="CQ52">IF(CP52="","",_xll.PBD(CP52,"Deal Date","","USD","",""))</f>
        <v/>
      </c>
      <c r="CR52" s="15" t="str" cm="1">
        <f t="array" ref="CR52">IF(CP52="","",_xll.PBD(CP52,"Company ID","","USD","",""))</f>
        <v/>
      </c>
      <c r="CS52" s="15" t="str" cm="1">
        <f t="array" ref="CS52">IF(CP52="","",_xll.PBD(CR52,"Name","","USD","",""))</f>
        <v/>
      </c>
      <c r="CT52" t="str" cm="1">
        <f t="array" ref="CT52">IF(CP52="","",_xll.PBD(CP52,"Deal Type 1","","USD","",""))</f>
        <v/>
      </c>
      <c r="CY52" s="15" t="str" cm="1">
        <f t="array" ref="CY52">IF(CX52="","",_xll.PBD(CX52,"Deal Date","","USD","",""))</f>
        <v/>
      </c>
      <c r="CZ52" s="15" t="str" cm="1">
        <f t="array" ref="CZ52">IF(CX52="","",_xll.PBD(CX52,"Company ID","","USD","",""))</f>
        <v/>
      </c>
      <c r="DA52" s="15" t="str" cm="1">
        <f t="array" ref="DA52">IF(CX52="","",_xll.PBD(CZ52,"Name","","USD","",""))</f>
        <v/>
      </c>
      <c r="DB52" t="str" cm="1">
        <f t="array" ref="DB52">IF(CX52="","",_xll.PBD(CX52,"Deal Type 1","","USD","",""))</f>
        <v/>
      </c>
      <c r="DF52" t="str">
        <v>60288-58T</v>
      </c>
      <c r="DG52" s="15" cm="1">
        <f t="array" ref="DG52">IF(DF52="","",_xll.PBD(DF52,"Deal Date","","USD","",""))</f>
        <v>40618</v>
      </c>
      <c r="DH52" s="15" t="str" cm="1">
        <f t="array" ref="DH52">IF(DF52="","",_xll.PBD(DF52,"Company ID","","USD","",""))</f>
        <v>60334-93</v>
      </c>
      <c r="DI52" s="15" t="str" cm="1">
        <f t="array" ref="DI52">IF(DF52="","",_xll.PBD(DH52,"Name","","USD","",""))</f>
        <v>SCT</v>
      </c>
      <c r="DJ52" t="str" cm="1">
        <f t="array" ref="DJ52">IF(DF52="","",_xll.PBD(DF52,"Deal Type 1","","USD","",""))</f>
        <v>Merger/Acquisition</v>
      </c>
      <c r="DO52" s="15" t="str" cm="1">
        <f t="array" ref="DO52">IF(DN52="","",_xll.PBD(DN52,"Deal Date","","USD","",""))</f>
        <v/>
      </c>
      <c r="DP52" s="15" t="str" cm="1">
        <f t="array" ref="DP52">IF(DN52="","",_xll.PBD(DN52,"Company ID","","USD","",""))</f>
        <v/>
      </c>
      <c r="DQ52" s="15" t="str" cm="1">
        <f t="array" ref="DQ52">IF(DN52="","",_xll.PBD(DP52,"Name","","USD","",""))</f>
        <v/>
      </c>
      <c r="DR52" t="str" cm="1">
        <f t="array" ref="DR52">IF(DN52="","",_xll.PBD(DN52,"Deal Type 1","","USD","",""))</f>
        <v/>
      </c>
      <c r="DW52" s="15" t="str" cm="1">
        <f t="array" ref="DW52">IF(DV52="","",_xll.PBD(DV52,"Deal Date","","USD","",""))</f>
        <v/>
      </c>
      <c r="DX52" s="15" t="str" cm="1">
        <f t="array" ref="DX52">IF(DV52="","",_xll.PBD(DV52,"Company ID","","USD","",""))</f>
        <v/>
      </c>
      <c r="DY52" s="15" t="str" cm="1">
        <f t="array" ref="DY52">IF(DV52="","",_xll.PBD(DX52,"Name","","USD","",""))</f>
        <v/>
      </c>
      <c r="DZ52" t="str" cm="1">
        <f t="array" ref="DZ52">IF(DV52="","",_xll.PBD(DV52,"Deal Type 1","","USD","",""))</f>
        <v/>
      </c>
      <c r="EE52" s="15" t="str" cm="1">
        <f t="array" ref="EE52">IF(ED52="","",_xll.PBD(ED52,"Deal Date","","USD","",""))</f>
        <v/>
      </c>
      <c r="EF52" s="15" t="str" cm="1">
        <f t="array" ref="EF52">IF(ED52="","",_xll.PBD(ED52,"Company ID","","USD","",""))</f>
        <v/>
      </c>
      <c r="EG52" s="15" t="str" cm="1">
        <f t="array" ref="EG52">IF(ED52="","",_xll.PBD(EF52,"Name","","USD","",""))</f>
        <v/>
      </c>
      <c r="EH52" t="str" cm="1">
        <f t="array" ref="EH52">IF(ED52="","",_xll.PBD(ED52,"Deal Type 1","","USD","",""))</f>
        <v/>
      </c>
      <c r="EM52" s="15" t="str" cm="1">
        <f t="array" ref="EM52">IF(EL52="","",_xll.PBD(EL52,"Deal Date","","USD","",""))</f>
        <v/>
      </c>
      <c r="EN52" s="15" t="str" cm="1">
        <f t="array" ref="EN52">IF(EL52="","",_xll.PBD(EL52,"Company ID","","USD","",""))</f>
        <v/>
      </c>
      <c r="EO52" s="15" t="str" cm="1">
        <f t="array" ref="EO52">IF(EL52="","",_xll.PBD(EN52,"Name","","USD","",""))</f>
        <v/>
      </c>
      <c r="EP52" t="str" cm="1">
        <f t="array" ref="EP52">IF(EL52="","",_xll.PBD(EL52,"Deal Type 1","","USD","",""))</f>
        <v/>
      </c>
      <c r="EU52" s="15" t="str" cm="1">
        <f t="array" ref="EU52">IF(ET52="","",_xll.PBD(ET52,"Deal Date","","USD","",""))</f>
        <v/>
      </c>
      <c r="EV52" s="15" t="str" cm="1">
        <f t="array" ref="EV52">IF(ET52="","",_xll.PBD(ET52,"Company ID","","USD","",""))</f>
        <v/>
      </c>
      <c r="EW52" s="15" t="str" cm="1">
        <f t="array" ref="EW52">IF(ET52="","",_xll.PBD(EV52,"Name","","USD","",""))</f>
        <v/>
      </c>
      <c r="EX52" t="str" cm="1">
        <f t="array" ref="EX52">IF(ET52="","",_xll.PBD(ET52,"Deal Type 1","","USD","",""))</f>
        <v/>
      </c>
      <c r="FC52" s="15" t="str" cm="1">
        <f t="array" ref="FC52">IF(FB52="","",_xll.PBD(FB52,"Deal Date","","USD","",""))</f>
        <v/>
      </c>
      <c r="FD52" s="15" t="str" cm="1">
        <f t="array" ref="FD52">IF(FB52="","",_xll.PBD(FB52,"Company ID","","USD","",""))</f>
        <v/>
      </c>
      <c r="FE52" s="15" t="str" cm="1">
        <f t="array" ref="FE52">IF(FB52="","",_xll.PBD(FD52,"Name","","USD","",""))</f>
        <v/>
      </c>
      <c r="FF52" t="str" cm="1">
        <f t="array" ref="FF52">IF(FB52="","",_xll.PBD(FB52,"Deal Type 1","","USD","",""))</f>
        <v/>
      </c>
      <c r="FK52" s="15" t="str" cm="1">
        <f t="array" ref="FK52">IF(FJ52="","",_xll.PBD(FJ52,"Deal Date","","USD","",""))</f>
        <v/>
      </c>
      <c r="FL52" s="15" t="str" cm="1">
        <f t="array" ref="FL52">IF(FJ52="","",_xll.PBD(FJ52,"Company ID","","USD","",""))</f>
        <v/>
      </c>
      <c r="FM52" s="15" t="str" cm="1">
        <f t="array" ref="FM52">IF(FJ52="","",_xll.PBD(FL52,"Name","","USD","",""))</f>
        <v/>
      </c>
      <c r="FN52" t="str" cm="1">
        <f t="array" ref="FN52">IF(FJ52="","",_xll.PBD(FJ52,"Deal Type 1","","USD","",""))</f>
        <v/>
      </c>
      <c r="FS52" s="15" t="str" cm="1">
        <f t="array" ref="FS52">IF(FR52="","",_xll.PBD(FR52,"Deal Date","","USD","",""))</f>
        <v/>
      </c>
      <c r="FT52" s="15" t="str" cm="1">
        <f t="array" ref="FT52">IF(FR52="","",_xll.PBD(FR52,"Company ID","","USD","",""))</f>
        <v/>
      </c>
      <c r="FU52" s="15" t="str" cm="1">
        <f t="array" ref="FU52">IF(FR52="","",_xll.PBD(FT52,"Name","","USD","",""))</f>
        <v/>
      </c>
      <c r="FV52" t="str" cm="1">
        <f t="array" ref="FV52">IF(FR52="","",_xll.PBD(FR52,"Deal Type 1","","USD","",""))</f>
        <v/>
      </c>
      <c r="GA52" s="15" t="str" cm="1">
        <f t="array" ref="GA52">IF(FZ52="","",_xll.PBD(FZ52,"Deal Date","","USD","",""))</f>
        <v/>
      </c>
      <c r="GB52" s="15" t="str" cm="1">
        <f t="array" ref="GB52">IF(FZ52="","",_xll.PBD(FZ52,"Company ID","","USD","",""))</f>
        <v/>
      </c>
      <c r="GC52" s="15" t="str" cm="1">
        <f t="array" ref="GC52">IF(FZ52="","",_xll.PBD(GB52,"Name","","USD","",""))</f>
        <v/>
      </c>
      <c r="GD52" t="str" cm="1">
        <f t="array" ref="GD52">IF(FZ52="","",_xll.PBD(FZ52,"Deal Type 1","","USD","",""))</f>
        <v/>
      </c>
      <c r="GI52" s="15" t="str" cm="1">
        <f t="array" ref="GI52">IF(GH52="","",_xll.PBD(GH52,"Deal Date","","USD","",""))</f>
        <v/>
      </c>
      <c r="GJ52" s="15" t="str" cm="1">
        <f t="array" ref="GJ52">IF(GH52="","",_xll.PBD(GH52,"Company ID","","USD","",""))</f>
        <v/>
      </c>
      <c r="GK52" s="15" t="str" cm="1">
        <f t="array" ref="GK52">IF(GH52="","",_xll.PBD(GJ52,"Name","","USD","",""))</f>
        <v/>
      </c>
      <c r="GL52" t="str" cm="1">
        <f t="array" ref="GL52">IF(GH52="","",_xll.PBD(GH52,"Deal Type 1","","USD","",""))</f>
        <v/>
      </c>
      <c r="GQ52" s="15" t="str" cm="1">
        <f t="array" ref="GQ52">IF(GP52="","",_xll.PBD(GP52,"Deal Date","","USD","",""))</f>
        <v/>
      </c>
      <c r="GR52" s="15" t="str" cm="1">
        <f t="array" ref="GR52">IF(GP52="","",_xll.PBD(GP52,"Company ID","","USD","",""))</f>
        <v/>
      </c>
      <c r="GS52" s="15" t="str" cm="1">
        <f t="array" ref="GS52">IF(GP52="","",_xll.PBD(GR52,"Name","","USD","",""))</f>
        <v/>
      </c>
      <c r="GT52" t="str" cm="1">
        <f t="array" ref="GT52">IF(GP52="","",_xll.PBD(GP52,"Deal Type 1","","USD","",""))</f>
        <v/>
      </c>
      <c r="GY52" s="15" t="str" cm="1">
        <f t="array" ref="GY52">IF(GX52="","",_xll.PBD(GX52,"Deal Date","","USD","",""))</f>
        <v/>
      </c>
      <c r="GZ52" s="15" t="str" cm="1">
        <f t="array" ref="GZ52">IF(GX52="","",_xll.PBD(GX52,"Company ID","","USD","",""))</f>
        <v/>
      </c>
      <c r="HA52" s="15" t="str" cm="1">
        <f t="array" ref="HA52">IF(GX52="","",_xll.PBD(GZ52,"Name","","USD","",""))</f>
        <v/>
      </c>
      <c r="HB52" t="str" cm="1">
        <f t="array" ref="HB52">IF(GX52="","",_xll.PBD(GX52,"Deal Type 1","","USD","",""))</f>
        <v/>
      </c>
      <c r="HG52" s="15" t="str" cm="1">
        <f t="array" ref="HG52">IF(HF52="","",_xll.PBD(HF52,"Deal Date","","USD","",""))</f>
        <v/>
      </c>
      <c r="HH52" s="15" t="str" cm="1">
        <f t="array" ref="HH52">IF(HF52="","",_xll.PBD(HF52,"Company ID","","USD","",""))</f>
        <v/>
      </c>
      <c r="HI52" s="15" t="str" cm="1">
        <f t="array" ref="HI52">IF(HF52="","",_xll.PBD(HH52,"Name","","USD","",""))</f>
        <v/>
      </c>
      <c r="HJ52" t="str" cm="1">
        <f t="array" ref="HJ52">IF(HF52="","",_xll.PBD(HF52,"Deal Type 1","","USD","",""))</f>
        <v/>
      </c>
      <c r="HO52" s="15" t="str" cm="1">
        <f t="array" ref="HO52">IF(HN52="","",_xll.PBD(HN52,"Deal Date","","USD","",""))</f>
        <v/>
      </c>
      <c r="HP52" s="15" t="str" cm="1">
        <f t="array" ref="HP52">IF(HN52="","",_xll.PBD(HN52,"Company ID","","USD","",""))</f>
        <v/>
      </c>
      <c r="HQ52" s="15" t="str" cm="1">
        <f t="array" ref="HQ52">IF(HN52="","",_xll.PBD(HP52,"Name","","USD","",""))</f>
        <v/>
      </c>
      <c r="HR52" t="str" cm="1">
        <f t="array" ref="HR52">IF(HN52="","",_xll.PBD(HN52,"Deal Type 1","","USD","",""))</f>
        <v/>
      </c>
      <c r="HW52" s="15" t="str" cm="1">
        <f t="array" ref="HW52">IF(HV52="","",_xll.PBD(HV52,"Deal Date","","USD","",""))</f>
        <v/>
      </c>
      <c r="HX52" s="15" t="str" cm="1">
        <f t="array" ref="HX52">IF(HV52="","",_xll.PBD(HV52,"Company ID","","USD","",""))</f>
        <v/>
      </c>
      <c r="HY52" s="15" t="str" cm="1">
        <f t="array" ref="HY52">IF(HV52="","",_xll.PBD(HX52,"Name","","USD","",""))</f>
        <v/>
      </c>
      <c r="HZ52" t="str" cm="1">
        <f t="array" ref="HZ52">IF(HV52="","",_xll.PBD(HV52,"Deal Type 1","","USD","",""))</f>
        <v/>
      </c>
      <c r="IE52" s="15" t="str" cm="1">
        <f t="array" ref="IE52">IF(ID52="","",_xll.PBD(ID52,"Deal Date","","USD","",""))</f>
        <v/>
      </c>
      <c r="IF52" s="15" t="str" cm="1">
        <f t="array" ref="IF52">IF(ID52="","",_xll.PBD(ID52,"Company ID","","USD","",""))</f>
        <v/>
      </c>
      <c r="IG52" s="15" t="str" cm="1">
        <f t="array" ref="IG52">IF(ID52="","",_xll.PBD(IF52,"Name","","USD","",""))</f>
        <v/>
      </c>
      <c r="IH52" t="str" cm="1">
        <f t="array" ref="IH52">IF(ID52="","",_xll.PBD(ID52,"Deal Type 1","","USD","",""))</f>
        <v/>
      </c>
      <c r="IM52" s="15" t="str" cm="1">
        <f t="array" ref="IM52">IF(IL52="","",_xll.PBD(IL52,"Deal Date","","USD","",""))</f>
        <v/>
      </c>
      <c r="IN52" s="15" t="str" cm="1">
        <f t="array" ref="IN52">IF(IL52="","",_xll.PBD(IL52,"Company ID","","USD","",""))</f>
        <v/>
      </c>
      <c r="IO52" s="15" t="str" cm="1">
        <f t="array" ref="IO52">IF(IL52="","",_xll.PBD(IN52,"Name","","USD","",""))</f>
        <v/>
      </c>
      <c r="IP52" t="str" cm="1">
        <f t="array" ref="IP52">IF(IL52="","",_xll.PBD(IL52,"Deal Type 1","","USD","",""))</f>
        <v/>
      </c>
      <c r="IU52" s="15" t="str" cm="1">
        <f t="array" ref="IU52">IF(IT52="","",_xll.PBD(IT52,"Deal Date","","USD","",""))</f>
        <v/>
      </c>
      <c r="IV52" s="15" t="str" cm="1">
        <f t="array" ref="IV52">IF(IT52="","",_xll.PBD(IT52,"Company ID","","USD","",""))</f>
        <v/>
      </c>
      <c r="IW52" s="15" t="str" cm="1">
        <f t="array" ref="IW52">IF(IT52="","",_xll.PBD(IV52,"Name","","USD","",""))</f>
        <v/>
      </c>
      <c r="IX52" t="str" cm="1">
        <f t="array" ref="IX52">IF(IT52="","",_xll.PBD(IT52,"Deal Type 1","","USD","",""))</f>
        <v/>
      </c>
      <c r="JC52" s="15" t="str" cm="1">
        <f t="array" ref="JC52">IF(JB52="","",_xll.PBD(JB52,"Deal Date","","USD","",""))</f>
        <v/>
      </c>
      <c r="JD52" s="15" t="str" cm="1">
        <f t="array" ref="JD52">IF(JB52="","",_xll.PBD(JB52,"Company ID","","USD","",""))</f>
        <v/>
      </c>
      <c r="JE52" s="15" t="str" cm="1">
        <f t="array" ref="JE52">IF(JB52="","",_xll.PBD(JD52,"Name","","USD","",""))</f>
        <v/>
      </c>
      <c r="JF52" t="str" cm="1">
        <f t="array" ref="JF52">IF(JB52="","",_xll.PBD(JB52,"Deal Type 1","","USD","",""))</f>
        <v/>
      </c>
      <c r="JK52" s="15" t="str" cm="1">
        <f t="array" ref="JK52">IF(JJ52="","",_xll.PBD(JJ52,"Deal Date","","USD","",""))</f>
        <v/>
      </c>
      <c r="JL52" s="15" t="str" cm="1">
        <f t="array" ref="JL52">IF(JJ52="","",_xll.PBD(JJ52,"Company ID","","USD","",""))</f>
        <v/>
      </c>
      <c r="JM52" s="15" t="str" cm="1">
        <f t="array" ref="JM52">IF(JJ52="","",_xll.PBD(JL52,"Name","","USD","",""))</f>
        <v/>
      </c>
      <c r="JN52" t="str" cm="1">
        <f t="array" ref="JN52">IF(JJ52="","",_xll.PBD(JJ52,"Deal Type 1","","USD","",""))</f>
        <v/>
      </c>
      <c r="JS52" s="15" t="str" cm="1">
        <f t="array" ref="JS52">IF(JR52="","",_xll.PBD(JR52,"Deal Date","","USD","",""))</f>
        <v/>
      </c>
      <c r="JT52" s="15" t="str" cm="1">
        <f t="array" ref="JT52">IF(JR52="","",_xll.PBD(JR52,"Company ID","","USD","",""))</f>
        <v/>
      </c>
      <c r="JU52" s="15" t="str" cm="1">
        <f t="array" ref="JU52">IF(JR52="","",_xll.PBD(JT52,"Name","","USD","",""))</f>
        <v/>
      </c>
      <c r="JV52" t="str" cm="1">
        <f t="array" ref="JV52">IF(JR52="","",_xll.PBD(JR52,"Deal Type 1","","USD","",""))</f>
        <v/>
      </c>
      <c r="KA52" s="15" t="str" cm="1">
        <f t="array" ref="KA52">IF(JZ52="","",_xll.PBD(JZ52,"Deal Date","","USD","",""))</f>
        <v/>
      </c>
      <c r="KB52" s="15" t="str" cm="1">
        <f t="array" ref="KB52">IF(JZ52="","",_xll.PBD(JZ52,"Company ID","","USD","",""))</f>
        <v/>
      </c>
      <c r="KC52" s="15" t="str" cm="1">
        <f t="array" ref="KC52">IF(JZ52="","",_xll.PBD(KB52,"Name","","USD","",""))</f>
        <v/>
      </c>
      <c r="KD52" t="str" cm="1">
        <f t="array" ref="KD52">IF(JZ52="","",_xll.PBD(JZ52,"Deal Type 1","","USD","",""))</f>
        <v/>
      </c>
      <c r="KI52" s="15" t="str" cm="1">
        <f t="array" ref="KI52">IF(KH52="","",_xll.PBD(KH52,"Deal Date","","USD","",""))</f>
        <v/>
      </c>
      <c r="KJ52" s="15" t="str" cm="1">
        <f t="array" ref="KJ52">IF(KH52="","",_xll.PBD(KH52,"Company ID","","USD","",""))</f>
        <v/>
      </c>
      <c r="KK52" s="15" t="str" cm="1">
        <f t="array" ref="KK52">IF(KH52="","",_xll.PBD(KJ52,"Name","","USD","",""))</f>
        <v/>
      </c>
      <c r="KL52" t="str" cm="1">
        <f t="array" ref="KL52">IF(KH52="","",_xll.PBD(KH52,"Deal Type 1","","USD","",""))</f>
        <v/>
      </c>
      <c r="KQ52" s="15" t="str" cm="1">
        <f t="array" ref="KQ52">IF(KP52="","",_xll.PBD(KP52,"Deal Date","","USD","",""))</f>
        <v/>
      </c>
      <c r="KR52" s="15" t="str" cm="1">
        <f t="array" ref="KR52">IF(KP52="","",_xll.PBD(KP52,"Company ID","","USD","",""))</f>
        <v/>
      </c>
      <c r="KS52" s="15" t="str" cm="1">
        <f t="array" ref="KS52">IF(KP52="","",_xll.PBD(KR52,"Name","","USD","",""))</f>
        <v/>
      </c>
      <c r="KT52" t="str" cm="1">
        <f t="array" ref="KT52">IF(KP52="","",_xll.PBD(KP52,"Deal Type 1","","USD","",""))</f>
        <v/>
      </c>
      <c r="KY52" s="15" t="str" cm="1">
        <f t="array" ref="KY52">IF(KX52="","",_xll.PBD(KX52,"Deal Date","","USD","",""))</f>
        <v/>
      </c>
      <c r="KZ52" s="15" t="str" cm="1">
        <f t="array" ref="KZ52">IF(KX52="","",_xll.PBD(KX52,"Company ID","","USD","",""))</f>
        <v/>
      </c>
      <c r="LA52" s="15" t="str" cm="1">
        <f t="array" ref="LA52">IF(KX52="","",_xll.PBD(KZ52,"Name","","USD","",""))</f>
        <v/>
      </c>
      <c r="LB52" t="str" cm="1">
        <f t="array" ref="LB52">IF(KX52="","",_xll.PBD(KX52,"Deal Type 1","","USD","",""))</f>
        <v/>
      </c>
      <c r="LG52" s="15" t="str" cm="1">
        <f t="array" ref="LG52">IF(LF52="","",_xll.PBD(LF52,"Deal Date","","USD","",""))</f>
        <v/>
      </c>
      <c r="LH52" s="15" t="str" cm="1">
        <f t="array" ref="LH52">IF(LF52="","",_xll.PBD(LF52,"Company ID","","USD","",""))</f>
        <v/>
      </c>
      <c r="LI52" s="15" t="str" cm="1">
        <f t="array" ref="LI52">IF(LF52="","",_xll.PBD(LH52,"Name","","USD","",""))</f>
        <v/>
      </c>
      <c r="LJ52" t="str" cm="1">
        <f t="array" ref="LJ52">IF(LF52="","",_xll.PBD(LF52,"Deal Type 1","","USD","",""))</f>
        <v/>
      </c>
      <c r="LO52" s="15" t="str" cm="1">
        <f t="array" ref="LO52">IF(LN52="","",_xll.PBD(LN52,"Deal Date","","USD","",""))</f>
        <v/>
      </c>
      <c r="LP52" s="15" t="str" cm="1">
        <f t="array" ref="LP52">IF(LN52="","",_xll.PBD(LN52,"Company ID","","USD","",""))</f>
        <v/>
      </c>
      <c r="LQ52" s="15" t="str" cm="1">
        <f t="array" ref="LQ52">IF(LN52="","",_xll.PBD(LP52,"Name","","USD","",""))</f>
        <v/>
      </c>
      <c r="LR52" t="str" cm="1">
        <f t="array" ref="LR52">IF(LN52="","",_xll.PBD(LN52,"Deal Type 1","","USD","",""))</f>
        <v/>
      </c>
      <c r="LW52" s="15" t="str" cm="1">
        <f t="array" ref="LW52">IF(LV52="","",_xll.PBD(LV52,"Deal Date","","USD","",""))</f>
        <v/>
      </c>
      <c r="LX52" s="15" t="str" cm="1">
        <f t="array" ref="LX52">IF(LV52="","",_xll.PBD(LV52,"Company ID","","USD","",""))</f>
        <v/>
      </c>
      <c r="LY52" s="15" t="str" cm="1">
        <f t="array" ref="LY52">IF(LV52="","",_xll.PBD(LX52,"Name","","USD","",""))</f>
        <v/>
      </c>
      <c r="LZ52" t="str" cm="1">
        <f t="array" ref="LZ52">IF(LV52="","",_xll.PBD(LV52,"Deal Type 1","","USD","",""))</f>
        <v/>
      </c>
      <c r="ME52" s="15" t="str" cm="1">
        <f t="array" ref="ME52">IF(MD52="","",_xll.PBD(MD52,"Deal Date","","USD","",""))</f>
        <v/>
      </c>
      <c r="MF52" s="15" t="str" cm="1">
        <f t="array" ref="MF52">IF(MD52="","",_xll.PBD(MD52,"Company ID","","USD","",""))</f>
        <v/>
      </c>
      <c r="MG52" s="15" t="str" cm="1">
        <f t="array" ref="MG52">IF(MD52="","",_xll.PBD(MF52,"Name","","USD","",""))</f>
        <v/>
      </c>
      <c r="MH52" t="str" cm="1">
        <f t="array" ref="MH52">IF(MD52="","",_xll.PBD(MD52,"Deal Type 1","","USD","",""))</f>
        <v/>
      </c>
    </row>
    <row r="53" spans="6:346" x14ac:dyDescent="0.2">
      <c r="G53" s="15" t="str" cm="1">
        <f t="array" ref="G53">IF(F53="","",_xll.PBD(F53,"Deal Date","","USD","",""))</f>
        <v/>
      </c>
      <c r="H53" s="15" t="str" cm="1">
        <f t="array" ref="H53">IF(F53="","",_xll.PBD(F53,"Company ID","","USD","",""))</f>
        <v/>
      </c>
      <c r="I53" s="15" t="str" cm="1">
        <f t="array" ref="I53">IF(F53="","",_xll.PBD(H53,"Name","","USD","",""))</f>
        <v/>
      </c>
      <c r="J53" t="str" cm="1">
        <f t="array" ref="J53">IF(F53="","",_xll.PBD(F53,"Deal Type 1","","USD","",""))</f>
        <v/>
      </c>
      <c r="O53" s="15" t="str" cm="1">
        <f t="array" ref="O53">IF(N53="","",_xll.PBD(N53,"Deal Date","","USD","",""))</f>
        <v/>
      </c>
      <c r="P53" s="15" t="str" cm="1">
        <f t="array" ref="P53">IF(N53="","",_xll.PBD(N53,"Company ID","","USD","",""))</f>
        <v/>
      </c>
      <c r="Q53" s="15" t="str" cm="1">
        <f t="array" ref="Q53">IF(N53="","",_xll.PBD(P53,"Name","","USD","",""))</f>
        <v/>
      </c>
      <c r="R53" t="str" cm="1">
        <f t="array" ref="R53">IF(N53="","",_xll.PBD(N53,"Deal Type 1","","USD","",""))</f>
        <v/>
      </c>
      <c r="W53" s="15" t="str" cm="1">
        <f t="array" ref="W53">IF(V53="","",_xll.PBD(V53,"Deal Date","","USD","",""))</f>
        <v/>
      </c>
      <c r="X53" s="15" t="str" cm="1">
        <f t="array" ref="X53">IF(V53="","",_xll.PBD(V53,"Company ID","","USD","",""))</f>
        <v/>
      </c>
      <c r="Y53" s="15" t="str" cm="1">
        <f t="array" ref="Y53">IF(V53="","",_xll.PBD(X53,"Name","","USD","",""))</f>
        <v/>
      </c>
      <c r="Z53" t="str" cm="1">
        <f t="array" ref="Z53">IF(V53="","",_xll.PBD(V53,"Deal Type 1","","USD","",""))</f>
        <v/>
      </c>
      <c r="AD53" t="str">
        <v>130401-01T</v>
      </c>
      <c r="AE53" s="15" cm="1">
        <f t="array" ref="AE53">IF(AD53="","",_xll.PBD(AD53,"Deal Date","","USD","",""))</f>
        <v>37377</v>
      </c>
      <c r="AF53" s="15" t="str" cm="1">
        <f t="array" ref="AF53">IF(AD53="","",_xll.PBD(AD53,"Company ID","","USD","",""))</f>
        <v>103578-67</v>
      </c>
      <c r="AG53" s="15" t="str" cm="1">
        <f t="array" ref="AG53">IF(AD53="","",_xll.PBD(AF53,"Name","","USD","",""))</f>
        <v>Zynx Health</v>
      </c>
      <c r="AH53" t="str" cm="1">
        <f t="array" ref="AH53">IF(AD53="","",_xll.PBD(AD53,"Deal Type 1","","USD","",""))</f>
        <v>Merger/Acquisition</v>
      </c>
      <c r="AM53" s="15" t="str" cm="1">
        <f t="array" ref="AM53">IF(AL53="","",_xll.PBD(AL53,"Deal Date","","USD","",""))</f>
        <v/>
      </c>
      <c r="AN53" s="15" t="str" cm="1">
        <f t="array" ref="AN53">IF(AL53="","",_xll.PBD(AL53,"Company ID","","USD","",""))</f>
        <v/>
      </c>
      <c r="AO53" s="15" t="str" cm="1">
        <f t="array" ref="AO53">IF(AL53="","",_xll.PBD(AN53,"Name","","USD","",""))</f>
        <v/>
      </c>
      <c r="AP53" t="str" cm="1">
        <f t="array" ref="AP53">IF(AL53="","",_xll.PBD(AL53,"Deal Type 1","","USD","",""))</f>
        <v/>
      </c>
      <c r="AU53" s="15" t="str" cm="1">
        <f t="array" ref="AU53">IF(AT53="","",_xll.PBD(AT53,"Deal Date","","USD","",""))</f>
        <v/>
      </c>
      <c r="AV53" s="15" t="str" cm="1">
        <f t="array" ref="AV53">IF(AT53="","",_xll.PBD(AT53,"Company ID","","USD","",""))</f>
        <v/>
      </c>
      <c r="AW53" s="15" t="str" cm="1">
        <f t="array" ref="AW53">IF(AT53="","",_xll.PBD(AV53,"Name","","USD","",""))</f>
        <v/>
      </c>
      <c r="AX53" t="str" cm="1">
        <f t="array" ref="AX53">IF(AT53="","",_xll.PBD(AT53,"Deal Type 1","","USD","",""))</f>
        <v/>
      </c>
      <c r="BC53" s="15" t="str" cm="1">
        <f t="array" ref="BC53">IF(BB53="","",_xll.PBD(BB53,"Deal Date","","USD","",""))</f>
        <v/>
      </c>
      <c r="BD53" s="15" t="str" cm="1">
        <f t="array" ref="BD53">IF(BB53="","",_xll.PBD(BB53,"Company ID","","USD","",""))</f>
        <v/>
      </c>
      <c r="BE53" s="15" t="str" cm="1">
        <f t="array" ref="BE53">IF(BB53="","",_xll.PBD(BD53,"Name","","USD","",""))</f>
        <v/>
      </c>
      <c r="BF53" t="str" cm="1">
        <f t="array" ref="BF53">IF(BB53="","",_xll.PBD(BB53,"Deal Type 1","","USD","",""))</f>
        <v/>
      </c>
      <c r="BK53" s="15" t="str" cm="1">
        <f t="array" ref="BK53">IF(BJ53="","",_xll.PBD(BJ53,"Deal Date","","USD","",""))</f>
        <v/>
      </c>
      <c r="BL53" s="15" t="str" cm="1">
        <f t="array" ref="BL53">IF(BJ53="","",_xll.PBD(BJ53,"Company ID","","USD","",""))</f>
        <v/>
      </c>
      <c r="BM53" s="15" t="str" cm="1">
        <f t="array" ref="BM53">IF(BJ53="","",_xll.PBD(BL53,"Name","","USD","",""))</f>
        <v/>
      </c>
      <c r="BN53" t="str" cm="1">
        <f t="array" ref="BN53">IF(BJ53="","",_xll.PBD(BJ53,"Deal Type 1","","USD","",""))</f>
        <v/>
      </c>
      <c r="BS53" s="15" t="str" cm="1">
        <f t="array" ref="BS53">IF(BR53="","",_xll.PBD(BR53,"Deal Date","","USD","",""))</f>
        <v/>
      </c>
      <c r="BT53" s="15" t="str" cm="1">
        <f t="array" ref="BT53">IF(BR53="","",_xll.PBD(BR53,"Company ID","","USD","",""))</f>
        <v/>
      </c>
      <c r="BU53" s="15" t="str" cm="1">
        <f t="array" ref="BU53">IF(BR53="","",_xll.PBD(BT53,"Name","","USD","",""))</f>
        <v/>
      </c>
      <c r="BV53" t="str" cm="1">
        <f t="array" ref="BV53">IF(BR53="","",_xll.PBD(BR53,"Deal Type 1","","USD","",""))</f>
        <v/>
      </c>
      <c r="CA53" s="15" t="str" cm="1">
        <f t="array" ref="CA53">IF(BZ53="","",_xll.PBD(BZ53,"Deal Date","","USD","",""))</f>
        <v/>
      </c>
      <c r="CB53" s="15" t="str" cm="1">
        <f t="array" ref="CB53">IF(BZ53="","",_xll.PBD(BZ53,"Company ID","","USD","",""))</f>
        <v/>
      </c>
      <c r="CC53" s="15" t="str" cm="1">
        <f t="array" ref="CC53">IF(BZ53="","",_xll.PBD(CB53,"Name","","USD","",""))</f>
        <v/>
      </c>
      <c r="CD53" t="str" cm="1">
        <f t="array" ref="CD53">IF(BZ53="","",_xll.PBD(BZ53,"Deal Type 1","","USD","",""))</f>
        <v/>
      </c>
      <c r="CH53" t="str">
        <v>95966-83T</v>
      </c>
      <c r="CI53" s="15" cm="1">
        <f t="array" ref="CI53">IF(CH53="","",_xll.PBD(CH53,"Deal Date","","USD","",""))</f>
        <v>43004</v>
      </c>
      <c r="CJ53" s="15" t="str" cm="1">
        <f t="array" ref="CJ53">IF(CH53="","",_xll.PBD(CH53,"Company ID","","USD","",""))</f>
        <v>221519-80</v>
      </c>
      <c r="CK53" s="15" t="str" cm="1">
        <f t="array" ref="CK53">IF(CH53="","",_xll.PBD(CJ53,"Name","","USD","",""))</f>
        <v>MSE Corporate Security</v>
      </c>
      <c r="CL53" t="str" cm="1">
        <f t="array" ref="CL53">IF(CH53="","",_xll.PBD(CH53,"Deal Type 1","","USD","",""))</f>
        <v>Merger/Acquisition</v>
      </c>
      <c r="CQ53" s="15" t="str" cm="1">
        <f t="array" ref="CQ53">IF(CP53="","",_xll.PBD(CP53,"Deal Date","","USD","",""))</f>
        <v/>
      </c>
      <c r="CR53" s="15" t="str" cm="1">
        <f t="array" ref="CR53">IF(CP53="","",_xll.PBD(CP53,"Company ID","","USD","",""))</f>
        <v/>
      </c>
      <c r="CS53" s="15" t="str" cm="1">
        <f t="array" ref="CS53">IF(CP53="","",_xll.PBD(CR53,"Name","","USD","",""))</f>
        <v/>
      </c>
      <c r="CT53" t="str" cm="1">
        <f t="array" ref="CT53">IF(CP53="","",_xll.PBD(CP53,"Deal Type 1","","USD","",""))</f>
        <v/>
      </c>
      <c r="CY53" s="15" t="str" cm="1">
        <f t="array" ref="CY53">IF(CX53="","",_xll.PBD(CX53,"Deal Date","","USD","",""))</f>
        <v/>
      </c>
      <c r="CZ53" s="15" t="str" cm="1">
        <f t="array" ref="CZ53">IF(CX53="","",_xll.PBD(CX53,"Company ID","","USD","",""))</f>
        <v/>
      </c>
      <c r="DA53" s="15" t="str" cm="1">
        <f t="array" ref="DA53">IF(CX53="","",_xll.PBD(CZ53,"Name","","USD","",""))</f>
        <v/>
      </c>
      <c r="DB53" t="str" cm="1">
        <f t="array" ref="DB53">IF(CX53="","",_xll.PBD(CX53,"Deal Type 1","","USD","",""))</f>
        <v/>
      </c>
      <c r="DF53" t="str">
        <v>57994-66T</v>
      </c>
      <c r="DG53" s="15" cm="1">
        <f t="array" ref="DG53">IF(DF53="","",_xll.PBD(DF53,"Deal Date","","USD","",""))</f>
        <v>40533</v>
      </c>
      <c r="DH53" s="15" t="str" cm="1">
        <f t="array" ref="DH53">IF(DF53="","",_xll.PBD(DF53,"Company ID","","USD","",""))</f>
        <v>115381-00</v>
      </c>
      <c r="DI53" s="15" t="str" cm="1">
        <f t="array" ref="DI53">IF(DF53="","",_xll.PBD(DH53,"Name","","USD","",""))</f>
        <v>Umoe IKT</v>
      </c>
      <c r="DJ53" t="str" cm="1">
        <f t="array" ref="DJ53">IF(DF53="","",_xll.PBD(DF53,"Deal Type 1","","USD","",""))</f>
        <v>Merger/Acquisition</v>
      </c>
      <c r="DO53" s="15" t="str" cm="1">
        <f t="array" ref="DO53">IF(DN53="","",_xll.PBD(DN53,"Deal Date","","USD","",""))</f>
        <v/>
      </c>
      <c r="DP53" s="15" t="str" cm="1">
        <f t="array" ref="DP53">IF(DN53="","",_xll.PBD(DN53,"Company ID","","USD","",""))</f>
        <v/>
      </c>
      <c r="DQ53" s="15" t="str" cm="1">
        <f t="array" ref="DQ53">IF(DN53="","",_xll.PBD(DP53,"Name","","USD","",""))</f>
        <v/>
      </c>
      <c r="DR53" t="str" cm="1">
        <f t="array" ref="DR53">IF(DN53="","",_xll.PBD(DN53,"Deal Type 1","","USD","",""))</f>
        <v/>
      </c>
      <c r="DW53" s="15" t="str" cm="1">
        <f t="array" ref="DW53">IF(DV53="","",_xll.PBD(DV53,"Deal Date","","USD","",""))</f>
        <v/>
      </c>
      <c r="DX53" s="15" t="str" cm="1">
        <f t="array" ref="DX53">IF(DV53="","",_xll.PBD(DV53,"Company ID","","USD","",""))</f>
        <v/>
      </c>
      <c r="DY53" s="15" t="str" cm="1">
        <f t="array" ref="DY53">IF(DV53="","",_xll.PBD(DX53,"Name","","USD","",""))</f>
        <v/>
      </c>
      <c r="DZ53" t="str" cm="1">
        <f t="array" ref="DZ53">IF(DV53="","",_xll.PBD(DV53,"Deal Type 1","","USD","",""))</f>
        <v/>
      </c>
      <c r="EE53" s="15" t="str" cm="1">
        <f t="array" ref="EE53">IF(ED53="","",_xll.PBD(ED53,"Deal Date","","USD","",""))</f>
        <v/>
      </c>
      <c r="EF53" s="15" t="str" cm="1">
        <f t="array" ref="EF53">IF(ED53="","",_xll.PBD(ED53,"Company ID","","USD","",""))</f>
        <v/>
      </c>
      <c r="EG53" s="15" t="str" cm="1">
        <f t="array" ref="EG53">IF(ED53="","",_xll.PBD(EF53,"Name","","USD","",""))</f>
        <v/>
      </c>
      <c r="EH53" t="str" cm="1">
        <f t="array" ref="EH53">IF(ED53="","",_xll.PBD(ED53,"Deal Type 1","","USD","",""))</f>
        <v/>
      </c>
      <c r="EM53" s="15" t="str" cm="1">
        <f t="array" ref="EM53">IF(EL53="","",_xll.PBD(EL53,"Deal Date","","USD","",""))</f>
        <v/>
      </c>
      <c r="EN53" s="15" t="str" cm="1">
        <f t="array" ref="EN53">IF(EL53="","",_xll.PBD(EL53,"Company ID","","USD","",""))</f>
        <v/>
      </c>
      <c r="EO53" s="15" t="str" cm="1">
        <f t="array" ref="EO53">IF(EL53="","",_xll.PBD(EN53,"Name","","USD","",""))</f>
        <v/>
      </c>
      <c r="EP53" t="str" cm="1">
        <f t="array" ref="EP53">IF(EL53="","",_xll.PBD(EL53,"Deal Type 1","","USD","",""))</f>
        <v/>
      </c>
      <c r="EU53" s="15" t="str" cm="1">
        <f t="array" ref="EU53">IF(ET53="","",_xll.PBD(ET53,"Deal Date","","USD","",""))</f>
        <v/>
      </c>
      <c r="EV53" s="15" t="str" cm="1">
        <f t="array" ref="EV53">IF(ET53="","",_xll.PBD(ET53,"Company ID","","USD","",""))</f>
        <v/>
      </c>
      <c r="EW53" s="15" t="str" cm="1">
        <f t="array" ref="EW53">IF(ET53="","",_xll.PBD(EV53,"Name","","USD","",""))</f>
        <v/>
      </c>
      <c r="EX53" t="str" cm="1">
        <f t="array" ref="EX53">IF(ET53="","",_xll.PBD(ET53,"Deal Type 1","","USD","",""))</f>
        <v/>
      </c>
      <c r="FC53" s="15" t="str" cm="1">
        <f t="array" ref="FC53">IF(FB53="","",_xll.PBD(FB53,"Deal Date","","USD","",""))</f>
        <v/>
      </c>
      <c r="FD53" s="15" t="str" cm="1">
        <f t="array" ref="FD53">IF(FB53="","",_xll.PBD(FB53,"Company ID","","USD","",""))</f>
        <v/>
      </c>
      <c r="FE53" s="15" t="str" cm="1">
        <f t="array" ref="FE53">IF(FB53="","",_xll.PBD(FD53,"Name","","USD","",""))</f>
        <v/>
      </c>
      <c r="FF53" t="str" cm="1">
        <f t="array" ref="FF53">IF(FB53="","",_xll.PBD(FB53,"Deal Type 1","","USD","",""))</f>
        <v/>
      </c>
      <c r="FK53" s="15" t="str" cm="1">
        <f t="array" ref="FK53">IF(FJ53="","",_xll.PBD(FJ53,"Deal Date","","USD","",""))</f>
        <v/>
      </c>
      <c r="FL53" s="15" t="str" cm="1">
        <f t="array" ref="FL53">IF(FJ53="","",_xll.PBD(FJ53,"Company ID","","USD","",""))</f>
        <v/>
      </c>
      <c r="FM53" s="15" t="str" cm="1">
        <f t="array" ref="FM53">IF(FJ53="","",_xll.PBD(FL53,"Name","","USD","",""))</f>
        <v/>
      </c>
      <c r="FN53" t="str" cm="1">
        <f t="array" ref="FN53">IF(FJ53="","",_xll.PBD(FJ53,"Deal Type 1","","USD","",""))</f>
        <v/>
      </c>
      <c r="FS53" s="15" t="str" cm="1">
        <f t="array" ref="FS53">IF(FR53="","",_xll.PBD(FR53,"Deal Date","","USD","",""))</f>
        <v/>
      </c>
      <c r="FT53" s="15" t="str" cm="1">
        <f t="array" ref="FT53">IF(FR53="","",_xll.PBD(FR53,"Company ID","","USD","",""))</f>
        <v/>
      </c>
      <c r="FU53" s="15" t="str" cm="1">
        <f t="array" ref="FU53">IF(FR53="","",_xll.PBD(FT53,"Name","","USD","",""))</f>
        <v/>
      </c>
      <c r="FV53" t="str" cm="1">
        <f t="array" ref="FV53">IF(FR53="","",_xll.PBD(FR53,"Deal Type 1","","USD","",""))</f>
        <v/>
      </c>
      <c r="GA53" s="15" t="str" cm="1">
        <f t="array" ref="GA53">IF(FZ53="","",_xll.PBD(FZ53,"Deal Date","","USD","",""))</f>
        <v/>
      </c>
      <c r="GB53" s="15" t="str" cm="1">
        <f t="array" ref="GB53">IF(FZ53="","",_xll.PBD(FZ53,"Company ID","","USD","",""))</f>
        <v/>
      </c>
      <c r="GC53" s="15" t="str" cm="1">
        <f t="array" ref="GC53">IF(FZ53="","",_xll.PBD(GB53,"Name","","USD","",""))</f>
        <v/>
      </c>
      <c r="GD53" t="str" cm="1">
        <f t="array" ref="GD53">IF(FZ53="","",_xll.PBD(FZ53,"Deal Type 1","","USD","",""))</f>
        <v/>
      </c>
      <c r="GI53" s="15" t="str" cm="1">
        <f t="array" ref="GI53">IF(GH53="","",_xll.PBD(GH53,"Deal Date","","USD","",""))</f>
        <v/>
      </c>
      <c r="GJ53" s="15" t="str" cm="1">
        <f t="array" ref="GJ53">IF(GH53="","",_xll.PBD(GH53,"Company ID","","USD","",""))</f>
        <v/>
      </c>
      <c r="GK53" s="15" t="str" cm="1">
        <f t="array" ref="GK53">IF(GH53="","",_xll.PBD(GJ53,"Name","","USD","",""))</f>
        <v/>
      </c>
      <c r="GL53" t="str" cm="1">
        <f t="array" ref="GL53">IF(GH53="","",_xll.PBD(GH53,"Deal Type 1","","USD","",""))</f>
        <v/>
      </c>
      <c r="GQ53" s="15" t="str" cm="1">
        <f t="array" ref="GQ53">IF(GP53="","",_xll.PBD(GP53,"Deal Date","","USD","",""))</f>
        <v/>
      </c>
      <c r="GR53" s="15" t="str" cm="1">
        <f t="array" ref="GR53">IF(GP53="","",_xll.PBD(GP53,"Company ID","","USD","",""))</f>
        <v/>
      </c>
      <c r="GS53" s="15" t="str" cm="1">
        <f t="array" ref="GS53">IF(GP53="","",_xll.PBD(GR53,"Name","","USD","",""))</f>
        <v/>
      </c>
      <c r="GT53" t="str" cm="1">
        <f t="array" ref="GT53">IF(GP53="","",_xll.PBD(GP53,"Deal Type 1","","USD","",""))</f>
        <v/>
      </c>
      <c r="GY53" s="15" t="str" cm="1">
        <f t="array" ref="GY53">IF(GX53="","",_xll.PBD(GX53,"Deal Date","","USD","",""))</f>
        <v/>
      </c>
      <c r="GZ53" s="15" t="str" cm="1">
        <f t="array" ref="GZ53">IF(GX53="","",_xll.PBD(GX53,"Company ID","","USD","",""))</f>
        <v/>
      </c>
      <c r="HA53" s="15" t="str" cm="1">
        <f t="array" ref="HA53">IF(GX53="","",_xll.PBD(GZ53,"Name","","USD","",""))</f>
        <v/>
      </c>
      <c r="HB53" t="str" cm="1">
        <f t="array" ref="HB53">IF(GX53="","",_xll.PBD(GX53,"Deal Type 1","","USD","",""))</f>
        <v/>
      </c>
      <c r="HG53" s="15" t="str" cm="1">
        <f t="array" ref="HG53">IF(HF53="","",_xll.PBD(HF53,"Deal Date","","USD","",""))</f>
        <v/>
      </c>
      <c r="HH53" s="15" t="str" cm="1">
        <f t="array" ref="HH53">IF(HF53="","",_xll.PBD(HF53,"Company ID","","USD","",""))</f>
        <v/>
      </c>
      <c r="HI53" s="15" t="str" cm="1">
        <f t="array" ref="HI53">IF(HF53="","",_xll.PBD(HH53,"Name","","USD","",""))</f>
        <v/>
      </c>
      <c r="HJ53" t="str" cm="1">
        <f t="array" ref="HJ53">IF(HF53="","",_xll.PBD(HF53,"Deal Type 1","","USD","",""))</f>
        <v/>
      </c>
      <c r="HO53" s="15" t="str" cm="1">
        <f t="array" ref="HO53">IF(HN53="","",_xll.PBD(HN53,"Deal Date","","USD","",""))</f>
        <v/>
      </c>
      <c r="HP53" s="15" t="str" cm="1">
        <f t="array" ref="HP53">IF(HN53="","",_xll.PBD(HN53,"Company ID","","USD","",""))</f>
        <v/>
      </c>
      <c r="HQ53" s="15" t="str" cm="1">
        <f t="array" ref="HQ53">IF(HN53="","",_xll.PBD(HP53,"Name","","USD","",""))</f>
        <v/>
      </c>
      <c r="HR53" t="str" cm="1">
        <f t="array" ref="HR53">IF(HN53="","",_xll.PBD(HN53,"Deal Type 1","","USD","",""))</f>
        <v/>
      </c>
      <c r="HW53" s="15" t="str" cm="1">
        <f t="array" ref="HW53">IF(HV53="","",_xll.PBD(HV53,"Deal Date","","USD","",""))</f>
        <v/>
      </c>
      <c r="HX53" s="15" t="str" cm="1">
        <f t="array" ref="HX53">IF(HV53="","",_xll.PBD(HV53,"Company ID","","USD","",""))</f>
        <v/>
      </c>
      <c r="HY53" s="15" t="str" cm="1">
        <f t="array" ref="HY53">IF(HV53="","",_xll.PBD(HX53,"Name","","USD","",""))</f>
        <v/>
      </c>
      <c r="HZ53" t="str" cm="1">
        <f t="array" ref="HZ53">IF(HV53="","",_xll.PBD(HV53,"Deal Type 1","","USD","",""))</f>
        <v/>
      </c>
      <c r="IE53" s="15" t="str" cm="1">
        <f t="array" ref="IE53">IF(ID53="","",_xll.PBD(ID53,"Deal Date","","USD","",""))</f>
        <v/>
      </c>
      <c r="IF53" s="15" t="str" cm="1">
        <f t="array" ref="IF53">IF(ID53="","",_xll.PBD(ID53,"Company ID","","USD","",""))</f>
        <v/>
      </c>
      <c r="IG53" s="15" t="str" cm="1">
        <f t="array" ref="IG53">IF(ID53="","",_xll.PBD(IF53,"Name","","USD","",""))</f>
        <v/>
      </c>
      <c r="IH53" t="str" cm="1">
        <f t="array" ref="IH53">IF(ID53="","",_xll.PBD(ID53,"Deal Type 1","","USD","",""))</f>
        <v/>
      </c>
      <c r="IM53" s="15" t="str" cm="1">
        <f t="array" ref="IM53">IF(IL53="","",_xll.PBD(IL53,"Deal Date","","USD","",""))</f>
        <v/>
      </c>
      <c r="IN53" s="15" t="str" cm="1">
        <f t="array" ref="IN53">IF(IL53="","",_xll.PBD(IL53,"Company ID","","USD","",""))</f>
        <v/>
      </c>
      <c r="IO53" s="15" t="str" cm="1">
        <f t="array" ref="IO53">IF(IL53="","",_xll.PBD(IN53,"Name","","USD","",""))</f>
        <v/>
      </c>
      <c r="IP53" t="str" cm="1">
        <f t="array" ref="IP53">IF(IL53="","",_xll.PBD(IL53,"Deal Type 1","","USD","",""))</f>
        <v/>
      </c>
      <c r="IU53" s="15" t="str" cm="1">
        <f t="array" ref="IU53">IF(IT53="","",_xll.PBD(IT53,"Deal Date","","USD","",""))</f>
        <v/>
      </c>
      <c r="IV53" s="15" t="str" cm="1">
        <f t="array" ref="IV53">IF(IT53="","",_xll.PBD(IT53,"Company ID","","USD","",""))</f>
        <v/>
      </c>
      <c r="IW53" s="15" t="str" cm="1">
        <f t="array" ref="IW53">IF(IT53="","",_xll.PBD(IV53,"Name","","USD","",""))</f>
        <v/>
      </c>
      <c r="IX53" t="str" cm="1">
        <f t="array" ref="IX53">IF(IT53="","",_xll.PBD(IT53,"Deal Type 1","","USD","",""))</f>
        <v/>
      </c>
      <c r="JC53" s="15" t="str" cm="1">
        <f t="array" ref="JC53">IF(JB53="","",_xll.PBD(JB53,"Deal Date","","USD","",""))</f>
        <v/>
      </c>
      <c r="JD53" s="15" t="str" cm="1">
        <f t="array" ref="JD53">IF(JB53="","",_xll.PBD(JB53,"Company ID","","USD","",""))</f>
        <v/>
      </c>
      <c r="JE53" s="15" t="str" cm="1">
        <f t="array" ref="JE53">IF(JB53="","",_xll.PBD(JD53,"Name","","USD","",""))</f>
        <v/>
      </c>
      <c r="JF53" t="str" cm="1">
        <f t="array" ref="JF53">IF(JB53="","",_xll.PBD(JB53,"Deal Type 1","","USD","",""))</f>
        <v/>
      </c>
      <c r="JK53" s="15" t="str" cm="1">
        <f t="array" ref="JK53">IF(JJ53="","",_xll.PBD(JJ53,"Deal Date","","USD","",""))</f>
        <v/>
      </c>
      <c r="JL53" s="15" t="str" cm="1">
        <f t="array" ref="JL53">IF(JJ53="","",_xll.PBD(JJ53,"Company ID","","USD","",""))</f>
        <v/>
      </c>
      <c r="JM53" s="15" t="str" cm="1">
        <f t="array" ref="JM53">IF(JJ53="","",_xll.PBD(JL53,"Name","","USD","",""))</f>
        <v/>
      </c>
      <c r="JN53" t="str" cm="1">
        <f t="array" ref="JN53">IF(JJ53="","",_xll.PBD(JJ53,"Deal Type 1","","USD","",""))</f>
        <v/>
      </c>
      <c r="JS53" s="15" t="str" cm="1">
        <f t="array" ref="JS53">IF(JR53="","",_xll.PBD(JR53,"Deal Date","","USD","",""))</f>
        <v/>
      </c>
      <c r="JT53" s="15" t="str" cm="1">
        <f t="array" ref="JT53">IF(JR53="","",_xll.PBD(JR53,"Company ID","","USD","",""))</f>
        <v/>
      </c>
      <c r="JU53" s="15" t="str" cm="1">
        <f t="array" ref="JU53">IF(JR53="","",_xll.PBD(JT53,"Name","","USD","",""))</f>
        <v/>
      </c>
      <c r="JV53" t="str" cm="1">
        <f t="array" ref="JV53">IF(JR53="","",_xll.PBD(JR53,"Deal Type 1","","USD","",""))</f>
        <v/>
      </c>
      <c r="KA53" s="15" t="str" cm="1">
        <f t="array" ref="KA53">IF(JZ53="","",_xll.PBD(JZ53,"Deal Date","","USD","",""))</f>
        <v/>
      </c>
      <c r="KB53" s="15" t="str" cm="1">
        <f t="array" ref="KB53">IF(JZ53="","",_xll.PBD(JZ53,"Company ID","","USD","",""))</f>
        <v/>
      </c>
      <c r="KC53" s="15" t="str" cm="1">
        <f t="array" ref="KC53">IF(JZ53="","",_xll.PBD(KB53,"Name","","USD","",""))</f>
        <v/>
      </c>
      <c r="KD53" t="str" cm="1">
        <f t="array" ref="KD53">IF(JZ53="","",_xll.PBD(JZ53,"Deal Type 1","","USD","",""))</f>
        <v/>
      </c>
      <c r="KI53" s="15" t="str" cm="1">
        <f t="array" ref="KI53">IF(KH53="","",_xll.PBD(KH53,"Deal Date","","USD","",""))</f>
        <v/>
      </c>
      <c r="KJ53" s="15" t="str" cm="1">
        <f t="array" ref="KJ53">IF(KH53="","",_xll.PBD(KH53,"Company ID","","USD","",""))</f>
        <v/>
      </c>
      <c r="KK53" s="15" t="str" cm="1">
        <f t="array" ref="KK53">IF(KH53="","",_xll.PBD(KJ53,"Name","","USD","",""))</f>
        <v/>
      </c>
      <c r="KL53" t="str" cm="1">
        <f t="array" ref="KL53">IF(KH53="","",_xll.PBD(KH53,"Deal Type 1","","USD","",""))</f>
        <v/>
      </c>
      <c r="KQ53" s="15" t="str" cm="1">
        <f t="array" ref="KQ53">IF(KP53="","",_xll.PBD(KP53,"Deal Date","","USD","",""))</f>
        <v/>
      </c>
      <c r="KR53" s="15" t="str" cm="1">
        <f t="array" ref="KR53">IF(KP53="","",_xll.PBD(KP53,"Company ID","","USD","",""))</f>
        <v/>
      </c>
      <c r="KS53" s="15" t="str" cm="1">
        <f t="array" ref="KS53">IF(KP53="","",_xll.PBD(KR53,"Name","","USD","",""))</f>
        <v/>
      </c>
      <c r="KT53" t="str" cm="1">
        <f t="array" ref="KT53">IF(KP53="","",_xll.PBD(KP53,"Deal Type 1","","USD","",""))</f>
        <v/>
      </c>
      <c r="KY53" s="15" t="str" cm="1">
        <f t="array" ref="KY53">IF(KX53="","",_xll.PBD(KX53,"Deal Date","","USD","",""))</f>
        <v/>
      </c>
      <c r="KZ53" s="15" t="str" cm="1">
        <f t="array" ref="KZ53">IF(KX53="","",_xll.PBD(KX53,"Company ID","","USD","",""))</f>
        <v/>
      </c>
      <c r="LA53" s="15" t="str" cm="1">
        <f t="array" ref="LA53">IF(KX53="","",_xll.PBD(KZ53,"Name","","USD","",""))</f>
        <v/>
      </c>
      <c r="LB53" t="str" cm="1">
        <f t="array" ref="LB53">IF(KX53="","",_xll.PBD(KX53,"Deal Type 1","","USD","",""))</f>
        <v/>
      </c>
      <c r="LG53" s="15" t="str" cm="1">
        <f t="array" ref="LG53">IF(LF53="","",_xll.PBD(LF53,"Deal Date","","USD","",""))</f>
        <v/>
      </c>
      <c r="LH53" s="15" t="str" cm="1">
        <f t="array" ref="LH53">IF(LF53="","",_xll.PBD(LF53,"Company ID","","USD","",""))</f>
        <v/>
      </c>
      <c r="LI53" s="15" t="str" cm="1">
        <f t="array" ref="LI53">IF(LF53="","",_xll.PBD(LH53,"Name","","USD","",""))</f>
        <v/>
      </c>
      <c r="LJ53" t="str" cm="1">
        <f t="array" ref="LJ53">IF(LF53="","",_xll.PBD(LF53,"Deal Type 1","","USD","",""))</f>
        <v/>
      </c>
      <c r="LO53" s="15" t="str" cm="1">
        <f t="array" ref="LO53">IF(LN53="","",_xll.PBD(LN53,"Deal Date","","USD","",""))</f>
        <v/>
      </c>
      <c r="LP53" s="15" t="str" cm="1">
        <f t="array" ref="LP53">IF(LN53="","",_xll.PBD(LN53,"Company ID","","USD","",""))</f>
        <v/>
      </c>
      <c r="LQ53" s="15" t="str" cm="1">
        <f t="array" ref="LQ53">IF(LN53="","",_xll.PBD(LP53,"Name","","USD","",""))</f>
        <v/>
      </c>
      <c r="LR53" t="str" cm="1">
        <f t="array" ref="LR53">IF(LN53="","",_xll.PBD(LN53,"Deal Type 1","","USD","",""))</f>
        <v/>
      </c>
      <c r="LW53" s="15" t="str" cm="1">
        <f t="array" ref="LW53">IF(LV53="","",_xll.PBD(LV53,"Deal Date","","USD","",""))</f>
        <v/>
      </c>
      <c r="LX53" s="15" t="str" cm="1">
        <f t="array" ref="LX53">IF(LV53="","",_xll.PBD(LV53,"Company ID","","USD","",""))</f>
        <v/>
      </c>
      <c r="LY53" s="15" t="str" cm="1">
        <f t="array" ref="LY53">IF(LV53="","",_xll.PBD(LX53,"Name","","USD","",""))</f>
        <v/>
      </c>
      <c r="LZ53" t="str" cm="1">
        <f t="array" ref="LZ53">IF(LV53="","",_xll.PBD(LV53,"Deal Type 1","","USD","",""))</f>
        <v/>
      </c>
      <c r="ME53" s="15" t="str" cm="1">
        <f t="array" ref="ME53">IF(MD53="","",_xll.PBD(MD53,"Deal Date","","USD","",""))</f>
        <v/>
      </c>
      <c r="MF53" s="15" t="str" cm="1">
        <f t="array" ref="MF53">IF(MD53="","",_xll.PBD(MD53,"Company ID","","USD","",""))</f>
        <v/>
      </c>
      <c r="MG53" s="15" t="str" cm="1">
        <f t="array" ref="MG53">IF(MD53="","",_xll.PBD(MF53,"Name","","USD","",""))</f>
        <v/>
      </c>
      <c r="MH53" t="str" cm="1">
        <f t="array" ref="MH53">IF(MD53="","",_xll.PBD(MD53,"Deal Type 1","","USD","",""))</f>
        <v/>
      </c>
    </row>
    <row r="54" spans="6:346" x14ac:dyDescent="0.2">
      <c r="G54" s="15" t="str" cm="1">
        <f t="array" ref="G54">IF(F54="","",_xll.PBD(F54,"Deal Date","","USD","",""))</f>
        <v/>
      </c>
      <c r="H54" s="15" t="str" cm="1">
        <f t="array" ref="H54">IF(F54="","",_xll.PBD(F54,"Company ID","","USD","",""))</f>
        <v/>
      </c>
      <c r="I54" s="15" t="str" cm="1">
        <f t="array" ref="I54">IF(F54="","",_xll.PBD(H54,"Name","","USD","",""))</f>
        <v/>
      </c>
      <c r="J54" t="str" cm="1">
        <f t="array" ref="J54">IF(F54="","",_xll.PBD(F54,"Deal Type 1","","USD","",""))</f>
        <v/>
      </c>
      <c r="O54" s="15" t="str" cm="1">
        <f t="array" ref="O54">IF(N54="","",_xll.PBD(N54,"Deal Date","","USD","",""))</f>
        <v/>
      </c>
      <c r="P54" s="15" t="str" cm="1">
        <f t="array" ref="P54">IF(N54="","",_xll.PBD(N54,"Company ID","","USD","",""))</f>
        <v/>
      </c>
      <c r="Q54" s="15" t="str" cm="1">
        <f t="array" ref="Q54">IF(N54="","",_xll.PBD(P54,"Name","","USD","",""))</f>
        <v/>
      </c>
      <c r="R54" t="str" cm="1">
        <f t="array" ref="R54">IF(N54="","",_xll.PBD(N54,"Deal Type 1","","USD","",""))</f>
        <v/>
      </c>
      <c r="W54" s="15" t="str" cm="1">
        <f t="array" ref="W54">IF(V54="","",_xll.PBD(V54,"Deal Date","","USD","",""))</f>
        <v/>
      </c>
      <c r="X54" s="15" t="str" cm="1">
        <f t="array" ref="X54">IF(V54="","",_xll.PBD(V54,"Company ID","","USD","",""))</f>
        <v/>
      </c>
      <c r="Y54" s="15" t="str" cm="1">
        <f t="array" ref="Y54">IF(V54="","",_xll.PBD(X54,"Name","","USD","",""))</f>
        <v/>
      </c>
      <c r="Z54" t="str" cm="1">
        <f t="array" ref="Z54">IF(V54="","",_xll.PBD(V54,"Deal Type 1","","USD","",""))</f>
        <v/>
      </c>
      <c r="AD54" t="str">
        <v>169871-86T</v>
      </c>
      <c r="AE54" s="15" cm="1">
        <f t="array" ref="AE54">IF(AD54="","",_xll.PBD(AD54,"Deal Date","","USD","",""))</f>
        <v>37077</v>
      </c>
      <c r="AF54" s="15" t="str" cm="1">
        <f t="array" ref="AF54">IF(AD54="","",_xll.PBD(AD54,"Company ID","","USD","",""))</f>
        <v>55039-42</v>
      </c>
      <c r="AG54" s="15" t="str" cm="1">
        <f t="array" ref="AG54">IF(AD54="","",_xll.PBD(AF54,"Name","","USD","",""))</f>
        <v>Aros</v>
      </c>
      <c r="AH54" t="str" cm="1">
        <f t="array" ref="AH54">IF(AD54="","",_xll.PBD(AD54,"Deal Type 1","","USD","",""))</f>
        <v>Merger/Acquisition</v>
      </c>
      <c r="AM54" s="15" t="str" cm="1">
        <f t="array" ref="AM54">IF(AL54="","",_xll.PBD(AL54,"Deal Date","","USD","",""))</f>
        <v/>
      </c>
      <c r="AN54" s="15" t="str" cm="1">
        <f t="array" ref="AN54">IF(AL54="","",_xll.PBD(AL54,"Company ID","","USD","",""))</f>
        <v/>
      </c>
      <c r="AO54" s="15" t="str" cm="1">
        <f t="array" ref="AO54">IF(AL54="","",_xll.PBD(AN54,"Name","","USD","",""))</f>
        <v/>
      </c>
      <c r="AP54" t="str" cm="1">
        <f t="array" ref="AP54">IF(AL54="","",_xll.PBD(AL54,"Deal Type 1","","USD","",""))</f>
        <v/>
      </c>
      <c r="AU54" s="15" t="str" cm="1">
        <f t="array" ref="AU54">IF(AT54="","",_xll.PBD(AT54,"Deal Date","","USD","",""))</f>
        <v/>
      </c>
      <c r="AV54" s="15" t="str" cm="1">
        <f t="array" ref="AV54">IF(AT54="","",_xll.PBD(AT54,"Company ID","","USD","",""))</f>
        <v/>
      </c>
      <c r="AW54" s="15" t="str" cm="1">
        <f t="array" ref="AW54">IF(AT54="","",_xll.PBD(AV54,"Name","","USD","",""))</f>
        <v/>
      </c>
      <c r="AX54" t="str" cm="1">
        <f t="array" ref="AX54">IF(AT54="","",_xll.PBD(AT54,"Deal Type 1","","USD","",""))</f>
        <v/>
      </c>
      <c r="BC54" s="15" t="str" cm="1">
        <f t="array" ref="BC54">IF(BB54="","",_xll.PBD(BB54,"Deal Date","","USD","",""))</f>
        <v/>
      </c>
      <c r="BD54" s="15" t="str" cm="1">
        <f t="array" ref="BD54">IF(BB54="","",_xll.PBD(BB54,"Company ID","","USD","",""))</f>
        <v/>
      </c>
      <c r="BE54" s="15" t="str" cm="1">
        <f t="array" ref="BE54">IF(BB54="","",_xll.PBD(BD54,"Name","","USD","",""))</f>
        <v/>
      </c>
      <c r="BF54" t="str" cm="1">
        <f t="array" ref="BF54">IF(BB54="","",_xll.PBD(BB54,"Deal Type 1","","USD","",""))</f>
        <v/>
      </c>
      <c r="BK54" s="15" t="str" cm="1">
        <f t="array" ref="BK54">IF(BJ54="","",_xll.PBD(BJ54,"Deal Date","","USD","",""))</f>
        <v/>
      </c>
      <c r="BL54" s="15" t="str" cm="1">
        <f t="array" ref="BL54">IF(BJ54="","",_xll.PBD(BJ54,"Company ID","","USD","",""))</f>
        <v/>
      </c>
      <c r="BM54" s="15" t="str" cm="1">
        <f t="array" ref="BM54">IF(BJ54="","",_xll.PBD(BL54,"Name","","USD","",""))</f>
        <v/>
      </c>
      <c r="BN54" t="str" cm="1">
        <f t="array" ref="BN54">IF(BJ54="","",_xll.PBD(BJ54,"Deal Type 1","","USD","",""))</f>
        <v/>
      </c>
      <c r="BS54" s="15" t="str" cm="1">
        <f t="array" ref="BS54">IF(BR54="","",_xll.PBD(BR54,"Deal Date","","USD","",""))</f>
        <v/>
      </c>
      <c r="BT54" s="15" t="str" cm="1">
        <f t="array" ref="BT54">IF(BR54="","",_xll.PBD(BR54,"Company ID","","USD","",""))</f>
        <v/>
      </c>
      <c r="BU54" s="15" t="str" cm="1">
        <f t="array" ref="BU54">IF(BR54="","",_xll.PBD(BT54,"Name","","USD","",""))</f>
        <v/>
      </c>
      <c r="BV54" t="str" cm="1">
        <f t="array" ref="BV54">IF(BR54="","",_xll.PBD(BR54,"Deal Type 1","","USD","",""))</f>
        <v/>
      </c>
      <c r="CA54" s="15" t="str" cm="1">
        <f t="array" ref="CA54">IF(BZ54="","",_xll.PBD(BZ54,"Deal Date","","USD","",""))</f>
        <v/>
      </c>
      <c r="CB54" s="15" t="str" cm="1">
        <f t="array" ref="CB54">IF(BZ54="","",_xll.PBD(BZ54,"Company ID","","USD","",""))</f>
        <v/>
      </c>
      <c r="CC54" s="15" t="str" cm="1">
        <f t="array" ref="CC54">IF(BZ54="","",_xll.PBD(CB54,"Name","","USD","",""))</f>
        <v/>
      </c>
      <c r="CD54" t="str" cm="1">
        <f t="array" ref="CD54">IF(BZ54="","",_xll.PBD(BZ54,"Deal Type 1","","USD","",""))</f>
        <v/>
      </c>
      <c r="CH54" t="str">
        <v>93752-02T</v>
      </c>
      <c r="CI54" s="15" cm="1">
        <f t="array" ref="CI54">IF(CH54="","",_xll.PBD(CH54,"Deal Date","","USD","",""))</f>
        <v>42947</v>
      </c>
      <c r="CJ54" s="15" t="str" cm="1">
        <f t="array" ref="CJ54">IF(CH54="","",_xll.PBD(CH54,"Company ID","","USD","",""))</f>
        <v>185825-35</v>
      </c>
      <c r="CK54" s="15" t="str" cm="1">
        <f t="array" ref="CK54">IF(CH54="","",_xll.PBD(CJ54,"Name","","USD","",""))</f>
        <v>Protec (Security Services)</v>
      </c>
      <c r="CL54" t="str" cm="1">
        <f t="array" ref="CL54">IF(CH54="","",_xll.PBD(CH54,"Deal Type 1","","USD","",""))</f>
        <v>Merger/Acquisition</v>
      </c>
      <c r="CQ54" s="15" t="str" cm="1">
        <f t="array" ref="CQ54">IF(CP54="","",_xll.PBD(CP54,"Deal Date","","USD","",""))</f>
        <v/>
      </c>
      <c r="CR54" s="15" t="str" cm="1">
        <f t="array" ref="CR54">IF(CP54="","",_xll.PBD(CP54,"Company ID","","USD","",""))</f>
        <v/>
      </c>
      <c r="CS54" s="15" t="str" cm="1">
        <f t="array" ref="CS54">IF(CP54="","",_xll.PBD(CR54,"Name","","USD","",""))</f>
        <v/>
      </c>
      <c r="CT54" t="str" cm="1">
        <f t="array" ref="CT54">IF(CP54="","",_xll.PBD(CP54,"Deal Type 1","","USD","",""))</f>
        <v/>
      </c>
      <c r="CY54" s="15" t="str" cm="1">
        <f t="array" ref="CY54">IF(CX54="","",_xll.PBD(CX54,"Deal Date","","USD","",""))</f>
        <v/>
      </c>
      <c r="CZ54" s="15" t="str" cm="1">
        <f t="array" ref="CZ54">IF(CX54="","",_xll.PBD(CX54,"Company ID","","USD","",""))</f>
        <v/>
      </c>
      <c r="DA54" s="15" t="str" cm="1">
        <f t="array" ref="DA54">IF(CX54="","",_xll.PBD(CZ54,"Name","","USD","",""))</f>
        <v/>
      </c>
      <c r="DB54" t="str" cm="1">
        <f t="array" ref="DB54">IF(CX54="","",_xll.PBD(CX54,"Deal Type 1","","USD","",""))</f>
        <v/>
      </c>
      <c r="DF54" t="str">
        <v>57546-55T</v>
      </c>
      <c r="DG54" s="15" cm="1">
        <f t="array" ref="DG54">IF(DF54="","",_xll.PBD(DF54,"Deal Date","","USD","",""))</f>
        <v>40526</v>
      </c>
      <c r="DH54" s="15" t="str" cm="1">
        <f t="array" ref="DH54">IF(DF54="","",_xll.PBD(DF54,"Company ID","","USD","",""))</f>
        <v>124007-95</v>
      </c>
      <c r="DI54" s="15" t="str" cm="1">
        <f t="array" ref="DI54">IF(DF54="","",_xll.PBD(DH54,"Name","","USD","",""))</f>
        <v>Benzler Group</v>
      </c>
      <c r="DJ54" t="str" cm="1">
        <f t="array" ref="DJ54">IF(DF54="","",_xll.PBD(DF54,"Deal Type 1","","USD","",""))</f>
        <v>Merger/Acquisition</v>
      </c>
      <c r="DO54" s="15" t="str" cm="1">
        <f t="array" ref="DO54">IF(DN54="","",_xll.PBD(DN54,"Deal Date","","USD","",""))</f>
        <v/>
      </c>
      <c r="DP54" s="15" t="str" cm="1">
        <f t="array" ref="DP54">IF(DN54="","",_xll.PBD(DN54,"Company ID","","USD","",""))</f>
        <v/>
      </c>
      <c r="DQ54" s="15" t="str" cm="1">
        <f t="array" ref="DQ54">IF(DN54="","",_xll.PBD(DP54,"Name","","USD","",""))</f>
        <v/>
      </c>
      <c r="DR54" t="str" cm="1">
        <f t="array" ref="DR54">IF(DN54="","",_xll.PBD(DN54,"Deal Type 1","","USD","",""))</f>
        <v/>
      </c>
      <c r="DW54" s="15" t="str" cm="1">
        <f t="array" ref="DW54">IF(DV54="","",_xll.PBD(DV54,"Deal Date","","USD","",""))</f>
        <v/>
      </c>
      <c r="DX54" s="15" t="str" cm="1">
        <f t="array" ref="DX54">IF(DV54="","",_xll.PBD(DV54,"Company ID","","USD","",""))</f>
        <v/>
      </c>
      <c r="DY54" s="15" t="str" cm="1">
        <f t="array" ref="DY54">IF(DV54="","",_xll.PBD(DX54,"Name","","USD","",""))</f>
        <v/>
      </c>
      <c r="DZ54" t="str" cm="1">
        <f t="array" ref="DZ54">IF(DV54="","",_xll.PBD(DV54,"Deal Type 1","","USD","",""))</f>
        <v/>
      </c>
      <c r="EE54" s="15" t="str" cm="1">
        <f t="array" ref="EE54">IF(ED54="","",_xll.PBD(ED54,"Deal Date","","USD","",""))</f>
        <v/>
      </c>
      <c r="EF54" s="15" t="str" cm="1">
        <f t="array" ref="EF54">IF(ED54="","",_xll.PBD(ED54,"Company ID","","USD","",""))</f>
        <v/>
      </c>
      <c r="EG54" s="15" t="str" cm="1">
        <f t="array" ref="EG54">IF(ED54="","",_xll.PBD(EF54,"Name","","USD","",""))</f>
        <v/>
      </c>
      <c r="EH54" t="str" cm="1">
        <f t="array" ref="EH54">IF(ED54="","",_xll.PBD(ED54,"Deal Type 1","","USD","",""))</f>
        <v/>
      </c>
      <c r="EM54" s="15" t="str" cm="1">
        <f t="array" ref="EM54">IF(EL54="","",_xll.PBD(EL54,"Deal Date","","USD","",""))</f>
        <v/>
      </c>
      <c r="EN54" s="15" t="str" cm="1">
        <f t="array" ref="EN54">IF(EL54="","",_xll.PBD(EL54,"Company ID","","USD","",""))</f>
        <v/>
      </c>
      <c r="EO54" s="15" t="str" cm="1">
        <f t="array" ref="EO54">IF(EL54="","",_xll.PBD(EN54,"Name","","USD","",""))</f>
        <v/>
      </c>
      <c r="EP54" t="str" cm="1">
        <f t="array" ref="EP54">IF(EL54="","",_xll.PBD(EL54,"Deal Type 1","","USD","",""))</f>
        <v/>
      </c>
      <c r="EU54" s="15" t="str" cm="1">
        <f t="array" ref="EU54">IF(ET54="","",_xll.PBD(ET54,"Deal Date","","USD","",""))</f>
        <v/>
      </c>
      <c r="EV54" s="15" t="str" cm="1">
        <f t="array" ref="EV54">IF(ET54="","",_xll.PBD(ET54,"Company ID","","USD","",""))</f>
        <v/>
      </c>
      <c r="EW54" s="15" t="str" cm="1">
        <f t="array" ref="EW54">IF(ET54="","",_xll.PBD(EV54,"Name","","USD","",""))</f>
        <v/>
      </c>
      <c r="EX54" t="str" cm="1">
        <f t="array" ref="EX54">IF(ET54="","",_xll.PBD(ET54,"Deal Type 1","","USD","",""))</f>
        <v/>
      </c>
      <c r="FC54" s="15" t="str" cm="1">
        <f t="array" ref="FC54">IF(FB54="","",_xll.PBD(FB54,"Deal Date","","USD","",""))</f>
        <v/>
      </c>
      <c r="FD54" s="15" t="str" cm="1">
        <f t="array" ref="FD54">IF(FB54="","",_xll.PBD(FB54,"Company ID","","USD","",""))</f>
        <v/>
      </c>
      <c r="FE54" s="15" t="str" cm="1">
        <f t="array" ref="FE54">IF(FB54="","",_xll.PBD(FD54,"Name","","USD","",""))</f>
        <v/>
      </c>
      <c r="FF54" t="str" cm="1">
        <f t="array" ref="FF54">IF(FB54="","",_xll.PBD(FB54,"Deal Type 1","","USD","",""))</f>
        <v/>
      </c>
      <c r="FK54" s="15" t="str" cm="1">
        <f t="array" ref="FK54">IF(FJ54="","",_xll.PBD(FJ54,"Deal Date","","USD","",""))</f>
        <v/>
      </c>
      <c r="FL54" s="15" t="str" cm="1">
        <f t="array" ref="FL54">IF(FJ54="","",_xll.PBD(FJ54,"Company ID","","USD","",""))</f>
        <v/>
      </c>
      <c r="FM54" s="15" t="str" cm="1">
        <f t="array" ref="FM54">IF(FJ54="","",_xll.PBD(FL54,"Name","","USD","",""))</f>
        <v/>
      </c>
      <c r="FN54" t="str" cm="1">
        <f t="array" ref="FN54">IF(FJ54="","",_xll.PBD(FJ54,"Deal Type 1","","USD","",""))</f>
        <v/>
      </c>
      <c r="FS54" s="15" t="str" cm="1">
        <f t="array" ref="FS54">IF(FR54="","",_xll.PBD(FR54,"Deal Date","","USD","",""))</f>
        <v/>
      </c>
      <c r="FT54" s="15" t="str" cm="1">
        <f t="array" ref="FT54">IF(FR54="","",_xll.PBD(FR54,"Company ID","","USD","",""))</f>
        <v/>
      </c>
      <c r="FU54" s="15" t="str" cm="1">
        <f t="array" ref="FU54">IF(FR54="","",_xll.PBD(FT54,"Name","","USD","",""))</f>
        <v/>
      </c>
      <c r="FV54" t="str" cm="1">
        <f t="array" ref="FV54">IF(FR54="","",_xll.PBD(FR54,"Deal Type 1","","USD","",""))</f>
        <v/>
      </c>
      <c r="GA54" s="15" t="str" cm="1">
        <f t="array" ref="GA54">IF(FZ54="","",_xll.PBD(FZ54,"Deal Date","","USD","",""))</f>
        <v/>
      </c>
      <c r="GB54" s="15" t="str" cm="1">
        <f t="array" ref="GB54">IF(FZ54="","",_xll.PBD(FZ54,"Company ID","","USD","",""))</f>
        <v/>
      </c>
      <c r="GC54" s="15" t="str" cm="1">
        <f t="array" ref="GC54">IF(FZ54="","",_xll.PBD(GB54,"Name","","USD","",""))</f>
        <v/>
      </c>
      <c r="GD54" t="str" cm="1">
        <f t="array" ref="GD54">IF(FZ54="","",_xll.PBD(FZ54,"Deal Type 1","","USD","",""))</f>
        <v/>
      </c>
      <c r="GI54" s="15" t="str" cm="1">
        <f t="array" ref="GI54">IF(GH54="","",_xll.PBD(GH54,"Deal Date","","USD","",""))</f>
        <v/>
      </c>
      <c r="GJ54" s="15" t="str" cm="1">
        <f t="array" ref="GJ54">IF(GH54="","",_xll.PBD(GH54,"Company ID","","USD","",""))</f>
        <v/>
      </c>
      <c r="GK54" s="15" t="str" cm="1">
        <f t="array" ref="GK54">IF(GH54="","",_xll.PBD(GJ54,"Name","","USD","",""))</f>
        <v/>
      </c>
      <c r="GL54" t="str" cm="1">
        <f t="array" ref="GL54">IF(GH54="","",_xll.PBD(GH54,"Deal Type 1","","USD","",""))</f>
        <v/>
      </c>
      <c r="GQ54" s="15" t="str" cm="1">
        <f t="array" ref="GQ54">IF(GP54="","",_xll.PBD(GP54,"Deal Date","","USD","",""))</f>
        <v/>
      </c>
      <c r="GR54" s="15" t="str" cm="1">
        <f t="array" ref="GR54">IF(GP54="","",_xll.PBD(GP54,"Company ID","","USD","",""))</f>
        <v/>
      </c>
      <c r="GS54" s="15" t="str" cm="1">
        <f t="array" ref="GS54">IF(GP54="","",_xll.PBD(GR54,"Name","","USD","",""))</f>
        <v/>
      </c>
      <c r="GT54" t="str" cm="1">
        <f t="array" ref="GT54">IF(GP54="","",_xll.PBD(GP54,"Deal Type 1","","USD","",""))</f>
        <v/>
      </c>
      <c r="GY54" s="15" t="str" cm="1">
        <f t="array" ref="GY54">IF(GX54="","",_xll.PBD(GX54,"Deal Date","","USD","",""))</f>
        <v/>
      </c>
      <c r="GZ54" s="15" t="str" cm="1">
        <f t="array" ref="GZ54">IF(GX54="","",_xll.PBD(GX54,"Company ID","","USD","",""))</f>
        <v/>
      </c>
      <c r="HA54" s="15" t="str" cm="1">
        <f t="array" ref="HA54">IF(GX54="","",_xll.PBD(GZ54,"Name","","USD","",""))</f>
        <v/>
      </c>
      <c r="HB54" t="str" cm="1">
        <f t="array" ref="HB54">IF(GX54="","",_xll.PBD(GX54,"Deal Type 1","","USD","",""))</f>
        <v/>
      </c>
      <c r="HG54" s="15" t="str" cm="1">
        <f t="array" ref="HG54">IF(HF54="","",_xll.PBD(HF54,"Deal Date","","USD","",""))</f>
        <v/>
      </c>
      <c r="HH54" s="15" t="str" cm="1">
        <f t="array" ref="HH54">IF(HF54="","",_xll.PBD(HF54,"Company ID","","USD","",""))</f>
        <v/>
      </c>
      <c r="HI54" s="15" t="str" cm="1">
        <f t="array" ref="HI54">IF(HF54="","",_xll.PBD(HH54,"Name","","USD","",""))</f>
        <v/>
      </c>
      <c r="HJ54" t="str" cm="1">
        <f t="array" ref="HJ54">IF(HF54="","",_xll.PBD(HF54,"Deal Type 1","","USD","",""))</f>
        <v/>
      </c>
      <c r="HO54" s="15" t="str" cm="1">
        <f t="array" ref="HO54">IF(HN54="","",_xll.PBD(HN54,"Deal Date","","USD","",""))</f>
        <v/>
      </c>
      <c r="HP54" s="15" t="str" cm="1">
        <f t="array" ref="HP54">IF(HN54="","",_xll.PBD(HN54,"Company ID","","USD","",""))</f>
        <v/>
      </c>
      <c r="HQ54" s="15" t="str" cm="1">
        <f t="array" ref="HQ54">IF(HN54="","",_xll.PBD(HP54,"Name","","USD","",""))</f>
        <v/>
      </c>
      <c r="HR54" t="str" cm="1">
        <f t="array" ref="HR54">IF(HN54="","",_xll.PBD(HN54,"Deal Type 1","","USD","",""))</f>
        <v/>
      </c>
      <c r="HW54" s="15" t="str" cm="1">
        <f t="array" ref="HW54">IF(HV54="","",_xll.PBD(HV54,"Deal Date","","USD","",""))</f>
        <v/>
      </c>
      <c r="HX54" s="15" t="str" cm="1">
        <f t="array" ref="HX54">IF(HV54="","",_xll.PBD(HV54,"Company ID","","USD","",""))</f>
        <v/>
      </c>
      <c r="HY54" s="15" t="str" cm="1">
        <f t="array" ref="HY54">IF(HV54="","",_xll.PBD(HX54,"Name","","USD","",""))</f>
        <v/>
      </c>
      <c r="HZ54" t="str" cm="1">
        <f t="array" ref="HZ54">IF(HV54="","",_xll.PBD(HV54,"Deal Type 1","","USD","",""))</f>
        <v/>
      </c>
      <c r="IE54" s="15" t="str" cm="1">
        <f t="array" ref="IE54">IF(ID54="","",_xll.PBD(ID54,"Deal Date","","USD","",""))</f>
        <v/>
      </c>
      <c r="IF54" s="15" t="str" cm="1">
        <f t="array" ref="IF54">IF(ID54="","",_xll.PBD(ID54,"Company ID","","USD","",""))</f>
        <v/>
      </c>
      <c r="IG54" s="15" t="str" cm="1">
        <f t="array" ref="IG54">IF(ID54="","",_xll.PBD(IF54,"Name","","USD","",""))</f>
        <v/>
      </c>
      <c r="IH54" t="str" cm="1">
        <f t="array" ref="IH54">IF(ID54="","",_xll.PBD(ID54,"Deal Type 1","","USD","",""))</f>
        <v/>
      </c>
      <c r="IM54" s="15" t="str" cm="1">
        <f t="array" ref="IM54">IF(IL54="","",_xll.PBD(IL54,"Deal Date","","USD","",""))</f>
        <v/>
      </c>
      <c r="IN54" s="15" t="str" cm="1">
        <f t="array" ref="IN54">IF(IL54="","",_xll.PBD(IL54,"Company ID","","USD","",""))</f>
        <v/>
      </c>
      <c r="IO54" s="15" t="str" cm="1">
        <f t="array" ref="IO54">IF(IL54="","",_xll.PBD(IN54,"Name","","USD","",""))</f>
        <v/>
      </c>
      <c r="IP54" t="str" cm="1">
        <f t="array" ref="IP54">IF(IL54="","",_xll.PBD(IL54,"Deal Type 1","","USD","",""))</f>
        <v/>
      </c>
      <c r="IU54" s="15" t="str" cm="1">
        <f t="array" ref="IU54">IF(IT54="","",_xll.PBD(IT54,"Deal Date","","USD","",""))</f>
        <v/>
      </c>
      <c r="IV54" s="15" t="str" cm="1">
        <f t="array" ref="IV54">IF(IT54="","",_xll.PBD(IT54,"Company ID","","USD","",""))</f>
        <v/>
      </c>
      <c r="IW54" s="15" t="str" cm="1">
        <f t="array" ref="IW54">IF(IT54="","",_xll.PBD(IV54,"Name","","USD","",""))</f>
        <v/>
      </c>
      <c r="IX54" t="str" cm="1">
        <f t="array" ref="IX54">IF(IT54="","",_xll.PBD(IT54,"Deal Type 1","","USD","",""))</f>
        <v/>
      </c>
      <c r="JC54" s="15" t="str" cm="1">
        <f t="array" ref="JC54">IF(JB54="","",_xll.PBD(JB54,"Deal Date","","USD","",""))</f>
        <v/>
      </c>
      <c r="JD54" s="15" t="str" cm="1">
        <f t="array" ref="JD54">IF(JB54="","",_xll.PBD(JB54,"Company ID","","USD","",""))</f>
        <v/>
      </c>
      <c r="JE54" s="15" t="str" cm="1">
        <f t="array" ref="JE54">IF(JB54="","",_xll.PBD(JD54,"Name","","USD","",""))</f>
        <v/>
      </c>
      <c r="JF54" t="str" cm="1">
        <f t="array" ref="JF54">IF(JB54="","",_xll.PBD(JB54,"Deal Type 1","","USD","",""))</f>
        <v/>
      </c>
      <c r="JK54" s="15" t="str" cm="1">
        <f t="array" ref="JK54">IF(JJ54="","",_xll.PBD(JJ54,"Deal Date","","USD","",""))</f>
        <v/>
      </c>
      <c r="JL54" s="15" t="str" cm="1">
        <f t="array" ref="JL54">IF(JJ54="","",_xll.PBD(JJ54,"Company ID","","USD","",""))</f>
        <v/>
      </c>
      <c r="JM54" s="15" t="str" cm="1">
        <f t="array" ref="JM54">IF(JJ54="","",_xll.PBD(JL54,"Name","","USD","",""))</f>
        <v/>
      </c>
      <c r="JN54" t="str" cm="1">
        <f t="array" ref="JN54">IF(JJ54="","",_xll.PBD(JJ54,"Deal Type 1","","USD","",""))</f>
        <v/>
      </c>
      <c r="JS54" s="15" t="str" cm="1">
        <f t="array" ref="JS54">IF(JR54="","",_xll.PBD(JR54,"Deal Date","","USD","",""))</f>
        <v/>
      </c>
      <c r="JT54" s="15" t="str" cm="1">
        <f t="array" ref="JT54">IF(JR54="","",_xll.PBD(JR54,"Company ID","","USD","",""))</f>
        <v/>
      </c>
      <c r="JU54" s="15" t="str" cm="1">
        <f t="array" ref="JU54">IF(JR54="","",_xll.PBD(JT54,"Name","","USD","",""))</f>
        <v/>
      </c>
      <c r="JV54" t="str" cm="1">
        <f t="array" ref="JV54">IF(JR54="","",_xll.PBD(JR54,"Deal Type 1","","USD","",""))</f>
        <v/>
      </c>
      <c r="KA54" s="15" t="str" cm="1">
        <f t="array" ref="KA54">IF(JZ54="","",_xll.PBD(JZ54,"Deal Date","","USD","",""))</f>
        <v/>
      </c>
      <c r="KB54" s="15" t="str" cm="1">
        <f t="array" ref="KB54">IF(JZ54="","",_xll.PBD(JZ54,"Company ID","","USD","",""))</f>
        <v/>
      </c>
      <c r="KC54" s="15" t="str" cm="1">
        <f t="array" ref="KC54">IF(JZ54="","",_xll.PBD(KB54,"Name","","USD","",""))</f>
        <v/>
      </c>
      <c r="KD54" t="str" cm="1">
        <f t="array" ref="KD54">IF(JZ54="","",_xll.PBD(JZ54,"Deal Type 1","","USD","",""))</f>
        <v/>
      </c>
      <c r="KI54" s="15" t="str" cm="1">
        <f t="array" ref="KI54">IF(KH54="","",_xll.PBD(KH54,"Deal Date","","USD","",""))</f>
        <v/>
      </c>
      <c r="KJ54" s="15" t="str" cm="1">
        <f t="array" ref="KJ54">IF(KH54="","",_xll.PBD(KH54,"Company ID","","USD","",""))</f>
        <v/>
      </c>
      <c r="KK54" s="15" t="str" cm="1">
        <f t="array" ref="KK54">IF(KH54="","",_xll.PBD(KJ54,"Name","","USD","",""))</f>
        <v/>
      </c>
      <c r="KL54" t="str" cm="1">
        <f t="array" ref="KL54">IF(KH54="","",_xll.PBD(KH54,"Deal Type 1","","USD","",""))</f>
        <v/>
      </c>
      <c r="KQ54" s="15" t="str" cm="1">
        <f t="array" ref="KQ54">IF(KP54="","",_xll.PBD(KP54,"Deal Date","","USD","",""))</f>
        <v/>
      </c>
      <c r="KR54" s="15" t="str" cm="1">
        <f t="array" ref="KR54">IF(KP54="","",_xll.PBD(KP54,"Company ID","","USD","",""))</f>
        <v/>
      </c>
      <c r="KS54" s="15" t="str" cm="1">
        <f t="array" ref="KS54">IF(KP54="","",_xll.PBD(KR54,"Name","","USD","",""))</f>
        <v/>
      </c>
      <c r="KT54" t="str" cm="1">
        <f t="array" ref="KT54">IF(KP54="","",_xll.PBD(KP54,"Deal Type 1","","USD","",""))</f>
        <v/>
      </c>
      <c r="KY54" s="15" t="str" cm="1">
        <f t="array" ref="KY54">IF(KX54="","",_xll.PBD(KX54,"Deal Date","","USD","",""))</f>
        <v/>
      </c>
      <c r="KZ54" s="15" t="str" cm="1">
        <f t="array" ref="KZ54">IF(KX54="","",_xll.PBD(KX54,"Company ID","","USD","",""))</f>
        <v/>
      </c>
      <c r="LA54" s="15" t="str" cm="1">
        <f t="array" ref="LA54">IF(KX54="","",_xll.PBD(KZ54,"Name","","USD","",""))</f>
        <v/>
      </c>
      <c r="LB54" t="str" cm="1">
        <f t="array" ref="LB54">IF(KX54="","",_xll.PBD(KX54,"Deal Type 1","","USD","",""))</f>
        <v/>
      </c>
      <c r="LG54" s="15" t="str" cm="1">
        <f t="array" ref="LG54">IF(LF54="","",_xll.PBD(LF54,"Deal Date","","USD","",""))</f>
        <v/>
      </c>
      <c r="LH54" s="15" t="str" cm="1">
        <f t="array" ref="LH54">IF(LF54="","",_xll.PBD(LF54,"Company ID","","USD","",""))</f>
        <v/>
      </c>
      <c r="LI54" s="15" t="str" cm="1">
        <f t="array" ref="LI54">IF(LF54="","",_xll.PBD(LH54,"Name","","USD","",""))</f>
        <v/>
      </c>
      <c r="LJ54" t="str" cm="1">
        <f t="array" ref="LJ54">IF(LF54="","",_xll.PBD(LF54,"Deal Type 1","","USD","",""))</f>
        <v/>
      </c>
      <c r="LO54" s="15" t="str" cm="1">
        <f t="array" ref="LO54">IF(LN54="","",_xll.PBD(LN54,"Deal Date","","USD","",""))</f>
        <v/>
      </c>
      <c r="LP54" s="15" t="str" cm="1">
        <f t="array" ref="LP54">IF(LN54="","",_xll.PBD(LN54,"Company ID","","USD","",""))</f>
        <v/>
      </c>
      <c r="LQ54" s="15" t="str" cm="1">
        <f t="array" ref="LQ54">IF(LN54="","",_xll.PBD(LP54,"Name","","USD","",""))</f>
        <v/>
      </c>
      <c r="LR54" t="str" cm="1">
        <f t="array" ref="LR54">IF(LN54="","",_xll.PBD(LN54,"Deal Type 1","","USD","",""))</f>
        <v/>
      </c>
      <c r="LW54" s="15" t="str" cm="1">
        <f t="array" ref="LW54">IF(LV54="","",_xll.PBD(LV54,"Deal Date","","USD","",""))</f>
        <v/>
      </c>
      <c r="LX54" s="15" t="str" cm="1">
        <f t="array" ref="LX54">IF(LV54="","",_xll.PBD(LV54,"Company ID","","USD","",""))</f>
        <v/>
      </c>
      <c r="LY54" s="15" t="str" cm="1">
        <f t="array" ref="LY54">IF(LV54="","",_xll.PBD(LX54,"Name","","USD","",""))</f>
        <v/>
      </c>
      <c r="LZ54" t="str" cm="1">
        <f t="array" ref="LZ54">IF(LV54="","",_xll.PBD(LV54,"Deal Type 1","","USD","",""))</f>
        <v/>
      </c>
      <c r="ME54" s="15" t="str" cm="1">
        <f t="array" ref="ME54">IF(MD54="","",_xll.PBD(MD54,"Deal Date","","USD","",""))</f>
        <v/>
      </c>
      <c r="MF54" s="15" t="str" cm="1">
        <f t="array" ref="MF54">IF(MD54="","",_xll.PBD(MD54,"Company ID","","USD","",""))</f>
        <v/>
      </c>
      <c r="MG54" s="15" t="str" cm="1">
        <f t="array" ref="MG54">IF(MD54="","",_xll.PBD(MF54,"Name","","USD","",""))</f>
        <v/>
      </c>
      <c r="MH54" t="str" cm="1">
        <f t="array" ref="MH54">IF(MD54="","",_xll.PBD(MD54,"Deal Type 1","","USD","",""))</f>
        <v/>
      </c>
    </row>
    <row r="55" spans="6:346" x14ac:dyDescent="0.2">
      <c r="G55" s="15" t="str" cm="1">
        <f t="array" ref="G55">IF(F55="","",_xll.PBD(F55,"Deal Date","","USD","",""))</f>
        <v/>
      </c>
      <c r="H55" s="15" t="str" cm="1">
        <f t="array" ref="H55">IF(F55="","",_xll.PBD(F55,"Company ID","","USD","",""))</f>
        <v/>
      </c>
      <c r="I55" s="15" t="str" cm="1">
        <f t="array" ref="I55">IF(F55="","",_xll.PBD(H55,"Name","","USD","",""))</f>
        <v/>
      </c>
      <c r="J55" t="str" cm="1">
        <f t="array" ref="J55">IF(F55="","",_xll.PBD(F55,"Deal Type 1","","USD","",""))</f>
        <v/>
      </c>
      <c r="O55" s="15" t="str" cm="1">
        <f t="array" ref="O55">IF(N55="","",_xll.PBD(N55,"Deal Date","","USD","",""))</f>
        <v/>
      </c>
      <c r="P55" s="15" t="str" cm="1">
        <f t="array" ref="P55">IF(N55="","",_xll.PBD(N55,"Company ID","","USD","",""))</f>
        <v/>
      </c>
      <c r="Q55" s="15" t="str" cm="1">
        <f t="array" ref="Q55">IF(N55="","",_xll.PBD(P55,"Name","","USD","",""))</f>
        <v/>
      </c>
      <c r="R55" t="str" cm="1">
        <f t="array" ref="R55">IF(N55="","",_xll.PBD(N55,"Deal Type 1","","USD","",""))</f>
        <v/>
      </c>
      <c r="W55" s="15" t="str" cm="1">
        <f t="array" ref="W55">IF(V55="","",_xll.PBD(V55,"Deal Date","","USD","",""))</f>
        <v/>
      </c>
      <c r="X55" s="15" t="str" cm="1">
        <f t="array" ref="X55">IF(V55="","",_xll.PBD(V55,"Company ID","","USD","",""))</f>
        <v/>
      </c>
      <c r="Y55" s="15" t="str" cm="1">
        <f t="array" ref="Y55">IF(V55="","",_xll.PBD(X55,"Name","","USD","",""))</f>
        <v/>
      </c>
      <c r="Z55" t="str" cm="1">
        <f t="array" ref="Z55">IF(V55="","",_xll.PBD(V55,"Deal Type 1","","USD","",""))</f>
        <v/>
      </c>
      <c r="AD55" t="str">
        <v>74741-23T</v>
      </c>
      <c r="AE55" s="15" cm="1">
        <f t="array" ref="AE55">IF(AD55="","",_xll.PBD(AD55,"Deal Date","","USD","",""))</f>
        <v>36852</v>
      </c>
      <c r="AF55" s="15" t="str" cm="1">
        <f t="array" ref="AF55">IF(AD55="","",_xll.PBD(AD55,"Company ID","","USD","",""))</f>
        <v>164373-40</v>
      </c>
      <c r="AG55" s="15" t="str" cm="1">
        <f t="array" ref="AG55">IF(AD55="","",_xll.PBD(AF55,"Name","","USD","",""))</f>
        <v>ADAC Laboratories (Health Care Information Systems Business)</v>
      </c>
      <c r="AH55" t="str" cm="1">
        <f t="array" ref="AH55">IF(AD55="","",_xll.PBD(AD55,"Deal Type 1","","USD","",""))</f>
        <v>Merger/Acquisition</v>
      </c>
      <c r="AM55" s="15" t="str" cm="1">
        <f t="array" ref="AM55">IF(AL55="","",_xll.PBD(AL55,"Deal Date","","USD","",""))</f>
        <v/>
      </c>
      <c r="AN55" s="15" t="str" cm="1">
        <f t="array" ref="AN55">IF(AL55="","",_xll.PBD(AL55,"Company ID","","USD","",""))</f>
        <v/>
      </c>
      <c r="AO55" s="15" t="str" cm="1">
        <f t="array" ref="AO55">IF(AL55="","",_xll.PBD(AN55,"Name","","USD","",""))</f>
        <v/>
      </c>
      <c r="AP55" t="str" cm="1">
        <f t="array" ref="AP55">IF(AL55="","",_xll.PBD(AL55,"Deal Type 1","","USD","",""))</f>
        <v/>
      </c>
      <c r="AU55" s="15" t="str" cm="1">
        <f t="array" ref="AU55">IF(AT55="","",_xll.PBD(AT55,"Deal Date","","USD","",""))</f>
        <v/>
      </c>
      <c r="AV55" s="15" t="str" cm="1">
        <f t="array" ref="AV55">IF(AT55="","",_xll.PBD(AT55,"Company ID","","USD","",""))</f>
        <v/>
      </c>
      <c r="AW55" s="15" t="str" cm="1">
        <f t="array" ref="AW55">IF(AT55="","",_xll.PBD(AV55,"Name","","USD","",""))</f>
        <v/>
      </c>
      <c r="AX55" t="str" cm="1">
        <f t="array" ref="AX55">IF(AT55="","",_xll.PBD(AT55,"Deal Type 1","","USD","",""))</f>
        <v/>
      </c>
      <c r="BC55" s="15" t="str" cm="1">
        <f t="array" ref="BC55">IF(BB55="","",_xll.PBD(BB55,"Deal Date","","USD","",""))</f>
        <v/>
      </c>
      <c r="BD55" s="15" t="str" cm="1">
        <f t="array" ref="BD55">IF(BB55="","",_xll.PBD(BB55,"Company ID","","USD","",""))</f>
        <v/>
      </c>
      <c r="BE55" s="15" t="str" cm="1">
        <f t="array" ref="BE55">IF(BB55="","",_xll.PBD(BD55,"Name","","USD","",""))</f>
        <v/>
      </c>
      <c r="BF55" t="str" cm="1">
        <f t="array" ref="BF55">IF(BB55="","",_xll.PBD(BB55,"Deal Type 1","","USD","",""))</f>
        <v/>
      </c>
      <c r="BK55" s="15" t="str" cm="1">
        <f t="array" ref="BK55">IF(BJ55="","",_xll.PBD(BJ55,"Deal Date","","USD","",""))</f>
        <v/>
      </c>
      <c r="BL55" s="15" t="str" cm="1">
        <f t="array" ref="BL55">IF(BJ55="","",_xll.PBD(BJ55,"Company ID","","USD","",""))</f>
        <v/>
      </c>
      <c r="BM55" s="15" t="str" cm="1">
        <f t="array" ref="BM55">IF(BJ55="","",_xll.PBD(BL55,"Name","","USD","",""))</f>
        <v/>
      </c>
      <c r="BN55" t="str" cm="1">
        <f t="array" ref="BN55">IF(BJ55="","",_xll.PBD(BJ55,"Deal Type 1","","USD","",""))</f>
        <v/>
      </c>
      <c r="BS55" s="15" t="str" cm="1">
        <f t="array" ref="BS55">IF(BR55="","",_xll.PBD(BR55,"Deal Date","","USD","",""))</f>
        <v/>
      </c>
      <c r="BT55" s="15" t="str" cm="1">
        <f t="array" ref="BT55">IF(BR55="","",_xll.PBD(BR55,"Company ID","","USD","",""))</f>
        <v/>
      </c>
      <c r="BU55" s="15" t="str" cm="1">
        <f t="array" ref="BU55">IF(BR55="","",_xll.PBD(BT55,"Name","","USD","",""))</f>
        <v/>
      </c>
      <c r="BV55" t="str" cm="1">
        <f t="array" ref="BV55">IF(BR55="","",_xll.PBD(BR55,"Deal Type 1","","USD","",""))</f>
        <v/>
      </c>
      <c r="CA55" s="15" t="str" cm="1">
        <f t="array" ref="CA55">IF(BZ55="","",_xll.PBD(BZ55,"Deal Date","","USD","",""))</f>
        <v/>
      </c>
      <c r="CB55" s="15" t="str" cm="1">
        <f t="array" ref="CB55">IF(BZ55="","",_xll.PBD(BZ55,"Company ID","","USD","",""))</f>
        <v/>
      </c>
      <c r="CC55" s="15" t="str" cm="1">
        <f t="array" ref="CC55">IF(BZ55="","",_xll.PBD(CB55,"Name","","USD","",""))</f>
        <v/>
      </c>
      <c r="CD55" t="str" cm="1">
        <f t="array" ref="CD55">IF(BZ55="","",_xll.PBD(BZ55,"Deal Type 1","","USD","",""))</f>
        <v/>
      </c>
      <c r="CH55" t="str">
        <v>81233-38T</v>
      </c>
      <c r="CI55" s="15" cm="1">
        <f t="array" ref="CI55">IF(CH55="","",_xll.PBD(CH55,"Deal Date","","USD","",""))</f>
        <v>42675</v>
      </c>
      <c r="CJ55" s="15" t="str" cm="1">
        <f t="array" ref="CJ55">IF(CH55="","",_xll.PBD(CH55,"Company ID","","USD","",""))</f>
        <v>55898-47</v>
      </c>
      <c r="CK55" s="15" t="str" cm="1">
        <f t="array" ref="CK55">IF(CH55="","",_xll.PBD(CJ55,"Name","","USD","",""))</f>
        <v>Zonoff</v>
      </c>
      <c r="CL55" t="str" cm="1">
        <f t="array" ref="CL55">IF(CH55="","",_xll.PBD(CH55,"Deal Type 1","","USD","",""))</f>
        <v>Early Stage VC</v>
      </c>
      <c r="CQ55" s="15" t="str" cm="1">
        <f t="array" ref="CQ55">IF(CP55="","",_xll.PBD(CP55,"Deal Date","","USD","",""))</f>
        <v/>
      </c>
      <c r="CR55" s="15" t="str" cm="1">
        <f t="array" ref="CR55">IF(CP55="","",_xll.PBD(CP55,"Company ID","","USD","",""))</f>
        <v/>
      </c>
      <c r="CS55" s="15" t="str" cm="1">
        <f t="array" ref="CS55">IF(CP55="","",_xll.PBD(CR55,"Name","","USD","",""))</f>
        <v/>
      </c>
      <c r="CT55" t="str" cm="1">
        <f t="array" ref="CT55">IF(CP55="","",_xll.PBD(CP55,"Deal Type 1","","USD","",""))</f>
        <v/>
      </c>
      <c r="CY55" s="15" t="str" cm="1">
        <f t="array" ref="CY55">IF(CX55="","",_xll.PBD(CX55,"Deal Date","","USD","",""))</f>
        <v/>
      </c>
      <c r="CZ55" s="15" t="str" cm="1">
        <f t="array" ref="CZ55">IF(CX55="","",_xll.PBD(CX55,"Company ID","","USD","",""))</f>
        <v/>
      </c>
      <c r="DA55" s="15" t="str" cm="1">
        <f t="array" ref="DA55">IF(CX55="","",_xll.PBD(CZ55,"Name","","USD","",""))</f>
        <v/>
      </c>
      <c r="DB55" t="str" cm="1">
        <f t="array" ref="DB55">IF(CX55="","",_xll.PBD(CX55,"Deal Type 1","","USD","",""))</f>
        <v/>
      </c>
      <c r="DF55" t="str">
        <v>51983-29T</v>
      </c>
      <c r="DG55" s="15" cm="1">
        <f t="array" ref="DG55">IF(DF55="","",_xll.PBD(DF55,"Deal Date","","USD","",""))</f>
        <v>40409</v>
      </c>
      <c r="DH55" s="15" t="str" cm="1">
        <f t="array" ref="DH55">IF(DF55="","",_xll.PBD(DF55,"Company ID","","USD","",""))</f>
        <v>84744-01</v>
      </c>
      <c r="DI55" s="15" t="str" cm="1">
        <f t="array" ref="DI55">IF(DF55="","",_xll.PBD(DH55,"Name","","USD","",""))</f>
        <v>Belle Balance</v>
      </c>
      <c r="DJ55" t="str" cm="1">
        <f t="array" ref="DJ55">IF(DF55="","",_xll.PBD(DF55,"Deal Type 1","","USD","",""))</f>
        <v>Merger/Acquisition</v>
      </c>
      <c r="DO55" s="15" t="str" cm="1">
        <f t="array" ref="DO55">IF(DN55="","",_xll.PBD(DN55,"Deal Date","","USD","",""))</f>
        <v/>
      </c>
      <c r="DP55" s="15" t="str" cm="1">
        <f t="array" ref="DP55">IF(DN55="","",_xll.PBD(DN55,"Company ID","","USD","",""))</f>
        <v/>
      </c>
      <c r="DQ55" s="15" t="str" cm="1">
        <f t="array" ref="DQ55">IF(DN55="","",_xll.PBD(DP55,"Name","","USD","",""))</f>
        <v/>
      </c>
      <c r="DR55" t="str" cm="1">
        <f t="array" ref="DR55">IF(DN55="","",_xll.PBD(DN55,"Deal Type 1","","USD","",""))</f>
        <v/>
      </c>
      <c r="DW55" s="15" t="str" cm="1">
        <f t="array" ref="DW55">IF(DV55="","",_xll.PBD(DV55,"Deal Date","","USD","",""))</f>
        <v/>
      </c>
      <c r="DX55" s="15" t="str" cm="1">
        <f t="array" ref="DX55">IF(DV55="","",_xll.PBD(DV55,"Company ID","","USD","",""))</f>
        <v/>
      </c>
      <c r="DY55" s="15" t="str" cm="1">
        <f t="array" ref="DY55">IF(DV55="","",_xll.PBD(DX55,"Name","","USD","",""))</f>
        <v/>
      </c>
      <c r="DZ55" t="str" cm="1">
        <f t="array" ref="DZ55">IF(DV55="","",_xll.PBD(DV55,"Deal Type 1","","USD","",""))</f>
        <v/>
      </c>
      <c r="EE55" s="15" t="str" cm="1">
        <f t="array" ref="EE55">IF(ED55="","",_xll.PBD(ED55,"Deal Date","","USD","",""))</f>
        <v/>
      </c>
      <c r="EF55" s="15" t="str" cm="1">
        <f t="array" ref="EF55">IF(ED55="","",_xll.PBD(ED55,"Company ID","","USD","",""))</f>
        <v/>
      </c>
      <c r="EG55" s="15" t="str" cm="1">
        <f t="array" ref="EG55">IF(ED55="","",_xll.PBD(EF55,"Name","","USD","",""))</f>
        <v/>
      </c>
      <c r="EH55" t="str" cm="1">
        <f t="array" ref="EH55">IF(ED55="","",_xll.PBD(ED55,"Deal Type 1","","USD","",""))</f>
        <v/>
      </c>
      <c r="EM55" s="15" t="str" cm="1">
        <f t="array" ref="EM55">IF(EL55="","",_xll.PBD(EL55,"Deal Date","","USD","",""))</f>
        <v/>
      </c>
      <c r="EN55" s="15" t="str" cm="1">
        <f t="array" ref="EN55">IF(EL55="","",_xll.PBD(EL55,"Company ID","","USD","",""))</f>
        <v/>
      </c>
      <c r="EO55" s="15" t="str" cm="1">
        <f t="array" ref="EO55">IF(EL55="","",_xll.PBD(EN55,"Name","","USD","",""))</f>
        <v/>
      </c>
      <c r="EP55" t="str" cm="1">
        <f t="array" ref="EP55">IF(EL55="","",_xll.PBD(EL55,"Deal Type 1","","USD","",""))</f>
        <v/>
      </c>
      <c r="EU55" s="15" t="str" cm="1">
        <f t="array" ref="EU55">IF(ET55="","",_xll.PBD(ET55,"Deal Date","","USD","",""))</f>
        <v/>
      </c>
      <c r="EV55" s="15" t="str" cm="1">
        <f t="array" ref="EV55">IF(ET55="","",_xll.PBD(ET55,"Company ID","","USD","",""))</f>
        <v/>
      </c>
      <c r="EW55" s="15" t="str" cm="1">
        <f t="array" ref="EW55">IF(ET55="","",_xll.PBD(EV55,"Name","","USD","",""))</f>
        <v/>
      </c>
      <c r="EX55" t="str" cm="1">
        <f t="array" ref="EX55">IF(ET55="","",_xll.PBD(ET55,"Deal Type 1","","USD","",""))</f>
        <v/>
      </c>
      <c r="FC55" s="15" t="str" cm="1">
        <f t="array" ref="FC55">IF(FB55="","",_xll.PBD(FB55,"Deal Date","","USD","",""))</f>
        <v/>
      </c>
      <c r="FD55" s="15" t="str" cm="1">
        <f t="array" ref="FD55">IF(FB55="","",_xll.PBD(FB55,"Company ID","","USD","",""))</f>
        <v/>
      </c>
      <c r="FE55" s="15" t="str" cm="1">
        <f t="array" ref="FE55">IF(FB55="","",_xll.PBD(FD55,"Name","","USD","",""))</f>
        <v/>
      </c>
      <c r="FF55" t="str" cm="1">
        <f t="array" ref="FF55">IF(FB55="","",_xll.PBD(FB55,"Deal Type 1","","USD","",""))</f>
        <v/>
      </c>
      <c r="FK55" s="15" t="str" cm="1">
        <f t="array" ref="FK55">IF(FJ55="","",_xll.PBD(FJ55,"Deal Date","","USD","",""))</f>
        <v/>
      </c>
      <c r="FL55" s="15" t="str" cm="1">
        <f t="array" ref="FL55">IF(FJ55="","",_xll.PBD(FJ55,"Company ID","","USD","",""))</f>
        <v/>
      </c>
      <c r="FM55" s="15" t="str" cm="1">
        <f t="array" ref="FM55">IF(FJ55="","",_xll.PBD(FL55,"Name","","USD","",""))</f>
        <v/>
      </c>
      <c r="FN55" t="str" cm="1">
        <f t="array" ref="FN55">IF(FJ55="","",_xll.PBD(FJ55,"Deal Type 1","","USD","",""))</f>
        <v/>
      </c>
      <c r="FS55" s="15" t="str" cm="1">
        <f t="array" ref="FS55">IF(FR55="","",_xll.PBD(FR55,"Deal Date","","USD","",""))</f>
        <v/>
      </c>
      <c r="FT55" s="15" t="str" cm="1">
        <f t="array" ref="FT55">IF(FR55="","",_xll.PBD(FR55,"Company ID","","USD","",""))</f>
        <v/>
      </c>
      <c r="FU55" s="15" t="str" cm="1">
        <f t="array" ref="FU55">IF(FR55="","",_xll.PBD(FT55,"Name","","USD","",""))</f>
        <v/>
      </c>
      <c r="FV55" t="str" cm="1">
        <f t="array" ref="FV55">IF(FR55="","",_xll.PBD(FR55,"Deal Type 1","","USD","",""))</f>
        <v/>
      </c>
      <c r="GA55" s="15" t="str" cm="1">
        <f t="array" ref="GA55">IF(FZ55="","",_xll.PBD(FZ55,"Deal Date","","USD","",""))</f>
        <v/>
      </c>
      <c r="GB55" s="15" t="str" cm="1">
        <f t="array" ref="GB55">IF(FZ55="","",_xll.PBD(FZ55,"Company ID","","USD","",""))</f>
        <v/>
      </c>
      <c r="GC55" s="15" t="str" cm="1">
        <f t="array" ref="GC55">IF(FZ55="","",_xll.PBD(GB55,"Name","","USD","",""))</f>
        <v/>
      </c>
      <c r="GD55" t="str" cm="1">
        <f t="array" ref="GD55">IF(FZ55="","",_xll.PBD(FZ55,"Deal Type 1","","USD","",""))</f>
        <v/>
      </c>
      <c r="GI55" s="15" t="str" cm="1">
        <f t="array" ref="GI55">IF(GH55="","",_xll.PBD(GH55,"Deal Date","","USD","",""))</f>
        <v/>
      </c>
      <c r="GJ55" s="15" t="str" cm="1">
        <f t="array" ref="GJ55">IF(GH55="","",_xll.PBD(GH55,"Company ID","","USD","",""))</f>
        <v/>
      </c>
      <c r="GK55" s="15" t="str" cm="1">
        <f t="array" ref="GK55">IF(GH55="","",_xll.PBD(GJ55,"Name","","USD","",""))</f>
        <v/>
      </c>
      <c r="GL55" t="str" cm="1">
        <f t="array" ref="GL55">IF(GH55="","",_xll.PBD(GH55,"Deal Type 1","","USD","",""))</f>
        <v/>
      </c>
      <c r="GQ55" s="15" t="str" cm="1">
        <f t="array" ref="GQ55">IF(GP55="","",_xll.PBD(GP55,"Deal Date","","USD","",""))</f>
        <v/>
      </c>
      <c r="GR55" s="15" t="str" cm="1">
        <f t="array" ref="GR55">IF(GP55="","",_xll.PBD(GP55,"Company ID","","USD","",""))</f>
        <v/>
      </c>
      <c r="GS55" s="15" t="str" cm="1">
        <f t="array" ref="GS55">IF(GP55="","",_xll.PBD(GR55,"Name","","USD","",""))</f>
        <v/>
      </c>
      <c r="GT55" t="str" cm="1">
        <f t="array" ref="GT55">IF(GP55="","",_xll.PBD(GP55,"Deal Type 1","","USD","",""))</f>
        <v/>
      </c>
      <c r="GY55" s="15" t="str" cm="1">
        <f t="array" ref="GY55">IF(GX55="","",_xll.PBD(GX55,"Deal Date","","USD","",""))</f>
        <v/>
      </c>
      <c r="GZ55" s="15" t="str" cm="1">
        <f t="array" ref="GZ55">IF(GX55="","",_xll.PBD(GX55,"Company ID","","USD","",""))</f>
        <v/>
      </c>
      <c r="HA55" s="15" t="str" cm="1">
        <f t="array" ref="HA55">IF(GX55="","",_xll.PBD(GZ55,"Name","","USD","",""))</f>
        <v/>
      </c>
      <c r="HB55" t="str" cm="1">
        <f t="array" ref="HB55">IF(GX55="","",_xll.PBD(GX55,"Deal Type 1","","USD","",""))</f>
        <v/>
      </c>
      <c r="HG55" s="15" t="str" cm="1">
        <f t="array" ref="HG55">IF(HF55="","",_xll.PBD(HF55,"Deal Date","","USD","",""))</f>
        <v/>
      </c>
      <c r="HH55" s="15" t="str" cm="1">
        <f t="array" ref="HH55">IF(HF55="","",_xll.PBD(HF55,"Company ID","","USD","",""))</f>
        <v/>
      </c>
      <c r="HI55" s="15" t="str" cm="1">
        <f t="array" ref="HI55">IF(HF55="","",_xll.PBD(HH55,"Name","","USD","",""))</f>
        <v/>
      </c>
      <c r="HJ55" t="str" cm="1">
        <f t="array" ref="HJ55">IF(HF55="","",_xll.PBD(HF55,"Deal Type 1","","USD","",""))</f>
        <v/>
      </c>
      <c r="HO55" s="15" t="str" cm="1">
        <f t="array" ref="HO55">IF(HN55="","",_xll.PBD(HN55,"Deal Date","","USD","",""))</f>
        <v/>
      </c>
      <c r="HP55" s="15" t="str" cm="1">
        <f t="array" ref="HP55">IF(HN55="","",_xll.PBD(HN55,"Company ID","","USD","",""))</f>
        <v/>
      </c>
      <c r="HQ55" s="15" t="str" cm="1">
        <f t="array" ref="HQ55">IF(HN55="","",_xll.PBD(HP55,"Name","","USD","",""))</f>
        <v/>
      </c>
      <c r="HR55" t="str" cm="1">
        <f t="array" ref="HR55">IF(HN55="","",_xll.PBD(HN55,"Deal Type 1","","USD","",""))</f>
        <v/>
      </c>
      <c r="HW55" s="15" t="str" cm="1">
        <f t="array" ref="HW55">IF(HV55="","",_xll.PBD(HV55,"Deal Date","","USD","",""))</f>
        <v/>
      </c>
      <c r="HX55" s="15" t="str" cm="1">
        <f t="array" ref="HX55">IF(HV55="","",_xll.PBD(HV55,"Company ID","","USD","",""))</f>
        <v/>
      </c>
      <c r="HY55" s="15" t="str" cm="1">
        <f t="array" ref="HY55">IF(HV55="","",_xll.PBD(HX55,"Name","","USD","",""))</f>
        <v/>
      </c>
      <c r="HZ55" t="str" cm="1">
        <f t="array" ref="HZ55">IF(HV55="","",_xll.PBD(HV55,"Deal Type 1","","USD","",""))</f>
        <v/>
      </c>
      <c r="IE55" s="15" t="str" cm="1">
        <f t="array" ref="IE55">IF(ID55="","",_xll.PBD(ID55,"Deal Date","","USD","",""))</f>
        <v/>
      </c>
      <c r="IF55" s="15" t="str" cm="1">
        <f t="array" ref="IF55">IF(ID55="","",_xll.PBD(ID55,"Company ID","","USD","",""))</f>
        <v/>
      </c>
      <c r="IG55" s="15" t="str" cm="1">
        <f t="array" ref="IG55">IF(ID55="","",_xll.PBD(IF55,"Name","","USD","",""))</f>
        <v/>
      </c>
      <c r="IH55" t="str" cm="1">
        <f t="array" ref="IH55">IF(ID55="","",_xll.PBD(ID55,"Deal Type 1","","USD","",""))</f>
        <v/>
      </c>
      <c r="IM55" s="15" t="str" cm="1">
        <f t="array" ref="IM55">IF(IL55="","",_xll.PBD(IL55,"Deal Date","","USD","",""))</f>
        <v/>
      </c>
      <c r="IN55" s="15" t="str" cm="1">
        <f t="array" ref="IN55">IF(IL55="","",_xll.PBD(IL55,"Company ID","","USD","",""))</f>
        <v/>
      </c>
      <c r="IO55" s="15" t="str" cm="1">
        <f t="array" ref="IO55">IF(IL55="","",_xll.PBD(IN55,"Name","","USD","",""))</f>
        <v/>
      </c>
      <c r="IP55" t="str" cm="1">
        <f t="array" ref="IP55">IF(IL55="","",_xll.PBD(IL55,"Deal Type 1","","USD","",""))</f>
        <v/>
      </c>
      <c r="IU55" s="15" t="str" cm="1">
        <f t="array" ref="IU55">IF(IT55="","",_xll.PBD(IT55,"Deal Date","","USD","",""))</f>
        <v/>
      </c>
      <c r="IV55" s="15" t="str" cm="1">
        <f t="array" ref="IV55">IF(IT55="","",_xll.PBD(IT55,"Company ID","","USD","",""))</f>
        <v/>
      </c>
      <c r="IW55" s="15" t="str" cm="1">
        <f t="array" ref="IW55">IF(IT55="","",_xll.PBD(IV55,"Name","","USD","",""))</f>
        <v/>
      </c>
      <c r="IX55" t="str" cm="1">
        <f t="array" ref="IX55">IF(IT55="","",_xll.PBD(IT55,"Deal Type 1","","USD","",""))</f>
        <v/>
      </c>
      <c r="JC55" s="15" t="str" cm="1">
        <f t="array" ref="JC55">IF(JB55="","",_xll.PBD(JB55,"Deal Date","","USD","",""))</f>
        <v/>
      </c>
      <c r="JD55" s="15" t="str" cm="1">
        <f t="array" ref="JD55">IF(JB55="","",_xll.PBD(JB55,"Company ID","","USD","",""))</f>
        <v/>
      </c>
      <c r="JE55" s="15" t="str" cm="1">
        <f t="array" ref="JE55">IF(JB55="","",_xll.PBD(JD55,"Name","","USD","",""))</f>
        <v/>
      </c>
      <c r="JF55" t="str" cm="1">
        <f t="array" ref="JF55">IF(JB55="","",_xll.PBD(JB55,"Deal Type 1","","USD","",""))</f>
        <v/>
      </c>
      <c r="JK55" s="15" t="str" cm="1">
        <f t="array" ref="JK55">IF(JJ55="","",_xll.PBD(JJ55,"Deal Date","","USD","",""))</f>
        <v/>
      </c>
      <c r="JL55" s="15" t="str" cm="1">
        <f t="array" ref="JL55">IF(JJ55="","",_xll.PBD(JJ55,"Company ID","","USD","",""))</f>
        <v/>
      </c>
      <c r="JM55" s="15" t="str" cm="1">
        <f t="array" ref="JM55">IF(JJ55="","",_xll.PBD(JL55,"Name","","USD","",""))</f>
        <v/>
      </c>
      <c r="JN55" t="str" cm="1">
        <f t="array" ref="JN55">IF(JJ55="","",_xll.PBD(JJ55,"Deal Type 1","","USD","",""))</f>
        <v/>
      </c>
      <c r="JS55" s="15" t="str" cm="1">
        <f t="array" ref="JS55">IF(JR55="","",_xll.PBD(JR55,"Deal Date","","USD","",""))</f>
        <v/>
      </c>
      <c r="JT55" s="15" t="str" cm="1">
        <f t="array" ref="JT55">IF(JR55="","",_xll.PBD(JR55,"Company ID","","USD","",""))</f>
        <v/>
      </c>
      <c r="JU55" s="15" t="str" cm="1">
        <f t="array" ref="JU55">IF(JR55="","",_xll.PBD(JT55,"Name","","USD","",""))</f>
        <v/>
      </c>
      <c r="JV55" t="str" cm="1">
        <f t="array" ref="JV55">IF(JR55="","",_xll.PBD(JR55,"Deal Type 1","","USD","",""))</f>
        <v/>
      </c>
      <c r="KA55" s="15" t="str" cm="1">
        <f t="array" ref="KA55">IF(JZ55="","",_xll.PBD(JZ55,"Deal Date","","USD","",""))</f>
        <v/>
      </c>
      <c r="KB55" s="15" t="str" cm="1">
        <f t="array" ref="KB55">IF(JZ55="","",_xll.PBD(JZ55,"Company ID","","USD","",""))</f>
        <v/>
      </c>
      <c r="KC55" s="15" t="str" cm="1">
        <f t="array" ref="KC55">IF(JZ55="","",_xll.PBD(KB55,"Name","","USD","",""))</f>
        <v/>
      </c>
      <c r="KD55" t="str" cm="1">
        <f t="array" ref="KD55">IF(JZ55="","",_xll.PBD(JZ55,"Deal Type 1","","USD","",""))</f>
        <v/>
      </c>
      <c r="KI55" s="15" t="str" cm="1">
        <f t="array" ref="KI55">IF(KH55="","",_xll.PBD(KH55,"Deal Date","","USD","",""))</f>
        <v/>
      </c>
      <c r="KJ55" s="15" t="str" cm="1">
        <f t="array" ref="KJ55">IF(KH55="","",_xll.PBD(KH55,"Company ID","","USD","",""))</f>
        <v/>
      </c>
      <c r="KK55" s="15" t="str" cm="1">
        <f t="array" ref="KK55">IF(KH55="","",_xll.PBD(KJ55,"Name","","USD","",""))</f>
        <v/>
      </c>
      <c r="KL55" t="str" cm="1">
        <f t="array" ref="KL55">IF(KH55="","",_xll.PBD(KH55,"Deal Type 1","","USD","",""))</f>
        <v/>
      </c>
      <c r="KQ55" s="15" t="str" cm="1">
        <f t="array" ref="KQ55">IF(KP55="","",_xll.PBD(KP55,"Deal Date","","USD","",""))</f>
        <v/>
      </c>
      <c r="KR55" s="15" t="str" cm="1">
        <f t="array" ref="KR55">IF(KP55="","",_xll.PBD(KP55,"Company ID","","USD","",""))</f>
        <v/>
      </c>
      <c r="KS55" s="15" t="str" cm="1">
        <f t="array" ref="KS55">IF(KP55="","",_xll.PBD(KR55,"Name","","USD","",""))</f>
        <v/>
      </c>
      <c r="KT55" t="str" cm="1">
        <f t="array" ref="KT55">IF(KP55="","",_xll.PBD(KP55,"Deal Type 1","","USD","",""))</f>
        <v/>
      </c>
      <c r="KY55" s="15" t="str" cm="1">
        <f t="array" ref="KY55">IF(KX55="","",_xll.PBD(KX55,"Deal Date","","USD","",""))</f>
        <v/>
      </c>
      <c r="KZ55" s="15" t="str" cm="1">
        <f t="array" ref="KZ55">IF(KX55="","",_xll.PBD(KX55,"Company ID","","USD","",""))</f>
        <v/>
      </c>
      <c r="LA55" s="15" t="str" cm="1">
        <f t="array" ref="LA55">IF(KX55="","",_xll.PBD(KZ55,"Name","","USD","",""))</f>
        <v/>
      </c>
      <c r="LB55" t="str" cm="1">
        <f t="array" ref="LB55">IF(KX55="","",_xll.PBD(KX55,"Deal Type 1","","USD","",""))</f>
        <v/>
      </c>
      <c r="LG55" s="15" t="str" cm="1">
        <f t="array" ref="LG55">IF(LF55="","",_xll.PBD(LF55,"Deal Date","","USD","",""))</f>
        <v/>
      </c>
      <c r="LH55" s="15" t="str" cm="1">
        <f t="array" ref="LH55">IF(LF55="","",_xll.PBD(LF55,"Company ID","","USD","",""))</f>
        <v/>
      </c>
      <c r="LI55" s="15" t="str" cm="1">
        <f t="array" ref="LI55">IF(LF55="","",_xll.PBD(LH55,"Name","","USD","",""))</f>
        <v/>
      </c>
      <c r="LJ55" t="str" cm="1">
        <f t="array" ref="LJ55">IF(LF55="","",_xll.PBD(LF55,"Deal Type 1","","USD","",""))</f>
        <v/>
      </c>
      <c r="LO55" s="15" t="str" cm="1">
        <f t="array" ref="LO55">IF(LN55="","",_xll.PBD(LN55,"Deal Date","","USD","",""))</f>
        <v/>
      </c>
      <c r="LP55" s="15" t="str" cm="1">
        <f t="array" ref="LP55">IF(LN55="","",_xll.PBD(LN55,"Company ID","","USD","",""))</f>
        <v/>
      </c>
      <c r="LQ55" s="15" t="str" cm="1">
        <f t="array" ref="LQ55">IF(LN55="","",_xll.PBD(LP55,"Name","","USD","",""))</f>
        <v/>
      </c>
      <c r="LR55" t="str" cm="1">
        <f t="array" ref="LR55">IF(LN55="","",_xll.PBD(LN55,"Deal Type 1","","USD","",""))</f>
        <v/>
      </c>
      <c r="LW55" s="15" t="str" cm="1">
        <f t="array" ref="LW55">IF(LV55="","",_xll.PBD(LV55,"Deal Date","","USD","",""))</f>
        <v/>
      </c>
      <c r="LX55" s="15" t="str" cm="1">
        <f t="array" ref="LX55">IF(LV55="","",_xll.PBD(LV55,"Company ID","","USD","",""))</f>
        <v/>
      </c>
      <c r="LY55" s="15" t="str" cm="1">
        <f t="array" ref="LY55">IF(LV55="","",_xll.PBD(LX55,"Name","","USD","",""))</f>
        <v/>
      </c>
      <c r="LZ55" t="str" cm="1">
        <f t="array" ref="LZ55">IF(LV55="","",_xll.PBD(LV55,"Deal Type 1","","USD","",""))</f>
        <v/>
      </c>
      <c r="ME55" s="15" t="str" cm="1">
        <f t="array" ref="ME55">IF(MD55="","",_xll.PBD(MD55,"Deal Date","","USD","",""))</f>
        <v/>
      </c>
      <c r="MF55" s="15" t="str" cm="1">
        <f t="array" ref="MF55">IF(MD55="","",_xll.PBD(MD55,"Company ID","","USD","",""))</f>
        <v/>
      </c>
      <c r="MG55" s="15" t="str" cm="1">
        <f t="array" ref="MG55">IF(MD55="","",_xll.PBD(MF55,"Name","","USD","",""))</f>
        <v/>
      </c>
      <c r="MH55" t="str" cm="1">
        <f t="array" ref="MH55">IF(MD55="","",_xll.PBD(MD55,"Deal Type 1","","USD","",""))</f>
        <v/>
      </c>
    </row>
    <row r="56" spans="6:346" x14ac:dyDescent="0.2">
      <c r="G56" s="15" t="str" cm="1">
        <f t="array" ref="G56">IF(F56="","",_xll.PBD(F56,"Deal Date","","USD","",""))</f>
        <v/>
      </c>
      <c r="H56" s="15" t="str" cm="1">
        <f t="array" ref="H56">IF(F56="","",_xll.PBD(F56,"Company ID","","USD","",""))</f>
        <v/>
      </c>
      <c r="I56" s="15" t="str" cm="1">
        <f t="array" ref="I56">IF(F56="","",_xll.PBD(H56,"Name","","USD","",""))</f>
        <v/>
      </c>
      <c r="J56" t="str" cm="1">
        <f t="array" ref="J56">IF(F56="","",_xll.PBD(F56,"Deal Type 1","","USD","",""))</f>
        <v/>
      </c>
      <c r="O56" s="15" t="str" cm="1">
        <f t="array" ref="O56">IF(N56="","",_xll.PBD(N56,"Deal Date","","USD","",""))</f>
        <v/>
      </c>
      <c r="P56" s="15" t="str" cm="1">
        <f t="array" ref="P56">IF(N56="","",_xll.PBD(N56,"Company ID","","USD","",""))</f>
        <v/>
      </c>
      <c r="Q56" s="15" t="str" cm="1">
        <f t="array" ref="Q56">IF(N56="","",_xll.PBD(P56,"Name","","USD","",""))</f>
        <v/>
      </c>
      <c r="R56" t="str" cm="1">
        <f t="array" ref="R56">IF(N56="","",_xll.PBD(N56,"Deal Type 1","","USD","",""))</f>
        <v/>
      </c>
      <c r="W56" s="15" t="str" cm="1">
        <f t="array" ref="W56">IF(V56="","",_xll.PBD(V56,"Deal Date","","USD","",""))</f>
        <v/>
      </c>
      <c r="X56" s="15" t="str" cm="1">
        <f t="array" ref="X56">IF(V56="","",_xll.PBD(V56,"Company ID","","USD","",""))</f>
        <v/>
      </c>
      <c r="Y56" s="15" t="str" cm="1">
        <f t="array" ref="Y56">IF(V56="","",_xll.PBD(X56,"Name","","USD","",""))</f>
        <v/>
      </c>
      <c r="Z56" t="str" cm="1">
        <f t="array" ref="Z56">IF(V56="","",_xll.PBD(V56,"Deal Type 1","","USD","",""))</f>
        <v/>
      </c>
      <c r="AD56" t="str">
        <v>77749-93T</v>
      </c>
      <c r="AE56" s="15" cm="1">
        <f t="array" ref="AE56">IF(AD56="","",_xll.PBD(AD56,"Deal Date","","USD","",""))</f>
        <v>36760</v>
      </c>
      <c r="AF56" s="15" t="str" cm="1">
        <f t="array" ref="AF56">IF(AD56="","",_xll.PBD(AD56,"Company ID","","USD","",""))</f>
        <v>13509-91</v>
      </c>
      <c r="AG56" s="15" t="str" cm="1">
        <f t="array" ref="AG56">IF(AD56="","",_xll.PBD(AF56,"Name","","USD","",""))</f>
        <v>Cerner Citation</v>
      </c>
      <c r="AH56" t="str" cm="1">
        <f t="array" ref="AH56">IF(AD56="","",_xll.PBD(AD56,"Deal Type 1","","USD","",""))</f>
        <v>Merger/Acquisition</v>
      </c>
      <c r="AM56" s="15" t="str" cm="1">
        <f t="array" ref="AM56">IF(AL56="","",_xll.PBD(AL56,"Deal Date","","USD","",""))</f>
        <v/>
      </c>
      <c r="AN56" s="15" t="str" cm="1">
        <f t="array" ref="AN56">IF(AL56="","",_xll.PBD(AL56,"Company ID","","USD","",""))</f>
        <v/>
      </c>
      <c r="AO56" s="15" t="str" cm="1">
        <f t="array" ref="AO56">IF(AL56="","",_xll.PBD(AN56,"Name","","USD","",""))</f>
        <v/>
      </c>
      <c r="AP56" t="str" cm="1">
        <f t="array" ref="AP56">IF(AL56="","",_xll.PBD(AL56,"Deal Type 1","","USD","",""))</f>
        <v/>
      </c>
      <c r="AU56" s="15" t="str" cm="1">
        <f t="array" ref="AU56">IF(AT56="","",_xll.PBD(AT56,"Deal Date","","USD","",""))</f>
        <v/>
      </c>
      <c r="AV56" s="15" t="str" cm="1">
        <f t="array" ref="AV56">IF(AT56="","",_xll.PBD(AT56,"Company ID","","USD","",""))</f>
        <v/>
      </c>
      <c r="AW56" s="15" t="str" cm="1">
        <f t="array" ref="AW56">IF(AT56="","",_xll.PBD(AV56,"Name","","USD","",""))</f>
        <v/>
      </c>
      <c r="AX56" t="str" cm="1">
        <f t="array" ref="AX56">IF(AT56="","",_xll.PBD(AT56,"Deal Type 1","","USD","",""))</f>
        <v/>
      </c>
      <c r="BC56" s="15" t="str" cm="1">
        <f t="array" ref="BC56">IF(BB56="","",_xll.PBD(BB56,"Deal Date","","USD","",""))</f>
        <v/>
      </c>
      <c r="BD56" s="15" t="str" cm="1">
        <f t="array" ref="BD56">IF(BB56="","",_xll.PBD(BB56,"Company ID","","USD","",""))</f>
        <v/>
      </c>
      <c r="BE56" s="15" t="str" cm="1">
        <f t="array" ref="BE56">IF(BB56="","",_xll.PBD(BD56,"Name","","USD","",""))</f>
        <v/>
      </c>
      <c r="BF56" t="str" cm="1">
        <f t="array" ref="BF56">IF(BB56="","",_xll.PBD(BB56,"Deal Type 1","","USD","",""))</f>
        <v/>
      </c>
      <c r="BK56" s="15" t="str" cm="1">
        <f t="array" ref="BK56">IF(BJ56="","",_xll.PBD(BJ56,"Deal Date","","USD","",""))</f>
        <v/>
      </c>
      <c r="BL56" s="15" t="str" cm="1">
        <f t="array" ref="BL56">IF(BJ56="","",_xll.PBD(BJ56,"Company ID","","USD","",""))</f>
        <v/>
      </c>
      <c r="BM56" s="15" t="str" cm="1">
        <f t="array" ref="BM56">IF(BJ56="","",_xll.PBD(BL56,"Name","","USD","",""))</f>
        <v/>
      </c>
      <c r="BN56" t="str" cm="1">
        <f t="array" ref="BN56">IF(BJ56="","",_xll.PBD(BJ56,"Deal Type 1","","USD","",""))</f>
        <v/>
      </c>
      <c r="BS56" s="15" t="str" cm="1">
        <f t="array" ref="BS56">IF(BR56="","",_xll.PBD(BR56,"Deal Date","","USD","",""))</f>
        <v/>
      </c>
      <c r="BT56" s="15" t="str" cm="1">
        <f t="array" ref="BT56">IF(BR56="","",_xll.PBD(BR56,"Company ID","","USD","",""))</f>
        <v/>
      </c>
      <c r="BU56" s="15" t="str" cm="1">
        <f t="array" ref="BU56">IF(BR56="","",_xll.PBD(BT56,"Name","","USD","",""))</f>
        <v/>
      </c>
      <c r="BV56" t="str" cm="1">
        <f t="array" ref="BV56">IF(BR56="","",_xll.PBD(BR56,"Deal Type 1","","USD","",""))</f>
        <v/>
      </c>
      <c r="CA56" s="15" t="str" cm="1">
        <f t="array" ref="CA56">IF(BZ56="","",_xll.PBD(BZ56,"Deal Date","","USD","",""))</f>
        <v/>
      </c>
      <c r="CB56" s="15" t="str" cm="1">
        <f t="array" ref="CB56">IF(BZ56="","",_xll.PBD(BZ56,"Company ID","","USD","",""))</f>
        <v/>
      </c>
      <c r="CC56" s="15" t="str" cm="1">
        <f t="array" ref="CC56">IF(BZ56="","",_xll.PBD(CB56,"Name","","USD","",""))</f>
        <v/>
      </c>
      <c r="CD56" t="str" cm="1">
        <f t="array" ref="CD56">IF(BZ56="","",_xll.PBD(BZ56,"Deal Type 1","","USD","",""))</f>
        <v/>
      </c>
      <c r="CH56" t="str">
        <v>36286-12T</v>
      </c>
      <c r="CI56" s="15" cm="1">
        <f t="array" ref="CI56">IF(CH56="","",_xll.PBD(CH56,"Deal Date","","USD","",""))</f>
        <v>42186</v>
      </c>
      <c r="CJ56" s="15" t="str" cm="1">
        <f t="array" ref="CJ56">IF(CH56="","",_xll.PBD(CH56,"Company ID","","USD","",""))</f>
        <v>10262-80</v>
      </c>
      <c r="CK56" s="15" t="str" cm="1">
        <f t="array" ref="CK56">IF(CH56="","",_xll.PBD(CJ56,"Name","","USD","",""))</f>
        <v>Protection 1</v>
      </c>
      <c r="CL56" t="str" cm="1">
        <f t="array" ref="CL56">IF(CH56="","",_xll.PBD(CH56,"Deal Type 1","","USD","",""))</f>
        <v>Buyout/LBO</v>
      </c>
      <c r="CQ56" s="15" t="str" cm="1">
        <f t="array" ref="CQ56">IF(CP56="","",_xll.PBD(CP56,"Deal Date","","USD","",""))</f>
        <v/>
      </c>
      <c r="CR56" s="15" t="str" cm="1">
        <f t="array" ref="CR56">IF(CP56="","",_xll.PBD(CP56,"Company ID","","USD","",""))</f>
        <v/>
      </c>
      <c r="CS56" s="15" t="str" cm="1">
        <f t="array" ref="CS56">IF(CP56="","",_xll.PBD(CR56,"Name","","USD","",""))</f>
        <v/>
      </c>
      <c r="CT56" t="str" cm="1">
        <f t="array" ref="CT56">IF(CP56="","",_xll.PBD(CP56,"Deal Type 1","","USD","",""))</f>
        <v/>
      </c>
      <c r="CY56" s="15" t="str" cm="1">
        <f t="array" ref="CY56">IF(CX56="","",_xll.PBD(CX56,"Deal Date","","USD","",""))</f>
        <v/>
      </c>
      <c r="CZ56" s="15" t="str" cm="1">
        <f t="array" ref="CZ56">IF(CX56="","",_xll.PBD(CX56,"Company ID","","USD","",""))</f>
        <v/>
      </c>
      <c r="DA56" s="15" t="str" cm="1">
        <f t="array" ref="DA56">IF(CX56="","",_xll.PBD(CZ56,"Name","","USD","",""))</f>
        <v/>
      </c>
      <c r="DB56" t="str" cm="1">
        <f t="array" ref="DB56">IF(CX56="","",_xll.PBD(CX56,"Deal Type 1","","USD","",""))</f>
        <v/>
      </c>
      <c r="DF56" t="str">
        <v>59806-63T</v>
      </c>
      <c r="DG56" s="15" cm="1">
        <f t="array" ref="DG56">IF(DF56="","",_xll.PBD(DF56,"Deal Date","","USD","",""))</f>
        <v>40339</v>
      </c>
      <c r="DH56" s="15" t="str" cm="1">
        <f t="array" ref="DH56">IF(DF56="","",_xll.PBD(DF56,"Company ID","","USD","",""))</f>
        <v>95982-85</v>
      </c>
      <c r="DI56" s="15" t="str" cm="1">
        <f t="array" ref="DI56">IF(DF56="","",_xll.PBD(DH56,"Name","","USD","",""))</f>
        <v>Atea Direct</v>
      </c>
      <c r="DJ56" t="str" cm="1">
        <f t="array" ref="DJ56">IF(DF56="","",_xll.PBD(DF56,"Deal Type 1","","USD","",""))</f>
        <v>Merger/Acquisition</v>
      </c>
      <c r="DO56" s="15" t="str" cm="1">
        <f t="array" ref="DO56">IF(DN56="","",_xll.PBD(DN56,"Deal Date","","USD","",""))</f>
        <v/>
      </c>
      <c r="DP56" s="15" t="str" cm="1">
        <f t="array" ref="DP56">IF(DN56="","",_xll.PBD(DN56,"Company ID","","USD","",""))</f>
        <v/>
      </c>
      <c r="DQ56" s="15" t="str" cm="1">
        <f t="array" ref="DQ56">IF(DN56="","",_xll.PBD(DP56,"Name","","USD","",""))</f>
        <v/>
      </c>
      <c r="DR56" t="str" cm="1">
        <f t="array" ref="DR56">IF(DN56="","",_xll.PBD(DN56,"Deal Type 1","","USD","",""))</f>
        <v/>
      </c>
      <c r="DW56" s="15" t="str" cm="1">
        <f t="array" ref="DW56">IF(DV56="","",_xll.PBD(DV56,"Deal Date","","USD","",""))</f>
        <v/>
      </c>
      <c r="DX56" s="15" t="str" cm="1">
        <f t="array" ref="DX56">IF(DV56="","",_xll.PBD(DV56,"Company ID","","USD","",""))</f>
        <v/>
      </c>
      <c r="DY56" s="15" t="str" cm="1">
        <f t="array" ref="DY56">IF(DV56="","",_xll.PBD(DX56,"Name","","USD","",""))</f>
        <v/>
      </c>
      <c r="DZ56" t="str" cm="1">
        <f t="array" ref="DZ56">IF(DV56="","",_xll.PBD(DV56,"Deal Type 1","","USD","",""))</f>
        <v/>
      </c>
      <c r="EE56" s="15" t="str" cm="1">
        <f t="array" ref="EE56">IF(ED56="","",_xll.PBD(ED56,"Deal Date","","USD","",""))</f>
        <v/>
      </c>
      <c r="EF56" s="15" t="str" cm="1">
        <f t="array" ref="EF56">IF(ED56="","",_xll.PBD(ED56,"Company ID","","USD","",""))</f>
        <v/>
      </c>
      <c r="EG56" s="15" t="str" cm="1">
        <f t="array" ref="EG56">IF(ED56="","",_xll.PBD(EF56,"Name","","USD","",""))</f>
        <v/>
      </c>
      <c r="EH56" t="str" cm="1">
        <f t="array" ref="EH56">IF(ED56="","",_xll.PBD(ED56,"Deal Type 1","","USD","",""))</f>
        <v/>
      </c>
      <c r="EM56" s="15" t="str" cm="1">
        <f t="array" ref="EM56">IF(EL56="","",_xll.PBD(EL56,"Deal Date","","USD","",""))</f>
        <v/>
      </c>
      <c r="EN56" s="15" t="str" cm="1">
        <f t="array" ref="EN56">IF(EL56="","",_xll.PBD(EL56,"Company ID","","USD","",""))</f>
        <v/>
      </c>
      <c r="EO56" s="15" t="str" cm="1">
        <f t="array" ref="EO56">IF(EL56="","",_xll.PBD(EN56,"Name","","USD","",""))</f>
        <v/>
      </c>
      <c r="EP56" t="str" cm="1">
        <f t="array" ref="EP56">IF(EL56="","",_xll.PBD(EL56,"Deal Type 1","","USD","",""))</f>
        <v/>
      </c>
      <c r="EU56" s="15" t="str" cm="1">
        <f t="array" ref="EU56">IF(ET56="","",_xll.PBD(ET56,"Deal Date","","USD","",""))</f>
        <v/>
      </c>
      <c r="EV56" s="15" t="str" cm="1">
        <f t="array" ref="EV56">IF(ET56="","",_xll.PBD(ET56,"Company ID","","USD","",""))</f>
        <v/>
      </c>
      <c r="EW56" s="15" t="str" cm="1">
        <f t="array" ref="EW56">IF(ET56="","",_xll.PBD(EV56,"Name","","USD","",""))</f>
        <v/>
      </c>
      <c r="EX56" t="str" cm="1">
        <f t="array" ref="EX56">IF(ET56="","",_xll.PBD(ET56,"Deal Type 1","","USD","",""))</f>
        <v/>
      </c>
      <c r="FC56" s="15" t="str" cm="1">
        <f t="array" ref="FC56">IF(FB56="","",_xll.PBD(FB56,"Deal Date","","USD","",""))</f>
        <v/>
      </c>
      <c r="FD56" s="15" t="str" cm="1">
        <f t="array" ref="FD56">IF(FB56="","",_xll.PBD(FB56,"Company ID","","USD","",""))</f>
        <v/>
      </c>
      <c r="FE56" s="15" t="str" cm="1">
        <f t="array" ref="FE56">IF(FB56="","",_xll.PBD(FD56,"Name","","USD","",""))</f>
        <v/>
      </c>
      <c r="FF56" t="str" cm="1">
        <f t="array" ref="FF56">IF(FB56="","",_xll.PBD(FB56,"Deal Type 1","","USD","",""))</f>
        <v/>
      </c>
      <c r="FK56" s="15" t="str" cm="1">
        <f t="array" ref="FK56">IF(FJ56="","",_xll.PBD(FJ56,"Deal Date","","USD","",""))</f>
        <v/>
      </c>
      <c r="FL56" s="15" t="str" cm="1">
        <f t="array" ref="FL56">IF(FJ56="","",_xll.PBD(FJ56,"Company ID","","USD","",""))</f>
        <v/>
      </c>
      <c r="FM56" s="15" t="str" cm="1">
        <f t="array" ref="FM56">IF(FJ56="","",_xll.PBD(FL56,"Name","","USD","",""))</f>
        <v/>
      </c>
      <c r="FN56" t="str" cm="1">
        <f t="array" ref="FN56">IF(FJ56="","",_xll.PBD(FJ56,"Deal Type 1","","USD","",""))</f>
        <v/>
      </c>
      <c r="FS56" s="15" t="str" cm="1">
        <f t="array" ref="FS56">IF(FR56="","",_xll.PBD(FR56,"Deal Date","","USD","",""))</f>
        <v/>
      </c>
      <c r="FT56" s="15" t="str" cm="1">
        <f t="array" ref="FT56">IF(FR56="","",_xll.PBD(FR56,"Company ID","","USD","",""))</f>
        <v/>
      </c>
      <c r="FU56" s="15" t="str" cm="1">
        <f t="array" ref="FU56">IF(FR56="","",_xll.PBD(FT56,"Name","","USD","",""))</f>
        <v/>
      </c>
      <c r="FV56" t="str" cm="1">
        <f t="array" ref="FV56">IF(FR56="","",_xll.PBD(FR56,"Deal Type 1","","USD","",""))</f>
        <v/>
      </c>
      <c r="GA56" s="15" t="str" cm="1">
        <f t="array" ref="GA56">IF(FZ56="","",_xll.PBD(FZ56,"Deal Date","","USD","",""))</f>
        <v/>
      </c>
      <c r="GB56" s="15" t="str" cm="1">
        <f t="array" ref="GB56">IF(FZ56="","",_xll.PBD(FZ56,"Company ID","","USD","",""))</f>
        <v/>
      </c>
      <c r="GC56" s="15" t="str" cm="1">
        <f t="array" ref="GC56">IF(FZ56="","",_xll.PBD(GB56,"Name","","USD","",""))</f>
        <v/>
      </c>
      <c r="GD56" t="str" cm="1">
        <f t="array" ref="GD56">IF(FZ56="","",_xll.PBD(FZ56,"Deal Type 1","","USD","",""))</f>
        <v/>
      </c>
      <c r="GI56" s="15" t="str" cm="1">
        <f t="array" ref="GI56">IF(GH56="","",_xll.PBD(GH56,"Deal Date","","USD","",""))</f>
        <v/>
      </c>
      <c r="GJ56" s="15" t="str" cm="1">
        <f t="array" ref="GJ56">IF(GH56="","",_xll.PBD(GH56,"Company ID","","USD","",""))</f>
        <v/>
      </c>
      <c r="GK56" s="15" t="str" cm="1">
        <f t="array" ref="GK56">IF(GH56="","",_xll.PBD(GJ56,"Name","","USD","",""))</f>
        <v/>
      </c>
      <c r="GL56" t="str" cm="1">
        <f t="array" ref="GL56">IF(GH56="","",_xll.PBD(GH56,"Deal Type 1","","USD","",""))</f>
        <v/>
      </c>
      <c r="GQ56" s="15" t="str" cm="1">
        <f t="array" ref="GQ56">IF(GP56="","",_xll.PBD(GP56,"Deal Date","","USD","",""))</f>
        <v/>
      </c>
      <c r="GR56" s="15" t="str" cm="1">
        <f t="array" ref="GR56">IF(GP56="","",_xll.PBD(GP56,"Company ID","","USD","",""))</f>
        <v/>
      </c>
      <c r="GS56" s="15" t="str" cm="1">
        <f t="array" ref="GS56">IF(GP56="","",_xll.PBD(GR56,"Name","","USD","",""))</f>
        <v/>
      </c>
      <c r="GT56" t="str" cm="1">
        <f t="array" ref="GT56">IF(GP56="","",_xll.PBD(GP56,"Deal Type 1","","USD","",""))</f>
        <v/>
      </c>
      <c r="GY56" s="15" t="str" cm="1">
        <f t="array" ref="GY56">IF(GX56="","",_xll.PBD(GX56,"Deal Date","","USD","",""))</f>
        <v/>
      </c>
      <c r="GZ56" s="15" t="str" cm="1">
        <f t="array" ref="GZ56">IF(GX56="","",_xll.PBD(GX56,"Company ID","","USD","",""))</f>
        <v/>
      </c>
      <c r="HA56" s="15" t="str" cm="1">
        <f t="array" ref="HA56">IF(GX56="","",_xll.PBD(GZ56,"Name","","USD","",""))</f>
        <v/>
      </c>
      <c r="HB56" t="str" cm="1">
        <f t="array" ref="HB56">IF(GX56="","",_xll.PBD(GX56,"Deal Type 1","","USD","",""))</f>
        <v/>
      </c>
      <c r="HG56" s="15" t="str" cm="1">
        <f t="array" ref="HG56">IF(HF56="","",_xll.PBD(HF56,"Deal Date","","USD","",""))</f>
        <v/>
      </c>
      <c r="HH56" s="15" t="str" cm="1">
        <f t="array" ref="HH56">IF(HF56="","",_xll.PBD(HF56,"Company ID","","USD","",""))</f>
        <v/>
      </c>
      <c r="HI56" s="15" t="str" cm="1">
        <f t="array" ref="HI56">IF(HF56="","",_xll.PBD(HH56,"Name","","USD","",""))</f>
        <v/>
      </c>
      <c r="HJ56" t="str" cm="1">
        <f t="array" ref="HJ56">IF(HF56="","",_xll.PBD(HF56,"Deal Type 1","","USD","",""))</f>
        <v/>
      </c>
      <c r="HO56" s="15" t="str" cm="1">
        <f t="array" ref="HO56">IF(HN56="","",_xll.PBD(HN56,"Deal Date","","USD","",""))</f>
        <v/>
      </c>
      <c r="HP56" s="15" t="str" cm="1">
        <f t="array" ref="HP56">IF(HN56="","",_xll.PBD(HN56,"Company ID","","USD","",""))</f>
        <v/>
      </c>
      <c r="HQ56" s="15" t="str" cm="1">
        <f t="array" ref="HQ56">IF(HN56="","",_xll.PBD(HP56,"Name","","USD","",""))</f>
        <v/>
      </c>
      <c r="HR56" t="str" cm="1">
        <f t="array" ref="HR56">IF(HN56="","",_xll.PBD(HN56,"Deal Type 1","","USD","",""))</f>
        <v/>
      </c>
      <c r="HW56" s="15" t="str" cm="1">
        <f t="array" ref="HW56">IF(HV56="","",_xll.PBD(HV56,"Deal Date","","USD","",""))</f>
        <v/>
      </c>
      <c r="HX56" s="15" t="str" cm="1">
        <f t="array" ref="HX56">IF(HV56="","",_xll.PBD(HV56,"Company ID","","USD","",""))</f>
        <v/>
      </c>
      <c r="HY56" s="15" t="str" cm="1">
        <f t="array" ref="HY56">IF(HV56="","",_xll.PBD(HX56,"Name","","USD","",""))</f>
        <v/>
      </c>
      <c r="HZ56" t="str" cm="1">
        <f t="array" ref="HZ56">IF(HV56="","",_xll.PBD(HV56,"Deal Type 1","","USD","",""))</f>
        <v/>
      </c>
      <c r="IE56" s="15" t="str" cm="1">
        <f t="array" ref="IE56">IF(ID56="","",_xll.PBD(ID56,"Deal Date","","USD","",""))</f>
        <v/>
      </c>
      <c r="IF56" s="15" t="str" cm="1">
        <f t="array" ref="IF56">IF(ID56="","",_xll.PBD(ID56,"Company ID","","USD","",""))</f>
        <v/>
      </c>
      <c r="IG56" s="15" t="str" cm="1">
        <f t="array" ref="IG56">IF(ID56="","",_xll.PBD(IF56,"Name","","USD","",""))</f>
        <v/>
      </c>
      <c r="IH56" t="str" cm="1">
        <f t="array" ref="IH56">IF(ID56="","",_xll.PBD(ID56,"Deal Type 1","","USD","",""))</f>
        <v/>
      </c>
      <c r="IM56" s="15" t="str" cm="1">
        <f t="array" ref="IM56">IF(IL56="","",_xll.PBD(IL56,"Deal Date","","USD","",""))</f>
        <v/>
      </c>
      <c r="IN56" s="15" t="str" cm="1">
        <f t="array" ref="IN56">IF(IL56="","",_xll.PBD(IL56,"Company ID","","USD","",""))</f>
        <v/>
      </c>
      <c r="IO56" s="15" t="str" cm="1">
        <f t="array" ref="IO56">IF(IL56="","",_xll.PBD(IN56,"Name","","USD","",""))</f>
        <v/>
      </c>
      <c r="IP56" t="str" cm="1">
        <f t="array" ref="IP56">IF(IL56="","",_xll.PBD(IL56,"Deal Type 1","","USD","",""))</f>
        <v/>
      </c>
      <c r="IU56" s="15" t="str" cm="1">
        <f t="array" ref="IU56">IF(IT56="","",_xll.PBD(IT56,"Deal Date","","USD","",""))</f>
        <v/>
      </c>
      <c r="IV56" s="15" t="str" cm="1">
        <f t="array" ref="IV56">IF(IT56="","",_xll.PBD(IT56,"Company ID","","USD","",""))</f>
        <v/>
      </c>
      <c r="IW56" s="15" t="str" cm="1">
        <f t="array" ref="IW56">IF(IT56="","",_xll.PBD(IV56,"Name","","USD","",""))</f>
        <v/>
      </c>
      <c r="IX56" t="str" cm="1">
        <f t="array" ref="IX56">IF(IT56="","",_xll.PBD(IT56,"Deal Type 1","","USD","",""))</f>
        <v/>
      </c>
      <c r="JC56" s="15" t="str" cm="1">
        <f t="array" ref="JC56">IF(JB56="","",_xll.PBD(JB56,"Deal Date","","USD","",""))</f>
        <v/>
      </c>
      <c r="JD56" s="15" t="str" cm="1">
        <f t="array" ref="JD56">IF(JB56="","",_xll.PBD(JB56,"Company ID","","USD","",""))</f>
        <v/>
      </c>
      <c r="JE56" s="15" t="str" cm="1">
        <f t="array" ref="JE56">IF(JB56="","",_xll.PBD(JD56,"Name","","USD","",""))</f>
        <v/>
      </c>
      <c r="JF56" t="str" cm="1">
        <f t="array" ref="JF56">IF(JB56="","",_xll.PBD(JB56,"Deal Type 1","","USD","",""))</f>
        <v/>
      </c>
      <c r="JK56" s="15" t="str" cm="1">
        <f t="array" ref="JK56">IF(JJ56="","",_xll.PBD(JJ56,"Deal Date","","USD","",""))</f>
        <v/>
      </c>
      <c r="JL56" s="15" t="str" cm="1">
        <f t="array" ref="JL56">IF(JJ56="","",_xll.PBD(JJ56,"Company ID","","USD","",""))</f>
        <v/>
      </c>
      <c r="JM56" s="15" t="str" cm="1">
        <f t="array" ref="JM56">IF(JJ56="","",_xll.PBD(JL56,"Name","","USD","",""))</f>
        <v/>
      </c>
      <c r="JN56" t="str" cm="1">
        <f t="array" ref="JN56">IF(JJ56="","",_xll.PBD(JJ56,"Deal Type 1","","USD","",""))</f>
        <v/>
      </c>
      <c r="JS56" s="15" t="str" cm="1">
        <f t="array" ref="JS56">IF(JR56="","",_xll.PBD(JR56,"Deal Date","","USD","",""))</f>
        <v/>
      </c>
      <c r="JT56" s="15" t="str" cm="1">
        <f t="array" ref="JT56">IF(JR56="","",_xll.PBD(JR56,"Company ID","","USD","",""))</f>
        <v/>
      </c>
      <c r="JU56" s="15" t="str" cm="1">
        <f t="array" ref="JU56">IF(JR56="","",_xll.PBD(JT56,"Name","","USD","",""))</f>
        <v/>
      </c>
      <c r="JV56" t="str" cm="1">
        <f t="array" ref="JV56">IF(JR56="","",_xll.PBD(JR56,"Deal Type 1","","USD","",""))</f>
        <v/>
      </c>
      <c r="KA56" s="15" t="str" cm="1">
        <f t="array" ref="KA56">IF(JZ56="","",_xll.PBD(JZ56,"Deal Date","","USD","",""))</f>
        <v/>
      </c>
      <c r="KB56" s="15" t="str" cm="1">
        <f t="array" ref="KB56">IF(JZ56="","",_xll.PBD(JZ56,"Company ID","","USD","",""))</f>
        <v/>
      </c>
      <c r="KC56" s="15" t="str" cm="1">
        <f t="array" ref="KC56">IF(JZ56="","",_xll.PBD(KB56,"Name","","USD","",""))</f>
        <v/>
      </c>
      <c r="KD56" t="str" cm="1">
        <f t="array" ref="KD56">IF(JZ56="","",_xll.PBD(JZ56,"Deal Type 1","","USD","",""))</f>
        <v/>
      </c>
      <c r="KI56" s="15" t="str" cm="1">
        <f t="array" ref="KI56">IF(KH56="","",_xll.PBD(KH56,"Deal Date","","USD","",""))</f>
        <v/>
      </c>
      <c r="KJ56" s="15" t="str" cm="1">
        <f t="array" ref="KJ56">IF(KH56="","",_xll.PBD(KH56,"Company ID","","USD","",""))</f>
        <v/>
      </c>
      <c r="KK56" s="15" t="str" cm="1">
        <f t="array" ref="KK56">IF(KH56="","",_xll.PBD(KJ56,"Name","","USD","",""))</f>
        <v/>
      </c>
      <c r="KL56" t="str" cm="1">
        <f t="array" ref="KL56">IF(KH56="","",_xll.PBD(KH56,"Deal Type 1","","USD","",""))</f>
        <v/>
      </c>
      <c r="KQ56" s="15" t="str" cm="1">
        <f t="array" ref="KQ56">IF(KP56="","",_xll.PBD(KP56,"Deal Date","","USD","",""))</f>
        <v/>
      </c>
      <c r="KR56" s="15" t="str" cm="1">
        <f t="array" ref="KR56">IF(KP56="","",_xll.PBD(KP56,"Company ID","","USD","",""))</f>
        <v/>
      </c>
      <c r="KS56" s="15" t="str" cm="1">
        <f t="array" ref="KS56">IF(KP56="","",_xll.PBD(KR56,"Name","","USD","",""))</f>
        <v/>
      </c>
      <c r="KT56" t="str" cm="1">
        <f t="array" ref="KT56">IF(KP56="","",_xll.PBD(KP56,"Deal Type 1","","USD","",""))</f>
        <v/>
      </c>
      <c r="KY56" s="15" t="str" cm="1">
        <f t="array" ref="KY56">IF(KX56="","",_xll.PBD(KX56,"Deal Date","","USD","",""))</f>
        <v/>
      </c>
      <c r="KZ56" s="15" t="str" cm="1">
        <f t="array" ref="KZ56">IF(KX56="","",_xll.PBD(KX56,"Company ID","","USD","",""))</f>
        <v/>
      </c>
      <c r="LA56" s="15" t="str" cm="1">
        <f t="array" ref="LA56">IF(KX56="","",_xll.PBD(KZ56,"Name","","USD","",""))</f>
        <v/>
      </c>
      <c r="LB56" t="str" cm="1">
        <f t="array" ref="LB56">IF(KX56="","",_xll.PBD(KX56,"Deal Type 1","","USD","",""))</f>
        <v/>
      </c>
      <c r="LG56" s="15" t="str" cm="1">
        <f t="array" ref="LG56">IF(LF56="","",_xll.PBD(LF56,"Deal Date","","USD","",""))</f>
        <v/>
      </c>
      <c r="LH56" s="15" t="str" cm="1">
        <f t="array" ref="LH56">IF(LF56="","",_xll.PBD(LF56,"Company ID","","USD","",""))</f>
        <v/>
      </c>
      <c r="LI56" s="15" t="str" cm="1">
        <f t="array" ref="LI56">IF(LF56="","",_xll.PBD(LH56,"Name","","USD","",""))</f>
        <v/>
      </c>
      <c r="LJ56" t="str" cm="1">
        <f t="array" ref="LJ56">IF(LF56="","",_xll.PBD(LF56,"Deal Type 1","","USD","",""))</f>
        <v/>
      </c>
      <c r="LO56" s="15" t="str" cm="1">
        <f t="array" ref="LO56">IF(LN56="","",_xll.PBD(LN56,"Deal Date","","USD","",""))</f>
        <v/>
      </c>
      <c r="LP56" s="15" t="str" cm="1">
        <f t="array" ref="LP56">IF(LN56="","",_xll.PBD(LN56,"Company ID","","USD","",""))</f>
        <v/>
      </c>
      <c r="LQ56" s="15" t="str" cm="1">
        <f t="array" ref="LQ56">IF(LN56="","",_xll.PBD(LP56,"Name","","USD","",""))</f>
        <v/>
      </c>
      <c r="LR56" t="str" cm="1">
        <f t="array" ref="LR56">IF(LN56="","",_xll.PBD(LN56,"Deal Type 1","","USD","",""))</f>
        <v/>
      </c>
      <c r="LW56" s="15" t="str" cm="1">
        <f t="array" ref="LW56">IF(LV56="","",_xll.PBD(LV56,"Deal Date","","USD","",""))</f>
        <v/>
      </c>
      <c r="LX56" s="15" t="str" cm="1">
        <f t="array" ref="LX56">IF(LV56="","",_xll.PBD(LV56,"Company ID","","USD","",""))</f>
        <v/>
      </c>
      <c r="LY56" s="15" t="str" cm="1">
        <f t="array" ref="LY56">IF(LV56="","",_xll.PBD(LX56,"Name","","USD","",""))</f>
        <v/>
      </c>
      <c r="LZ56" t="str" cm="1">
        <f t="array" ref="LZ56">IF(LV56="","",_xll.PBD(LV56,"Deal Type 1","","USD","",""))</f>
        <v/>
      </c>
      <c r="ME56" s="15" t="str" cm="1">
        <f t="array" ref="ME56">IF(MD56="","",_xll.PBD(MD56,"Deal Date","","USD","",""))</f>
        <v/>
      </c>
      <c r="MF56" s="15" t="str" cm="1">
        <f t="array" ref="MF56">IF(MD56="","",_xll.PBD(MD56,"Company ID","","USD","",""))</f>
        <v/>
      </c>
      <c r="MG56" s="15" t="str" cm="1">
        <f t="array" ref="MG56">IF(MD56="","",_xll.PBD(MF56,"Name","","USD","",""))</f>
        <v/>
      </c>
      <c r="MH56" t="str" cm="1">
        <f t="array" ref="MH56">IF(MD56="","",_xll.PBD(MD56,"Deal Type 1","","USD","",""))</f>
        <v/>
      </c>
    </row>
    <row r="57" spans="6:346" x14ac:dyDescent="0.2">
      <c r="G57" s="15" t="str" cm="1">
        <f t="array" ref="G57">IF(F57="","",_xll.PBD(F57,"Deal Date","","USD","",""))</f>
        <v/>
      </c>
      <c r="H57" s="15" t="str" cm="1">
        <f t="array" ref="H57">IF(F57="","",_xll.PBD(F57,"Company ID","","USD","",""))</f>
        <v/>
      </c>
      <c r="I57" s="15" t="str" cm="1">
        <f t="array" ref="I57">IF(F57="","",_xll.PBD(H57,"Name","","USD","",""))</f>
        <v/>
      </c>
      <c r="J57" t="str" cm="1">
        <f t="array" ref="J57">IF(F57="","",_xll.PBD(F57,"Deal Type 1","","USD","",""))</f>
        <v/>
      </c>
      <c r="O57" s="15" t="str" cm="1">
        <f t="array" ref="O57">IF(N57="","",_xll.PBD(N57,"Deal Date","","USD","",""))</f>
        <v/>
      </c>
      <c r="P57" s="15" t="str" cm="1">
        <f t="array" ref="P57">IF(N57="","",_xll.PBD(N57,"Company ID","","USD","",""))</f>
        <v/>
      </c>
      <c r="Q57" s="15" t="str" cm="1">
        <f t="array" ref="Q57">IF(N57="","",_xll.PBD(P57,"Name","","USD","",""))</f>
        <v/>
      </c>
      <c r="R57" t="str" cm="1">
        <f t="array" ref="R57">IF(N57="","",_xll.PBD(N57,"Deal Type 1","","USD","",""))</f>
        <v/>
      </c>
      <c r="W57" s="15" t="str" cm="1">
        <f t="array" ref="W57">IF(V57="","",_xll.PBD(V57,"Deal Date","","USD","",""))</f>
        <v/>
      </c>
      <c r="X57" s="15" t="str" cm="1">
        <f t="array" ref="X57">IF(V57="","",_xll.PBD(V57,"Company ID","","USD","",""))</f>
        <v/>
      </c>
      <c r="Y57" s="15" t="str" cm="1">
        <f t="array" ref="Y57">IF(V57="","",_xll.PBD(X57,"Name","","USD","",""))</f>
        <v/>
      </c>
      <c r="Z57" t="str" cm="1">
        <f t="array" ref="Z57">IF(V57="","",_xll.PBD(V57,"Deal Type 1","","USD","",""))</f>
        <v/>
      </c>
      <c r="AD57" t="str">
        <v>111968-29T</v>
      </c>
      <c r="AE57" s="15" cm="1">
        <f t="array" ref="AE57">IF(AD57="","",_xll.PBD(AD57,"Deal Date","","USD","",""))</f>
        <v>36703</v>
      </c>
      <c r="AF57" s="15" t="str" cm="1">
        <f t="array" ref="AF57">IF(AD57="","",_xll.PBD(AD57,"Company ID","","USD","",""))</f>
        <v>164373-85</v>
      </c>
      <c r="AG57" s="15" t="str" cm="1">
        <f t="array" ref="AG57">IF(AD57="","",_xll.PBD(AF57,"Name","","USD","",""))</f>
        <v>Health Network Ventures</v>
      </c>
      <c r="AH57" t="str" cm="1">
        <f t="array" ref="AH57">IF(AD57="","",_xll.PBD(AD57,"Deal Type 1","","USD","",""))</f>
        <v>Merger/Acquisition</v>
      </c>
      <c r="AM57" s="15" t="str" cm="1">
        <f t="array" ref="AM57">IF(AL57="","",_xll.PBD(AL57,"Deal Date","","USD","",""))</f>
        <v/>
      </c>
      <c r="AN57" s="15" t="str" cm="1">
        <f t="array" ref="AN57">IF(AL57="","",_xll.PBD(AL57,"Company ID","","USD","",""))</f>
        <v/>
      </c>
      <c r="AO57" s="15" t="str" cm="1">
        <f t="array" ref="AO57">IF(AL57="","",_xll.PBD(AN57,"Name","","USD","",""))</f>
        <v/>
      </c>
      <c r="AP57" t="str" cm="1">
        <f t="array" ref="AP57">IF(AL57="","",_xll.PBD(AL57,"Deal Type 1","","USD","",""))</f>
        <v/>
      </c>
      <c r="AU57" s="15" t="str" cm="1">
        <f t="array" ref="AU57">IF(AT57="","",_xll.PBD(AT57,"Deal Date","","USD","",""))</f>
        <v/>
      </c>
      <c r="AV57" s="15" t="str" cm="1">
        <f t="array" ref="AV57">IF(AT57="","",_xll.PBD(AT57,"Company ID","","USD","",""))</f>
        <v/>
      </c>
      <c r="AW57" s="15" t="str" cm="1">
        <f t="array" ref="AW57">IF(AT57="","",_xll.PBD(AV57,"Name","","USD","",""))</f>
        <v/>
      </c>
      <c r="AX57" t="str" cm="1">
        <f t="array" ref="AX57">IF(AT57="","",_xll.PBD(AT57,"Deal Type 1","","USD","",""))</f>
        <v/>
      </c>
      <c r="BC57" s="15" t="str" cm="1">
        <f t="array" ref="BC57">IF(BB57="","",_xll.PBD(BB57,"Deal Date","","USD","",""))</f>
        <v/>
      </c>
      <c r="BD57" s="15" t="str" cm="1">
        <f t="array" ref="BD57">IF(BB57="","",_xll.PBD(BB57,"Company ID","","USD","",""))</f>
        <v/>
      </c>
      <c r="BE57" s="15" t="str" cm="1">
        <f t="array" ref="BE57">IF(BB57="","",_xll.PBD(BD57,"Name","","USD","",""))</f>
        <v/>
      </c>
      <c r="BF57" t="str" cm="1">
        <f t="array" ref="BF57">IF(BB57="","",_xll.PBD(BB57,"Deal Type 1","","USD","",""))</f>
        <v/>
      </c>
      <c r="BK57" s="15" t="str" cm="1">
        <f t="array" ref="BK57">IF(BJ57="","",_xll.PBD(BJ57,"Deal Date","","USD","",""))</f>
        <v/>
      </c>
      <c r="BL57" s="15" t="str" cm="1">
        <f t="array" ref="BL57">IF(BJ57="","",_xll.PBD(BJ57,"Company ID","","USD","",""))</f>
        <v/>
      </c>
      <c r="BM57" s="15" t="str" cm="1">
        <f t="array" ref="BM57">IF(BJ57="","",_xll.PBD(BL57,"Name","","USD","",""))</f>
        <v/>
      </c>
      <c r="BN57" t="str" cm="1">
        <f t="array" ref="BN57">IF(BJ57="","",_xll.PBD(BJ57,"Deal Type 1","","USD","",""))</f>
        <v/>
      </c>
      <c r="BS57" s="15" t="str" cm="1">
        <f t="array" ref="BS57">IF(BR57="","",_xll.PBD(BR57,"Deal Date","","USD","",""))</f>
        <v/>
      </c>
      <c r="BT57" s="15" t="str" cm="1">
        <f t="array" ref="BT57">IF(BR57="","",_xll.PBD(BR57,"Company ID","","USD","",""))</f>
        <v/>
      </c>
      <c r="BU57" s="15" t="str" cm="1">
        <f t="array" ref="BU57">IF(BR57="","",_xll.PBD(BT57,"Name","","USD","",""))</f>
        <v/>
      </c>
      <c r="BV57" t="str" cm="1">
        <f t="array" ref="BV57">IF(BR57="","",_xll.PBD(BR57,"Deal Type 1","","USD","",""))</f>
        <v/>
      </c>
      <c r="CA57" s="15" t="str" cm="1">
        <f t="array" ref="CA57">IF(BZ57="","",_xll.PBD(BZ57,"Deal Date","","USD","",""))</f>
        <v/>
      </c>
      <c r="CB57" s="15" t="str" cm="1">
        <f t="array" ref="CB57">IF(BZ57="","",_xll.PBD(BZ57,"Company ID","","USD","",""))</f>
        <v/>
      </c>
      <c r="CC57" s="15" t="str" cm="1">
        <f t="array" ref="CC57">IF(BZ57="","",_xll.PBD(CB57,"Name","","USD","",""))</f>
        <v/>
      </c>
      <c r="CD57" t="str" cm="1">
        <f t="array" ref="CD57">IF(BZ57="","",_xll.PBD(BZ57,"Deal Type 1","","USD","",""))</f>
        <v/>
      </c>
      <c r="CH57" t="str">
        <v>71158-51T</v>
      </c>
      <c r="CI57" s="15" cm="1">
        <f t="array" ref="CI57">IF(CH57="","",_xll.PBD(CH57,"Deal Date","","USD","",""))</f>
        <v>41913</v>
      </c>
      <c r="CJ57" s="15" t="str" cm="1">
        <f t="array" ref="CJ57">IF(CH57="","",_xll.PBD(CH57,"Company ID","","USD","",""))</f>
        <v>159284-80</v>
      </c>
      <c r="CK57" s="15" t="str" cm="1">
        <f t="array" ref="CK57">IF(CH57="","",_xll.PBD(CJ57,"Name","","USD","",""))</f>
        <v>Siemens Servicos de Monitoramento Eletronico</v>
      </c>
      <c r="CL57" t="str" cm="1">
        <f t="array" ref="CL57">IF(CH57="","",_xll.PBD(CH57,"Deal Type 1","","USD","",""))</f>
        <v>Merger/Acquisition</v>
      </c>
      <c r="CQ57" s="15" t="str" cm="1">
        <f t="array" ref="CQ57">IF(CP57="","",_xll.PBD(CP57,"Deal Date","","USD","",""))</f>
        <v/>
      </c>
      <c r="CR57" s="15" t="str" cm="1">
        <f t="array" ref="CR57">IF(CP57="","",_xll.PBD(CP57,"Company ID","","USD","",""))</f>
        <v/>
      </c>
      <c r="CS57" s="15" t="str" cm="1">
        <f t="array" ref="CS57">IF(CP57="","",_xll.PBD(CR57,"Name","","USD","",""))</f>
        <v/>
      </c>
      <c r="CT57" t="str" cm="1">
        <f t="array" ref="CT57">IF(CP57="","",_xll.PBD(CP57,"Deal Type 1","","USD","",""))</f>
        <v/>
      </c>
      <c r="CY57" s="15" t="str" cm="1">
        <f t="array" ref="CY57">IF(CX57="","",_xll.PBD(CX57,"Deal Date","","USD","",""))</f>
        <v/>
      </c>
      <c r="CZ57" s="15" t="str" cm="1">
        <f t="array" ref="CZ57">IF(CX57="","",_xll.PBD(CX57,"Company ID","","USD","",""))</f>
        <v/>
      </c>
      <c r="DA57" s="15" t="str" cm="1">
        <f t="array" ref="DA57">IF(CX57="","",_xll.PBD(CZ57,"Name","","USD","",""))</f>
        <v/>
      </c>
      <c r="DB57" t="str" cm="1">
        <f t="array" ref="DB57">IF(CX57="","",_xll.PBD(CX57,"Deal Type 1","","USD","",""))</f>
        <v/>
      </c>
      <c r="DF57" t="str">
        <v>56376-19T</v>
      </c>
      <c r="DG57" s="15" cm="1">
        <f t="array" ref="DG57">IF(DF57="","",_xll.PBD(DF57,"Deal Date","","USD","",""))</f>
        <v>40319</v>
      </c>
      <c r="DH57" s="15" t="str" cm="1">
        <f t="array" ref="DH57">IF(DF57="","",_xll.PBD(DF57,"Company ID","","USD","",""))</f>
        <v>119559-43</v>
      </c>
      <c r="DI57" s="15" t="str" cm="1">
        <f t="array" ref="DI57">IF(DF57="","",_xll.PBD(DH57,"Name","","USD","",""))</f>
        <v>Impact Europe (Sweden and Norway operations)</v>
      </c>
      <c r="DJ57" t="str" cm="1">
        <f t="array" ref="DJ57">IF(DF57="","",_xll.PBD(DF57,"Deal Type 1","","USD","",""))</f>
        <v>Merger/Acquisition</v>
      </c>
      <c r="DO57" s="15" t="str" cm="1">
        <f t="array" ref="DO57">IF(DN57="","",_xll.PBD(DN57,"Deal Date","","USD","",""))</f>
        <v/>
      </c>
      <c r="DP57" s="15" t="str" cm="1">
        <f t="array" ref="DP57">IF(DN57="","",_xll.PBD(DN57,"Company ID","","USD","",""))</f>
        <v/>
      </c>
      <c r="DQ57" s="15" t="str" cm="1">
        <f t="array" ref="DQ57">IF(DN57="","",_xll.PBD(DP57,"Name","","USD","",""))</f>
        <v/>
      </c>
      <c r="DR57" t="str" cm="1">
        <f t="array" ref="DR57">IF(DN57="","",_xll.PBD(DN57,"Deal Type 1","","USD","",""))</f>
        <v/>
      </c>
      <c r="DW57" s="15" t="str" cm="1">
        <f t="array" ref="DW57">IF(DV57="","",_xll.PBD(DV57,"Deal Date","","USD","",""))</f>
        <v/>
      </c>
      <c r="DX57" s="15" t="str" cm="1">
        <f t="array" ref="DX57">IF(DV57="","",_xll.PBD(DV57,"Company ID","","USD","",""))</f>
        <v/>
      </c>
      <c r="DY57" s="15" t="str" cm="1">
        <f t="array" ref="DY57">IF(DV57="","",_xll.PBD(DX57,"Name","","USD","",""))</f>
        <v/>
      </c>
      <c r="DZ57" t="str" cm="1">
        <f t="array" ref="DZ57">IF(DV57="","",_xll.PBD(DV57,"Deal Type 1","","USD","",""))</f>
        <v/>
      </c>
      <c r="EE57" s="15" t="str" cm="1">
        <f t="array" ref="EE57">IF(ED57="","",_xll.PBD(ED57,"Deal Date","","USD","",""))</f>
        <v/>
      </c>
      <c r="EF57" s="15" t="str" cm="1">
        <f t="array" ref="EF57">IF(ED57="","",_xll.PBD(ED57,"Company ID","","USD","",""))</f>
        <v/>
      </c>
      <c r="EG57" s="15" t="str" cm="1">
        <f t="array" ref="EG57">IF(ED57="","",_xll.PBD(EF57,"Name","","USD","",""))</f>
        <v/>
      </c>
      <c r="EH57" t="str" cm="1">
        <f t="array" ref="EH57">IF(ED57="","",_xll.PBD(ED57,"Deal Type 1","","USD","",""))</f>
        <v/>
      </c>
      <c r="EM57" s="15" t="str" cm="1">
        <f t="array" ref="EM57">IF(EL57="","",_xll.PBD(EL57,"Deal Date","","USD","",""))</f>
        <v/>
      </c>
      <c r="EN57" s="15" t="str" cm="1">
        <f t="array" ref="EN57">IF(EL57="","",_xll.PBD(EL57,"Company ID","","USD","",""))</f>
        <v/>
      </c>
      <c r="EO57" s="15" t="str" cm="1">
        <f t="array" ref="EO57">IF(EL57="","",_xll.PBD(EN57,"Name","","USD","",""))</f>
        <v/>
      </c>
      <c r="EP57" t="str" cm="1">
        <f t="array" ref="EP57">IF(EL57="","",_xll.PBD(EL57,"Deal Type 1","","USD","",""))</f>
        <v/>
      </c>
      <c r="EU57" s="15" t="str" cm="1">
        <f t="array" ref="EU57">IF(ET57="","",_xll.PBD(ET57,"Deal Date","","USD","",""))</f>
        <v/>
      </c>
      <c r="EV57" s="15" t="str" cm="1">
        <f t="array" ref="EV57">IF(ET57="","",_xll.PBD(ET57,"Company ID","","USD","",""))</f>
        <v/>
      </c>
      <c r="EW57" s="15" t="str" cm="1">
        <f t="array" ref="EW57">IF(ET57="","",_xll.PBD(EV57,"Name","","USD","",""))</f>
        <v/>
      </c>
      <c r="EX57" t="str" cm="1">
        <f t="array" ref="EX57">IF(ET57="","",_xll.PBD(ET57,"Deal Type 1","","USD","",""))</f>
        <v/>
      </c>
      <c r="FC57" s="15" t="str" cm="1">
        <f t="array" ref="FC57">IF(FB57="","",_xll.PBD(FB57,"Deal Date","","USD","",""))</f>
        <v/>
      </c>
      <c r="FD57" s="15" t="str" cm="1">
        <f t="array" ref="FD57">IF(FB57="","",_xll.PBD(FB57,"Company ID","","USD","",""))</f>
        <v/>
      </c>
      <c r="FE57" s="15" t="str" cm="1">
        <f t="array" ref="FE57">IF(FB57="","",_xll.PBD(FD57,"Name","","USD","",""))</f>
        <v/>
      </c>
      <c r="FF57" t="str" cm="1">
        <f t="array" ref="FF57">IF(FB57="","",_xll.PBD(FB57,"Deal Type 1","","USD","",""))</f>
        <v/>
      </c>
      <c r="FK57" s="15" t="str" cm="1">
        <f t="array" ref="FK57">IF(FJ57="","",_xll.PBD(FJ57,"Deal Date","","USD","",""))</f>
        <v/>
      </c>
      <c r="FL57" s="15" t="str" cm="1">
        <f t="array" ref="FL57">IF(FJ57="","",_xll.PBD(FJ57,"Company ID","","USD","",""))</f>
        <v/>
      </c>
      <c r="FM57" s="15" t="str" cm="1">
        <f t="array" ref="FM57">IF(FJ57="","",_xll.PBD(FL57,"Name","","USD","",""))</f>
        <v/>
      </c>
      <c r="FN57" t="str" cm="1">
        <f t="array" ref="FN57">IF(FJ57="","",_xll.PBD(FJ57,"Deal Type 1","","USD","",""))</f>
        <v/>
      </c>
      <c r="FS57" s="15" t="str" cm="1">
        <f t="array" ref="FS57">IF(FR57="","",_xll.PBD(FR57,"Deal Date","","USD","",""))</f>
        <v/>
      </c>
      <c r="FT57" s="15" t="str" cm="1">
        <f t="array" ref="FT57">IF(FR57="","",_xll.PBD(FR57,"Company ID","","USD","",""))</f>
        <v/>
      </c>
      <c r="FU57" s="15" t="str" cm="1">
        <f t="array" ref="FU57">IF(FR57="","",_xll.PBD(FT57,"Name","","USD","",""))</f>
        <v/>
      </c>
      <c r="FV57" t="str" cm="1">
        <f t="array" ref="FV57">IF(FR57="","",_xll.PBD(FR57,"Deal Type 1","","USD","",""))</f>
        <v/>
      </c>
      <c r="GA57" s="15" t="str" cm="1">
        <f t="array" ref="GA57">IF(FZ57="","",_xll.PBD(FZ57,"Deal Date","","USD","",""))</f>
        <v/>
      </c>
      <c r="GB57" s="15" t="str" cm="1">
        <f t="array" ref="GB57">IF(FZ57="","",_xll.PBD(FZ57,"Company ID","","USD","",""))</f>
        <v/>
      </c>
      <c r="GC57" s="15" t="str" cm="1">
        <f t="array" ref="GC57">IF(FZ57="","",_xll.PBD(GB57,"Name","","USD","",""))</f>
        <v/>
      </c>
      <c r="GD57" t="str" cm="1">
        <f t="array" ref="GD57">IF(FZ57="","",_xll.PBD(FZ57,"Deal Type 1","","USD","",""))</f>
        <v/>
      </c>
      <c r="GI57" s="15" t="str" cm="1">
        <f t="array" ref="GI57">IF(GH57="","",_xll.PBD(GH57,"Deal Date","","USD","",""))</f>
        <v/>
      </c>
      <c r="GJ57" s="15" t="str" cm="1">
        <f t="array" ref="GJ57">IF(GH57="","",_xll.PBD(GH57,"Company ID","","USD","",""))</f>
        <v/>
      </c>
      <c r="GK57" s="15" t="str" cm="1">
        <f t="array" ref="GK57">IF(GH57="","",_xll.PBD(GJ57,"Name","","USD","",""))</f>
        <v/>
      </c>
      <c r="GL57" t="str" cm="1">
        <f t="array" ref="GL57">IF(GH57="","",_xll.PBD(GH57,"Deal Type 1","","USD","",""))</f>
        <v/>
      </c>
      <c r="GQ57" s="15" t="str" cm="1">
        <f t="array" ref="GQ57">IF(GP57="","",_xll.PBD(GP57,"Deal Date","","USD","",""))</f>
        <v/>
      </c>
      <c r="GR57" s="15" t="str" cm="1">
        <f t="array" ref="GR57">IF(GP57="","",_xll.PBD(GP57,"Company ID","","USD","",""))</f>
        <v/>
      </c>
      <c r="GS57" s="15" t="str" cm="1">
        <f t="array" ref="GS57">IF(GP57="","",_xll.PBD(GR57,"Name","","USD","",""))</f>
        <v/>
      </c>
      <c r="GT57" t="str" cm="1">
        <f t="array" ref="GT57">IF(GP57="","",_xll.PBD(GP57,"Deal Type 1","","USD","",""))</f>
        <v/>
      </c>
      <c r="GY57" s="15" t="str" cm="1">
        <f t="array" ref="GY57">IF(GX57="","",_xll.PBD(GX57,"Deal Date","","USD","",""))</f>
        <v/>
      </c>
      <c r="GZ57" s="15" t="str" cm="1">
        <f t="array" ref="GZ57">IF(GX57="","",_xll.PBD(GX57,"Company ID","","USD","",""))</f>
        <v/>
      </c>
      <c r="HA57" s="15" t="str" cm="1">
        <f t="array" ref="HA57">IF(GX57="","",_xll.PBD(GZ57,"Name","","USD","",""))</f>
        <v/>
      </c>
      <c r="HB57" t="str" cm="1">
        <f t="array" ref="HB57">IF(GX57="","",_xll.PBD(GX57,"Deal Type 1","","USD","",""))</f>
        <v/>
      </c>
      <c r="HG57" s="15" t="str" cm="1">
        <f t="array" ref="HG57">IF(HF57="","",_xll.PBD(HF57,"Deal Date","","USD","",""))</f>
        <v/>
      </c>
      <c r="HH57" s="15" t="str" cm="1">
        <f t="array" ref="HH57">IF(HF57="","",_xll.PBD(HF57,"Company ID","","USD","",""))</f>
        <v/>
      </c>
      <c r="HI57" s="15" t="str" cm="1">
        <f t="array" ref="HI57">IF(HF57="","",_xll.PBD(HH57,"Name","","USD","",""))</f>
        <v/>
      </c>
      <c r="HJ57" t="str" cm="1">
        <f t="array" ref="HJ57">IF(HF57="","",_xll.PBD(HF57,"Deal Type 1","","USD","",""))</f>
        <v/>
      </c>
      <c r="HO57" s="15" t="str" cm="1">
        <f t="array" ref="HO57">IF(HN57="","",_xll.PBD(HN57,"Deal Date","","USD","",""))</f>
        <v/>
      </c>
      <c r="HP57" s="15" t="str" cm="1">
        <f t="array" ref="HP57">IF(HN57="","",_xll.PBD(HN57,"Company ID","","USD","",""))</f>
        <v/>
      </c>
      <c r="HQ57" s="15" t="str" cm="1">
        <f t="array" ref="HQ57">IF(HN57="","",_xll.PBD(HP57,"Name","","USD","",""))</f>
        <v/>
      </c>
      <c r="HR57" t="str" cm="1">
        <f t="array" ref="HR57">IF(HN57="","",_xll.PBD(HN57,"Deal Type 1","","USD","",""))</f>
        <v/>
      </c>
      <c r="HW57" s="15" t="str" cm="1">
        <f t="array" ref="HW57">IF(HV57="","",_xll.PBD(HV57,"Deal Date","","USD","",""))</f>
        <v/>
      </c>
      <c r="HX57" s="15" t="str" cm="1">
        <f t="array" ref="HX57">IF(HV57="","",_xll.PBD(HV57,"Company ID","","USD","",""))</f>
        <v/>
      </c>
      <c r="HY57" s="15" t="str" cm="1">
        <f t="array" ref="HY57">IF(HV57="","",_xll.PBD(HX57,"Name","","USD","",""))</f>
        <v/>
      </c>
      <c r="HZ57" t="str" cm="1">
        <f t="array" ref="HZ57">IF(HV57="","",_xll.PBD(HV57,"Deal Type 1","","USD","",""))</f>
        <v/>
      </c>
      <c r="IE57" s="15" t="str" cm="1">
        <f t="array" ref="IE57">IF(ID57="","",_xll.PBD(ID57,"Deal Date","","USD","",""))</f>
        <v/>
      </c>
      <c r="IF57" s="15" t="str" cm="1">
        <f t="array" ref="IF57">IF(ID57="","",_xll.PBD(ID57,"Company ID","","USD","",""))</f>
        <v/>
      </c>
      <c r="IG57" s="15" t="str" cm="1">
        <f t="array" ref="IG57">IF(ID57="","",_xll.PBD(IF57,"Name","","USD","",""))</f>
        <v/>
      </c>
      <c r="IH57" t="str" cm="1">
        <f t="array" ref="IH57">IF(ID57="","",_xll.PBD(ID57,"Deal Type 1","","USD","",""))</f>
        <v/>
      </c>
      <c r="IM57" s="15" t="str" cm="1">
        <f t="array" ref="IM57">IF(IL57="","",_xll.PBD(IL57,"Deal Date","","USD","",""))</f>
        <v/>
      </c>
      <c r="IN57" s="15" t="str" cm="1">
        <f t="array" ref="IN57">IF(IL57="","",_xll.PBD(IL57,"Company ID","","USD","",""))</f>
        <v/>
      </c>
      <c r="IO57" s="15" t="str" cm="1">
        <f t="array" ref="IO57">IF(IL57="","",_xll.PBD(IN57,"Name","","USD","",""))</f>
        <v/>
      </c>
      <c r="IP57" t="str" cm="1">
        <f t="array" ref="IP57">IF(IL57="","",_xll.PBD(IL57,"Deal Type 1","","USD","",""))</f>
        <v/>
      </c>
      <c r="IU57" s="15" t="str" cm="1">
        <f t="array" ref="IU57">IF(IT57="","",_xll.PBD(IT57,"Deal Date","","USD","",""))</f>
        <v/>
      </c>
      <c r="IV57" s="15" t="str" cm="1">
        <f t="array" ref="IV57">IF(IT57="","",_xll.PBD(IT57,"Company ID","","USD","",""))</f>
        <v/>
      </c>
      <c r="IW57" s="15" t="str" cm="1">
        <f t="array" ref="IW57">IF(IT57="","",_xll.PBD(IV57,"Name","","USD","",""))</f>
        <v/>
      </c>
      <c r="IX57" t="str" cm="1">
        <f t="array" ref="IX57">IF(IT57="","",_xll.PBD(IT57,"Deal Type 1","","USD","",""))</f>
        <v/>
      </c>
      <c r="JC57" s="15" t="str" cm="1">
        <f t="array" ref="JC57">IF(JB57="","",_xll.PBD(JB57,"Deal Date","","USD","",""))</f>
        <v/>
      </c>
      <c r="JD57" s="15" t="str" cm="1">
        <f t="array" ref="JD57">IF(JB57="","",_xll.PBD(JB57,"Company ID","","USD","",""))</f>
        <v/>
      </c>
      <c r="JE57" s="15" t="str" cm="1">
        <f t="array" ref="JE57">IF(JB57="","",_xll.PBD(JD57,"Name","","USD","",""))</f>
        <v/>
      </c>
      <c r="JF57" t="str" cm="1">
        <f t="array" ref="JF57">IF(JB57="","",_xll.PBD(JB57,"Deal Type 1","","USD","",""))</f>
        <v/>
      </c>
      <c r="JK57" s="15" t="str" cm="1">
        <f t="array" ref="JK57">IF(JJ57="","",_xll.PBD(JJ57,"Deal Date","","USD","",""))</f>
        <v/>
      </c>
      <c r="JL57" s="15" t="str" cm="1">
        <f t="array" ref="JL57">IF(JJ57="","",_xll.PBD(JJ57,"Company ID","","USD","",""))</f>
        <v/>
      </c>
      <c r="JM57" s="15" t="str" cm="1">
        <f t="array" ref="JM57">IF(JJ57="","",_xll.PBD(JL57,"Name","","USD","",""))</f>
        <v/>
      </c>
      <c r="JN57" t="str" cm="1">
        <f t="array" ref="JN57">IF(JJ57="","",_xll.PBD(JJ57,"Deal Type 1","","USD","",""))</f>
        <v/>
      </c>
      <c r="JS57" s="15" t="str" cm="1">
        <f t="array" ref="JS57">IF(JR57="","",_xll.PBD(JR57,"Deal Date","","USD","",""))</f>
        <v/>
      </c>
      <c r="JT57" s="15" t="str" cm="1">
        <f t="array" ref="JT57">IF(JR57="","",_xll.PBD(JR57,"Company ID","","USD","",""))</f>
        <v/>
      </c>
      <c r="JU57" s="15" t="str" cm="1">
        <f t="array" ref="JU57">IF(JR57="","",_xll.PBD(JT57,"Name","","USD","",""))</f>
        <v/>
      </c>
      <c r="JV57" t="str" cm="1">
        <f t="array" ref="JV57">IF(JR57="","",_xll.PBD(JR57,"Deal Type 1","","USD","",""))</f>
        <v/>
      </c>
      <c r="KA57" s="15" t="str" cm="1">
        <f t="array" ref="KA57">IF(JZ57="","",_xll.PBD(JZ57,"Deal Date","","USD","",""))</f>
        <v/>
      </c>
      <c r="KB57" s="15" t="str" cm="1">
        <f t="array" ref="KB57">IF(JZ57="","",_xll.PBD(JZ57,"Company ID","","USD","",""))</f>
        <v/>
      </c>
      <c r="KC57" s="15" t="str" cm="1">
        <f t="array" ref="KC57">IF(JZ57="","",_xll.PBD(KB57,"Name","","USD","",""))</f>
        <v/>
      </c>
      <c r="KD57" t="str" cm="1">
        <f t="array" ref="KD57">IF(JZ57="","",_xll.PBD(JZ57,"Deal Type 1","","USD","",""))</f>
        <v/>
      </c>
      <c r="KI57" s="15" t="str" cm="1">
        <f t="array" ref="KI57">IF(KH57="","",_xll.PBD(KH57,"Deal Date","","USD","",""))</f>
        <v/>
      </c>
      <c r="KJ57" s="15" t="str" cm="1">
        <f t="array" ref="KJ57">IF(KH57="","",_xll.PBD(KH57,"Company ID","","USD","",""))</f>
        <v/>
      </c>
      <c r="KK57" s="15" t="str" cm="1">
        <f t="array" ref="KK57">IF(KH57="","",_xll.PBD(KJ57,"Name","","USD","",""))</f>
        <v/>
      </c>
      <c r="KL57" t="str" cm="1">
        <f t="array" ref="KL57">IF(KH57="","",_xll.PBD(KH57,"Deal Type 1","","USD","",""))</f>
        <v/>
      </c>
      <c r="KQ57" s="15" t="str" cm="1">
        <f t="array" ref="KQ57">IF(KP57="","",_xll.PBD(KP57,"Deal Date","","USD","",""))</f>
        <v/>
      </c>
      <c r="KR57" s="15" t="str" cm="1">
        <f t="array" ref="KR57">IF(KP57="","",_xll.PBD(KP57,"Company ID","","USD","",""))</f>
        <v/>
      </c>
      <c r="KS57" s="15" t="str" cm="1">
        <f t="array" ref="KS57">IF(KP57="","",_xll.PBD(KR57,"Name","","USD","",""))</f>
        <v/>
      </c>
      <c r="KT57" t="str" cm="1">
        <f t="array" ref="KT57">IF(KP57="","",_xll.PBD(KP57,"Deal Type 1","","USD","",""))</f>
        <v/>
      </c>
      <c r="KY57" s="15" t="str" cm="1">
        <f t="array" ref="KY57">IF(KX57="","",_xll.PBD(KX57,"Deal Date","","USD","",""))</f>
        <v/>
      </c>
      <c r="KZ57" s="15" t="str" cm="1">
        <f t="array" ref="KZ57">IF(KX57="","",_xll.PBD(KX57,"Company ID","","USD","",""))</f>
        <v/>
      </c>
      <c r="LA57" s="15" t="str" cm="1">
        <f t="array" ref="LA57">IF(KX57="","",_xll.PBD(KZ57,"Name","","USD","",""))</f>
        <v/>
      </c>
      <c r="LB57" t="str" cm="1">
        <f t="array" ref="LB57">IF(KX57="","",_xll.PBD(KX57,"Deal Type 1","","USD","",""))</f>
        <v/>
      </c>
      <c r="LG57" s="15" t="str" cm="1">
        <f t="array" ref="LG57">IF(LF57="","",_xll.PBD(LF57,"Deal Date","","USD","",""))</f>
        <v/>
      </c>
      <c r="LH57" s="15" t="str" cm="1">
        <f t="array" ref="LH57">IF(LF57="","",_xll.PBD(LF57,"Company ID","","USD","",""))</f>
        <v/>
      </c>
      <c r="LI57" s="15" t="str" cm="1">
        <f t="array" ref="LI57">IF(LF57="","",_xll.PBD(LH57,"Name","","USD","",""))</f>
        <v/>
      </c>
      <c r="LJ57" t="str" cm="1">
        <f t="array" ref="LJ57">IF(LF57="","",_xll.PBD(LF57,"Deal Type 1","","USD","",""))</f>
        <v/>
      </c>
      <c r="LO57" s="15" t="str" cm="1">
        <f t="array" ref="LO57">IF(LN57="","",_xll.PBD(LN57,"Deal Date","","USD","",""))</f>
        <v/>
      </c>
      <c r="LP57" s="15" t="str" cm="1">
        <f t="array" ref="LP57">IF(LN57="","",_xll.PBD(LN57,"Company ID","","USD","",""))</f>
        <v/>
      </c>
      <c r="LQ57" s="15" t="str" cm="1">
        <f t="array" ref="LQ57">IF(LN57="","",_xll.PBD(LP57,"Name","","USD","",""))</f>
        <v/>
      </c>
      <c r="LR57" t="str" cm="1">
        <f t="array" ref="LR57">IF(LN57="","",_xll.PBD(LN57,"Deal Type 1","","USD","",""))</f>
        <v/>
      </c>
      <c r="LW57" s="15" t="str" cm="1">
        <f t="array" ref="LW57">IF(LV57="","",_xll.PBD(LV57,"Deal Date","","USD","",""))</f>
        <v/>
      </c>
      <c r="LX57" s="15" t="str" cm="1">
        <f t="array" ref="LX57">IF(LV57="","",_xll.PBD(LV57,"Company ID","","USD","",""))</f>
        <v/>
      </c>
      <c r="LY57" s="15" t="str" cm="1">
        <f t="array" ref="LY57">IF(LV57="","",_xll.PBD(LX57,"Name","","USD","",""))</f>
        <v/>
      </c>
      <c r="LZ57" t="str" cm="1">
        <f t="array" ref="LZ57">IF(LV57="","",_xll.PBD(LV57,"Deal Type 1","","USD","",""))</f>
        <v/>
      </c>
      <c r="ME57" s="15" t="str" cm="1">
        <f t="array" ref="ME57">IF(MD57="","",_xll.PBD(MD57,"Deal Date","","USD","",""))</f>
        <v/>
      </c>
      <c r="MF57" s="15" t="str" cm="1">
        <f t="array" ref="MF57">IF(MD57="","",_xll.PBD(MD57,"Company ID","","USD","",""))</f>
        <v/>
      </c>
      <c r="MG57" s="15" t="str" cm="1">
        <f t="array" ref="MG57">IF(MD57="","",_xll.PBD(MF57,"Name","","USD","",""))</f>
        <v/>
      </c>
      <c r="MH57" t="str" cm="1">
        <f t="array" ref="MH57">IF(MD57="","",_xll.PBD(MD57,"Deal Type 1","","USD","",""))</f>
        <v/>
      </c>
    </row>
    <row r="58" spans="6:346" x14ac:dyDescent="0.2">
      <c r="G58" s="15" t="str" cm="1">
        <f t="array" ref="G58">IF(F58="","",_xll.PBD(F58,"Deal Date","","USD","",""))</f>
        <v/>
      </c>
      <c r="H58" s="15" t="str" cm="1">
        <f t="array" ref="H58">IF(F58="","",_xll.PBD(F58,"Company ID","","USD","",""))</f>
        <v/>
      </c>
      <c r="I58" s="15" t="str" cm="1">
        <f t="array" ref="I58">IF(F58="","",_xll.PBD(H58,"Name","","USD","",""))</f>
        <v/>
      </c>
      <c r="J58" t="str" cm="1">
        <f t="array" ref="J58">IF(F58="","",_xll.PBD(F58,"Deal Type 1","","USD","",""))</f>
        <v/>
      </c>
      <c r="O58" s="15" t="str" cm="1">
        <f t="array" ref="O58">IF(N58="","",_xll.PBD(N58,"Deal Date","","USD","",""))</f>
        <v/>
      </c>
      <c r="P58" s="15" t="str" cm="1">
        <f t="array" ref="P58">IF(N58="","",_xll.PBD(N58,"Company ID","","USD","",""))</f>
        <v/>
      </c>
      <c r="Q58" s="15" t="str" cm="1">
        <f t="array" ref="Q58">IF(N58="","",_xll.PBD(P58,"Name","","USD","",""))</f>
        <v/>
      </c>
      <c r="R58" t="str" cm="1">
        <f t="array" ref="R58">IF(N58="","",_xll.PBD(N58,"Deal Type 1","","USD","",""))</f>
        <v/>
      </c>
      <c r="W58" s="15" t="str" cm="1">
        <f t="array" ref="W58">IF(V58="","",_xll.PBD(V58,"Deal Date","","USD","",""))</f>
        <v/>
      </c>
      <c r="X58" s="15" t="str" cm="1">
        <f t="array" ref="X58">IF(V58="","",_xll.PBD(V58,"Company ID","","USD","",""))</f>
        <v/>
      </c>
      <c r="Y58" s="15" t="str" cm="1">
        <f t="array" ref="Y58">IF(V58="","",_xll.PBD(X58,"Name","","USD","",""))</f>
        <v/>
      </c>
      <c r="Z58" t="str" cm="1">
        <f t="array" ref="Z58">IF(V58="","",_xll.PBD(V58,"Deal Type 1","","USD","",""))</f>
        <v/>
      </c>
      <c r="AD58" t="str">
        <v>25894-99T</v>
      </c>
      <c r="AE58" s="15" cm="1">
        <f t="array" ref="AE58">IF(AD58="","",_xll.PBD(AD58,"Deal Date","","USD","",""))</f>
        <v>36650</v>
      </c>
      <c r="AF58" s="15" t="str" cm="1">
        <f t="array" ref="AF58">IF(AD58="","",_xll.PBD(AD58,"Company ID","","USD","",""))</f>
        <v>56831-59</v>
      </c>
      <c r="AG58" s="15" t="str" cm="1">
        <f t="array" ref="AG58">IF(AD58="","",_xll.PBD(AF58,"Name","","USD","",""))</f>
        <v>Oceania ()</v>
      </c>
      <c r="AH58" t="str" cm="1">
        <f t="array" ref="AH58">IF(AD58="","",_xll.PBD(AD58,"Deal Type 1","","USD","",""))</f>
        <v>Merger/Acquisition</v>
      </c>
      <c r="AM58" s="15" t="str" cm="1">
        <f t="array" ref="AM58">IF(AL58="","",_xll.PBD(AL58,"Deal Date","","USD","",""))</f>
        <v/>
      </c>
      <c r="AN58" s="15" t="str" cm="1">
        <f t="array" ref="AN58">IF(AL58="","",_xll.PBD(AL58,"Company ID","","USD","",""))</f>
        <v/>
      </c>
      <c r="AO58" s="15" t="str" cm="1">
        <f t="array" ref="AO58">IF(AL58="","",_xll.PBD(AN58,"Name","","USD","",""))</f>
        <v/>
      </c>
      <c r="AP58" t="str" cm="1">
        <f t="array" ref="AP58">IF(AL58="","",_xll.PBD(AL58,"Deal Type 1","","USD","",""))</f>
        <v/>
      </c>
      <c r="AU58" s="15" t="str" cm="1">
        <f t="array" ref="AU58">IF(AT58="","",_xll.PBD(AT58,"Deal Date","","USD","",""))</f>
        <v/>
      </c>
      <c r="AV58" s="15" t="str" cm="1">
        <f t="array" ref="AV58">IF(AT58="","",_xll.PBD(AT58,"Company ID","","USD","",""))</f>
        <v/>
      </c>
      <c r="AW58" s="15" t="str" cm="1">
        <f t="array" ref="AW58">IF(AT58="","",_xll.PBD(AV58,"Name","","USD","",""))</f>
        <v/>
      </c>
      <c r="AX58" t="str" cm="1">
        <f t="array" ref="AX58">IF(AT58="","",_xll.PBD(AT58,"Deal Type 1","","USD","",""))</f>
        <v/>
      </c>
      <c r="BC58" s="15" t="str" cm="1">
        <f t="array" ref="BC58">IF(BB58="","",_xll.PBD(BB58,"Deal Date","","USD","",""))</f>
        <v/>
      </c>
      <c r="BD58" s="15" t="str" cm="1">
        <f t="array" ref="BD58">IF(BB58="","",_xll.PBD(BB58,"Company ID","","USD","",""))</f>
        <v/>
      </c>
      <c r="BE58" s="15" t="str" cm="1">
        <f t="array" ref="BE58">IF(BB58="","",_xll.PBD(BD58,"Name","","USD","",""))</f>
        <v/>
      </c>
      <c r="BF58" t="str" cm="1">
        <f t="array" ref="BF58">IF(BB58="","",_xll.PBD(BB58,"Deal Type 1","","USD","",""))</f>
        <v/>
      </c>
      <c r="BK58" s="15" t="str" cm="1">
        <f t="array" ref="BK58">IF(BJ58="","",_xll.PBD(BJ58,"Deal Date","","USD","",""))</f>
        <v/>
      </c>
      <c r="BL58" s="15" t="str" cm="1">
        <f t="array" ref="BL58">IF(BJ58="","",_xll.PBD(BJ58,"Company ID","","USD","",""))</f>
        <v/>
      </c>
      <c r="BM58" s="15" t="str" cm="1">
        <f t="array" ref="BM58">IF(BJ58="","",_xll.PBD(BL58,"Name","","USD","",""))</f>
        <v/>
      </c>
      <c r="BN58" t="str" cm="1">
        <f t="array" ref="BN58">IF(BJ58="","",_xll.PBD(BJ58,"Deal Type 1","","USD","",""))</f>
        <v/>
      </c>
      <c r="BS58" s="15" t="str" cm="1">
        <f t="array" ref="BS58">IF(BR58="","",_xll.PBD(BR58,"Deal Date","","USD","",""))</f>
        <v/>
      </c>
      <c r="BT58" s="15" t="str" cm="1">
        <f t="array" ref="BT58">IF(BR58="","",_xll.PBD(BR58,"Company ID","","USD","",""))</f>
        <v/>
      </c>
      <c r="BU58" s="15" t="str" cm="1">
        <f t="array" ref="BU58">IF(BR58="","",_xll.PBD(BT58,"Name","","USD","",""))</f>
        <v/>
      </c>
      <c r="BV58" t="str" cm="1">
        <f t="array" ref="BV58">IF(BR58="","",_xll.PBD(BR58,"Deal Type 1","","USD","",""))</f>
        <v/>
      </c>
      <c r="CA58" s="15" t="str" cm="1">
        <f t="array" ref="CA58">IF(BZ58="","",_xll.PBD(BZ58,"Deal Date","","USD","",""))</f>
        <v/>
      </c>
      <c r="CB58" s="15" t="str" cm="1">
        <f t="array" ref="CB58">IF(BZ58="","",_xll.PBD(BZ58,"Company ID","","USD","",""))</f>
        <v/>
      </c>
      <c r="CC58" s="15" t="str" cm="1">
        <f t="array" ref="CC58">IF(BZ58="","",_xll.PBD(CB58,"Name","","USD","",""))</f>
        <v/>
      </c>
      <c r="CD58" t="str" cm="1">
        <f t="array" ref="CD58">IF(BZ58="","",_xll.PBD(BZ58,"Deal Type 1","","USD","",""))</f>
        <v/>
      </c>
      <c r="CH58" t="str">
        <v>33482-08T</v>
      </c>
      <c r="CI58" s="15" cm="1">
        <f t="array" ref="CI58">IF(CH58="","",_xll.PBD(CH58,"Deal Date","","USD","",""))</f>
        <v>41829</v>
      </c>
      <c r="CJ58" s="15" t="str" cm="1">
        <f t="array" ref="CJ58">IF(CH58="","",_xll.PBD(CH58,"Company ID","","USD","",""))</f>
        <v>62744-23</v>
      </c>
      <c r="CK58" s="15" t="str" cm="1">
        <f t="array" ref="CK58">IF(CH58="","",_xll.PBD(CJ58,"Name","","USD","",""))</f>
        <v>Reliance Protectron</v>
      </c>
      <c r="CL58" t="str" cm="1">
        <f t="array" ref="CL58">IF(CH58="","",_xll.PBD(CH58,"Deal Type 1","","USD","",""))</f>
        <v>Merger/Acquisition</v>
      </c>
      <c r="CQ58" s="15" t="str" cm="1">
        <f t="array" ref="CQ58">IF(CP58="","",_xll.PBD(CP58,"Deal Date","","USD","",""))</f>
        <v/>
      </c>
      <c r="CR58" s="15" t="str" cm="1">
        <f t="array" ref="CR58">IF(CP58="","",_xll.PBD(CP58,"Company ID","","USD","",""))</f>
        <v/>
      </c>
      <c r="CS58" s="15" t="str" cm="1">
        <f t="array" ref="CS58">IF(CP58="","",_xll.PBD(CR58,"Name","","USD","",""))</f>
        <v/>
      </c>
      <c r="CT58" t="str" cm="1">
        <f t="array" ref="CT58">IF(CP58="","",_xll.PBD(CP58,"Deal Type 1","","USD","",""))</f>
        <v/>
      </c>
      <c r="CY58" s="15" t="str" cm="1">
        <f t="array" ref="CY58">IF(CX58="","",_xll.PBD(CX58,"Deal Date","","USD","",""))</f>
        <v/>
      </c>
      <c r="CZ58" s="15" t="str" cm="1">
        <f t="array" ref="CZ58">IF(CX58="","",_xll.PBD(CX58,"Company ID","","USD","",""))</f>
        <v/>
      </c>
      <c r="DA58" s="15" t="str" cm="1">
        <f t="array" ref="DA58">IF(CX58="","",_xll.PBD(CZ58,"Name","","USD","",""))</f>
        <v/>
      </c>
      <c r="DB58" t="str" cm="1">
        <f t="array" ref="DB58">IF(CX58="","",_xll.PBD(CX58,"Deal Type 1","","USD","",""))</f>
        <v/>
      </c>
      <c r="DF58" t="str">
        <v>60290-74T</v>
      </c>
      <c r="DG58" s="15" cm="1">
        <f t="array" ref="DG58">IF(DF58="","",_xll.PBD(DF58,"Deal Date","","USD","",""))</f>
        <v>40169</v>
      </c>
      <c r="DH58" s="15" t="str" cm="1">
        <f t="array" ref="DH58">IF(DF58="","",_xll.PBD(DF58,"Company ID","","USD","",""))</f>
        <v>121246-66</v>
      </c>
      <c r="DI58" s="15" t="str" cm="1">
        <f t="array" ref="DI58">IF(DF58="","",_xll.PBD(DH58,"Name","","USD","",""))</f>
        <v>Uni Networks</v>
      </c>
      <c r="DJ58" t="str" cm="1">
        <f t="array" ref="DJ58">IF(DF58="","",_xll.PBD(DF58,"Deal Type 1","","USD","",""))</f>
        <v>Merger/Acquisition</v>
      </c>
      <c r="DO58" s="15" t="str" cm="1">
        <f t="array" ref="DO58">IF(DN58="","",_xll.PBD(DN58,"Deal Date","","USD","",""))</f>
        <v/>
      </c>
      <c r="DP58" s="15" t="str" cm="1">
        <f t="array" ref="DP58">IF(DN58="","",_xll.PBD(DN58,"Company ID","","USD","",""))</f>
        <v/>
      </c>
      <c r="DQ58" s="15" t="str" cm="1">
        <f t="array" ref="DQ58">IF(DN58="","",_xll.PBD(DP58,"Name","","USD","",""))</f>
        <v/>
      </c>
      <c r="DR58" t="str" cm="1">
        <f t="array" ref="DR58">IF(DN58="","",_xll.PBD(DN58,"Deal Type 1","","USD","",""))</f>
        <v/>
      </c>
      <c r="DW58" s="15" t="str" cm="1">
        <f t="array" ref="DW58">IF(DV58="","",_xll.PBD(DV58,"Deal Date","","USD","",""))</f>
        <v/>
      </c>
      <c r="DX58" s="15" t="str" cm="1">
        <f t="array" ref="DX58">IF(DV58="","",_xll.PBD(DV58,"Company ID","","USD","",""))</f>
        <v/>
      </c>
      <c r="DY58" s="15" t="str" cm="1">
        <f t="array" ref="DY58">IF(DV58="","",_xll.PBD(DX58,"Name","","USD","",""))</f>
        <v/>
      </c>
      <c r="DZ58" t="str" cm="1">
        <f t="array" ref="DZ58">IF(DV58="","",_xll.PBD(DV58,"Deal Type 1","","USD","",""))</f>
        <v/>
      </c>
      <c r="EE58" s="15" t="str" cm="1">
        <f t="array" ref="EE58">IF(ED58="","",_xll.PBD(ED58,"Deal Date","","USD","",""))</f>
        <v/>
      </c>
      <c r="EF58" s="15" t="str" cm="1">
        <f t="array" ref="EF58">IF(ED58="","",_xll.PBD(ED58,"Company ID","","USD","",""))</f>
        <v/>
      </c>
      <c r="EG58" s="15" t="str" cm="1">
        <f t="array" ref="EG58">IF(ED58="","",_xll.PBD(EF58,"Name","","USD","",""))</f>
        <v/>
      </c>
      <c r="EH58" t="str" cm="1">
        <f t="array" ref="EH58">IF(ED58="","",_xll.PBD(ED58,"Deal Type 1","","USD","",""))</f>
        <v/>
      </c>
      <c r="EM58" s="15" t="str" cm="1">
        <f t="array" ref="EM58">IF(EL58="","",_xll.PBD(EL58,"Deal Date","","USD","",""))</f>
        <v/>
      </c>
      <c r="EN58" s="15" t="str" cm="1">
        <f t="array" ref="EN58">IF(EL58="","",_xll.PBD(EL58,"Company ID","","USD","",""))</f>
        <v/>
      </c>
      <c r="EO58" s="15" t="str" cm="1">
        <f t="array" ref="EO58">IF(EL58="","",_xll.PBD(EN58,"Name","","USD","",""))</f>
        <v/>
      </c>
      <c r="EP58" t="str" cm="1">
        <f t="array" ref="EP58">IF(EL58="","",_xll.PBD(EL58,"Deal Type 1","","USD","",""))</f>
        <v/>
      </c>
      <c r="EU58" s="15" t="str" cm="1">
        <f t="array" ref="EU58">IF(ET58="","",_xll.PBD(ET58,"Deal Date","","USD","",""))</f>
        <v/>
      </c>
      <c r="EV58" s="15" t="str" cm="1">
        <f t="array" ref="EV58">IF(ET58="","",_xll.PBD(ET58,"Company ID","","USD","",""))</f>
        <v/>
      </c>
      <c r="EW58" s="15" t="str" cm="1">
        <f t="array" ref="EW58">IF(ET58="","",_xll.PBD(EV58,"Name","","USD","",""))</f>
        <v/>
      </c>
      <c r="EX58" t="str" cm="1">
        <f t="array" ref="EX58">IF(ET58="","",_xll.PBD(ET58,"Deal Type 1","","USD","",""))</f>
        <v/>
      </c>
      <c r="FC58" s="15" t="str" cm="1">
        <f t="array" ref="FC58">IF(FB58="","",_xll.PBD(FB58,"Deal Date","","USD","",""))</f>
        <v/>
      </c>
      <c r="FD58" s="15" t="str" cm="1">
        <f t="array" ref="FD58">IF(FB58="","",_xll.PBD(FB58,"Company ID","","USD","",""))</f>
        <v/>
      </c>
      <c r="FE58" s="15" t="str" cm="1">
        <f t="array" ref="FE58">IF(FB58="","",_xll.PBD(FD58,"Name","","USD","",""))</f>
        <v/>
      </c>
      <c r="FF58" t="str" cm="1">
        <f t="array" ref="FF58">IF(FB58="","",_xll.PBD(FB58,"Deal Type 1","","USD","",""))</f>
        <v/>
      </c>
      <c r="FK58" s="15" t="str" cm="1">
        <f t="array" ref="FK58">IF(FJ58="","",_xll.PBD(FJ58,"Deal Date","","USD","",""))</f>
        <v/>
      </c>
      <c r="FL58" s="15" t="str" cm="1">
        <f t="array" ref="FL58">IF(FJ58="","",_xll.PBD(FJ58,"Company ID","","USD","",""))</f>
        <v/>
      </c>
      <c r="FM58" s="15" t="str" cm="1">
        <f t="array" ref="FM58">IF(FJ58="","",_xll.PBD(FL58,"Name","","USD","",""))</f>
        <v/>
      </c>
      <c r="FN58" t="str" cm="1">
        <f t="array" ref="FN58">IF(FJ58="","",_xll.PBD(FJ58,"Deal Type 1","","USD","",""))</f>
        <v/>
      </c>
      <c r="FS58" s="15" t="str" cm="1">
        <f t="array" ref="FS58">IF(FR58="","",_xll.PBD(FR58,"Deal Date","","USD","",""))</f>
        <v/>
      </c>
      <c r="FT58" s="15" t="str" cm="1">
        <f t="array" ref="FT58">IF(FR58="","",_xll.PBD(FR58,"Company ID","","USD","",""))</f>
        <v/>
      </c>
      <c r="FU58" s="15" t="str" cm="1">
        <f t="array" ref="FU58">IF(FR58="","",_xll.PBD(FT58,"Name","","USD","",""))</f>
        <v/>
      </c>
      <c r="FV58" t="str" cm="1">
        <f t="array" ref="FV58">IF(FR58="","",_xll.PBD(FR58,"Deal Type 1","","USD","",""))</f>
        <v/>
      </c>
      <c r="GA58" s="15" t="str" cm="1">
        <f t="array" ref="GA58">IF(FZ58="","",_xll.PBD(FZ58,"Deal Date","","USD","",""))</f>
        <v/>
      </c>
      <c r="GB58" s="15" t="str" cm="1">
        <f t="array" ref="GB58">IF(FZ58="","",_xll.PBD(FZ58,"Company ID","","USD","",""))</f>
        <v/>
      </c>
      <c r="GC58" s="15" t="str" cm="1">
        <f t="array" ref="GC58">IF(FZ58="","",_xll.PBD(GB58,"Name","","USD","",""))</f>
        <v/>
      </c>
      <c r="GD58" t="str" cm="1">
        <f t="array" ref="GD58">IF(FZ58="","",_xll.PBD(FZ58,"Deal Type 1","","USD","",""))</f>
        <v/>
      </c>
      <c r="GI58" s="15" t="str" cm="1">
        <f t="array" ref="GI58">IF(GH58="","",_xll.PBD(GH58,"Deal Date","","USD","",""))</f>
        <v/>
      </c>
      <c r="GJ58" s="15" t="str" cm="1">
        <f t="array" ref="GJ58">IF(GH58="","",_xll.PBD(GH58,"Company ID","","USD","",""))</f>
        <v/>
      </c>
      <c r="GK58" s="15" t="str" cm="1">
        <f t="array" ref="GK58">IF(GH58="","",_xll.PBD(GJ58,"Name","","USD","",""))</f>
        <v/>
      </c>
      <c r="GL58" t="str" cm="1">
        <f t="array" ref="GL58">IF(GH58="","",_xll.PBD(GH58,"Deal Type 1","","USD","",""))</f>
        <v/>
      </c>
      <c r="GQ58" s="15" t="str" cm="1">
        <f t="array" ref="GQ58">IF(GP58="","",_xll.PBD(GP58,"Deal Date","","USD","",""))</f>
        <v/>
      </c>
      <c r="GR58" s="15" t="str" cm="1">
        <f t="array" ref="GR58">IF(GP58="","",_xll.PBD(GP58,"Company ID","","USD","",""))</f>
        <v/>
      </c>
      <c r="GS58" s="15" t="str" cm="1">
        <f t="array" ref="GS58">IF(GP58="","",_xll.PBD(GR58,"Name","","USD","",""))</f>
        <v/>
      </c>
      <c r="GT58" t="str" cm="1">
        <f t="array" ref="GT58">IF(GP58="","",_xll.PBD(GP58,"Deal Type 1","","USD","",""))</f>
        <v/>
      </c>
      <c r="GY58" s="15" t="str" cm="1">
        <f t="array" ref="GY58">IF(GX58="","",_xll.PBD(GX58,"Deal Date","","USD","",""))</f>
        <v/>
      </c>
      <c r="GZ58" s="15" t="str" cm="1">
        <f t="array" ref="GZ58">IF(GX58="","",_xll.PBD(GX58,"Company ID","","USD","",""))</f>
        <v/>
      </c>
      <c r="HA58" s="15" t="str" cm="1">
        <f t="array" ref="HA58">IF(GX58="","",_xll.PBD(GZ58,"Name","","USD","",""))</f>
        <v/>
      </c>
      <c r="HB58" t="str" cm="1">
        <f t="array" ref="HB58">IF(GX58="","",_xll.PBD(GX58,"Deal Type 1","","USD","",""))</f>
        <v/>
      </c>
      <c r="HG58" s="15" t="str" cm="1">
        <f t="array" ref="HG58">IF(HF58="","",_xll.PBD(HF58,"Deal Date","","USD","",""))</f>
        <v/>
      </c>
      <c r="HH58" s="15" t="str" cm="1">
        <f t="array" ref="HH58">IF(HF58="","",_xll.PBD(HF58,"Company ID","","USD","",""))</f>
        <v/>
      </c>
      <c r="HI58" s="15" t="str" cm="1">
        <f t="array" ref="HI58">IF(HF58="","",_xll.PBD(HH58,"Name","","USD","",""))</f>
        <v/>
      </c>
      <c r="HJ58" t="str" cm="1">
        <f t="array" ref="HJ58">IF(HF58="","",_xll.PBD(HF58,"Deal Type 1","","USD","",""))</f>
        <v/>
      </c>
      <c r="HO58" s="15" t="str" cm="1">
        <f t="array" ref="HO58">IF(HN58="","",_xll.PBD(HN58,"Deal Date","","USD","",""))</f>
        <v/>
      </c>
      <c r="HP58" s="15" t="str" cm="1">
        <f t="array" ref="HP58">IF(HN58="","",_xll.PBD(HN58,"Company ID","","USD","",""))</f>
        <v/>
      </c>
      <c r="HQ58" s="15" t="str" cm="1">
        <f t="array" ref="HQ58">IF(HN58="","",_xll.PBD(HP58,"Name","","USD","",""))</f>
        <v/>
      </c>
      <c r="HR58" t="str" cm="1">
        <f t="array" ref="HR58">IF(HN58="","",_xll.PBD(HN58,"Deal Type 1","","USD","",""))</f>
        <v/>
      </c>
      <c r="HW58" s="15" t="str" cm="1">
        <f t="array" ref="HW58">IF(HV58="","",_xll.PBD(HV58,"Deal Date","","USD","",""))</f>
        <v/>
      </c>
      <c r="HX58" s="15" t="str" cm="1">
        <f t="array" ref="HX58">IF(HV58="","",_xll.PBD(HV58,"Company ID","","USD","",""))</f>
        <v/>
      </c>
      <c r="HY58" s="15" t="str" cm="1">
        <f t="array" ref="HY58">IF(HV58="","",_xll.PBD(HX58,"Name","","USD","",""))</f>
        <v/>
      </c>
      <c r="HZ58" t="str" cm="1">
        <f t="array" ref="HZ58">IF(HV58="","",_xll.PBD(HV58,"Deal Type 1","","USD","",""))</f>
        <v/>
      </c>
      <c r="IE58" s="15" t="str" cm="1">
        <f t="array" ref="IE58">IF(ID58="","",_xll.PBD(ID58,"Deal Date","","USD","",""))</f>
        <v/>
      </c>
      <c r="IF58" s="15" t="str" cm="1">
        <f t="array" ref="IF58">IF(ID58="","",_xll.PBD(ID58,"Company ID","","USD","",""))</f>
        <v/>
      </c>
      <c r="IG58" s="15" t="str" cm="1">
        <f t="array" ref="IG58">IF(ID58="","",_xll.PBD(IF58,"Name","","USD","",""))</f>
        <v/>
      </c>
      <c r="IH58" t="str" cm="1">
        <f t="array" ref="IH58">IF(ID58="","",_xll.PBD(ID58,"Deal Type 1","","USD","",""))</f>
        <v/>
      </c>
      <c r="IM58" s="15" t="str" cm="1">
        <f t="array" ref="IM58">IF(IL58="","",_xll.PBD(IL58,"Deal Date","","USD","",""))</f>
        <v/>
      </c>
      <c r="IN58" s="15" t="str" cm="1">
        <f t="array" ref="IN58">IF(IL58="","",_xll.PBD(IL58,"Company ID","","USD","",""))</f>
        <v/>
      </c>
      <c r="IO58" s="15" t="str" cm="1">
        <f t="array" ref="IO58">IF(IL58="","",_xll.PBD(IN58,"Name","","USD","",""))</f>
        <v/>
      </c>
      <c r="IP58" t="str" cm="1">
        <f t="array" ref="IP58">IF(IL58="","",_xll.PBD(IL58,"Deal Type 1","","USD","",""))</f>
        <v/>
      </c>
      <c r="IU58" s="15" t="str" cm="1">
        <f t="array" ref="IU58">IF(IT58="","",_xll.PBD(IT58,"Deal Date","","USD","",""))</f>
        <v/>
      </c>
      <c r="IV58" s="15" t="str" cm="1">
        <f t="array" ref="IV58">IF(IT58="","",_xll.PBD(IT58,"Company ID","","USD","",""))</f>
        <v/>
      </c>
      <c r="IW58" s="15" t="str" cm="1">
        <f t="array" ref="IW58">IF(IT58="","",_xll.PBD(IV58,"Name","","USD","",""))</f>
        <v/>
      </c>
      <c r="IX58" t="str" cm="1">
        <f t="array" ref="IX58">IF(IT58="","",_xll.PBD(IT58,"Deal Type 1","","USD","",""))</f>
        <v/>
      </c>
      <c r="JC58" s="15" t="str" cm="1">
        <f t="array" ref="JC58">IF(JB58="","",_xll.PBD(JB58,"Deal Date","","USD","",""))</f>
        <v/>
      </c>
      <c r="JD58" s="15" t="str" cm="1">
        <f t="array" ref="JD58">IF(JB58="","",_xll.PBD(JB58,"Company ID","","USD","",""))</f>
        <v/>
      </c>
      <c r="JE58" s="15" t="str" cm="1">
        <f t="array" ref="JE58">IF(JB58="","",_xll.PBD(JD58,"Name","","USD","",""))</f>
        <v/>
      </c>
      <c r="JF58" t="str" cm="1">
        <f t="array" ref="JF58">IF(JB58="","",_xll.PBD(JB58,"Deal Type 1","","USD","",""))</f>
        <v/>
      </c>
      <c r="JK58" s="15" t="str" cm="1">
        <f t="array" ref="JK58">IF(JJ58="","",_xll.PBD(JJ58,"Deal Date","","USD","",""))</f>
        <v/>
      </c>
      <c r="JL58" s="15" t="str" cm="1">
        <f t="array" ref="JL58">IF(JJ58="","",_xll.PBD(JJ58,"Company ID","","USD","",""))</f>
        <v/>
      </c>
      <c r="JM58" s="15" t="str" cm="1">
        <f t="array" ref="JM58">IF(JJ58="","",_xll.PBD(JL58,"Name","","USD","",""))</f>
        <v/>
      </c>
      <c r="JN58" t="str" cm="1">
        <f t="array" ref="JN58">IF(JJ58="","",_xll.PBD(JJ58,"Deal Type 1","","USD","",""))</f>
        <v/>
      </c>
      <c r="JS58" s="15" t="str" cm="1">
        <f t="array" ref="JS58">IF(JR58="","",_xll.PBD(JR58,"Deal Date","","USD","",""))</f>
        <v/>
      </c>
      <c r="JT58" s="15" t="str" cm="1">
        <f t="array" ref="JT58">IF(JR58="","",_xll.PBD(JR58,"Company ID","","USD","",""))</f>
        <v/>
      </c>
      <c r="JU58" s="15" t="str" cm="1">
        <f t="array" ref="JU58">IF(JR58="","",_xll.PBD(JT58,"Name","","USD","",""))</f>
        <v/>
      </c>
      <c r="JV58" t="str" cm="1">
        <f t="array" ref="JV58">IF(JR58="","",_xll.PBD(JR58,"Deal Type 1","","USD","",""))</f>
        <v/>
      </c>
      <c r="KA58" s="15" t="str" cm="1">
        <f t="array" ref="KA58">IF(JZ58="","",_xll.PBD(JZ58,"Deal Date","","USD","",""))</f>
        <v/>
      </c>
      <c r="KB58" s="15" t="str" cm="1">
        <f t="array" ref="KB58">IF(JZ58="","",_xll.PBD(JZ58,"Company ID","","USD","",""))</f>
        <v/>
      </c>
      <c r="KC58" s="15" t="str" cm="1">
        <f t="array" ref="KC58">IF(JZ58="","",_xll.PBD(KB58,"Name","","USD","",""))</f>
        <v/>
      </c>
      <c r="KD58" t="str" cm="1">
        <f t="array" ref="KD58">IF(JZ58="","",_xll.PBD(JZ58,"Deal Type 1","","USD","",""))</f>
        <v/>
      </c>
      <c r="KI58" s="15" t="str" cm="1">
        <f t="array" ref="KI58">IF(KH58="","",_xll.PBD(KH58,"Deal Date","","USD","",""))</f>
        <v/>
      </c>
      <c r="KJ58" s="15" t="str" cm="1">
        <f t="array" ref="KJ58">IF(KH58="","",_xll.PBD(KH58,"Company ID","","USD","",""))</f>
        <v/>
      </c>
      <c r="KK58" s="15" t="str" cm="1">
        <f t="array" ref="KK58">IF(KH58="","",_xll.PBD(KJ58,"Name","","USD","",""))</f>
        <v/>
      </c>
      <c r="KL58" t="str" cm="1">
        <f t="array" ref="KL58">IF(KH58="","",_xll.PBD(KH58,"Deal Type 1","","USD","",""))</f>
        <v/>
      </c>
      <c r="KQ58" s="15" t="str" cm="1">
        <f t="array" ref="KQ58">IF(KP58="","",_xll.PBD(KP58,"Deal Date","","USD","",""))</f>
        <v/>
      </c>
      <c r="KR58" s="15" t="str" cm="1">
        <f t="array" ref="KR58">IF(KP58="","",_xll.PBD(KP58,"Company ID","","USD","",""))</f>
        <v/>
      </c>
      <c r="KS58" s="15" t="str" cm="1">
        <f t="array" ref="KS58">IF(KP58="","",_xll.PBD(KR58,"Name","","USD","",""))</f>
        <v/>
      </c>
      <c r="KT58" t="str" cm="1">
        <f t="array" ref="KT58">IF(KP58="","",_xll.PBD(KP58,"Deal Type 1","","USD","",""))</f>
        <v/>
      </c>
      <c r="KY58" s="15" t="str" cm="1">
        <f t="array" ref="KY58">IF(KX58="","",_xll.PBD(KX58,"Deal Date","","USD","",""))</f>
        <v/>
      </c>
      <c r="KZ58" s="15" t="str" cm="1">
        <f t="array" ref="KZ58">IF(KX58="","",_xll.PBD(KX58,"Company ID","","USD","",""))</f>
        <v/>
      </c>
      <c r="LA58" s="15" t="str" cm="1">
        <f t="array" ref="LA58">IF(KX58="","",_xll.PBD(KZ58,"Name","","USD","",""))</f>
        <v/>
      </c>
      <c r="LB58" t="str" cm="1">
        <f t="array" ref="LB58">IF(KX58="","",_xll.PBD(KX58,"Deal Type 1","","USD","",""))</f>
        <v/>
      </c>
      <c r="LG58" s="15" t="str" cm="1">
        <f t="array" ref="LG58">IF(LF58="","",_xll.PBD(LF58,"Deal Date","","USD","",""))</f>
        <v/>
      </c>
      <c r="LH58" s="15" t="str" cm="1">
        <f t="array" ref="LH58">IF(LF58="","",_xll.PBD(LF58,"Company ID","","USD","",""))</f>
        <v/>
      </c>
      <c r="LI58" s="15" t="str" cm="1">
        <f t="array" ref="LI58">IF(LF58="","",_xll.PBD(LH58,"Name","","USD","",""))</f>
        <v/>
      </c>
      <c r="LJ58" t="str" cm="1">
        <f t="array" ref="LJ58">IF(LF58="","",_xll.PBD(LF58,"Deal Type 1","","USD","",""))</f>
        <v/>
      </c>
      <c r="LO58" s="15" t="str" cm="1">
        <f t="array" ref="LO58">IF(LN58="","",_xll.PBD(LN58,"Deal Date","","USD","",""))</f>
        <v/>
      </c>
      <c r="LP58" s="15" t="str" cm="1">
        <f t="array" ref="LP58">IF(LN58="","",_xll.PBD(LN58,"Company ID","","USD","",""))</f>
        <v/>
      </c>
      <c r="LQ58" s="15" t="str" cm="1">
        <f t="array" ref="LQ58">IF(LN58="","",_xll.PBD(LP58,"Name","","USD","",""))</f>
        <v/>
      </c>
      <c r="LR58" t="str" cm="1">
        <f t="array" ref="LR58">IF(LN58="","",_xll.PBD(LN58,"Deal Type 1","","USD","",""))</f>
        <v/>
      </c>
      <c r="LW58" s="15" t="str" cm="1">
        <f t="array" ref="LW58">IF(LV58="","",_xll.PBD(LV58,"Deal Date","","USD","",""))</f>
        <v/>
      </c>
      <c r="LX58" s="15" t="str" cm="1">
        <f t="array" ref="LX58">IF(LV58="","",_xll.PBD(LV58,"Company ID","","USD","",""))</f>
        <v/>
      </c>
      <c r="LY58" s="15" t="str" cm="1">
        <f t="array" ref="LY58">IF(LV58="","",_xll.PBD(LX58,"Name","","USD","",""))</f>
        <v/>
      </c>
      <c r="LZ58" t="str" cm="1">
        <f t="array" ref="LZ58">IF(LV58="","",_xll.PBD(LV58,"Deal Type 1","","USD","",""))</f>
        <v/>
      </c>
      <c r="ME58" s="15" t="str" cm="1">
        <f t="array" ref="ME58">IF(MD58="","",_xll.PBD(MD58,"Deal Date","","USD","",""))</f>
        <v/>
      </c>
      <c r="MF58" s="15" t="str" cm="1">
        <f t="array" ref="MF58">IF(MD58="","",_xll.PBD(MD58,"Company ID","","USD","",""))</f>
        <v/>
      </c>
      <c r="MG58" s="15" t="str" cm="1">
        <f t="array" ref="MG58">IF(MD58="","",_xll.PBD(MF58,"Name","","USD","",""))</f>
        <v/>
      </c>
      <c r="MH58" t="str" cm="1">
        <f t="array" ref="MH58">IF(MD58="","",_xll.PBD(MD58,"Deal Type 1","","USD","",""))</f>
        <v/>
      </c>
    </row>
    <row r="59" spans="6:346" x14ac:dyDescent="0.2">
      <c r="G59" s="15" t="str" cm="1">
        <f t="array" ref="G59">IF(F59="","",_xll.PBD(F59,"Deal Date","","USD","",""))</f>
        <v/>
      </c>
      <c r="H59" s="15" t="str" cm="1">
        <f t="array" ref="H59">IF(F59="","",_xll.PBD(F59,"Company ID","","USD","",""))</f>
        <v/>
      </c>
      <c r="I59" s="15" t="str" cm="1">
        <f t="array" ref="I59">IF(F59="","",_xll.PBD(H59,"Name","","USD","",""))</f>
        <v/>
      </c>
      <c r="J59" t="str" cm="1">
        <f t="array" ref="J59">IF(F59="","",_xll.PBD(F59,"Deal Type 1","","USD","",""))</f>
        <v/>
      </c>
      <c r="O59" s="15" t="str" cm="1">
        <f t="array" ref="O59">IF(N59="","",_xll.PBD(N59,"Deal Date","","USD","",""))</f>
        <v/>
      </c>
      <c r="P59" s="15" t="str" cm="1">
        <f t="array" ref="P59">IF(N59="","",_xll.PBD(N59,"Company ID","","USD","",""))</f>
        <v/>
      </c>
      <c r="Q59" s="15" t="str" cm="1">
        <f t="array" ref="Q59">IF(N59="","",_xll.PBD(P59,"Name","","USD","",""))</f>
        <v/>
      </c>
      <c r="R59" t="str" cm="1">
        <f t="array" ref="R59">IF(N59="","",_xll.PBD(N59,"Deal Type 1","","USD","",""))</f>
        <v/>
      </c>
      <c r="W59" s="15" t="str" cm="1">
        <f t="array" ref="W59">IF(V59="","",_xll.PBD(V59,"Deal Date","","USD","",""))</f>
        <v/>
      </c>
      <c r="X59" s="15" t="str" cm="1">
        <f t="array" ref="X59">IF(V59="","",_xll.PBD(V59,"Company ID","","USD","",""))</f>
        <v/>
      </c>
      <c r="Y59" s="15" t="str" cm="1">
        <f t="array" ref="Y59">IF(V59="","",_xll.PBD(X59,"Name","","USD","",""))</f>
        <v/>
      </c>
      <c r="Z59" t="str" cm="1">
        <f t="array" ref="Z59">IF(V59="","",_xll.PBD(V59,"Deal Type 1","","USD","",""))</f>
        <v/>
      </c>
      <c r="AD59" t="str">
        <v>17860-06T</v>
      </c>
      <c r="AE59" s="15" cm="1">
        <f t="array" ref="AE59">IF(AD59="","",_xll.PBD(AD59,"Deal Date","","USD","",""))</f>
        <v>36571</v>
      </c>
      <c r="AF59" s="15" t="str" cm="1">
        <f t="array" ref="AF59">IF(AD59="","",_xll.PBD(AD59,"Company ID","","USD","",""))</f>
        <v>51333-49</v>
      </c>
      <c r="AG59" s="15" t="str" cm="1">
        <f t="array" ref="AG59">IF(AD59="","",_xll.PBD(AF59,"Name","","USD","",""))</f>
        <v>LifeMetrix</v>
      </c>
      <c r="AH59" t="str" cm="1">
        <f t="array" ref="AH59">IF(AD59="","",_xll.PBD(AD59,"Deal Type 1","","USD","",""))</f>
        <v>Early Stage VC</v>
      </c>
      <c r="AM59" s="15" t="str" cm="1">
        <f t="array" ref="AM59">IF(AL59="","",_xll.PBD(AL59,"Deal Date","","USD","",""))</f>
        <v/>
      </c>
      <c r="AN59" s="15" t="str" cm="1">
        <f t="array" ref="AN59">IF(AL59="","",_xll.PBD(AL59,"Company ID","","USD","",""))</f>
        <v/>
      </c>
      <c r="AO59" s="15" t="str" cm="1">
        <f t="array" ref="AO59">IF(AL59="","",_xll.PBD(AN59,"Name","","USD","",""))</f>
        <v/>
      </c>
      <c r="AP59" t="str" cm="1">
        <f t="array" ref="AP59">IF(AL59="","",_xll.PBD(AL59,"Deal Type 1","","USD","",""))</f>
        <v/>
      </c>
      <c r="AU59" s="15" t="str" cm="1">
        <f t="array" ref="AU59">IF(AT59="","",_xll.PBD(AT59,"Deal Date","","USD","",""))</f>
        <v/>
      </c>
      <c r="AV59" s="15" t="str" cm="1">
        <f t="array" ref="AV59">IF(AT59="","",_xll.PBD(AT59,"Company ID","","USD","",""))</f>
        <v/>
      </c>
      <c r="AW59" s="15" t="str" cm="1">
        <f t="array" ref="AW59">IF(AT59="","",_xll.PBD(AV59,"Name","","USD","",""))</f>
        <v/>
      </c>
      <c r="AX59" t="str" cm="1">
        <f t="array" ref="AX59">IF(AT59="","",_xll.PBD(AT59,"Deal Type 1","","USD","",""))</f>
        <v/>
      </c>
      <c r="BC59" s="15" t="str" cm="1">
        <f t="array" ref="BC59">IF(BB59="","",_xll.PBD(BB59,"Deal Date","","USD","",""))</f>
        <v/>
      </c>
      <c r="BD59" s="15" t="str" cm="1">
        <f t="array" ref="BD59">IF(BB59="","",_xll.PBD(BB59,"Company ID","","USD","",""))</f>
        <v/>
      </c>
      <c r="BE59" s="15" t="str" cm="1">
        <f t="array" ref="BE59">IF(BB59="","",_xll.PBD(BD59,"Name","","USD","",""))</f>
        <v/>
      </c>
      <c r="BF59" t="str" cm="1">
        <f t="array" ref="BF59">IF(BB59="","",_xll.PBD(BB59,"Deal Type 1","","USD","",""))</f>
        <v/>
      </c>
      <c r="BK59" s="15" t="str" cm="1">
        <f t="array" ref="BK59">IF(BJ59="","",_xll.PBD(BJ59,"Deal Date","","USD","",""))</f>
        <v/>
      </c>
      <c r="BL59" s="15" t="str" cm="1">
        <f t="array" ref="BL59">IF(BJ59="","",_xll.PBD(BJ59,"Company ID","","USD","",""))</f>
        <v/>
      </c>
      <c r="BM59" s="15" t="str" cm="1">
        <f t="array" ref="BM59">IF(BJ59="","",_xll.PBD(BL59,"Name","","USD","",""))</f>
        <v/>
      </c>
      <c r="BN59" t="str" cm="1">
        <f t="array" ref="BN59">IF(BJ59="","",_xll.PBD(BJ59,"Deal Type 1","","USD","",""))</f>
        <v/>
      </c>
      <c r="BS59" s="15" t="str" cm="1">
        <f t="array" ref="BS59">IF(BR59="","",_xll.PBD(BR59,"Deal Date","","USD","",""))</f>
        <v/>
      </c>
      <c r="BT59" s="15" t="str" cm="1">
        <f t="array" ref="BT59">IF(BR59="","",_xll.PBD(BR59,"Company ID","","USD","",""))</f>
        <v/>
      </c>
      <c r="BU59" s="15" t="str" cm="1">
        <f t="array" ref="BU59">IF(BR59="","",_xll.PBD(BT59,"Name","","USD","",""))</f>
        <v/>
      </c>
      <c r="BV59" t="str" cm="1">
        <f t="array" ref="BV59">IF(BR59="","",_xll.PBD(BR59,"Deal Type 1","","USD","",""))</f>
        <v/>
      </c>
      <c r="CA59" s="15" t="str" cm="1">
        <f t="array" ref="CA59">IF(BZ59="","",_xll.PBD(BZ59,"Deal Date","","USD","",""))</f>
        <v/>
      </c>
      <c r="CB59" s="15" t="str" cm="1">
        <f t="array" ref="CB59">IF(BZ59="","",_xll.PBD(BZ59,"Company ID","","USD","",""))</f>
        <v/>
      </c>
      <c r="CC59" s="15" t="str" cm="1">
        <f t="array" ref="CC59">IF(BZ59="","",_xll.PBD(CB59,"Name","","USD","",""))</f>
        <v/>
      </c>
      <c r="CD59" t="str" cm="1">
        <f t="array" ref="CD59">IF(BZ59="","",_xll.PBD(BZ59,"Deal Type 1","","USD","",""))</f>
        <v/>
      </c>
      <c r="CH59" t="str">
        <v>33836-05T</v>
      </c>
      <c r="CI59" s="15" cm="1">
        <f t="array" ref="CI59">IF(CH59="","",_xll.PBD(CH59,"Deal Date","","USD","",""))</f>
        <v>41772</v>
      </c>
      <c r="CJ59" s="15" t="str" cm="1">
        <f t="array" ref="CJ59">IF(CH59="","",_xll.PBD(CH59,"Company ID","","USD","",""))</f>
        <v>53484-04</v>
      </c>
      <c r="CK59" s="15" t="str" cm="1">
        <f t="array" ref="CK59">IF(CH59="","",_xll.PBD(CJ59,"Name","","USD","",""))</f>
        <v>Life360</v>
      </c>
      <c r="CL59" t="str" cm="1">
        <f t="array" ref="CL59">IF(CH59="","",_xll.PBD(CH59,"Deal Type 1","","USD","",""))</f>
        <v>Later Stage VC</v>
      </c>
      <c r="CQ59" s="15" t="str" cm="1">
        <f t="array" ref="CQ59">IF(CP59="","",_xll.PBD(CP59,"Deal Date","","USD","",""))</f>
        <v/>
      </c>
      <c r="CR59" s="15" t="str" cm="1">
        <f t="array" ref="CR59">IF(CP59="","",_xll.PBD(CP59,"Company ID","","USD","",""))</f>
        <v/>
      </c>
      <c r="CS59" s="15" t="str" cm="1">
        <f t="array" ref="CS59">IF(CP59="","",_xll.PBD(CR59,"Name","","USD","",""))</f>
        <v/>
      </c>
      <c r="CT59" t="str" cm="1">
        <f t="array" ref="CT59">IF(CP59="","",_xll.PBD(CP59,"Deal Type 1","","USD","",""))</f>
        <v/>
      </c>
      <c r="CY59" s="15" t="str" cm="1">
        <f t="array" ref="CY59">IF(CX59="","",_xll.PBD(CX59,"Deal Date","","USD","",""))</f>
        <v/>
      </c>
      <c r="CZ59" s="15" t="str" cm="1">
        <f t="array" ref="CZ59">IF(CX59="","",_xll.PBD(CX59,"Company ID","","USD","",""))</f>
        <v/>
      </c>
      <c r="DA59" s="15" t="str" cm="1">
        <f t="array" ref="DA59">IF(CX59="","",_xll.PBD(CZ59,"Name","","USD","",""))</f>
        <v/>
      </c>
      <c r="DB59" t="str" cm="1">
        <f t="array" ref="DB59">IF(CX59="","",_xll.PBD(CX59,"Deal Type 1","","USD","",""))</f>
        <v/>
      </c>
      <c r="DF59" t="str">
        <v>57532-06T</v>
      </c>
      <c r="DG59" s="15" cm="1">
        <f t="array" ref="DG59">IF(DF59="","",_xll.PBD(DF59,"Deal Date","","USD","",""))</f>
        <v>40163</v>
      </c>
      <c r="DH59" s="15" t="str" cm="1">
        <f t="array" ref="DH59">IF(DF59="","",_xll.PBD(DF59,"Company ID","","USD","",""))</f>
        <v>124026-49</v>
      </c>
      <c r="DI59" s="15" t="str" cm="1">
        <f t="array" ref="DI59">IF(DF59="","",_xll.PBD(DH59,"Name","","USD","",""))</f>
        <v>Aprismo</v>
      </c>
      <c r="DJ59" t="str" cm="1">
        <f t="array" ref="DJ59">IF(DF59="","",_xll.PBD(DF59,"Deal Type 1","","USD","",""))</f>
        <v>Merger/Acquisition</v>
      </c>
      <c r="DO59" s="15" t="str" cm="1">
        <f t="array" ref="DO59">IF(DN59="","",_xll.PBD(DN59,"Deal Date","","USD","",""))</f>
        <v/>
      </c>
      <c r="DP59" s="15" t="str" cm="1">
        <f t="array" ref="DP59">IF(DN59="","",_xll.PBD(DN59,"Company ID","","USD","",""))</f>
        <v/>
      </c>
      <c r="DQ59" s="15" t="str" cm="1">
        <f t="array" ref="DQ59">IF(DN59="","",_xll.PBD(DP59,"Name","","USD","",""))</f>
        <v/>
      </c>
      <c r="DR59" t="str" cm="1">
        <f t="array" ref="DR59">IF(DN59="","",_xll.PBD(DN59,"Deal Type 1","","USD","",""))</f>
        <v/>
      </c>
      <c r="DW59" s="15" t="str" cm="1">
        <f t="array" ref="DW59">IF(DV59="","",_xll.PBD(DV59,"Deal Date","","USD","",""))</f>
        <v/>
      </c>
      <c r="DX59" s="15" t="str" cm="1">
        <f t="array" ref="DX59">IF(DV59="","",_xll.PBD(DV59,"Company ID","","USD","",""))</f>
        <v/>
      </c>
      <c r="DY59" s="15" t="str" cm="1">
        <f t="array" ref="DY59">IF(DV59="","",_xll.PBD(DX59,"Name","","USD","",""))</f>
        <v/>
      </c>
      <c r="DZ59" t="str" cm="1">
        <f t="array" ref="DZ59">IF(DV59="","",_xll.PBD(DV59,"Deal Type 1","","USD","",""))</f>
        <v/>
      </c>
      <c r="EE59" s="15" t="str" cm="1">
        <f t="array" ref="EE59">IF(ED59="","",_xll.PBD(ED59,"Deal Date","","USD","",""))</f>
        <v/>
      </c>
      <c r="EF59" s="15" t="str" cm="1">
        <f t="array" ref="EF59">IF(ED59="","",_xll.PBD(ED59,"Company ID","","USD","",""))</f>
        <v/>
      </c>
      <c r="EG59" s="15" t="str" cm="1">
        <f t="array" ref="EG59">IF(ED59="","",_xll.PBD(EF59,"Name","","USD","",""))</f>
        <v/>
      </c>
      <c r="EH59" t="str" cm="1">
        <f t="array" ref="EH59">IF(ED59="","",_xll.PBD(ED59,"Deal Type 1","","USD","",""))</f>
        <v/>
      </c>
      <c r="EM59" s="15" t="str" cm="1">
        <f t="array" ref="EM59">IF(EL59="","",_xll.PBD(EL59,"Deal Date","","USD","",""))</f>
        <v/>
      </c>
      <c r="EN59" s="15" t="str" cm="1">
        <f t="array" ref="EN59">IF(EL59="","",_xll.PBD(EL59,"Company ID","","USD","",""))</f>
        <v/>
      </c>
      <c r="EO59" s="15" t="str" cm="1">
        <f t="array" ref="EO59">IF(EL59="","",_xll.PBD(EN59,"Name","","USD","",""))</f>
        <v/>
      </c>
      <c r="EP59" t="str" cm="1">
        <f t="array" ref="EP59">IF(EL59="","",_xll.PBD(EL59,"Deal Type 1","","USD","",""))</f>
        <v/>
      </c>
      <c r="EU59" s="15" t="str" cm="1">
        <f t="array" ref="EU59">IF(ET59="","",_xll.PBD(ET59,"Deal Date","","USD","",""))</f>
        <v/>
      </c>
      <c r="EV59" s="15" t="str" cm="1">
        <f t="array" ref="EV59">IF(ET59="","",_xll.PBD(ET59,"Company ID","","USD","",""))</f>
        <v/>
      </c>
      <c r="EW59" s="15" t="str" cm="1">
        <f t="array" ref="EW59">IF(ET59="","",_xll.PBD(EV59,"Name","","USD","",""))</f>
        <v/>
      </c>
      <c r="EX59" t="str" cm="1">
        <f t="array" ref="EX59">IF(ET59="","",_xll.PBD(ET59,"Deal Type 1","","USD","",""))</f>
        <v/>
      </c>
      <c r="FC59" s="15" t="str" cm="1">
        <f t="array" ref="FC59">IF(FB59="","",_xll.PBD(FB59,"Deal Date","","USD","",""))</f>
        <v/>
      </c>
      <c r="FD59" s="15" t="str" cm="1">
        <f t="array" ref="FD59">IF(FB59="","",_xll.PBD(FB59,"Company ID","","USD","",""))</f>
        <v/>
      </c>
      <c r="FE59" s="15" t="str" cm="1">
        <f t="array" ref="FE59">IF(FB59="","",_xll.PBD(FD59,"Name","","USD","",""))</f>
        <v/>
      </c>
      <c r="FF59" t="str" cm="1">
        <f t="array" ref="FF59">IF(FB59="","",_xll.PBD(FB59,"Deal Type 1","","USD","",""))</f>
        <v/>
      </c>
      <c r="FK59" s="15" t="str" cm="1">
        <f t="array" ref="FK59">IF(FJ59="","",_xll.PBD(FJ59,"Deal Date","","USD","",""))</f>
        <v/>
      </c>
      <c r="FL59" s="15" t="str" cm="1">
        <f t="array" ref="FL59">IF(FJ59="","",_xll.PBD(FJ59,"Company ID","","USD","",""))</f>
        <v/>
      </c>
      <c r="FM59" s="15" t="str" cm="1">
        <f t="array" ref="FM59">IF(FJ59="","",_xll.PBD(FL59,"Name","","USD","",""))</f>
        <v/>
      </c>
      <c r="FN59" t="str" cm="1">
        <f t="array" ref="FN59">IF(FJ59="","",_xll.PBD(FJ59,"Deal Type 1","","USD","",""))</f>
        <v/>
      </c>
      <c r="FS59" s="15" t="str" cm="1">
        <f t="array" ref="FS59">IF(FR59="","",_xll.PBD(FR59,"Deal Date","","USD","",""))</f>
        <v/>
      </c>
      <c r="FT59" s="15" t="str" cm="1">
        <f t="array" ref="FT59">IF(FR59="","",_xll.PBD(FR59,"Company ID","","USD","",""))</f>
        <v/>
      </c>
      <c r="FU59" s="15" t="str" cm="1">
        <f t="array" ref="FU59">IF(FR59="","",_xll.PBD(FT59,"Name","","USD","",""))</f>
        <v/>
      </c>
      <c r="FV59" t="str" cm="1">
        <f t="array" ref="FV59">IF(FR59="","",_xll.PBD(FR59,"Deal Type 1","","USD","",""))</f>
        <v/>
      </c>
      <c r="GA59" s="15" t="str" cm="1">
        <f t="array" ref="GA59">IF(FZ59="","",_xll.PBD(FZ59,"Deal Date","","USD","",""))</f>
        <v/>
      </c>
      <c r="GB59" s="15" t="str" cm="1">
        <f t="array" ref="GB59">IF(FZ59="","",_xll.PBD(FZ59,"Company ID","","USD","",""))</f>
        <v/>
      </c>
      <c r="GC59" s="15" t="str" cm="1">
        <f t="array" ref="GC59">IF(FZ59="","",_xll.PBD(GB59,"Name","","USD","",""))</f>
        <v/>
      </c>
      <c r="GD59" t="str" cm="1">
        <f t="array" ref="GD59">IF(FZ59="","",_xll.PBD(FZ59,"Deal Type 1","","USD","",""))</f>
        <v/>
      </c>
      <c r="GI59" s="15" t="str" cm="1">
        <f t="array" ref="GI59">IF(GH59="","",_xll.PBD(GH59,"Deal Date","","USD","",""))</f>
        <v/>
      </c>
      <c r="GJ59" s="15" t="str" cm="1">
        <f t="array" ref="GJ59">IF(GH59="","",_xll.PBD(GH59,"Company ID","","USD","",""))</f>
        <v/>
      </c>
      <c r="GK59" s="15" t="str" cm="1">
        <f t="array" ref="GK59">IF(GH59="","",_xll.PBD(GJ59,"Name","","USD","",""))</f>
        <v/>
      </c>
      <c r="GL59" t="str" cm="1">
        <f t="array" ref="GL59">IF(GH59="","",_xll.PBD(GH59,"Deal Type 1","","USD","",""))</f>
        <v/>
      </c>
      <c r="GQ59" s="15" t="str" cm="1">
        <f t="array" ref="GQ59">IF(GP59="","",_xll.PBD(GP59,"Deal Date","","USD","",""))</f>
        <v/>
      </c>
      <c r="GR59" s="15" t="str" cm="1">
        <f t="array" ref="GR59">IF(GP59="","",_xll.PBD(GP59,"Company ID","","USD","",""))</f>
        <v/>
      </c>
      <c r="GS59" s="15" t="str" cm="1">
        <f t="array" ref="GS59">IF(GP59="","",_xll.PBD(GR59,"Name","","USD","",""))</f>
        <v/>
      </c>
      <c r="GT59" t="str" cm="1">
        <f t="array" ref="GT59">IF(GP59="","",_xll.PBD(GP59,"Deal Type 1","","USD","",""))</f>
        <v/>
      </c>
      <c r="GY59" s="15" t="str" cm="1">
        <f t="array" ref="GY59">IF(GX59="","",_xll.PBD(GX59,"Deal Date","","USD","",""))</f>
        <v/>
      </c>
      <c r="GZ59" s="15" t="str" cm="1">
        <f t="array" ref="GZ59">IF(GX59="","",_xll.PBD(GX59,"Company ID","","USD","",""))</f>
        <v/>
      </c>
      <c r="HA59" s="15" t="str" cm="1">
        <f t="array" ref="HA59">IF(GX59="","",_xll.PBD(GZ59,"Name","","USD","",""))</f>
        <v/>
      </c>
      <c r="HB59" t="str" cm="1">
        <f t="array" ref="HB59">IF(GX59="","",_xll.PBD(GX59,"Deal Type 1","","USD","",""))</f>
        <v/>
      </c>
      <c r="HG59" s="15" t="str" cm="1">
        <f t="array" ref="HG59">IF(HF59="","",_xll.PBD(HF59,"Deal Date","","USD","",""))</f>
        <v/>
      </c>
      <c r="HH59" s="15" t="str" cm="1">
        <f t="array" ref="HH59">IF(HF59="","",_xll.PBD(HF59,"Company ID","","USD","",""))</f>
        <v/>
      </c>
      <c r="HI59" s="15" t="str" cm="1">
        <f t="array" ref="HI59">IF(HF59="","",_xll.PBD(HH59,"Name","","USD","",""))</f>
        <v/>
      </c>
      <c r="HJ59" t="str" cm="1">
        <f t="array" ref="HJ59">IF(HF59="","",_xll.PBD(HF59,"Deal Type 1","","USD","",""))</f>
        <v/>
      </c>
      <c r="HO59" s="15" t="str" cm="1">
        <f t="array" ref="HO59">IF(HN59="","",_xll.PBD(HN59,"Deal Date","","USD","",""))</f>
        <v/>
      </c>
      <c r="HP59" s="15" t="str" cm="1">
        <f t="array" ref="HP59">IF(HN59="","",_xll.PBD(HN59,"Company ID","","USD","",""))</f>
        <v/>
      </c>
      <c r="HQ59" s="15" t="str" cm="1">
        <f t="array" ref="HQ59">IF(HN59="","",_xll.PBD(HP59,"Name","","USD","",""))</f>
        <v/>
      </c>
      <c r="HR59" t="str" cm="1">
        <f t="array" ref="HR59">IF(HN59="","",_xll.PBD(HN59,"Deal Type 1","","USD","",""))</f>
        <v/>
      </c>
      <c r="HW59" s="15" t="str" cm="1">
        <f t="array" ref="HW59">IF(HV59="","",_xll.PBD(HV59,"Deal Date","","USD","",""))</f>
        <v/>
      </c>
      <c r="HX59" s="15" t="str" cm="1">
        <f t="array" ref="HX59">IF(HV59="","",_xll.PBD(HV59,"Company ID","","USD","",""))</f>
        <v/>
      </c>
      <c r="HY59" s="15" t="str" cm="1">
        <f t="array" ref="HY59">IF(HV59="","",_xll.PBD(HX59,"Name","","USD","",""))</f>
        <v/>
      </c>
      <c r="HZ59" t="str" cm="1">
        <f t="array" ref="HZ59">IF(HV59="","",_xll.PBD(HV59,"Deal Type 1","","USD","",""))</f>
        <v/>
      </c>
      <c r="IE59" s="15" t="str" cm="1">
        <f t="array" ref="IE59">IF(ID59="","",_xll.PBD(ID59,"Deal Date","","USD","",""))</f>
        <v/>
      </c>
      <c r="IF59" s="15" t="str" cm="1">
        <f t="array" ref="IF59">IF(ID59="","",_xll.PBD(ID59,"Company ID","","USD","",""))</f>
        <v/>
      </c>
      <c r="IG59" s="15" t="str" cm="1">
        <f t="array" ref="IG59">IF(ID59="","",_xll.PBD(IF59,"Name","","USD","",""))</f>
        <v/>
      </c>
      <c r="IH59" t="str" cm="1">
        <f t="array" ref="IH59">IF(ID59="","",_xll.PBD(ID59,"Deal Type 1","","USD","",""))</f>
        <v/>
      </c>
      <c r="IM59" s="15" t="str" cm="1">
        <f t="array" ref="IM59">IF(IL59="","",_xll.PBD(IL59,"Deal Date","","USD","",""))</f>
        <v/>
      </c>
      <c r="IN59" s="15" t="str" cm="1">
        <f t="array" ref="IN59">IF(IL59="","",_xll.PBD(IL59,"Company ID","","USD","",""))</f>
        <v/>
      </c>
      <c r="IO59" s="15" t="str" cm="1">
        <f t="array" ref="IO59">IF(IL59="","",_xll.PBD(IN59,"Name","","USD","",""))</f>
        <v/>
      </c>
      <c r="IP59" t="str" cm="1">
        <f t="array" ref="IP59">IF(IL59="","",_xll.PBD(IL59,"Deal Type 1","","USD","",""))</f>
        <v/>
      </c>
      <c r="IU59" s="15" t="str" cm="1">
        <f t="array" ref="IU59">IF(IT59="","",_xll.PBD(IT59,"Deal Date","","USD","",""))</f>
        <v/>
      </c>
      <c r="IV59" s="15" t="str" cm="1">
        <f t="array" ref="IV59">IF(IT59="","",_xll.PBD(IT59,"Company ID","","USD","",""))</f>
        <v/>
      </c>
      <c r="IW59" s="15" t="str" cm="1">
        <f t="array" ref="IW59">IF(IT59="","",_xll.PBD(IV59,"Name","","USD","",""))</f>
        <v/>
      </c>
      <c r="IX59" t="str" cm="1">
        <f t="array" ref="IX59">IF(IT59="","",_xll.PBD(IT59,"Deal Type 1","","USD","",""))</f>
        <v/>
      </c>
      <c r="JC59" s="15" t="str" cm="1">
        <f t="array" ref="JC59">IF(JB59="","",_xll.PBD(JB59,"Deal Date","","USD","",""))</f>
        <v/>
      </c>
      <c r="JD59" s="15" t="str" cm="1">
        <f t="array" ref="JD59">IF(JB59="","",_xll.PBD(JB59,"Company ID","","USD","",""))</f>
        <v/>
      </c>
      <c r="JE59" s="15" t="str" cm="1">
        <f t="array" ref="JE59">IF(JB59="","",_xll.PBD(JD59,"Name","","USD","",""))</f>
        <v/>
      </c>
      <c r="JF59" t="str" cm="1">
        <f t="array" ref="JF59">IF(JB59="","",_xll.PBD(JB59,"Deal Type 1","","USD","",""))</f>
        <v/>
      </c>
      <c r="JK59" s="15" t="str" cm="1">
        <f t="array" ref="JK59">IF(JJ59="","",_xll.PBD(JJ59,"Deal Date","","USD","",""))</f>
        <v/>
      </c>
      <c r="JL59" s="15" t="str" cm="1">
        <f t="array" ref="JL59">IF(JJ59="","",_xll.PBD(JJ59,"Company ID","","USD","",""))</f>
        <v/>
      </c>
      <c r="JM59" s="15" t="str" cm="1">
        <f t="array" ref="JM59">IF(JJ59="","",_xll.PBD(JL59,"Name","","USD","",""))</f>
        <v/>
      </c>
      <c r="JN59" t="str" cm="1">
        <f t="array" ref="JN59">IF(JJ59="","",_xll.PBD(JJ59,"Deal Type 1","","USD","",""))</f>
        <v/>
      </c>
      <c r="JS59" s="15" t="str" cm="1">
        <f t="array" ref="JS59">IF(JR59="","",_xll.PBD(JR59,"Deal Date","","USD","",""))</f>
        <v/>
      </c>
      <c r="JT59" s="15" t="str" cm="1">
        <f t="array" ref="JT59">IF(JR59="","",_xll.PBD(JR59,"Company ID","","USD","",""))</f>
        <v/>
      </c>
      <c r="JU59" s="15" t="str" cm="1">
        <f t="array" ref="JU59">IF(JR59="","",_xll.PBD(JT59,"Name","","USD","",""))</f>
        <v/>
      </c>
      <c r="JV59" t="str" cm="1">
        <f t="array" ref="JV59">IF(JR59="","",_xll.PBD(JR59,"Deal Type 1","","USD","",""))</f>
        <v/>
      </c>
      <c r="KA59" s="15" t="str" cm="1">
        <f t="array" ref="KA59">IF(JZ59="","",_xll.PBD(JZ59,"Deal Date","","USD","",""))</f>
        <v/>
      </c>
      <c r="KB59" s="15" t="str" cm="1">
        <f t="array" ref="KB59">IF(JZ59="","",_xll.PBD(JZ59,"Company ID","","USD","",""))</f>
        <v/>
      </c>
      <c r="KC59" s="15" t="str" cm="1">
        <f t="array" ref="KC59">IF(JZ59="","",_xll.PBD(KB59,"Name","","USD","",""))</f>
        <v/>
      </c>
      <c r="KD59" t="str" cm="1">
        <f t="array" ref="KD59">IF(JZ59="","",_xll.PBD(JZ59,"Deal Type 1","","USD","",""))</f>
        <v/>
      </c>
      <c r="KI59" s="15" t="str" cm="1">
        <f t="array" ref="KI59">IF(KH59="","",_xll.PBD(KH59,"Deal Date","","USD","",""))</f>
        <v/>
      </c>
      <c r="KJ59" s="15" t="str" cm="1">
        <f t="array" ref="KJ59">IF(KH59="","",_xll.PBD(KH59,"Company ID","","USD","",""))</f>
        <v/>
      </c>
      <c r="KK59" s="15" t="str" cm="1">
        <f t="array" ref="KK59">IF(KH59="","",_xll.PBD(KJ59,"Name","","USD","",""))</f>
        <v/>
      </c>
      <c r="KL59" t="str" cm="1">
        <f t="array" ref="KL59">IF(KH59="","",_xll.PBD(KH59,"Deal Type 1","","USD","",""))</f>
        <v/>
      </c>
      <c r="KQ59" s="15" t="str" cm="1">
        <f t="array" ref="KQ59">IF(KP59="","",_xll.PBD(KP59,"Deal Date","","USD","",""))</f>
        <v/>
      </c>
      <c r="KR59" s="15" t="str" cm="1">
        <f t="array" ref="KR59">IF(KP59="","",_xll.PBD(KP59,"Company ID","","USD","",""))</f>
        <v/>
      </c>
      <c r="KS59" s="15" t="str" cm="1">
        <f t="array" ref="KS59">IF(KP59="","",_xll.PBD(KR59,"Name","","USD","",""))</f>
        <v/>
      </c>
      <c r="KT59" t="str" cm="1">
        <f t="array" ref="KT59">IF(KP59="","",_xll.PBD(KP59,"Deal Type 1","","USD","",""))</f>
        <v/>
      </c>
      <c r="KY59" s="15" t="str" cm="1">
        <f t="array" ref="KY59">IF(KX59="","",_xll.PBD(KX59,"Deal Date","","USD","",""))</f>
        <v/>
      </c>
      <c r="KZ59" s="15" t="str" cm="1">
        <f t="array" ref="KZ59">IF(KX59="","",_xll.PBD(KX59,"Company ID","","USD","",""))</f>
        <v/>
      </c>
      <c r="LA59" s="15" t="str" cm="1">
        <f t="array" ref="LA59">IF(KX59="","",_xll.PBD(KZ59,"Name","","USD","",""))</f>
        <v/>
      </c>
      <c r="LB59" t="str" cm="1">
        <f t="array" ref="LB59">IF(KX59="","",_xll.PBD(KX59,"Deal Type 1","","USD","",""))</f>
        <v/>
      </c>
      <c r="LG59" s="15" t="str" cm="1">
        <f t="array" ref="LG59">IF(LF59="","",_xll.PBD(LF59,"Deal Date","","USD","",""))</f>
        <v/>
      </c>
      <c r="LH59" s="15" t="str" cm="1">
        <f t="array" ref="LH59">IF(LF59="","",_xll.PBD(LF59,"Company ID","","USD","",""))</f>
        <v/>
      </c>
      <c r="LI59" s="15" t="str" cm="1">
        <f t="array" ref="LI59">IF(LF59="","",_xll.PBD(LH59,"Name","","USD","",""))</f>
        <v/>
      </c>
      <c r="LJ59" t="str" cm="1">
        <f t="array" ref="LJ59">IF(LF59="","",_xll.PBD(LF59,"Deal Type 1","","USD","",""))</f>
        <v/>
      </c>
      <c r="LO59" s="15" t="str" cm="1">
        <f t="array" ref="LO59">IF(LN59="","",_xll.PBD(LN59,"Deal Date","","USD","",""))</f>
        <v/>
      </c>
      <c r="LP59" s="15" t="str" cm="1">
        <f t="array" ref="LP59">IF(LN59="","",_xll.PBD(LN59,"Company ID","","USD","",""))</f>
        <v/>
      </c>
      <c r="LQ59" s="15" t="str" cm="1">
        <f t="array" ref="LQ59">IF(LN59="","",_xll.PBD(LP59,"Name","","USD","",""))</f>
        <v/>
      </c>
      <c r="LR59" t="str" cm="1">
        <f t="array" ref="LR59">IF(LN59="","",_xll.PBD(LN59,"Deal Type 1","","USD","",""))</f>
        <v/>
      </c>
      <c r="LW59" s="15" t="str" cm="1">
        <f t="array" ref="LW59">IF(LV59="","",_xll.PBD(LV59,"Deal Date","","USD","",""))</f>
        <v/>
      </c>
      <c r="LX59" s="15" t="str" cm="1">
        <f t="array" ref="LX59">IF(LV59="","",_xll.PBD(LV59,"Company ID","","USD","",""))</f>
        <v/>
      </c>
      <c r="LY59" s="15" t="str" cm="1">
        <f t="array" ref="LY59">IF(LV59="","",_xll.PBD(LX59,"Name","","USD","",""))</f>
        <v/>
      </c>
      <c r="LZ59" t="str" cm="1">
        <f t="array" ref="LZ59">IF(LV59="","",_xll.PBD(LV59,"Deal Type 1","","USD","",""))</f>
        <v/>
      </c>
      <c r="ME59" s="15" t="str" cm="1">
        <f t="array" ref="ME59">IF(MD59="","",_xll.PBD(MD59,"Deal Date","","USD","",""))</f>
        <v/>
      </c>
      <c r="MF59" s="15" t="str" cm="1">
        <f t="array" ref="MF59">IF(MD59="","",_xll.PBD(MD59,"Company ID","","USD","",""))</f>
        <v/>
      </c>
      <c r="MG59" s="15" t="str" cm="1">
        <f t="array" ref="MG59">IF(MD59="","",_xll.PBD(MF59,"Name","","USD","",""))</f>
        <v/>
      </c>
      <c r="MH59" t="str" cm="1">
        <f t="array" ref="MH59">IF(MD59="","",_xll.PBD(MD59,"Deal Type 1","","USD","",""))</f>
        <v/>
      </c>
    </row>
    <row r="60" spans="6:346" x14ac:dyDescent="0.2">
      <c r="G60" s="15" t="str" cm="1">
        <f t="array" ref="G60">IF(F60="","",_xll.PBD(F60,"Deal Date","","USD","",""))</f>
        <v/>
      </c>
      <c r="H60" s="15" t="str" cm="1">
        <f t="array" ref="H60">IF(F60="","",_xll.PBD(F60,"Company ID","","USD","",""))</f>
        <v/>
      </c>
      <c r="I60" s="15" t="str" cm="1">
        <f t="array" ref="I60">IF(F60="","",_xll.PBD(H60,"Name","","USD","",""))</f>
        <v/>
      </c>
      <c r="J60" t="str" cm="1">
        <f t="array" ref="J60">IF(F60="","",_xll.PBD(F60,"Deal Type 1","","USD","",""))</f>
        <v/>
      </c>
      <c r="O60" s="15" t="str" cm="1">
        <f t="array" ref="O60">IF(N60="","",_xll.PBD(N60,"Deal Date","","USD","",""))</f>
        <v/>
      </c>
      <c r="P60" s="15" t="str" cm="1">
        <f t="array" ref="P60">IF(N60="","",_xll.PBD(N60,"Company ID","","USD","",""))</f>
        <v/>
      </c>
      <c r="Q60" s="15" t="str" cm="1">
        <f t="array" ref="Q60">IF(N60="","",_xll.PBD(P60,"Name","","USD","",""))</f>
        <v/>
      </c>
      <c r="R60" t="str" cm="1">
        <f t="array" ref="R60">IF(N60="","",_xll.PBD(N60,"Deal Type 1","","USD","",""))</f>
        <v/>
      </c>
      <c r="W60" s="15" t="str" cm="1">
        <f t="array" ref="W60">IF(V60="","",_xll.PBD(V60,"Deal Date","","USD","",""))</f>
        <v/>
      </c>
      <c r="X60" s="15" t="str" cm="1">
        <f t="array" ref="X60">IF(V60="","",_xll.PBD(V60,"Company ID","","USD","",""))</f>
        <v/>
      </c>
      <c r="Y60" s="15" t="str" cm="1">
        <f t="array" ref="Y60">IF(V60="","",_xll.PBD(X60,"Name","","USD","",""))</f>
        <v/>
      </c>
      <c r="Z60" t="str" cm="1">
        <f t="array" ref="Z60">IF(V60="","",_xll.PBD(V60,"Deal Type 1","","USD","",""))</f>
        <v/>
      </c>
      <c r="AD60" t="str">
        <v>111968-56T</v>
      </c>
      <c r="AE60" s="15" cm="1">
        <f t="array" ref="AE60">IF(AD60="","",_xll.PBD(AD60,"Deal Date","","USD","",""))</f>
        <v>35582</v>
      </c>
      <c r="AF60" s="15" t="str" cm="1">
        <f t="array" ref="AF60">IF(AD60="","",_xll.PBD(AD60,"Company ID","","USD","",""))</f>
        <v>164373-85</v>
      </c>
      <c r="AG60" s="15" t="str" cm="1">
        <f t="array" ref="AG60">IF(AD60="","",_xll.PBD(AF60,"Name","","USD","",""))</f>
        <v>Health Network Ventures</v>
      </c>
      <c r="AH60" t="str" cm="1">
        <f t="array" ref="AH60">IF(AD60="","",_xll.PBD(AD60,"Deal Type 1","","USD","",""))</f>
        <v>Merger/Acquisition</v>
      </c>
      <c r="AM60" s="15" t="str" cm="1">
        <f t="array" ref="AM60">IF(AL60="","",_xll.PBD(AL60,"Deal Date","","USD","",""))</f>
        <v/>
      </c>
      <c r="AN60" s="15" t="str" cm="1">
        <f t="array" ref="AN60">IF(AL60="","",_xll.PBD(AL60,"Company ID","","USD","",""))</f>
        <v/>
      </c>
      <c r="AO60" s="15" t="str" cm="1">
        <f t="array" ref="AO60">IF(AL60="","",_xll.PBD(AN60,"Name","","USD","",""))</f>
        <v/>
      </c>
      <c r="AP60" t="str" cm="1">
        <f t="array" ref="AP60">IF(AL60="","",_xll.PBD(AL60,"Deal Type 1","","USD","",""))</f>
        <v/>
      </c>
      <c r="AU60" s="15" t="str" cm="1">
        <f t="array" ref="AU60">IF(AT60="","",_xll.PBD(AT60,"Deal Date","","USD","",""))</f>
        <v/>
      </c>
      <c r="AV60" s="15" t="str" cm="1">
        <f t="array" ref="AV60">IF(AT60="","",_xll.PBD(AT60,"Company ID","","USD","",""))</f>
        <v/>
      </c>
      <c r="AW60" s="15" t="str" cm="1">
        <f t="array" ref="AW60">IF(AT60="","",_xll.PBD(AV60,"Name","","USD","",""))</f>
        <v/>
      </c>
      <c r="AX60" t="str" cm="1">
        <f t="array" ref="AX60">IF(AT60="","",_xll.PBD(AT60,"Deal Type 1","","USD","",""))</f>
        <v/>
      </c>
      <c r="BC60" s="15" t="str" cm="1">
        <f t="array" ref="BC60">IF(BB60="","",_xll.PBD(BB60,"Deal Date","","USD","",""))</f>
        <v/>
      </c>
      <c r="BD60" s="15" t="str" cm="1">
        <f t="array" ref="BD60">IF(BB60="","",_xll.PBD(BB60,"Company ID","","USD","",""))</f>
        <v/>
      </c>
      <c r="BE60" s="15" t="str" cm="1">
        <f t="array" ref="BE60">IF(BB60="","",_xll.PBD(BD60,"Name","","USD","",""))</f>
        <v/>
      </c>
      <c r="BF60" t="str" cm="1">
        <f t="array" ref="BF60">IF(BB60="","",_xll.PBD(BB60,"Deal Type 1","","USD","",""))</f>
        <v/>
      </c>
      <c r="BK60" s="15" t="str" cm="1">
        <f t="array" ref="BK60">IF(BJ60="","",_xll.PBD(BJ60,"Deal Date","","USD","",""))</f>
        <v/>
      </c>
      <c r="BL60" s="15" t="str" cm="1">
        <f t="array" ref="BL60">IF(BJ60="","",_xll.PBD(BJ60,"Company ID","","USD","",""))</f>
        <v/>
      </c>
      <c r="BM60" s="15" t="str" cm="1">
        <f t="array" ref="BM60">IF(BJ60="","",_xll.PBD(BL60,"Name","","USD","",""))</f>
        <v/>
      </c>
      <c r="BN60" t="str" cm="1">
        <f t="array" ref="BN60">IF(BJ60="","",_xll.PBD(BJ60,"Deal Type 1","","USD","",""))</f>
        <v/>
      </c>
      <c r="BS60" s="15" t="str" cm="1">
        <f t="array" ref="BS60">IF(BR60="","",_xll.PBD(BR60,"Deal Date","","USD","",""))</f>
        <v/>
      </c>
      <c r="BT60" s="15" t="str" cm="1">
        <f t="array" ref="BT60">IF(BR60="","",_xll.PBD(BR60,"Company ID","","USD","",""))</f>
        <v/>
      </c>
      <c r="BU60" s="15" t="str" cm="1">
        <f t="array" ref="BU60">IF(BR60="","",_xll.PBD(BT60,"Name","","USD","",""))</f>
        <v/>
      </c>
      <c r="BV60" t="str" cm="1">
        <f t="array" ref="BV60">IF(BR60="","",_xll.PBD(BR60,"Deal Type 1","","USD","",""))</f>
        <v/>
      </c>
      <c r="CA60" s="15" t="str" cm="1">
        <f t="array" ref="CA60">IF(BZ60="","",_xll.PBD(BZ60,"Deal Date","","USD","",""))</f>
        <v/>
      </c>
      <c r="CB60" s="15" t="str" cm="1">
        <f t="array" ref="CB60">IF(BZ60="","",_xll.PBD(BZ60,"Company ID","","USD","",""))</f>
        <v/>
      </c>
      <c r="CC60" s="15" t="str" cm="1">
        <f t="array" ref="CC60">IF(BZ60="","",_xll.PBD(CB60,"Name","","USD","",""))</f>
        <v/>
      </c>
      <c r="CD60" t="str" cm="1">
        <f t="array" ref="CD60">IF(BZ60="","",_xll.PBD(BZ60,"Deal Type 1","","USD","",""))</f>
        <v/>
      </c>
      <c r="CH60" t="str">
        <v>27626-68T</v>
      </c>
      <c r="CI60" s="15" cm="1">
        <f t="array" ref="CI60">IF(CH60="","",_xll.PBD(CH60,"Deal Date","","USD","",""))</f>
        <v>41488</v>
      </c>
      <c r="CJ60" s="15" t="str" cm="1">
        <f t="array" ref="CJ60">IF(CH60="","",_xll.PBD(CH60,"Company ID","","USD","",""))</f>
        <v>12357-01</v>
      </c>
      <c r="CK60" s="15" t="str" cm="1">
        <f t="array" ref="CK60">IF(CH60="","",_xll.PBD(CJ60,"Name","","USD","",""))</f>
        <v>Devcon Security System</v>
      </c>
      <c r="CL60" t="str" cm="1">
        <f t="array" ref="CL60">IF(CH60="","",_xll.PBD(CH60,"Deal Type 1","","USD","",""))</f>
        <v>Merger/Acquisition</v>
      </c>
      <c r="CQ60" s="15" t="str" cm="1">
        <f t="array" ref="CQ60">IF(CP60="","",_xll.PBD(CP60,"Deal Date","","USD","",""))</f>
        <v/>
      </c>
      <c r="CR60" s="15" t="str" cm="1">
        <f t="array" ref="CR60">IF(CP60="","",_xll.PBD(CP60,"Company ID","","USD","",""))</f>
        <v/>
      </c>
      <c r="CS60" s="15" t="str" cm="1">
        <f t="array" ref="CS60">IF(CP60="","",_xll.PBD(CR60,"Name","","USD","",""))</f>
        <v/>
      </c>
      <c r="CT60" t="str" cm="1">
        <f t="array" ref="CT60">IF(CP60="","",_xll.PBD(CP60,"Deal Type 1","","USD","",""))</f>
        <v/>
      </c>
      <c r="CY60" s="15" t="str" cm="1">
        <f t="array" ref="CY60">IF(CX60="","",_xll.PBD(CX60,"Deal Date","","USD","",""))</f>
        <v/>
      </c>
      <c r="CZ60" s="15" t="str" cm="1">
        <f t="array" ref="CZ60">IF(CX60="","",_xll.PBD(CX60,"Company ID","","USD","",""))</f>
        <v/>
      </c>
      <c r="DA60" s="15" t="str" cm="1">
        <f t="array" ref="DA60">IF(CX60="","",_xll.PBD(CZ60,"Name","","USD","",""))</f>
        <v/>
      </c>
      <c r="DB60" t="str" cm="1">
        <f t="array" ref="DB60">IF(CX60="","",_xll.PBD(CX60,"Deal Type 1","","USD","",""))</f>
        <v/>
      </c>
      <c r="DF60" t="str">
        <v>58620-34T</v>
      </c>
      <c r="DG60" s="15" cm="1">
        <f t="array" ref="DG60">IF(DF60="","",_xll.PBD(DF60,"Deal Date","","USD","",""))</f>
        <v>40162</v>
      </c>
      <c r="DH60" s="15" t="str" cm="1">
        <f t="array" ref="DH60">IF(DF60="","",_xll.PBD(DF60,"Company ID","","USD","",""))</f>
        <v>125228-71</v>
      </c>
      <c r="DI60" s="15" t="str" cm="1">
        <f t="array" ref="DI60">IF(DF60="","",_xll.PBD(DH60,"Name","","USD","",""))</f>
        <v>Calamus (Hardware)</v>
      </c>
      <c r="DJ60" t="str" cm="1">
        <f t="array" ref="DJ60">IF(DF60="","",_xll.PBD(DF60,"Deal Type 1","","USD","",""))</f>
        <v>Merger/Acquisition</v>
      </c>
      <c r="DO60" s="15" t="str" cm="1">
        <f t="array" ref="DO60">IF(DN60="","",_xll.PBD(DN60,"Deal Date","","USD","",""))</f>
        <v/>
      </c>
      <c r="DP60" s="15" t="str" cm="1">
        <f t="array" ref="DP60">IF(DN60="","",_xll.PBD(DN60,"Company ID","","USD","",""))</f>
        <v/>
      </c>
      <c r="DQ60" s="15" t="str" cm="1">
        <f t="array" ref="DQ60">IF(DN60="","",_xll.PBD(DP60,"Name","","USD","",""))</f>
        <v/>
      </c>
      <c r="DR60" t="str" cm="1">
        <f t="array" ref="DR60">IF(DN60="","",_xll.PBD(DN60,"Deal Type 1","","USD","",""))</f>
        <v/>
      </c>
      <c r="DW60" s="15" t="str" cm="1">
        <f t="array" ref="DW60">IF(DV60="","",_xll.PBD(DV60,"Deal Date","","USD","",""))</f>
        <v/>
      </c>
      <c r="DX60" s="15" t="str" cm="1">
        <f t="array" ref="DX60">IF(DV60="","",_xll.PBD(DV60,"Company ID","","USD","",""))</f>
        <v/>
      </c>
      <c r="DY60" s="15" t="str" cm="1">
        <f t="array" ref="DY60">IF(DV60="","",_xll.PBD(DX60,"Name","","USD","",""))</f>
        <v/>
      </c>
      <c r="DZ60" t="str" cm="1">
        <f t="array" ref="DZ60">IF(DV60="","",_xll.PBD(DV60,"Deal Type 1","","USD","",""))</f>
        <v/>
      </c>
      <c r="EE60" s="15" t="str" cm="1">
        <f t="array" ref="EE60">IF(ED60="","",_xll.PBD(ED60,"Deal Date","","USD","",""))</f>
        <v/>
      </c>
      <c r="EF60" s="15" t="str" cm="1">
        <f t="array" ref="EF60">IF(ED60="","",_xll.PBD(ED60,"Company ID","","USD","",""))</f>
        <v/>
      </c>
      <c r="EG60" s="15" t="str" cm="1">
        <f t="array" ref="EG60">IF(ED60="","",_xll.PBD(EF60,"Name","","USD","",""))</f>
        <v/>
      </c>
      <c r="EH60" t="str" cm="1">
        <f t="array" ref="EH60">IF(ED60="","",_xll.PBD(ED60,"Deal Type 1","","USD","",""))</f>
        <v/>
      </c>
      <c r="EM60" s="15" t="str" cm="1">
        <f t="array" ref="EM60">IF(EL60="","",_xll.PBD(EL60,"Deal Date","","USD","",""))</f>
        <v/>
      </c>
      <c r="EN60" s="15" t="str" cm="1">
        <f t="array" ref="EN60">IF(EL60="","",_xll.PBD(EL60,"Company ID","","USD","",""))</f>
        <v/>
      </c>
      <c r="EO60" s="15" t="str" cm="1">
        <f t="array" ref="EO60">IF(EL60="","",_xll.PBD(EN60,"Name","","USD","",""))</f>
        <v/>
      </c>
      <c r="EP60" t="str" cm="1">
        <f t="array" ref="EP60">IF(EL60="","",_xll.PBD(EL60,"Deal Type 1","","USD","",""))</f>
        <v/>
      </c>
      <c r="EU60" s="15" t="str" cm="1">
        <f t="array" ref="EU60">IF(ET60="","",_xll.PBD(ET60,"Deal Date","","USD","",""))</f>
        <v/>
      </c>
      <c r="EV60" s="15" t="str" cm="1">
        <f t="array" ref="EV60">IF(ET60="","",_xll.PBD(ET60,"Company ID","","USD","",""))</f>
        <v/>
      </c>
      <c r="EW60" s="15" t="str" cm="1">
        <f t="array" ref="EW60">IF(ET60="","",_xll.PBD(EV60,"Name","","USD","",""))</f>
        <v/>
      </c>
      <c r="EX60" t="str" cm="1">
        <f t="array" ref="EX60">IF(ET60="","",_xll.PBD(ET60,"Deal Type 1","","USD","",""))</f>
        <v/>
      </c>
      <c r="FC60" s="15" t="str" cm="1">
        <f t="array" ref="FC60">IF(FB60="","",_xll.PBD(FB60,"Deal Date","","USD","",""))</f>
        <v/>
      </c>
      <c r="FD60" s="15" t="str" cm="1">
        <f t="array" ref="FD60">IF(FB60="","",_xll.PBD(FB60,"Company ID","","USD","",""))</f>
        <v/>
      </c>
      <c r="FE60" s="15" t="str" cm="1">
        <f t="array" ref="FE60">IF(FB60="","",_xll.PBD(FD60,"Name","","USD","",""))</f>
        <v/>
      </c>
      <c r="FF60" t="str" cm="1">
        <f t="array" ref="FF60">IF(FB60="","",_xll.PBD(FB60,"Deal Type 1","","USD","",""))</f>
        <v/>
      </c>
      <c r="FK60" s="15" t="str" cm="1">
        <f t="array" ref="FK60">IF(FJ60="","",_xll.PBD(FJ60,"Deal Date","","USD","",""))</f>
        <v/>
      </c>
      <c r="FL60" s="15" t="str" cm="1">
        <f t="array" ref="FL60">IF(FJ60="","",_xll.PBD(FJ60,"Company ID","","USD","",""))</f>
        <v/>
      </c>
      <c r="FM60" s="15" t="str" cm="1">
        <f t="array" ref="FM60">IF(FJ60="","",_xll.PBD(FL60,"Name","","USD","",""))</f>
        <v/>
      </c>
      <c r="FN60" t="str" cm="1">
        <f t="array" ref="FN60">IF(FJ60="","",_xll.PBD(FJ60,"Deal Type 1","","USD","",""))</f>
        <v/>
      </c>
      <c r="FS60" s="15" t="str" cm="1">
        <f t="array" ref="FS60">IF(FR60="","",_xll.PBD(FR60,"Deal Date","","USD","",""))</f>
        <v/>
      </c>
      <c r="FT60" s="15" t="str" cm="1">
        <f t="array" ref="FT60">IF(FR60="","",_xll.PBD(FR60,"Company ID","","USD","",""))</f>
        <v/>
      </c>
      <c r="FU60" s="15" t="str" cm="1">
        <f t="array" ref="FU60">IF(FR60="","",_xll.PBD(FT60,"Name","","USD","",""))</f>
        <v/>
      </c>
      <c r="FV60" t="str" cm="1">
        <f t="array" ref="FV60">IF(FR60="","",_xll.PBD(FR60,"Deal Type 1","","USD","",""))</f>
        <v/>
      </c>
      <c r="GA60" s="15" t="str" cm="1">
        <f t="array" ref="GA60">IF(FZ60="","",_xll.PBD(FZ60,"Deal Date","","USD","",""))</f>
        <v/>
      </c>
      <c r="GB60" s="15" t="str" cm="1">
        <f t="array" ref="GB60">IF(FZ60="","",_xll.PBD(FZ60,"Company ID","","USD","",""))</f>
        <v/>
      </c>
      <c r="GC60" s="15" t="str" cm="1">
        <f t="array" ref="GC60">IF(FZ60="","",_xll.PBD(GB60,"Name","","USD","",""))</f>
        <v/>
      </c>
      <c r="GD60" t="str" cm="1">
        <f t="array" ref="GD60">IF(FZ60="","",_xll.PBD(FZ60,"Deal Type 1","","USD","",""))</f>
        <v/>
      </c>
      <c r="GI60" s="15" t="str" cm="1">
        <f t="array" ref="GI60">IF(GH60="","",_xll.PBD(GH60,"Deal Date","","USD","",""))</f>
        <v/>
      </c>
      <c r="GJ60" s="15" t="str" cm="1">
        <f t="array" ref="GJ60">IF(GH60="","",_xll.PBD(GH60,"Company ID","","USD","",""))</f>
        <v/>
      </c>
      <c r="GK60" s="15" t="str" cm="1">
        <f t="array" ref="GK60">IF(GH60="","",_xll.PBD(GJ60,"Name","","USD","",""))</f>
        <v/>
      </c>
      <c r="GL60" t="str" cm="1">
        <f t="array" ref="GL60">IF(GH60="","",_xll.PBD(GH60,"Deal Type 1","","USD","",""))</f>
        <v/>
      </c>
      <c r="GQ60" s="15" t="str" cm="1">
        <f t="array" ref="GQ60">IF(GP60="","",_xll.PBD(GP60,"Deal Date","","USD","",""))</f>
        <v/>
      </c>
      <c r="GR60" s="15" t="str" cm="1">
        <f t="array" ref="GR60">IF(GP60="","",_xll.PBD(GP60,"Company ID","","USD","",""))</f>
        <v/>
      </c>
      <c r="GS60" s="15" t="str" cm="1">
        <f t="array" ref="GS60">IF(GP60="","",_xll.PBD(GR60,"Name","","USD","",""))</f>
        <v/>
      </c>
      <c r="GT60" t="str" cm="1">
        <f t="array" ref="GT60">IF(GP60="","",_xll.PBD(GP60,"Deal Type 1","","USD","",""))</f>
        <v/>
      </c>
      <c r="GY60" s="15" t="str" cm="1">
        <f t="array" ref="GY60">IF(GX60="","",_xll.PBD(GX60,"Deal Date","","USD","",""))</f>
        <v/>
      </c>
      <c r="GZ60" s="15" t="str" cm="1">
        <f t="array" ref="GZ60">IF(GX60="","",_xll.PBD(GX60,"Company ID","","USD","",""))</f>
        <v/>
      </c>
      <c r="HA60" s="15" t="str" cm="1">
        <f t="array" ref="HA60">IF(GX60="","",_xll.PBD(GZ60,"Name","","USD","",""))</f>
        <v/>
      </c>
      <c r="HB60" t="str" cm="1">
        <f t="array" ref="HB60">IF(GX60="","",_xll.PBD(GX60,"Deal Type 1","","USD","",""))</f>
        <v/>
      </c>
      <c r="HG60" s="15" t="str" cm="1">
        <f t="array" ref="HG60">IF(HF60="","",_xll.PBD(HF60,"Deal Date","","USD","",""))</f>
        <v/>
      </c>
      <c r="HH60" s="15" t="str" cm="1">
        <f t="array" ref="HH60">IF(HF60="","",_xll.PBD(HF60,"Company ID","","USD","",""))</f>
        <v/>
      </c>
      <c r="HI60" s="15" t="str" cm="1">
        <f t="array" ref="HI60">IF(HF60="","",_xll.PBD(HH60,"Name","","USD","",""))</f>
        <v/>
      </c>
      <c r="HJ60" t="str" cm="1">
        <f t="array" ref="HJ60">IF(HF60="","",_xll.PBD(HF60,"Deal Type 1","","USD","",""))</f>
        <v/>
      </c>
      <c r="HO60" s="15" t="str" cm="1">
        <f t="array" ref="HO60">IF(HN60="","",_xll.PBD(HN60,"Deal Date","","USD","",""))</f>
        <v/>
      </c>
      <c r="HP60" s="15" t="str" cm="1">
        <f t="array" ref="HP60">IF(HN60="","",_xll.PBD(HN60,"Company ID","","USD","",""))</f>
        <v/>
      </c>
      <c r="HQ60" s="15" t="str" cm="1">
        <f t="array" ref="HQ60">IF(HN60="","",_xll.PBD(HP60,"Name","","USD","",""))</f>
        <v/>
      </c>
      <c r="HR60" t="str" cm="1">
        <f t="array" ref="HR60">IF(HN60="","",_xll.PBD(HN60,"Deal Type 1","","USD","",""))</f>
        <v/>
      </c>
      <c r="HW60" s="15" t="str" cm="1">
        <f t="array" ref="HW60">IF(HV60="","",_xll.PBD(HV60,"Deal Date","","USD","",""))</f>
        <v/>
      </c>
      <c r="HX60" s="15" t="str" cm="1">
        <f t="array" ref="HX60">IF(HV60="","",_xll.PBD(HV60,"Company ID","","USD","",""))</f>
        <v/>
      </c>
      <c r="HY60" s="15" t="str" cm="1">
        <f t="array" ref="HY60">IF(HV60="","",_xll.PBD(HX60,"Name","","USD","",""))</f>
        <v/>
      </c>
      <c r="HZ60" t="str" cm="1">
        <f t="array" ref="HZ60">IF(HV60="","",_xll.PBD(HV60,"Deal Type 1","","USD","",""))</f>
        <v/>
      </c>
      <c r="IE60" s="15" t="str" cm="1">
        <f t="array" ref="IE60">IF(ID60="","",_xll.PBD(ID60,"Deal Date","","USD","",""))</f>
        <v/>
      </c>
      <c r="IF60" s="15" t="str" cm="1">
        <f t="array" ref="IF60">IF(ID60="","",_xll.PBD(ID60,"Company ID","","USD","",""))</f>
        <v/>
      </c>
      <c r="IG60" s="15" t="str" cm="1">
        <f t="array" ref="IG60">IF(ID60="","",_xll.PBD(IF60,"Name","","USD","",""))</f>
        <v/>
      </c>
      <c r="IH60" t="str" cm="1">
        <f t="array" ref="IH60">IF(ID60="","",_xll.PBD(ID60,"Deal Type 1","","USD","",""))</f>
        <v/>
      </c>
      <c r="IM60" s="15" t="str" cm="1">
        <f t="array" ref="IM60">IF(IL60="","",_xll.PBD(IL60,"Deal Date","","USD","",""))</f>
        <v/>
      </c>
      <c r="IN60" s="15" t="str" cm="1">
        <f t="array" ref="IN60">IF(IL60="","",_xll.PBD(IL60,"Company ID","","USD","",""))</f>
        <v/>
      </c>
      <c r="IO60" s="15" t="str" cm="1">
        <f t="array" ref="IO60">IF(IL60="","",_xll.PBD(IN60,"Name","","USD","",""))</f>
        <v/>
      </c>
      <c r="IP60" t="str" cm="1">
        <f t="array" ref="IP60">IF(IL60="","",_xll.PBD(IL60,"Deal Type 1","","USD","",""))</f>
        <v/>
      </c>
      <c r="IU60" s="15" t="str" cm="1">
        <f t="array" ref="IU60">IF(IT60="","",_xll.PBD(IT60,"Deal Date","","USD","",""))</f>
        <v/>
      </c>
      <c r="IV60" s="15" t="str" cm="1">
        <f t="array" ref="IV60">IF(IT60="","",_xll.PBD(IT60,"Company ID","","USD","",""))</f>
        <v/>
      </c>
      <c r="IW60" s="15" t="str" cm="1">
        <f t="array" ref="IW60">IF(IT60="","",_xll.PBD(IV60,"Name","","USD","",""))</f>
        <v/>
      </c>
      <c r="IX60" t="str" cm="1">
        <f t="array" ref="IX60">IF(IT60="","",_xll.PBD(IT60,"Deal Type 1","","USD","",""))</f>
        <v/>
      </c>
      <c r="JC60" s="15" t="str" cm="1">
        <f t="array" ref="JC60">IF(JB60="","",_xll.PBD(JB60,"Deal Date","","USD","",""))</f>
        <v/>
      </c>
      <c r="JD60" s="15" t="str" cm="1">
        <f t="array" ref="JD60">IF(JB60="","",_xll.PBD(JB60,"Company ID","","USD","",""))</f>
        <v/>
      </c>
      <c r="JE60" s="15" t="str" cm="1">
        <f t="array" ref="JE60">IF(JB60="","",_xll.PBD(JD60,"Name","","USD","",""))</f>
        <v/>
      </c>
      <c r="JF60" t="str" cm="1">
        <f t="array" ref="JF60">IF(JB60="","",_xll.PBD(JB60,"Deal Type 1","","USD","",""))</f>
        <v/>
      </c>
      <c r="JK60" s="15" t="str" cm="1">
        <f t="array" ref="JK60">IF(JJ60="","",_xll.PBD(JJ60,"Deal Date","","USD","",""))</f>
        <v/>
      </c>
      <c r="JL60" s="15" t="str" cm="1">
        <f t="array" ref="JL60">IF(JJ60="","",_xll.PBD(JJ60,"Company ID","","USD","",""))</f>
        <v/>
      </c>
      <c r="JM60" s="15" t="str" cm="1">
        <f t="array" ref="JM60">IF(JJ60="","",_xll.PBD(JL60,"Name","","USD","",""))</f>
        <v/>
      </c>
      <c r="JN60" t="str" cm="1">
        <f t="array" ref="JN60">IF(JJ60="","",_xll.PBD(JJ60,"Deal Type 1","","USD","",""))</f>
        <v/>
      </c>
      <c r="JS60" s="15" t="str" cm="1">
        <f t="array" ref="JS60">IF(JR60="","",_xll.PBD(JR60,"Deal Date","","USD","",""))</f>
        <v/>
      </c>
      <c r="JT60" s="15" t="str" cm="1">
        <f t="array" ref="JT60">IF(JR60="","",_xll.PBD(JR60,"Company ID","","USD","",""))</f>
        <v/>
      </c>
      <c r="JU60" s="15" t="str" cm="1">
        <f t="array" ref="JU60">IF(JR60="","",_xll.PBD(JT60,"Name","","USD","",""))</f>
        <v/>
      </c>
      <c r="JV60" t="str" cm="1">
        <f t="array" ref="JV60">IF(JR60="","",_xll.PBD(JR60,"Deal Type 1","","USD","",""))</f>
        <v/>
      </c>
      <c r="KA60" s="15" t="str" cm="1">
        <f t="array" ref="KA60">IF(JZ60="","",_xll.PBD(JZ60,"Deal Date","","USD","",""))</f>
        <v/>
      </c>
      <c r="KB60" s="15" t="str" cm="1">
        <f t="array" ref="KB60">IF(JZ60="","",_xll.PBD(JZ60,"Company ID","","USD","",""))</f>
        <v/>
      </c>
      <c r="KC60" s="15" t="str" cm="1">
        <f t="array" ref="KC60">IF(JZ60="","",_xll.PBD(KB60,"Name","","USD","",""))</f>
        <v/>
      </c>
      <c r="KD60" t="str" cm="1">
        <f t="array" ref="KD60">IF(JZ60="","",_xll.PBD(JZ60,"Deal Type 1","","USD","",""))</f>
        <v/>
      </c>
      <c r="KI60" s="15" t="str" cm="1">
        <f t="array" ref="KI60">IF(KH60="","",_xll.PBD(KH60,"Deal Date","","USD","",""))</f>
        <v/>
      </c>
      <c r="KJ60" s="15" t="str" cm="1">
        <f t="array" ref="KJ60">IF(KH60="","",_xll.PBD(KH60,"Company ID","","USD","",""))</f>
        <v/>
      </c>
      <c r="KK60" s="15" t="str" cm="1">
        <f t="array" ref="KK60">IF(KH60="","",_xll.PBD(KJ60,"Name","","USD","",""))</f>
        <v/>
      </c>
      <c r="KL60" t="str" cm="1">
        <f t="array" ref="KL60">IF(KH60="","",_xll.PBD(KH60,"Deal Type 1","","USD","",""))</f>
        <v/>
      </c>
      <c r="KQ60" s="15" t="str" cm="1">
        <f t="array" ref="KQ60">IF(KP60="","",_xll.PBD(KP60,"Deal Date","","USD","",""))</f>
        <v/>
      </c>
      <c r="KR60" s="15" t="str" cm="1">
        <f t="array" ref="KR60">IF(KP60="","",_xll.PBD(KP60,"Company ID","","USD","",""))</f>
        <v/>
      </c>
      <c r="KS60" s="15" t="str" cm="1">
        <f t="array" ref="KS60">IF(KP60="","",_xll.PBD(KR60,"Name","","USD","",""))</f>
        <v/>
      </c>
      <c r="KT60" t="str" cm="1">
        <f t="array" ref="KT60">IF(KP60="","",_xll.PBD(KP60,"Deal Type 1","","USD","",""))</f>
        <v/>
      </c>
      <c r="KY60" s="15" t="str" cm="1">
        <f t="array" ref="KY60">IF(KX60="","",_xll.PBD(KX60,"Deal Date","","USD","",""))</f>
        <v/>
      </c>
      <c r="KZ60" s="15" t="str" cm="1">
        <f t="array" ref="KZ60">IF(KX60="","",_xll.PBD(KX60,"Company ID","","USD","",""))</f>
        <v/>
      </c>
      <c r="LA60" s="15" t="str" cm="1">
        <f t="array" ref="LA60">IF(KX60="","",_xll.PBD(KZ60,"Name","","USD","",""))</f>
        <v/>
      </c>
      <c r="LB60" t="str" cm="1">
        <f t="array" ref="LB60">IF(KX60="","",_xll.PBD(KX60,"Deal Type 1","","USD","",""))</f>
        <v/>
      </c>
      <c r="LG60" s="15" t="str" cm="1">
        <f t="array" ref="LG60">IF(LF60="","",_xll.PBD(LF60,"Deal Date","","USD","",""))</f>
        <v/>
      </c>
      <c r="LH60" s="15" t="str" cm="1">
        <f t="array" ref="LH60">IF(LF60="","",_xll.PBD(LF60,"Company ID","","USD","",""))</f>
        <v/>
      </c>
      <c r="LI60" s="15" t="str" cm="1">
        <f t="array" ref="LI60">IF(LF60="","",_xll.PBD(LH60,"Name","","USD","",""))</f>
        <v/>
      </c>
      <c r="LJ60" t="str" cm="1">
        <f t="array" ref="LJ60">IF(LF60="","",_xll.PBD(LF60,"Deal Type 1","","USD","",""))</f>
        <v/>
      </c>
      <c r="LO60" s="15" t="str" cm="1">
        <f t="array" ref="LO60">IF(LN60="","",_xll.PBD(LN60,"Deal Date","","USD","",""))</f>
        <v/>
      </c>
      <c r="LP60" s="15" t="str" cm="1">
        <f t="array" ref="LP60">IF(LN60="","",_xll.PBD(LN60,"Company ID","","USD","",""))</f>
        <v/>
      </c>
      <c r="LQ60" s="15" t="str" cm="1">
        <f t="array" ref="LQ60">IF(LN60="","",_xll.PBD(LP60,"Name","","USD","",""))</f>
        <v/>
      </c>
      <c r="LR60" t="str" cm="1">
        <f t="array" ref="LR60">IF(LN60="","",_xll.PBD(LN60,"Deal Type 1","","USD","",""))</f>
        <v/>
      </c>
      <c r="LW60" s="15" t="str" cm="1">
        <f t="array" ref="LW60">IF(LV60="","",_xll.PBD(LV60,"Deal Date","","USD","",""))</f>
        <v/>
      </c>
      <c r="LX60" s="15" t="str" cm="1">
        <f t="array" ref="LX60">IF(LV60="","",_xll.PBD(LV60,"Company ID","","USD","",""))</f>
        <v/>
      </c>
      <c r="LY60" s="15" t="str" cm="1">
        <f t="array" ref="LY60">IF(LV60="","",_xll.PBD(LX60,"Name","","USD","",""))</f>
        <v/>
      </c>
      <c r="LZ60" t="str" cm="1">
        <f t="array" ref="LZ60">IF(LV60="","",_xll.PBD(LV60,"Deal Type 1","","USD","",""))</f>
        <v/>
      </c>
      <c r="ME60" s="15" t="str" cm="1">
        <f t="array" ref="ME60">IF(MD60="","",_xll.PBD(MD60,"Deal Date","","USD","",""))</f>
        <v/>
      </c>
      <c r="MF60" s="15" t="str" cm="1">
        <f t="array" ref="MF60">IF(MD60="","",_xll.PBD(MD60,"Company ID","","USD","",""))</f>
        <v/>
      </c>
      <c r="MG60" s="15" t="str" cm="1">
        <f t="array" ref="MG60">IF(MD60="","",_xll.PBD(MF60,"Name","","USD","",""))</f>
        <v/>
      </c>
      <c r="MH60" t="str" cm="1">
        <f t="array" ref="MH60">IF(MD60="","",_xll.PBD(MD60,"Deal Type 1","","USD","",""))</f>
        <v/>
      </c>
    </row>
    <row r="61" spans="6:346" x14ac:dyDescent="0.2">
      <c r="G61" s="15" t="str" cm="1">
        <f t="array" ref="G61">IF(F61="","",_xll.PBD(F61,"Deal Date","","USD","",""))</f>
        <v/>
      </c>
      <c r="H61" s="15" t="str" cm="1">
        <f t="array" ref="H61">IF(F61="","",_xll.PBD(F61,"Company ID","","USD","",""))</f>
        <v/>
      </c>
      <c r="I61" s="15" t="str" cm="1">
        <f t="array" ref="I61">IF(F61="","",_xll.PBD(H61,"Name","","USD","",""))</f>
        <v/>
      </c>
      <c r="J61" t="str" cm="1">
        <f t="array" ref="J61">IF(F61="","",_xll.PBD(F61,"Deal Type 1","","USD","",""))</f>
        <v/>
      </c>
      <c r="O61" s="15" t="str" cm="1">
        <f t="array" ref="O61">IF(N61="","",_xll.PBD(N61,"Deal Date","","USD","",""))</f>
        <v/>
      </c>
      <c r="P61" s="15" t="str" cm="1">
        <f t="array" ref="P61">IF(N61="","",_xll.PBD(N61,"Company ID","","USD","",""))</f>
        <v/>
      </c>
      <c r="Q61" s="15" t="str" cm="1">
        <f t="array" ref="Q61">IF(N61="","",_xll.PBD(P61,"Name","","USD","",""))</f>
        <v/>
      </c>
      <c r="R61" t="str" cm="1">
        <f t="array" ref="R61">IF(N61="","",_xll.PBD(N61,"Deal Type 1","","USD","",""))</f>
        <v/>
      </c>
      <c r="W61" s="15" t="str" cm="1">
        <f t="array" ref="W61">IF(V61="","",_xll.PBD(V61,"Deal Date","","USD","",""))</f>
        <v/>
      </c>
      <c r="X61" s="15" t="str" cm="1">
        <f t="array" ref="X61">IF(V61="","",_xll.PBD(V61,"Company ID","","USD","",""))</f>
        <v/>
      </c>
      <c r="Y61" s="15" t="str" cm="1">
        <f t="array" ref="Y61">IF(V61="","",_xll.PBD(X61,"Name","","USD","",""))</f>
        <v/>
      </c>
      <c r="Z61" t="str" cm="1">
        <f t="array" ref="Z61">IF(V61="","",_xll.PBD(V61,"Deal Type 1","","USD","",""))</f>
        <v/>
      </c>
      <c r="AD61" t="str">
        <v>244955-53T</v>
      </c>
      <c r="AE61" s="15" t="e" cm="1">
        <f t="array" ref="AE61">IF(AD61="","",_xll.PBD(AD61,"Deal Date","","USD","",""))</f>
        <v>#N/A</v>
      </c>
      <c r="AF61" s="15" t="str" cm="1">
        <f t="array" ref="AF61">IF(AD61="","",_xll.PBD(AD61,"Company ID","","USD","",""))</f>
        <v>10778-23</v>
      </c>
      <c r="AG61" s="15" t="str" cm="1">
        <f t="array" ref="AG61">IF(AD61="","",_xll.PBD(AF61,"Name","","USD","",""))</f>
        <v>MEDHOST</v>
      </c>
      <c r="AH61" t="str" cm="1">
        <f t="array" ref="AH61">IF(AD61="","",_xll.PBD(AD61,"Deal Type 1","","USD","",""))</f>
        <v>Merger/Acquisition</v>
      </c>
      <c r="AM61" s="15" t="str" cm="1">
        <f t="array" ref="AM61">IF(AL61="","",_xll.PBD(AL61,"Deal Date","","USD","",""))</f>
        <v/>
      </c>
      <c r="AN61" s="15" t="str" cm="1">
        <f t="array" ref="AN61">IF(AL61="","",_xll.PBD(AL61,"Company ID","","USD","",""))</f>
        <v/>
      </c>
      <c r="AO61" s="15" t="str" cm="1">
        <f t="array" ref="AO61">IF(AL61="","",_xll.PBD(AN61,"Name","","USD","",""))</f>
        <v/>
      </c>
      <c r="AP61" t="str" cm="1">
        <f t="array" ref="AP61">IF(AL61="","",_xll.PBD(AL61,"Deal Type 1","","USD","",""))</f>
        <v/>
      </c>
      <c r="AU61" s="15" t="str" cm="1">
        <f t="array" ref="AU61">IF(AT61="","",_xll.PBD(AT61,"Deal Date","","USD","",""))</f>
        <v/>
      </c>
      <c r="AV61" s="15" t="str" cm="1">
        <f t="array" ref="AV61">IF(AT61="","",_xll.PBD(AT61,"Company ID","","USD","",""))</f>
        <v/>
      </c>
      <c r="AW61" s="15" t="str" cm="1">
        <f t="array" ref="AW61">IF(AT61="","",_xll.PBD(AV61,"Name","","USD","",""))</f>
        <v/>
      </c>
      <c r="AX61" t="str" cm="1">
        <f t="array" ref="AX61">IF(AT61="","",_xll.PBD(AT61,"Deal Type 1","","USD","",""))</f>
        <v/>
      </c>
      <c r="BC61" s="15" t="str" cm="1">
        <f t="array" ref="BC61">IF(BB61="","",_xll.PBD(BB61,"Deal Date","","USD","",""))</f>
        <v/>
      </c>
      <c r="BD61" s="15" t="str" cm="1">
        <f t="array" ref="BD61">IF(BB61="","",_xll.PBD(BB61,"Company ID","","USD","",""))</f>
        <v/>
      </c>
      <c r="BE61" s="15" t="str" cm="1">
        <f t="array" ref="BE61">IF(BB61="","",_xll.PBD(BD61,"Name","","USD","",""))</f>
        <v/>
      </c>
      <c r="BF61" t="str" cm="1">
        <f t="array" ref="BF61">IF(BB61="","",_xll.PBD(BB61,"Deal Type 1","","USD","",""))</f>
        <v/>
      </c>
      <c r="BK61" s="15" t="str" cm="1">
        <f t="array" ref="BK61">IF(BJ61="","",_xll.PBD(BJ61,"Deal Date","","USD","",""))</f>
        <v/>
      </c>
      <c r="BL61" s="15" t="str" cm="1">
        <f t="array" ref="BL61">IF(BJ61="","",_xll.PBD(BJ61,"Company ID","","USD","",""))</f>
        <v/>
      </c>
      <c r="BM61" s="15" t="str" cm="1">
        <f t="array" ref="BM61">IF(BJ61="","",_xll.PBD(BL61,"Name","","USD","",""))</f>
        <v/>
      </c>
      <c r="BN61" t="str" cm="1">
        <f t="array" ref="BN61">IF(BJ61="","",_xll.PBD(BJ61,"Deal Type 1","","USD","",""))</f>
        <v/>
      </c>
      <c r="BS61" s="15" t="str" cm="1">
        <f t="array" ref="BS61">IF(BR61="","",_xll.PBD(BR61,"Deal Date","","USD","",""))</f>
        <v/>
      </c>
      <c r="BT61" s="15" t="str" cm="1">
        <f t="array" ref="BT61">IF(BR61="","",_xll.PBD(BR61,"Company ID","","USD","",""))</f>
        <v/>
      </c>
      <c r="BU61" s="15" t="str" cm="1">
        <f t="array" ref="BU61">IF(BR61="","",_xll.PBD(BT61,"Name","","USD","",""))</f>
        <v/>
      </c>
      <c r="BV61" t="str" cm="1">
        <f t="array" ref="BV61">IF(BR61="","",_xll.PBD(BR61,"Deal Type 1","","USD","",""))</f>
        <v/>
      </c>
      <c r="CA61" s="15" t="str" cm="1">
        <f t="array" ref="CA61">IF(BZ61="","",_xll.PBD(BZ61,"Deal Date","","USD","",""))</f>
        <v/>
      </c>
      <c r="CB61" s="15" t="str" cm="1">
        <f t="array" ref="CB61">IF(BZ61="","",_xll.PBD(BZ61,"Company ID","","USD","",""))</f>
        <v/>
      </c>
      <c r="CC61" s="15" t="str" cm="1">
        <f t="array" ref="CC61">IF(BZ61="","",_xll.PBD(CB61,"Name","","USD","",""))</f>
        <v/>
      </c>
      <c r="CD61" t="str" cm="1">
        <f t="array" ref="CD61">IF(BZ61="","",_xll.PBD(BZ61,"Deal Type 1","","USD","",""))</f>
        <v/>
      </c>
      <c r="CH61" t="str">
        <v>37539-82T</v>
      </c>
      <c r="CI61" s="15" cm="1">
        <f t="array" ref="CI61">IF(CH61="","",_xll.PBD(CH61,"Deal Date","","USD","",""))</f>
        <v>41183</v>
      </c>
      <c r="CJ61" s="15" t="str" cm="1">
        <f t="array" ref="CJ61">IF(CH61="","",_xll.PBD(CH61,"Company ID","","USD","",""))</f>
        <v>65325-07</v>
      </c>
      <c r="CK61" s="15" t="str" cm="1">
        <f t="array" ref="CK61">IF(CH61="","",_xll.PBD(CJ61,"Name","","USD","",""))</f>
        <v>Absolute Security of America</v>
      </c>
      <c r="CL61" t="str" cm="1">
        <f t="array" ref="CL61">IF(CH61="","",_xll.PBD(CH61,"Deal Type 1","","USD","",""))</f>
        <v>Merger/Acquisition</v>
      </c>
      <c r="CQ61" s="15" t="str" cm="1">
        <f t="array" ref="CQ61">IF(CP61="","",_xll.PBD(CP61,"Deal Date","","USD","",""))</f>
        <v/>
      </c>
      <c r="CR61" s="15" t="str" cm="1">
        <f t="array" ref="CR61">IF(CP61="","",_xll.PBD(CP61,"Company ID","","USD","",""))</f>
        <v/>
      </c>
      <c r="CS61" s="15" t="str" cm="1">
        <f t="array" ref="CS61">IF(CP61="","",_xll.PBD(CR61,"Name","","USD","",""))</f>
        <v/>
      </c>
      <c r="CT61" t="str" cm="1">
        <f t="array" ref="CT61">IF(CP61="","",_xll.PBD(CP61,"Deal Type 1","","USD","",""))</f>
        <v/>
      </c>
      <c r="CY61" s="15" t="str" cm="1">
        <f t="array" ref="CY61">IF(CX61="","",_xll.PBD(CX61,"Deal Date","","USD","",""))</f>
        <v/>
      </c>
      <c r="CZ61" s="15" t="str" cm="1">
        <f t="array" ref="CZ61">IF(CX61="","",_xll.PBD(CX61,"Company ID","","USD","",""))</f>
        <v/>
      </c>
      <c r="DA61" s="15" t="str" cm="1">
        <f t="array" ref="DA61">IF(CX61="","",_xll.PBD(CZ61,"Name","","USD","",""))</f>
        <v/>
      </c>
      <c r="DB61" t="str" cm="1">
        <f t="array" ref="DB61">IF(CX61="","",_xll.PBD(CX61,"Deal Type 1","","USD","",""))</f>
        <v/>
      </c>
      <c r="DF61" t="str">
        <v>57499-93T</v>
      </c>
      <c r="DG61" s="15" cm="1">
        <f t="array" ref="DG61">IF(DF61="","",_xll.PBD(DF61,"Deal Date","","USD","",""))</f>
        <v>40126</v>
      </c>
      <c r="DH61" s="15" t="str" cm="1">
        <f t="array" ref="DH61">IF(DF61="","",_xll.PBD(DF61,"Company ID","","USD","",""))</f>
        <v>120495-43</v>
      </c>
      <c r="DI61" s="15" t="str" cm="1">
        <f t="array" ref="DI61">IF(DF61="","",_xll.PBD(DH61,"Name","","USD","",""))</f>
        <v>A Communications</v>
      </c>
      <c r="DJ61" t="str" cm="1">
        <f t="array" ref="DJ61">IF(DF61="","",_xll.PBD(DF61,"Deal Type 1","","USD","",""))</f>
        <v>Merger/Acquisition</v>
      </c>
      <c r="DO61" s="15" t="str" cm="1">
        <f t="array" ref="DO61">IF(DN61="","",_xll.PBD(DN61,"Deal Date","","USD","",""))</f>
        <v/>
      </c>
      <c r="DP61" s="15" t="str" cm="1">
        <f t="array" ref="DP61">IF(DN61="","",_xll.PBD(DN61,"Company ID","","USD","",""))</f>
        <v/>
      </c>
      <c r="DQ61" s="15" t="str" cm="1">
        <f t="array" ref="DQ61">IF(DN61="","",_xll.PBD(DP61,"Name","","USD","",""))</f>
        <v/>
      </c>
      <c r="DR61" t="str" cm="1">
        <f t="array" ref="DR61">IF(DN61="","",_xll.PBD(DN61,"Deal Type 1","","USD","",""))</f>
        <v/>
      </c>
      <c r="DW61" s="15" t="str" cm="1">
        <f t="array" ref="DW61">IF(DV61="","",_xll.PBD(DV61,"Deal Date","","USD","",""))</f>
        <v/>
      </c>
      <c r="DX61" s="15" t="str" cm="1">
        <f t="array" ref="DX61">IF(DV61="","",_xll.PBD(DV61,"Company ID","","USD","",""))</f>
        <v/>
      </c>
      <c r="DY61" s="15" t="str" cm="1">
        <f t="array" ref="DY61">IF(DV61="","",_xll.PBD(DX61,"Name","","USD","",""))</f>
        <v/>
      </c>
      <c r="DZ61" t="str" cm="1">
        <f t="array" ref="DZ61">IF(DV61="","",_xll.PBD(DV61,"Deal Type 1","","USD","",""))</f>
        <v/>
      </c>
      <c r="EE61" s="15" t="str" cm="1">
        <f t="array" ref="EE61">IF(ED61="","",_xll.PBD(ED61,"Deal Date","","USD","",""))</f>
        <v/>
      </c>
      <c r="EF61" s="15" t="str" cm="1">
        <f t="array" ref="EF61">IF(ED61="","",_xll.PBD(ED61,"Company ID","","USD","",""))</f>
        <v/>
      </c>
      <c r="EG61" s="15" t="str" cm="1">
        <f t="array" ref="EG61">IF(ED61="","",_xll.PBD(EF61,"Name","","USD","",""))</f>
        <v/>
      </c>
      <c r="EH61" t="str" cm="1">
        <f t="array" ref="EH61">IF(ED61="","",_xll.PBD(ED61,"Deal Type 1","","USD","",""))</f>
        <v/>
      </c>
      <c r="EM61" s="15" t="str" cm="1">
        <f t="array" ref="EM61">IF(EL61="","",_xll.PBD(EL61,"Deal Date","","USD","",""))</f>
        <v/>
      </c>
      <c r="EN61" s="15" t="str" cm="1">
        <f t="array" ref="EN61">IF(EL61="","",_xll.PBD(EL61,"Company ID","","USD","",""))</f>
        <v/>
      </c>
      <c r="EO61" s="15" t="str" cm="1">
        <f t="array" ref="EO61">IF(EL61="","",_xll.PBD(EN61,"Name","","USD","",""))</f>
        <v/>
      </c>
      <c r="EP61" t="str" cm="1">
        <f t="array" ref="EP61">IF(EL61="","",_xll.PBD(EL61,"Deal Type 1","","USD","",""))</f>
        <v/>
      </c>
      <c r="EU61" s="15" t="str" cm="1">
        <f t="array" ref="EU61">IF(ET61="","",_xll.PBD(ET61,"Deal Date","","USD","",""))</f>
        <v/>
      </c>
      <c r="EV61" s="15" t="str" cm="1">
        <f t="array" ref="EV61">IF(ET61="","",_xll.PBD(ET61,"Company ID","","USD","",""))</f>
        <v/>
      </c>
      <c r="EW61" s="15" t="str" cm="1">
        <f t="array" ref="EW61">IF(ET61="","",_xll.PBD(EV61,"Name","","USD","",""))</f>
        <v/>
      </c>
      <c r="EX61" t="str" cm="1">
        <f t="array" ref="EX61">IF(ET61="","",_xll.PBD(ET61,"Deal Type 1","","USD","",""))</f>
        <v/>
      </c>
      <c r="FC61" s="15" t="str" cm="1">
        <f t="array" ref="FC61">IF(FB61="","",_xll.PBD(FB61,"Deal Date","","USD","",""))</f>
        <v/>
      </c>
      <c r="FD61" s="15" t="str" cm="1">
        <f t="array" ref="FD61">IF(FB61="","",_xll.PBD(FB61,"Company ID","","USD","",""))</f>
        <v/>
      </c>
      <c r="FE61" s="15" t="str" cm="1">
        <f t="array" ref="FE61">IF(FB61="","",_xll.PBD(FD61,"Name","","USD","",""))</f>
        <v/>
      </c>
      <c r="FF61" t="str" cm="1">
        <f t="array" ref="FF61">IF(FB61="","",_xll.PBD(FB61,"Deal Type 1","","USD","",""))</f>
        <v/>
      </c>
      <c r="FK61" s="15" t="str" cm="1">
        <f t="array" ref="FK61">IF(FJ61="","",_xll.PBD(FJ61,"Deal Date","","USD","",""))</f>
        <v/>
      </c>
      <c r="FL61" s="15" t="str" cm="1">
        <f t="array" ref="FL61">IF(FJ61="","",_xll.PBD(FJ61,"Company ID","","USD","",""))</f>
        <v/>
      </c>
      <c r="FM61" s="15" t="str" cm="1">
        <f t="array" ref="FM61">IF(FJ61="","",_xll.PBD(FL61,"Name","","USD","",""))</f>
        <v/>
      </c>
      <c r="FN61" t="str" cm="1">
        <f t="array" ref="FN61">IF(FJ61="","",_xll.PBD(FJ61,"Deal Type 1","","USD","",""))</f>
        <v/>
      </c>
      <c r="FS61" s="15" t="str" cm="1">
        <f t="array" ref="FS61">IF(FR61="","",_xll.PBD(FR61,"Deal Date","","USD","",""))</f>
        <v/>
      </c>
      <c r="FT61" s="15" t="str" cm="1">
        <f t="array" ref="FT61">IF(FR61="","",_xll.PBD(FR61,"Company ID","","USD","",""))</f>
        <v/>
      </c>
      <c r="FU61" s="15" t="str" cm="1">
        <f t="array" ref="FU61">IF(FR61="","",_xll.PBD(FT61,"Name","","USD","",""))</f>
        <v/>
      </c>
      <c r="FV61" t="str" cm="1">
        <f t="array" ref="FV61">IF(FR61="","",_xll.PBD(FR61,"Deal Type 1","","USD","",""))</f>
        <v/>
      </c>
      <c r="GA61" s="15" t="str" cm="1">
        <f t="array" ref="GA61">IF(FZ61="","",_xll.PBD(FZ61,"Deal Date","","USD","",""))</f>
        <v/>
      </c>
      <c r="GB61" s="15" t="str" cm="1">
        <f t="array" ref="GB61">IF(FZ61="","",_xll.PBD(FZ61,"Company ID","","USD","",""))</f>
        <v/>
      </c>
      <c r="GC61" s="15" t="str" cm="1">
        <f t="array" ref="GC61">IF(FZ61="","",_xll.PBD(GB61,"Name","","USD","",""))</f>
        <v/>
      </c>
      <c r="GD61" t="str" cm="1">
        <f t="array" ref="GD61">IF(FZ61="","",_xll.PBD(FZ61,"Deal Type 1","","USD","",""))</f>
        <v/>
      </c>
      <c r="GI61" s="15" t="str" cm="1">
        <f t="array" ref="GI61">IF(GH61="","",_xll.PBD(GH61,"Deal Date","","USD","",""))</f>
        <v/>
      </c>
      <c r="GJ61" s="15" t="str" cm="1">
        <f t="array" ref="GJ61">IF(GH61="","",_xll.PBD(GH61,"Company ID","","USD","",""))</f>
        <v/>
      </c>
      <c r="GK61" s="15" t="str" cm="1">
        <f t="array" ref="GK61">IF(GH61="","",_xll.PBD(GJ61,"Name","","USD","",""))</f>
        <v/>
      </c>
      <c r="GL61" t="str" cm="1">
        <f t="array" ref="GL61">IF(GH61="","",_xll.PBD(GH61,"Deal Type 1","","USD","",""))</f>
        <v/>
      </c>
      <c r="GQ61" s="15" t="str" cm="1">
        <f t="array" ref="GQ61">IF(GP61="","",_xll.PBD(GP61,"Deal Date","","USD","",""))</f>
        <v/>
      </c>
      <c r="GR61" s="15" t="str" cm="1">
        <f t="array" ref="GR61">IF(GP61="","",_xll.PBD(GP61,"Company ID","","USD","",""))</f>
        <v/>
      </c>
      <c r="GS61" s="15" t="str" cm="1">
        <f t="array" ref="GS61">IF(GP61="","",_xll.PBD(GR61,"Name","","USD","",""))</f>
        <v/>
      </c>
      <c r="GT61" t="str" cm="1">
        <f t="array" ref="GT61">IF(GP61="","",_xll.PBD(GP61,"Deal Type 1","","USD","",""))</f>
        <v/>
      </c>
      <c r="GY61" s="15" t="str" cm="1">
        <f t="array" ref="GY61">IF(GX61="","",_xll.PBD(GX61,"Deal Date","","USD","",""))</f>
        <v/>
      </c>
      <c r="GZ61" s="15" t="str" cm="1">
        <f t="array" ref="GZ61">IF(GX61="","",_xll.PBD(GX61,"Company ID","","USD","",""))</f>
        <v/>
      </c>
      <c r="HA61" s="15" t="str" cm="1">
        <f t="array" ref="HA61">IF(GX61="","",_xll.PBD(GZ61,"Name","","USD","",""))</f>
        <v/>
      </c>
      <c r="HB61" t="str" cm="1">
        <f t="array" ref="HB61">IF(GX61="","",_xll.PBD(GX61,"Deal Type 1","","USD","",""))</f>
        <v/>
      </c>
      <c r="HG61" s="15" t="str" cm="1">
        <f t="array" ref="HG61">IF(HF61="","",_xll.PBD(HF61,"Deal Date","","USD","",""))</f>
        <v/>
      </c>
      <c r="HH61" s="15" t="str" cm="1">
        <f t="array" ref="HH61">IF(HF61="","",_xll.PBD(HF61,"Company ID","","USD","",""))</f>
        <v/>
      </c>
      <c r="HI61" s="15" t="str" cm="1">
        <f t="array" ref="HI61">IF(HF61="","",_xll.PBD(HH61,"Name","","USD","",""))</f>
        <v/>
      </c>
      <c r="HJ61" t="str" cm="1">
        <f t="array" ref="HJ61">IF(HF61="","",_xll.PBD(HF61,"Deal Type 1","","USD","",""))</f>
        <v/>
      </c>
      <c r="HO61" s="15" t="str" cm="1">
        <f t="array" ref="HO61">IF(HN61="","",_xll.PBD(HN61,"Deal Date","","USD","",""))</f>
        <v/>
      </c>
      <c r="HP61" s="15" t="str" cm="1">
        <f t="array" ref="HP61">IF(HN61="","",_xll.PBD(HN61,"Company ID","","USD","",""))</f>
        <v/>
      </c>
      <c r="HQ61" s="15" t="str" cm="1">
        <f t="array" ref="HQ61">IF(HN61="","",_xll.PBD(HP61,"Name","","USD","",""))</f>
        <v/>
      </c>
      <c r="HR61" t="str" cm="1">
        <f t="array" ref="HR61">IF(HN61="","",_xll.PBD(HN61,"Deal Type 1","","USD","",""))</f>
        <v/>
      </c>
      <c r="HW61" s="15" t="str" cm="1">
        <f t="array" ref="HW61">IF(HV61="","",_xll.PBD(HV61,"Deal Date","","USD","",""))</f>
        <v/>
      </c>
      <c r="HX61" s="15" t="str" cm="1">
        <f t="array" ref="HX61">IF(HV61="","",_xll.PBD(HV61,"Company ID","","USD","",""))</f>
        <v/>
      </c>
      <c r="HY61" s="15" t="str" cm="1">
        <f t="array" ref="HY61">IF(HV61="","",_xll.PBD(HX61,"Name","","USD","",""))</f>
        <v/>
      </c>
      <c r="HZ61" t="str" cm="1">
        <f t="array" ref="HZ61">IF(HV61="","",_xll.PBD(HV61,"Deal Type 1","","USD","",""))</f>
        <v/>
      </c>
      <c r="IE61" s="15" t="str" cm="1">
        <f t="array" ref="IE61">IF(ID61="","",_xll.PBD(ID61,"Deal Date","","USD","",""))</f>
        <v/>
      </c>
      <c r="IF61" s="15" t="str" cm="1">
        <f t="array" ref="IF61">IF(ID61="","",_xll.PBD(ID61,"Company ID","","USD","",""))</f>
        <v/>
      </c>
      <c r="IG61" s="15" t="str" cm="1">
        <f t="array" ref="IG61">IF(ID61="","",_xll.PBD(IF61,"Name","","USD","",""))</f>
        <v/>
      </c>
      <c r="IH61" t="str" cm="1">
        <f t="array" ref="IH61">IF(ID61="","",_xll.PBD(ID61,"Deal Type 1","","USD","",""))</f>
        <v/>
      </c>
      <c r="IM61" s="15" t="str" cm="1">
        <f t="array" ref="IM61">IF(IL61="","",_xll.PBD(IL61,"Deal Date","","USD","",""))</f>
        <v/>
      </c>
      <c r="IN61" s="15" t="str" cm="1">
        <f t="array" ref="IN61">IF(IL61="","",_xll.PBD(IL61,"Company ID","","USD","",""))</f>
        <v/>
      </c>
      <c r="IO61" s="15" t="str" cm="1">
        <f t="array" ref="IO61">IF(IL61="","",_xll.PBD(IN61,"Name","","USD","",""))</f>
        <v/>
      </c>
      <c r="IP61" t="str" cm="1">
        <f t="array" ref="IP61">IF(IL61="","",_xll.PBD(IL61,"Deal Type 1","","USD","",""))</f>
        <v/>
      </c>
      <c r="IU61" s="15" t="str" cm="1">
        <f t="array" ref="IU61">IF(IT61="","",_xll.PBD(IT61,"Deal Date","","USD","",""))</f>
        <v/>
      </c>
      <c r="IV61" s="15" t="str" cm="1">
        <f t="array" ref="IV61">IF(IT61="","",_xll.PBD(IT61,"Company ID","","USD","",""))</f>
        <v/>
      </c>
      <c r="IW61" s="15" t="str" cm="1">
        <f t="array" ref="IW61">IF(IT61="","",_xll.PBD(IV61,"Name","","USD","",""))</f>
        <v/>
      </c>
      <c r="IX61" t="str" cm="1">
        <f t="array" ref="IX61">IF(IT61="","",_xll.PBD(IT61,"Deal Type 1","","USD","",""))</f>
        <v/>
      </c>
      <c r="JC61" s="15" t="str" cm="1">
        <f t="array" ref="JC61">IF(JB61="","",_xll.PBD(JB61,"Deal Date","","USD","",""))</f>
        <v/>
      </c>
      <c r="JD61" s="15" t="str" cm="1">
        <f t="array" ref="JD61">IF(JB61="","",_xll.PBD(JB61,"Company ID","","USD","",""))</f>
        <v/>
      </c>
      <c r="JE61" s="15" t="str" cm="1">
        <f t="array" ref="JE61">IF(JB61="","",_xll.PBD(JD61,"Name","","USD","",""))</f>
        <v/>
      </c>
      <c r="JF61" t="str" cm="1">
        <f t="array" ref="JF61">IF(JB61="","",_xll.PBD(JB61,"Deal Type 1","","USD","",""))</f>
        <v/>
      </c>
      <c r="JK61" s="15" t="str" cm="1">
        <f t="array" ref="JK61">IF(JJ61="","",_xll.PBD(JJ61,"Deal Date","","USD","",""))</f>
        <v/>
      </c>
      <c r="JL61" s="15" t="str" cm="1">
        <f t="array" ref="JL61">IF(JJ61="","",_xll.PBD(JJ61,"Company ID","","USD","",""))</f>
        <v/>
      </c>
      <c r="JM61" s="15" t="str" cm="1">
        <f t="array" ref="JM61">IF(JJ61="","",_xll.PBD(JL61,"Name","","USD","",""))</f>
        <v/>
      </c>
      <c r="JN61" t="str" cm="1">
        <f t="array" ref="JN61">IF(JJ61="","",_xll.PBD(JJ61,"Deal Type 1","","USD","",""))</f>
        <v/>
      </c>
      <c r="JS61" s="15" t="str" cm="1">
        <f t="array" ref="JS61">IF(JR61="","",_xll.PBD(JR61,"Deal Date","","USD","",""))</f>
        <v/>
      </c>
      <c r="JT61" s="15" t="str" cm="1">
        <f t="array" ref="JT61">IF(JR61="","",_xll.PBD(JR61,"Company ID","","USD","",""))</f>
        <v/>
      </c>
      <c r="JU61" s="15" t="str" cm="1">
        <f t="array" ref="JU61">IF(JR61="","",_xll.PBD(JT61,"Name","","USD","",""))</f>
        <v/>
      </c>
      <c r="JV61" t="str" cm="1">
        <f t="array" ref="JV61">IF(JR61="","",_xll.PBD(JR61,"Deal Type 1","","USD","",""))</f>
        <v/>
      </c>
      <c r="KA61" s="15" t="str" cm="1">
        <f t="array" ref="KA61">IF(JZ61="","",_xll.PBD(JZ61,"Deal Date","","USD","",""))</f>
        <v/>
      </c>
      <c r="KB61" s="15" t="str" cm="1">
        <f t="array" ref="KB61">IF(JZ61="","",_xll.PBD(JZ61,"Company ID","","USD","",""))</f>
        <v/>
      </c>
      <c r="KC61" s="15" t="str" cm="1">
        <f t="array" ref="KC61">IF(JZ61="","",_xll.PBD(KB61,"Name","","USD","",""))</f>
        <v/>
      </c>
      <c r="KD61" t="str" cm="1">
        <f t="array" ref="KD61">IF(JZ61="","",_xll.PBD(JZ61,"Deal Type 1","","USD","",""))</f>
        <v/>
      </c>
      <c r="KI61" s="15" t="str" cm="1">
        <f t="array" ref="KI61">IF(KH61="","",_xll.PBD(KH61,"Deal Date","","USD","",""))</f>
        <v/>
      </c>
      <c r="KJ61" s="15" t="str" cm="1">
        <f t="array" ref="KJ61">IF(KH61="","",_xll.PBD(KH61,"Company ID","","USD","",""))</f>
        <v/>
      </c>
      <c r="KK61" s="15" t="str" cm="1">
        <f t="array" ref="KK61">IF(KH61="","",_xll.PBD(KJ61,"Name","","USD","",""))</f>
        <v/>
      </c>
      <c r="KL61" t="str" cm="1">
        <f t="array" ref="KL61">IF(KH61="","",_xll.PBD(KH61,"Deal Type 1","","USD","",""))</f>
        <v/>
      </c>
      <c r="KQ61" s="15" t="str" cm="1">
        <f t="array" ref="KQ61">IF(KP61="","",_xll.PBD(KP61,"Deal Date","","USD","",""))</f>
        <v/>
      </c>
      <c r="KR61" s="15" t="str" cm="1">
        <f t="array" ref="KR61">IF(KP61="","",_xll.PBD(KP61,"Company ID","","USD","",""))</f>
        <v/>
      </c>
      <c r="KS61" s="15" t="str" cm="1">
        <f t="array" ref="KS61">IF(KP61="","",_xll.PBD(KR61,"Name","","USD","",""))</f>
        <v/>
      </c>
      <c r="KT61" t="str" cm="1">
        <f t="array" ref="KT61">IF(KP61="","",_xll.PBD(KP61,"Deal Type 1","","USD","",""))</f>
        <v/>
      </c>
      <c r="KY61" s="15" t="str" cm="1">
        <f t="array" ref="KY61">IF(KX61="","",_xll.PBD(KX61,"Deal Date","","USD","",""))</f>
        <v/>
      </c>
      <c r="KZ61" s="15" t="str" cm="1">
        <f t="array" ref="KZ61">IF(KX61="","",_xll.PBD(KX61,"Company ID","","USD","",""))</f>
        <v/>
      </c>
      <c r="LA61" s="15" t="str" cm="1">
        <f t="array" ref="LA61">IF(KX61="","",_xll.PBD(KZ61,"Name","","USD","",""))</f>
        <v/>
      </c>
      <c r="LB61" t="str" cm="1">
        <f t="array" ref="LB61">IF(KX61="","",_xll.PBD(KX61,"Deal Type 1","","USD","",""))</f>
        <v/>
      </c>
      <c r="LG61" s="15" t="str" cm="1">
        <f t="array" ref="LG61">IF(LF61="","",_xll.PBD(LF61,"Deal Date","","USD","",""))</f>
        <v/>
      </c>
      <c r="LH61" s="15" t="str" cm="1">
        <f t="array" ref="LH61">IF(LF61="","",_xll.PBD(LF61,"Company ID","","USD","",""))</f>
        <v/>
      </c>
      <c r="LI61" s="15" t="str" cm="1">
        <f t="array" ref="LI61">IF(LF61="","",_xll.PBD(LH61,"Name","","USD","",""))</f>
        <v/>
      </c>
      <c r="LJ61" t="str" cm="1">
        <f t="array" ref="LJ61">IF(LF61="","",_xll.PBD(LF61,"Deal Type 1","","USD","",""))</f>
        <v/>
      </c>
      <c r="LO61" s="15" t="str" cm="1">
        <f t="array" ref="LO61">IF(LN61="","",_xll.PBD(LN61,"Deal Date","","USD","",""))</f>
        <v/>
      </c>
      <c r="LP61" s="15" t="str" cm="1">
        <f t="array" ref="LP61">IF(LN61="","",_xll.PBD(LN61,"Company ID","","USD","",""))</f>
        <v/>
      </c>
      <c r="LQ61" s="15" t="str" cm="1">
        <f t="array" ref="LQ61">IF(LN61="","",_xll.PBD(LP61,"Name","","USD","",""))</f>
        <v/>
      </c>
      <c r="LR61" t="str" cm="1">
        <f t="array" ref="LR61">IF(LN61="","",_xll.PBD(LN61,"Deal Type 1","","USD","",""))</f>
        <v/>
      </c>
      <c r="LW61" s="15" t="str" cm="1">
        <f t="array" ref="LW61">IF(LV61="","",_xll.PBD(LV61,"Deal Date","","USD","",""))</f>
        <v/>
      </c>
      <c r="LX61" s="15" t="str" cm="1">
        <f t="array" ref="LX61">IF(LV61="","",_xll.PBD(LV61,"Company ID","","USD","",""))</f>
        <v/>
      </c>
      <c r="LY61" s="15" t="str" cm="1">
        <f t="array" ref="LY61">IF(LV61="","",_xll.PBD(LX61,"Name","","USD","",""))</f>
        <v/>
      </c>
      <c r="LZ61" t="str" cm="1">
        <f t="array" ref="LZ61">IF(LV61="","",_xll.PBD(LV61,"Deal Type 1","","USD","",""))</f>
        <v/>
      </c>
      <c r="ME61" s="15" t="str" cm="1">
        <f t="array" ref="ME61">IF(MD61="","",_xll.PBD(MD61,"Deal Date","","USD","",""))</f>
        <v/>
      </c>
      <c r="MF61" s="15" t="str" cm="1">
        <f t="array" ref="MF61">IF(MD61="","",_xll.PBD(MD61,"Company ID","","USD","",""))</f>
        <v/>
      </c>
      <c r="MG61" s="15" t="str" cm="1">
        <f t="array" ref="MG61">IF(MD61="","",_xll.PBD(MF61,"Name","","USD","",""))</f>
        <v/>
      </c>
      <c r="MH61" t="str" cm="1">
        <f t="array" ref="MH61">IF(MD61="","",_xll.PBD(MD61,"Deal Type 1","","USD","",""))</f>
        <v/>
      </c>
    </row>
    <row r="62" spans="6:346" x14ac:dyDescent="0.2">
      <c r="G62" s="15" t="str" cm="1">
        <f t="array" ref="G62">IF(F62="","",_xll.PBD(F62,"Deal Date","","USD","",""))</f>
        <v/>
      </c>
      <c r="H62" s="15" t="str" cm="1">
        <f t="array" ref="H62">IF(F62="","",_xll.PBD(F62,"Company ID","","USD","",""))</f>
        <v/>
      </c>
      <c r="I62" s="15" t="str" cm="1">
        <f t="array" ref="I62">IF(F62="","",_xll.PBD(H62,"Name","","USD","",""))</f>
        <v/>
      </c>
      <c r="J62" t="str" cm="1">
        <f t="array" ref="J62">IF(F62="","",_xll.PBD(F62,"Deal Type 1","","USD","",""))</f>
        <v/>
      </c>
      <c r="O62" s="15" t="str" cm="1">
        <f t="array" ref="O62">IF(N62="","",_xll.PBD(N62,"Deal Date","","USD","",""))</f>
        <v/>
      </c>
      <c r="P62" s="15" t="str" cm="1">
        <f t="array" ref="P62">IF(N62="","",_xll.PBD(N62,"Company ID","","USD","",""))</f>
        <v/>
      </c>
      <c r="Q62" s="15" t="str" cm="1">
        <f t="array" ref="Q62">IF(N62="","",_xll.PBD(P62,"Name","","USD","",""))</f>
        <v/>
      </c>
      <c r="R62" t="str" cm="1">
        <f t="array" ref="R62">IF(N62="","",_xll.PBD(N62,"Deal Type 1","","USD","",""))</f>
        <v/>
      </c>
      <c r="W62" s="15" t="str" cm="1">
        <f t="array" ref="W62">IF(V62="","",_xll.PBD(V62,"Deal Date","","USD","",""))</f>
        <v/>
      </c>
      <c r="X62" s="15" t="str" cm="1">
        <f t="array" ref="X62">IF(V62="","",_xll.PBD(V62,"Company ID","","USD","",""))</f>
        <v/>
      </c>
      <c r="Y62" s="15" t="str" cm="1">
        <f t="array" ref="Y62">IF(V62="","",_xll.PBD(X62,"Name","","USD","",""))</f>
        <v/>
      </c>
      <c r="Z62" t="str" cm="1">
        <f t="array" ref="Z62">IF(V62="","",_xll.PBD(V62,"Deal Type 1","","USD","",""))</f>
        <v/>
      </c>
      <c r="AE62" s="15" t="str" cm="1">
        <f t="array" ref="AE62">IF(AD62="","",_xll.PBD(AD62,"Deal Date","","USD","",""))</f>
        <v/>
      </c>
      <c r="AF62" s="15" t="str" cm="1">
        <f t="array" ref="AF62">IF(AD62="","",_xll.PBD(AD62,"Company ID","","USD","",""))</f>
        <v/>
      </c>
      <c r="AG62" s="15" t="str" cm="1">
        <f t="array" ref="AG62">IF(AD62="","",_xll.PBD(AF62,"Name","","USD","",""))</f>
        <v/>
      </c>
      <c r="AH62" t="str" cm="1">
        <f t="array" ref="AH62">IF(AD62="","",_xll.PBD(AD62,"Deal Type 1","","USD","",""))</f>
        <v/>
      </c>
      <c r="AM62" s="15" t="str" cm="1">
        <f t="array" ref="AM62">IF(AL62="","",_xll.PBD(AL62,"Deal Date","","USD","",""))</f>
        <v/>
      </c>
      <c r="AN62" s="15" t="str" cm="1">
        <f t="array" ref="AN62">IF(AL62="","",_xll.PBD(AL62,"Company ID","","USD","",""))</f>
        <v/>
      </c>
      <c r="AO62" s="15" t="str" cm="1">
        <f t="array" ref="AO62">IF(AL62="","",_xll.PBD(AN62,"Name","","USD","",""))</f>
        <v/>
      </c>
      <c r="AP62" t="str" cm="1">
        <f t="array" ref="AP62">IF(AL62="","",_xll.PBD(AL62,"Deal Type 1","","USD","",""))</f>
        <v/>
      </c>
      <c r="AU62" s="15" t="str" cm="1">
        <f t="array" ref="AU62">IF(AT62="","",_xll.PBD(AT62,"Deal Date","","USD","",""))</f>
        <v/>
      </c>
      <c r="AV62" s="15" t="str" cm="1">
        <f t="array" ref="AV62">IF(AT62="","",_xll.PBD(AT62,"Company ID","","USD","",""))</f>
        <v/>
      </c>
      <c r="AW62" s="15" t="str" cm="1">
        <f t="array" ref="AW62">IF(AT62="","",_xll.PBD(AV62,"Name","","USD","",""))</f>
        <v/>
      </c>
      <c r="AX62" t="str" cm="1">
        <f t="array" ref="AX62">IF(AT62="","",_xll.PBD(AT62,"Deal Type 1","","USD","",""))</f>
        <v/>
      </c>
      <c r="BC62" s="15" t="str" cm="1">
        <f t="array" ref="BC62">IF(BB62="","",_xll.PBD(BB62,"Deal Date","","USD","",""))</f>
        <v/>
      </c>
      <c r="BD62" s="15" t="str" cm="1">
        <f t="array" ref="BD62">IF(BB62="","",_xll.PBD(BB62,"Company ID","","USD","",""))</f>
        <v/>
      </c>
      <c r="BE62" s="15" t="str" cm="1">
        <f t="array" ref="BE62">IF(BB62="","",_xll.PBD(BD62,"Name","","USD","",""))</f>
        <v/>
      </c>
      <c r="BF62" t="str" cm="1">
        <f t="array" ref="BF62">IF(BB62="","",_xll.PBD(BB62,"Deal Type 1","","USD","",""))</f>
        <v/>
      </c>
      <c r="BK62" s="15" t="str" cm="1">
        <f t="array" ref="BK62">IF(BJ62="","",_xll.PBD(BJ62,"Deal Date","","USD","",""))</f>
        <v/>
      </c>
      <c r="BL62" s="15" t="str" cm="1">
        <f t="array" ref="BL62">IF(BJ62="","",_xll.PBD(BJ62,"Company ID","","USD","",""))</f>
        <v/>
      </c>
      <c r="BM62" s="15" t="str" cm="1">
        <f t="array" ref="BM62">IF(BJ62="","",_xll.PBD(BL62,"Name","","USD","",""))</f>
        <v/>
      </c>
      <c r="BN62" t="str" cm="1">
        <f t="array" ref="BN62">IF(BJ62="","",_xll.PBD(BJ62,"Deal Type 1","","USD","",""))</f>
        <v/>
      </c>
      <c r="BS62" s="15" t="str" cm="1">
        <f t="array" ref="BS62">IF(BR62="","",_xll.PBD(BR62,"Deal Date","","USD","",""))</f>
        <v/>
      </c>
      <c r="BT62" s="15" t="str" cm="1">
        <f t="array" ref="BT62">IF(BR62="","",_xll.PBD(BR62,"Company ID","","USD","",""))</f>
        <v/>
      </c>
      <c r="BU62" s="15" t="str" cm="1">
        <f t="array" ref="BU62">IF(BR62="","",_xll.PBD(BT62,"Name","","USD","",""))</f>
        <v/>
      </c>
      <c r="BV62" t="str" cm="1">
        <f t="array" ref="BV62">IF(BR62="","",_xll.PBD(BR62,"Deal Type 1","","USD","",""))</f>
        <v/>
      </c>
      <c r="CA62" s="15" t="str" cm="1">
        <f t="array" ref="CA62">IF(BZ62="","",_xll.PBD(BZ62,"Deal Date","","USD","",""))</f>
        <v/>
      </c>
      <c r="CB62" s="15" t="str" cm="1">
        <f t="array" ref="CB62">IF(BZ62="","",_xll.PBD(BZ62,"Company ID","","USD","",""))</f>
        <v/>
      </c>
      <c r="CC62" s="15" t="str" cm="1">
        <f t="array" ref="CC62">IF(BZ62="","",_xll.PBD(CB62,"Name","","USD","",""))</f>
        <v/>
      </c>
      <c r="CD62" t="str" cm="1">
        <f t="array" ref="CD62">IF(BZ62="","",_xll.PBD(BZ62,"Deal Type 1","","USD","",""))</f>
        <v/>
      </c>
      <c r="CH62" t="str">
        <v>23706-55T</v>
      </c>
      <c r="CI62" s="15" cm="1">
        <f t="array" ref="CI62">IF(CH62="","",_xll.PBD(CH62,"Deal Date","","USD","",""))</f>
        <v>41037</v>
      </c>
      <c r="CJ62" s="15" t="str" cm="1">
        <f t="array" ref="CJ62">IF(CH62="","",_xll.PBD(CH62,"Company ID","","USD","",""))</f>
        <v>55898-47</v>
      </c>
      <c r="CK62" s="15" t="str" cm="1">
        <f t="array" ref="CK62">IF(CH62="","",_xll.PBD(CJ62,"Name","","USD","",""))</f>
        <v>Zonoff</v>
      </c>
      <c r="CL62" t="str" cm="1">
        <f t="array" ref="CL62">IF(CH62="","",_xll.PBD(CH62,"Deal Type 1","","USD","",""))</f>
        <v>Early Stage VC</v>
      </c>
      <c r="CQ62" s="15" t="str" cm="1">
        <f t="array" ref="CQ62">IF(CP62="","",_xll.PBD(CP62,"Deal Date","","USD","",""))</f>
        <v/>
      </c>
      <c r="CR62" s="15" t="str" cm="1">
        <f t="array" ref="CR62">IF(CP62="","",_xll.PBD(CP62,"Company ID","","USD","",""))</f>
        <v/>
      </c>
      <c r="CS62" s="15" t="str" cm="1">
        <f t="array" ref="CS62">IF(CP62="","",_xll.PBD(CR62,"Name","","USD","",""))</f>
        <v/>
      </c>
      <c r="CT62" t="str" cm="1">
        <f t="array" ref="CT62">IF(CP62="","",_xll.PBD(CP62,"Deal Type 1","","USD","",""))</f>
        <v/>
      </c>
      <c r="CY62" s="15" t="str" cm="1">
        <f t="array" ref="CY62">IF(CX62="","",_xll.PBD(CX62,"Deal Date","","USD","",""))</f>
        <v/>
      </c>
      <c r="CZ62" s="15" t="str" cm="1">
        <f t="array" ref="CZ62">IF(CX62="","",_xll.PBD(CX62,"Company ID","","USD","",""))</f>
        <v/>
      </c>
      <c r="DA62" s="15" t="str" cm="1">
        <f t="array" ref="DA62">IF(CX62="","",_xll.PBD(CZ62,"Name","","USD","",""))</f>
        <v/>
      </c>
      <c r="DB62" t="str" cm="1">
        <f t="array" ref="DB62">IF(CX62="","",_xll.PBD(CX62,"Deal Type 1","","USD","",""))</f>
        <v/>
      </c>
      <c r="DF62" t="str">
        <v>57508-03T</v>
      </c>
      <c r="DG62" s="15" cm="1">
        <f t="array" ref="DG62">IF(DF62="","",_xll.PBD(DF62,"Deal Date","","USD","",""))</f>
        <v>40038</v>
      </c>
      <c r="DH62" s="15" t="str" cm="1">
        <f t="array" ref="DH62">IF(DF62="","",_xll.PBD(DF62,"Company ID","","USD","",""))</f>
        <v>124026-31</v>
      </c>
      <c r="DI62" s="15" t="str" cm="1">
        <f t="array" ref="DI62">IF(DF62="","",_xll.PBD(DH62,"Name","","USD","",""))</f>
        <v>AC Sikring</v>
      </c>
      <c r="DJ62" t="str" cm="1">
        <f t="array" ref="DJ62">IF(DF62="","",_xll.PBD(DF62,"Deal Type 1","","USD","",""))</f>
        <v>Merger/Acquisition</v>
      </c>
      <c r="DO62" s="15" t="str" cm="1">
        <f t="array" ref="DO62">IF(DN62="","",_xll.PBD(DN62,"Deal Date","","USD","",""))</f>
        <v/>
      </c>
      <c r="DP62" s="15" t="str" cm="1">
        <f t="array" ref="DP62">IF(DN62="","",_xll.PBD(DN62,"Company ID","","USD","",""))</f>
        <v/>
      </c>
      <c r="DQ62" s="15" t="str" cm="1">
        <f t="array" ref="DQ62">IF(DN62="","",_xll.PBD(DP62,"Name","","USD","",""))</f>
        <v/>
      </c>
      <c r="DR62" t="str" cm="1">
        <f t="array" ref="DR62">IF(DN62="","",_xll.PBD(DN62,"Deal Type 1","","USD","",""))</f>
        <v/>
      </c>
      <c r="DW62" s="15" t="str" cm="1">
        <f t="array" ref="DW62">IF(DV62="","",_xll.PBD(DV62,"Deal Date","","USD","",""))</f>
        <v/>
      </c>
      <c r="DX62" s="15" t="str" cm="1">
        <f t="array" ref="DX62">IF(DV62="","",_xll.PBD(DV62,"Company ID","","USD","",""))</f>
        <v/>
      </c>
      <c r="DY62" s="15" t="str" cm="1">
        <f t="array" ref="DY62">IF(DV62="","",_xll.PBD(DX62,"Name","","USD","",""))</f>
        <v/>
      </c>
      <c r="DZ62" t="str" cm="1">
        <f t="array" ref="DZ62">IF(DV62="","",_xll.PBD(DV62,"Deal Type 1","","USD","",""))</f>
        <v/>
      </c>
      <c r="EE62" s="15" t="str" cm="1">
        <f t="array" ref="EE62">IF(ED62="","",_xll.PBD(ED62,"Deal Date","","USD","",""))</f>
        <v/>
      </c>
      <c r="EF62" s="15" t="str" cm="1">
        <f t="array" ref="EF62">IF(ED62="","",_xll.PBD(ED62,"Company ID","","USD","",""))</f>
        <v/>
      </c>
      <c r="EG62" s="15" t="str" cm="1">
        <f t="array" ref="EG62">IF(ED62="","",_xll.PBD(EF62,"Name","","USD","",""))</f>
        <v/>
      </c>
      <c r="EH62" t="str" cm="1">
        <f t="array" ref="EH62">IF(ED62="","",_xll.PBD(ED62,"Deal Type 1","","USD","",""))</f>
        <v/>
      </c>
      <c r="EM62" s="15" t="str" cm="1">
        <f t="array" ref="EM62">IF(EL62="","",_xll.PBD(EL62,"Deal Date","","USD","",""))</f>
        <v/>
      </c>
      <c r="EN62" s="15" t="str" cm="1">
        <f t="array" ref="EN62">IF(EL62="","",_xll.PBD(EL62,"Company ID","","USD","",""))</f>
        <v/>
      </c>
      <c r="EO62" s="15" t="str" cm="1">
        <f t="array" ref="EO62">IF(EL62="","",_xll.PBD(EN62,"Name","","USD","",""))</f>
        <v/>
      </c>
      <c r="EP62" t="str" cm="1">
        <f t="array" ref="EP62">IF(EL62="","",_xll.PBD(EL62,"Deal Type 1","","USD","",""))</f>
        <v/>
      </c>
      <c r="EU62" s="15" t="str" cm="1">
        <f t="array" ref="EU62">IF(ET62="","",_xll.PBD(ET62,"Deal Date","","USD","",""))</f>
        <v/>
      </c>
      <c r="EV62" s="15" t="str" cm="1">
        <f t="array" ref="EV62">IF(ET62="","",_xll.PBD(ET62,"Company ID","","USD","",""))</f>
        <v/>
      </c>
      <c r="EW62" s="15" t="str" cm="1">
        <f t="array" ref="EW62">IF(ET62="","",_xll.PBD(EV62,"Name","","USD","",""))</f>
        <v/>
      </c>
      <c r="EX62" t="str" cm="1">
        <f t="array" ref="EX62">IF(ET62="","",_xll.PBD(ET62,"Deal Type 1","","USD","",""))</f>
        <v/>
      </c>
      <c r="FC62" s="15" t="str" cm="1">
        <f t="array" ref="FC62">IF(FB62="","",_xll.PBD(FB62,"Deal Date","","USD","",""))</f>
        <v/>
      </c>
      <c r="FD62" s="15" t="str" cm="1">
        <f t="array" ref="FD62">IF(FB62="","",_xll.PBD(FB62,"Company ID","","USD","",""))</f>
        <v/>
      </c>
      <c r="FE62" s="15" t="str" cm="1">
        <f t="array" ref="FE62">IF(FB62="","",_xll.PBD(FD62,"Name","","USD","",""))</f>
        <v/>
      </c>
      <c r="FF62" t="str" cm="1">
        <f t="array" ref="FF62">IF(FB62="","",_xll.PBD(FB62,"Deal Type 1","","USD","",""))</f>
        <v/>
      </c>
      <c r="FK62" s="15" t="str" cm="1">
        <f t="array" ref="FK62">IF(FJ62="","",_xll.PBD(FJ62,"Deal Date","","USD","",""))</f>
        <v/>
      </c>
      <c r="FL62" s="15" t="str" cm="1">
        <f t="array" ref="FL62">IF(FJ62="","",_xll.PBD(FJ62,"Company ID","","USD","",""))</f>
        <v/>
      </c>
      <c r="FM62" s="15" t="str" cm="1">
        <f t="array" ref="FM62">IF(FJ62="","",_xll.PBD(FL62,"Name","","USD","",""))</f>
        <v/>
      </c>
      <c r="FN62" t="str" cm="1">
        <f t="array" ref="FN62">IF(FJ62="","",_xll.PBD(FJ62,"Deal Type 1","","USD","",""))</f>
        <v/>
      </c>
      <c r="FS62" s="15" t="str" cm="1">
        <f t="array" ref="FS62">IF(FR62="","",_xll.PBD(FR62,"Deal Date","","USD","",""))</f>
        <v/>
      </c>
      <c r="FT62" s="15" t="str" cm="1">
        <f t="array" ref="FT62">IF(FR62="","",_xll.PBD(FR62,"Company ID","","USD","",""))</f>
        <v/>
      </c>
      <c r="FU62" s="15" t="str" cm="1">
        <f t="array" ref="FU62">IF(FR62="","",_xll.PBD(FT62,"Name","","USD","",""))</f>
        <v/>
      </c>
      <c r="FV62" t="str" cm="1">
        <f t="array" ref="FV62">IF(FR62="","",_xll.PBD(FR62,"Deal Type 1","","USD","",""))</f>
        <v/>
      </c>
      <c r="GA62" s="15" t="str" cm="1">
        <f t="array" ref="GA62">IF(FZ62="","",_xll.PBD(FZ62,"Deal Date","","USD","",""))</f>
        <v/>
      </c>
      <c r="GB62" s="15" t="str" cm="1">
        <f t="array" ref="GB62">IF(FZ62="","",_xll.PBD(FZ62,"Company ID","","USD","",""))</f>
        <v/>
      </c>
      <c r="GC62" s="15" t="str" cm="1">
        <f t="array" ref="GC62">IF(FZ62="","",_xll.PBD(GB62,"Name","","USD","",""))</f>
        <v/>
      </c>
      <c r="GD62" t="str" cm="1">
        <f t="array" ref="GD62">IF(FZ62="","",_xll.PBD(FZ62,"Deal Type 1","","USD","",""))</f>
        <v/>
      </c>
      <c r="GI62" s="15" t="str" cm="1">
        <f t="array" ref="GI62">IF(GH62="","",_xll.PBD(GH62,"Deal Date","","USD","",""))</f>
        <v/>
      </c>
      <c r="GJ62" s="15" t="str" cm="1">
        <f t="array" ref="GJ62">IF(GH62="","",_xll.PBD(GH62,"Company ID","","USD","",""))</f>
        <v/>
      </c>
      <c r="GK62" s="15" t="str" cm="1">
        <f t="array" ref="GK62">IF(GH62="","",_xll.PBD(GJ62,"Name","","USD","",""))</f>
        <v/>
      </c>
      <c r="GL62" t="str" cm="1">
        <f t="array" ref="GL62">IF(GH62="","",_xll.PBD(GH62,"Deal Type 1","","USD","",""))</f>
        <v/>
      </c>
      <c r="GQ62" s="15" t="str" cm="1">
        <f t="array" ref="GQ62">IF(GP62="","",_xll.PBD(GP62,"Deal Date","","USD","",""))</f>
        <v/>
      </c>
      <c r="GR62" s="15" t="str" cm="1">
        <f t="array" ref="GR62">IF(GP62="","",_xll.PBD(GP62,"Company ID","","USD","",""))</f>
        <v/>
      </c>
      <c r="GS62" s="15" t="str" cm="1">
        <f t="array" ref="GS62">IF(GP62="","",_xll.PBD(GR62,"Name","","USD","",""))</f>
        <v/>
      </c>
      <c r="GT62" t="str" cm="1">
        <f t="array" ref="GT62">IF(GP62="","",_xll.PBD(GP62,"Deal Type 1","","USD","",""))</f>
        <v/>
      </c>
      <c r="GY62" s="15" t="str" cm="1">
        <f t="array" ref="GY62">IF(GX62="","",_xll.PBD(GX62,"Deal Date","","USD","",""))</f>
        <v/>
      </c>
      <c r="GZ62" s="15" t="str" cm="1">
        <f t="array" ref="GZ62">IF(GX62="","",_xll.PBD(GX62,"Company ID","","USD","",""))</f>
        <v/>
      </c>
      <c r="HA62" s="15" t="str" cm="1">
        <f t="array" ref="HA62">IF(GX62="","",_xll.PBD(GZ62,"Name","","USD","",""))</f>
        <v/>
      </c>
      <c r="HB62" t="str" cm="1">
        <f t="array" ref="HB62">IF(GX62="","",_xll.PBD(GX62,"Deal Type 1","","USD","",""))</f>
        <v/>
      </c>
      <c r="HG62" s="15" t="str" cm="1">
        <f t="array" ref="HG62">IF(HF62="","",_xll.PBD(HF62,"Deal Date","","USD","",""))</f>
        <v/>
      </c>
      <c r="HH62" s="15" t="str" cm="1">
        <f t="array" ref="HH62">IF(HF62="","",_xll.PBD(HF62,"Company ID","","USD","",""))</f>
        <v/>
      </c>
      <c r="HI62" s="15" t="str" cm="1">
        <f t="array" ref="HI62">IF(HF62="","",_xll.PBD(HH62,"Name","","USD","",""))</f>
        <v/>
      </c>
      <c r="HJ62" t="str" cm="1">
        <f t="array" ref="HJ62">IF(HF62="","",_xll.PBD(HF62,"Deal Type 1","","USD","",""))</f>
        <v/>
      </c>
      <c r="HO62" s="15" t="str" cm="1">
        <f t="array" ref="HO62">IF(HN62="","",_xll.PBD(HN62,"Deal Date","","USD","",""))</f>
        <v/>
      </c>
      <c r="HP62" s="15" t="str" cm="1">
        <f t="array" ref="HP62">IF(HN62="","",_xll.PBD(HN62,"Company ID","","USD","",""))</f>
        <v/>
      </c>
      <c r="HQ62" s="15" t="str" cm="1">
        <f t="array" ref="HQ62">IF(HN62="","",_xll.PBD(HP62,"Name","","USD","",""))</f>
        <v/>
      </c>
      <c r="HR62" t="str" cm="1">
        <f t="array" ref="HR62">IF(HN62="","",_xll.PBD(HN62,"Deal Type 1","","USD","",""))</f>
        <v/>
      </c>
      <c r="HW62" s="15" t="str" cm="1">
        <f t="array" ref="HW62">IF(HV62="","",_xll.PBD(HV62,"Deal Date","","USD","",""))</f>
        <v/>
      </c>
      <c r="HX62" s="15" t="str" cm="1">
        <f t="array" ref="HX62">IF(HV62="","",_xll.PBD(HV62,"Company ID","","USD","",""))</f>
        <v/>
      </c>
      <c r="HY62" s="15" t="str" cm="1">
        <f t="array" ref="HY62">IF(HV62="","",_xll.PBD(HX62,"Name","","USD","",""))</f>
        <v/>
      </c>
      <c r="HZ62" t="str" cm="1">
        <f t="array" ref="HZ62">IF(HV62="","",_xll.PBD(HV62,"Deal Type 1","","USD","",""))</f>
        <v/>
      </c>
      <c r="IE62" s="15" t="str" cm="1">
        <f t="array" ref="IE62">IF(ID62="","",_xll.PBD(ID62,"Deal Date","","USD","",""))</f>
        <v/>
      </c>
      <c r="IF62" s="15" t="str" cm="1">
        <f t="array" ref="IF62">IF(ID62="","",_xll.PBD(ID62,"Company ID","","USD","",""))</f>
        <v/>
      </c>
      <c r="IG62" s="15" t="str" cm="1">
        <f t="array" ref="IG62">IF(ID62="","",_xll.PBD(IF62,"Name","","USD","",""))</f>
        <v/>
      </c>
      <c r="IH62" t="str" cm="1">
        <f t="array" ref="IH62">IF(ID62="","",_xll.PBD(ID62,"Deal Type 1","","USD","",""))</f>
        <v/>
      </c>
      <c r="IM62" s="15" t="str" cm="1">
        <f t="array" ref="IM62">IF(IL62="","",_xll.PBD(IL62,"Deal Date","","USD","",""))</f>
        <v/>
      </c>
      <c r="IN62" s="15" t="str" cm="1">
        <f t="array" ref="IN62">IF(IL62="","",_xll.PBD(IL62,"Company ID","","USD","",""))</f>
        <v/>
      </c>
      <c r="IO62" s="15" t="str" cm="1">
        <f t="array" ref="IO62">IF(IL62="","",_xll.PBD(IN62,"Name","","USD","",""))</f>
        <v/>
      </c>
      <c r="IP62" t="str" cm="1">
        <f t="array" ref="IP62">IF(IL62="","",_xll.PBD(IL62,"Deal Type 1","","USD","",""))</f>
        <v/>
      </c>
      <c r="IU62" s="15" t="str" cm="1">
        <f t="array" ref="IU62">IF(IT62="","",_xll.PBD(IT62,"Deal Date","","USD","",""))</f>
        <v/>
      </c>
      <c r="IV62" s="15" t="str" cm="1">
        <f t="array" ref="IV62">IF(IT62="","",_xll.PBD(IT62,"Company ID","","USD","",""))</f>
        <v/>
      </c>
      <c r="IW62" s="15" t="str" cm="1">
        <f t="array" ref="IW62">IF(IT62="","",_xll.PBD(IV62,"Name","","USD","",""))</f>
        <v/>
      </c>
      <c r="IX62" t="str" cm="1">
        <f t="array" ref="IX62">IF(IT62="","",_xll.PBD(IT62,"Deal Type 1","","USD","",""))</f>
        <v/>
      </c>
      <c r="JC62" s="15" t="str" cm="1">
        <f t="array" ref="JC62">IF(JB62="","",_xll.PBD(JB62,"Deal Date","","USD","",""))</f>
        <v/>
      </c>
      <c r="JD62" s="15" t="str" cm="1">
        <f t="array" ref="JD62">IF(JB62="","",_xll.PBD(JB62,"Company ID","","USD","",""))</f>
        <v/>
      </c>
      <c r="JE62" s="15" t="str" cm="1">
        <f t="array" ref="JE62">IF(JB62="","",_xll.PBD(JD62,"Name","","USD","",""))</f>
        <v/>
      </c>
      <c r="JF62" t="str" cm="1">
        <f t="array" ref="JF62">IF(JB62="","",_xll.PBD(JB62,"Deal Type 1","","USD","",""))</f>
        <v/>
      </c>
      <c r="JK62" s="15" t="str" cm="1">
        <f t="array" ref="JK62">IF(JJ62="","",_xll.PBD(JJ62,"Deal Date","","USD","",""))</f>
        <v/>
      </c>
      <c r="JL62" s="15" t="str" cm="1">
        <f t="array" ref="JL62">IF(JJ62="","",_xll.PBD(JJ62,"Company ID","","USD","",""))</f>
        <v/>
      </c>
      <c r="JM62" s="15" t="str" cm="1">
        <f t="array" ref="JM62">IF(JJ62="","",_xll.PBD(JL62,"Name","","USD","",""))</f>
        <v/>
      </c>
      <c r="JN62" t="str" cm="1">
        <f t="array" ref="JN62">IF(JJ62="","",_xll.PBD(JJ62,"Deal Type 1","","USD","",""))</f>
        <v/>
      </c>
      <c r="JS62" s="15" t="str" cm="1">
        <f t="array" ref="JS62">IF(JR62="","",_xll.PBD(JR62,"Deal Date","","USD","",""))</f>
        <v/>
      </c>
      <c r="JT62" s="15" t="str" cm="1">
        <f t="array" ref="JT62">IF(JR62="","",_xll.PBD(JR62,"Company ID","","USD","",""))</f>
        <v/>
      </c>
      <c r="JU62" s="15" t="str" cm="1">
        <f t="array" ref="JU62">IF(JR62="","",_xll.PBD(JT62,"Name","","USD","",""))</f>
        <v/>
      </c>
      <c r="JV62" t="str" cm="1">
        <f t="array" ref="JV62">IF(JR62="","",_xll.PBD(JR62,"Deal Type 1","","USD","",""))</f>
        <v/>
      </c>
      <c r="KA62" s="15" t="str" cm="1">
        <f t="array" ref="KA62">IF(JZ62="","",_xll.PBD(JZ62,"Deal Date","","USD","",""))</f>
        <v/>
      </c>
      <c r="KB62" s="15" t="str" cm="1">
        <f t="array" ref="KB62">IF(JZ62="","",_xll.PBD(JZ62,"Company ID","","USD","",""))</f>
        <v/>
      </c>
      <c r="KC62" s="15" t="str" cm="1">
        <f t="array" ref="KC62">IF(JZ62="","",_xll.PBD(KB62,"Name","","USD","",""))</f>
        <v/>
      </c>
      <c r="KD62" t="str" cm="1">
        <f t="array" ref="KD62">IF(JZ62="","",_xll.PBD(JZ62,"Deal Type 1","","USD","",""))</f>
        <v/>
      </c>
      <c r="KI62" s="15" t="str" cm="1">
        <f t="array" ref="KI62">IF(KH62="","",_xll.PBD(KH62,"Deal Date","","USD","",""))</f>
        <v/>
      </c>
      <c r="KJ62" s="15" t="str" cm="1">
        <f t="array" ref="KJ62">IF(KH62="","",_xll.PBD(KH62,"Company ID","","USD","",""))</f>
        <v/>
      </c>
      <c r="KK62" s="15" t="str" cm="1">
        <f t="array" ref="KK62">IF(KH62="","",_xll.PBD(KJ62,"Name","","USD","",""))</f>
        <v/>
      </c>
      <c r="KL62" t="str" cm="1">
        <f t="array" ref="KL62">IF(KH62="","",_xll.PBD(KH62,"Deal Type 1","","USD","",""))</f>
        <v/>
      </c>
      <c r="KQ62" s="15" t="str" cm="1">
        <f t="array" ref="KQ62">IF(KP62="","",_xll.PBD(KP62,"Deal Date","","USD","",""))</f>
        <v/>
      </c>
      <c r="KR62" s="15" t="str" cm="1">
        <f t="array" ref="KR62">IF(KP62="","",_xll.PBD(KP62,"Company ID","","USD","",""))</f>
        <v/>
      </c>
      <c r="KS62" s="15" t="str" cm="1">
        <f t="array" ref="KS62">IF(KP62="","",_xll.PBD(KR62,"Name","","USD","",""))</f>
        <v/>
      </c>
      <c r="KT62" t="str" cm="1">
        <f t="array" ref="KT62">IF(KP62="","",_xll.PBD(KP62,"Deal Type 1","","USD","",""))</f>
        <v/>
      </c>
      <c r="KY62" s="15" t="str" cm="1">
        <f t="array" ref="KY62">IF(KX62="","",_xll.PBD(KX62,"Deal Date","","USD","",""))</f>
        <v/>
      </c>
      <c r="KZ62" s="15" t="str" cm="1">
        <f t="array" ref="KZ62">IF(KX62="","",_xll.PBD(KX62,"Company ID","","USD","",""))</f>
        <v/>
      </c>
      <c r="LA62" s="15" t="str" cm="1">
        <f t="array" ref="LA62">IF(KX62="","",_xll.PBD(KZ62,"Name","","USD","",""))</f>
        <v/>
      </c>
      <c r="LB62" t="str" cm="1">
        <f t="array" ref="LB62">IF(KX62="","",_xll.PBD(KX62,"Deal Type 1","","USD","",""))</f>
        <v/>
      </c>
      <c r="LG62" s="15" t="str" cm="1">
        <f t="array" ref="LG62">IF(LF62="","",_xll.PBD(LF62,"Deal Date","","USD","",""))</f>
        <v/>
      </c>
      <c r="LH62" s="15" t="str" cm="1">
        <f t="array" ref="LH62">IF(LF62="","",_xll.PBD(LF62,"Company ID","","USD","",""))</f>
        <v/>
      </c>
      <c r="LI62" s="15" t="str" cm="1">
        <f t="array" ref="LI62">IF(LF62="","",_xll.PBD(LH62,"Name","","USD","",""))</f>
        <v/>
      </c>
      <c r="LJ62" t="str" cm="1">
        <f t="array" ref="LJ62">IF(LF62="","",_xll.PBD(LF62,"Deal Type 1","","USD","",""))</f>
        <v/>
      </c>
      <c r="LO62" s="15" t="str" cm="1">
        <f t="array" ref="LO62">IF(LN62="","",_xll.PBD(LN62,"Deal Date","","USD","",""))</f>
        <v/>
      </c>
      <c r="LP62" s="15" t="str" cm="1">
        <f t="array" ref="LP62">IF(LN62="","",_xll.PBD(LN62,"Company ID","","USD","",""))</f>
        <v/>
      </c>
      <c r="LQ62" s="15" t="str" cm="1">
        <f t="array" ref="LQ62">IF(LN62="","",_xll.PBD(LP62,"Name","","USD","",""))</f>
        <v/>
      </c>
      <c r="LR62" t="str" cm="1">
        <f t="array" ref="LR62">IF(LN62="","",_xll.PBD(LN62,"Deal Type 1","","USD","",""))</f>
        <v/>
      </c>
      <c r="LW62" s="15" t="str" cm="1">
        <f t="array" ref="LW62">IF(LV62="","",_xll.PBD(LV62,"Deal Date","","USD","",""))</f>
        <v/>
      </c>
      <c r="LX62" s="15" t="str" cm="1">
        <f t="array" ref="LX62">IF(LV62="","",_xll.PBD(LV62,"Company ID","","USD","",""))</f>
        <v/>
      </c>
      <c r="LY62" s="15" t="str" cm="1">
        <f t="array" ref="LY62">IF(LV62="","",_xll.PBD(LX62,"Name","","USD","",""))</f>
        <v/>
      </c>
      <c r="LZ62" t="str" cm="1">
        <f t="array" ref="LZ62">IF(LV62="","",_xll.PBD(LV62,"Deal Type 1","","USD","",""))</f>
        <v/>
      </c>
      <c r="ME62" s="15" t="str" cm="1">
        <f t="array" ref="ME62">IF(MD62="","",_xll.PBD(MD62,"Deal Date","","USD","",""))</f>
        <v/>
      </c>
      <c r="MF62" s="15" t="str" cm="1">
        <f t="array" ref="MF62">IF(MD62="","",_xll.PBD(MD62,"Company ID","","USD","",""))</f>
        <v/>
      </c>
      <c r="MG62" s="15" t="str" cm="1">
        <f t="array" ref="MG62">IF(MD62="","",_xll.PBD(MF62,"Name","","USD","",""))</f>
        <v/>
      </c>
      <c r="MH62" t="str" cm="1">
        <f t="array" ref="MH62">IF(MD62="","",_xll.PBD(MD62,"Deal Type 1","","USD","",""))</f>
        <v/>
      </c>
    </row>
    <row r="63" spans="6:346" x14ac:dyDescent="0.2">
      <c r="G63" s="15" t="str" cm="1">
        <f t="array" ref="G63">IF(F63="","",_xll.PBD(F63,"Deal Date","","USD","",""))</f>
        <v/>
      </c>
      <c r="H63" s="15" t="str" cm="1">
        <f t="array" ref="H63">IF(F63="","",_xll.PBD(F63,"Company ID","","USD","",""))</f>
        <v/>
      </c>
      <c r="I63" s="15" t="str" cm="1">
        <f t="array" ref="I63">IF(F63="","",_xll.PBD(H63,"Name","","USD","",""))</f>
        <v/>
      </c>
      <c r="J63" t="str" cm="1">
        <f t="array" ref="J63">IF(F63="","",_xll.PBD(F63,"Deal Type 1","","USD","",""))</f>
        <v/>
      </c>
      <c r="O63" s="15" t="str" cm="1">
        <f t="array" ref="O63">IF(N63="","",_xll.PBD(N63,"Deal Date","","USD","",""))</f>
        <v/>
      </c>
      <c r="P63" s="15" t="str" cm="1">
        <f t="array" ref="P63">IF(N63="","",_xll.PBD(N63,"Company ID","","USD","",""))</f>
        <v/>
      </c>
      <c r="Q63" s="15" t="str" cm="1">
        <f t="array" ref="Q63">IF(N63="","",_xll.PBD(P63,"Name","","USD","",""))</f>
        <v/>
      </c>
      <c r="R63" t="str" cm="1">
        <f t="array" ref="R63">IF(N63="","",_xll.PBD(N63,"Deal Type 1","","USD","",""))</f>
        <v/>
      </c>
      <c r="W63" s="15" t="str" cm="1">
        <f t="array" ref="W63">IF(V63="","",_xll.PBD(V63,"Deal Date","","USD","",""))</f>
        <v/>
      </c>
      <c r="X63" s="15" t="str" cm="1">
        <f t="array" ref="X63">IF(V63="","",_xll.PBD(V63,"Company ID","","USD","",""))</f>
        <v/>
      </c>
      <c r="Y63" s="15" t="str" cm="1">
        <f t="array" ref="Y63">IF(V63="","",_xll.PBD(X63,"Name","","USD","",""))</f>
        <v/>
      </c>
      <c r="Z63" t="str" cm="1">
        <f t="array" ref="Z63">IF(V63="","",_xll.PBD(V63,"Deal Type 1","","USD","",""))</f>
        <v/>
      </c>
      <c r="AE63" s="15" t="str" cm="1">
        <f t="array" ref="AE63">IF(AD63="","",_xll.PBD(AD63,"Deal Date","","USD","",""))</f>
        <v/>
      </c>
      <c r="AF63" s="15" t="str" cm="1">
        <f t="array" ref="AF63">IF(AD63="","",_xll.PBD(AD63,"Company ID","","USD","",""))</f>
        <v/>
      </c>
      <c r="AG63" s="15" t="str" cm="1">
        <f t="array" ref="AG63">IF(AD63="","",_xll.PBD(AF63,"Name","","USD","",""))</f>
        <v/>
      </c>
      <c r="AH63" t="str" cm="1">
        <f t="array" ref="AH63">IF(AD63="","",_xll.PBD(AD63,"Deal Type 1","","USD","",""))</f>
        <v/>
      </c>
      <c r="AM63" s="15" t="str" cm="1">
        <f t="array" ref="AM63">IF(AL63="","",_xll.PBD(AL63,"Deal Date","","USD","",""))</f>
        <v/>
      </c>
      <c r="AN63" s="15" t="str" cm="1">
        <f t="array" ref="AN63">IF(AL63="","",_xll.PBD(AL63,"Company ID","","USD","",""))</f>
        <v/>
      </c>
      <c r="AO63" s="15" t="str" cm="1">
        <f t="array" ref="AO63">IF(AL63="","",_xll.PBD(AN63,"Name","","USD","",""))</f>
        <v/>
      </c>
      <c r="AP63" t="str" cm="1">
        <f t="array" ref="AP63">IF(AL63="","",_xll.PBD(AL63,"Deal Type 1","","USD","",""))</f>
        <v/>
      </c>
      <c r="AU63" s="15" t="str" cm="1">
        <f t="array" ref="AU63">IF(AT63="","",_xll.PBD(AT63,"Deal Date","","USD","",""))</f>
        <v/>
      </c>
      <c r="AV63" s="15" t="str" cm="1">
        <f t="array" ref="AV63">IF(AT63="","",_xll.PBD(AT63,"Company ID","","USD","",""))</f>
        <v/>
      </c>
      <c r="AW63" s="15" t="str" cm="1">
        <f t="array" ref="AW63">IF(AT63="","",_xll.PBD(AV63,"Name","","USD","",""))</f>
        <v/>
      </c>
      <c r="AX63" t="str" cm="1">
        <f t="array" ref="AX63">IF(AT63="","",_xll.PBD(AT63,"Deal Type 1","","USD","",""))</f>
        <v/>
      </c>
      <c r="BC63" s="15" t="str" cm="1">
        <f t="array" ref="BC63">IF(BB63="","",_xll.PBD(BB63,"Deal Date","","USD","",""))</f>
        <v/>
      </c>
      <c r="BD63" s="15" t="str" cm="1">
        <f t="array" ref="BD63">IF(BB63="","",_xll.PBD(BB63,"Company ID","","USD","",""))</f>
        <v/>
      </c>
      <c r="BE63" s="15" t="str" cm="1">
        <f t="array" ref="BE63">IF(BB63="","",_xll.PBD(BD63,"Name","","USD","",""))</f>
        <v/>
      </c>
      <c r="BF63" t="str" cm="1">
        <f t="array" ref="BF63">IF(BB63="","",_xll.PBD(BB63,"Deal Type 1","","USD","",""))</f>
        <v/>
      </c>
      <c r="BK63" s="15" t="str" cm="1">
        <f t="array" ref="BK63">IF(BJ63="","",_xll.PBD(BJ63,"Deal Date","","USD","",""))</f>
        <v/>
      </c>
      <c r="BL63" s="15" t="str" cm="1">
        <f t="array" ref="BL63">IF(BJ63="","",_xll.PBD(BJ63,"Company ID","","USD","",""))</f>
        <v/>
      </c>
      <c r="BM63" s="15" t="str" cm="1">
        <f t="array" ref="BM63">IF(BJ63="","",_xll.PBD(BL63,"Name","","USD","",""))</f>
        <v/>
      </c>
      <c r="BN63" t="str" cm="1">
        <f t="array" ref="BN63">IF(BJ63="","",_xll.PBD(BJ63,"Deal Type 1","","USD","",""))</f>
        <v/>
      </c>
      <c r="BS63" s="15" t="str" cm="1">
        <f t="array" ref="BS63">IF(BR63="","",_xll.PBD(BR63,"Deal Date","","USD","",""))</f>
        <v/>
      </c>
      <c r="BT63" s="15" t="str" cm="1">
        <f t="array" ref="BT63">IF(BR63="","",_xll.PBD(BR63,"Company ID","","USD","",""))</f>
        <v/>
      </c>
      <c r="BU63" s="15" t="str" cm="1">
        <f t="array" ref="BU63">IF(BR63="","",_xll.PBD(BT63,"Name","","USD","",""))</f>
        <v/>
      </c>
      <c r="BV63" t="str" cm="1">
        <f t="array" ref="BV63">IF(BR63="","",_xll.PBD(BR63,"Deal Type 1","","USD","",""))</f>
        <v/>
      </c>
      <c r="CA63" s="15" t="str" cm="1">
        <f t="array" ref="CA63">IF(BZ63="","",_xll.PBD(BZ63,"Deal Date","","USD","",""))</f>
        <v/>
      </c>
      <c r="CB63" s="15" t="str" cm="1">
        <f t="array" ref="CB63">IF(BZ63="","",_xll.PBD(BZ63,"Company ID","","USD","",""))</f>
        <v/>
      </c>
      <c r="CC63" s="15" t="str" cm="1">
        <f t="array" ref="CC63">IF(BZ63="","",_xll.PBD(CB63,"Name","","USD","",""))</f>
        <v/>
      </c>
      <c r="CD63" t="str" cm="1">
        <f t="array" ref="CD63">IF(BZ63="","",_xll.PBD(BZ63,"Deal Type 1","","USD","",""))</f>
        <v/>
      </c>
      <c r="CH63" t="str">
        <v>72821-08T</v>
      </c>
      <c r="CI63" s="15" cm="1">
        <f t="array" ref="CI63">IF(CH63="","",_xll.PBD(CH63,"Deal Date","","USD","",""))</f>
        <v>40637</v>
      </c>
      <c r="CJ63" s="15" t="str" cm="1">
        <f t="array" ref="CJ63">IF(CH63="","",_xll.PBD(CH63,"Company ID","","USD","",""))</f>
        <v>91455-22</v>
      </c>
      <c r="CK63" s="15" t="str" cm="1">
        <f t="array" ref="CK63">IF(CH63="","",_xll.PBD(CJ63,"Name","","USD","",""))</f>
        <v>Proximex</v>
      </c>
      <c r="CL63" t="str" cm="1">
        <f t="array" ref="CL63">IF(CH63="","",_xll.PBD(CH63,"Deal Type 1","","USD","",""))</f>
        <v>Merger/Acquisition</v>
      </c>
      <c r="CQ63" s="15" t="str" cm="1">
        <f t="array" ref="CQ63">IF(CP63="","",_xll.PBD(CP63,"Deal Date","","USD","",""))</f>
        <v/>
      </c>
      <c r="CR63" s="15" t="str" cm="1">
        <f t="array" ref="CR63">IF(CP63="","",_xll.PBD(CP63,"Company ID","","USD","",""))</f>
        <v/>
      </c>
      <c r="CS63" s="15" t="str" cm="1">
        <f t="array" ref="CS63">IF(CP63="","",_xll.PBD(CR63,"Name","","USD","",""))</f>
        <v/>
      </c>
      <c r="CT63" t="str" cm="1">
        <f t="array" ref="CT63">IF(CP63="","",_xll.PBD(CP63,"Deal Type 1","","USD","",""))</f>
        <v/>
      </c>
      <c r="CY63" s="15" t="str" cm="1">
        <f t="array" ref="CY63">IF(CX63="","",_xll.PBD(CX63,"Deal Date","","USD","",""))</f>
        <v/>
      </c>
      <c r="CZ63" s="15" t="str" cm="1">
        <f t="array" ref="CZ63">IF(CX63="","",_xll.PBD(CX63,"Company ID","","USD","",""))</f>
        <v/>
      </c>
      <c r="DA63" s="15" t="str" cm="1">
        <f t="array" ref="DA63">IF(CX63="","",_xll.PBD(CZ63,"Name","","USD","",""))</f>
        <v/>
      </c>
      <c r="DB63" t="str" cm="1">
        <f t="array" ref="DB63">IF(CX63="","",_xll.PBD(CX63,"Deal Type 1","","USD","",""))</f>
        <v/>
      </c>
      <c r="DF63" t="str">
        <v>60286-51T</v>
      </c>
      <c r="DG63" s="15" cm="1">
        <f t="array" ref="DG63">IF(DF63="","",_xll.PBD(DF63,"Deal Date","","USD","",""))</f>
        <v>39990</v>
      </c>
      <c r="DH63" s="15" t="str" cm="1">
        <f t="array" ref="DH63">IF(DF63="","",_xll.PBD(DF63,"Company ID","","USD","",""))</f>
        <v>121090-15</v>
      </c>
      <c r="DI63" s="15" t="str" cm="1">
        <f t="array" ref="DI63">IF(DF63="","",_xll.PBD(DH63,"Name","","USD","",""))</f>
        <v>Mondo (Hosting Operations)</v>
      </c>
      <c r="DJ63" t="str" cm="1">
        <f t="array" ref="DJ63">IF(DF63="","",_xll.PBD(DF63,"Deal Type 1","","USD","",""))</f>
        <v>Merger/Acquisition</v>
      </c>
      <c r="DO63" s="15" t="str" cm="1">
        <f t="array" ref="DO63">IF(DN63="","",_xll.PBD(DN63,"Deal Date","","USD","",""))</f>
        <v/>
      </c>
      <c r="DP63" s="15" t="str" cm="1">
        <f t="array" ref="DP63">IF(DN63="","",_xll.PBD(DN63,"Company ID","","USD","",""))</f>
        <v/>
      </c>
      <c r="DQ63" s="15" t="str" cm="1">
        <f t="array" ref="DQ63">IF(DN63="","",_xll.PBD(DP63,"Name","","USD","",""))</f>
        <v/>
      </c>
      <c r="DR63" t="str" cm="1">
        <f t="array" ref="DR63">IF(DN63="","",_xll.PBD(DN63,"Deal Type 1","","USD","",""))</f>
        <v/>
      </c>
      <c r="DW63" s="15" t="str" cm="1">
        <f t="array" ref="DW63">IF(DV63="","",_xll.PBD(DV63,"Deal Date","","USD","",""))</f>
        <v/>
      </c>
      <c r="DX63" s="15" t="str" cm="1">
        <f t="array" ref="DX63">IF(DV63="","",_xll.PBD(DV63,"Company ID","","USD","",""))</f>
        <v/>
      </c>
      <c r="DY63" s="15" t="str" cm="1">
        <f t="array" ref="DY63">IF(DV63="","",_xll.PBD(DX63,"Name","","USD","",""))</f>
        <v/>
      </c>
      <c r="DZ63" t="str" cm="1">
        <f t="array" ref="DZ63">IF(DV63="","",_xll.PBD(DV63,"Deal Type 1","","USD","",""))</f>
        <v/>
      </c>
      <c r="EE63" s="15" t="str" cm="1">
        <f t="array" ref="EE63">IF(ED63="","",_xll.PBD(ED63,"Deal Date","","USD","",""))</f>
        <v/>
      </c>
      <c r="EF63" s="15" t="str" cm="1">
        <f t="array" ref="EF63">IF(ED63="","",_xll.PBD(ED63,"Company ID","","USD","",""))</f>
        <v/>
      </c>
      <c r="EG63" s="15" t="str" cm="1">
        <f t="array" ref="EG63">IF(ED63="","",_xll.PBD(EF63,"Name","","USD","",""))</f>
        <v/>
      </c>
      <c r="EH63" t="str" cm="1">
        <f t="array" ref="EH63">IF(ED63="","",_xll.PBD(ED63,"Deal Type 1","","USD","",""))</f>
        <v/>
      </c>
      <c r="EM63" s="15" t="str" cm="1">
        <f t="array" ref="EM63">IF(EL63="","",_xll.PBD(EL63,"Deal Date","","USD","",""))</f>
        <v/>
      </c>
      <c r="EN63" s="15" t="str" cm="1">
        <f t="array" ref="EN63">IF(EL63="","",_xll.PBD(EL63,"Company ID","","USD","",""))</f>
        <v/>
      </c>
      <c r="EO63" s="15" t="str" cm="1">
        <f t="array" ref="EO63">IF(EL63="","",_xll.PBD(EN63,"Name","","USD","",""))</f>
        <v/>
      </c>
      <c r="EP63" t="str" cm="1">
        <f t="array" ref="EP63">IF(EL63="","",_xll.PBD(EL63,"Deal Type 1","","USD","",""))</f>
        <v/>
      </c>
      <c r="EU63" s="15" t="str" cm="1">
        <f t="array" ref="EU63">IF(ET63="","",_xll.PBD(ET63,"Deal Date","","USD","",""))</f>
        <v/>
      </c>
      <c r="EV63" s="15" t="str" cm="1">
        <f t="array" ref="EV63">IF(ET63="","",_xll.PBD(ET63,"Company ID","","USD","",""))</f>
        <v/>
      </c>
      <c r="EW63" s="15" t="str" cm="1">
        <f t="array" ref="EW63">IF(ET63="","",_xll.PBD(EV63,"Name","","USD","",""))</f>
        <v/>
      </c>
      <c r="EX63" t="str" cm="1">
        <f t="array" ref="EX63">IF(ET63="","",_xll.PBD(ET63,"Deal Type 1","","USD","",""))</f>
        <v/>
      </c>
      <c r="FC63" s="15" t="str" cm="1">
        <f t="array" ref="FC63">IF(FB63="","",_xll.PBD(FB63,"Deal Date","","USD","",""))</f>
        <v/>
      </c>
      <c r="FD63" s="15" t="str" cm="1">
        <f t="array" ref="FD63">IF(FB63="","",_xll.PBD(FB63,"Company ID","","USD","",""))</f>
        <v/>
      </c>
      <c r="FE63" s="15" t="str" cm="1">
        <f t="array" ref="FE63">IF(FB63="","",_xll.PBD(FD63,"Name","","USD","",""))</f>
        <v/>
      </c>
      <c r="FF63" t="str" cm="1">
        <f t="array" ref="FF63">IF(FB63="","",_xll.PBD(FB63,"Deal Type 1","","USD","",""))</f>
        <v/>
      </c>
      <c r="FK63" s="15" t="str" cm="1">
        <f t="array" ref="FK63">IF(FJ63="","",_xll.PBD(FJ63,"Deal Date","","USD","",""))</f>
        <v/>
      </c>
      <c r="FL63" s="15" t="str" cm="1">
        <f t="array" ref="FL63">IF(FJ63="","",_xll.PBD(FJ63,"Company ID","","USD","",""))</f>
        <v/>
      </c>
      <c r="FM63" s="15" t="str" cm="1">
        <f t="array" ref="FM63">IF(FJ63="","",_xll.PBD(FL63,"Name","","USD","",""))</f>
        <v/>
      </c>
      <c r="FN63" t="str" cm="1">
        <f t="array" ref="FN63">IF(FJ63="","",_xll.PBD(FJ63,"Deal Type 1","","USD","",""))</f>
        <v/>
      </c>
      <c r="FS63" s="15" t="str" cm="1">
        <f t="array" ref="FS63">IF(FR63="","",_xll.PBD(FR63,"Deal Date","","USD","",""))</f>
        <v/>
      </c>
      <c r="FT63" s="15" t="str" cm="1">
        <f t="array" ref="FT63">IF(FR63="","",_xll.PBD(FR63,"Company ID","","USD","",""))</f>
        <v/>
      </c>
      <c r="FU63" s="15" t="str" cm="1">
        <f t="array" ref="FU63">IF(FR63="","",_xll.PBD(FT63,"Name","","USD","",""))</f>
        <v/>
      </c>
      <c r="FV63" t="str" cm="1">
        <f t="array" ref="FV63">IF(FR63="","",_xll.PBD(FR63,"Deal Type 1","","USD","",""))</f>
        <v/>
      </c>
      <c r="GA63" s="15" t="str" cm="1">
        <f t="array" ref="GA63">IF(FZ63="","",_xll.PBD(FZ63,"Deal Date","","USD","",""))</f>
        <v/>
      </c>
      <c r="GB63" s="15" t="str" cm="1">
        <f t="array" ref="GB63">IF(FZ63="","",_xll.PBD(FZ63,"Company ID","","USD","",""))</f>
        <v/>
      </c>
      <c r="GC63" s="15" t="str" cm="1">
        <f t="array" ref="GC63">IF(FZ63="","",_xll.PBD(GB63,"Name","","USD","",""))</f>
        <v/>
      </c>
      <c r="GD63" t="str" cm="1">
        <f t="array" ref="GD63">IF(FZ63="","",_xll.PBD(FZ63,"Deal Type 1","","USD","",""))</f>
        <v/>
      </c>
      <c r="GI63" s="15" t="str" cm="1">
        <f t="array" ref="GI63">IF(GH63="","",_xll.PBD(GH63,"Deal Date","","USD","",""))</f>
        <v/>
      </c>
      <c r="GJ63" s="15" t="str" cm="1">
        <f t="array" ref="GJ63">IF(GH63="","",_xll.PBD(GH63,"Company ID","","USD","",""))</f>
        <v/>
      </c>
      <c r="GK63" s="15" t="str" cm="1">
        <f t="array" ref="GK63">IF(GH63="","",_xll.PBD(GJ63,"Name","","USD","",""))</f>
        <v/>
      </c>
      <c r="GL63" t="str" cm="1">
        <f t="array" ref="GL63">IF(GH63="","",_xll.PBD(GH63,"Deal Type 1","","USD","",""))</f>
        <v/>
      </c>
      <c r="GQ63" s="15" t="str" cm="1">
        <f t="array" ref="GQ63">IF(GP63="","",_xll.PBD(GP63,"Deal Date","","USD","",""))</f>
        <v/>
      </c>
      <c r="GR63" s="15" t="str" cm="1">
        <f t="array" ref="GR63">IF(GP63="","",_xll.PBD(GP63,"Company ID","","USD","",""))</f>
        <v/>
      </c>
      <c r="GS63" s="15" t="str" cm="1">
        <f t="array" ref="GS63">IF(GP63="","",_xll.PBD(GR63,"Name","","USD","",""))</f>
        <v/>
      </c>
      <c r="GT63" t="str" cm="1">
        <f t="array" ref="GT63">IF(GP63="","",_xll.PBD(GP63,"Deal Type 1","","USD","",""))</f>
        <v/>
      </c>
      <c r="GY63" s="15" t="str" cm="1">
        <f t="array" ref="GY63">IF(GX63="","",_xll.PBD(GX63,"Deal Date","","USD","",""))</f>
        <v/>
      </c>
      <c r="GZ63" s="15" t="str" cm="1">
        <f t="array" ref="GZ63">IF(GX63="","",_xll.PBD(GX63,"Company ID","","USD","",""))</f>
        <v/>
      </c>
      <c r="HA63" s="15" t="str" cm="1">
        <f t="array" ref="HA63">IF(GX63="","",_xll.PBD(GZ63,"Name","","USD","",""))</f>
        <v/>
      </c>
      <c r="HB63" t="str" cm="1">
        <f t="array" ref="HB63">IF(GX63="","",_xll.PBD(GX63,"Deal Type 1","","USD","",""))</f>
        <v/>
      </c>
      <c r="HG63" s="15" t="str" cm="1">
        <f t="array" ref="HG63">IF(HF63="","",_xll.PBD(HF63,"Deal Date","","USD","",""))</f>
        <v/>
      </c>
      <c r="HH63" s="15" t="str" cm="1">
        <f t="array" ref="HH63">IF(HF63="","",_xll.PBD(HF63,"Company ID","","USD","",""))</f>
        <v/>
      </c>
      <c r="HI63" s="15" t="str" cm="1">
        <f t="array" ref="HI63">IF(HF63="","",_xll.PBD(HH63,"Name","","USD","",""))</f>
        <v/>
      </c>
      <c r="HJ63" t="str" cm="1">
        <f t="array" ref="HJ63">IF(HF63="","",_xll.PBD(HF63,"Deal Type 1","","USD","",""))</f>
        <v/>
      </c>
      <c r="HO63" s="15" t="str" cm="1">
        <f t="array" ref="HO63">IF(HN63="","",_xll.PBD(HN63,"Deal Date","","USD","",""))</f>
        <v/>
      </c>
      <c r="HP63" s="15" t="str" cm="1">
        <f t="array" ref="HP63">IF(HN63="","",_xll.PBD(HN63,"Company ID","","USD","",""))</f>
        <v/>
      </c>
      <c r="HQ63" s="15" t="str" cm="1">
        <f t="array" ref="HQ63">IF(HN63="","",_xll.PBD(HP63,"Name","","USD","",""))</f>
        <v/>
      </c>
      <c r="HR63" t="str" cm="1">
        <f t="array" ref="HR63">IF(HN63="","",_xll.PBD(HN63,"Deal Type 1","","USD","",""))</f>
        <v/>
      </c>
      <c r="HW63" s="15" t="str" cm="1">
        <f t="array" ref="HW63">IF(HV63="","",_xll.PBD(HV63,"Deal Date","","USD","",""))</f>
        <v/>
      </c>
      <c r="HX63" s="15" t="str" cm="1">
        <f t="array" ref="HX63">IF(HV63="","",_xll.PBD(HV63,"Company ID","","USD","",""))</f>
        <v/>
      </c>
      <c r="HY63" s="15" t="str" cm="1">
        <f t="array" ref="HY63">IF(HV63="","",_xll.PBD(HX63,"Name","","USD","",""))</f>
        <v/>
      </c>
      <c r="HZ63" t="str" cm="1">
        <f t="array" ref="HZ63">IF(HV63="","",_xll.PBD(HV63,"Deal Type 1","","USD","",""))</f>
        <v/>
      </c>
      <c r="IE63" s="15" t="str" cm="1">
        <f t="array" ref="IE63">IF(ID63="","",_xll.PBD(ID63,"Deal Date","","USD","",""))</f>
        <v/>
      </c>
      <c r="IF63" s="15" t="str" cm="1">
        <f t="array" ref="IF63">IF(ID63="","",_xll.PBD(ID63,"Company ID","","USD","",""))</f>
        <v/>
      </c>
      <c r="IG63" s="15" t="str" cm="1">
        <f t="array" ref="IG63">IF(ID63="","",_xll.PBD(IF63,"Name","","USD","",""))</f>
        <v/>
      </c>
      <c r="IH63" t="str" cm="1">
        <f t="array" ref="IH63">IF(ID63="","",_xll.PBD(ID63,"Deal Type 1","","USD","",""))</f>
        <v/>
      </c>
      <c r="IM63" s="15" t="str" cm="1">
        <f t="array" ref="IM63">IF(IL63="","",_xll.PBD(IL63,"Deal Date","","USD","",""))</f>
        <v/>
      </c>
      <c r="IN63" s="15" t="str" cm="1">
        <f t="array" ref="IN63">IF(IL63="","",_xll.PBD(IL63,"Company ID","","USD","",""))</f>
        <v/>
      </c>
      <c r="IO63" s="15" t="str" cm="1">
        <f t="array" ref="IO63">IF(IL63="","",_xll.PBD(IN63,"Name","","USD","",""))</f>
        <v/>
      </c>
      <c r="IP63" t="str" cm="1">
        <f t="array" ref="IP63">IF(IL63="","",_xll.PBD(IL63,"Deal Type 1","","USD","",""))</f>
        <v/>
      </c>
      <c r="IU63" s="15" t="str" cm="1">
        <f t="array" ref="IU63">IF(IT63="","",_xll.PBD(IT63,"Deal Date","","USD","",""))</f>
        <v/>
      </c>
      <c r="IV63" s="15" t="str" cm="1">
        <f t="array" ref="IV63">IF(IT63="","",_xll.PBD(IT63,"Company ID","","USD","",""))</f>
        <v/>
      </c>
      <c r="IW63" s="15" t="str" cm="1">
        <f t="array" ref="IW63">IF(IT63="","",_xll.PBD(IV63,"Name","","USD","",""))</f>
        <v/>
      </c>
      <c r="IX63" t="str" cm="1">
        <f t="array" ref="IX63">IF(IT63="","",_xll.PBD(IT63,"Deal Type 1","","USD","",""))</f>
        <v/>
      </c>
      <c r="JC63" s="15" t="str" cm="1">
        <f t="array" ref="JC63">IF(JB63="","",_xll.PBD(JB63,"Deal Date","","USD","",""))</f>
        <v/>
      </c>
      <c r="JD63" s="15" t="str" cm="1">
        <f t="array" ref="JD63">IF(JB63="","",_xll.PBD(JB63,"Company ID","","USD","",""))</f>
        <v/>
      </c>
      <c r="JE63" s="15" t="str" cm="1">
        <f t="array" ref="JE63">IF(JB63="","",_xll.PBD(JD63,"Name","","USD","",""))</f>
        <v/>
      </c>
      <c r="JF63" t="str" cm="1">
        <f t="array" ref="JF63">IF(JB63="","",_xll.PBD(JB63,"Deal Type 1","","USD","",""))</f>
        <v/>
      </c>
      <c r="JK63" s="15" t="str" cm="1">
        <f t="array" ref="JK63">IF(JJ63="","",_xll.PBD(JJ63,"Deal Date","","USD","",""))</f>
        <v/>
      </c>
      <c r="JL63" s="15" t="str" cm="1">
        <f t="array" ref="JL63">IF(JJ63="","",_xll.PBD(JJ63,"Company ID","","USD","",""))</f>
        <v/>
      </c>
      <c r="JM63" s="15" t="str" cm="1">
        <f t="array" ref="JM63">IF(JJ63="","",_xll.PBD(JL63,"Name","","USD","",""))</f>
        <v/>
      </c>
      <c r="JN63" t="str" cm="1">
        <f t="array" ref="JN63">IF(JJ63="","",_xll.PBD(JJ63,"Deal Type 1","","USD","",""))</f>
        <v/>
      </c>
      <c r="JS63" s="15" t="str" cm="1">
        <f t="array" ref="JS63">IF(JR63="","",_xll.PBD(JR63,"Deal Date","","USD","",""))</f>
        <v/>
      </c>
      <c r="JT63" s="15" t="str" cm="1">
        <f t="array" ref="JT63">IF(JR63="","",_xll.PBD(JR63,"Company ID","","USD","",""))</f>
        <v/>
      </c>
      <c r="JU63" s="15" t="str" cm="1">
        <f t="array" ref="JU63">IF(JR63="","",_xll.PBD(JT63,"Name","","USD","",""))</f>
        <v/>
      </c>
      <c r="JV63" t="str" cm="1">
        <f t="array" ref="JV63">IF(JR63="","",_xll.PBD(JR63,"Deal Type 1","","USD","",""))</f>
        <v/>
      </c>
      <c r="KA63" s="15" t="str" cm="1">
        <f t="array" ref="KA63">IF(JZ63="","",_xll.PBD(JZ63,"Deal Date","","USD","",""))</f>
        <v/>
      </c>
      <c r="KB63" s="15" t="str" cm="1">
        <f t="array" ref="KB63">IF(JZ63="","",_xll.PBD(JZ63,"Company ID","","USD","",""))</f>
        <v/>
      </c>
      <c r="KC63" s="15" t="str" cm="1">
        <f t="array" ref="KC63">IF(JZ63="","",_xll.PBD(KB63,"Name","","USD","",""))</f>
        <v/>
      </c>
      <c r="KD63" t="str" cm="1">
        <f t="array" ref="KD63">IF(JZ63="","",_xll.PBD(JZ63,"Deal Type 1","","USD","",""))</f>
        <v/>
      </c>
      <c r="KI63" s="15" t="str" cm="1">
        <f t="array" ref="KI63">IF(KH63="","",_xll.PBD(KH63,"Deal Date","","USD","",""))</f>
        <v/>
      </c>
      <c r="KJ63" s="15" t="str" cm="1">
        <f t="array" ref="KJ63">IF(KH63="","",_xll.PBD(KH63,"Company ID","","USD","",""))</f>
        <v/>
      </c>
      <c r="KK63" s="15" t="str" cm="1">
        <f t="array" ref="KK63">IF(KH63="","",_xll.PBD(KJ63,"Name","","USD","",""))</f>
        <v/>
      </c>
      <c r="KL63" t="str" cm="1">
        <f t="array" ref="KL63">IF(KH63="","",_xll.PBD(KH63,"Deal Type 1","","USD","",""))</f>
        <v/>
      </c>
      <c r="KQ63" s="15" t="str" cm="1">
        <f t="array" ref="KQ63">IF(KP63="","",_xll.PBD(KP63,"Deal Date","","USD","",""))</f>
        <v/>
      </c>
      <c r="KR63" s="15" t="str" cm="1">
        <f t="array" ref="KR63">IF(KP63="","",_xll.PBD(KP63,"Company ID","","USD","",""))</f>
        <v/>
      </c>
      <c r="KS63" s="15" t="str" cm="1">
        <f t="array" ref="KS63">IF(KP63="","",_xll.PBD(KR63,"Name","","USD","",""))</f>
        <v/>
      </c>
      <c r="KT63" t="str" cm="1">
        <f t="array" ref="KT63">IF(KP63="","",_xll.PBD(KP63,"Deal Type 1","","USD","",""))</f>
        <v/>
      </c>
      <c r="KY63" s="15" t="str" cm="1">
        <f t="array" ref="KY63">IF(KX63="","",_xll.PBD(KX63,"Deal Date","","USD","",""))</f>
        <v/>
      </c>
      <c r="KZ63" s="15" t="str" cm="1">
        <f t="array" ref="KZ63">IF(KX63="","",_xll.PBD(KX63,"Company ID","","USD","",""))</f>
        <v/>
      </c>
      <c r="LA63" s="15" t="str" cm="1">
        <f t="array" ref="LA63">IF(KX63="","",_xll.PBD(KZ63,"Name","","USD","",""))</f>
        <v/>
      </c>
      <c r="LB63" t="str" cm="1">
        <f t="array" ref="LB63">IF(KX63="","",_xll.PBD(KX63,"Deal Type 1","","USD","",""))</f>
        <v/>
      </c>
      <c r="LG63" s="15" t="str" cm="1">
        <f t="array" ref="LG63">IF(LF63="","",_xll.PBD(LF63,"Deal Date","","USD","",""))</f>
        <v/>
      </c>
      <c r="LH63" s="15" t="str" cm="1">
        <f t="array" ref="LH63">IF(LF63="","",_xll.PBD(LF63,"Company ID","","USD","",""))</f>
        <v/>
      </c>
      <c r="LI63" s="15" t="str" cm="1">
        <f t="array" ref="LI63">IF(LF63="","",_xll.PBD(LH63,"Name","","USD","",""))</f>
        <v/>
      </c>
      <c r="LJ63" t="str" cm="1">
        <f t="array" ref="LJ63">IF(LF63="","",_xll.PBD(LF63,"Deal Type 1","","USD","",""))</f>
        <v/>
      </c>
      <c r="LO63" s="15" t="str" cm="1">
        <f t="array" ref="LO63">IF(LN63="","",_xll.PBD(LN63,"Deal Date","","USD","",""))</f>
        <v/>
      </c>
      <c r="LP63" s="15" t="str" cm="1">
        <f t="array" ref="LP63">IF(LN63="","",_xll.PBD(LN63,"Company ID","","USD","",""))</f>
        <v/>
      </c>
      <c r="LQ63" s="15" t="str" cm="1">
        <f t="array" ref="LQ63">IF(LN63="","",_xll.PBD(LP63,"Name","","USD","",""))</f>
        <v/>
      </c>
      <c r="LR63" t="str" cm="1">
        <f t="array" ref="LR63">IF(LN63="","",_xll.PBD(LN63,"Deal Type 1","","USD","",""))</f>
        <v/>
      </c>
      <c r="LW63" s="15" t="str" cm="1">
        <f t="array" ref="LW63">IF(LV63="","",_xll.PBD(LV63,"Deal Date","","USD","",""))</f>
        <v/>
      </c>
      <c r="LX63" s="15" t="str" cm="1">
        <f t="array" ref="LX63">IF(LV63="","",_xll.PBD(LV63,"Company ID","","USD","",""))</f>
        <v/>
      </c>
      <c r="LY63" s="15" t="str" cm="1">
        <f t="array" ref="LY63">IF(LV63="","",_xll.PBD(LX63,"Name","","USD","",""))</f>
        <v/>
      </c>
      <c r="LZ63" t="str" cm="1">
        <f t="array" ref="LZ63">IF(LV63="","",_xll.PBD(LV63,"Deal Type 1","","USD","",""))</f>
        <v/>
      </c>
      <c r="ME63" s="15" t="str" cm="1">
        <f t="array" ref="ME63">IF(MD63="","",_xll.PBD(MD63,"Deal Date","","USD","",""))</f>
        <v/>
      </c>
      <c r="MF63" s="15" t="str" cm="1">
        <f t="array" ref="MF63">IF(MD63="","",_xll.PBD(MD63,"Company ID","","USD","",""))</f>
        <v/>
      </c>
      <c r="MG63" s="15" t="str" cm="1">
        <f t="array" ref="MG63">IF(MD63="","",_xll.PBD(MF63,"Name","","USD","",""))</f>
        <v/>
      </c>
      <c r="MH63" t="str" cm="1">
        <f t="array" ref="MH63">IF(MD63="","",_xll.PBD(MD63,"Deal Type 1","","USD","",""))</f>
        <v/>
      </c>
    </row>
    <row r="64" spans="6:346" x14ac:dyDescent="0.2">
      <c r="G64" s="15" t="str" cm="1">
        <f t="array" ref="G64">IF(F64="","",_xll.PBD(F64,"Deal Date","","USD","",""))</f>
        <v/>
      </c>
      <c r="H64" s="15" t="str" cm="1">
        <f t="array" ref="H64">IF(F64="","",_xll.PBD(F64,"Company ID","","USD","",""))</f>
        <v/>
      </c>
      <c r="I64" s="15" t="str" cm="1">
        <f t="array" ref="I64">IF(F64="","",_xll.PBD(H64,"Name","","USD","",""))</f>
        <v/>
      </c>
      <c r="J64" t="str" cm="1">
        <f t="array" ref="J64">IF(F64="","",_xll.PBD(F64,"Deal Type 1","","USD","",""))</f>
        <v/>
      </c>
      <c r="O64" s="15" t="str" cm="1">
        <f t="array" ref="O64">IF(N64="","",_xll.PBD(N64,"Deal Date","","USD","",""))</f>
        <v/>
      </c>
      <c r="P64" s="15" t="str" cm="1">
        <f t="array" ref="P64">IF(N64="","",_xll.PBD(N64,"Company ID","","USD","",""))</f>
        <v/>
      </c>
      <c r="Q64" s="15" t="str" cm="1">
        <f t="array" ref="Q64">IF(N64="","",_xll.PBD(P64,"Name","","USD","",""))</f>
        <v/>
      </c>
      <c r="R64" t="str" cm="1">
        <f t="array" ref="R64">IF(N64="","",_xll.PBD(N64,"Deal Type 1","","USD","",""))</f>
        <v/>
      </c>
      <c r="W64" s="15" t="str" cm="1">
        <f t="array" ref="W64">IF(V64="","",_xll.PBD(V64,"Deal Date","","USD","",""))</f>
        <v/>
      </c>
      <c r="X64" s="15" t="str" cm="1">
        <f t="array" ref="X64">IF(V64="","",_xll.PBD(V64,"Company ID","","USD","",""))</f>
        <v/>
      </c>
      <c r="Y64" s="15" t="str" cm="1">
        <f t="array" ref="Y64">IF(V64="","",_xll.PBD(X64,"Name","","USD","",""))</f>
        <v/>
      </c>
      <c r="Z64" t="str" cm="1">
        <f t="array" ref="Z64">IF(V64="","",_xll.PBD(V64,"Deal Type 1","","USD","",""))</f>
        <v/>
      </c>
      <c r="AE64" s="15" t="str" cm="1">
        <f t="array" ref="AE64">IF(AD64="","",_xll.PBD(AD64,"Deal Date","","USD","",""))</f>
        <v/>
      </c>
      <c r="AF64" s="15" t="str" cm="1">
        <f t="array" ref="AF64">IF(AD64="","",_xll.PBD(AD64,"Company ID","","USD","",""))</f>
        <v/>
      </c>
      <c r="AG64" s="15" t="str" cm="1">
        <f t="array" ref="AG64">IF(AD64="","",_xll.PBD(AF64,"Name","","USD","",""))</f>
        <v/>
      </c>
      <c r="AH64" t="str" cm="1">
        <f t="array" ref="AH64">IF(AD64="","",_xll.PBD(AD64,"Deal Type 1","","USD","",""))</f>
        <v/>
      </c>
      <c r="AM64" s="15" t="str" cm="1">
        <f t="array" ref="AM64">IF(AL64="","",_xll.PBD(AL64,"Deal Date","","USD","",""))</f>
        <v/>
      </c>
      <c r="AN64" s="15" t="str" cm="1">
        <f t="array" ref="AN64">IF(AL64="","",_xll.PBD(AL64,"Company ID","","USD","",""))</f>
        <v/>
      </c>
      <c r="AO64" s="15" t="str" cm="1">
        <f t="array" ref="AO64">IF(AL64="","",_xll.PBD(AN64,"Name","","USD","",""))</f>
        <v/>
      </c>
      <c r="AP64" t="str" cm="1">
        <f t="array" ref="AP64">IF(AL64="","",_xll.PBD(AL64,"Deal Type 1","","USD","",""))</f>
        <v/>
      </c>
      <c r="AU64" s="15" t="str" cm="1">
        <f t="array" ref="AU64">IF(AT64="","",_xll.PBD(AT64,"Deal Date","","USD","",""))</f>
        <v/>
      </c>
      <c r="AV64" s="15" t="str" cm="1">
        <f t="array" ref="AV64">IF(AT64="","",_xll.PBD(AT64,"Company ID","","USD","",""))</f>
        <v/>
      </c>
      <c r="AW64" s="15" t="str" cm="1">
        <f t="array" ref="AW64">IF(AT64="","",_xll.PBD(AV64,"Name","","USD","",""))</f>
        <v/>
      </c>
      <c r="AX64" t="str" cm="1">
        <f t="array" ref="AX64">IF(AT64="","",_xll.PBD(AT64,"Deal Type 1","","USD","",""))</f>
        <v/>
      </c>
      <c r="BC64" s="15" t="str" cm="1">
        <f t="array" ref="BC64">IF(BB64="","",_xll.PBD(BB64,"Deal Date","","USD","",""))</f>
        <v/>
      </c>
      <c r="BD64" s="15" t="str" cm="1">
        <f t="array" ref="BD64">IF(BB64="","",_xll.PBD(BB64,"Company ID","","USD","",""))</f>
        <v/>
      </c>
      <c r="BE64" s="15" t="str" cm="1">
        <f t="array" ref="BE64">IF(BB64="","",_xll.PBD(BD64,"Name","","USD","",""))</f>
        <v/>
      </c>
      <c r="BF64" t="str" cm="1">
        <f t="array" ref="BF64">IF(BB64="","",_xll.PBD(BB64,"Deal Type 1","","USD","",""))</f>
        <v/>
      </c>
      <c r="BK64" s="15" t="str" cm="1">
        <f t="array" ref="BK64">IF(BJ64="","",_xll.PBD(BJ64,"Deal Date","","USD","",""))</f>
        <v/>
      </c>
      <c r="BL64" s="15" t="str" cm="1">
        <f t="array" ref="BL64">IF(BJ64="","",_xll.PBD(BJ64,"Company ID","","USD","",""))</f>
        <v/>
      </c>
      <c r="BM64" s="15" t="str" cm="1">
        <f t="array" ref="BM64">IF(BJ64="","",_xll.PBD(BL64,"Name","","USD","",""))</f>
        <v/>
      </c>
      <c r="BN64" t="str" cm="1">
        <f t="array" ref="BN64">IF(BJ64="","",_xll.PBD(BJ64,"Deal Type 1","","USD","",""))</f>
        <v/>
      </c>
      <c r="BS64" s="15" t="str" cm="1">
        <f t="array" ref="BS64">IF(BR64="","",_xll.PBD(BR64,"Deal Date","","USD","",""))</f>
        <v/>
      </c>
      <c r="BT64" s="15" t="str" cm="1">
        <f t="array" ref="BT64">IF(BR64="","",_xll.PBD(BR64,"Company ID","","USD","",""))</f>
        <v/>
      </c>
      <c r="BU64" s="15" t="str" cm="1">
        <f t="array" ref="BU64">IF(BR64="","",_xll.PBD(BT64,"Name","","USD","",""))</f>
        <v/>
      </c>
      <c r="BV64" t="str" cm="1">
        <f t="array" ref="BV64">IF(BR64="","",_xll.PBD(BR64,"Deal Type 1","","USD","",""))</f>
        <v/>
      </c>
      <c r="CA64" s="15" t="str" cm="1">
        <f t="array" ref="CA64">IF(BZ64="","",_xll.PBD(BZ64,"Deal Date","","USD","",""))</f>
        <v/>
      </c>
      <c r="CB64" s="15" t="str" cm="1">
        <f t="array" ref="CB64">IF(BZ64="","",_xll.PBD(BZ64,"Company ID","","USD","",""))</f>
        <v/>
      </c>
      <c r="CC64" s="15" t="str" cm="1">
        <f t="array" ref="CC64">IF(BZ64="","",_xll.PBD(CB64,"Name","","USD","",""))</f>
        <v/>
      </c>
      <c r="CD64" t="str" cm="1">
        <f t="array" ref="CD64">IF(BZ64="","",_xll.PBD(BZ64,"Deal Type 1","","USD","",""))</f>
        <v/>
      </c>
      <c r="CH64" t="str">
        <v>63544-51T</v>
      </c>
      <c r="CI64" s="15" cm="1">
        <f t="array" ref="CI64">IF(CH64="","",_xll.PBD(CH64,"Deal Date","","USD","",""))</f>
        <v>39552</v>
      </c>
      <c r="CJ64" s="15" t="str" cm="1">
        <f t="array" ref="CJ64">IF(CH64="","",_xll.PBD(CH64,"Company ID","","USD","",""))</f>
        <v>123734-98</v>
      </c>
      <c r="CK64" s="15" t="str" cm="1">
        <f t="array" ref="CK64">IF(CH64="","",_xll.PBD(CJ64,"Name","","USD","",""))</f>
        <v>FirstService Security</v>
      </c>
      <c r="CL64" t="str" cm="1">
        <f t="array" ref="CL64">IF(CH64="","",_xll.PBD(CH64,"Deal Type 1","","USD","",""))</f>
        <v>Merger/Acquisition</v>
      </c>
      <c r="CQ64" s="15" t="str" cm="1">
        <f t="array" ref="CQ64">IF(CP64="","",_xll.PBD(CP64,"Deal Date","","USD","",""))</f>
        <v/>
      </c>
      <c r="CR64" s="15" t="str" cm="1">
        <f t="array" ref="CR64">IF(CP64="","",_xll.PBD(CP64,"Company ID","","USD","",""))</f>
        <v/>
      </c>
      <c r="CS64" s="15" t="str" cm="1">
        <f t="array" ref="CS64">IF(CP64="","",_xll.PBD(CR64,"Name","","USD","",""))</f>
        <v/>
      </c>
      <c r="CT64" t="str" cm="1">
        <f t="array" ref="CT64">IF(CP64="","",_xll.PBD(CP64,"Deal Type 1","","USD","",""))</f>
        <v/>
      </c>
      <c r="CY64" s="15" t="str" cm="1">
        <f t="array" ref="CY64">IF(CX64="","",_xll.PBD(CX64,"Deal Date","","USD","",""))</f>
        <v/>
      </c>
      <c r="CZ64" s="15" t="str" cm="1">
        <f t="array" ref="CZ64">IF(CX64="","",_xll.PBD(CX64,"Company ID","","USD","",""))</f>
        <v/>
      </c>
      <c r="DA64" s="15" t="str" cm="1">
        <f t="array" ref="DA64">IF(CX64="","",_xll.PBD(CZ64,"Name","","USD","",""))</f>
        <v/>
      </c>
      <c r="DB64" t="str" cm="1">
        <f t="array" ref="DB64">IF(CX64="","",_xll.PBD(CX64,"Deal Type 1","","USD","",""))</f>
        <v/>
      </c>
      <c r="DF64" t="str">
        <v>59783-05T</v>
      </c>
      <c r="DG64" s="15" cm="1">
        <f t="array" ref="DG64">IF(DF64="","",_xll.PBD(DF64,"Deal Date","","USD","",""))</f>
        <v>39678</v>
      </c>
      <c r="DH64" s="15" t="str" cm="1">
        <f t="array" ref="DH64">IF(DF64="","",_xll.PBD(DF64,"Company ID","","USD","",""))</f>
        <v>124052-68</v>
      </c>
      <c r="DI64" s="15" t="str" cm="1">
        <f t="array" ref="DI64">IF(DF64="","",_xll.PBD(DH64,"Name","","USD","",""))</f>
        <v>Kongsberg Systec</v>
      </c>
      <c r="DJ64" t="str" cm="1">
        <f t="array" ref="DJ64">IF(DF64="","",_xll.PBD(DF64,"Deal Type 1","","USD","",""))</f>
        <v>Merger/Acquisition</v>
      </c>
      <c r="DO64" s="15" t="str" cm="1">
        <f t="array" ref="DO64">IF(DN64="","",_xll.PBD(DN64,"Deal Date","","USD","",""))</f>
        <v/>
      </c>
      <c r="DP64" s="15" t="str" cm="1">
        <f t="array" ref="DP64">IF(DN64="","",_xll.PBD(DN64,"Company ID","","USD","",""))</f>
        <v/>
      </c>
      <c r="DQ64" s="15" t="str" cm="1">
        <f t="array" ref="DQ64">IF(DN64="","",_xll.PBD(DP64,"Name","","USD","",""))</f>
        <v/>
      </c>
      <c r="DR64" t="str" cm="1">
        <f t="array" ref="DR64">IF(DN64="","",_xll.PBD(DN64,"Deal Type 1","","USD","",""))</f>
        <v/>
      </c>
      <c r="DW64" s="15" t="str" cm="1">
        <f t="array" ref="DW64">IF(DV64="","",_xll.PBD(DV64,"Deal Date","","USD","",""))</f>
        <v/>
      </c>
      <c r="DX64" s="15" t="str" cm="1">
        <f t="array" ref="DX64">IF(DV64="","",_xll.PBD(DV64,"Company ID","","USD","",""))</f>
        <v/>
      </c>
      <c r="DY64" s="15" t="str" cm="1">
        <f t="array" ref="DY64">IF(DV64="","",_xll.PBD(DX64,"Name","","USD","",""))</f>
        <v/>
      </c>
      <c r="DZ64" t="str" cm="1">
        <f t="array" ref="DZ64">IF(DV64="","",_xll.PBD(DV64,"Deal Type 1","","USD","",""))</f>
        <v/>
      </c>
      <c r="EE64" s="15" t="str" cm="1">
        <f t="array" ref="EE64">IF(ED64="","",_xll.PBD(ED64,"Deal Date","","USD","",""))</f>
        <v/>
      </c>
      <c r="EF64" s="15" t="str" cm="1">
        <f t="array" ref="EF64">IF(ED64="","",_xll.PBD(ED64,"Company ID","","USD","",""))</f>
        <v/>
      </c>
      <c r="EG64" s="15" t="str" cm="1">
        <f t="array" ref="EG64">IF(ED64="","",_xll.PBD(EF64,"Name","","USD","",""))</f>
        <v/>
      </c>
      <c r="EH64" t="str" cm="1">
        <f t="array" ref="EH64">IF(ED64="","",_xll.PBD(ED64,"Deal Type 1","","USD","",""))</f>
        <v/>
      </c>
      <c r="EM64" s="15" t="str" cm="1">
        <f t="array" ref="EM64">IF(EL64="","",_xll.PBD(EL64,"Deal Date","","USD","",""))</f>
        <v/>
      </c>
      <c r="EN64" s="15" t="str" cm="1">
        <f t="array" ref="EN64">IF(EL64="","",_xll.PBD(EL64,"Company ID","","USD","",""))</f>
        <v/>
      </c>
      <c r="EO64" s="15" t="str" cm="1">
        <f t="array" ref="EO64">IF(EL64="","",_xll.PBD(EN64,"Name","","USD","",""))</f>
        <v/>
      </c>
      <c r="EP64" t="str" cm="1">
        <f t="array" ref="EP64">IF(EL64="","",_xll.PBD(EL64,"Deal Type 1","","USD","",""))</f>
        <v/>
      </c>
      <c r="EU64" s="15" t="str" cm="1">
        <f t="array" ref="EU64">IF(ET64="","",_xll.PBD(ET64,"Deal Date","","USD","",""))</f>
        <v/>
      </c>
      <c r="EV64" s="15" t="str" cm="1">
        <f t="array" ref="EV64">IF(ET64="","",_xll.PBD(ET64,"Company ID","","USD","",""))</f>
        <v/>
      </c>
      <c r="EW64" s="15" t="str" cm="1">
        <f t="array" ref="EW64">IF(ET64="","",_xll.PBD(EV64,"Name","","USD","",""))</f>
        <v/>
      </c>
      <c r="EX64" t="str" cm="1">
        <f t="array" ref="EX64">IF(ET64="","",_xll.PBD(ET64,"Deal Type 1","","USD","",""))</f>
        <v/>
      </c>
      <c r="FC64" s="15" t="str" cm="1">
        <f t="array" ref="FC64">IF(FB64="","",_xll.PBD(FB64,"Deal Date","","USD","",""))</f>
        <v/>
      </c>
      <c r="FD64" s="15" t="str" cm="1">
        <f t="array" ref="FD64">IF(FB64="","",_xll.PBD(FB64,"Company ID","","USD","",""))</f>
        <v/>
      </c>
      <c r="FE64" s="15" t="str" cm="1">
        <f t="array" ref="FE64">IF(FB64="","",_xll.PBD(FD64,"Name","","USD","",""))</f>
        <v/>
      </c>
      <c r="FF64" t="str" cm="1">
        <f t="array" ref="FF64">IF(FB64="","",_xll.PBD(FB64,"Deal Type 1","","USD","",""))</f>
        <v/>
      </c>
      <c r="FK64" s="15" t="str" cm="1">
        <f t="array" ref="FK64">IF(FJ64="","",_xll.PBD(FJ64,"Deal Date","","USD","",""))</f>
        <v/>
      </c>
      <c r="FL64" s="15" t="str" cm="1">
        <f t="array" ref="FL64">IF(FJ64="","",_xll.PBD(FJ64,"Company ID","","USD","",""))</f>
        <v/>
      </c>
      <c r="FM64" s="15" t="str" cm="1">
        <f t="array" ref="FM64">IF(FJ64="","",_xll.PBD(FL64,"Name","","USD","",""))</f>
        <v/>
      </c>
      <c r="FN64" t="str" cm="1">
        <f t="array" ref="FN64">IF(FJ64="","",_xll.PBD(FJ64,"Deal Type 1","","USD","",""))</f>
        <v/>
      </c>
      <c r="FS64" s="15" t="str" cm="1">
        <f t="array" ref="FS64">IF(FR64="","",_xll.PBD(FR64,"Deal Date","","USD","",""))</f>
        <v/>
      </c>
      <c r="FT64" s="15" t="str" cm="1">
        <f t="array" ref="FT64">IF(FR64="","",_xll.PBD(FR64,"Company ID","","USD","",""))</f>
        <v/>
      </c>
      <c r="FU64" s="15" t="str" cm="1">
        <f t="array" ref="FU64">IF(FR64="","",_xll.PBD(FT64,"Name","","USD","",""))</f>
        <v/>
      </c>
      <c r="FV64" t="str" cm="1">
        <f t="array" ref="FV64">IF(FR64="","",_xll.PBD(FR64,"Deal Type 1","","USD","",""))</f>
        <v/>
      </c>
      <c r="GA64" s="15" t="str" cm="1">
        <f t="array" ref="GA64">IF(FZ64="","",_xll.PBD(FZ64,"Deal Date","","USD","",""))</f>
        <v/>
      </c>
      <c r="GB64" s="15" t="str" cm="1">
        <f t="array" ref="GB64">IF(FZ64="","",_xll.PBD(FZ64,"Company ID","","USD","",""))</f>
        <v/>
      </c>
      <c r="GC64" s="15" t="str" cm="1">
        <f t="array" ref="GC64">IF(FZ64="","",_xll.PBD(GB64,"Name","","USD","",""))</f>
        <v/>
      </c>
      <c r="GD64" t="str" cm="1">
        <f t="array" ref="GD64">IF(FZ64="","",_xll.PBD(FZ64,"Deal Type 1","","USD","",""))</f>
        <v/>
      </c>
      <c r="GI64" s="15" t="str" cm="1">
        <f t="array" ref="GI64">IF(GH64="","",_xll.PBD(GH64,"Deal Date","","USD","",""))</f>
        <v/>
      </c>
      <c r="GJ64" s="15" t="str" cm="1">
        <f t="array" ref="GJ64">IF(GH64="","",_xll.PBD(GH64,"Company ID","","USD","",""))</f>
        <v/>
      </c>
      <c r="GK64" s="15" t="str" cm="1">
        <f t="array" ref="GK64">IF(GH64="","",_xll.PBD(GJ64,"Name","","USD","",""))</f>
        <v/>
      </c>
      <c r="GL64" t="str" cm="1">
        <f t="array" ref="GL64">IF(GH64="","",_xll.PBD(GH64,"Deal Type 1","","USD","",""))</f>
        <v/>
      </c>
      <c r="GQ64" s="15" t="str" cm="1">
        <f t="array" ref="GQ64">IF(GP64="","",_xll.PBD(GP64,"Deal Date","","USD","",""))</f>
        <v/>
      </c>
      <c r="GR64" s="15" t="str" cm="1">
        <f t="array" ref="GR64">IF(GP64="","",_xll.PBD(GP64,"Company ID","","USD","",""))</f>
        <v/>
      </c>
      <c r="GS64" s="15" t="str" cm="1">
        <f t="array" ref="GS64">IF(GP64="","",_xll.PBD(GR64,"Name","","USD","",""))</f>
        <v/>
      </c>
      <c r="GT64" t="str" cm="1">
        <f t="array" ref="GT64">IF(GP64="","",_xll.PBD(GP64,"Deal Type 1","","USD","",""))</f>
        <v/>
      </c>
      <c r="GY64" s="15" t="str" cm="1">
        <f t="array" ref="GY64">IF(GX64="","",_xll.PBD(GX64,"Deal Date","","USD","",""))</f>
        <v/>
      </c>
      <c r="GZ64" s="15" t="str" cm="1">
        <f t="array" ref="GZ64">IF(GX64="","",_xll.PBD(GX64,"Company ID","","USD","",""))</f>
        <v/>
      </c>
      <c r="HA64" s="15" t="str" cm="1">
        <f t="array" ref="HA64">IF(GX64="","",_xll.PBD(GZ64,"Name","","USD","",""))</f>
        <v/>
      </c>
      <c r="HB64" t="str" cm="1">
        <f t="array" ref="HB64">IF(GX64="","",_xll.PBD(GX64,"Deal Type 1","","USD","",""))</f>
        <v/>
      </c>
      <c r="HG64" s="15" t="str" cm="1">
        <f t="array" ref="HG64">IF(HF64="","",_xll.PBD(HF64,"Deal Date","","USD","",""))</f>
        <v/>
      </c>
      <c r="HH64" s="15" t="str" cm="1">
        <f t="array" ref="HH64">IF(HF64="","",_xll.PBD(HF64,"Company ID","","USD","",""))</f>
        <v/>
      </c>
      <c r="HI64" s="15" t="str" cm="1">
        <f t="array" ref="HI64">IF(HF64="","",_xll.PBD(HH64,"Name","","USD","",""))</f>
        <v/>
      </c>
      <c r="HJ64" t="str" cm="1">
        <f t="array" ref="HJ64">IF(HF64="","",_xll.PBD(HF64,"Deal Type 1","","USD","",""))</f>
        <v/>
      </c>
      <c r="HO64" s="15" t="str" cm="1">
        <f t="array" ref="HO64">IF(HN64="","",_xll.PBD(HN64,"Deal Date","","USD","",""))</f>
        <v/>
      </c>
      <c r="HP64" s="15" t="str" cm="1">
        <f t="array" ref="HP64">IF(HN64="","",_xll.PBD(HN64,"Company ID","","USD","",""))</f>
        <v/>
      </c>
      <c r="HQ64" s="15" t="str" cm="1">
        <f t="array" ref="HQ64">IF(HN64="","",_xll.PBD(HP64,"Name","","USD","",""))</f>
        <v/>
      </c>
      <c r="HR64" t="str" cm="1">
        <f t="array" ref="HR64">IF(HN64="","",_xll.PBD(HN64,"Deal Type 1","","USD","",""))</f>
        <v/>
      </c>
      <c r="HW64" s="15" t="str" cm="1">
        <f t="array" ref="HW64">IF(HV64="","",_xll.PBD(HV64,"Deal Date","","USD","",""))</f>
        <v/>
      </c>
      <c r="HX64" s="15" t="str" cm="1">
        <f t="array" ref="HX64">IF(HV64="","",_xll.PBD(HV64,"Company ID","","USD","",""))</f>
        <v/>
      </c>
      <c r="HY64" s="15" t="str" cm="1">
        <f t="array" ref="HY64">IF(HV64="","",_xll.PBD(HX64,"Name","","USD","",""))</f>
        <v/>
      </c>
      <c r="HZ64" t="str" cm="1">
        <f t="array" ref="HZ64">IF(HV64="","",_xll.PBD(HV64,"Deal Type 1","","USD","",""))</f>
        <v/>
      </c>
      <c r="IE64" s="15" t="str" cm="1">
        <f t="array" ref="IE64">IF(ID64="","",_xll.PBD(ID64,"Deal Date","","USD","",""))</f>
        <v/>
      </c>
      <c r="IF64" s="15" t="str" cm="1">
        <f t="array" ref="IF64">IF(ID64="","",_xll.PBD(ID64,"Company ID","","USD","",""))</f>
        <v/>
      </c>
      <c r="IG64" s="15" t="str" cm="1">
        <f t="array" ref="IG64">IF(ID64="","",_xll.PBD(IF64,"Name","","USD","",""))</f>
        <v/>
      </c>
      <c r="IH64" t="str" cm="1">
        <f t="array" ref="IH64">IF(ID64="","",_xll.PBD(ID64,"Deal Type 1","","USD","",""))</f>
        <v/>
      </c>
      <c r="IM64" s="15" t="str" cm="1">
        <f t="array" ref="IM64">IF(IL64="","",_xll.PBD(IL64,"Deal Date","","USD","",""))</f>
        <v/>
      </c>
      <c r="IN64" s="15" t="str" cm="1">
        <f t="array" ref="IN64">IF(IL64="","",_xll.PBD(IL64,"Company ID","","USD","",""))</f>
        <v/>
      </c>
      <c r="IO64" s="15" t="str" cm="1">
        <f t="array" ref="IO64">IF(IL64="","",_xll.PBD(IN64,"Name","","USD","",""))</f>
        <v/>
      </c>
      <c r="IP64" t="str" cm="1">
        <f t="array" ref="IP64">IF(IL64="","",_xll.PBD(IL64,"Deal Type 1","","USD","",""))</f>
        <v/>
      </c>
      <c r="IU64" s="15" t="str" cm="1">
        <f t="array" ref="IU64">IF(IT64="","",_xll.PBD(IT64,"Deal Date","","USD","",""))</f>
        <v/>
      </c>
      <c r="IV64" s="15" t="str" cm="1">
        <f t="array" ref="IV64">IF(IT64="","",_xll.PBD(IT64,"Company ID","","USD","",""))</f>
        <v/>
      </c>
      <c r="IW64" s="15" t="str" cm="1">
        <f t="array" ref="IW64">IF(IT64="","",_xll.PBD(IV64,"Name","","USD","",""))</f>
        <v/>
      </c>
      <c r="IX64" t="str" cm="1">
        <f t="array" ref="IX64">IF(IT64="","",_xll.PBD(IT64,"Deal Type 1","","USD","",""))</f>
        <v/>
      </c>
      <c r="JC64" s="15" t="str" cm="1">
        <f t="array" ref="JC64">IF(JB64="","",_xll.PBD(JB64,"Deal Date","","USD","",""))</f>
        <v/>
      </c>
      <c r="JD64" s="15" t="str" cm="1">
        <f t="array" ref="JD64">IF(JB64="","",_xll.PBD(JB64,"Company ID","","USD","",""))</f>
        <v/>
      </c>
      <c r="JE64" s="15" t="str" cm="1">
        <f t="array" ref="JE64">IF(JB64="","",_xll.PBD(JD64,"Name","","USD","",""))</f>
        <v/>
      </c>
      <c r="JF64" t="str" cm="1">
        <f t="array" ref="JF64">IF(JB64="","",_xll.PBD(JB64,"Deal Type 1","","USD","",""))</f>
        <v/>
      </c>
      <c r="JK64" s="15" t="str" cm="1">
        <f t="array" ref="JK64">IF(JJ64="","",_xll.PBD(JJ64,"Deal Date","","USD","",""))</f>
        <v/>
      </c>
      <c r="JL64" s="15" t="str" cm="1">
        <f t="array" ref="JL64">IF(JJ64="","",_xll.PBD(JJ64,"Company ID","","USD","",""))</f>
        <v/>
      </c>
      <c r="JM64" s="15" t="str" cm="1">
        <f t="array" ref="JM64">IF(JJ64="","",_xll.PBD(JL64,"Name","","USD","",""))</f>
        <v/>
      </c>
      <c r="JN64" t="str" cm="1">
        <f t="array" ref="JN64">IF(JJ64="","",_xll.PBD(JJ64,"Deal Type 1","","USD","",""))</f>
        <v/>
      </c>
      <c r="JS64" s="15" t="str" cm="1">
        <f t="array" ref="JS64">IF(JR64="","",_xll.PBD(JR64,"Deal Date","","USD","",""))</f>
        <v/>
      </c>
      <c r="JT64" s="15" t="str" cm="1">
        <f t="array" ref="JT64">IF(JR64="","",_xll.PBD(JR64,"Company ID","","USD","",""))</f>
        <v/>
      </c>
      <c r="JU64" s="15" t="str" cm="1">
        <f t="array" ref="JU64">IF(JR64="","",_xll.PBD(JT64,"Name","","USD","",""))</f>
        <v/>
      </c>
      <c r="JV64" t="str" cm="1">
        <f t="array" ref="JV64">IF(JR64="","",_xll.PBD(JR64,"Deal Type 1","","USD","",""))</f>
        <v/>
      </c>
      <c r="KA64" s="15" t="str" cm="1">
        <f t="array" ref="KA64">IF(JZ64="","",_xll.PBD(JZ64,"Deal Date","","USD","",""))</f>
        <v/>
      </c>
      <c r="KB64" s="15" t="str" cm="1">
        <f t="array" ref="KB64">IF(JZ64="","",_xll.PBD(JZ64,"Company ID","","USD","",""))</f>
        <v/>
      </c>
      <c r="KC64" s="15" t="str" cm="1">
        <f t="array" ref="KC64">IF(JZ64="","",_xll.PBD(KB64,"Name","","USD","",""))</f>
        <v/>
      </c>
      <c r="KD64" t="str" cm="1">
        <f t="array" ref="KD64">IF(JZ64="","",_xll.PBD(JZ64,"Deal Type 1","","USD","",""))</f>
        <v/>
      </c>
      <c r="KI64" s="15" t="str" cm="1">
        <f t="array" ref="KI64">IF(KH64="","",_xll.PBD(KH64,"Deal Date","","USD","",""))</f>
        <v/>
      </c>
      <c r="KJ64" s="15" t="str" cm="1">
        <f t="array" ref="KJ64">IF(KH64="","",_xll.PBD(KH64,"Company ID","","USD","",""))</f>
        <v/>
      </c>
      <c r="KK64" s="15" t="str" cm="1">
        <f t="array" ref="KK64">IF(KH64="","",_xll.PBD(KJ64,"Name","","USD","",""))</f>
        <v/>
      </c>
      <c r="KL64" t="str" cm="1">
        <f t="array" ref="KL64">IF(KH64="","",_xll.PBD(KH64,"Deal Type 1","","USD","",""))</f>
        <v/>
      </c>
      <c r="KQ64" s="15" t="str" cm="1">
        <f t="array" ref="KQ64">IF(KP64="","",_xll.PBD(KP64,"Deal Date","","USD","",""))</f>
        <v/>
      </c>
      <c r="KR64" s="15" t="str" cm="1">
        <f t="array" ref="KR64">IF(KP64="","",_xll.PBD(KP64,"Company ID","","USD","",""))</f>
        <v/>
      </c>
      <c r="KS64" s="15" t="str" cm="1">
        <f t="array" ref="KS64">IF(KP64="","",_xll.PBD(KR64,"Name","","USD","",""))</f>
        <v/>
      </c>
      <c r="KT64" t="str" cm="1">
        <f t="array" ref="KT64">IF(KP64="","",_xll.PBD(KP64,"Deal Type 1","","USD","",""))</f>
        <v/>
      </c>
      <c r="KY64" s="15" t="str" cm="1">
        <f t="array" ref="KY64">IF(KX64="","",_xll.PBD(KX64,"Deal Date","","USD","",""))</f>
        <v/>
      </c>
      <c r="KZ64" s="15" t="str" cm="1">
        <f t="array" ref="KZ64">IF(KX64="","",_xll.PBD(KX64,"Company ID","","USD","",""))</f>
        <v/>
      </c>
      <c r="LA64" s="15" t="str" cm="1">
        <f t="array" ref="LA64">IF(KX64="","",_xll.PBD(KZ64,"Name","","USD","",""))</f>
        <v/>
      </c>
      <c r="LB64" t="str" cm="1">
        <f t="array" ref="LB64">IF(KX64="","",_xll.PBD(KX64,"Deal Type 1","","USD","",""))</f>
        <v/>
      </c>
      <c r="LG64" s="15" t="str" cm="1">
        <f t="array" ref="LG64">IF(LF64="","",_xll.PBD(LF64,"Deal Date","","USD","",""))</f>
        <v/>
      </c>
      <c r="LH64" s="15" t="str" cm="1">
        <f t="array" ref="LH64">IF(LF64="","",_xll.PBD(LF64,"Company ID","","USD","",""))</f>
        <v/>
      </c>
      <c r="LI64" s="15" t="str" cm="1">
        <f t="array" ref="LI64">IF(LF64="","",_xll.PBD(LH64,"Name","","USD","",""))</f>
        <v/>
      </c>
      <c r="LJ64" t="str" cm="1">
        <f t="array" ref="LJ64">IF(LF64="","",_xll.PBD(LF64,"Deal Type 1","","USD","",""))</f>
        <v/>
      </c>
      <c r="LO64" s="15" t="str" cm="1">
        <f t="array" ref="LO64">IF(LN64="","",_xll.PBD(LN64,"Deal Date","","USD","",""))</f>
        <v/>
      </c>
      <c r="LP64" s="15" t="str" cm="1">
        <f t="array" ref="LP64">IF(LN64="","",_xll.PBD(LN64,"Company ID","","USD","",""))</f>
        <v/>
      </c>
      <c r="LQ64" s="15" t="str" cm="1">
        <f t="array" ref="LQ64">IF(LN64="","",_xll.PBD(LP64,"Name","","USD","",""))</f>
        <v/>
      </c>
      <c r="LR64" t="str" cm="1">
        <f t="array" ref="LR64">IF(LN64="","",_xll.PBD(LN64,"Deal Type 1","","USD","",""))</f>
        <v/>
      </c>
      <c r="LW64" s="15" t="str" cm="1">
        <f t="array" ref="LW64">IF(LV64="","",_xll.PBD(LV64,"Deal Date","","USD","",""))</f>
        <v/>
      </c>
      <c r="LX64" s="15" t="str" cm="1">
        <f t="array" ref="LX64">IF(LV64="","",_xll.PBD(LV64,"Company ID","","USD","",""))</f>
        <v/>
      </c>
      <c r="LY64" s="15" t="str" cm="1">
        <f t="array" ref="LY64">IF(LV64="","",_xll.PBD(LX64,"Name","","USD","",""))</f>
        <v/>
      </c>
      <c r="LZ64" t="str" cm="1">
        <f t="array" ref="LZ64">IF(LV64="","",_xll.PBD(LV64,"Deal Type 1","","USD","",""))</f>
        <v/>
      </c>
      <c r="ME64" s="15" t="str" cm="1">
        <f t="array" ref="ME64">IF(MD64="","",_xll.PBD(MD64,"Deal Date","","USD","",""))</f>
        <v/>
      </c>
      <c r="MF64" s="15" t="str" cm="1">
        <f t="array" ref="MF64">IF(MD64="","",_xll.PBD(MD64,"Company ID","","USD","",""))</f>
        <v/>
      </c>
      <c r="MG64" s="15" t="str" cm="1">
        <f t="array" ref="MG64">IF(MD64="","",_xll.PBD(MF64,"Name","","USD","",""))</f>
        <v/>
      </c>
      <c r="MH64" t="str" cm="1">
        <f t="array" ref="MH64">IF(MD64="","",_xll.PBD(MD64,"Deal Type 1","","USD","",""))</f>
        <v/>
      </c>
    </row>
    <row r="65" spans="7:346" x14ac:dyDescent="0.2">
      <c r="G65" s="15" t="str" cm="1">
        <f t="array" ref="G65">IF(F65="","",_xll.PBD(F65,"Deal Date","","USD","",""))</f>
        <v/>
      </c>
      <c r="H65" s="15" t="str" cm="1">
        <f t="array" ref="H65">IF(F65="","",_xll.PBD(F65,"Company ID","","USD","",""))</f>
        <v/>
      </c>
      <c r="I65" s="15" t="str" cm="1">
        <f t="array" ref="I65">IF(F65="","",_xll.PBD(H65,"Name","","USD","",""))</f>
        <v/>
      </c>
      <c r="J65" t="str" cm="1">
        <f t="array" ref="J65">IF(F65="","",_xll.PBD(F65,"Deal Type 1","","USD","",""))</f>
        <v/>
      </c>
      <c r="O65" s="15" t="str" cm="1">
        <f t="array" ref="O65">IF(N65="","",_xll.PBD(N65,"Deal Date","","USD","",""))</f>
        <v/>
      </c>
      <c r="P65" s="15" t="str" cm="1">
        <f t="array" ref="P65">IF(N65="","",_xll.PBD(N65,"Company ID","","USD","",""))</f>
        <v/>
      </c>
      <c r="Q65" s="15" t="str" cm="1">
        <f t="array" ref="Q65">IF(N65="","",_xll.PBD(P65,"Name","","USD","",""))</f>
        <v/>
      </c>
      <c r="R65" t="str" cm="1">
        <f t="array" ref="R65">IF(N65="","",_xll.PBD(N65,"Deal Type 1","","USD","",""))</f>
        <v/>
      </c>
      <c r="W65" s="15" t="str" cm="1">
        <f t="array" ref="W65">IF(V65="","",_xll.PBD(V65,"Deal Date","","USD","",""))</f>
        <v/>
      </c>
      <c r="X65" s="15" t="str" cm="1">
        <f t="array" ref="X65">IF(V65="","",_xll.PBD(V65,"Company ID","","USD","",""))</f>
        <v/>
      </c>
      <c r="Y65" s="15" t="str" cm="1">
        <f t="array" ref="Y65">IF(V65="","",_xll.PBD(X65,"Name","","USD","",""))</f>
        <v/>
      </c>
      <c r="Z65" t="str" cm="1">
        <f t="array" ref="Z65">IF(V65="","",_xll.PBD(V65,"Deal Type 1","","USD","",""))</f>
        <v/>
      </c>
      <c r="AE65" s="15" t="str" cm="1">
        <f t="array" ref="AE65">IF(AD65="","",_xll.PBD(AD65,"Deal Date","","USD","",""))</f>
        <v/>
      </c>
      <c r="AF65" s="15" t="str" cm="1">
        <f t="array" ref="AF65">IF(AD65="","",_xll.PBD(AD65,"Company ID","","USD","",""))</f>
        <v/>
      </c>
      <c r="AG65" s="15" t="str" cm="1">
        <f t="array" ref="AG65">IF(AD65="","",_xll.PBD(AF65,"Name","","USD","",""))</f>
        <v/>
      </c>
      <c r="AH65" t="str" cm="1">
        <f t="array" ref="AH65">IF(AD65="","",_xll.PBD(AD65,"Deal Type 1","","USD","",""))</f>
        <v/>
      </c>
      <c r="AM65" s="15" t="str" cm="1">
        <f t="array" ref="AM65">IF(AL65="","",_xll.PBD(AL65,"Deal Date","","USD","",""))</f>
        <v/>
      </c>
      <c r="AN65" s="15" t="str" cm="1">
        <f t="array" ref="AN65">IF(AL65="","",_xll.PBD(AL65,"Company ID","","USD","",""))</f>
        <v/>
      </c>
      <c r="AO65" s="15" t="str" cm="1">
        <f t="array" ref="AO65">IF(AL65="","",_xll.PBD(AN65,"Name","","USD","",""))</f>
        <v/>
      </c>
      <c r="AP65" t="str" cm="1">
        <f t="array" ref="AP65">IF(AL65="","",_xll.PBD(AL65,"Deal Type 1","","USD","",""))</f>
        <v/>
      </c>
      <c r="AU65" s="15" t="str" cm="1">
        <f t="array" ref="AU65">IF(AT65="","",_xll.PBD(AT65,"Deal Date","","USD","",""))</f>
        <v/>
      </c>
      <c r="AV65" s="15" t="str" cm="1">
        <f t="array" ref="AV65">IF(AT65="","",_xll.PBD(AT65,"Company ID","","USD","",""))</f>
        <v/>
      </c>
      <c r="AW65" s="15" t="str" cm="1">
        <f t="array" ref="AW65">IF(AT65="","",_xll.PBD(AV65,"Name","","USD","",""))</f>
        <v/>
      </c>
      <c r="AX65" t="str" cm="1">
        <f t="array" ref="AX65">IF(AT65="","",_xll.PBD(AT65,"Deal Type 1","","USD","",""))</f>
        <v/>
      </c>
      <c r="BC65" s="15" t="str" cm="1">
        <f t="array" ref="BC65">IF(BB65="","",_xll.PBD(BB65,"Deal Date","","USD","",""))</f>
        <v/>
      </c>
      <c r="BD65" s="15" t="str" cm="1">
        <f t="array" ref="BD65">IF(BB65="","",_xll.PBD(BB65,"Company ID","","USD","",""))</f>
        <v/>
      </c>
      <c r="BE65" s="15" t="str" cm="1">
        <f t="array" ref="BE65">IF(BB65="","",_xll.PBD(BD65,"Name","","USD","",""))</f>
        <v/>
      </c>
      <c r="BF65" t="str" cm="1">
        <f t="array" ref="BF65">IF(BB65="","",_xll.PBD(BB65,"Deal Type 1","","USD","",""))</f>
        <v/>
      </c>
      <c r="BK65" s="15" t="str" cm="1">
        <f t="array" ref="BK65">IF(BJ65="","",_xll.PBD(BJ65,"Deal Date","","USD","",""))</f>
        <v/>
      </c>
      <c r="BL65" s="15" t="str" cm="1">
        <f t="array" ref="BL65">IF(BJ65="","",_xll.PBD(BJ65,"Company ID","","USD","",""))</f>
        <v/>
      </c>
      <c r="BM65" s="15" t="str" cm="1">
        <f t="array" ref="BM65">IF(BJ65="","",_xll.PBD(BL65,"Name","","USD","",""))</f>
        <v/>
      </c>
      <c r="BN65" t="str" cm="1">
        <f t="array" ref="BN65">IF(BJ65="","",_xll.PBD(BJ65,"Deal Type 1","","USD","",""))</f>
        <v/>
      </c>
      <c r="BS65" s="15" t="str" cm="1">
        <f t="array" ref="BS65">IF(BR65="","",_xll.PBD(BR65,"Deal Date","","USD","",""))</f>
        <v/>
      </c>
      <c r="BT65" s="15" t="str" cm="1">
        <f t="array" ref="BT65">IF(BR65="","",_xll.PBD(BR65,"Company ID","","USD","",""))</f>
        <v/>
      </c>
      <c r="BU65" s="15" t="str" cm="1">
        <f t="array" ref="BU65">IF(BR65="","",_xll.PBD(BT65,"Name","","USD","",""))</f>
        <v/>
      </c>
      <c r="BV65" t="str" cm="1">
        <f t="array" ref="BV65">IF(BR65="","",_xll.PBD(BR65,"Deal Type 1","","USD","",""))</f>
        <v/>
      </c>
      <c r="CA65" s="15" t="str" cm="1">
        <f t="array" ref="CA65">IF(BZ65="","",_xll.PBD(BZ65,"Deal Date","","USD","",""))</f>
        <v/>
      </c>
      <c r="CB65" s="15" t="str" cm="1">
        <f t="array" ref="CB65">IF(BZ65="","",_xll.PBD(BZ65,"Company ID","","USD","",""))</f>
        <v/>
      </c>
      <c r="CC65" s="15" t="str" cm="1">
        <f t="array" ref="CC65">IF(BZ65="","",_xll.PBD(CB65,"Name","","USD","",""))</f>
        <v/>
      </c>
      <c r="CD65" t="str" cm="1">
        <f t="array" ref="CD65">IF(BZ65="","",_xll.PBD(BZ65,"Deal Type 1","","USD","",""))</f>
        <v/>
      </c>
      <c r="CH65" t="str">
        <v>76985-74T</v>
      </c>
      <c r="CI65" s="15" cm="1">
        <f t="array" ref="CI65">IF(CH65="","",_xll.PBD(CH65,"Deal Date","","USD","",""))</f>
        <v>39006</v>
      </c>
      <c r="CJ65" s="15" t="str" cm="1">
        <f t="array" ref="CJ65">IF(CH65="","",_xll.PBD(CH65,"Company ID","","USD","",""))</f>
        <v>42243-40</v>
      </c>
      <c r="CK65" s="15" t="str" cm="1">
        <f t="array" ref="CK65">IF(CH65="","",_xll.PBD(CJ65,"Name","","USD","",""))</f>
        <v>My Alarm Center</v>
      </c>
      <c r="CL65" t="str" cm="1">
        <f t="array" ref="CL65">IF(CH65="","",_xll.PBD(CH65,"Deal Type 1","","USD","",""))</f>
        <v>Merger/Acquisition</v>
      </c>
      <c r="CQ65" s="15" t="str" cm="1">
        <f t="array" ref="CQ65">IF(CP65="","",_xll.PBD(CP65,"Deal Date","","USD","",""))</f>
        <v/>
      </c>
      <c r="CR65" s="15" t="str" cm="1">
        <f t="array" ref="CR65">IF(CP65="","",_xll.PBD(CP65,"Company ID","","USD","",""))</f>
        <v/>
      </c>
      <c r="CS65" s="15" t="str" cm="1">
        <f t="array" ref="CS65">IF(CP65="","",_xll.PBD(CR65,"Name","","USD","",""))</f>
        <v/>
      </c>
      <c r="CT65" t="str" cm="1">
        <f t="array" ref="CT65">IF(CP65="","",_xll.PBD(CP65,"Deal Type 1","","USD","",""))</f>
        <v/>
      </c>
      <c r="CY65" s="15" t="str" cm="1">
        <f t="array" ref="CY65">IF(CX65="","",_xll.PBD(CX65,"Deal Date","","USD","",""))</f>
        <v/>
      </c>
      <c r="CZ65" s="15" t="str" cm="1">
        <f t="array" ref="CZ65">IF(CX65="","",_xll.PBD(CX65,"Company ID","","USD","",""))</f>
        <v/>
      </c>
      <c r="DA65" s="15" t="str" cm="1">
        <f t="array" ref="DA65">IF(CX65="","",_xll.PBD(CZ65,"Name","","USD","",""))</f>
        <v/>
      </c>
      <c r="DB65" t="str" cm="1">
        <f t="array" ref="DB65">IF(CX65="","",_xll.PBD(CX65,"Deal Type 1","","USD","",""))</f>
        <v/>
      </c>
      <c r="DF65" t="str">
        <v>59828-05T</v>
      </c>
      <c r="DG65" s="15" cm="1">
        <f t="array" ref="DG65">IF(DF65="","",_xll.PBD(DF65,"Deal Date","","USD","",""))</f>
        <v>39590</v>
      </c>
      <c r="DH65" s="15" t="str" cm="1">
        <f t="array" ref="DH65">IF(DF65="","",_xll.PBD(DF65,"Company ID","","USD","",""))</f>
        <v>124030-72</v>
      </c>
      <c r="DI65" s="15" t="str" cm="1">
        <f t="array" ref="DI65">IF(DF65="","",_xll.PBD(DH65,"Name","","USD","",""))</f>
        <v>TDC (Mobile Terminals Business)</v>
      </c>
      <c r="DJ65" t="str" cm="1">
        <f t="array" ref="DJ65">IF(DF65="","",_xll.PBD(DF65,"Deal Type 1","","USD","",""))</f>
        <v>Merger/Acquisition</v>
      </c>
      <c r="DO65" s="15" t="str" cm="1">
        <f t="array" ref="DO65">IF(DN65="","",_xll.PBD(DN65,"Deal Date","","USD","",""))</f>
        <v/>
      </c>
      <c r="DP65" s="15" t="str" cm="1">
        <f t="array" ref="DP65">IF(DN65="","",_xll.PBD(DN65,"Company ID","","USD","",""))</f>
        <v/>
      </c>
      <c r="DQ65" s="15" t="str" cm="1">
        <f t="array" ref="DQ65">IF(DN65="","",_xll.PBD(DP65,"Name","","USD","",""))</f>
        <v/>
      </c>
      <c r="DR65" t="str" cm="1">
        <f t="array" ref="DR65">IF(DN65="","",_xll.PBD(DN65,"Deal Type 1","","USD","",""))</f>
        <v/>
      </c>
      <c r="DW65" s="15" t="str" cm="1">
        <f t="array" ref="DW65">IF(DV65="","",_xll.PBD(DV65,"Deal Date","","USD","",""))</f>
        <v/>
      </c>
      <c r="DX65" s="15" t="str" cm="1">
        <f t="array" ref="DX65">IF(DV65="","",_xll.PBD(DV65,"Company ID","","USD","",""))</f>
        <v/>
      </c>
      <c r="DY65" s="15" t="str" cm="1">
        <f t="array" ref="DY65">IF(DV65="","",_xll.PBD(DX65,"Name","","USD","",""))</f>
        <v/>
      </c>
      <c r="DZ65" t="str" cm="1">
        <f t="array" ref="DZ65">IF(DV65="","",_xll.PBD(DV65,"Deal Type 1","","USD","",""))</f>
        <v/>
      </c>
      <c r="EE65" s="15" t="str" cm="1">
        <f t="array" ref="EE65">IF(ED65="","",_xll.PBD(ED65,"Deal Date","","USD","",""))</f>
        <v/>
      </c>
      <c r="EF65" s="15" t="str" cm="1">
        <f t="array" ref="EF65">IF(ED65="","",_xll.PBD(ED65,"Company ID","","USD","",""))</f>
        <v/>
      </c>
      <c r="EG65" s="15" t="str" cm="1">
        <f t="array" ref="EG65">IF(ED65="","",_xll.PBD(EF65,"Name","","USD","",""))</f>
        <v/>
      </c>
      <c r="EH65" t="str" cm="1">
        <f t="array" ref="EH65">IF(ED65="","",_xll.PBD(ED65,"Deal Type 1","","USD","",""))</f>
        <v/>
      </c>
      <c r="EM65" s="15" t="str" cm="1">
        <f t="array" ref="EM65">IF(EL65="","",_xll.PBD(EL65,"Deal Date","","USD","",""))</f>
        <v/>
      </c>
      <c r="EN65" s="15" t="str" cm="1">
        <f t="array" ref="EN65">IF(EL65="","",_xll.PBD(EL65,"Company ID","","USD","",""))</f>
        <v/>
      </c>
      <c r="EO65" s="15" t="str" cm="1">
        <f t="array" ref="EO65">IF(EL65="","",_xll.PBD(EN65,"Name","","USD","",""))</f>
        <v/>
      </c>
      <c r="EP65" t="str" cm="1">
        <f t="array" ref="EP65">IF(EL65="","",_xll.PBD(EL65,"Deal Type 1","","USD","",""))</f>
        <v/>
      </c>
      <c r="EU65" s="15" t="str" cm="1">
        <f t="array" ref="EU65">IF(ET65="","",_xll.PBD(ET65,"Deal Date","","USD","",""))</f>
        <v/>
      </c>
      <c r="EV65" s="15" t="str" cm="1">
        <f t="array" ref="EV65">IF(ET65="","",_xll.PBD(ET65,"Company ID","","USD","",""))</f>
        <v/>
      </c>
      <c r="EW65" s="15" t="str" cm="1">
        <f t="array" ref="EW65">IF(ET65="","",_xll.PBD(EV65,"Name","","USD","",""))</f>
        <v/>
      </c>
      <c r="EX65" t="str" cm="1">
        <f t="array" ref="EX65">IF(ET65="","",_xll.PBD(ET65,"Deal Type 1","","USD","",""))</f>
        <v/>
      </c>
      <c r="FC65" s="15" t="str" cm="1">
        <f t="array" ref="FC65">IF(FB65="","",_xll.PBD(FB65,"Deal Date","","USD","",""))</f>
        <v/>
      </c>
      <c r="FD65" s="15" t="str" cm="1">
        <f t="array" ref="FD65">IF(FB65="","",_xll.PBD(FB65,"Company ID","","USD","",""))</f>
        <v/>
      </c>
      <c r="FE65" s="15" t="str" cm="1">
        <f t="array" ref="FE65">IF(FB65="","",_xll.PBD(FD65,"Name","","USD","",""))</f>
        <v/>
      </c>
      <c r="FF65" t="str" cm="1">
        <f t="array" ref="FF65">IF(FB65="","",_xll.PBD(FB65,"Deal Type 1","","USD","",""))</f>
        <v/>
      </c>
      <c r="FK65" s="15" t="str" cm="1">
        <f t="array" ref="FK65">IF(FJ65="","",_xll.PBD(FJ65,"Deal Date","","USD","",""))</f>
        <v/>
      </c>
      <c r="FL65" s="15" t="str" cm="1">
        <f t="array" ref="FL65">IF(FJ65="","",_xll.PBD(FJ65,"Company ID","","USD","",""))</f>
        <v/>
      </c>
      <c r="FM65" s="15" t="str" cm="1">
        <f t="array" ref="FM65">IF(FJ65="","",_xll.PBD(FL65,"Name","","USD","",""))</f>
        <v/>
      </c>
      <c r="FN65" t="str" cm="1">
        <f t="array" ref="FN65">IF(FJ65="","",_xll.PBD(FJ65,"Deal Type 1","","USD","",""))</f>
        <v/>
      </c>
      <c r="FS65" s="15" t="str" cm="1">
        <f t="array" ref="FS65">IF(FR65="","",_xll.PBD(FR65,"Deal Date","","USD","",""))</f>
        <v/>
      </c>
      <c r="FT65" s="15" t="str" cm="1">
        <f t="array" ref="FT65">IF(FR65="","",_xll.PBD(FR65,"Company ID","","USD","",""))</f>
        <v/>
      </c>
      <c r="FU65" s="15" t="str" cm="1">
        <f t="array" ref="FU65">IF(FR65="","",_xll.PBD(FT65,"Name","","USD","",""))</f>
        <v/>
      </c>
      <c r="FV65" t="str" cm="1">
        <f t="array" ref="FV65">IF(FR65="","",_xll.PBD(FR65,"Deal Type 1","","USD","",""))</f>
        <v/>
      </c>
      <c r="GA65" s="15" t="str" cm="1">
        <f t="array" ref="GA65">IF(FZ65="","",_xll.PBD(FZ65,"Deal Date","","USD","",""))</f>
        <v/>
      </c>
      <c r="GB65" s="15" t="str" cm="1">
        <f t="array" ref="GB65">IF(FZ65="","",_xll.PBD(FZ65,"Company ID","","USD","",""))</f>
        <v/>
      </c>
      <c r="GC65" s="15" t="str" cm="1">
        <f t="array" ref="GC65">IF(FZ65="","",_xll.PBD(GB65,"Name","","USD","",""))</f>
        <v/>
      </c>
      <c r="GD65" t="str" cm="1">
        <f t="array" ref="GD65">IF(FZ65="","",_xll.PBD(FZ65,"Deal Type 1","","USD","",""))</f>
        <v/>
      </c>
      <c r="GI65" s="15" t="str" cm="1">
        <f t="array" ref="GI65">IF(GH65="","",_xll.PBD(GH65,"Deal Date","","USD","",""))</f>
        <v/>
      </c>
      <c r="GJ65" s="15" t="str" cm="1">
        <f t="array" ref="GJ65">IF(GH65="","",_xll.PBD(GH65,"Company ID","","USD","",""))</f>
        <v/>
      </c>
      <c r="GK65" s="15" t="str" cm="1">
        <f t="array" ref="GK65">IF(GH65="","",_xll.PBD(GJ65,"Name","","USD","",""))</f>
        <v/>
      </c>
      <c r="GL65" t="str" cm="1">
        <f t="array" ref="GL65">IF(GH65="","",_xll.PBD(GH65,"Deal Type 1","","USD","",""))</f>
        <v/>
      </c>
      <c r="GQ65" s="15" t="str" cm="1">
        <f t="array" ref="GQ65">IF(GP65="","",_xll.PBD(GP65,"Deal Date","","USD","",""))</f>
        <v/>
      </c>
      <c r="GR65" s="15" t="str" cm="1">
        <f t="array" ref="GR65">IF(GP65="","",_xll.PBD(GP65,"Company ID","","USD","",""))</f>
        <v/>
      </c>
      <c r="GS65" s="15" t="str" cm="1">
        <f t="array" ref="GS65">IF(GP65="","",_xll.PBD(GR65,"Name","","USD","",""))</f>
        <v/>
      </c>
      <c r="GT65" t="str" cm="1">
        <f t="array" ref="GT65">IF(GP65="","",_xll.PBD(GP65,"Deal Type 1","","USD","",""))</f>
        <v/>
      </c>
      <c r="GY65" s="15" t="str" cm="1">
        <f t="array" ref="GY65">IF(GX65="","",_xll.PBD(GX65,"Deal Date","","USD","",""))</f>
        <v/>
      </c>
      <c r="GZ65" s="15" t="str" cm="1">
        <f t="array" ref="GZ65">IF(GX65="","",_xll.PBD(GX65,"Company ID","","USD","",""))</f>
        <v/>
      </c>
      <c r="HA65" s="15" t="str" cm="1">
        <f t="array" ref="HA65">IF(GX65="","",_xll.PBD(GZ65,"Name","","USD","",""))</f>
        <v/>
      </c>
      <c r="HB65" t="str" cm="1">
        <f t="array" ref="HB65">IF(GX65="","",_xll.PBD(GX65,"Deal Type 1","","USD","",""))</f>
        <v/>
      </c>
      <c r="HG65" s="15" t="str" cm="1">
        <f t="array" ref="HG65">IF(HF65="","",_xll.PBD(HF65,"Deal Date","","USD","",""))</f>
        <v/>
      </c>
      <c r="HH65" s="15" t="str" cm="1">
        <f t="array" ref="HH65">IF(HF65="","",_xll.PBD(HF65,"Company ID","","USD","",""))</f>
        <v/>
      </c>
      <c r="HI65" s="15" t="str" cm="1">
        <f t="array" ref="HI65">IF(HF65="","",_xll.PBD(HH65,"Name","","USD","",""))</f>
        <v/>
      </c>
      <c r="HJ65" t="str" cm="1">
        <f t="array" ref="HJ65">IF(HF65="","",_xll.PBD(HF65,"Deal Type 1","","USD","",""))</f>
        <v/>
      </c>
      <c r="HO65" s="15" t="str" cm="1">
        <f t="array" ref="HO65">IF(HN65="","",_xll.PBD(HN65,"Deal Date","","USD","",""))</f>
        <v/>
      </c>
      <c r="HP65" s="15" t="str" cm="1">
        <f t="array" ref="HP65">IF(HN65="","",_xll.PBD(HN65,"Company ID","","USD","",""))</f>
        <v/>
      </c>
      <c r="HQ65" s="15" t="str" cm="1">
        <f t="array" ref="HQ65">IF(HN65="","",_xll.PBD(HP65,"Name","","USD","",""))</f>
        <v/>
      </c>
      <c r="HR65" t="str" cm="1">
        <f t="array" ref="HR65">IF(HN65="","",_xll.PBD(HN65,"Deal Type 1","","USD","",""))</f>
        <v/>
      </c>
      <c r="HW65" s="15" t="str" cm="1">
        <f t="array" ref="HW65">IF(HV65="","",_xll.PBD(HV65,"Deal Date","","USD","",""))</f>
        <v/>
      </c>
      <c r="HX65" s="15" t="str" cm="1">
        <f t="array" ref="HX65">IF(HV65="","",_xll.PBD(HV65,"Company ID","","USD","",""))</f>
        <v/>
      </c>
      <c r="HY65" s="15" t="str" cm="1">
        <f t="array" ref="HY65">IF(HV65="","",_xll.PBD(HX65,"Name","","USD","",""))</f>
        <v/>
      </c>
      <c r="HZ65" t="str" cm="1">
        <f t="array" ref="HZ65">IF(HV65="","",_xll.PBD(HV65,"Deal Type 1","","USD","",""))</f>
        <v/>
      </c>
      <c r="IE65" s="15" t="str" cm="1">
        <f t="array" ref="IE65">IF(ID65="","",_xll.PBD(ID65,"Deal Date","","USD","",""))</f>
        <v/>
      </c>
      <c r="IF65" s="15" t="str" cm="1">
        <f t="array" ref="IF65">IF(ID65="","",_xll.PBD(ID65,"Company ID","","USD","",""))</f>
        <v/>
      </c>
      <c r="IG65" s="15" t="str" cm="1">
        <f t="array" ref="IG65">IF(ID65="","",_xll.PBD(IF65,"Name","","USD","",""))</f>
        <v/>
      </c>
      <c r="IH65" t="str" cm="1">
        <f t="array" ref="IH65">IF(ID65="","",_xll.PBD(ID65,"Deal Type 1","","USD","",""))</f>
        <v/>
      </c>
      <c r="IM65" s="15" t="str" cm="1">
        <f t="array" ref="IM65">IF(IL65="","",_xll.PBD(IL65,"Deal Date","","USD","",""))</f>
        <v/>
      </c>
      <c r="IN65" s="15" t="str" cm="1">
        <f t="array" ref="IN65">IF(IL65="","",_xll.PBD(IL65,"Company ID","","USD","",""))</f>
        <v/>
      </c>
      <c r="IO65" s="15" t="str" cm="1">
        <f t="array" ref="IO65">IF(IL65="","",_xll.PBD(IN65,"Name","","USD","",""))</f>
        <v/>
      </c>
      <c r="IP65" t="str" cm="1">
        <f t="array" ref="IP65">IF(IL65="","",_xll.PBD(IL65,"Deal Type 1","","USD","",""))</f>
        <v/>
      </c>
      <c r="IU65" s="15" t="str" cm="1">
        <f t="array" ref="IU65">IF(IT65="","",_xll.PBD(IT65,"Deal Date","","USD","",""))</f>
        <v/>
      </c>
      <c r="IV65" s="15" t="str" cm="1">
        <f t="array" ref="IV65">IF(IT65="","",_xll.PBD(IT65,"Company ID","","USD","",""))</f>
        <v/>
      </c>
      <c r="IW65" s="15" t="str" cm="1">
        <f t="array" ref="IW65">IF(IT65="","",_xll.PBD(IV65,"Name","","USD","",""))</f>
        <v/>
      </c>
      <c r="IX65" t="str" cm="1">
        <f t="array" ref="IX65">IF(IT65="","",_xll.PBD(IT65,"Deal Type 1","","USD","",""))</f>
        <v/>
      </c>
      <c r="JC65" s="15" t="str" cm="1">
        <f t="array" ref="JC65">IF(JB65="","",_xll.PBD(JB65,"Deal Date","","USD","",""))</f>
        <v/>
      </c>
      <c r="JD65" s="15" t="str" cm="1">
        <f t="array" ref="JD65">IF(JB65="","",_xll.PBD(JB65,"Company ID","","USD","",""))</f>
        <v/>
      </c>
      <c r="JE65" s="15" t="str" cm="1">
        <f t="array" ref="JE65">IF(JB65="","",_xll.PBD(JD65,"Name","","USD","",""))</f>
        <v/>
      </c>
      <c r="JF65" t="str" cm="1">
        <f t="array" ref="JF65">IF(JB65="","",_xll.PBD(JB65,"Deal Type 1","","USD","",""))</f>
        <v/>
      </c>
      <c r="JK65" s="15" t="str" cm="1">
        <f t="array" ref="JK65">IF(JJ65="","",_xll.PBD(JJ65,"Deal Date","","USD","",""))</f>
        <v/>
      </c>
      <c r="JL65" s="15" t="str" cm="1">
        <f t="array" ref="JL65">IF(JJ65="","",_xll.PBD(JJ65,"Company ID","","USD","",""))</f>
        <v/>
      </c>
      <c r="JM65" s="15" t="str" cm="1">
        <f t="array" ref="JM65">IF(JJ65="","",_xll.PBD(JL65,"Name","","USD","",""))</f>
        <v/>
      </c>
      <c r="JN65" t="str" cm="1">
        <f t="array" ref="JN65">IF(JJ65="","",_xll.PBD(JJ65,"Deal Type 1","","USD","",""))</f>
        <v/>
      </c>
      <c r="JS65" s="15" t="str" cm="1">
        <f t="array" ref="JS65">IF(JR65="","",_xll.PBD(JR65,"Deal Date","","USD","",""))</f>
        <v/>
      </c>
      <c r="JT65" s="15" t="str" cm="1">
        <f t="array" ref="JT65">IF(JR65="","",_xll.PBD(JR65,"Company ID","","USD","",""))</f>
        <v/>
      </c>
      <c r="JU65" s="15" t="str" cm="1">
        <f t="array" ref="JU65">IF(JR65="","",_xll.PBD(JT65,"Name","","USD","",""))</f>
        <v/>
      </c>
      <c r="JV65" t="str" cm="1">
        <f t="array" ref="JV65">IF(JR65="","",_xll.PBD(JR65,"Deal Type 1","","USD","",""))</f>
        <v/>
      </c>
      <c r="KA65" s="15" t="str" cm="1">
        <f t="array" ref="KA65">IF(JZ65="","",_xll.PBD(JZ65,"Deal Date","","USD","",""))</f>
        <v/>
      </c>
      <c r="KB65" s="15" t="str" cm="1">
        <f t="array" ref="KB65">IF(JZ65="","",_xll.PBD(JZ65,"Company ID","","USD","",""))</f>
        <v/>
      </c>
      <c r="KC65" s="15" t="str" cm="1">
        <f t="array" ref="KC65">IF(JZ65="","",_xll.PBD(KB65,"Name","","USD","",""))</f>
        <v/>
      </c>
      <c r="KD65" t="str" cm="1">
        <f t="array" ref="KD65">IF(JZ65="","",_xll.PBD(JZ65,"Deal Type 1","","USD","",""))</f>
        <v/>
      </c>
      <c r="KI65" s="15" t="str" cm="1">
        <f t="array" ref="KI65">IF(KH65="","",_xll.PBD(KH65,"Deal Date","","USD","",""))</f>
        <v/>
      </c>
      <c r="KJ65" s="15" t="str" cm="1">
        <f t="array" ref="KJ65">IF(KH65="","",_xll.PBD(KH65,"Company ID","","USD","",""))</f>
        <v/>
      </c>
      <c r="KK65" s="15" t="str" cm="1">
        <f t="array" ref="KK65">IF(KH65="","",_xll.PBD(KJ65,"Name","","USD","",""))</f>
        <v/>
      </c>
      <c r="KL65" t="str" cm="1">
        <f t="array" ref="KL65">IF(KH65="","",_xll.PBD(KH65,"Deal Type 1","","USD","",""))</f>
        <v/>
      </c>
      <c r="KQ65" s="15" t="str" cm="1">
        <f t="array" ref="KQ65">IF(KP65="","",_xll.PBD(KP65,"Deal Date","","USD","",""))</f>
        <v/>
      </c>
      <c r="KR65" s="15" t="str" cm="1">
        <f t="array" ref="KR65">IF(KP65="","",_xll.PBD(KP65,"Company ID","","USD","",""))</f>
        <v/>
      </c>
      <c r="KS65" s="15" t="str" cm="1">
        <f t="array" ref="KS65">IF(KP65="","",_xll.PBD(KR65,"Name","","USD","",""))</f>
        <v/>
      </c>
      <c r="KT65" t="str" cm="1">
        <f t="array" ref="KT65">IF(KP65="","",_xll.PBD(KP65,"Deal Type 1","","USD","",""))</f>
        <v/>
      </c>
      <c r="KY65" s="15" t="str" cm="1">
        <f t="array" ref="KY65">IF(KX65="","",_xll.PBD(KX65,"Deal Date","","USD","",""))</f>
        <v/>
      </c>
      <c r="KZ65" s="15" t="str" cm="1">
        <f t="array" ref="KZ65">IF(KX65="","",_xll.PBD(KX65,"Company ID","","USD","",""))</f>
        <v/>
      </c>
      <c r="LA65" s="15" t="str" cm="1">
        <f t="array" ref="LA65">IF(KX65="","",_xll.PBD(KZ65,"Name","","USD","",""))</f>
        <v/>
      </c>
      <c r="LB65" t="str" cm="1">
        <f t="array" ref="LB65">IF(KX65="","",_xll.PBD(KX65,"Deal Type 1","","USD","",""))</f>
        <v/>
      </c>
      <c r="LG65" s="15" t="str" cm="1">
        <f t="array" ref="LG65">IF(LF65="","",_xll.PBD(LF65,"Deal Date","","USD","",""))</f>
        <v/>
      </c>
      <c r="LH65" s="15" t="str" cm="1">
        <f t="array" ref="LH65">IF(LF65="","",_xll.PBD(LF65,"Company ID","","USD","",""))</f>
        <v/>
      </c>
      <c r="LI65" s="15" t="str" cm="1">
        <f t="array" ref="LI65">IF(LF65="","",_xll.PBD(LH65,"Name","","USD","",""))</f>
        <v/>
      </c>
      <c r="LJ65" t="str" cm="1">
        <f t="array" ref="LJ65">IF(LF65="","",_xll.PBD(LF65,"Deal Type 1","","USD","",""))</f>
        <v/>
      </c>
      <c r="LO65" s="15" t="str" cm="1">
        <f t="array" ref="LO65">IF(LN65="","",_xll.PBD(LN65,"Deal Date","","USD","",""))</f>
        <v/>
      </c>
      <c r="LP65" s="15" t="str" cm="1">
        <f t="array" ref="LP65">IF(LN65="","",_xll.PBD(LN65,"Company ID","","USD","",""))</f>
        <v/>
      </c>
      <c r="LQ65" s="15" t="str" cm="1">
        <f t="array" ref="LQ65">IF(LN65="","",_xll.PBD(LP65,"Name","","USD","",""))</f>
        <v/>
      </c>
      <c r="LR65" t="str" cm="1">
        <f t="array" ref="LR65">IF(LN65="","",_xll.PBD(LN65,"Deal Type 1","","USD","",""))</f>
        <v/>
      </c>
      <c r="LW65" s="15" t="str" cm="1">
        <f t="array" ref="LW65">IF(LV65="","",_xll.PBD(LV65,"Deal Date","","USD","",""))</f>
        <v/>
      </c>
      <c r="LX65" s="15" t="str" cm="1">
        <f t="array" ref="LX65">IF(LV65="","",_xll.PBD(LV65,"Company ID","","USD","",""))</f>
        <v/>
      </c>
      <c r="LY65" s="15" t="str" cm="1">
        <f t="array" ref="LY65">IF(LV65="","",_xll.PBD(LX65,"Name","","USD","",""))</f>
        <v/>
      </c>
      <c r="LZ65" t="str" cm="1">
        <f t="array" ref="LZ65">IF(LV65="","",_xll.PBD(LV65,"Deal Type 1","","USD","",""))</f>
        <v/>
      </c>
      <c r="ME65" s="15" t="str" cm="1">
        <f t="array" ref="ME65">IF(MD65="","",_xll.PBD(MD65,"Deal Date","","USD","",""))</f>
        <v/>
      </c>
      <c r="MF65" s="15" t="str" cm="1">
        <f t="array" ref="MF65">IF(MD65="","",_xll.PBD(MD65,"Company ID","","USD","",""))</f>
        <v/>
      </c>
      <c r="MG65" s="15" t="str" cm="1">
        <f t="array" ref="MG65">IF(MD65="","",_xll.PBD(MF65,"Name","","USD","",""))</f>
        <v/>
      </c>
      <c r="MH65" t="str" cm="1">
        <f t="array" ref="MH65">IF(MD65="","",_xll.PBD(MD65,"Deal Type 1","","USD","",""))</f>
        <v/>
      </c>
    </row>
    <row r="66" spans="7:346" x14ac:dyDescent="0.2">
      <c r="G66" s="15" t="str" cm="1">
        <f t="array" ref="G66">IF(F66="","",_xll.PBD(F66,"Deal Date","","USD","",""))</f>
        <v/>
      </c>
      <c r="H66" s="15" t="str" cm="1">
        <f t="array" ref="H66">IF(F66="","",_xll.PBD(F66,"Company ID","","USD","",""))</f>
        <v/>
      </c>
      <c r="I66" s="15" t="str" cm="1">
        <f t="array" ref="I66">IF(F66="","",_xll.PBD(H66,"Name","","USD","",""))</f>
        <v/>
      </c>
      <c r="J66" t="str" cm="1">
        <f t="array" ref="J66">IF(F66="","",_xll.PBD(F66,"Deal Type 1","","USD","",""))</f>
        <v/>
      </c>
      <c r="O66" s="15" t="str" cm="1">
        <f t="array" ref="O66">IF(N66="","",_xll.PBD(N66,"Deal Date","","USD","",""))</f>
        <v/>
      </c>
      <c r="P66" s="15" t="str" cm="1">
        <f t="array" ref="P66">IF(N66="","",_xll.PBD(N66,"Company ID","","USD","",""))</f>
        <v/>
      </c>
      <c r="Q66" s="15" t="str" cm="1">
        <f t="array" ref="Q66">IF(N66="","",_xll.PBD(P66,"Name","","USD","",""))</f>
        <v/>
      </c>
      <c r="R66" t="str" cm="1">
        <f t="array" ref="R66">IF(N66="","",_xll.PBD(N66,"Deal Type 1","","USD","",""))</f>
        <v/>
      </c>
      <c r="W66" s="15" t="str" cm="1">
        <f t="array" ref="W66">IF(V66="","",_xll.PBD(V66,"Deal Date","","USD","",""))</f>
        <v/>
      </c>
      <c r="X66" s="15" t="str" cm="1">
        <f t="array" ref="X66">IF(V66="","",_xll.PBD(V66,"Company ID","","USD","",""))</f>
        <v/>
      </c>
      <c r="Y66" s="15" t="str" cm="1">
        <f t="array" ref="Y66">IF(V66="","",_xll.PBD(X66,"Name","","USD","",""))</f>
        <v/>
      </c>
      <c r="Z66" t="str" cm="1">
        <f t="array" ref="Z66">IF(V66="","",_xll.PBD(V66,"Deal Type 1","","USD","",""))</f>
        <v/>
      </c>
      <c r="AE66" s="15" t="str" cm="1">
        <f t="array" ref="AE66">IF(AD66="","",_xll.PBD(AD66,"Deal Date","","USD","",""))</f>
        <v/>
      </c>
      <c r="AF66" s="15" t="str" cm="1">
        <f t="array" ref="AF66">IF(AD66="","",_xll.PBD(AD66,"Company ID","","USD","",""))</f>
        <v/>
      </c>
      <c r="AG66" s="15" t="str" cm="1">
        <f t="array" ref="AG66">IF(AD66="","",_xll.PBD(AF66,"Name","","USD","",""))</f>
        <v/>
      </c>
      <c r="AH66" t="str" cm="1">
        <f t="array" ref="AH66">IF(AD66="","",_xll.PBD(AD66,"Deal Type 1","","USD","",""))</f>
        <v/>
      </c>
      <c r="AM66" s="15" t="str" cm="1">
        <f t="array" ref="AM66">IF(AL66="","",_xll.PBD(AL66,"Deal Date","","USD","",""))</f>
        <v/>
      </c>
      <c r="AN66" s="15" t="str" cm="1">
        <f t="array" ref="AN66">IF(AL66="","",_xll.PBD(AL66,"Company ID","","USD","",""))</f>
        <v/>
      </c>
      <c r="AO66" s="15" t="str" cm="1">
        <f t="array" ref="AO66">IF(AL66="","",_xll.PBD(AN66,"Name","","USD","",""))</f>
        <v/>
      </c>
      <c r="AP66" t="str" cm="1">
        <f t="array" ref="AP66">IF(AL66="","",_xll.PBD(AL66,"Deal Type 1","","USD","",""))</f>
        <v/>
      </c>
      <c r="AU66" s="15" t="str" cm="1">
        <f t="array" ref="AU66">IF(AT66="","",_xll.PBD(AT66,"Deal Date","","USD","",""))</f>
        <v/>
      </c>
      <c r="AV66" s="15" t="str" cm="1">
        <f t="array" ref="AV66">IF(AT66="","",_xll.PBD(AT66,"Company ID","","USD","",""))</f>
        <v/>
      </c>
      <c r="AW66" s="15" t="str" cm="1">
        <f t="array" ref="AW66">IF(AT66="","",_xll.PBD(AV66,"Name","","USD","",""))</f>
        <v/>
      </c>
      <c r="AX66" t="str" cm="1">
        <f t="array" ref="AX66">IF(AT66="","",_xll.PBD(AT66,"Deal Type 1","","USD","",""))</f>
        <v/>
      </c>
      <c r="BC66" s="15" t="str" cm="1">
        <f t="array" ref="BC66">IF(BB66="","",_xll.PBD(BB66,"Deal Date","","USD","",""))</f>
        <v/>
      </c>
      <c r="BD66" s="15" t="str" cm="1">
        <f t="array" ref="BD66">IF(BB66="","",_xll.PBD(BB66,"Company ID","","USD","",""))</f>
        <v/>
      </c>
      <c r="BE66" s="15" t="str" cm="1">
        <f t="array" ref="BE66">IF(BB66="","",_xll.PBD(BD66,"Name","","USD","",""))</f>
        <v/>
      </c>
      <c r="BF66" t="str" cm="1">
        <f t="array" ref="BF66">IF(BB66="","",_xll.PBD(BB66,"Deal Type 1","","USD","",""))</f>
        <v/>
      </c>
      <c r="BK66" s="15" t="str" cm="1">
        <f t="array" ref="BK66">IF(BJ66="","",_xll.PBD(BJ66,"Deal Date","","USD","",""))</f>
        <v/>
      </c>
      <c r="BL66" s="15" t="str" cm="1">
        <f t="array" ref="BL66">IF(BJ66="","",_xll.PBD(BJ66,"Company ID","","USD","",""))</f>
        <v/>
      </c>
      <c r="BM66" s="15" t="str" cm="1">
        <f t="array" ref="BM66">IF(BJ66="","",_xll.PBD(BL66,"Name","","USD","",""))</f>
        <v/>
      </c>
      <c r="BN66" t="str" cm="1">
        <f t="array" ref="BN66">IF(BJ66="","",_xll.PBD(BJ66,"Deal Type 1","","USD","",""))</f>
        <v/>
      </c>
      <c r="BS66" s="15" t="str" cm="1">
        <f t="array" ref="BS66">IF(BR66="","",_xll.PBD(BR66,"Deal Date","","USD","",""))</f>
        <v/>
      </c>
      <c r="BT66" s="15" t="str" cm="1">
        <f t="array" ref="BT66">IF(BR66="","",_xll.PBD(BR66,"Company ID","","USD","",""))</f>
        <v/>
      </c>
      <c r="BU66" s="15" t="str" cm="1">
        <f t="array" ref="BU66">IF(BR66="","",_xll.PBD(BT66,"Name","","USD","",""))</f>
        <v/>
      </c>
      <c r="BV66" t="str" cm="1">
        <f t="array" ref="BV66">IF(BR66="","",_xll.PBD(BR66,"Deal Type 1","","USD","",""))</f>
        <v/>
      </c>
      <c r="CA66" s="15" t="str" cm="1">
        <f t="array" ref="CA66">IF(BZ66="","",_xll.PBD(BZ66,"Deal Date","","USD","",""))</f>
        <v/>
      </c>
      <c r="CB66" s="15" t="str" cm="1">
        <f t="array" ref="CB66">IF(BZ66="","",_xll.PBD(BZ66,"Company ID","","USD","",""))</f>
        <v/>
      </c>
      <c r="CC66" s="15" t="str" cm="1">
        <f t="array" ref="CC66">IF(BZ66="","",_xll.PBD(CB66,"Name","","USD","",""))</f>
        <v/>
      </c>
      <c r="CD66" t="str" cm="1">
        <f t="array" ref="CD66">IF(BZ66="","",_xll.PBD(BZ66,"Deal Type 1","","USD","",""))</f>
        <v/>
      </c>
      <c r="CH66" t="str">
        <v>109143-64T</v>
      </c>
      <c r="CI66" s="15" cm="1">
        <f t="array" ref="CI66">IF(CH66="","",_xll.PBD(CH66,"Deal Date","","USD","",""))</f>
        <v>37104</v>
      </c>
      <c r="CJ66" s="15" t="str" cm="1">
        <f t="array" ref="CJ66">IF(CH66="","",_xll.PBD(CH66,"Company ID","","USD","",""))</f>
        <v>159283-72</v>
      </c>
      <c r="CK66" s="15" t="str" cm="1">
        <f t="array" ref="CK66">IF(CH66="","",_xll.PBD(CJ66,"Name","","USD","",""))</f>
        <v>Edison Select</v>
      </c>
      <c r="CL66" t="str" cm="1">
        <f t="array" ref="CL66">IF(CH66="","",_xll.PBD(CH66,"Deal Type 1","","USD","",""))</f>
        <v>Merger/Acquisition</v>
      </c>
      <c r="CQ66" s="15" t="str" cm="1">
        <f t="array" ref="CQ66">IF(CP66="","",_xll.PBD(CP66,"Deal Date","","USD","",""))</f>
        <v/>
      </c>
      <c r="CR66" s="15" t="str" cm="1">
        <f t="array" ref="CR66">IF(CP66="","",_xll.PBD(CP66,"Company ID","","USD","",""))</f>
        <v/>
      </c>
      <c r="CS66" s="15" t="str" cm="1">
        <f t="array" ref="CS66">IF(CP66="","",_xll.PBD(CR66,"Name","","USD","",""))</f>
        <v/>
      </c>
      <c r="CT66" t="str" cm="1">
        <f t="array" ref="CT66">IF(CP66="","",_xll.PBD(CP66,"Deal Type 1","","USD","",""))</f>
        <v/>
      </c>
      <c r="CY66" s="15" t="str" cm="1">
        <f t="array" ref="CY66">IF(CX66="","",_xll.PBD(CX66,"Deal Date","","USD","",""))</f>
        <v/>
      </c>
      <c r="CZ66" s="15" t="str" cm="1">
        <f t="array" ref="CZ66">IF(CX66="","",_xll.PBD(CX66,"Company ID","","USD","",""))</f>
        <v/>
      </c>
      <c r="DA66" s="15" t="str" cm="1">
        <f t="array" ref="DA66">IF(CX66="","",_xll.PBD(CZ66,"Name","","USD","",""))</f>
        <v/>
      </c>
      <c r="DB66" t="str" cm="1">
        <f t="array" ref="DB66">IF(CX66="","",_xll.PBD(CX66,"Deal Type 1","","USD","",""))</f>
        <v/>
      </c>
      <c r="DF66" t="str">
        <v>45083-89T</v>
      </c>
      <c r="DG66" s="15" cm="1">
        <f t="array" ref="DG66">IF(DF66="","",_xll.PBD(DF66,"Deal Date","","USD","",""))</f>
        <v>39469</v>
      </c>
      <c r="DH66" s="15" t="str" cm="1">
        <f t="array" ref="DH66">IF(DF66="","",_xll.PBD(DF66,"Company ID","","USD","",""))</f>
        <v>10783-00</v>
      </c>
      <c r="DI66" s="15" t="str" cm="1">
        <f t="array" ref="DI66">IF(DF66="","",_xll.PBD(DH66,"Name","","USD","",""))</f>
        <v>Sonex Group (IT)</v>
      </c>
      <c r="DJ66" t="str" cm="1">
        <f t="array" ref="DJ66">IF(DF66="","",_xll.PBD(DF66,"Deal Type 1","","USD","",""))</f>
        <v>Merger/Acquisition</v>
      </c>
      <c r="DO66" s="15" t="str" cm="1">
        <f t="array" ref="DO66">IF(DN66="","",_xll.PBD(DN66,"Deal Date","","USD","",""))</f>
        <v/>
      </c>
      <c r="DP66" s="15" t="str" cm="1">
        <f t="array" ref="DP66">IF(DN66="","",_xll.PBD(DN66,"Company ID","","USD","",""))</f>
        <v/>
      </c>
      <c r="DQ66" s="15" t="str" cm="1">
        <f t="array" ref="DQ66">IF(DN66="","",_xll.PBD(DP66,"Name","","USD","",""))</f>
        <v/>
      </c>
      <c r="DR66" t="str" cm="1">
        <f t="array" ref="DR66">IF(DN66="","",_xll.PBD(DN66,"Deal Type 1","","USD","",""))</f>
        <v/>
      </c>
      <c r="DW66" s="15" t="str" cm="1">
        <f t="array" ref="DW66">IF(DV66="","",_xll.PBD(DV66,"Deal Date","","USD","",""))</f>
        <v/>
      </c>
      <c r="DX66" s="15" t="str" cm="1">
        <f t="array" ref="DX66">IF(DV66="","",_xll.PBD(DV66,"Company ID","","USD","",""))</f>
        <v/>
      </c>
      <c r="DY66" s="15" t="str" cm="1">
        <f t="array" ref="DY66">IF(DV66="","",_xll.PBD(DX66,"Name","","USD","",""))</f>
        <v/>
      </c>
      <c r="DZ66" t="str" cm="1">
        <f t="array" ref="DZ66">IF(DV66="","",_xll.PBD(DV66,"Deal Type 1","","USD","",""))</f>
        <v/>
      </c>
      <c r="EE66" s="15" t="str" cm="1">
        <f t="array" ref="EE66">IF(ED66="","",_xll.PBD(ED66,"Deal Date","","USD","",""))</f>
        <v/>
      </c>
      <c r="EF66" s="15" t="str" cm="1">
        <f t="array" ref="EF66">IF(ED66="","",_xll.PBD(ED66,"Company ID","","USD","",""))</f>
        <v/>
      </c>
      <c r="EG66" s="15" t="str" cm="1">
        <f t="array" ref="EG66">IF(ED66="","",_xll.PBD(EF66,"Name","","USD","",""))</f>
        <v/>
      </c>
      <c r="EH66" t="str" cm="1">
        <f t="array" ref="EH66">IF(ED66="","",_xll.PBD(ED66,"Deal Type 1","","USD","",""))</f>
        <v/>
      </c>
      <c r="EM66" s="15" t="str" cm="1">
        <f t="array" ref="EM66">IF(EL66="","",_xll.PBD(EL66,"Deal Date","","USD","",""))</f>
        <v/>
      </c>
      <c r="EN66" s="15" t="str" cm="1">
        <f t="array" ref="EN66">IF(EL66="","",_xll.PBD(EL66,"Company ID","","USD","",""))</f>
        <v/>
      </c>
      <c r="EO66" s="15" t="str" cm="1">
        <f t="array" ref="EO66">IF(EL66="","",_xll.PBD(EN66,"Name","","USD","",""))</f>
        <v/>
      </c>
      <c r="EP66" t="str" cm="1">
        <f t="array" ref="EP66">IF(EL66="","",_xll.PBD(EL66,"Deal Type 1","","USD","",""))</f>
        <v/>
      </c>
      <c r="EU66" s="15" t="str" cm="1">
        <f t="array" ref="EU66">IF(ET66="","",_xll.PBD(ET66,"Deal Date","","USD","",""))</f>
        <v/>
      </c>
      <c r="EV66" s="15" t="str" cm="1">
        <f t="array" ref="EV66">IF(ET66="","",_xll.PBD(ET66,"Company ID","","USD","",""))</f>
        <v/>
      </c>
      <c r="EW66" s="15" t="str" cm="1">
        <f t="array" ref="EW66">IF(ET66="","",_xll.PBD(EV66,"Name","","USD","",""))</f>
        <v/>
      </c>
      <c r="EX66" t="str" cm="1">
        <f t="array" ref="EX66">IF(ET66="","",_xll.PBD(ET66,"Deal Type 1","","USD","",""))</f>
        <v/>
      </c>
      <c r="FC66" s="15" t="str" cm="1">
        <f t="array" ref="FC66">IF(FB66="","",_xll.PBD(FB66,"Deal Date","","USD","",""))</f>
        <v/>
      </c>
      <c r="FD66" s="15" t="str" cm="1">
        <f t="array" ref="FD66">IF(FB66="","",_xll.PBD(FB66,"Company ID","","USD","",""))</f>
        <v/>
      </c>
      <c r="FE66" s="15" t="str" cm="1">
        <f t="array" ref="FE66">IF(FB66="","",_xll.PBD(FD66,"Name","","USD","",""))</f>
        <v/>
      </c>
      <c r="FF66" t="str" cm="1">
        <f t="array" ref="FF66">IF(FB66="","",_xll.PBD(FB66,"Deal Type 1","","USD","",""))</f>
        <v/>
      </c>
      <c r="FK66" s="15" t="str" cm="1">
        <f t="array" ref="FK66">IF(FJ66="","",_xll.PBD(FJ66,"Deal Date","","USD","",""))</f>
        <v/>
      </c>
      <c r="FL66" s="15" t="str" cm="1">
        <f t="array" ref="FL66">IF(FJ66="","",_xll.PBD(FJ66,"Company ID","","USD","",""))</f>
        <v/>
      </c>
      <c r="FM66" s="15" t="str" cm="1">
        <f t="array" ref="FM66">IF(FJ66="","",_xll.PBD(FL66,"Name","","USD","",""))</f>
        <v/>
      </c>
      <c r="FN66" t="str" cm="1">
        <f t="array" ref="FN66">IF(FJ66="","",_xll.PBD(FJ66,"Deal Type 1","","USD","",""))</f>
        <v/>
      </c>
      <c r="FS66" s="15" t="str" cm="1">
        <f t="array" ref="FS66">IF(FR66="","",_xll.PBD(FR66,"Deal Date","","USD","",""))</f>
        <v/>
      </c>
      <c r="FT66" s="15" t="str" cm="1">
        <f t="array" ref="FT66">IF(FR66="","",_xll.PBD(FR66,"Company ID","","USD","",""))</f>
        <v/>
      </c>
      <c r="FU66" s="15" t="str" cm="1">
        <f t="array" ref="FU66">IF(FR66="","",_xll.PBD(FT66,"Name","","USD","",""))</f>
        <v/>
      </c>
      <c r="FV66" t="str" cm="1">
        <f t="array" ref="FV66">IF(FR66="","",_xll.PBD(FR66,"Deal Type 1","","USD","",""))</f>
        <v/>
      </c>
      <c r="GA66" s="15" t="str" cm="1">
        <f t="array" ref="GA66">IF(FZ66="","",_xll.PBD(FZ66,"Deal Date","","USD","",""))</f>
        <v/>
      </c>
      <c r="GB66" s="15" t="str" cm="1">
        <f t="array" ref="GB66">IF(FZ66="","",_xll.PBD(FZ66,"Company ID","","USD","",""))</f>
        <v/>
      </c>
      <c r="GC66" s="15" t="str" cm="1">
        <f t="array" ref="GC66">IF(FZ66="","",_xll.PBD(GB66,"Name","","USD","",""))</f>
        <v/>
      </c>
      <c r="GD66" t="str" cm="1">
        <f t="array" ref="GD66">IF(FZ66="","",_xll.PBD(FZ66,"Deal Type 1","","USD","",""))</f>
        <v/>
      </c>
      <c r="GI66" s="15" t="str" cm="1">
        <f t="array" ref="GI66">IF(GH66="","",_xll.PBD(GH66,"Deal Date","","USD","",""))</f>
        <v/>
      </c>
      <c r="GJ66" s="15" t="str" cm="1">
        <f t="array" ref="GJ66">IF(GH66="","",_xll.PBD(GH66,"Company ID","","USD","",""))</f>
        <v/>
      </c>
      <c r="GK66" s="15" t="str" cm="1">
        <f t="array" ref="GK66">IF(GH66="","",_xll.PBD(GJ66,"Name","","USD","",""))</f>
        <v/>
      </c>
      <c r="GL66" t="str" cm="1">
        <f t="array" ref="GL66">IF(GH66="","",_xll.PBD(GH66,"Deal Type 1","","USD","",""))</f>
        <v/>
      </c>
      <c r="GQ66" s="15" t="str" cm="1">
        <f t="array" ref="GQ66">IF(GP66="","",_xll.PBD(GP66,"Deal Date","","USD","",""))</f>
        <v/>
      </c>
      <c r="GR66" s="15" t="str" cm="1">
        <f t="array" ref="GR66">IF(GP66="","",_xll.PBD(GP66,"Company ID","","USD","",""))</f>
        <v/>
      </c>
      <c r="GS66" s="15" t="str" cm="1">
        <f t="array" ref="GS66">IF(GP66="","",_xll.PBD(GR66,"Name","","USD","",""))</f>
        <v/>
      </c>
      <c r="GT66" t="str" cm="1">
        <f t="array" ref="GT66">IF(GP66="","",_xll.PBD(GP66,"Deal Type 1","","USD","",""))</f>
        <v/>
      </c>
      <c r="GY66" s="15" t="str" cm="1">
        <f t="array" ref="GY66">IF(GX66="","",_xll.PBD(GX66,"Deal Date","","USD","",""))</f>
        <v/>
      </c>
      <c r="GZ66" s="15" t="str" cm="1">
        <f t="array" ref="GZ66">IF(GX66="","",_xll.PBD(GX66,"Company ID","","USD","",""))</f>
        <v/>
      </c>
      <c r="HA66" s="15" t="str" cm="1">
        <f t="array" ref="HA66">IF(GX66="","",_xll.PBD(GZ66,"Name","","USD","",""))</f>
        <v/>
      </c>
      <c r="HB66" t="str" cm="1">
        <f t="array" ref="HB66">IF(GX66="","",_xll.PBD(GX66,"Deal Type 1","","USD","",""))</f>
        <v/>
      </c>
      <c r="HG66" s="15" t="str" cm="1">
        <f t="array" ref="HG66">IF(HF66="","",_xll.PBD(HF66,"Deal Date","","USD","",""))</f>
        <v/>
      </c>
      <c r="HH66" s="15" t="str" cm="1">
        <f t="array" ref="HH66">IF(HF66="","",_xll.PBD(HF66,"Company ID","","USD","",""))</f>
        <v/>
      </c>
      <c r="HI66" s="15" t="str" cm="1">
        <f t="array" ref="HI66">IF(HF66="","",_xll.PBD(HH66,"Name","","USD","",""))</f>
        <v/>
      </c>
      <c r="HJ66" t="str" cm="1">
        <f t="array" ref="HJ66">IF(HF66="","",_xll.PBD(HF66,"Deal Type 1","","USD","",""))</f>
        <v/>
      </c>
      <c r="HO66" s="15" t="str" cm="1">
        <f t="array" ref="HO66">IF(HN66="","",_xll.PBD(HN66,"Deal Date","","USD","",""))</f>
        <v/>
      </c>
      <c r="HP66" s="15" t="str" cm="1">
        <f t="array" ref="HP66">IF(HN66="","",_xll.PBD(HN66,"Company ID","","USD","",""))</f>
        <v/>
      </c>
      <c r="HQ66" s="15" t="str" cm="1">
        <f t="array" ref="HQ66">IF(HN66="","",_xll.PBD(HP66,"Name","","USD","",""))</f>
        <v/>
      </c>
      <c r="HR66" t="str" cm="1">
        <f t="array" ref="HR66">IF(HN66="","",_xll.PBD(HN66,"Deal Type 1","","USD","",""))</f>
        <v/>
      </c>
      <c r="HW66" s="15" t="str" cm="1">
        <f t="array" ref="HW66">IF(HV66="","",_xll.PBD(HV66,"Deal Date","","USD","",""))</f>
        <v/>
      </c>
      <c r="HX66" s="15" t="str" cm="1">
        <f t="array" ref="HX66">IF(HV66="","",_xll.PBD(HV66,"Company ID","","USD","",""))</f>
        <v/>
      </c>
      <c r="HY66" s="15" t="str" cm="1">
        <f t="array" ref="HY66">IF(HV66="","",_xll.PBD(HX66,"Name","","USD","",""))</f>
        <v/>
      </c>
      <c r="HZ66" t="str" cm="1">
        <f t="array" ref="HZ66">IF(HV66="","",_xll.PBD(HV66,"Deal Type 1","","USD","",""))</f>
        <v/>
      </c>
      <c r="IE66" s="15" t="str" cm="1">
        <f t="array" ref="IE66">IF(ID66="","",_xll.PBD(ID66,"Deal Date","","USD","",""))</f>
        <v/>
      </c>
      <c r="IF66" s="15" t="str" cm="1">
        <f t="array" ref="IF66">IF(ID66="","",_xll.PBD(ID66,"Company ID","","USD","",""))</f>
        <v/>
      </c>
      <c r="IG66" s="15" t="str" cm="1">
        <f t="array" ref="IG66">IF(ID66="","",_xll.PBD(IF66,"Name","","USD","",""))</f>
        <v/>
      </c>
      <c r="IH66" t="str" cm="1">
        <f t="array" ref="IH66">IF(ID66="","",_xll.PBD(ID66,"Deal Type 1","","USD","",""))</f>
        <v/>
      </c>
      <c r="IM66" s="15" t="str" cm="1">
        <f t="array" ref="IM66">IF(IL66="","",_xll.PBD(IL66,"Deal Date","","USD","",""))</f>
        <v/>
      </c>
      <c r="IN66" s="15" t="str" cm="1">
        <f t="array" ref="IN66">IF(IL66="","",_xll.PBD(IL66,"Company ID","","USD","",""))</f>
        <v/>
      </c>
      <c r="IO66" s="15" t="str" cm="1">
        <f t="array" ref="IO66">IF(IL66="","",_xll.PBD(IN66,"Name","","USD","",""))</f>
        <v/>
      </c>
      <c r="IP66" t="str" cm="1">
        <f t="array" ref="IP66">IF(IL66="","",_xll.PBD(IL66,"Deal Type 1","","USD","",""))</f>
        <v/>
      </c>
      <c r="IU66" s="15" t="str" cm="1">
        <f t="array" ref="IU66">IF(IT66="","",_xll.PBD(IT66,"Deal Date","","USD","",""))</f>
        <v/>
      </c>
      <c r="IV66" s="15" t="str" cm="1">
        <f t="array" ref="IV66">IF(IT66="","",_xll.PBD(IT66,"Company ID","","USD","",""))</f>
        <v/>
      </c>
      <c r="IW66" s="15" t="str" cm="1">
        <f t="array" ref="IW66">IF(IT66="","",_xll.PBD(IV66,"Name","","USD","",""))</f>
        <v/>
      </c>
      <c r="IX66" t="str" cm="1">
        <f t="array" ref="IX66">IF(IT66="","",_xll.PBD(IT66,"Deal Type 1","","USD","",""))</f>
        <v/>
      </c>
      <c r="JC66" s="15" t="str" cm="1">
        <f t="array" ref="JC66">IF(JB66="","",_xll.PBD(JB66,"Deal Date","","USD","",""))</f>
        <v/>
      </c>
      <c r="JD66" s="15" t="str" cm="1">
        <f t="array" ref="JD66">IF(JB66="","",_xll.PBD(JB66,"Company ID","","USD","",""))</f>
        <v/>
      </c>
      <c r="JE66" s="15" t="str" cm="1">
        <f t="array" ref="JE66">IF(JB66="","",_xll.PBD(JD66,"Name","","USD","",""))</f>
        <v/>
      </c>
      <c r="JF66" t="str" cm="1">
        <f t="array" ref="JF66">IF(JB66="","",_xll.PBD(JB66,"Deal Type 1","","USD","",""))</f>
        <v/>
      </c>
      <c r="JK66" s="15" t="str" cm="1">
        <f t="array" ref="JK66">IF(JJ66="","",_xll.PBD(JJ66,"Deal Date","","USD","",""))</f>
        <v/>
      </c>
      <c r="JL66" s="15" t="str" cm="1">
        <f t="array" ref="JL66">IF(JJ66="","",_xll.PBD(JJ66,"Company ID","","USD","",""))</f>
        <v/>
      </c>
      <c r="JM66" s="15" t="str" cm="1">
        <f t="array" ref="JM66">IF(JJ66="","",_xll.PBD(JL66,"Name","","USD","",""))</f>
        <v/>
      </c>
      <c r="JN66" t="str" cm="1">
        <f t="array" ref="JN66">IF(JJ66="","",_xll.PBD(JJ66,"Deal Type 1","","USD","",""))</f>
        <v/>
      </c>
      <c r="JS66" s="15" t="str" cm="1">
        <f t="array" ref="JS66">IF(JR66="","",_xll.PBD(JR66,"Deal Date","","USD","",""))</f>
        <v/>
      </c>
      <c r="JT66" s="15" t="str" cm="1">
        <f t="array" ref="JT66">IF(JR66="","",_xll.PBD(JR66,"Company ID","","USD","",""))</f>
        <v/>
      </c>
      <c r="JU66" s="15" t="str" cm="1">
        <f t="array" ref="JU66">IF(JR66="","",_xll.PBD(JT66,"Name","","USD","",""))</f>
        <v/>
      </c>
      <c r="JV66" t="str" cm="1">
        <f t="array" ref="JV66">IF(JR66="","",_xll.PBD(JR66,"Deal Type 1","","USD","",""))</f>
        <v/>
      </c>
      <c r="KA66" s="15" t="str" cm="1">
        <f t="array" ref="KA66">IF(JZ66="","",_xll.PBD(JZ66,"Deal Date","","USD","",""))</f>
        <v/>
      </c>
      <c r="KB66" s="15" t="str" cm="1">
        <f t="array" ref="KB66">IF(JZ66="","",_xll.PBD(JZ66,"Company ID","","USD","",""))</f>
        <v/>
      </c>
      <c r="KC66" s="15" t="str" cm="1">
        <f t="array" ref="KC66">IF(JZ66="","",_xll.PBD(KB66,"Name","","USD","",""))</f>
        <v/>
      </c>
      <c r="KD66" t="str" cm="1">
        <f t="array" ref="KD66">IF(JZ66="","",_xll.PBD(JZ66,"Deal Type 1","","USD","",""))</f>
        <v/>
      </c>
      <c r="KI66" s="15" t="str" cm="1">
        <f t="array" ref="KI66">IF(KH66="","",_xll.PBD(KH66,"Deal Date","","USD","",""))</f>
        <v/>
      </c>
      <c r="KJ66" s="15" t="str" cm="1">
        <f t="array" ref="KJ66">IF(KH66="","",_xll.PBD(KH66,"Company ID","","USD","",""))</f>
        <v/>
      </c>
      <c r="KK66" s="15" t="str" cm="1">
        <f t="array" ref="KK66">IF(KH66="","",_xll.PBD(KJ66,"Name","","USD","",""))</f>
        <v/>
      </c>
      <c r="KL66" t="str" cm="1">
        <f t="array" ref="KL66">IF(KH66="","",_xll.PBD(KH66,"Deal Type 1","","USD","",""))</f>
        <v/>
      </c>
      <c r="KQ66" s="15" t="str" cm="1">
        <f t="array" ref="KQ66">IF(KP66="","",_xll.PBD(KP66,"Deal Date","","USD","",""))</f>
        <v/>
      </c>
      <c r="KR66" s="15" t="str" cm="1">
        <f t="array" ref="KR66">IF(KP66="","",_xll.PBD(KP66,"Company ID","","USD","",""))</f>
        <v/>
      </c>
      <c r="KS66" s="15" t="str" cm="1">
        <f t="array" ref="KS66">IF(KP66="","",_xll.PBD(KR66,"Name","","USD","",""))</f>
        <v/>
      </c>
      <c r="KT66" t="str" cm="1">
        <f t="array" ref="KT66">IF(KP66="","",_xll.PBD(KP66,"Deal Type 1","","USD","",""))</f>
        <v/>
      </c>
      <c r="KY66" s="15" t="str" cm="1">
        <f t="array" ref="KY66">IF(KX66="","",_xll.PBD(KX66,"Deal Date","","USD","",""))</f>
        <v/>
      </c>
      <c r="KZ66" s="15" t="str" cm="1">
        <f t="array" ref="KZ66">IF(KX66="","",_xll.PBD(KX66,"Company ID","","USD","",""))</f>
        <v/>
      </c>
      <c r="LA66" s="15" t="str" cm="1">
        <f t="array" ref="LA66">IF(KX66="","",_xll.PBD(KZ66,"Name","","USD","",""))</f>
        <v/>
      </c>
      <c r="LB66" t="str" cm="1">
        <f t="array" ref="LB66">IF(KX66="","",_xll.PBD(KX66,"Deal Type 1","","USD","",""))</f>
        <v/>
      </c>
      <c r="LG66" s="15" t="str" cm="1">
        <f t="array" ref="LG66">IF(LF66="","",_xll.PBD(LF66,"Deal Date","","USD","",""))</f>
        <v/>
      </c>
      <c r="LH66" s="15" t="str" cm="1">
        <f t="array" ref="LH66">IF(LF66="","",_xll.PBD(LF66,"Company ID","","USD","",""))</f>
        <v/>
      </c>
      <c r="LI66" s="15" t="str" cm="1">
        <f t="array" ref="LI66">IF(LF66="","",_xll.PBD(LH66,"Name","","USD","",""))</f>
        <v/>
      </c>
      <c r="LJ66" t="str" cm="1">
        <f t="array" ref="LJ66">IF(LF66="","",_xll.PBD(LF66,"Deal Type 1","","USD","",""))</f>
        <v/>
      </c>
      <c r="LO66" s="15" t="str" cm="1">
        <f t="array" ref="LO66">IF(LN66="","",_xll.PBD(LN66,"Deal Date","","USD","",""))</f>
        <v/>
      </c>
      <c r="LP66" s="15" t="str" cm="1">
        <f t="array" ref="LP66">IF(LN66="","",_xll.PBD(LN66,"Company ID","","USD","",""))</f>
        <v/>
      </c>
      <c r="LQ66" s="15" t="str" cm="1">
        <f t="array" ref="LQ66">IF(LN66="","",_xll.PBD(LP66,"Name","","USD","",""))</f>
        <v/>
      </c>
      <c r="LR66" t="str" cm="1">
        <f t="array" ref="LR66">IF(LN66="","",_xll.PBD(LN66,"Deal Type 1","","USD","",""))</f>
        <v/>
      </c>
      <c r="LW66" s="15" t="str" cm="1">
        <f t="array" ref="LW66">IF(LV66="","",_xll.PBD(LV66,"Deal Date","","USD","",""))</f>
        <v/>
      </c>
      <c r="LX66" s="15" t="str" cm="1">
        <f t="array" ref="LX66">IF(LV66="","",_xll.PBD(LV66,"Company ID","","USD","",""))</f>
        <v/>
      </c>
      <c r="LY66" s="15" t="str" cm="1">
        <f t="array" ref="LY66">IF(LV66="","",_xll.PBD(LX66,"Name","","USD","",""))</f>
        <v/>
      </c>
      <c r="LZ66" t="str" cm="1">
        <f t="array" ref="LZ66">IF(LV66="","",_xll.PBD(LV66,"Deal Type 1","","USD","",""))</f>
        <v/>
      </c>
      <c r="ME66" s="15" t="str" cm="1">
        <f t="array" ref="ME66">IF(MD66="","",_xll.PBD(MD66,"Deal Date","","USD","",""))</f>
        <v/>
      </c>
      <c r="MF66" s="15" t="str" cm="1">
        <f t="array" ref="MF66">IF(MD66="","",_xll.PBD(MD66,"Company ID","","USD","",""))</f>
        <v/>
      </c>
      <c r="MG66" s="15" t="str" cm="1">
        <f t="array" ref="MG66">IF(MD66="","",_xll.PBD(MF66,"Name","","USD","",""))</f>
        <v/>
      </c>
      <c r="MH66" t="str" cm="1">
        <f t="array" ref="MH66">IF(MD66="","",_xll.PBD(MD66,"Deal Type 1","","USD","",""))</f>
        <v/>
      </c>
    </row>
    <row r="67" spans="7:346" x14ac:dyDescent="0.2">
      <c r="G67" s="15" t="str" cm="1">
        <f t="array" ref="G67">IF(F67="","",_xll.PBD(F67,"Deal Date","","USD","",""))</f>
        <v/>
      </c>
      <c r="H67" s="15" t="str" cm="1">
        <f t="array" ref="H67">IF(F67="","",_xll.PBD(F67,"Company ID","","USD","",""))</f>
        <v/>
      </c>
      <c r="I67" s="15" t="str" cm="1">
        <f t="array" ref="I67">IF(F67="","",_xll.PBD(H67,"Name","","USD","",""))</f>
        <v/>
      </c>
      <c r="J67" t="str" cm="1">
        <f t="array" ref="J67">IF(F67="","",_xll.PBD(F67,"Deal Type 1","","USD","",""))</f>
        <v/>
      </c>
      <c r="O67" s="15" t="str" cm="1">
        <f t="array" ref="O67">IF(N67="","",_xll.PBD(N67,"Deal Date","","USD","",""))</f>
        <v/>
      </c>
      <c r="P67" s="15" t="str" cm="1">
        <f t="array" ref="P67">IF(N67="","",_xll.PBD(N67,"Company ID","","USD","",""))</f>
        <v/>
      </c>
      <c r="Q67" s="15" t="str" cm="1">
        <f t="array" ref="Q67">IF(N67="","",_xll.PBD(P67,"Name","","USD","",""))</f>
        <v/>
      </c>
      <c r="R67" t="str" cm="1">
        <f t="array" ref="R67">IF(N67="","",_xll.PBD(N67,"Deal Type 1","","USD","",""))</f>
        <v/>
      </c>
      <c r="W67" s="15" t="str" cm="1">
        <f t="array" ref="W67">IF(V67="","",_xll.PBD(V67,"Deal Date","","USD","",""))</f>
        <v/>
      </c>
      <c r="X67" s="15" t="str" cm="1">
        <f t="array" ref="X67">IF(V67="","",_xll.PBD(V67,"Company ID","","USD","",""))</f>
        <v/>
      </c>
      <c r="Y67" s="15" t="str" cm="1">
        <f t="array" ref="Y67">IF(V67="","",_xll.PBD(X67,"Name","","USD","",""))</f>
        <v/>
      </c>
      <c r="Z67" t="str" cm="1">
        <f t="array" ref="Z67">IF(V67="","",_xll.PBD(V67,"Deal Type 1","","USD","",""))</f>
        <v/>
      </c>
      <c r="AE67" s="15" t="str" cm="1">
        <f t="array" ref="AE67">IF(AD67="","",_xll.PBD(AD67,"Deal Date","","USD","",""))</f>
        <v/>
      </c>
      <c r="AF67" s="15" t="str" cm="1">
        <f t="array" ref="AF67">IF(AD67="","",_xll.PBD(AD67,"Company ID","","USD","",""))</f>
        <v/>
      </c>
      <c r="AG67" s="15" t="str" cm="1">
        <f t="array" ref="AG67">IF(AD67="","",_xll.PBD(AF67,"Name","","USD","",""))</f>
        <v/>
      </c>
      <c r="AH67" t="str" cm="1">
        <f t="array" ref="AH67">IF(AD67="","",_xll.PBD(AD67,"Deal Type 1","","USD","",""))</f>
        <v/>
      </c>
      <c r="AM67" s="15" t="str" cm="1">
        <f t="array" ref="AM67">IF(AL67="","",_xll.PBD(AL67,"Deal Date","","USD","",""))</f>
        <v/>
      </c>
      <c r="AN67" s="15" t="str" cm="1">
        <f t="array" ref="AN67">IF(AL67="","",_xll.PBD(AL67,"Company ID","","USD","",""))</f>
        <v/>
      </c>
      <c r="AO67" s="15" t="str" cm="1">
        <f t="array" ref="AO67">IF(AL67="","",_xll.PBD(AN67,"Name","","USD","",""))</f>
        <v/>
      </c>
      <c r="AP67" t="str" cm="1">
        <f t="array" ref="AP67">IF(AL67="","",_xll.PBD(AL67,"Deal Type 1","","USD","",""))</f>
        <v/>
      </c>
      <c r="AU67" s="15" t="str" cm="1">
        <f t="array" ref="AU67">IF(AT67="","",_xll.PBD(AT67,"Deal Date","","USD","",""))</f>
        <v/>
      </c>
      <c r="AV67" s="15" t="str" cm="1">
        <f t="array" ref="AV67">IF(AT67="","",_xll.PBD(AT67,"Company ID","","USD","",""))</f>
        <v/>
      </c>
      <c r="AW67" s="15" t="str" cm="1">
        <f t="array" ref="AW67">IF(AT67="","",_xll.PBD(AV67,"Name","","USD","",""))</f>
        <v/>
      </c>
      <c r="AX67" t="str" cm="1">
        <f t="array" ref="AX67">IF(AT67="","",_xll.PBD(AT67,"Deal Type 1","","USD","",""))</f>
        <v/>
      </c>
      <c r="BC67" s="15" t="str" cm="1">
        <f t="array" ref="BC67">IF(BB67="","",_xll.PBD(BB67,"Deal Date","","USD","",""))</f>
        <v/>
      </c>
      <c r="BD67" s="15" t="str" cm="1">
        <f t="array" ref="BD67">IF(BB67="","",_xll.PBD(BB67,"Company ID","","USD","",""))</f>
        <v/>
      </c>
      <c r="BE67" s="15" t="str" cm="1">
        <f t="array" ref="BE67">IF(BB67="","",_xll.PBD(BD67,"Name","","USD","",""))</f>
        <v/>
      </c>
      <c r="BF67" t="str" cm="1">
        <f t="array" ref="BF67">IF(BB67="","",_xll.PBD(BB67,"Deal Type 1","","USD","",""))</f>
        <v/>
      </c>
      <c r="BK67" s="15" t="str" cm="1">
        <f t="array" ref="BK67">IF(BJ67="","",_xll.PBD(BJ67,"Deal Date","","USD","",""))</f>
        <v/>
      </c>
      <c r="BL67" s="15" t="str" cm="1">
        <f t="array" ref="BL67">IF(BJ67="","",_xll.PBD(BJ67,"Company ID","","USD","",""))</f>
        <v/>
      </c>
      <c r="BM67" s="15" t="str" cm="1">
        <f t="array" ref="BM67">IF(BJ67="","",_xll.PBD(BL67,"Name","","USD","",""))</f>
        <v/>
      </c>
      <c r="BN67" t="str" cm="1">
        <f t="array" ref="BN67">IF(BJ67="","",_xll.PBD(BJ67,"Deal Type 1","","USD","",""))</f>
        <v/>
      </c>
      <c r="BS67" s="15" t="str" cm="1">
        <f t="array" ref="BS67">IF(BR67="","",_xll.PBD(BR67,"Deal Date","","USD","",""))</f>
        <v/>
      </c>
      <c r="BT67" s="15" t="str" cm="1">
        <f t="array" ref="BT67">IF(BR67="","",_xll.PBD(BR67,"Company ID","","USD","",""))</f>
        <v/>
      </c>
      <c r="BU67" s="15" t="str" cm="1">
        <f t="array" ref="BU67">IF(BR67="","",_xll.PBD(BT67,"Name","","USD","",""))</f>
        <v/>
      </c>
      <c r="BV67" t="str" cm="1">
        <f t="array" ref="BV67">IF(BR67="","",_xll.PBD(BR67,"Deal Type 1","","USD","",""))</f>
        <v/>
      </c>
      <c r="CA67" s="15" t="str" cm="1">
        <f t="array" ref="CA67">IF(BZ67="","",_xll.PBD(BZ67,"Deal Date","","USD","",""))</f>
        <v/>
      </c>
      <c r="CB67" s="15" t="str" cm="1">
        <f t="array" ref="CB67">IF(BZ67="","",_xll.PBD(BZ67,"Company ID","","USD","",""))</f>
        <v/>
      </c>
      <c r="CC67" s="15" t="str" cm="1">
        <f t="array" ref="CC67">IF(BZ67="","",_xll.PBD(CB67,"Name","","USD","",""))</f>
        <v/>
      </c>
      <c r="CD67" t="str" cm="1">
        <f t="array" ref="CD67">IF(BZ67="","",_xll.PBD(BZ67,"Deal Type 1","","USD","",""))</f>
        <v/>
      </c>
      <c r="CH67" t="str">
        <v>15959-44T</v>
      </c>
      <c r="CI67" s="15" cm="1">
        <f t="array" ref="CI67">IF(CH67="","",_xll.PBD(CH67,"Deal Date","","USD","",""))</f>
        <v>37077</v>
      </c>
      <c r="CJ67" s="15" t="str" cm="1">
        <f t="array" ref="CJ67">IF(CH67="","",_xll.PBD(CH67,"Company ID","","USD","",""))</f>
        <v>41906-17</v>
      </c>
      <c r="CK67" s="15" t="str" cm="1">
        <f t="array" ref="CK67">IF(CH67="","",_xll.PBD(CJ67,"Name","","USD","",""))</f>
        <v>Cambridge Protection Industries</v>
      </c>
      <c r="CL67" t="str" cm="1">
        <f t="array" ref="CL67">IF(CH67="","",_xll.PBD(CH67,"Deal Type 1","","USD","",""))</f>
        <v>Merger/Acquisition</v>
      </c>
      <c r="CQ67" s="15" t="str" cm="1">
        <f t="array" ref="CQ67">IF(CP67="","",_xll.PBD(CP67,"Deal Date","","USD","",""))</f>
        <v/>
      </c>
      <c r="CR67" s="15" t="str" cm="1">
        <f t="array" ref="CR67">IF(CP67="","",_xll.PBD(CP67,"Company ID","","USD","",""))</f>
        <v/>
      </c>
      <c r="CS67" s="15" t="str" cm="1">
        <f t="array" ref="CS67">IF(CP67="","",_xll.PBD(CR67,"Name","","USD","",""))</f>
        <v/>
      </c>
      <c r="CT67" t="str" cm="1">
        <f t="array" ref="CT67">IF(CP67="","",_xll.PBD(CP67,"Deal Type 1","","USD","",""))</f>
        <v/>
      </c>
      <c r="CY67" s="15" t="str" cm="1">
        <f t="array" ref="CY67">IF(CX67="","",_xll.PBD(CX67,"Deal Date","","USD","",""))</f>
        <v/>
      </c>
      <c r="CZ67" s="15" t="str" cm="1">
        <f t="array" ref="CZ67">IF(CX67="","",_xll.PBD(CX67,"Company ID","","USD","",""))</f>
        <v/>
      </c>
      <c r="DA67" s="15" t="str" cm="1">
        <f t="array" ref="DA67">IF(CX67="","",_xll.PBD(CZ67,"Name","","USD","",""))</f>
        <v/>
      </c>
      <c r="DB67" t="str" cm="1">
        <f t="array" ref="DB67">IF(CX67="","",_xll.PBD(CX67,"Deal Type 1","","USD","",""))</f>
        <v/>
      </c>
      <c r="DF67" t="str">
        <v>59302-36T</v>
      </c>
      <c r="DG67" s="15" cm="1">
        <f t="array" ref="DG67">IF(DF67="","",_xll.PBD(DF67,"Deal Date","","USD","",""))</f>
        <v>39448</v>
      </c>
      <c r="DH67" s="15" t="str" cm="1">
        <f t="array" ref="DH67">IF(DF67="","",_xll.PBD(DF67,"Company ID","","USD","",""))</f>
        <v>125882-11</v>
      </c>
      <c r="DI67" s="15" t="str" cm="1">
        <f t="array" ref="DI67">IF(DF67="","",_xll.PBD(DH67,"Name","","USD","",""))</f>
        <v>Tomato and Kongsberg Systec</v>
      </c>
      <c r="DJ67" t="str" cm="1">
        <f t="array" ref="DJ67">IF(DF67="","",_xll.PBD(DF67,"Deal Type 1","","USD","",""))</f>
        <v>Merger/Acquisition</v>
      </c>
      <c r="DO67" s="15" t="str" cm="1">
        <f t="array" ref="DO67">IF(DN67="","",_xll.PBD(DN67,"Deal Date","","USD","",""))</f>
        <v/>
      </c>
      <c r="DP67" s="15" t="str" cm="1">
        <f t="array" ref="DP67">IF(DN67="","",_xll.PBD(DN67,"Company ID","","USD","",""))</f>
        <v/>
      </c>
      <c r="DQ67" s="15" t="str" cm="1">
        <f t="array" ref="DQ67">IF(DN67="","",_xll.PBD(DP67,"Name","","USD","",""))</f>
        <v/>
      </c>
      <c r="DR67" t="str" cm="1">
        <f t="array" ref="DR67">IF(DN67="","",_xll.PBD(DN67,"Deal Type 1","","USD","",""))</f>
        <v/>
      </c>
      <c r="DW67" s="15" t="str" cm="1">
        <f t="array" ref="DW67">IF(DV67="","",_xll.PBD(DV67,"Deal Date","","USD","",""))</f>
        <v/>
      </c>
      <c r="DX67" s="15" t="str" cm="1">
        <f t="array" ref="DX67">IF(DV67="","",_xll.PBD(DV67,"Company ID","","USD","",""))</f>
        <v/>
      </c>
      <c r="DY67" s="15" t="str" cm="1">
        <f t="array" ref="DY67">IF(DV67="","",_xll.PBD(DX67,"Name","","USD","",""))</f>
        <v/>
      </c>
      <c r="DZ67" t="str" cm="1">
        <f t="array" ref="DZ67">IF(DV67="","",_xll.PBD(DV67,"Deal Type 1","","USD","",""))</f>
        <v/>
      </c>
      <c r="EE67" s="15" t="str" cm="1">
        <f t="array" ref="EE67">IF(ED67="","",_xll.PBD(ED67,"Deal Date","","USD","",""))</f>
        <v/>
      </c>
      <c r="EF67" s="15" t="str" cm="1">
        <f t="array" ref="EF67">IF(ED67="","",_xll.PBD(ED67,"Company ID","","USD","",""))</f>
        <v/>
      </c>
      <c r="EG67" s="15" t="str" cm="1">
        <f t="array" ref="EG67">IF(ED67="","",_xll.PBD(EF67,"Name","","USD","",""))</f>
        <v/>
      </c>
      <c r="EH67" t="str" cm="1">
        <f t="array" ref="EH67">IF(ED67="","",_xll.PBD(ED67,"Deal Type 1","","USD","",""))</f>
        <v/>
      </c>
      <c r="EM67" s="15" t="str" cm="1">
        <f t="array" ref="EM67">IF(EL67="","",_xll.PBD(EL67,"Deal Date","","USD","",""))</f>
        <v/>
      </c>
      <c r="EN67" s="15" t="str" cm="1">
        <f t="array" ref="EN67">IF(EL67="","",_xll.PBD(EL67,"Company ID","","USD","",""))</f>
        <v/>
      </c>
      <c r="EO67" s="15" t="str" cm="1">
        <f t="array" ref="EO67">IF(EL67="","",_xll.PBD(EN67,"Name","","USD","",""))</f>
        <v/>
      </c>
      <c r="EP67" t="str" cm="1">
        <f t="array" ref="EP67">IF(EL67="","",_xll.PBD(EL67,"Deal Type 1","","USD","",""))</f>
        <v/>
      </c>
      <c r="EU67" s="15" t="str" cm="1">
        <f t="array" ref="EU67">IF(ET67="","",_xll.PBD(ET67,"Deal Date","","USD","",""))</f>
        <v/>
      </c>
      <c r="EV67" s="15" t="str" cm="1">
        <f t="array" ref="EV67">IF(ET67="","",_xll.PBD(ET67,"Company ID","","USD","",""))</f>
        <v/>
      </c>
      <c r="EW67" s="15" t="str" cm="1">
        <f t="array" ref="EW67">IF(ET67="","",_xll.PBD(EV67,"Name","","USD","",""))</f>
        <v/>
      </c>
      <c r="EX67" t="str" cm="1">
        <f t="array" ref="EX67">IF(ET67="","",_xll.PBD(ET67,"Deal Type 1","","USD","",""))</f>
        <v/>
      </c>
      <c r="FC67" s="15" t="str" cm="1">
        <f t="array" ref="FC67">IF(FB67="","",_xll.PBD(FB67,"Deal Date","","USD","",""))</f>
        <v/>
      </c>
      <c r="FD67" s="15" t="str" cm="1">
        <f t="array" ref="FD67">IF(FB67="","",_xll.PBD(FB67,"Company ID","","USD","",""))</f>
        <v/>
      </c>
      <c r="FE67" s="15" t="str" cm="1">
        <f t="array" ref="FE67">IF(FB67="","",_xll.PBD(FD67,"Name","","USD","",""))</f>
        <v/>
      </c>
      <c r="FF67" t="str" cm="1">
        <f t="array" ref="FF67">IF(FB67="","",_xll.PBD(FB67,"Deal Type 1","","USD","",""))</f>
        <v/>
      </c>
      <c r="FK67" s="15" t="str" cm="1">
        <f t="array" ref="FK67">IF(FJ67="","",_xll.PBD(FJ67,"Deal Date","","USD","",""))</f>
        <v/>
      </c>
      <c r="FL67" s="15" t="str" cm="1">
        <f t="array" ref="FL67">IF(FJ67="","",_xll.PBD(FJ67,"Company ID","","USD","",""))</f>
        <v/>
      </c>
      <c r="FM67" s="15" t="str" cm="1">
        <f t="array" ref="FM67">IF(FJ67="","",_xll.PBD(FL67,"Name","","USD","",""))</f>
        <v/>
      </c>
      <c r="FN67" t="str" cm="1">
        <f t="array" ref="FN67">IF(FJ67="","",_xll.PBD(FJ67,"Deal Type 1","","USD","",""))</f>
        <v/>
      </c>
      <c r="FS67" s="15" t="str" cm="1">
        <f t="array" ref="FS67">IF(FR67="","",_xll.PBD(FR67,"Deal Date","","USD","",""))</f>
        <v/>
      </c>
      <c r="FT67" s="15" t="str" cm="1">
        <f t="array" ref="FT67">IF(FR67="","",_xll.PBD(FR67,"Company ID","","USD","",""))</f>
        <v/>
      </c>
      <c r="FU67" s="15" t="str" cm="1">
        <f t="array" ref="FU67">IF(FR67="","",_xll.PBD(FT67,"Name","","USD","",""))</f>
        <v/>
      </c>
      <c r="FV67" t="str" cm="1">
        <f t="array" ref="FV67">IF(FR67="","",_xll.PBD(FR67,"Deal Type 1","","USD","",""))</f>
        <v/>
      </c>
      <c r="GA67" s="15" t="str" cm="1">
        <f t="array" ref="GA67">IF(FZ67="","",_xll.PBD(FZ67,"Deal Date","","USD","",""))</f>
        <v/>
      </c>
      <c r="GB67" s="15" t="str" cm="1">
        <f t="array" ref="GB67">IF(FZ67="","",_xll.PBD(FZ67,"Company ID","","USD","",""))</f>
        <v/>
      </c>
      <c r="GC67" s="15" t="str" cm="1">
        <f t="array" ref="GC67">IF(FZ67="","",_xll.PBD(GB67,"Name","","USD","",""))</f>
        <v/>
      </c>
      <c r="GD67" t="str" cm="1">
        <f t="array" ref="GD67">IF(FZ67="","",_xll.PBD(FZ67,"Deal Type 1","","USD","",""))</f>
        <v/>
      </c>
      <c r="GI67" s="15" t="str" cm="1">
        <f t="array" ref="GI67">IF(GH67="","",_xll.PBD(GH67,"Deal Date","","USD","",""))</f>
        <v/>
      </c>
      <c r="GJ67" s="15" t="str" cm="1">
        <f t="array" ref="GJ67">IF(GH67="","",_xll.PBD(GH67,"Company ID","","USD","",""))</f>
        <v/>
      </c>
      <c r="GK67" s="15" t="str" cm="1">
        <f t="array" ref="GK67">IF(GH67="","",_xll.PBD(GJ67,"Name","","USD","",""))</f>
        <v/>
      </c>
      <c r="GL67" t="str" cm="1">
        <f t="array" ref="GL67">IF(GH67="","",_xll.PBD(GH67,"Deal Type 1","","USD","",""))</f>
        <v/>
      </c>
      <c r="GQ67" s="15" t="str" cm="1">
        <f t="array" ref="GQ67">IF(GP67="","",_xll.PBD(GP67,"Deal Date","","USD","",""))</f>
        <v/>
      </c>
      <c r="GR67" s="15" t="str" cm="1">
        <f t="array" ref="GR67">IF(GP67="","",_xll.PBD(GP67,"Company ID","","USD","",""))</f>
        <v/>
      </c>
      <c r="GS67" s="15" t="str" cm="1">
        <f t="array" ref="GS67">IF(GP67="","",_xll.PBD(GR67,"Name","","USD","",""))</f>
        <v/>
      </c>
      <c r="GT67" t="str" cm="1">
        <f t="array" ref="GT67">IF(GP67="","",_xll.PBD(GP67,"Deal Type 1","","USD","",""))</f>
        <v/>
      </c>
      <c r="GY67" s="15" t="str" cm="1">
        <f t="array" ref="GY67">IF(GX67="","",_xll.PBD(GX67,"Deal Date","","USD","",""))</f>
        <v/>
      </c>
      <c r="GZ67" s="15" t="str" cm="1">
        <f t="array" ref="GZ67">IF(GX67="","",_xll.PBD(GX67,"Company ID","","USD","",""))</f>
        <v/>
      </c>
      <c r="HA67" s="15" t="str" cm="1">
        <f t="array" ref="HA67">IF(GX67="","",_xll.PBD(GZ67,"Name","","USD","",""))</f>
        <v/>
      </c>
      <c r="HB67" t="str" cm="1">
        <f t="array" ref="HB67">IF(GX67="","",_xll.PBD(GX67,"Deal Type 1","","USD","",""))</f>
        <v/>
      </c>
      <c r="HG67" s="15" t="str" cm="1">
        <f t="array" ref="HG67">IF(HF67="","",_xll.PBD(HF67,"Deal Date","","USD","",""))</f>
        <v/>
      </c>
      <c r="HH67" s="15" t="str" cm="1">
        <f t="array" ref="HH67">IF(HF67="","",_xll.PBD(HF67,"Company ID","","USD","",""))</f>
        <v/>
      </c>
      <c r="HI67" s="15" t="str" cm="1">
        <f t="array" ref="HI67">IF(HF67="","",_xll.PBD(HH67,"Name","","USD","",""))</f>
        <v/>
      </c>
      <c r="HJ67" t="str" cm="1">
        <f t="array" ref="HJ67">IF(HF67="","",_xll.PBD(HF67,"Deal Type 1","","USD","",""))</f>
        <v/>
      </c>
      <c r="HO67" s="15" t="str" cm="1">
        <f t="array" ref="HO67">IF(HN67="","",_xll.PBD(HN67,"Deal Date","","USD","",""))</f>
        <v/>
      </c>
      <c r="HP67" s="15" t="str" cm="1">
        <f t="array" ref="HP67">IF(HN67="","",_xll.PBD(HN67,"Company ID","","USD","",""))</f>
        <v/>
      </c>
      <c r="HQ67" s="15" t="str" cm="1">
        <f t="array" ref="HQ67">IF(HN67="","",_xll.PBD(HP67,"Name","","USD","",""))</f>
        <v/>
      </c>
      <c r="HR67" t="str" cm="1">
        <f t="array" ref="HR67">IF(HN67="","",_xll.PBD(HN67,"Deal Type 1","","USD","",""))</f>
        <v/>
      </c>
      <c r="HW67" s="15" t="str" cm="1">
        <f t="array" ref="HW67">IF(HV67="","",_xll.PBD(HV67,"Deal Date","","USD","",""))</f>
        <v/>
      </c>
      <c r="HX67" s="15" t="str" cm="1">
        <f t="array" ref="HX67">IF(HV67="","",_xll.PBD(HV67,"Company ID","","USD","",""))</f>
        <v/>
      </c>
      <c r="HY67" s="15" t="str" cm="1">
        <f t="array" ref="HY67">IF(HV67="","",_xll.PBD(HX67,"Name","","USD","",""))</f>
        <v/>
      </c>
      <c r="HZ67" t="str" cm="1">
        <f t="array" ref="HZ67">IF(HV67="","",_xll.PBD(HV67,"Deal Type 1","","USD","",""))</f>
        <v/>
      </c>
      <c r="IE67" s="15" t="str" cm="1">
        <f t="array" ref="IE67">IF(ID67="","",_xll.PBD(ID67,"Deal Date","","USD","",""))</f>
        <v/>
      </c>
      <c r="IF67" s="15" t="str" cm="1">
        <f t="array" ref="IF67">IF(ID67="","",_xll.PBD(ID67,"Company ID","","USD","",""))</f>
        <v/>
      </c>
      <c r="IG67" s="15" t="str" cm="1">
        <f t="array" ref="IG67">IF(ID67="","",_xll.PBD(IF67,"Name","","USD","",""))</f>
        <v/>
      </c>
      <c r="IH67" t="str" cm="1">
        <f t="array" ref="IH67">IF(ID67="","",_xll.PBD(ID67,"Deal Type 1","","USD","",""))</f>
        <v/>
      </c>
      <c r="IM67" s="15" t="str" cm="1">
        <f t="array" ref="IM67">IF(IL67="","",_xll.PBD(IL67,"Deal Date","","USD","",""))</f>
        <v/>
      </c>
      <c r="IN67" s="15" t="str" cm="1">
        <f t="array" ref="IN67">IF(IL67="","",_xll.PBD(IL67,"Company ID","","USD","",""))</f>
        <v/>
      </c>
      <c r="IO67" s="15" t="str" cm="1">
        <f t="array" ref="IO67">IF(IL67="","",_xll.PBD(IN67,"Name","","USD","",""))</f>
        <v/>
      </c>
      <c r="IP67" t="str" cm="1">
        <f t="array" ref="IP67">IF(IL67="","",_xll.PBD(IL67,"Deal Type 1","","USD","",""))</f>
        <v/>
      </c>
      <c r="IU67" s="15" t="str" cm="1">
        <f t="array" ref="IU67">IF(IT67="","",_xll.PBD(IT67,"Deal Date","","USD","",""))</f>
        <v/>
      </c>
      <c r="IV67" s="15" t="str" cm="1">
        <f t="array" ref="IV67">IF(IT67="","",_xll.PBD(IT67,"Company ID","","USD","",""))</f>
        <v/>
      </c>
      <c r="IW67" s="15" t="str" cm="1">
        <f t="array" ref="IW67">IF(IT67="","",_xll.PBD(IV67,"Name","","USD","",""))</f>
        <v/>
      </c>
      <c r="IX67" t="str" cm="1">
        <f t="array" ref="IX67">IF(IT67="","",_xll.PBD(IT67,"Deal Type 1","","USD","",""))</f>
        <v/>
      </c>
      <c r="JC67" s="15" t="str" cm="1">
        <f t="array" ref="JC67">IF(JB67="","",_xll.PBD(JB67,"Deal Date","","USD","",""))</f>
        <v/>
      </c>
      <c r="JD67" s="15" t="str" cm="1">
        <f t="array" ref="JD67">IF(JB67="","",_xll.PBD(JB67,"Company ID","","USD","",""))</f>
        <v/>
      </c>
      <c r="JE67" s="15" t="str" cm="1">
        <f t="array" ref="JE67">IF(JB67="","",_xll.PBD(JD67,"Name","","USD","",""))</f>
        <v/>
      </c>
      <c r="JF67" t="str" cm="1">
        <f t="array" ref="JF67">IF(JB67="","",_xll.PBD(JB67,"Deal Type 1","","USD","",""))</f>
        <v/>
      </c>
      <c r="JK67" s="15" t="str" cm="1">
        <f t="array" ref="JK67">IF(JJ67="","",_xll.PBD(JJ67,"Deal Date","","USD","",""))</f>
        <v/>
      </c>
      <c r="JL67" s="15" t="str" cm="1">
        <f t="array" ref="JL67">IF(JJ67="","",_xll.PBD(JJ67,"Company ID","","USD","",""))</f>
        <v/>
      </c>
      <c r="JM67" s="15" t="str" cm="1">
        <f t="array" ref="JM67">IF(JJ67="","",_xll.PBD(JL67,"Name","","USD","",""))</f>
        <v/>
      </c>
      <c r="JN67" t="str" cm="1">
        <f t="array" ref="JN67">IF(JJ67="","",_xll.PBD(JJ67,"Deal Type 1","","USD","",""))</f>
        <v/>
      </c>
      <c r="JS67" s="15" t="str" cm="1">
        <f t="array" ref="JS67">IF(JR67="","",_xll.PBD(JR67,"Deal Date","","USD","",""))</f>
        <v/>
      </c>
      <c r="JT67" s="15" t="str" cm="1">
        <f t="array" ref="JT67">IF(JR67="","",_xll.PBD(JR67,"Company ID","","USD","",""))</f>
        <v/>
      </c>
      <c r="JU67" s="15" t="str" cm="1">
        <f t="array" ref="JU67">IF(JR67="","",_xll.PBD(JT67,"Name","","USD","",""))</f>
        <v/>
      </c>
      <c r="JV67" t="str" cm="1">
        <f t="array" ref="JV67">IF(JR67="","",_xll.PBD(JR67,"Deal Type 1","","USD","",""))</f>
        <v/>
      </c>
      <c r="KA67" s="15" t="str" cm="1">
        <f t="array" ref="KA67">IF(JZ67="","",_xll.PBD(JZ67,"Deal Date","","USD","",""))</f>
        <v/>
      </c>
      <c r="KB67" s="15" t="str" cm="1">
        <f t="array" ref="KB67">IF(JZ67="","",_xll.PBD(JZ67,"Company ID","","USD","",""))</f>
        <v/>
      </c>
      <c r="KC67" s="15" t="str" cm="1">
        <f t="array" ref="KC67">IF(JZ67="","",_xll.PBD(KB67,"Name","","USD","",""))</f>
        <v/>
      </c>
      <c r="KD67" t="str" cm="1">
        <f t="array" ref="KD67">IF(JZ67="","",_xll.PBD(JZ67,"Deal Type 1","","USD","",""))</f>
        <v/>
      </c>
      <c r="KI67" s="15" t="str" cm="1">
        <f t="array" ref="KI67">IF(KH67="","",_xll.PBD(KH67,"Deal Date","","USD","",""))</f>
        <v/>
      </c>
      <c r="KJ67" s="15" t="str" cm="1">
        <f t="array" ref="KJ67">IF(KH67="","",_xll.PBD(KH67,"Company ID","","USD","",""))</f>
        <v/>
      </c>
      <c r="KK67" s="15" t="str" cm="1">
        <f t="array" ref="KK67">IF(KH67="","",_xll.PBD(KJ67,"Name","","USD","",""))</f>
        <v/>
      </c>
      <c r="KL67" t="str" cm="1">
        <f t="array" ref="KL67">IF(KH67="","",_xll.PBD(KH67,"Deal Type 1","","USD","",""))</f>
        <v/>
      </c>
      <c r="KQ67" s="15" t="str" cm="1">
        <f t="array" ref="KQ67">IF(KP67="","",_xll.PBD(KP67,"Deal Date","","USD","",""))</f>
        <v/>
      </c>
      <c r="KR67" s="15" t="str" cm="1">
        <f t="array" ref="KR67">IF(KP67="","",_xll.PBD(KP67,"Company ID","","USD","",""))</f>
        <v/>
      </c>
      <c r="KS67" s="15" t="str" cm="1">
        <f t="array" ref="KS67">IF(KP67="","",_xll.PBD(KR67,"Name","","USD","",""))</f>
        <v/>
      </c>
      <c r="KT67" t="str" cm="1">
        <f t="array" ref="KT67">IF(KP67="","",_xll.PBD(KP67,"Deal Type 1","","USD","",""))</f>
        <v/>
      </c>
      <c r="KY67" s="15" t="str" cm="1">
        <f t="array" ref="KY67">IF(KX67="","",_xll.PBD(KX67,"Deal Date","","USD","",""))</f>
        <v/>
      </c>
      <c r="KZ67" s="15" t="str" cm="1">
        <f t="array" ref="KZ67">IF(KX67="","",_xll.PBD(KX67,"Company ID","","USD","",""))</f>
        <v/>
      </c>
      <c r="LA67" s="15" t="str" cm="1">
        <f t="array" ref="LA67">IF(KX67="","",_xll.PBD(KZ67,"Name","","USD","",""))</f>
        <v/>
      </c>
      <c r="LB67" t="str" cm="1">
        <f t="array" ref="LB67">IF(KX67="","",_xll.PBD(KX67,"Deal Type 1","","USD","",""))</f>
        <v/>
      </c>
      <c r="LG67" s="15" t="str" cm="1">
        <f t="array" ref="LG67">IF(LF67="","",_xll.PBD(LF67,"Deal Date","","USD","",""))</f>
        <v/>
      </c>
      <c r="LH67" s="15" t="str" cm="1">
        <f t="array" ref="LH67">IF(LF67="","",_xll.PBD(LF67,"Company ID","","USD","",""))</f>
        <v/>
      </c>
      <c r="LI67" s="15" t="str" cm="1">
        <f t="array" ref="LI67">IF(LF67="","",_xll.PBD(LH67,"Name","","USD","",""))</f>
        <v/>
      </c>
      <c r="LJ67" t="str" cm="1">
        <f t="array" ref="LJ67">IF(LF67="","",_xll.PBD(LF67,"Deal Type 1","","USD","",""))</f>
        <v/>
      </c>
      <c r="LO67" s="15" t="str" cm="1">
        <f t="array" ref="LO67">IF(LN67="","",_xll.PBD(LN67,"Deal Date","","USD","",""))</f>
        <v/>
      </c>
      <c r="LP67" s="15" t="str" cm="1">
        <f t="array" ref="LP67">IF(LN67="","",_xll.PBD(LN67,"Company ID","","USD","",""))</f>
        <v/>
      </c>
      <c r="LQ67" s="15" t="str" cm="1">
        <f t="array" ref="LQ67">IF(LN67="","",_xll.PBD(LP67,"Name","","USD","",""))</f>
        <v/>
      </c>
      <c r="LR67" t="str" cm="1">
        <f t="array" ref="LR67">IF(LN67="","",_xll.PBD(LN67,"Deal Type 1","","USD","",""))</f>
        <v/>
      </c>
      <c r="LW67" s="15" t="str" cm="1">
        <f t="array" ref="LW67">IF(LV67="","",_xll.PBD(LV67,"Deal Date","","USD","",""))</f>
        <v/>
      </c>
      <c r="LX67" s="15" t="str" cm="1">
        <f t="array" ref="LX67">IF(LV67="","",_xll.PBD(LV67,"Company ID","","USD","",""))</f>
        <v/>
      </c>
      <c r="LY67" s="15" t="str" cm="1">
        <f t="array" ref="LY67">IF(LV67="","",_xll.PBD(LX67,"Name","","USD","",""))</f>
        <v/>
      </c>
      <c r="LZ67" t="str" cm="1">
        <f t="array" ref="LZ67">IF(LV67="","",_xll.PBD(LV67,"Deal Type 1","","USD","",""))</f>
        <v/>
      </c>
      <c r="ME67" s="15" t="str" cm="1">
        <f t="array" ref="ME67">IF(MD67="","",_xll.PBD(MD67,"Deal Date","","USD","",""))</f>
        <v/>
      </c>
      <c r="MF67" s="15" t="str" cm="1">
        <f t="array" ref="MF67">IF(MD67="","",_xll.PBD(MD67,"Company ID","","USD","",""))</f>
        <v/>
      </c>
      <c r="MG67" s="15" t="str" cm="1">
        <f t="array" ref="MG67">IF(MD67="","",_xll.PBD(MF67,"Name","","USD","",""))</f>
        <v/>
      </c>
      <c r="MH67" t="str" cm="1">
        <f t="array" ref="MH67">IF(MD67="","",_xll.PBD(MD67,"Deal Type 1","","USD","",""))</f>
        <v/>
      </c>
    </row>
    <row r="68" spans="7:346" x14ac:dyDescent="0.2">
      <c r="G68" s="15" t="str" cm="1">
        <f t="array" ref="G68">IF(F68="","",_xll.PBD(F68,"Deal Date","","USD","",""))</f>
        <v/>
      </c>
      <c r="H68" s="15" t="str" cm="1">
        <f t="array" ref="H68">IF(F68="","",_xll.PBD(F68,"Company ID","","USD","",""))</f>
        <v/>
      </c>
      <c r="I68" s="15" t="str" cm="1">
        <f t="array" ref="I68">IF(F68="","",_xll.PBD(H68,"Name","","USD","",""))</f>
        <v/>
      </c>
      <c r="J68" t="str" cm="1">
        <f t="array" ref="J68">IF(F68="","",_xll.PBD(F68,"Deal Type 1","","USD","",""))</f>
        <v/>
      </c>
      <c r="O68" s="15" t="str" cm="1">
        <f t="array" ref="O68">IF(N68="","",_xll.PBD(N68,"Deal Date","","USD","",""))</f>
        <v/>
      </c>
      <c r="P68" s="15" t="str" cm="1">
        <f t="array" ref="P68">IF(N68="","",_xll.PBD(N68,"Company ID","","USD","",""))</f>
        <v/>
      </c>
      <c r="Q68" s="15" t="str" cm="1">
        <f t="array" ref="Q68">IF(N68="","",_xll.PBD(P68,"Name","","USD","",""))</f>
        <v/>
      </c>
      <c r="R68" t="str" cm="1">
        <f t="array" ref="R68">IF(N68="","",_xll.PBD(N68,"Deal Type 1","","USD","",""))</f>
        <v/>
      </c>
      <c r="W68" s="15" t="str" cm="1">
        <f t="array" ref="W68">IF(V68="","",_xll.PBD(V68,"Deal Date","","USD","",""))</f>
        <v/>
      </c>
      <c r="X68" s="15" t="str" cm="1">
        <f t="array" ref="X68">IF(V68="","",_xll.PBD(V68,"Company ID","","USD","",""))</f>
        <v/>
      </c>
      <c r="Y68" s="15" t="str" cm="1">
        <f t="array" ref="Y68">IF(V68="","",_xll.PBD(X68,"Name","","USD","",""))</f>
        <v/>
      </c>
      <c r="Z68" t="str" cm="1">
        <f t="array" ref="Z68">IF(V68="","",_xll.PBD(V68,"Deal Type 1","","USD","",""))</f>
        <v/>
      </c>
      <c r="AE68" s="15" t="str" cm="1">
        <f t="array" ref="AE68">IF(AD68="","",_xll.PBD(AD68,"Deal Date","","USD","",""))</f>
        <v/>
      </c>
      <c r="AF68" s="15" t="str" cm="1">
        <f t="array" ref="AF68">IF(AD68="","",_xll.PBD(AD68,"Company ID","","USD","",""))</f>
        <v/>
      </c>
      <c r="AG68" s="15" t="str" cm="1">
        <f t="array" ref="AG68">IF(AD68="","",_xll.PBD(AF68,"Name","","USD","",""))</f>
        <v/>
      </c>
      <c r="AH68" t="str" cm="1">
        <f t="array" ref="AH68">IF(AD68="","",_xll.PBD(AD68,"Deal Type 1","","USD","",""))</f>
        <v/>
      </c>
      <c r="AM68" s="15" t="str" cm="1">
        <f t="array" ref="AM68">IF(AL68="","",_xll.PBD(AL68,"Deal Date","","USD","",""))</f>
        <v/>
      </c>
      <c r="AN68" s="15" t="str" cm="1">
        <f t="array" ref="AN68">IF(AL68="","",_xll.PBD(AL68,"Company ID","","USD","",""))</f>
        <v/>
      </c>
      <c r="AO68" s="15" t="str" cm="1">
        <f t="array" ref="AO68">IF(AL68="","",_xll.PBD(AN68,"Name","","USD","",""))</f>
        <v/>
      </c>
      <c r="AP68" t="str" cm="1">
        <f t="array" ref="AP68">IF(AL68="","",_xll.PBD(AL68,"Deal Type 1","","USD","",""))</f>
        <v/>
      </c>
      <c r="AU68" s="15" t="str" cm="1">
        <f t="array" ref="AU68">IF(AT68="","",_xll.PBD(AT68,"Deal Date","","USD","",""))</f>
        <v/>
      </c>
      <c r="AV68" s="15" t="str" cm="1">
        <f t="array" ref="AV68">IF(AT68="","",_xll.PBD(AT68,"Company ID","","USD","",""))</f>
        <v/>
      </c>
      <c r="AW68" s="15" t="str" cm="1">
        <f t="array" ref="AW68">IF(AT68="","",_xll.PBD(AV68,"Name","","USD","",""))</f>
        <v/>
      </c>
      <c r="AX68" t="str" cm="1">
        <f t="array" ref="AX68">IF(AT68="","",_xll.PBD(AT68,"Deal Type 1","","USD","",""))</f>
        <v/>
      </c>
      <c r="BC68" s="15" t="str" cm="1">
        <f t="array" ref="BC68">IF(BB68="","",_xll.PBD(BB68,"Deal Date","","USD","",""))</f>
        <v/>
      </c>
      <c r="BD68" s="15" t="str" cm="1">
        <f t="array" ref="BD68">IF(BB68="","",_xll.PBD(BB68,"Company ID","","USD","",""))</f>
        <v/>
      </c>
      <c r="BE68" s="15" t="str" cm="1">
        <f t="array" ref="BE68">IF(BB68="","",_xll.PBD(BD68,"Name","","USD","",""))</f>
        <v/>
      </c>
      <c r="BF68" t="str" cm="1">
        <f t="array" ref="BF68">IF(BB68="","",_xll.PBD(BB68,"Deal Type 1","","USD","",""))</f>
        <v/>
      </c>
      <c r="BK68" s="15" t="str" cm="1">
        <f t="array" ref="BK68">IF(BJ68="","",_xll.PBD(BJ68,"Deal Date","","USD","",""))</f>
        <v/>
      </c>
      <c r="BL68" s="15" t="str" cm="1">
        <f t="array" ref="BL68">IF(BJ68="","",_xll.PBD(BJ68,"Company ID","","USD","",""))</f>
        <v/>
      </c>
      <c r="BM68" s="15" t="str" cm="1">
        <f t="array" ref="BM68">IF(BJ68="","",_xll.PBD(BL68,"Name","","USD","",""))</f>
        <v/>
      </c>
      <c r="BN68" t="str" cm="1">
        <f t="array" ref="BN68">IF(BJ68="","",_xll.PBD(BJ68,"Deal Type 1","","USD","",""))</f>
        <v/>
      </c>
      <c r="BS68" s="15" t="str" cm="1">
        <f t="array" ref="BS68">IF(BR68="","",_xll.PBD(BR68,"Deal Date","","USD","",""))</f>
        <v/>
      </c>
      <c r="BT68" s="15" t="str" cm="1">
        <f t="array" ref="BT68">IF(BR68="","",_xll.PBD(BR68,"Company ID","","USD","",""))</f>
        <v/>
      </c>
      <c r="BU68" s="15" t="str" cm="1">
        <f t="array" ref="BU68">IF(BR68="","",_xll.PBD(BT68,"Name","","USD","",""))</f>
        <v/>
      </c>
      <c r="BV68" t="str" cm="1">
        <f t="array" ref="BV68">IF(BR68="","",_xll.PBD(BR68,"Deal Type 1","","USD","",""))</f>
        <v/>
      </c>
      <c r="CA68" s="15" t="str" cm="1">
        <f t="array" ref="CA68">IF(BZ68="","",_xll.PBD(BZ68,"Deal Date","","USD","",""))</f>
        <v/>
      </c>
      <c r="CB68" s="15" t="str" cm="1">
        <f t="array" ref="CB68">IF(BZ68="","",_xll.PBD(BZ68,"Company ID","","USD","",""))</f>
        <v/>
      </c>
      <c r="CC68" s="15" t="str" cm="1">
        <f t="array" ref="CC68">IF(BZ68="","",_xll.PBD(CB68,"Name","","USD","",""))</f>
        <v/>
      </c>
      <c r="CD68" t="str" cm="1">
        <f t="array" ref="CD68">IF(BZ68="","",_xll.PBD(BZ68,"Deal Type 1","","USD","",""))</f>
        <v/>
      </c>
      <c r="CH68" t="str">
        <v>156919-78T</v>
      </c>
      <c r="CI68" s="15" cm="1">
        <f t="array" ref="CI68">IF(CH68="","",_xll.PBD(CH68,"Deal Date","","USD","",""))</f>
        <v>37073</v>
      </c>
      <c r="CJ68" s="15" t="str" cm="1">
        <f t="array" ref="CJ68">IF(CH68="","",_xll.PBD(CH68,"Company ID","","USD","",""))</f>
        <v>65793-88</v>
      </c>
      <c r="CK68" s="15" t="str" cm="1">
        <f t="array" ref="CK68">IF(CH68="","",_xll.PBD(CJ68,"Name","","USD","",""))</f>
        <v>Sentry Group</v>
      </c>
      <c r="CL68" t="str" cm="1">
        <f t="array" ref="CL68">IF(CH68="","",_xll.PBD(CH68,"Deal Type 1","","USD","",""))</f>
        <v>Merger/Acquisition</v>
      </c>
      <c r="CQ68" s="15" t="str" cm="1">
        <f t="array" ref="CQ68">IF(CP68="","",_xll.PBD(CP68,"Deal Date","","USD","",""))</f>
        <v/>
      </c>
      <c r="CR68" s="15" t="str" cm="1">
        <f t="array" ref="CR68">IF(CP68="","",_xll.PBD(CP68,"Company ID","","USD","",""))</f>
        <v/>
      </c>
      <c r="CS68" s="15" t="str" cm="1">
        <f t="array" ref="CS68">IF(CP68="","",_xll.PBD(CR68,"Name","","USD","",""))</f>
        <v/>
      </c>
      <c r="CT68" t="str" cm="1">
        <f t="array" ref="CT68">IF(CP68="","",_xll.PBD(CP68,"Deal Type 1","","USD","",""))</f>
        <v/>
      </c>
      <c r="CY68" s="15" t="str" cm="1">
        <f t="array" ref="CY68">IF(CX68="","",_xll.PBD(CX68,"Deal Date","","USD","",""))</f>
        <v/>
      </c>
      <c r="CZ68" s="15" t="str" cm="1">
        <f t="array" ref="CZ68">IF(CX68="","",_xll.PBD(CX68,"Company ID","","USD","",""))</f>
        <v/>
      </c>
      <c r="DA68" s="15" t="str" cm="1">
        <f t="array" ref="DA68">IF(CX68="","",_xll.PBD(CZ68,"Name","","USD","",""))</f>
        <v/>
      </c>
      <c r="DB68" t="str" cm="1">
        <f t="array" ref="DB68">IF(CX68="","",_xll.PBD(CX68,"Deal Type 1","","USD","",""))</f>
        <v/>
      </c>
      <c r="DF68" t="str">
        <v>64570-96T</v>
      </c>
      <c r="DG68" s="15" cm="1">
        <f t="array" ref="DG68">IF(DF68="","",_xll.PBD(DF68,"Deal Date","","USD","",""))</f>
        <v>39448</v>
      </c>
      <c r="DH68" s="15" t="str" cm="1">
        <f t="array" ref="DH68">IF(DF68="","",_xll.PBD(DF68,"Company ID","","USD","",""))</f>
        <v>124052-95</v>
      </c>
      <c r="DI68" s="15" t="str" cm="1">
        <f t="array" ref="DI68">IF(DF68="","",_xll.PBD(DH68,"Name","","USD","",""))</f>
        <v>Tomato (Application Software)</v>
      </c>
      <c r="DJ68" t="str" cm="1">
        <f t="array" ref="DJ68">IF(DF68="","",_xll.PBD(DF68,"Deal Type 1","","USD","",""))</f>
        <v>Merger/Acquisition</v>
      </c>
      <c r="DO68" s="15" t="str" cm="1">
        <f t="array" ref="DO68">IF(DN68="","",_xll.PBD(DN68,"Deal Date","","USD","",""))</f>
        <v/>
      </c>
      <c r="DP68" s="15" t="str" cm="1">
        <f t="array" ref="DP68">IF(DN68="","",_xll.PBD(DN68,"Company ID","","USD","",""))</f>
        <v/>
      </c>
      <c r="DQ68" s="15" t="str" cm="1">
        <f t="array" ref="DQ68">IF(DN68="","",_xll.PBD(DP68,"Name","","USD","",""))</f>
        <v/>
      </c>
      <c r="DR68" t="str" cm="1">
        <f t="array" ref="DR68">IF(DN68="","",_xll.PBD(DN68,"Deal Type 1","","USD","",""))</f>
        <v/>
      </c>
      <c r="DW68" s="15" t="str" cm="1">
        <f t="array" ref="DW68">IF(DV68="","",_xll.PBD(DV68,"Deal Date","","USD","",""))</f>
        <v/>
      </c>
      <c r="DX68" s="15" t="str" cm="1">
        <f t="array" ref="DX68">IF(DV68="","",_xll.PBD(DV68,"Company ID","","USD","",""))</f>
        <v/>
      </c>
      <c r="DY68" s="15" t="str" cm="1">
        <f t="array" ref="DY68">IF(DV68="","",_xll.PBD(DX68,"Name","","USD","",""))</f>
        <v/>
      </c>
      <c r="DZ68" t="str" cm="1">
        <f t="array" ref="DZ68">IF(DV68="","",_xll.PBD(DV68,"Deal Type 1","","USD","",""))</f>
        <v/>
      </c>
      <c r="EE68" s="15" t="str" cm="1">
        <f t="array" ref="EE68">IF(ED68="","",_xll.PBD(ED68,"Deal Date","","USD","",""))</f>
        <v/>
      </c>
      <c r="EF68" s="15" t="str" cm="1">
        <f t="array" ref="EF68">IF(ED68="","",_xll.PBD(ED68,"Company ID","","USD","",""))</f>
        <v/>
      </c>
      <c r="EG68" s="15" t="str" cm="1">
        <f t="array" ref="EG68">IF(ED68="","",_xll.PBD(EF68,"Name","","USD","",""))</f>
        <v/>
      </c>
      <c r="EH68" t="str" cm="1">
        <f t="array" ref="EH68">IF(ED68="","",_xll.PBD(ED68,"Deal Type 1","","USD","",""))</f>
        <v/>
      </c>
      <c r="EM68" s="15" t="str" cm="1">
        <f t="array" ref="EM68">IF(EL68="","",_xll.PBD(EL68,"Deal Date","","USD","",""))</f>
        <v/>
      </c>
      <c r="EN68" s="15" t="str" cm="1">
        <f t="array" ref="EN68">IF(EL68="","",_xll.PBD(EL68,"Company ID","","USD","",""))</f>
        <v/>
      </c>
      <c r="EO68" s="15" t="str" cm="1">
        <f t="array" ref="EO68">IF(EL68="","",_xll.PBD(EN68,"Name","","USD","",""))</f>
        <v/>
      </c>
      <c r="EP68" t="str" cm="1">
        <f t="array" ref="EP68">IF(EL68="","",_xll.PBD(EL68,"Deal Type 1","","USD","",""))</f>
        <v/>
      </c>
      <c r="EU68" s="15" t="str" cm="1">
        <f t="array" ref="EU68">IF(ET68="","",_xll.PBD(ET68,"Deal Date","","USD","",""))</f>
        <v/>
      </c>
      <c r="EV68" s="15" t="str" cm="1">
        <f t="array" ref="EV68">IF(ET68="","",_xll.PBD(ET68,"Company ID","","USD","",""))</f>
        <v/>
      </c>
      <c r="EW68" s="15" t="str" cm="1">
        <f t="array" ref="EW68">IF(ET68="","",_xll.PBD(EV68,"Name","","USD","",""))</f>
        <v/>
      </c>
      <c r="EX68" t="str" cm="1">
        <f t="array" ref="EX68">IF(ET68="","",_xll.PBD(ET68,"Deal Type 1","","USD","",""))</f>
        <v/>
      </c>
      <c r="FC68" s="15" t="str" cm="1">
        <f t="array" ref="FC68">IF(FB68="","",_xll.PBD(FB68,"Deal Date","","USD","",""))</f>
        <v/>
      </c>
      <c r="FD68" s="15" t="str" cm="1">
        <f t="array" ref="FD68">IF(FB68="","",_xll.PBD(FB68,"Company ID","","USD","",""))</f>
        <v/>
      </c>
      <c r="FE68" s="15" t="str" cm="1">
        <f t="array" ref="FE68">IF(FB68="","",_xll.PBD(FD68,"Name","","USD","",""))</f>
        <v/>
      </c>
      <c r="FF68" t="str" cm="1">
        <f t="array" ref="FF68">IF(FB68="","",_xll.PBD(FB68,"Deal Type 1","","USD","",""))</f>
        <v/>
      </c>
      <c r="FK68" s="15" t="str" cm="1">
        <f t="array" ref="FK68">IF(FJ68="","",_xll.PBD(FJ68,"Deal Date","","USD","",""))</f>
        <v/>
      </c>
      <c r="FL68" s="15" t="str" cm="1">
        <f t="array" ref="FL68">IF(FJ68="","",_xll.PBD(FJ68,"Company ID","","USD","",""))</f>
        <v/>
      </c>
      <c r="FM68" s="15" t="str" cm="1">
        <f t="array" ref="FM68">IF(FJ68="","",_xll.PBD(FL68,"Name","","USD","",""))</f>
        <v/>
      </c>
      <c r="FN68" t="str" cm="1">
        <f t="array" ref="FN68">IF(FJ68="","",_xll.PBD(FJ68,"Deal Type 1","","USD","",""))</f>
        <v/>
      </c>
      <c r="FS68" s="15" t="str" cm="1">
        <f t="array" ref="FS68">IF(FR68="","",_xll.PBD(FR68,"Deal Date","","USD","",""))</f>
        <v/>
      </c>
      <c r="FT68" s="15" t="str" cm="1">
        <f t="array" ref="FT68">IF(FR68="","",_xll.PBD(FR68,"Company ID","","USD","",""))</f>
        <v/>
      </c>
      <c r="FU68" s="15" t="str" cm="1">
        <f t="array" ref="FU68">IF(FR68="","",_xll.PBD(FT68,"Name","","USD","",""))</f>
        <v/>
      </c>
      <c r="FV68" t="str" cm="1">
        <f t="array" ref="FV68">IF(FR68="","",_xll.PBD(FR68,"Deal Type 1","","USD","",""))</f>
        <v/>
      </c>
      <c r="GA68" s="15" t="str" cm="1">
        <f t="array" ref="GA68">IF(FZ68="","",_xll.PBD(FZ68,"Deal Date","","USD","",""))</f>
        <v/>
      </c>
      <c r="GB68" s="15" t="str" cm="1">
        <f t="array" ref="GB68">IF(FZ68="","",_xll.PBD(FZ68,"Company ID","","USD","",""))</f>
        <v/>
      </c>
      <c r="GC68" s="15" t="str" cm="1">
        <f t="array" ref="GC68">IF(FZ68="","",_xll.PBD(GB68,"Name","","USD","",""))</f>
        <v/>
      </c>
      <c r="GD68" t="str" cm="1">
        <f t="array" ref="GD68">IF(FZ68="","",_xll.PBD(FZ68,"Deal Type 1","","USD","",""))</f>
        <v/>
      </c>
      <c r="GI68" s="15" t="str" cm="1">
        <f t="array" ref="GI68">IF(GH68="","",_xll.PBD(GH68,"Deal Date","","USD","",""))</f>
        <v/>
      </c>
      <c r="GJ68" s="15" t="str" cm="1">
        <f t="array" ref="GJ68">IF(GH68="","",_xll.PBD(GH68,"Company ID","","USD","",""))</f>
        <v/>
      </c>
      <c r="GK68" s="15" t="str" cm="1">
        <f t="array" ref="GK68">IF(GH68="","",_xll.PBD(GJ68,"Name","","USD","",""))</f>
        <v/>
      </c>
      <c r="GL68" t="str" cm="1">
        <f t="array" ref="GL68">IF(GH68="","",_xll.PBD(GH68,"Deal Type 1","","USD","",""))</f>
        <v/>
      </c>
      <c r="GQ68" s="15" t="str" cm="1">
        <f t="array" ref="GQ68">IF(GP68="","",_xll.PBD(GP68,"Deal Date","","USD","",""))</f>
        <v/>
      </c>
      <c r="GR68" s="15" t="str" cm="1">
        <f t="array" ref="GR68">IF(GP68="","",_xll.PBD(GP68,"Company ID","","USD","",""))</f>
        <v/>
      </c>
      <c r="GS68" s="15" t="str" cm="1">
        <f t="array" ref="GS68">IF(GP68="","",_xll.PBD(GR68,"Name","","USD","",""))</f>
        <v/>
      </c>
      <c r="GT68" t="str" cm="1">
        <f t="array" ref="GT68">IF(GP68="","",_xll.PBD(GP68,"Deal Type 1","","USD","",""))</f>
        <v/>
      </c>
      <c r="GY68" s="15" t="str" cm="1">
        <f t="array" ref="GY68">IF(GX68="","",_xll.PBD(GX68,"Deal Date","","USD","",""))</f>
        <v/>
      </c>
      <c r="GZ68" s="15" t="str" cm="1">
        <f t="array" ref="GZ68">IF(GX68="","",_xll.PBD(GX68,"Company ID","","USD","",""))</f>
        <v/>
      </c>
      <c r="HA68" s="15" t="str" cm="1">
        <f t="array" ref="HA68">IF(GX68="","",_xll.PBD(GZ68,"Name","","USD","",""))</f>
        <v/>
      </c>
      <c r="HB68" t="str" cm="1">
        <f t="array" ref="HB68">IF(GX68="","",_xll.PBD(GX68,"Deal Type 1","","USD","",""))</f>
        <v/>
      </c>
      <c r="HG68" s="15" t="str" cm="1">
        <f t="array" ref="HG68">IF(HF68="","",_xll.PBD(HF68,"Deal Date","","USD","",""))</f>
        <v/>
      </c>
      <c r="HH68" s="15" t="str" cm="1">
        <f t="array" ref="HH68">IF(HF68="","",_xll.PBD(HF68,"Company ID","","USD","",""))</f>
        <v/>
      </c>
      <c r="HI68" s="15" t="str" cm="1">
        <f t="array" ref="HI68">IF(HF68="","",_xll.PBD(HH68,"Name","","USD","",""))</f>
        <v/>
      </c>
      <c r="HJ68" t="str" cm="1">
        <f t="array" ref="HJ68">IF(HF68="","",_xll.PBD(HF68,"Deal Type 1","","USD","",""))</f>
        <v/>
      </c>
      <c r="HO68" s="15" t="str" cm="1">
        <f t="array" ref="HO68">IF(HN68="","",_xll.PBD(HN68,"Deal Date","","USD","",""))</f>
        <v/>
      </c>
      <c r="HP68" s="15" t="str" cm="1">
        <f t="array" ref="HP68">IF(HN68="","",_xll.PBD(HN68,"Company ID","","USD","",""))</f>
        <v/>
      </c>
      <c r="HQ68" s="15" t="str" cm="1">
        <f t="array" ref="HQ68">IF(HN68="","",_xll.PBD(HP68,"Name","","USD","",""))</f>
        <v/>
      </c>
      <c r="HR68" t="str" cm="1">
        <f t="array" ref="HR68">IF(HN68="","",_xll.PBD(HN68,"Deal Type 1","","USD","",""))</f>
        <v/>
      </c>
      <c r="HW68" s="15" t="str" cm="1">
        <f t="array" ref="HW68">IF(HV68="","",_xll.PBD(HV68,"Deal Date","","USD","",""))</f>
        <v/>
      </c>
      <c r="HX68" s="15" t="str" cm="1">
        <f t="array" ref="HX68">IF(HV68="","",_xll.PBD(HV68,"Company ID","","USD","",""))</f>
        <v/>
      </c>
      <c r="HY68" s="15" t="str" cm="1">
        <f t="array" ref="HY68">IF(HV68="","",_xll.PBD(HX68,"Name","","USD","",""))</f>
        <v/>
      </c>
      <c r="HZ68" t="str" cm="1">
        <f t="array" ref="HZ68">IF(HV68="","",_xll.PBD(HV68,"Deal Type 1","","USD","",""))</f>
        <v/>
      </c>
      <c r="IE68" s="15" t="str" cm="1">
        <f t="array" ref="IE68">IF(ID68="","",_xll.PBD(ID68,"Deal Date","","USD","",""))</f>
        <v/>
      </c>
      <c r="IF68" s="15" t="str" cm="1">
        <f t="array" ref="IF68">IF(ID68="","",_xll.PBD(ID68,"Company ID","","USD","",""))</f>
        <v/>
      </c>
      <c r="IG68" s="15" t="str" cm="1">
        <f t="array" ref="IG68">IF(ID68="","",_xll.PBD(IF68,"Name","","USD","",""))</f>
        <v/>
      </c>
      <c r="IH68" t="str" cm="1">
        <f t="array" ref="IH68">IF(ID68="","",_xll.PBD(ID68,"Deal Type 1","","USD","",""))</f>
        <v/>
      </c>
      <c r="IM68" s="15" t="str" cm="1">
        <f t="array" ref="IM68">IF(IL68="","",_xll.PBD(IL68,"Deal Date","","USD","",""))</f>
        <v/>
      </c>
      <c r="IN68" s="15" t="str" cm="1">
        <f t="array" ref="IN68">IF(IL68="","",_xll.PBD(IL68,"Company ID","","USD","",""))</f>
        <v/>
      </c>
      <c r="IO68" s="15" t="str" cm="1">
        <f t="array" ref="IO68">IF(IL68="","",_xll.PBD(IN68,"Name","","USD","",""))</f>
        <v/>
      </c>
      <c r="IP68" t="str" cm="1">
        <f t="array" ref="IP68">IF(IL68="","",_xll.PBD(IL68,"Deal Type 1","","USD","",""))</f>
        <v/>
      </c>
      <c r="IU68" s="15" t="str" cm="1">
        <f t="array" ref="IU68">IF(IT68="","",_xll.PBD(IT68,"Deal Date","","USD","",""))</f>
        <v/>
      </c>
      <c r="IV68" s="15" t="str" cm="1">
        <f t="array" ref="IV68">IF(IT68="","",_xll.PBD(IT68,"Company ID","","USD","",""))</f>
        <v/>
      </c>
      <c r="IW68" s="15" t="str" cm="1">
        <f t="array" ref="IW68">IF(IT68="","",_xll.PBD(IV68,"Name","","USD","",""))</f>
        <v/>
      </c>
      <c r="IX68" t="str" cm="1">
        <f t="array" ref="IX68">IF(IT68="","",_xll.PBD(IT68,"Deal Type 1","","USD","",""))</f>
        <v/>
      </c>
      <c r="JC68" s="15" t="str" cm="1">
        <f t="array" ref="JC68">IF(JB68="","",_xll.PBD(JB68,"Deal Date","","USD","",""))</f>
        <v/>
      </c>
      <c r="JD68" s="15" t="str" cm="1">
        <f t="array" ref="JD68">IF(JB68="","",_xll.PBD(JB68,"Company ID","","USD","",""))</f>
        <v/>
      </c>
      <c r="JE68" s="15" t="str" cm="1">
        <f t="array" ref="JE68">IF(JB68="","",_xll.PBD(JD68,"Name","","USD","",""))</f>
        <v/>
      </c>
      <c r="JF68" t="str" cm="1">
        <f t="array" ref="JF68">IF(JB68="","",_xll.PBD(JB68,"Deal Type 1","","USD","",""))</f>
        <v/>
      </c>
      <c r="JK68" s="15" t="str" cm="1">
        <f t="array" ref="JK68">IF(JJ68="","",_xll.PBD(JJ68,"Deal Date","","USD","",""))</f>
        <v/>
      </c>
      <c r="JL68" s="15" t="str" cm="1">
        <f t="array" ref="JL68">IF(JJ68="","",_xll.PBD(JJ68,"Company ID","","USD","",""))</f>
        <v/>
      </c>
      <c r="JM68" s="15" t="str" cm="1">
        <f t="array" ref="JM68">IF(JJ68="","",_xll.PBD(JL68,"Name","","USD","",""))</f>
        <v/>
      </c>
      <c r="JN68" t="str" cm="1">
        <f t="array" ref="JN68">IF(JJ68="","",_xll.PBD(JJ68,"Deal Type 1","","USD","",""))</f>
        <v/>
      </c>
      <c r="JS68" s="15" t="str" cm="1">
        <f t="array" ref="JS68">IF(JR68="","",_xll.PBD(JR68,"Deal Date","","USD","",""))</f>
        <v/>
      </c>
      <c r="JT68" s="15" t="str" cm="1">
        <f t="array" ref="JT68">IF(JR68="","",_xll.PBD(JR68,"Company ID","","USD","",""))</f>
        <v/>
      </c>
      <c r="JU68" s="15" t="str" cm="1">
        <f t="array" ref="JU68">IF(JR68="","",_xll.PBD(JT68,"Name","","USD","",""))</f>
        <v/>
      </c>
      <c r="JV68" t="str" cm="1">
        <f t="array" ref="JV68">IF(JR68="","",_xll.PBD(JR68,"Deal Type 1","","USD","",""))</f>
        <v/>
      </c>
      <c r="KA68" s="15" t="str" cm="1">
        <f t="array" ref="KA68">IF(JZ68="","",_xll.PBD(JZ68,"Deal Date","","USD","",""))</f>
        <v/>
      </c>
      <c r="KB68" s="15" t="str" cm="1">
        <f t="array" ref="KB68">IF(JZ68="","",_xll.PBD(JZ68,"Company ID","","USD","",""))</f>
        <v/>
      </c>
      <c r="KC68" s="15" t="str" cm="1">
        <f t="array" ref="KC68">IF(JZ68="","",_xll.PBD(KB68,"Name","","USD","",""))</f>
        <v/>
      </c>
      <c r="KD68" t="str" cm="1">
        <f t="array" ref="KD68">IF(JZ68="","",_xll.PBD(JZ68,"Deal Type 1","","USD","",""))</f>
        <v/>
      </c>
      <c r="KI68" s="15" t="str" cm="1">
        <f t="array" ref="KI68">IF(KH68="","",_xll.PBD(KH68,"Deal Date","","USD","",""))</f>
        <v/>
      </c>
      <c r="KJ68" s="15" t="str" cm="1">
        <f t="array" ref="KJ68">IF(KH68="","",_xll.PBD(KH68,"Company ID","","USD","",""))</f>
        <v/>
      </c>
      <c r="KK68" s="15" t="str" cm="1">
        <f t="array" ref="KK68">IF(KH68="","",_xll.PBD(KJ68,"Name","","USD","",""))</f>
        <v/>
      </c>
      <c r="KL68" t="str" cm="1">
        <f t="array" ref="KL68">IF(KH68="","",_xll.PBD(KH68,"Deal Type 1","","USD","",""))</f>
        <v/>
      </c>
      <c r="KQ68" s="15" t="str" cm="1">
        <f t="array" ref="KQ68">IF(KP68="","",_xll.PBD(KP68,"Deal Date","","USD","",""))</f>
        <v/>
      </c>
      <c r="KR68" s="15" t="str" cm="1">
        <f t="array" ref="KR68">IF(KP68="","",_xll.PBD(KP68,"Company ID","","USD","",""))</f>
        <v/>
      </c>
      <c r="KS68" s="15" t="str" cm="1">
        <f t="array" ref="KS68">IF(KP68="","",_xll.PBD(KR68,"Name","","USD","",""))</f>
        <v/>
      </c>
      <c r="KT68" t="str" cm="1">
        <f t="array" ref="KT68">IF(KP68="","",_xll.PBD(KP68,"Deal Type 1","","USD","",""))</f>
        <v/>
      </c>
      <c r="KY68" s="15" t="str" cm="1">
        <f t="array" ref="KY68">IF(KX68="","",_xll.PBD(KX68,"Deal Date","","USD","",""))</f>
        <v/>
      </c>
      <c r="KZ68" s="15" t="str" cm="1">
        <f t="array" ref="KZ68">IF(KX68="","",_xll.PBD(KX68,"Company ID","","USD","",""))</f>
        <v/>
      </c>
      <c r="LA68" s="15" t="str" cm="1">
        <f t="array" ref="LA68">IF(KX68="","",_xll.PBD(KZ68,"Name","","USD","",""))</f>
        <v/>
      </c>
      <c r="LB68" t="str" cm="1">
        <f t="array" ref="LB68">IF(KX68="","",_xll.PBD(KX68,"Deal Type 1","","USD","",""))</f>
        <v/>
      </c>
      <c r="LG68" s="15" t="str" cm="1">
        <f t="array" ref="LG68">IF(LF68="","",_xll.PBD(LF68,"Deal Date","","USD","",""))</f>
        <v/>
      </c>
      <c r="LH68" s="15" t="str" cm="1">
        <f t="array" ref="LH68">IF(LF68="","",_xll.PBD(LF68,"Company ID","","USD","",""))</f>
        <v/>
      </c>
      <c r="LI68" s="15" t="str" cm="1">
        <f t="array" ref="LI68">IF(LF68="","",_xll.PBD(LH68,"Name","","USD","",""))</f>
        <v/>
      </c>
      <c r="LJ68" t="str" cm="1">
        <f t="array" ref="LJ68">IF(LF68="","",_xll.PBD(LF68,"Deal Type 1","","USD","",""))</f>
        <v/>
      </c>
      <c r="LO68" s="15" t="str" cm="1">
        <f t="array" ref="LO68">IF(LN68="","",_xll.PBD(LN68,"Deal Date","","USD","",""))</f>
        <v/>
      </c>
      <c r="LP68" s="15" t="str" cm="1">
        <f t="array" ref="LP68">IF(LN68="","",_xll.PBD(LN68,"Company ID","","USD","",""))</f>
        <v/>
      </c>
      <c r="LQ68" s="15" t="str" cm="1">
        <f t="array" ref="LQ68">IF(LN68="","",_xll.PBD(LP68,"Name","","USD","",""))</f>
        <v/>
      </c>
      <c r="LR68" t="str" cm="1">
        <f t="array" ref="LR68">IF(LN68="","",_xll.PBD(LN68,"Deal Type 1","","USD","",""))</f>
        <v/>
      </c>
      <c r="LW68" s="15" t="str" cm="1">
        <f t="array" ref="LW68">IF(LV68="","",_xll.PBD(LV68,"Deal Date","","USD","",""))</f>
        <v/>
      </c>
      <c r="LX68" s="15" t="str" cm="1">
        <f t="array" ref="LX68">IF(LV68="","",_xll.PBD(LV68,"Company ID","","USD","",""))</f>
        <v/>
      </c>
      <c r="LY68" s="15" t="str" cm="1">
        <f t="array" ref="LY68">IF(LV68="","",_xll.PBD(LX68,"Name","","USD","",""))</f>
        <v/>
      </c>
      <c r="LZ68" t="str" cm="1">
        <f t="array" ref="LZ68">IF(LV68="","",_xll.PBD(LV68,"Deal Type 1","","USD","",""))</f>
        <v/>
      </c>
      <c r="ME68" s="15" t="str" cm="1">
        <f t="array" ref="ME68">IF(MD68="","",_xll.PBD(MD68,"Deal Date","","USD","",""))</f>
        <v/>
      </c>
      <c r="MF68" s="15" t="str" cm="1">
        <f t="array" ref="MF68">IF(MD68="","",_xll.PBD(MD68,"Company ID","","USD","",""))</f>
        <v/>
      </c>
      <c r="MG68" s="15" t="str" cm="1">
        <f t="array" ref="MG68">IF(MD68="","",_xll.PBD(MF68,"Name","","USD","",""))</f>
        <v/>
      </c>
      <c r="MH68" t="str" cm="1">
        <f t="array" ref="MH68">IF(MD68="","",_xll.PBD(MD68,"Deal Type 1","","USD","",""))</f>
        <v/>
      </c>
    </row>
    <row r="69" spans="7:346" x14ac:dyDescent="0.2">
      <c r="G69" s="15" t="str" cm="1">
        <f t="array" ref="G69">IF(F69="","",_xll.PBD(F69,"Deal Date","","USD","",""))</f>
        <v/>
      </c>
      <c r="H69" s="15" t="str" cm="1">
        <f t="array" ref="H69">IF(F69="","",_xll.PBD(F69,"Company ID","","USD","",""))</f>
        <v/>
      </c>
      <c r="I69" s="15" t="str" cm="1">
        <f t="array" ref="I69">IF(F69="","",_xll.PBD(H69,"Name","","USD","",""))</f>
        <v/>
      </c>
      <c r="J69" t="str" cm="1">
        <f t="array" ref="J69">IF(F69="","",_xll.PBD(F69,"Deal Type 1","","USD","",""))</f>
        <v/>
      </c>
      <c r="O69" s="15" t="str" cm="1">
        <f t="array" ref="O69">IF(N69="","",_xll.PBD(N69,"Deal Date","","USD","",""))</f>
        <v/>
      </c>
      <c r="P69" s="15" t="str" cm="1">
        <f t="array" ref="P69">IF(N69="","",_xll.PBD(N69,"Company ID","","USD","",""))</f>
        <v/>
      </c>
      <c r="Q69" s="15" t="str" cm="1">
        <f t="array" ref="Q69">IF(N69="","",_xll.PBD(P69,"Name","","USD","",""))</f>
        <v/>
      </c>
      <c r="R69" t="str" cm="1">
        <f t="array" ref="R69">IF(N69="","",_xll.PBD(N69,"Deal Type 1","","USD","",""))</f>
        <v/>
      </c>
      <c r="W69" s="15" t="str" cm="1">
        <f t="array" ref="W69">IF(V69="","",_xll.PBD(V69,"Deal Date","","USD","",""))</f>
        <v/>
      </c>
      <c r="X69" s="15" t="str" cm="1">
        <f t="array" ref="X69">IF(V69="","",_xll.PBD(V69,"Company ID","","USD","",""))</f>
        <v/>
      </c>
      <c r="Y69" s="15" t="str" cm="1">
        <f t="array" ref="Y69">IF(V69="","",_xll.PBD(X69,"Name","","USD","",""))</f>
        <v/>
      </c>
      <c r="Z69" t="str" cm="1">
        <f t="array" ref="Z69">IF(V69="","",_xll.PBD(V69,"Deal Type 1","","USD","",""))</f>
        <v/>
      </c>
      <c r="AE69" s="15" t="str" cm="1">
        <f t="array" ref="AE69">IF(AD69="","",_xll.PBD(AD69,"Deal Date","","USD","",""))</f>
        <v/>
      </c>
      <c r="AF69" s="15" t="str" cm="1">
        <f t="array" ref="AF69">IF(AD69="","",_xll.PBD(AD69,"Company ID","","USD","",""))</f>
        <v/>
      </c>
      <c r="AG69" s="15" t="str" cm="1">
        <f t="array" ref="AG69">IF(AD69="","",_xll.PBD(AF69,"Name","","USD","",""))</f>
        <v/>
      </c>
      <c r="AH69" t="str" cm="1">
        <f t="array" ref="AH69">IF(AD69="","",_xll.PBD(AD69,"Deal Type 1","","USD","",""))</f>
        <v/>
      </c>
      <c r="AM69" s="15" t="str" cm="1">
        <f t="array" ref="AM69">IF(AL69="","",_xll.PBD(AL69,"Deal Date","","USD","",""))</f>
        <v/>
      </c>
      <c r="AN69" s="15" t="str" cm="1">
        <f t="array" ref="AN69">IF(AL69="","",_xll.PBD(AL69,"Company ID","","USD","",""))</f>
        <v/>
      </c>
      <c r="AO69" s="15" t="str" cm="1">
        <f t="array" ref="AO69">IF(AL69="","",_xll.PBD(AN69,"Name","","USD","",""))</f>
        <v/>
      </c>
      <c r="AP69" t="str" cm="1">
        <f t="array" ref="AP69">IF(AL69="","",_xll.PBD(AL69,"Deal Type 1","","USD","",""))</f>
        <v/>
      </c>
      <c r="AU69" s="15" t="str" cm="1">
        <f t="array" ref="AU69">IF(AT69="","",_xll.PBD(AT69,"Deal Date","","USD","",""))</f>
        <v/>
      </c>
      <c r="AV69" s="15" t="str" cm="1">
        <f t="array" ref="AV69">IF(AT69="","",_xll.PBD(AT69,"Company ID","","USD","",""))</f>
        <v/>
      </c>
      <c r="AW69" s="15" t="str" cm="1">
        <f t="array" ref="AW69">IF(AT69="","",_xll.PBD(AV69,"Name","","USD","",""))</f>
        <v/>
      </c>
      <c r="AX69" t="str" cm="1">
        <f t="array" ref="AX69">IF(AT69="","",_xll.PBD(AT69,"Deal Type 1","","USD","",""))</f>
        <v/>
      </c>
      <c r="BC69" s="15" t="str" cm="1">
        <f t="array" ref="BC69">IF(BB69="","",_xll.PBD(BB69,"Deal Date","","USD","",""))</f>
        <v/>
      </c>
      <c r="BD69" s="15" t="str" cm="1">
        <f t="array" ref="BD69">IF(BB69="","",_xll.PBD(BB69,"Company ID","","USD","",""))</f>
        <v/>
      </c>
      <c r="BE69" s="15" t="str" cm="1">
        <f t="array" ref="BE69">IF(BB69="","",_xll.PBD(BD69,"Name","","USD","",""))</f>
        <v/>
      </c>
      <c r="BF69" t="str" cm="1">
        <f t="array" ref="BF69">IF(BB69="","",_xll.PBD(BB69,"Deal Type 1","","USD","",""))</f>
        <v/>
      </c>
      <c r="BK69" s="15" t="str" cm="1">
        <f t="array" ref="BK69">IF(BJ69="","",_xll.PBD(BJ69,"Deal Date","","USD","",""))</f>
        <v/>
      </c>
      <c r="BL69" s="15" t="str" cm="1">
        <f t="array" ref="BL69">IF(BJ69="","",_xll.PBD(BJ69,"Company ID","","USD","",""))</f>
        <v/>
      </c>
      <c r="BM69" s="15" t="str" cm="1">
        <f t="array" ref="BM69">IF(BJ69="","",_xll.PBD(BL69,"Name","","USD","",""))</f>
        <v/>
      </c>
      <c r="BN69" t="str" cm="1">
        <f t="array" ref="BN69">IF(BJ69="","",_xll.PBD(BJ69,"Deal Type 1","","USD","",""))</f>
        <v/>
      </c>
      <c r="BS69" s="15" t="str" cm="1">
        <f t="array" ref="BS69">IF(BR69="","",_xll.PBD(BR69,"Deal Date","","USD","",""))</f>
        <v/>
      </c>
      <c r="BT69" s="15" t="str" cm="1">
        <f t="array" ref="BT69">IF(BR69="","",_xll.PBD(BR69,"Company ID","","USD","",""))</f>
        <v/>
      </c>
      <c r="BU69" s="15" t="str" cm="1">
        <f t="array" ref="BU69">IF(BR69="","",_xll.PBD(BT69,"Name","","USD","",""))</f>
        <v/>
      </c>
      <c r="BV69" t="str" cm="1">
        <f t="array" ref="BV69">IF(BR69="","",_xll.PBD(BR69,"Deal Type 1","","USD","",""))</f>
        <v/>
      </c>
      <c r="CA69" s="15" t="str" cm="1">
        <f t="array" ref="CA69">IF(BZ69="","",_xll.PBD(BZ69,"Deal Date","","USD","",""))</f>
        <v/>
      </c>
      <c r="CB69" s="15" t="str" cm="1">
        <f t="array" ref="CB69">IF(BZ69="","",_xll.PBD(BZ69,"Company ID","","USD","",""))</f>
        <v/>
      </c>
      <c r="CC69" s="15" t="str" cm="1">
        <f t="array" ref="CC69">IF(BZ69="","",_xll.PBD(CB69,"Name","","USD","",""))</f>
        <v/>
      </c>
      <c r="CD69" t="str" cm="1">
        <f t="array" ref="CD69">IF(BZ69="","",_xll.PBD(BZ69,"Deal Type 1","","USD","",""))</f>
        <v/>
      </c>
      <c r="CH69" t="str">
        <v>108906-58T</v>
      </c>
      <c r="CI69" s="15" cm="1">
        <f t="array" ref="CI69">IF(CH69="","",_xll.PBD(CH69,"Deal Date","","USD","",""))</f>
        <v>36951</v>
      </c>
      <c r="CJ69" s="15" t="str" cm="1">
        <f t="array" ref="CJ69">IF(CH69="","",_xll.PBD(CH69,"Company ID","","USD","",""))</f>
        <v>159272-83</v>
      </c>
      <c r="CK69" s="15" t="str" cm="1">
        <f t="array" ref="CK69">IF(CH69="","",_xll.PBD(CJ69,"Name","","USD","",""))</f>
        <v>SCANA Security</v>
      </c>
      <c r="CL69" t="str" cm="1">
        <f t="array" ref="CL69">IF(CH69="","",_xll.PBD(CH69,"Deal Type 1","","USD","",""))</f>
        <v>Merger/Acquisition</v>
      </c>
      <c r="CQ69" s="15" t="str" cm="1">
        <f t="array" ref="CQ69">IF(CP69="","",_xll.PBD(CP69,"Deal Date","","USD","",""))</f>
        <v/>
      </c>
      <c r="CR69" s="15" t="str" cm="1">
        <f t="array" ref="CR69">IF(CP69="","",_xll.PBD(CP69,"Company ID","","USD","",""))</f>
        <v/>
      </c>
      <c r="CS69" s="15" t="str" cm="1">
        <f t="array" ref="CS69">IF(CP69="","",_xll.PBD(CR69,"Name","","USD","",""))</f>
        <v/>
      </c>
      <c r="CT69" t="str" cm="1">
        <f t="array" ref="CT69">IF(CP69="","",_xll.PBD(CP69,"Deal Type 1","","USD","",""))</f>
        <v/>
      </c>
      <c r="CY69" s="15" t="str" cm="1">
        <f t="array" ref="CY69">IF(CX69="","",_xll.PBD(CX69,"Deal Date","","USD","",""))</f>
        <v/>
      </c>
      <c r="CZ69" s="15" t="str" cm="1">
        <f t="array" ref="CZ69">IF(CX69="","",_xll.PBD(CX69,"Company ID","","USD","",""))</f>
        <v/>
      </c>
      <c r="DA69" s="15" t="str" cm="1">
        <f t="array" ref="DA69">IF(CX69="","",_xll.PBD(CZ69,"Name","","USD","",""))</f>
        <v/>
      </c>
      <c r="DB69" t="str" cm="1">
        <f t="array" ref="DB69">IF(CX69="","",_xll.PBD(CX69,"Deal Type 1","","USD","",""))</f>
        <v/>
      </c>
      <c r="DF69" t="str">
        <v>59775-04T</v>
      </c>
      <c r="DG69" s="15" cm="1">
        <f t="array" ref="DG69">IF(DF69="","",_xll.PBD(DF69,"Deal Date","","USD","",""))</f>
        <v>39395</v>
      </c>
      <c r="DH69" s="15" t="str" cm="1">
        <f t="array" ref="DH69">IF(DF69="","",_xll.PBD(DF69,"Company ID","","USD","",""))</f>
        <v>124053-85</v>
      </c>
      <c r="DI69" s="15" t="str" cm="1">
        <f t="array" ref="DI69">IF(DF69="","",_xll.PBD(DH69,"Name","","USD","",""))</f>
        <v>Fønix Data</v>
      </c>
      <c r="DJ69" t="str" cm="1">
        <f t="array" ref="DJ69">IF(DF69="","",_xll.PBD(DF69,"Deal Type 1","","USD","",""))</f>
        <v>Merger/Acquisition</v>
      </c>
      <c r="DO69" s="15" t="str" cm="1">
        <f t="array" ref="DO69">IF(DN69="","",_xll.PBD(DN69,"Deal Date","","USD","",""))</f>
        <v/>
      </c>
      <c r="DP69" s="15" t="str" cm="1">
        <f t="array" ref="DP69">IF(DN69="","",_xll.PBD(DN69,"Company ID","","USD","",""))</f>
        <v/>
      </c>
      <c r="DQ69" s="15" t="str" cm="1">
        <f t="array" ref="DQ69">IF(DN69="","",_xll.PBD(DP69,"Name","","USD","",""))</f>
        <v/>
      </c>
      <c r="DR69" t="str" cm="1">
        <f t="array" ref="DR69">IF(DN69="","",_xll.PBD(DN69,"Deal Type 1","","USD","",""))</f>
        <v/>
      </c>
      <c r="DW69" s="15" t="str" cm="1">
        <f t="array" ref="DW69">IF(DV69="","",_xll.PBD(DV69,"Deal Date","","USD","",""))</f>
        <v/>
      </c>
      <c r="DX69" s="15" t="str" cm="1">
        <f t="array" ref="DX69">IF(DV69="","",_xll.PBD(DV69,"Company ID","","USD","",""))</f>
        <v/>
      </c>
      <c r="DY69" s="15" t="str" cm="1">
        <f t="array" ref="DY69">IF(DV69="","",_xll.PBD(DX69,"Name","","USD","",""))</f>
        <v/>
      </c>
      <c r="DZ69" t="str" cm="1">
        <f t="array" ref="DZ69">IF(DV69="","",_xll.PBD(DV69,"Deal Type 1","","USD","",""))</f>
        <v/>
      </c>
      <c r="EE69" s="15" t="str" cm="1">
        <f t="array" ref="EE69">IF(ED69="","",_xll.PBD(ED69,"Deal Date","","USD","",""))</f>
        <v/>
      </c>
      <c r="EF69" s="15" t="str" cm="1">
        <f t="array" ref="EF69">IF(ED69="","",_xll.PBD(ED69,"Company ID","","USD","",""))</f>
        <v/>
      </c>
      <c r="EG69" s="15" t="str" cm="1">
        <f t="array" ref="EG69">IF(ED69="","",_xll.PBD(EF69,"Name","","USD","",""))</f>
        <v/>
      </c>
      <c r="EH69" t="str" cm="1">
        <f t="array" ref="EH69">IF(ED69="","",_xll.PBD(ED69,"Deal Type 1","","USD","",""))</f>
        <v/>
      </c>
      <c r="EM69" s="15" t="str" cm="1">
        <f t="array" ref="EM69">IF(EL69="","",_xll.PBD(EL69,"Deal Date","","USD","",""))</f>
        <v/>
      </c>
      <c r="EN69" s="15" t="str" cm="1">
        <f t="array" ref="EN69">IF(EL69="","",_xll.PBD(EL69,"Company ID","","USD","",""))</f>
        <v/>
      </c>
      <c r="EO69" s="15" t="str" cm="1">
        <f t="array" ref="EO69">IF(EL69="","",_xll.PBD(EN69,"Name","","USD","",""))</f>
        <v/>
      </c>
      <c r="EP69" t="str" cm="1">
        <f t="array" ref="EP69">IF(EL69="","",_xll.PBD(EL69,"Deal Type 1","","USD","",""))</f>
        <v/>
      </c>
      <c r="EU69" s="15" t="str" cm="1">
        <f t="array" ref="EU69">IF(ET69="","",_xll.PBD(ET69,"Deal Date","","USD","",""))</f>
        <v/>
      </c>
      <c r="EV69" s="15" t="str" cm="1">
        <f t="array" ref="EV69">IF(ET69="","",_xll.PBD(ET69,"Company ID","","USD","",""))</f>
        <v/>
      </c>
      <c r="EW69" s="15" t="str" cm="1">
        <f t="array" ref="EW69">IF(ET69="","",_xll.PBD(EV69,"Name","","USD","",""))</f>
        <v/>
      </c>
      <c r="EX69" t="str" cm="1">
        <f t="array" ref="EX69">IF(ET69="","",_xll.PBD(ET69,"Deal Type 1","","USD","",""))</f>
        <v/>
      </c>
      <c r="FC69" s="15" t="str" cm="1">
        <f t="array" ref="FC69">IF(FB69="","",_xll.PBD(FB69,"Deal Date","","USD","",""))</f>
        <v/>
      </c>
      <c r="FD69" s="15" t="str" cm="1">
        <f t="array" ref="FD69">IF(FB69="","",_xll.PBD(FB69,"Company ID","","USD","",""))</f>
        <v/>
      </c>
      <c r="FE69" s="15" t="str" cm="1">
        <f t="array" ref="FE69">IF(FB69="","",_xll.PBD(FD69,"Name","","USD","",""))</f>
        <v/>
      </c>
      <c r="FF69" t="str" cm="1">
        <f t="array" ref="FF69">IF(FB69="","",_xll.PBD(FB69,"Deal Type 1","","USD","",""))</f>
        <v/>
      </c>
      <c r="FK69" s="15" t="str" cm="1">
        <f t="array" ref="FK69">IF(FJ69="","",_xll.PBD(FJ69,"Deal Date","","USD","",""))</f>
        <v/>
      </c>
      <c r="FL69" s="15" t="str" cm="1">
        <f t="array" ref="FL69">IF(FJ69="","",_xll.PBD(FJ69,"Company ID","","USD","",""))</f>
        <v/>
      </c>
      <c r="FM69" s="15" t="str" cm="1">
        <f t="array" ref="FM69">IF(FJ69="","",_xll.PBD(FL69,"Name","","USD","",""))</f>
        <v/>
      </c>
      <c r="FN69" t="str" cm="1">
        <f t="array" ref="FN69">IF(FJ69="","",_xll.PBD(FJ69,"Deal Type 1","","USD","",""))</f>
        <v/>
      </c>
      <c r="FS69" s="15" t="str" cm="1">
        <f t="array" ref="FS69">IF(FR69="","",_xll.PBD(FR69,"Deal Date","","USD","",""))</f>
        <v/>
      </c>
      <c r="FT69" s="15" t="str" cm="1">
        <f t="array" ref="FT69">IF(FR69="","",_xll.PBD(FR69,"Company ID","","USD","",""))</f>
        <v/>
      </c>
      <c r="FU69" s="15" t="str" cm="1">
        <f t="array" ref="FU69">IF(FR69="","",_xll.PBD(FT69,"Name","","USD","",""))</f>
        <v/>
      </c>
      <c r="FV69" t="str" cm="1">
        <f t="array" ref="FV69">IF(FR69="","",_xll.PBD(FR69,"Deal Type 1","","USD","",""))</f>
        <v/>
      </c>
      <c r="GA69" s="15" t="str" cm="1">
        <f t="array" ref="GA69">IF(FZ69="","",_xll.PBD(FZ69,"Deal Date","","USD","",""))</f>
        <v/>
      </c>
      <c r="GB69" s="15" t="str" cm="1">
        <f t="array" ref="GB69">IF(FZ69="","",_xll.PBD(FZ69,"Company ID","","USD","",""))</f>
        <v/>
      </c>
      <c r="GC69" s="15" t="str" cm="1">
        <f t="array" ref="GC69">IF(FZ69="","",_xll.PBD(GB69,"Name","","USD","",""))</f>
        <v/>
      </c>
      <c r="GD69" t="str" cm="1">
        <f t="array" ref="GD69">IF(FZ69="","",_xll.PBD(FZ69,"Deal Type 1","","USD","",""))</f>
        <v/>
      </c>
      <c r="GI69" s="15" t="str" cm="1">
        <f t="array" ref="GI69">IF(GH69="","",_xll.PBD(GH69,"Deal Date","","USD","",""))</f>
        <v/>
      </c>
      <c r="GJ69" s="15" t="str" cm="1">
        <f t="array" ref="GJ69">IF(GH69="","",_xll.PBD(GH69,"Company ID","","USD","",""))</f>
        <v/>
      </c>
      <c r="GK69" s="15" t="str" cm="1">
        <f t="array" ref="GK69">IF(GH69="","",_xll.PBD(GJ69,"Name","","USD","",""))</f>
        <v/>
      </c>
      <c r="GL69" t="str" cm="1">
        <f t="array" ref="GL69">IF(GH69="","",_xll.PBD(GH69,"Deal Type 1","","USD","",""))</f>
        <v/>
      </c>
      <c r="GQ69" s="15" t="str" cm="1">
        <f t="array" ref="GQ69">IF(GP69="","",_xll.PBD(GP69,"Deal Date","","USD","",""))</f>
        <v/>
      </c>
      <c r="GR69" s="15" t="str" cm="1">
        <f t="array" ref="GR69">IF(GP69="","",_xll.PBD(GP69,"Company ID","","USD","",""))</f>
        <v/>
      </c>
      <c r="GS69" s="15" t="str" cm="1">
        <f t="array" ref="GS69">IF(GP69="","",_xll.PBD(GR69,"Name","","USD","",""))</f>
        <v/>
      </c>
      <c r="GT69" t="str" cm="1">
        <f t="array" ref="GT69">IF(GP69="","",_xll.PBD(GP69,"Deal Type 1","","USD","",""))</f>
        <v/>
      </c>
      <c r="GY69" s="15" t="str" cm="1">
        <f t="array" ref="GY69">IF(GX69="","",_xll.PBD(GX69,"Deal Date","","USD","",""))</f>
        <v/>
      </c>
      <c r="GZ69" s="15" t="str" cm="1">
        <f t="array" ref="GZ69">IF(GX69="","",_xll.PBD(GX69,"Company ID","","USD","",""))</f>
        <v/>
      </c>
      <c r="HA69" s="15" t="str" cm="1">
        <f t="array" ref="HA69">IF(GX69="","",_xll.PBD(GZ69,"Name","","USD","",""))</f>
        <v/>
      </c>
      <c r="HB69" t="str" cm="1">
        <f t="array" ref="HB69">IF(GX69="","",_xll.PBD(GX69,"Deal Type 1","","USD","",""))</f>
        <v/>
      </c>
      <c r="HG69" s="15" t="str" cm="1">
        <f t="array" ref="HG69">IF(HF69="","",_xll.PBD(HF69,"Deal Date","","USD","",""))</f>
        <v/>
      </c>
      <c r="HH69" s="15" t="str" cm="1">
        <f t="array" ref="HH69">IF(HF69="","",_xll.PBD(HF69,"Company ID","","USD","",""))</f>
        <v/>
      </c>
      <c r="HI69" s="15" t="str" cm="1">
        <f t="array" ref="HI69">IF(HF69="","",_xll.PBD(HH69,"Name","","USD","",""))</f>
        <v/>
      </c>
      <c r="HJ69" t="str" cm="1">
        <f t="array" ref="HJ69">IF(HF69="","",_xll.PBD(HF69,"Deal Type 1","","USD","",""))</f>
        <v/>
      </c>
      <c r="HO69" s="15" t="str" cm="1">
        <f t="array" ref="HO69">IF(HN69="","",_xll.PBD(HN69,"Deal Date","","USD","",""))</f>
        <v/>
      </c>
      <c r="HP69" s="15" t="str" cm="1">
        <f t="array" ref="HP69">IF(HN69="","",_xll.PBD(HN69,"Company ID","","USD","",""))</f>
        <v/>
      </c>
      <c r="HQ69" s="15" t="str" cm="1">
        <f t="array" ref="HQ69">IF(HN69="","",_xll.PBD(HP69,"Name","","USD","",""))</f>
        <v/>
      </c>
      <c r="HR69" t="str" cm="1">
        <f t="array" ref="HR69">IF(HN69="","",_xll.PBD(HN69,"Deal Type 1","","USD","",""))</f>
        <v/>
      </c>
      <c r="HW69" s="15" t="str" cm="1">
        <f t="array" ref="HW69">IF(HV69="","",_xll.PBD(HV69,"Deal Date","","USD","",""))</f>
        <v/>
      </c>
      <c r="HX69" s="15" t="str" cm="1">
        <f t="array" ref="HX69">IF(HV69="","",_xll.PBD(HV69,"Company ID","","USD","",""))</f>
        <v/>
      </c>
      <c r="HY69" s="15" t="str" cm="1">
        <f t="array" ref="HY69">IF(HV69="","",_xll.PBD(HX69,"Name","","USD","",""))</f>
        <v/>
      </c>
      <c r="HZ69" t="str" cm="1">
        <f t="array" ref="HZ69">IF(HV69="","",_xll.PBD(HV69,"Deal Type 1","","USD","",""))</f>
        <v/>
      </c>
      <c r="IE69" s="15" t="str" cm="1">
        <f t="array" ref="IE69">IF(ID69="","",_xll.PBD(ID69,"Deal Date","","USD","",""))</f>
        <v/>
      </c>
      <c r="IF69" s="15" t="str" cm="1">
        <f t="array" ref="IF69">IF(ID69="","",_xll.PBD(ID69,"Company ID","","USD","",""))</f>
        <v/>
      </c>
      <c r="IG69" s="15" t="str" cm="1">
        <f t="array" ref="IG69">IF(ID69="","",_xll.PBD(IF69,"Name","","USD","",""))</f>
        <v/>
      </c>
      <c r="IH69" t="str" cm="1">
        <f t="array" ref="IH69">IF(ID69="","",_xll.PBD(ID69,"Deal Type 1","","USD","",""))</f>
        <v/>
      </c>
      <c r="IM69" s="15" t="str" cm="1">
        <f t="array" ref="IM69">IF(IL69="","",_xll.PBD(IL69,"Deal Date","","USD","",""))</f>
        <v/>
      </c>
      <c r="IN69" s="15" t="str" cm="1">
        <f t="array" ref="IN69">IF(IL69="","",_xll.PBD(IL69,"Company ID","","USD","",""))</f>
        <v/>
      </c>
      <c r="IO69" s="15" t="str" cm="1">
        <f t="array" ref="IO69">IF(IL69="","",_xll.PBD(IN69,"Name","","USD","",""))</f>
        <v/>
      </c>
      <c r="IP69" t="str" cm="1">
        <f t="array" ref="IP69">IF(IL69="","",_xll.PBD(IL69,"Deal Type 1","","USD","",""))</f>
        <v/>
      </c>
      <c r="IU69" s="15" t="str" cm="1">
        <f t="array" ref="IU69">IF(IT69="","",_xll.PBD(IT69,"Deal Date","","USD","",""))</f>
        <v/>
      </c>
      <c r="IV69" s="15" t="str" cm="1">
        <f t="array" ref="IV69">IF(IT69="","",_xll.PBD(IT69,"Company ID","","USD","",""))</f>
        <v/>
      </c>
      <c r="IW69" s="15" t="str" cm="1">
        <f t="array" ref="IW69">IF(IT69="","",_xll.PBD(IV69,"Name","","USD","",""))</f>
        <v/>
      </c>
      <c r="IX69" t="str" cm="1">
        <f t="array" ref="IX69">IF(IT69="","",_xll.PBD(IT69,"Deal Type 1","","USD","",""))</f>
        <v/>
      </c>
      <c r="JC69" s="15" t="str" cm="1">
        <f t="array" ref="JC69">IF(JB69="","",_xll.PBD(JB69,"Deal Date","","USD","",""))</f>
        <v/>
      </c>
      <c r="JD69" s="15" t="str" cm="1">
        <f t="array" ref="JD69">IF(JB69="","",_xll.PBD(JB69,"Company ID","","USD","",""))</f>
        <v/>
      </c>
      <c r="JE69" s="15" t="str" cm="1">
        <f t="array" ref="JE69">IF(JB69="","",_xll.PBD(JD69,"Name","","USD","",""))</f>
        <v/>
      </c>
      <c r="JF69" t="str" cm="1">
        <f t="array" ref="JF69">IF(JB69="","",_xll.PBD(JB69,"Deal Type 1","","USD","",""))</f>
        <v/>
      </c>
      <c r="JK69" s="15" t="str" cm="1">
        <f t="array" ref="JK69">IF(JJ69="","",_xll.PBD(JJ69,"Deal Date","","USD","",""))</f>
        <v/>
      </c>
      <c r="JL69" s="15" t="str" cm="1">
        <f t="array" ref="JL69">IF(JJ69="","",_xll.PBD(JJ69,"Company ID","","USD","",""))</f>
        <v/>
      </c>
      <c r="JM69" s="15" t="str" cm="1">
        <f t="array" ref="JM69">IF(JJ69="","",_xll.PBD(JL69,"Name","","USD","",""))</f>
        <v/>
      </c>
      <c r="JN69" t="str" cm="1">
        <f t="array" ref="JN69">IF(JJ69="","",_xll.PBD(JJ69,"Deal Type 1","","USD","",""))</f>
        <v/>
      </c>
      <c r="JS69" s="15" t="str" cm="1">
        <f t="array" ref="JS69">IF(JR69="","",_xll.PBD(JR69,"Deal Date","","USD","",""))</f>
        <v/>
      </c>
      <c r="JT69" s="15" t="str" cm="1">
        <f t="array" ref="JT69">IF(JR69="","",_xll.PBD(JR69,"Company ID","","USD","",""))</f>
        <v/>
      </c>
      <c r="JU69" s="15" t="str" cm="1">
        <f t="array" ref="JU69">IF(JR69="","",_xll.PBD(JT69,"Name","","USD","",""))</f>
        <v/>
      </c>
      <c r="JV69" t="str" cm="1">
        <f t="array" ref="JV69">IF(JR69="","",_xll.PBD(JR69,"Deal Type 1","","USD","",""))</f>
        <v/>
      </c>
      <c r="KA69" s="15" t="str" cm="1">
        <f t="array" ref="KA69">IF(JZ69="","",_xll.PBD(JZ69,"Deal Date","","USD","",""))</f>
        <v/>
      </c>
      <c r="KB69" s="15" t="str" cm="1">
        <f t="array" ref="KB69">IF(JZ69="","",_xll.PBD(JZ69,"Company ID","","USD","",""))</f>
        <v/>
      </c>
      <c r="KC69" s="15" t="str" cm="1">
        <f t="array" ref="KC69">IF(JZ69="","",_xll.PBD(KB69,"Name","","USD","",""))</f>
        <v/>
      </c>
      <c r="KD69" t="str" cm="1">
        <f t="array" ref="KD69">IF(JZ69="","",_xll.PBD(JZ69,"Deal Type 1","","USD","",""))</f>
        <v/>
      </c>
      <c r="KI69" s="15" t="str" cm="1">
        <f t="array" ref="KI69">IF(KH69="","",_xll.PBD(KH69,"Deal Date","","USD","",""))</f>
        <v/>
      </c>
      <c r="KJ69" s="15" t="str" cm="1">
        <f t="array" ref="KJ69">IF(KH69="","",_xll.PBD(KH69,"Company ID","","USD","",""))</f>
        <v/>
      </c>
      <c r="KK69" s="15" t="str" cm="1">
        <f t="array" ref="KK69">IF(KH69="","",_xll.PBD(KJ69,"Name","","USD","",""))</f>
        <v/>
      </c>
      <c r="KL69" t="str" cm="1">
        <f t="array" ref="KL69">IF(KH69="","",_xll.PBD(KH69,"Deal Type 1","","USD","",""))</f>
        <v/>
      </c>
      <c r="KQ69" s="15" t="str" cm="1">
        <f t="array" ref="KQ69">IF(KP69="","",_xll.PBD(KP69,"Deal Date","","USD","",""))</f>
        <v/>
      </c>
      <c r="KR69" s="15" t="str" cm="1">
        <f t="array" ref="KR69">IF(KP69="","",_xll.PBD(KP69,"Company ID","","USD","",""))</f>
        <v/>
      </c>
      <c r="KS69" s="15" t="str" cm="1">
        <f t="array" ref="KS69">IF(KP69="","",_xll.PBD(KR69,"Name","","USD","",""))</f>
        <v/>
      </c>
      <c r="KT69" t="str" cm="1">
        <f t="array" ref="KT69">IF(KP69="","",_xll.PBD(KP69,"Deal Type 1","","USD","",""))</f>
        <v/>
      </c>
      <c r="KY69" s="15" t="str" cm="1">
        <f t="array" ref="KY69">IF(KX69="","",_xll.PBD(KX69,"Deal Date","","USD","",""))</f>
        <v/>
      </c>
      <c r="KZ69" s="15" t="str" cm="1">
        <f t="array" ref="KZ69">IF(KX69="","",_xll.PBD(KX69,"Company ID","","USD","",""))</f>
        <v/>
      </c>
      <c r="LA69" s="15" t="str" cm="1">
        <f t="array" ref="LA69">IF(KX69="","",_xll.PBD(KZ69,"Name","","USD","",""))</f>
        <v/>
      </c>
      <c r="LB69" t="str" cm="1">
        <f t="array" ref="LB69">IF(KX69="","",_xll.PBD(KX69,"Deal Type 1","","USD","",""))</f>
        <v/>
      </c>
      <c r="LG69" s="15" t="str" cm="1">
        <f t="array" ref="LG69">IF(LF69="","",_xll.PBD(LF69,"Deal Date","","USD","",""))</f>
        <v/>
      </c>
      <c r="LH69" s="15" t="str" cm="1">
        <f t="array" ref="LH69">IF(LF69="","",_xll.PBD(LF69,"Company ID","","USD","",""))</f>
        <v/>
      </c>
      <c r="LI69" s="15" t="str" cm="1">
        <f t="array" ref="LI69">IF(LF69="","",_xll.PBD(LH69,"Name","","USD","",""))</f>
        <v/>
      </c>
      <c r="LJ69" t="str" cm="1">
        <f t="array" ref="LJ69">IF(LF69="","",_xll.PBD(LF69,"Deal Type 1","","USD","",""))</f>
        <v/>
      </c>
      <c r="LO69" s="15" t="str" cm="1">
        <f t="array" ref="LO69">IF(LN69="","",_xll.PBD(LN69,"Deal Date","","USD","",""))</f>
        <v/>
      </c>
      <c r="LP69" s="15" t="str" cm="1">
        <f t="array" ref="LP69">IF(LN69="","",_xll.PBD(LN69,"Company ID","","USD","",""))</f>
        <v/>
      </c>
      <c r="LQ69" s="15" t="str" cm="1">
        <f t="array" ref="LQ69">IF(LN69="","",_xll.PBD(LP69,"Name","","USD","",""))</f>
        <v/>
      </c>
      <c r="LR69" t="str" cm="1">
        <f t="array" ref="LR69">IF(LN69="","",_xll.PBD(LN69,"Deal Type 1","","USD","",""))</f>
        <v/>
      </c>
      <c r="LW69" s="15" t="str" cm="1">
        <f t="array" ref="LW69">IF(LV69="","",_xll.PBD(LV69,"Deal Date","","USD","",""))</f>
        <v/>
      </c>
      <c r="LX69" s="15" t="str" cm="1">
        <f t="array" ref="LX69">IF(LV69="","",_xll.PBD(LV69,"Company ID","","USD","",""))</f>
        <v/>
      </c>
      <c r="LY69" s="15" t="str" cm="1">
        <f t="array" ref="LY69">IF(LV69="","",_xll.PBD(LX69,"Name","","USD","",""))</f>
        <v/>
      </c>
      <c r="LZ69" t="str" cm="1">
        <f t="array" ref="LZ69">IF(LV69="","",_xll.PBD(LV69,"Deal Type 1","","USD","",""))</f>
        <v/>
      </c>
      <c r="ME69" s="15" t="str" cm="1">
        <f t="array" ref="ME69">IF(MD69="","",_xll.PBD(MD69,"Deal Date","","USD","",""))</f>
        <v/>
      </c>
      <c r="MF69" s="15" t="str" cm="1">
        <f t="array" ref="MF69">IF(MD69="","",_xll.PBD(MD69,"Company ID","","USD","",""))</f>
        <v/>
      </c>
      <c r="MG69" s="15" t="str" cm="1">
        <f t="array" ref="MG69">IF(MD69="","",_xll.PBD(MF69,"Name","","USD","",""))</f>
        <v/>
      </c>
      <c r="MH69" t="str" cm="1">
        <f t="array" ref="MH69">IF(MD69="","",_xll.PBD(MD69,"Deal Type 1","","USD","",""))</f>
        <v/>
      </c>
    </row>
    <row r="70" spans="7:346" x14ac:dyDescent="0.2">
      <c r="G70" s="15" t="str" cm="1">
        <f t="array" ref="G70">IF(F70="","",_xll.PBD(F70,"Deal Date","","USD","",""))</f>
        <v/>
      </c>
      <c r="H70" s="15" t="str" cm="1">
        <f t="array" ref="H70">IF(F70="","",_xll.PBD(F70,"Company ID","","USD","",""))</f>
        <v/>
      </c>
      <c r="I70" s="15" t="str" cm="1">
        <f t="array" ref="I70">IF(F70="","",_xll.PBD(H70,"Name","","USD","",""))</f>
        <v/>
      </c>
      <c r="J70" t="str" cm="1">
        <f t="array" ref="J70">IF(F70="","",_xll.PBD(F70,"Deal Type 1","","USD","",""))</f>
        <v/>
      </c>
      <c r="O70" s="15" t="str" cm="1">
        <f t="array" ref="O70">IF(N70="","",_xll.PBD(N70,"Deal Date","","USD","",""))</f>
        <v/>
      </c>
      <c r="P70" s="15" t="str" cm="1">
        <f t="array" ref="P70">IF(N70="","",_xll.PBD(N70,"Company ID","","USD","",""))</f>
        <v/>
      </c>
      <c r="Q70" s="15" t="str" cm="1">
        <f t="array" ref="Q70">IF(N70="","",_xll.PBD(P70,"Name","","USD","",""))</f>
        <v/>
      </c>
      <c r="R70" t="str" cm="1">
        <f t="array" ref="R70">IF(N70="","",_xll.PBD(N70,"Deal Type 1","","USD","",""))</f>
        <v/>
      </c>
      <c r="W70" s="15" t="str" cm="1">
        <f t="array" ref="W70">IF(V70="","",_xll.PBD(V70,"Deal Date","","USD","",""))</f>
        <v/>
      </c>
      <c r="X70" s="15" t="str" cm="1">
        <f t="array" ref="X70">IF(V70="","",_xll.PBD(V70,"Company ID","","USD","",""))</f>
        <v/>
      </c>
      <c r="Y70" s="15" t="str" cm="1">
        <f t="array" ref="Y70">IF(V70="","",_xll.PBD(X70,"Name","","USD","",""))</f>
        <v/>
      </c>
      <c r="Z70" t="str" cm="1">
        <f t="array" ref="Z70">IF(V70="","",_xll.PBD(V70,"Deal Type 1","","USD","",""))</f>
        <v/>
      </c>
      <c r="AE70" s="15" t="str" cm="1">
        <f t="array" ref="AE70">IF(AD70="","",_xll.PBD(AD70,"Deal Date","","USD","",""))</f>
        <v/>
      </c>
      <c r="AF70" s="15" t="str" cm="1">
        <f t="array" ref="AF70">IF(AD70="","",_xll.PBD(AD70,"Company ID","","USD","",""))</f>
        <v/>
      </c>
      <c r="AG70" s="15" t="str" cm="1">
        <f t="array" ref="AG70">IF(AD70="","",_xll.PBD(AF70,"Name","","USD","",""))</f>
        <v/>
      </c>
      <c r="AH70" t="str" cm="1">
        <f t="array" ref="AH70">IF(AD70="","",_xll.PBD(AD70,"Deal Type 1","","USD","",""))</f>
        <v/>
      </c>
      <c r="AM70" s="15" t="str" cm="1">
        <f t="array" ref="AM70">IF(AL70="","",_xll.PBD(AL70,"Deal Date","","USD","",""))</f>
        <v/>
      </c>
      <c r="AN70" s="15" t="str" cm="1">
        <f t="array" ref="AN70">IF(AL70="","",_xll.PBD(AL70,"Company ID","","USD","",""))</f>
        <v/>
      </c>
      <c r="AO70" s="15" t="str" cm="1">
        <f t="array" ref="AO70">IF(AL70="","",_xll.PBD(AN70,"Name","","USD","",""))</f>
        <v/>
      </c>
      <c r="AP70" t="str" cm="1">
        <f t="array" ref="AP70">IF(AL70="","",_xll.PBD(AL70,"Deal Type 1","","USD","",""))</f>
        <v/>
      </c>
      <c r="AU70" s="15" t="str" cm="1">
        <f t="array" ref="AU70">IF(AT70="","",_xll.PBD(AT70,"Deal Date","","USD","",""))</f>
        <v/>
      </c>
      <c r="AV70" s="15" t="str" cm="1">
        <f t="array" ref="AV70">IF(AT70="","",_xll.PBD(AT70,"Company ID","","USD","",""))</f>
        <v/>
      </c>
      <c r="AW70" s="15" t="str" cm="1">
        <f t="array" ref="AW70">IF(AT70="","",_xll.PBD(AV70,"Name","","USD","",""))</f>
        <v/>
      </c>
      <c r="AX70" t="str" cm="1">
        <f t="array" ref="AX70">IF(AT70="","",_xll.PBD(AT70,"Deal Type 1","","USD","",""))</f>
        <v/>
      </c>
      <c r="BC70" s="15" t="str" cm="1">
        <f t="array" ref="BC70">IF(BB70="","",_xll.PBD(BB70,"Deal Date","","USD","",""))</f>
        <v/>
      </c>
      <c r="BD70" s="15" t="str" cm="1">
        <f t="array" ref="BD70">IF(BB70="","",_xll.PBD(BB70,"Company ID","","USD","",""))</f>
        <v/>
      </c>
      <c r="BE70" s="15" t="str" cm="1">
        <f t="array" ref="BE70">IF(BB70="","",_xll.PBD(BD70,"Name","","USD","",""))</f>
        <v/>
      </c>
      <c r="BF70" t="str" cm="1">
        <f t="array" ref="BF70">IF(BB70="","",_xll.PBD(BB70,"Deal Type 1","","USD","",""))</f>
        <v/>
      </c>
      <c r="BK70" s="15" t="str" cm="1">
        <f t="array" ref="BK70">IF(BJ70="","",_xll.PBD(BJ70,"Deal Date","","USD","",""))</f>
        <v/>
      </c>
      <c r="BL70" s="15" t="str" cm="1">
        <f t="array" ref="BL70">IF(BJ70="","",_xll.PBD(BJ70,"Company ID","","USD","",""))</f>
        <v/>
      </c>
      <c r="BM70" s="15" t="str" cm="1">
        <f t="array" ref="BM70">IF(BJ70="","",_xll.PBD(BL70,"Name","","USD","",""))</f>
        <v/>
      </c>
      <c r="BN70" t="str" cm="1">
        <f t="array" ref="BN70">IF(BJ70="","",_xll.PBD(BJ70,"Deal Type 1","","USD","",""))</f>
        <v/>
      </c>
      <c r="BS70" s="15" t="str" cm="1">
        <f t="array" ref="BS70">IF(BR70="","",_xll.PBD(BR70,"Deal Date","","USD","",""))</f>
        <v/>
      </c>
      <c r="BT70" s="15" t="str" cm="1">
        <f t="array" ref="BT70">IF(BR70="","",_xll.PBD(BR70,"Company ID","","USD","",""))</f>
        <v/>
      </c>
      <c r="BU70" s="15" t="str" cm="1">
        <f t="array" ref="BU70">IF(BR70="","",_xll.PBD(BT70,"Name","","USD","",""))</f>
        <v/>
      </c>
      <c r="BV70" t="str" cm="1">
        <f t="array" ref="BV70">IF(BR70="","",_xll.PBD(BR70,"Deal Type 1","","USD","",""))</f>
        <v/>
      </c>
      <c r="CA70" s="15" t="str" cm="1">
        <f t="array" ref="CA70">IF(BZ70="","",_xll.PBD(BZ70,"Deal Date","","USD","",""))</f>
        <v/>
      </c>
      <c r="CB70" s="15" t="str" cm="1">
        <f t="array" ref="CB70">IF(BZ70="","",_xll.PBD(BZ70,"Company ID","","USD","",""))</f>
        <v/>
      </c>
      <c r="CC70" s="15" t="str" cm="1">
        <f t="array" ref="CC70">IF(BZ70="","",_xll.PBD(CB70,"Name","","USD","",""))</f>
        <v/>
      </c>
      <c r="CD70" t="str" cm="1">
        <f t="array" ref="CD70">IF(BZ70="","",_xll.PBD(BZ70,"Deal Type 1","","USD","",""))</f>
        <v/>
      </c>
      <c r="CH70" t="str">
        <v>69735-43T</v>
      </c>
      <c r="CI70" s="15" cm="1">
        <f t="array" ref="CI70">IF(CH70="","",_xll.PBD(CH70,"Deal Date","","USD","",""))</f>
        <v>31778</v>
      </c>
      <c r="CJ70" s="15" t="str" cm="1">
        <f t="array" ref="CJ70">IF(CH70="","",_xll.PBD(CH70,"Company ID","","USD","",""))</f>
        <v>11825-83</v>
      </c>
      <c r="CK70" s="15" t="str" cm="1">
        <f t="array" ref="CK70">IF(CH70="","",_xll.PBD(CJ70,"Name","","USD","",""))</f>
        <v>Constellation Automotive Group</v>
      </c>
      <c r="CL70" t="str" cm="1">
        <f t="array" ref="CL70">IF(CH70="","",_xll.PBD(CH70,"Deal Type 1","","USD","",""))</f>
        <v>Merger/Acquisition</v>
      </c>
      <c r="CQ70" s="15" t="str" cm="1">
        <f t="array" ref="CQ70">IF(CP70="","",_xll.PBD(CP70,"Deal Date","","USD","",""))</f>
        <v/>
      </c>
      <c r="CR70" s="15" t="str" cm="1">
        <f t="array" ref="CR70">IF(CP70="","",_xll.PBD(CP70,"Company ID","","USD","",""))</f>
        <v/>
      </c>
      <c r="CS70" s="15" t="str" cm="1">
        <f t="array" ref="CS70">IF(CP70="","",_xll.PBD(CR70,"Name","","USD","",""))</f>
        <v/>
      </c>
      <c r="CT70" t="str" cm="1">
        <f t="array" ref="CT70">IF(CP70="","",_xll.PBD(CP70,"Deal Type 1","","USD","",""))</f>
        <v/>
      </c>
      <c r="CY70" s="15" t="str" cm="1">
        <f t="array" ref="CY70">IF(CX70="","",_xll.PBD(CX70,"Deal Date","","USD","",""))</f>
        <v/>
      </c>
      <c r="CZ70" s="15" t="str" cm="1">
        <f t="array" ref="CZ70">IF(CX70="","",_xll.PBD(CX70,"Company ID","","USD","",""))</f>
        <v/>
      </c>
      <c r="DA70" s="15" t="str" cm="1">
        <f t="array" ref="DA70">IF(CX70="","",_xll.PBD(CZ70,"Name","","USD","",""))</f>
        <v/>
      </c>
      <c r="DB70" t="str" cm="1">
        <f t="array" ref="DB70">IF(CX70="","",_xll.PBD(CX70,"Deal Type 1","","USD","",""))</f>
        <v/>
      </c>
      <c r="DF70" t="str">
        <v>59771-53T</v>
      </c>
      <c r="DG70" s="15" cm="1">
        <f t="array" ref="DG70">IF(DF70="","",_xll.PBD(DF70,"Deal Date","","USD","",""))</f>
        <v>39356</v>
      </c>
      <c r="DH70" s="15" t="str" cm="1">
        <f t="array" ref="DH70">IF(DF70="","",_xll.PBD(DF70,"Company ID","","USD","",""))</f>
        <v>124054-21</v>
      </c>
      <c r="DI70" s="15" t="str" cm="1">
        <f t="array" ref="DI70">IF(DF70="","",_xll.PBD(DH70,"Name","","USD","",""))</f>
        <v>Denuo (Sweden)</v>
      </c>
      <c r="DJ70" t="str" cm="1">
        <f t="array" ref="DJ70">IF(DF70="","",_xll.PBD(DF70,"Deal Type 1","","USD","",""))</f>
        <v>Merger/Acquisition</v>
      </c>
      <c r="DO70" s="15" t="str" cm="1">
        <f t="array" ref="DO70">IF(DN70="","",_xll.PBD(DN70,"Deal Date","","USD","",""))</f>
        <v/>
      </c>
      <c r="DP70" s="15" t="str" cm="1">
        <f t="array" ref="DP70">IF(DN70="","",_xll.PBD(DN70,"Company ID","","USD","",""))</f>
        <v/>
      </c>
      <c r="DQ70" s="15" t="str" cm="1">
        <f t="array" ref="DQ70">IF(DN70="","",_xll.PBD(DP70,"Name","","USD","",""))</f>
        <v/>
      </c>
      <c r="DR70" t="str" cm="1">
        <f t="array" ref="DR70">IF(DN70="","",_xll.PBD(DN70,"Deal Type 1","","USD","",""))</f>
        <v/>
      </c>
      <c r="DW70" s="15" t="str" cm="1">
        <f t="array" ref="DW70">IF(DV70="","",_xll.PBD(DV70,"Deal Date","","USD","",""))</f>
        <v/>
      </c>
      <c r="DX70" s="15" t="str" cm="1">
        <f t="array" ref="DX70">IF(DV70="","",_xll.PBD(DV70,"Company ID","","USD","",""))</f>
        <v/>
      </c>
      <c r="DY70" s="15" t="str" cm="1">
        <f t="array" ref="DY70">IF(DV70="","",_xll.PBD(DX70,"Name","","USD","",""))</f>
        <v/>
      </c>
      <c r="DZ70" t="str" cm="1">
        <f t="array" ref="DZ70">IF(DV70="","",_xll.PBD(DV70,"Deal Type 1","","USD","",""))</f>
        <v/>
      </c>
      <c r="EE70" s="15" t="str" cm="1">
        <f t="array" ref="EE70">IF(ED70="","",_xll.PBD(ED70,"Deal Date","","USD","",""))</f>
        <v/>
      </c>
      <c r="EF70" s="15" t="str" cm="1">
        <f t="array" ref="EF70">IF(ED70="","",_xll.PBD(ED70,"Company ID","","USD","",""))</f>
        <v/>
      </c>
      <c r="EG70" s="15" t="str" cm="1">
        <f t="array" ref="EG70">IF(ED70="","",_xll.PBD(EF70,"Name","","USD","",""))</f>
        <v/>
      </c>
      <c r="EH70" t="str" cm="1">
        <f t="array" ref="EH70">IF(ED70="","",_xll.PBD(ED70,"Deal Type 1","","USD","",""))</f>
        <v/>
      </c>
      <c r="EM70" s="15" t="str" cm="1">
        <f t="array" ref="EM70">IF(EL70="","",_xll.PBD(EL70,"Deal Date","","USD","",""))</f>
        <v/>
      </c>
      <c r="EN70" s="15" t="str" cm="1">
        <f t="array" ref="EN70">IF(EL70="","",_xll.PBD(EL70,"Company ID","","USD","",""))</f>
        <v/>
      </c>
      <c r="EO70" s="15" t="str" cm="1">
        <f t="array" ref="EO70">IF(EL70="","",_xll.PBD(EN70,"Name","","USD","",""))</f>
        <v/>
      </c>
      <c r="EP70" t="str" cm="1">
        <f t="array" ref="EP70">IF(EL70="","",_xll.PBD(EL70,"Deal Type 1","","USD","",""))</f>
        <v/>
      </c>
      <c r="EU70" s="15" t="str" cm="1">
        <f t="array" ref="EU70">IF(ET70="","",_xll.PBD(ET70,"Deal Date","","USD","",""))</f>
        <v/>
      </c>
      <c r="EV70" s="15" t="str" cm="1">
        <f t="array" ref="EV70">IF(ET70="","",_xll.PBD(ET70,"Company ID","","USD","",""))</f>
        <v/>
      </c>
      <c r="EW70" s="15" t="str" cm="1">
        <f t="array" ref="EW70">IF(ET70="","",_xll.PBD(EV70,"Name","","USD","",""))</f>
        <v/>
      </c>
      <c r="EX70" t="str" cm="1">
        <f t="array" ref="EX70">IF(ET70="","",_xll.PBD(ET70,"Deal Type 1","","USD","",""))</f>
        <v/>
      </c>
      <c r="FC70" s="15" t="str" cm="1">
        <f t="array" ref="FC70">IF(FB70="","",_xll.PBD(FB70,"Deal Date","","USD","",""))</f>
        <v/>
      </c>
      <c r="FD70" s="15" t="str" cm="1">
        <f t="array" ref="FD70">IF(FB70="","",_xll.PBD(FB70,"Company ID","","USD","",""))</f>
        <v/>
      </c>
      <c r="FE70" s="15" t="str" cm="1">
        <f t="array" ref="FE70">IF(FB70="","",_xll.PBD(FD70,"Name","","USD","",""))</f>
        <v/>
      </c>
      <c r="FF70" t="str" cm="1">
        <f t="array" ref="FF70">IF(FB70="","",_xll.PBD(FB70,"Deal Type 1","","USD","",""))</f>
        <v/>
      </c>
      <c r="FK70" s="15" t="str" cm="1">
        <f t="array" ref="FK70">IF(FJ70="","",_xll.PBD(FJ70,"Deal Date","","USD","",""))</f>
        <v/>
      </c>
      <c r="FL70" s="15" t="str" cm="1">
        <f t="array" ref="FL70">IF(FJ70="","",_xll.PBD(FJ70,"Company ID","","USD","",""))</f>
        <v/>
      </c>
      <c r="FM70" s="15" t="str" cm="1">
        <f t="array" ref="FM70">IF(FJ70="","",_xll.PBD(FL70,"Name","","USD","",""))</f>
        <v/>
      </c>
      <c r="FN70" t="str" cm="1">
        <f t="array" ref="FN70">IF(FJ70="","",_xll.PBD(FJ70,"Deal Type 1","","USD","",""))</f>
        <v/>
      </c>
      <c r="FS70" s="15" t="str" cm="1">
        <f t="array" ref="FS70">IF(FR70="","",_xll.PBD(FR70,"Deal Date","","USD","",""))</f>
        <v/>
      </c>
      <c r="FT70" s="15" t="str" cm="1">
        <f t="array" ref="FT70">IF(FR70="","",_xll.PBD(FR70,"Company ID","","USD","",""))</f>
        <v/>
      </c>
      <c r="FU70" s="15" t="str" cm="1">
        <f t="array" ref="FU70">IF(FR70="","",_xll.PBD(FT70,"Name","","USD","",""))</f>
        <v/>
      </c>
      <c r="FV70" t="str" cm="1">
        <f t="array" ref="FV70">IF(FR70="","",_xll.PBD(FR70,"Deal Type 1","","USD","",""))</f>
        <v/>
      </c>
      <c r="GA70" s="15" t="str" cm="1">
        <f t="array" ref="GA70">IF(FZ70="","",_xll.PBD(FZ70,"Deal Date","","USD","",""))</f>
        <v/>
      </c>
      <c r="GB70" s="15" t="str" cm="1">
        <f t="array" ref="GB70">IF(FZ70="","",_xll.PBD(FZ70,"Company ID","","USD","",""))</f>
        <v/>
      </c>
      <c r="GC70" s="15" t="str" cm="1">
        <f t="array" ref="GC70">IF(FZ70="","",_xll.PBD(GB70,"Name","","USD","",""))</f>
        <v/>
      </c>
      <c r="GD70" t="str" cm="1">
        <f t="array" ref="GD70">IF(FZ70="","",_xll.PBD(FZ70,"Deal Type 1","","USD","",""))</f>
        <v/>
      </c>
      <c r="GI70" s="15" t="str" cm="1">
        <f t="array" ref="GI70">IF(GH70="","",_xll.PBD(GH70,"Deal Date","","USD","",""))</f>
        <v/>
      </c>
      <c r="GJ70" s="15" t="str" cm="1">
        <f t="array" ref="GJ70">IF(GH70="","",_xll.PBD(GH70,"Company ID","","USD","",""))</f>
        <v/>
      </c>
      <c r="GK70" s="15" t="str" cm="1">
        <f t="array" ref="GK70">IF(GH70="","",_xll.PBD(GJ70,"Name","","USD","",""))</f>
        <v/>
      </c>
      <c r="GL70" t="str" cm="1">
        <f t="array" ref="GL70">IF(GH70="","",_xll.PBD(GH70,"Deal Type 1","","USD","",""))</f>
        <v/>
      </c>
      <c r="GQ70" s="15" t="str" cm="1">
        <f t="array" ref="GQ70">IF(GP70="","",_xll.PBD(GP70,"Deal Date","","USD","",""))</f>
        <v/>
      </c>
      <c r="GR70" s="15" t="str" cm="1">
        <f t="array" ref="GR70">IF(GP70="","",_xll.PBD(GP70,"Company ID","","USD","",""))</f>
        <v/>
      </c>
      <c r="GS70" s="15" t="str" cm="1">
        <f t="array" ref="GS70">IF(GP70="","",_xll.PBD(GR70,"Name","","USD","",""))</f>
        <v/>
      </c>
      <c r="GT70" t="str" cm="1">
        <f t="array" ref="GT70">IF(GP70="","",_xll.PBD(GP70,"Deal Type 1","","USD","",""))</f>
        <v/>
      </c>
      <c r="GY70" s="15" t="str" cm="1">
        <f t="array" ref="GY70">IF(GX70="","",_xll.PBD(GX70,"Deal Date","","USD","",""))</f>
        <v/>
      </c>
      <c r="GZ70" s="15" t="str" cm="1">
        <f t="array" ref="GZ70">IF(GX70="","",_xll.PBD(GX70,"Company ID","","USD","",""))</f>
        <v/>
      </c>
      <c r="HA70" s="15" t="str" cm="1">
        <f t="array" ref="HA70">IF(GX70="","",_xll.PBD(GZ70,"Name","","USD","",""))</f>
        <v/>
      </c>
      <c r="HB70" t="str" cm="1">
        <f t="array" ref="HB70">IF(GX70="","",_xll.PBD(GX70,"Deal Type 1","","USD","",""))</f>
        <v/>
      </c>
      <c r="HG70" s="15" t="str" cm="1">
        <f t="array" ref="HG70">IF(HF70="","",_xll.PBD(HF70,"Deal Date","","USD","",""))</f>
        <v/>
      </c>
      <c r="HH70" s="15" t="str" cm="1">
        <f t="array" ref="HH70">IF(HF70="","",_xll.PBD(HF70,"Company ID","","USD","",""))</f>
        <v/>
      </c>
      <c r="HI70" s="15" t="str" cm="1">
        <f t="array" ref="HI70">IF(HF70="","",_xll.PBD(HH70,"Name","","USD","",""))</f>
        <v/>
      </c>
      <c r="HJ70" t="str" cm="1">
        <f t="array" ref="HJ70">IF(HF70="","",_xll.PBD(HF70,"Deal Type 1","","USD","",""))</f>
        <v/>
      </c>
      <c r="HO70" s="15" t="str" cm="1">
        <f t="array" ref="HO70">IF(HN70="","",_xll.PBD(HN70,"Deal Date","","USD","",""))</f>
        <v/>
      </c>
      <c r="HP70" s="15" t="str" cm="1">
        <f t="array" ref="HP70">IF(HN70="","",_xll.PBD(HN70,"Company ID","","USD","",""))</f>
        <v/>
      </c>
      <c r="HQ70" s="15" t="str" cm="1">
        <f t="array" ref="HQ70">IF(HN70="","",_xll.PBD(HP70,"Name","","USD","",""))</f>
        <v/>
      </c>
      <c r="HR70" t="str" cm="1">
        <f t="array" ref="HR70">IF(HN70="","",_xll.PBD(HN70,"Deal Type 1","","USD","",""))</f>
        <v/>
      </c>
      <c r="HW70" s="15" t="str" cm="1">
        <f t="array" ref="HW70">IF(HV70="","",_xll.PBD(HV70,"Deal Date","","USD","",""))</f>
        <v/>
      </c>
      <c r="HX70" s="15" t="str" cm="1">
        <f t="array" ref="HX70">IF(HV70="","",_xll.PBD(HV70,"Company ID","","USD","",""))</f>
        <v/>
      </c>
      <c r="HY70" s="15" t="str" cm="1">
        <f t="array" ref="HY70">IF(HV70="","",_xll.PBD(HX70,"Name","","USD","",""))</f>
        <v/>
      </c>
      <c r="HZ70" t="str" cm="1">
        <f t="array" ref="HZ70">IF(HV70="","",_xll.PBD(HV70,"Deal Type 1","","USD","",""))</f>
        <v/>
      </c>
      <c r="IE70" s="15" t="str" cm="1">
        <f t="array" ref="IE70">IF(ID70="","",_xll.PBD(ID70,"Deal Date","","USD","",""))</f>
        <v/>
      </c>
      <c r="IF70" s="15" t="str" cm="1">
        <f t="array" ref="IF70">IF(ID70="","",_xll.PBD(ID70,"Company ID","","USD","",""))</f>
        <v/>
      </c>
      <c r="IG70" s="15" t="str" cm="1">
        <f t="array" ref="IG70">IF(ID70="","",_xll.PBD(IF70,"Name","","USD","",""))</f>
        <v/>
      </c>
      <c r="IH70" t="str" cm="1">
        <f t="array" ref="IH70">IF(ID70="","",_xll.PBD(ID70,"Deal Type 1","","USD","",""))</f>
        <v/>
      </c>
      <c r="IM70" s="15" t="str" cm="1">
        <f t="array" ref="IM70">IF(IL70="","",_xll.PBD(IL70,"Deal Date","","USD","",""))</f>
        <v/>
      </c>
      <c r="IN70" s="15" t="str" cm="1">
        <f t="array" ref="IN70">IF(IL70="","",_xll.PBD(IL70,"Company ID","","USD","",""))</f>
        <v/>
      </c>
      <c r="IO70" s="15" t="str" cm="1">
        <f t="array" ref="IO70">IF(IL70="","",_xll.PBD(IN70,"Name","","USD","",""))</f>
        <v/>
      </c>
      <c r="IP70" t="str" cm="1">
        <f t="array" ref="IP70">IF(IL70="","",_xll.PBD(IL70,"Deal Type 1","","USD","",""))</f>
        <v/>
      </c>
      <c r="IU70" s="15" t="str" cm="1">
        <f t="array" ref="IU70">IF(IT70="","",_xll.PBD(IT70,"Deal Date","","USD","",""))</f>
        <v/>
      </c>
      <c r="IV70" s="15" t="str" cm="1">
        <f t="array" ref="IV70">IF(IT70="","",_xll.PBD(IT70,"Company ID","","USD","",""))</f>
        <v/>
      </c>
      <c r="IW70" s="15" t="str" cm="1">
        <f t="array" ref="IW70">IF(IT70="","",_xll.PBD(IV70,"Name","","USD","",""))</f>
        <v/>
      </c>
      <c r="IX70" t="str" cm="1">
        <f t="array" ref="IX70">IF(IT70="","",_xll.PBD(IT70,"Deal Type 1","","USD","",""))</f>
        <v/>
      </c>
      <c r="JC70" s="15" t="str" cm="1">
        <f t="array" ref="JC70">IF(JB70="","",_xll.PBD(JB70,"Deal Date","","USD","",""))</f>
        <v/>
      </c>
      <c r="JD70" s="15" t="str" cm="1">
        <f t="array" ref="JD70">IF(JB70="","",_xll.PBD(JB70,"Company ID","","USD","",""))</f>
        <v/>
      </c>
      <c r="JE70" s="15" t="str" cm="1">
        <f t="array" ref="JE70">IF(JB70="","",_xll.PBD(JD70,"Name","","USD","",""))</f>
        <v/>
      </c>
      <c r="JF70" t="str" cm="1">
        <f t="array" ref="JF70">IF(JB70="","",_xll.PBD(JB70,"Deal Type 1","","USD","",""))</f>
        <v/>
      </c>
      <c r="JK70" s="15" t="str" cm="1">
        <f t="array" ref="JK70">IF(JJ70="","",_xll.PBD(JJ70,"Deal Date","","USD","",""))</f>
        <v/>
      </c>
      <c r="JL70" s="15" t="str" cm="1">
        <f t="array" ref="JL70">IF(JJ70="","",_xll.PBD(JJ70,"Company ID","","USD","",""))</f>
        <v/>
      </c>
      <c r="JM70" s="15" t="str" cm="1">
        <f t="array" ref="JM70">IF(JJ70="","",_xll.PBD(JL70,"Name","","USD","",""))</f>
        <v/>
      </c>
      <c r="JN70" t="str" cm="1">
        <f t="array" ref="JN70">IF(JJ70="","",_xll.PBD(JJ70,"Deal Type 1","","USD","",""))</f>
        <v/>
      </c>
      <c r="JS70" s="15" t="str" cm="1">
        <f t="array" ref="JS70">IF(JR70="","",_xll.PBD(JR70,"Deal Date","","USD","",""))</f>
        <v/>
      </c>
      <c r="JT70" s="15" t="str" cm="1">
        <f t="array" ref="JT70">IF(JR70="","",_xll.PBD(JR70,"Company ID","","USD","",""))</f>
        <v/>
      </c>
      <c r="JU70" s="15" t="str" cm="1">
        <f t="array" ref="JU70">IF(JR70="","",_xll.PBD(JT70,"Name","","USD","",""))</f>
        <v/>
      </c>
      <c r="JV70" t="str" cm="1">
        <f t="array" ref="JV70">IF(JR70="","",_xll.PBD(JR70,"Deal Type 1","","USD","",""))</f>
        <v/>
      </c>
      <c r="KA70" s="15" t="str" cm="1">
        <f t="array" ref="KA70">IF(JZ70="","",_xll.PBD(JZ70,"Deal Date","","USD","",""))</f>
        <v/>
      </c>
      <c r="KB70" s="15" t="str" cm="1">
        <f t="array" ref="KB70">IF(JZ70="","",_xll.PBD(JZ70,"Company ID","","USD","",""))</f>
        <v/>
      </c>
      <c r="KC70" s="15" t="str" cm="1">
        <f t="array" ref="KC70">IF(JZ70="","",_xll.PBD(KB70,"Name","","USD","",""))</f>
        <v/>
      </c>
      <c r="KD70" t="str" cm="1">
        <f t="array" ref="KD70">IF(JZ70="","",_xll.PBD(JZ70,"Deal Type 1","","USD","",""))</f>
        <v/>
      </c>
      <c r="KI70" s="15" t="str" cm="1">
        <f t="array" ref="KI70">IF(KH70="","",_xll.PBD(KH70,"Deal Date","","USD","",""))</f>
        <v/>
      </c>
      <c r="KJ70" s="15" t="str" cm="1">
        <f t="array" ref="KJ70">IF(KH70="","",_xll.PBD(KH70,"Company ID","","USD","",""))</f>
        <v/>
      </c>
      <c r="KK70" s="15" t="str" cm="1">
        <f t="array" ref="KK70">IF(KH70="","",_xll.PBD(KJ70,"Name","","USD","",""))</f>
        <v/>
      </c>
      <c r="KL70" t="str" cm="1">
        <f t="array" ref="KL70">IF(KH70="","",_xll.PBD(KH70,"Deal Type 1","","USD","",""))</f>
        <v/>
      </c>
      <c r="KQ70" s="15" t="str" cm="1">
        <f t="array" ref="KQ70">IF(KP70="","",_xll.PBD(KP70,"Deal Date","","USD","",""))</f>
        <v/>
      </c>
      <c r="KR70" s="15" t="str" cm="1">
        <f t="array" ref="KR70">IF(KP70="","",_xll.PBD(KP70,"Company ID","","USD","",""))</f>
        <v/>
      </c>
      <c r="KS70" s="15" t="str" cm="1">
        <f t="array" ref="KS70">IF(KP70="","",_xll.PBD(KR70,"Name","","USD","",""))</f>
        <v/>
      </c>
      <c r="KT70" t="str" cm="1">
        <f t="array" ref="KT70">IF(KP70="","",_xll.PBD(KP70,"Deal Type 1","","USD","",""))</f>
        <v/>
      </c>
      <c r="KY70" s="15" t="str" cm="1">
        <f t="array" ref="KY70">IF(KX70="","",_xll.PBD(KX70,"Deal Date","","USD","",""))</f>
        <v/>
      </c>
      <c r="KZ70" s="15" t="str" cm="1">
        <f t="array" ref="KZ70">IF(KX70="","",_xll.PBD(KX70,"Company ID","","USD","",""))</f>
        <v/>
      </c>
      <c r="LA70" s="15" t="str" cm="1">
        <f t="array" ref="LA70">IF(KX70="","",_xll.PBD(KZ70,"Name","","USD","",""))</f>
        <v/>
      </c>
      <c r="LB70" t="str" cm="1">
        <f t="array" ref="LB70">IF(KX70="","",_xll.PBD(KX70,"Deal Type 1","","USD","",""))</f>
        <v/>
      </c>
      <c r="LG70" s="15" t="str" cm="1">
        <f t="array" ref="LG70">IF(LF70="","",_xll.PBD(LF70,"Deal Date","","USD","",""))</f>
        <v/>
      </c>
      <c r="LH70" s="15" t="str" cm="1">
        <f t="array" ref="LH70">IF(LF70="","",_xll.PBD(LF70,"Company ID","","USD","",""))</f>
        <v/>
      </c>
      <c r="LI70" s="15" t="str" cm="1">
        <f t="array" ref="LI70">IF(LF70="","",_xll.PBD(LH70,"Name","","USD","",""))</f>
        <v/>
      </c>
      <c r="LJ70" t="str" cm="1">
        <f t="array" ref="LJ70">IF(LF70="","",_xll.PBD(LF70,"Deal Type 1","","USD","",""))</f>
        <v/>
      </c>
      <c r="LO70" s="15" t="str" cm="1">
        <f t="array" ref="LO70">IF(LN70="","",_xll.PBD(LN70,"Deal Date","","USD","",""))</f>
        <v/>
      </c>
      <c r="LP70" s="15" t="str" cm="1">
        <f t="array" ref="LP70">IF(LN70="","",_xll.PBD(LN70,"Company ID","","USD","",""))</f>
        <v/>
      </c>
      <c r="LQ70" s="15" t="str" cm="1">
        <f t="array" ref="LQ70">IF(LN70="","",_xll.PBD(LP70,"Name","","USD","",""))</f>
        <v/>
      </c>
      <c r="LR70" t="str" cm="1">
        <f t="array" ref="LR70">IF(LN70="","",_xll.PBD(LN70,"Deal Type 1","","USD","",""))</f>
        <v/>
      </c>
      <c r="LW70" s="15" t="str" cm="1">
        <f t="array" ref="LW70">IF(LV70="","",_xll.PBD(LV70,"Deal Date","","USD","",""))</f>
        <v/>
      </c>
      <c r="LX70" s="15" t="str" cm="1">
        <f t="array" ref="LX70">IF(LV70="","",_xll.PBD(LV70,"Company ID","","USD","",""))</f>
        <v/>
      </c>
      <c r="LY70" s="15" t="str" cm="1">
        <f t="array" ref="LY70">IF(LV70="","",_xll.PBD(LX70,"Name","","USD","",""))</f>
        <v/>
      </c>
      <c r="LZ70" t="str" cm="1">
        <f t="array" ref="LZ70">IF(LV70="","",_xll.PBD(LV70,"Deal Type 1","","USD","",""))</f>
        <v/>
      </c>
      <c r="ME70" s="15" t="str" cm="1">
        <f t="array" ref="ME70">IF(MD70="","",_xll.PBD(MD70,"Deal Date","","USD","",""))</f>
        <v/>
      </c>
      <c r="MF70" s="15" t="str" cm="1">
        <f t="array" ref="MF70">IF(MD70="","",_xll.PBD(MD70,"Company ID","","USD","",""))</f>
        <v/>
      </c>
      <c r="MG70" s="15" t="str" cm="1">
        <f t="array" ref="MG70">IF(MD70="","",_xll.PBD(MF70,"Name","","USD","",""))</f>
        <v/>
      </c>
      <c r="MH70" t="str" cm="1">
        <f t="array" ref="MH70">IF(MD70="","",_xll.PBD(MD70,"Deal Type 1","","USD","",""))</f>
        <v/>
      </c>
    </row>
    <row r="71" spans="7:346" x14ac:dyDescent="0.2">
      <c r="G71" s="15" t="str" cm="1">
        <f t="array" ref="G71">IF(F71="","",_xll.PBD(F71,"Deal Date","","USD","",""))</f>
        <v/>
      </c>
      <c r="H71" s="15" t="str" cm="1">
        <f t="array" ref="H71">IF(F71="","",_xll.PBD(F71,"Company ID","","USD","",""))</f>
        <v/>
      </c>
      <c r="I71" s="15" t="str" cm="1">
        <f t="array" ref="I71">IF(F71="","",_xll.PBD(H71,"Name","","USD","",""))</f>
        <v/>
      </c>
      <c r="J71" t="str" cm="1">
        <f t="array" ref="J71">IF(F71="","",_xll.PBD(F71,"Deal Type 1","","USD","",""))</f>
        <v/>
      </c>
      <c r="O71" s="15" t="str" cm="1">
        <f t="array" ref="O71">IF(N71="","",_xll.PBD(N71,"Deal Date","","USD","",""))</f>
        <v/>
      </c>
      <c r="P71" s="15" t="str" cm="1">
        <f t="array" ref="P71">IF(N71="","",_xll.PBD(N71,"Company ID","","USD","",""))</f>
        <v/>
      </c>
      <c r="Q71" s="15" t="str" cm="1">
        <f t="array" ref="Q71">IF(N71="","",_xll.PBD(P71,"Name","","USD","",""))</f>
        <v/>
      </c>
      <c r="R71" t="str" cm="1">
        <f t="array" ref="R71">IF(N71="","",_xll.PBD(N71,"Deal Type 1","","USD","",""))</f>
        <v/>
      </c>
      <c r="W71" s="15" t="str" cm="1">
        <f t="array" ref="W71">IF(V71="","",_xll.PBD(V71,"Deal Date","","USD","",""))</f>
        <v/>
      </c>
      <c r="X71" s="15" t="str" cm="1">
        <f t="array" ref="X71">IF(V71="","",_xll.PBD(V71,"Company ID","","USD","",""))</f>
        <v/>
      </c>
      <c r="Y71" s="15" t="str" cm="1">
        <f t="array" ref="Y71">IF(V71="","",_xll.PBD(X71,"Name","","USD","",""))</f>
        <v/>
      </c>
      <c r="Z71" t="str" cm="1">
        <f t="array" ref="Z71">IF(V71="","",_xll.PBD(V71,"Deal Type 1","","USD","",""))</f>
        <v/>
      </c>
      <c r="AE71" s="15" t="str" cm="1">
        <f t="array" ref="AE71">IF(AD71="","",_xll.PBD(AD71,"Deal Date","","USD","",""))</f>
        <v/>
      </c>
      <c r="AF71" s="15" t="str" cm="1">
        <f t="array" ref="AF71">IF(AD71="","",_xll.PBD(AD71,"Company ID","","USD","",""))</f>
        <v/>
      </c>
      <c r="AG71" s="15" t="str" cm="1">
        <f t="array" ref="AG71">IF(AD71="","",_xll.PBD(AF71,"Name","","USD","",""))</f>
        <v/>
      </c>
      <c r="AH71" t="str" cm="1">
        <f t="array" ref="AH71">IF(AD71="","",_xll.PBD(AD71,"Deal Type 1","","USD","",""))</f>
        <v/>
      </c>
      <c r="AM71" s="15" t="str" cm="1">
        <f t="array" ref="AM71">IF(AL71="","",_xll.PBD(AL71,"Deal Date","","USD","",""))</f>
        <v/>
      </c>
      <c r="AN71" s="15" t="str" cm="1">
        <f t="array" ref="AN71">IF(AL71="","",_xll.PBD(AL71,"Company ID","","USD","",""))</f>
        <v/>
      </c>
      <c r="AO71" s="15" t="str" cm="1">
        <f t="array" ref="AO71">IF(AL71="","",_xll.PBD(AN71,"Name","","USD","",""))</f>
        <v/>
      </c>
      <c r="AP71" t="str" cm="1">
        <f t="array" ref="AP71">IF(AL71="","",_xll.PBD(AL71,"Deal Type 1","","USD","",""))</f>
        <v/>
      </c>
      <c r="AU71" s="15" t="str" cm="1">
        <f t="array" ref="AU71">IF(AT71="","",_xll.PBD(AT71,"Deal Date","","USD","",""))</f>
        <v/>
      </c>
      <c r="AV71" s="15" t="str" cm="1">
        <f t="array" ref="AV71">IF(AT71="","",_xll.PBD(AT71,"Company ID","","USD","",""))</f>
        <v/>
      </c>
      <c r="AW71" s="15" t="str" cm="1">
        <f t="array" ref="AW71">IF(AT71="","",_xll.PBD(AV71,"Name","","USD","",""))</f>
        <v/>
      </c>
      <c r="AX71" t="str" cm="1">
        <f t="array" ref="AX71">IF(AT71="","",_xll.PBD(AT71,"Deal Type 1","","USD","",""))</f>
        <v/>
      </c>
      <c r="BC71" s="15" t="str" cm="1">
        <f t="array" ref="BC71">IF(BB71="","",_xll.PBD(BB71,"Deal Date","","USD","",""))</f>
        <v/>
      </c>
      <c r="BD71" s="15" t="str" cm="1">
        <f t="array" ref="BD71">IF(BB71="","",_xll.PBD(BB71,"Company ID","","USD","",""))</f>
        <v/>
      </c>
      <c r="BE71" s="15" t="str" cm="1">
        <f t="array" ref="BE71">IF(BB71="","",_xll.PBD(BD71,"Name","","USD","",""))</f>
        <v/>
      </c>
      <c r="BF71" t="str" cm="1">
        <f t="array" ref="BF71">IF(BB71="","",_xll.PBD(BB71,"Deal Type 1","","USD","",""))</f>
        <v/>
      </c>
      <c r="BK71" s="15" t="str" cm="1">
        <f t="array" ref="BK71">IF(BJ71="","",_xll.PBD(BJ71,"Deal Date","","USD","",""))</f>
        <v/>
      </c>
      <c r="BL71" s="15" t="str" cm="1">
        <f t="array" ref="BL71">IF(BJ71="","",_xll.PBD(BJ71,"Company ID","","USD","",""))</f>
        <v/>
      </c>
      <c r="BM71" s="15" t="str" cm="1">
        <f t="array" ref="BM71">IF(BJ71="","",_xll.PBD(BL71,"Name","","USD","",""))</f>
        <v/>
      </c>
      <c r="BN71" t="str" cm="1">
        <f t="array" ref="BN71">IF(BJ71="","",_xll.PBD(BJ71,"Deal Type 1","","USD","",""))</f>
        <v/>
      </c>
      <c r="BS71" s="15" t="str" cm="1">
        <f t="array" ref="BS71">IF(BR71="","",_xll.PBD(BR71,"Deal Date","","USD","",""))</f>
        <v/>
      </c>
      <c r="BT71" s="15" t="str" cm="1">
        <f t="array" ref="BT71">IF(BR71="","",_xll.PBD(BR71,"Company ID","","USD","",""))</f>
        <v/>
      </c>
      <c r="BU71" s="15" t="str" cm="1">
        <f t="array" ref="BU71">IF(BR71="","",_xll.PBD(BT71,"Name","","USD","",""))</f>
        <v/>
      </c>
      <c r="BV71" t="str" cm="1">
        <f t="array" ref="BV71">IF(BR71="","",_xll.PBD(BR71,"Deal Type 1","","USD","",""))</f>
        <v/>
      </c>
      <c r="CA71" s="15" t="str" cm="1">
        <f t="array" ref="CA71">IF(BZ71="","",_xll.PBD(BZ71,"Deal Date","","USD","",""))</f>
        <v/>
      </c>
      <c r="CB71" s="15" t="str" cm="1">
        <f t="array" ref="CB71">IF(BZ71="","",_xll.PBD(BZ71,"Company ID","","USD","",""))</f>
        <v/>
      </c>
      <c r="CC71" s="15" t="str" cm="1">
        <f t="array" ref="CC71">IF(BZ71="","",_xll.PBD(CB71,"Name","","USD","",""))</f>
        <v/>
      </c>
      <c r="CD71" t="str" cm="1">
        <f t="array" ref="CD71">IF(BZ71="","",_xll.PBD(BZ71,"Deal Type 1","","USD","",""))</f>
        <v/>
      </c>
      <c r="CI71" s="15" t="str" cm="1">
        <f t="array" ref="CI71">IF(CH71="","",_xll.PBD(CH71,"Deal Date","","USD","",""))</f>
        <v/>
      </c>
      <c r="CJ71" s="15" t="str" cm="1">
        <f t="array" ref="CJ71">IF(CH71="","",_xll.PBD(CH71,"Company ID","","USD","",""))</f>
        <v/>
      </c>
      <c r="CK71" s="15" t="str" cm="1">
        <f t="array" ref="CK71">IF(CH71="","",_xll.PBD(CJ71,"Name","","USD","",""))</f>
        <v/>
      </c>
      <c r="CL71" t="str" cm="1">
        <f t="array" ref="CL71">IF(CH71="","",_xll.PBD(CH71,"Deal Type 1","","USD","",""))</f>
        <v/>
      </c>
      <c r="CQ71" s="15" t="str" cm="1">
        <f t="array" ref="CQ71">IF(CP71="","",_xll.PBD(CP71,"Deal Date","","USD","",""))</f>
        <v/>
      </c>
      <c r="CR71" s="15" t="str" cm="1">
        <f t="array" ref="CR71">IF(CP71="","",_xll.PBD(CP71,"Company ID","","USD","",""))</f>
        <v/>
      </c>
      <c r="CS71" s="15" t="str" cm="1">
        <f t="array" ref="CS71">IF(CP71="","",_xll.PBD(CR71,"Name","","USD","",""))</f>
        <v/>
      </c>
      <c r="CT71" t="str" cm="1">
        <f t="array" ref="CT71">IF(CP71="","",_xll.PBD(CP71,"Deal Type 1","","USD","",""))</f>
        <v/>
      </c>
      <c r="CY71" s="15" t="str" cm="1">
        <f t="array" ref="CY71">IF(CX71="","",_xll.PBD(CX71,"Deal Date","","USD","",""))</f>
        <v/>
      </c>
      <c r="CZ71" s="15" t="str" cm="1">
        <f t="array" ref="CZ71">IF(CX71="","",_xll.PBD(CX71,"Company ID","","USD","",""))</f>
        <v/>
      </c>
      <c r="DA71" s="15" t="str" cm="1">
        <f t="array" ref="DA71">IF(CX71="","",_xll.PBD(CZ71,"Name","","USD","",""))</f>
        <v/>
      </c>
      <c r="DB71" t="str" cm="1">
        <f t="array" ref="DB71">IF(CX71="","",_xll.PBD(CX71,"Deal Type 1","","USD","",""))</f>
        <v/>
      </c>
      <c r="DF71" t="str">
        <v>57617-65T</v>
      </c>
      <c r="DG71" s="15" cm="1">
        <f t="array" ref="DG71">IF(DF71="","",_xll.PBD(DF71,"Deal Date","","USD","",""))</f>
        <v>39265</v>
      </c>
      <c r="DH71" s="15" t="str" cm="1">
        <f t="array" ref="DH71">IF(DF71="","",_xll.PBD(DF71,"Company ID","","USD","",""))</f>
        <v>124054-03</v>
      </c>
      <c r="DI71" s="15" t="str" cm="1">
        <f t="array" ref="DI71">IF(DF71="","",_xll.PBD(DH71,"Name","","USD","",""))</f>
        <v>Cablux</v>
      </c>
      <c r="DJ71" t="str" cm="1">
        <f t="array" ref="DJ71">IF(DF71="","",_xll.PBD(DF71,"Deal Type 1","","USD","",""))</f>
        <v>Merger/Acquisition</v>
      </c>
      <c r="DO71" s="15" t="str" cm="1">
        <f t="array" ref="DO71">IF(DN71="","",_xll.PBD(DN71,"Deal Date","","USD","",""))</f>
        <v/>
      </c>
      <c r="DP71" s="15" t="str" cm="1">
        <f t="array" ref="DP71">IF(DN71="","",_xll.PBD(DN71,"Company ID","","USD","",""))</f>
        <v/>
      </c>
      <c r="DQ71" s="15" t="str" cm="1">
        <f t="array" ref="DQ71">IF(DN71="","",_xll.PBD(DP71,"Name","","USD","",""))</f>
        <v/>
      </c>
      <c r="DR71" t="str" cm="1">
        <f t="array" ref="DR71">IF(DN71="","",_xll.PBD(DN71,"Deal Type 1","","USD","",""))</f>
        <v/>
      </c>
      <c r="DW71" s="15" t="str" cm="1">
        <f t="array" ref="DW71">IF(DV71="","",_xll.PBD(DV71,"Deal Date","","USD","",""))</f>
        <v/>
      </c>
      <c r="DX71" s="15" t="str" cm="1">
        <f t="array" ref="DX71">IF(DV71="","",_xll.PBD(DV71,"Company ID","","USD","",""))</f>
        <v/>
      </c>
      <c r="DY71" s="15" t="str" cm="1">
        <f t="array" ref="DY71">IF(DV71="","",_xll.PBD(DX71,"Name","","USD","",""))</f>
        <v/>
      </c>
      <c r="DZ71" t="str" cm="1">
        <f t="array" ref="DZ71">IF(DV71="","",_xll.PBD(DV71,"Deal Type 1","","USD","",""))</f>
        <v/>
      </c>
      <c r="EE71" s="15" t="str" cm="1">
        <f t="array" ref="EE71">IF(ED71="","",_xll.PBD(ED71,"Deal Date","","USD","",""))</f>
        <v/>
      </c>
      <c r="EF71" s="15" t="str" cm="1">
        <f t="array" ref="EF71">IF(ED71="","",_xll.PBD(ED71,"Company ID","","USD","",""))</f>
        <v/>
      </c>
      <c r="EG71" s="15" t="str" cm="1">
        <f t="array" ref="EG71">IF(ED71="","",_xll.PBD(EF71,"Name","","USD","",""))</f>
        <v/>
      </c>
      <c r="EH71" t="str" cm="1">
        <f t="array" ref="EH71">IF(ED71="","",_xll.PBD(ED71,"Deal Type 1","","USD","",""))</f>
        <v/>
      </c>
      <c r="EM71" s="15" t="str" cm="1">
        <f t="array" ref="EM71">IF(EL71="","",_xll.PBD(EL71,"Deal Date","","USD","",""))</f>
        <v/>
      </c>
      <c r="EN71" s="15" t="str" cm="1">
        <f t="array" ref="EN71">IF(EL71="","",_xll.PBD(EL71,"Company ID","","USD","",""))</f>
        <v/>
      </c>
      <c r="EO71" s="15" t="str" cm="1">
        <f t="array" ref="EO71">IF(EL71="","",_xll.PBD(EN71,"Name","","USD","",""))</f>
        <v/>
      </c>
      <c r="EP71" t="str" cm="1">
        <f t="array" ref="EP71">IF(EL71="","",_xll.PBD(EL71,"Deal Type 1","","USD","",""))</f>
        <v/>
      </c>
      <c r="EU71" s="15" t="str" cm="1">
        <f t="array" ref="EU71">IF(ET71="","",_xll.PBD(ET71,"Deal Date","","USD","",""))</f>
        <v/>
      </c>
      <c r="EV71" s="15" t="str" cm="1">
        <f t="array" ref="EV71">IF(ET71="","",_xll.PBD(ET71,"Company ID","","USD","",""))</f>
        <v/>
      </c>
      <c r="EW71" s="15" t="str" cm="1">
        <f t="array" ref="EW71">IF(ET71="","",_xll.PBD(EV71,"Name","","USD","",""))</f>
        <v/>
      </c>
      <c r="EX71" t="str" cm="1">
        <f t="array" ref="EX71">IF(ET71="","",_xll.PBD(ET71,"Deal Type 1","","USD","",""))</f>
        <v/>
      </c>
      <c r="FC71" s="15" t="str" cm="1">
        <f t="array" ref="FC71">IF(FB71="","",_xll.PBD(FB71,"Deal Date","","USD","",""))</f>
        <v/>
      </c>
      <c r="FD71" s="15" t="str" cm="1">
        <f t="array" ref="FD71">IF(FB71="","",_xll.PBD(FB71,"Company ID","","USD","",""))</f>
        <v/>
      </c>
      <c r="FE71" s="15" t="str" cm="1">
        <f t="array" ref="FE71">IF(FB71="","",_xll.PBD(FD71,"Name","","USD","",""))</f>
        <v/>
      </c>
      <c r="FF71" t="str" cm="1">
        <f t="array" ref="FF71">IF(FB71="","",_xll.PBD(FB71,"Deal Type 1","","USD","",""))</f>
        <v/>
      </c>
      <c r="FK71" s="15" t="str" cm="1">
        <f t="array" ref="FK71">IF(FJ71="","",_xll.PBD(FJ71,"Deal Date","","USD","",""))</f>
        <v/>
      </c>
      <c r="FL71" s="15" t="str" cm="1">
        <f t="array" ref="FL71">IF(FJ71="","",_xll.PBD(FJ71,"Company ID","","USD","",""))</f>
        <v/>
      </c>
      <c r="FM71" s="15" t="str" cm="1">
        <f t="array" ref="FM71">IF(FJ71="","",_xll.PBD(FL71,"Name","","USD","",""))</f>
        <v/>
      </c>
      <c r="FN71" t="str" cm="1">
        <f t="array" ref="FN71">IF(FJ71="","",_xll.PBD(FJ71,"Deal Type 1","","USD","",""))</f>
        <v/>
      </c>
      <c r="FS71" s="15" t="str" cm="1">
        <f t="array" ref="FS71">IF(FR71="","",_xll.PBD(FR71,"Deal Date","","USD","",""))</f>
        <v/>
      </c>
      <c r="FT71" s="15" t="str" cm="1">
        <f t="array" ref="FT71">IF(FR71="","",_xll.PBD(FR71,"Company ID","","USD","",""))</f>
        <v/>
      </c>
      <c r="FU71" s="15" t="str" cm="1">
        <f t="array" ref="FU71">IF(FR71="","",_xll.PBD(FT71,"Name","","USD","",""))</f>
        <v/>
      </c>
      <c r="FV71" t="str" cm="1">
        <f t="array" ref="FV71">IF(FR71="","",_xll.PBD(FR71,"Deal Type 1","","USD","",""))</f>
        <v/>
      </c>
      <c r="GA71" s="15" t="str" cm="1">
        <f t="array" ref="GA71">IF(FZ71="","",_xll.PBD(FZ71,"Deal Date","","USD","",""))</f>
        <v/>
      </c>
      <c r="GB71" s="15" t="str" cm="1">
        <f t="array" ref="GB71">IF(FZ71="","",_xll.PBD(FZ71,"Company ID","","USD","",""))</f>
        <v/>
      </c>
      <c r="GC71" s="15" t="str" cm="1">
        <f t="array" ref="GC71">IF(FZ71="","",_xll.PBD(GB71,"Name","","USD","",""))</f>
        <v/>
      </c>
      <c r="GD71" t="str" cm="1">
        <f t="array" ref="GD71">IF(FZ71="","",_xll.PBD(FZ71,"Deal Type 1","","USD","",""))</f>
        <v/>
      </c>
      <c r="GI71" s="15" t="str" cm="1">
        <f t="array" ref="GI71">IF(GH71="","",_xll.PBD(GH71,"Deal Date","","USD","",""))</f>
        <v/>
      </c>
      <c r="GJ71" s="15" t="str" cm="1">
        <f t="array" ref="GJ71">IF(GH71="","",_xll.PBD(GH71,"Company ID","","USD","",""))</f>
        <v/>
      </c>
      <c r="GK71" s="15" t="str" cm="1">
        <f t="array" ref="GK71">IF(GH71="","",_xll.PBD(GJ71,"Name","","USD","",""))</f>
        <v/>
      </c>
      <c r="GL71" t="str" cm="1">
        <f t="array" ref="GL71">IF(GH71="","",_xll.PBD(GH71,"Deal Type 1","","USD","",""))</f>
        <v/>
      </c>
      <c r="GQ71" s="15" t="str" cm="1">
        <f t="array" ref="GQ71">IF(GP71="","",_xll.PBD(GP71,"Deal Date","","USD","",""))</f>
        <v/>
      </c>
      <c r="GR71" s="15" t="str" cm="1">
        <f t="array" ref="GR71">IF(GP71="","",_xll.PBD(GP71,"Company ID","","USD","",""))</f>
        <v/>
      </c>
      <c r="GS71" s="15" t="str" cm="1">
        <f t="array" ref="GS71">IF(GP71="","",_xll.PBD(GR71,"Name","","USD","",""))</f>
        <v/>
      </c>
      <c r="GT71" t="str" cm="1">
        <f t="array" ref="GT71">IF(GP71="","",_xll.PBD(GP71,"Deal Type 1","","USD","",""))</f>
        <v/>
      </c>
      <c r="GY71" s="15" t="str" cm="1">
        <f t="array" ref="GY71">IF(GX71="","",_xll.PBD(GX71,"Deal Date","","USD","",""))</f>
        <v/>
      </c>
      <c r="GZ71" s="15" t="str" cm="1">
        <f t="array" ref="GZ71">IF(GX71="","",_xll.PBD(GX71,"Company ID","","USD","",""))</f>
        <v/>
      </c>
      <c r="HA71" s="15" t="str" cm="1">
        <f t="array" ref="HA71">IF(GX71="","",_xll.PBD(GZ71,"Name","","USD","",""))</f>
        <v/>
      </c>
      <c r="HB71" t="str" cm="1">
        <f t="array" ref="HB71">IF(GX71="","",_xll.PBD(GX71,"Deal Type 1","","USD","",""))</f>
        <v/>
      </c>
      <c r="HG71" s="15" t="str" cm="1">
        <f t="array" ref="HG71">IF(HF71="","",_xll.PBD(HF71,"Deal Date","","USD","",""))</f>
        <v/>
      </c>
      <c r="HH71" s="15" t="str" cm="1">
        <f t="array" ref="HH71">IF(HF71="","",_xll.PBD(HF71,"Company ID","","USD","",""))</f>
        <v/>
      </c>
      <c r="HI71" s="15" t="str" cm="1">
        <f t="array" ref="HI71">IF(HF71="","",_xll.PBD(HH71,"Name","","USD","",""))</f>
        <v/>
      </c>
      <c r="HJ71" t="str" cm="1">
        <f t="array" ref="HJ71">IF(HF71="","",_xll.PBD(HF71,"Deal Type 1","","USD","",""))</f>
        <v/>
      </c>
      <c r="HO71" s="15" t="str" cm="1">
        <f t="array" ref="HO71">IF(HN71="","",_xll.PBD(HN71,"Deal Date","","USD","",""))</f>
        <v/>
      </c>
      <c r="HP71" s="15" t="str" cm="1">
        <f t="array" ref="HP71">IF(HN71="","",_xll.PBD(HN71,"Company ID","","USD","",""))</f>
        <v/>
      </c>
      <c r="HQ71" s="15" t="str" cm="1">
        <f t="array" ref="HQ71">IF(HN71="","",_xll.PBD(HP71,"Name","","USD","",""))</f>
        <v/>
      </c>
      <c r="HR71" t="str" cm="1">
        <f t="array" ref="HR71">IF(HN71="","",_xll.PBD(HN71,"Deal Type 1","","USD","",""))</f>
        <v/>
      </c>
      <c r="HW71" s="15" t="str" cm="1">
        <f t="array" ref="HW71">IF(HV71="","",_xll.PBD(HV71,"Deal Date","","USD","",""))</f>
        <v/>
      </c>
      <c r="HX71" s="15" t="str" cm="1">
        <f t="array" ref="HX71">IF(HV71="","",_xll.PBD(HV71,"Company ID","","USD","",""))</f>
        <v/>
      </c>
      <c r="HY71" s="15" t="str" cm="1">
        <f t="array" ref="HY71">IF(HV71="","",_xll.PBD(HX71,"Name","","USD","",""))</f>
        <v/>
      </c>
      <c r="HZ71" t="str" cm="1">
        <f t="array" ref="HZ71">IF(HV71="","",_xll.PBD(HV71,"Deal Type 1","","USD","",""))</f>
        <v/>
      </c>
      <c r="IE71" s="15" t="str" cm="1">
        <f t="array" ref="IE71">IF(ID71="","",_xll.PBD(ID71,"Deal Date","","USD","",""))</f>
        <v/>
      </c>
      <c r="IF71" s="15" t="str" cm="1">
        <f t="array" ref="IF71">IF(ID71="","",_xll.PBD(ID71,"Company ID","","USD","",""))</f>
        <v/>
      </c>
      <c r="IG71" s="15" t="str" cm="1">
        <f t="array" ref="IG71">IF(ID71="","",_xll.PBD(IF71,"Name","","USD","",""))</f>
        <v/>
      </c>
      <c r="IH71" t="str" cm="1">
        <f t="array" ref="IH71">IF(ID71="","",_xll.PBD(ID71,"Deal Type 1","","USD","",""))</f>
        <v/>
      </c>
      <c r="IM71" s="15" t="str" cm="1">
        <f t="array" ref="IM71">IF(IL71="","",_xll.PBD(IL71,"Deal Date","","USD","",""))</f>
        <v/>
      </c>
      <c r="IN71" s="15" t="str" cm="1">
        <f t="array" ref="IN71">IF(IL71="","",_xll.PBD(IL71,"Company ID","","USD","",""))</f>
        <v/>
      </c>
      <c r="IO71" s="15" t="str" cm="1">
        <f t="array" ref="IO71">IF(IL71="","",_xll.PBD(IN71,"Name","","USD","",""))</f>
        <v/>
      </c>
      <c r="IP71" t="str" cm="1">
        <f t="array" ref="IP71">IF(IL71="","",_xll.PBD(IL71,"Deal Type 1","","USD","",""))</f>
        <v/>
      </c>
      <c r="IU71" s="15" t="str" cm="1">
        <f t="array" ref="IU71">IF(IT71="","",_xll.PBD(IT71,"Deal Date","","USD","",""))</f>
        <v/>
      </c>
      <c r="IV71" s="15" t="str" cm="1">
        <f t="array" ref="IV71">IF(IT71="","",_xll.PBD(IT71,"Company ID","","USD","",""))</f>
        <v/>
      </c>
      <c r="IW71" s="15" t="str" cm="1">
        <f t="array" ref="IW71">IF(IT71="","",_xll.PBD(IV71,"Name","","USD","",""))</f>
        <v/>
      </c>
      <c r="IX71" t="str" cm="1">
        <f t="array" ref="IX71">IF(IT71="","",_xll.PBD(IT71,"Deal Type 1","","USD","",""))</f>
        <v/>
      </c>
      <c r="JC71" s="15" t="str" cm="1">
        <f t="array" ref="JC71">IF(JB71="","",_xll.PBD(JB71,"Deal Date","","USD","",""))</f>
        <v/>
      </c>
      <c r="JD71" s="15" t="str" cm="1">
        <f t="array" ref="JD71">IF(JB71="","",_xll.PBD(JB71,"Company ID","","USD","",""))</f>
        <v/>
      </c>
      <c r="JE71" s="15" t="str" cm="1">
        <f t="array" ref="JE71">IF(JB71="","",_xll.PBD(JD71,"Name","","USD","",""))</f>
        <v/>
      </c>
      <c r="JF71" t="str" cm="1">
        <f t="array" ref="JF71">IF(JB71="","",_xll.PBD(JB71,"Deal Type 1","","USD","",""))</f>
        <v/>
      </c>
      <c r="JK71" s="15" t="str" cm="1">
        <f t="array" ref="JK71">IF(JJ71="","",_xll.PBD(JJ71,"Deal Date","","USD","",""))</f>
        <v/>
      </c>
      <c r="JL71" s="15" t="str" cm="1">
        <f t="array" ref="JL71">IF(JJ71="","",_xll.PBD(JJ71,"Company ID","","USD","",""))</f>
        <v/>
      </c>
      <c r="JM71" s="15" t="str" cm="1">
        <f t="array" ref="JM71">IF(JJ71="","",_xll.PBD(JL71,"Name","","USD","",""))</f>
        <v/>
      </c>
      <c r="JN71" t="str" cm="1">
        <f t="array" ref="JN71">IF(JJ71="","",_xll.PBD(JJ71,"Deal Type 1","","USD","",""))</f>
        <v/>
      </c>
      <c r="JS71" s="15" t="str" cm="1">
        <f t="array" ref="JS71">IF(JR71="","",_xll.PBD(JR71,"Deal Date","","USD","",""))</f>
        <v/>
      </c>
      <c r="JT71" s="15" t="str" cm="1">
        <f t="array" ref="JT71">IF(JR71="","",_xll.PBD(JR71,"Company ID","","USD","",""))</f>
        <v/>
      </c>
      <c r="JU71" s="15" t="str" cm="1">
        <f t="array" ref="JU71">IF(JR71="","",_xll.PBD(JT71,"Name","","USD","",""))</f>
        <v/>
      </c>
      <c r="JV71" t="str" cm="1">
        <f t="array" ref="JV71">IF(JR71="","",_xll.PBD(JR71,"Deal Type 1","","USD","",""))</f>
        <v/>
      </c>
      <c r="KA71" s="15" t="str" cm="1">
        <f t="array" ref="KA71">IF(JZ71="","",_xll.PBD(JZ71,"Deal Date","","USD","",""))</f>
        <v/>
      </c>
      <c r="KB71" s="15" t="str" cm="1">
        <f t="array" ref="KB71">IF(JZ71="","",_xll.PBD(JZ71,"Company ID","","USD","",""))</f>
        <v/>
      </c>
      <c r="KC71" s="15" t="str" cm="1">
        <f t="array" ref="KC71">IF(JZ71="","",_xll.PBD(KB71,"Name","","USD","",""))</f>
        <v/>
      </c>
      <c r="KD71" t="str" cm="1">
        <f t="array" ref="KD71">IF(JZ71="","",_xll.PBD(JZ71,"Deal Type 1","","USD","",""))</f>
        <v/>
      </c>
      <c r="KI71" s="15" t="str" cm="1">
        <f t="array" ref="KI71">IF(KH71="","",_xll.PBD(KH71,"Deal Date","","USD","",""))</f>
        <v/>
      </c>
      <c r="KJ71" s="15" t="str" cm="1">
        <f t="array" ref="KJ71">IF(KH71="","",_xll.PBD(KH71,"Company ID","","USD","",""))</f>
        <v/>
      </c>
      <c r="KK71" s="15" t="str" cm="1">
        <f t="array" ref="KK71">IF(KH71="","",_xll.PBD(KJ71,"Name","","USD","",""))</f>
        <v/>
      </c>
      <c r="KL71" t="str" cm="1">
        <f t="array" ref="KL71">IF(KH71="","",_xll.PBD(KH71,"Deal Type 1","","USD","",""))</f>
        <v/>
      </c>
      <c r="KQ71" s="15" t="str" cm="1">
        <f t="array" ref="KQ71">IF(KP71="","",_xll.PBD(KP71,"Deal Date","","USD","",""))</f>
        <v/>
      </c>
      <c r="KR71" s="15" t="str" cm="1">
        <f t="array" ref="KR71">IF(KP71="","",_xll.PBD(KP71,"Company ID","","USD","",""))</f>
        <v/>
      </c>
      <c r="KS71" s="15" t="str" cm="1">
        <f t="array" ref="KS71">IF(KP71="","",_xll.PBD(KR71,"Name","","USD","",""))</f>
        <v/>
      </c>
      <c r="KT71" t="str" cm="1">
        <f t="array" ref="KT71">IF(KP71="","",_xll.PBD(KP71,"Deal Type 1","","USD","",""))</f>
        <v/>
      </c>
      <c r="KY71" s="15" t="str" cm="1">
        <f t="array" ref="KY71">IF(KX71="","",_xll.PBD(KX71,"Deal Date","","USD","",""))</f>
        <v/>
      </c>
      <c r="KZ71" s="15" t="str" cm="1">
        <f t="array" ref="KZ71">IF(KX71="","",_xll.PBD(KX71,"Company ID","","USD","",""))</f>
        <v/>
      </c>
      <c r="LA71" s="15" t="str" cm="1">
        <f t="array" ref="LA71">IF(KX71="","",_xll.PBD(KZ71,"Name","","USD","",""))</f>
        <v/>
      </c>
      <c r="LB71" t="str" cm="1">
        <f t="array" ref="LB71">IF(KX71="","",_xll.PBD(KX71,"Deal Type 1","","USD","",""))</f>
        <v/>
      </c>
      <c r="LG71" s="15" t="str" cm="1">
        <f t="array" ref="LG71">IF(LF71="","",_xll.PBD(LF71,"Deal Date","","USD","",""))</f>
        <v/>
      </c>
      <c r="LH71" s="15" t="str" cm="1">
        <f t="array" ref="LH71">IF(LF71="","",_xll.PBD(LF71,"Company ID","","USD","",""))</f>
        <v/>
      </c>
      <c r="LI71" s="15" t="str" cm="1">
        <f t="array" ref="LI71">IF(LF71="","",_xll.PBD(LH71,"Name","","USD","",""))</f>
        <v/>
      </c>
      <c r="LJ71" t="str" cm="1">
        <f t="array" ref="LJ71">IF(LF71="","",_xll.PBD(LF71,"Deal Type 1","","USD","",""))</f>
        <v/>
      </c>
      <c r="LO71" s="15" t="str" cm="1">
        <f t="array" ref="LO71">IF(LN71="","",_xll.PBD(LN71,"Deal Date","","USD","",""))</f>
        <v/>
      </c>
      <c r="LP71" s="15" t="str" cm="1">
        <f t="array" ref="LP71">IF(LN71="","",_xll.PBD(LN71,"Company ID","","USD","",""))</f>
        <v/>
      </c>
      <c r="LQ71" s="15" t="str" cm="1">
        <f t="array" ref="LQ71">IF(LN71="","",_xll.PBD(LP71,"Name","","USD","",""))</f>
        <v/>
      </c>
      <c r="LR71" t="str" cm="1">
        <f t="array" ref="LR71">IF(LN71="","",_xll.PBD(LN71,"Deal Type 1","","USD","",""))</f>
        <v/>
      </c>
      <c r="LW71" s="15" t="str" cm="1">
        <f t="array" ref="LW71">IF(LV71="","",_xll.PBD(LV71,"Deal Date","","USD","",""))</f>
        <v/>
      </c>
      <c r="LX71" s="15" t="str" cm="1">
        <f t="array" ref="LX71">IF(LV71="","",_xll.PBD(LV71,"Company ID","","USD","",""))</f>
        <v/>
      </c>
      <c r="LY71" s="15" t="str" cm="1">
        <f t="array" ref="LY71">IF(LV71="","",_xll.PBD(LX71,"Name","","USD","",""))</f>
        <v/>
      </c>
      <c r="LZ71" t="str" cm="1">
        <f t="array" ref="LZ71">IF(LV71="","",_xll.PBD(LV71,"Deal Type 1","","USD","",""))</f>
        <v/>
      </c>
      <c r="ME71" s="15" t="str" cm="1">
        <f t="array" ref="ME71">IF(MD71="","",_xll.PBD(MD71,"Deal Date","","USD","",""))</f>
        <v/>
      </c>
      <c r="MF71" s="15" t="str" cm="1">
        <f t="array" ref="MF71">IF(MD71="","",_xll.PBD(MD71,"Company ID","","USD","",""))</f>
        <v/>
      </c>
      <c r="MG71" s="15" t="str" cm="1">
        <f t="array" ref="MG71">IF(MD71="","",_xll.PBD(MF71,"Name","","USD","",""))</f>
        <v/>
      </c>
      <c r="MH71" t="str" cm="1">
        <f t="array" ref="MH71">IF(MD71="","",_xll.PBD(MD71,"Deal Type 1","","USD","",""))</f>
        <v/>
      </c>
    </row>
    <row r="72" spans="7:346" x14ac:dyDescent="0.2">
      <c r="G72" s="15" t="str" cm="1">
        <f t="array" ref="G72">IF(F72="","",_xll.PBD(F72,"Deal Date","","USD","",""))</f>
        <v/>
      </c>
      <c r="H72" s="15" t="str" cm="1">
        <f t="array" ref="H72">IF(F72="","",_xll.PBD(F72,"Company ID","","USD","",""))</f>
        <v/>
      </c>
      <c r="I72" s="15" t="str" cm="1">
        <f t="array" ref="I72">IF(F72="","",_xll.PBD(H72,"Name","","USD","",""))</f>
        <v/>
      </c>
      <c r="J72" t="str" cm="1">
        <f t="array" ref="J72">IF(F72="","",_xll.PBD(F72,"Deal Type 1","","USD","",""))</f>
        <v/>
      </c>
      <c r="O72" s="15" t="str" cm="1">
        <f t="array" ref="O72">IF(N72="","",_xll.PBD(N72,"Deal Date","","USD","",""))</f>
        <v/>
      </c>
      <c r="P72" s="15" t="str" cm="1">
        <f t="array" ref="P72">IF(N72="","",_xll.PBD(N72,"Company ID","","USD","",""))</f>
        <v/>
      </c>
      <c r="Q72" s="15" t="str" cm="1">
        <f t="array" ref="Q72">IF(N72="","",_xll.PBD(P72,"Name","","USD","",""))</f>
        <v/>
      </c>
      <c r="R72" t="str" cm="1">
        <f t="array" ref="R72">IF(N72="","",_xll.PBD(N72,"Deal Type 1","","USD","",""))</f>
        <v/>
      </c>
      <c r="W72" s="15" t="str" cm="1">
        <f t="array" ref="W72">IF(V72="","",_xll.PBD(V72,"Deal Date","","USD","",""))</f>
        <v/>
      </c>
      <c r="X72" s="15" t="str" cm="1">
        <f t="array" ref="X72">IF(V72="","",_xll.PBD(V72,"Company ID","","USD","",""))</f>
        <v/>
      </c>
      <c r="Y72" s="15" t="str" cm="1">
        <f t="array" ref="Y72">IF(V72="","",_xll.PBD(X72,"Name","","USD","",""))</f>
        <v/>
      </c>
      <c r="Z72" t="str" cm="1">
        <f t="array" ref="Z72">IF(V72="","",_xll.PBD(V72,"Deal Type 1","","USD","",""))</f>
        <v/>
      </c>
      <c r="AE72" s="15" t="str" cm="1">
        <f t="array" ref="AE72">IF(AD72="","",_xll.PBD(AD72,"Deal Date","","USD","",""))</f>
        <v/>
      </c>
      <c r="AF72" s="15" t="str" cm="1">
        <f t="array" ref="AF72">IF(AD72="","",_xll.PBD(AD72,"Company ID","","USD","",""))</f>
        <v/>
      </c>
      <c r="AG72" s="15" t="str" cm="1">
        <f t="array" ref="AG72">IF(AD72="","",_xll.PBD(AF72,"Name","","USD","",""))</f>
        <v/>
      </c>
      <c r="AH72" t="str" cm="1">
        <f t="array" ref="AH72">IF(AD72="","",_xll.PBD(AD72,"Deal Type 1","","USD","",""))</f>
        <v/>
      </c>
      <c r="AM72" s="15" t="str" cm="1">
        <f t="array" ref="AM72">IF(AL72="","",_xll.PBD(AL72,"Deal Date","","USD","",""))</f>
        <v/>
      </c>
      <c r="AN72" s="15" t="str" cm="1">
        <f t="array" ref="AN72">IF(AL72="","",_xll.PBD(AL72,"Company ID","","USD","",""))</f>
        <v/>
      </c>
      <c r="AO72" s="15" t="str" cm="1">
        <f t="array" ref="AO72">IF(AL72="","",_xll.PBD(AN72,"Name","","USD","",""))</f>
        <v/>
      </c>
      <c r="AP72" t="str" cm="1">
        <f t="array" ref="AP72">IF(AL72="","",_xll.PBD(AL72,"Deal Type 1","","USD","",""))</f>
        <v/>
      </c>
      <c r="AU72" s="15" t="str" cm="1">
        <f t="array" ref="AU72">IF(AT72="","",_xll.PBD(AT72,"Deal Date","","USD","",""))</f>
        <v/>
      </c>
      <c r="AV72" s="15" t="str" cm="1">
        <f t="array" ref="AV72">IF(AT72="","",_xll.PBD(AT72,"Company ID","","USD","",""))</f>
        <v/>
      </c>
      <c r="AW72" s="15" t="str" cm="1">
        <f t="array" ref="AW72">IF(AT72="","",_xll.PBD(AV72,"Name","","USD","",""))</f>
        <v/>
      </c>
      <c r="AX72" t="str" cm="1">
        <f t="array" ref="AX72">IF(AT72="","",_xll.PBD(AT72,"Deal Type 1","","USD","",""))</f>
        <v/>
      </c>
      <c r="BC72" s="15" t="str" cm="1">
        <f t="array" ref="BC72">IF(BB72="","",_xll.PBD(BB72,"Deal Date","","USD","",""))</f>
        <v/>
      </c>
      <c r="BD72" s="15" t="str" cm="1">
        <f t="array" ref="BD72">IF(BB72="","",_xll.PBD(BB72,"Company ID","","USD","",""))</f>
        <v/>
      </c>
      <c r="BE72" s="15" t="str" cm="1">
        <f t="array" ref="BE72">IF(BB72="","",_xll.PBD(BD72,"Name","","USD","",""))</f>
        <v/>
      </c>
      <c r="BF72" t="str" cm="1">
        <f t="array" ref="BF72">IF(BB72="","",_xll.PBD(BB72,"Deal Type 1","","USD","",""))</f>
        <v/>
      </c>
      <c r="BK72" s="15" t="str" cm="1">
        <f t="array" ref="BK72">IF(BJ72="","",_xll.PBD(BJ72,"Deal Date","","USD","",""))</f>
        <v/>
      </c>
      <c r="BL72" s="15" t="str" cm="1">
        <f t="array" ref="BL72">IF(BJ72="","",_xll.PBD(BJ72,"Company ID","","USD","",""))</f>
        <v/>
      </c>
      <c r="BM72" s="15" t="str" cm="1">
        <f t="array" ref="BM72">IF(BJ72="","",_xll.PBD(BL72,"Name","","USD","",""))</f>
        <v/>
      </c>
      <c r="BN72" t="str" cm="1">
        <f t="array" ref="BN72">IF(BJ72="","",_xll.PBD(BJ72,"Deal Type 1","","USD","",""))</f>
        <v/>
      </c>
      <c r="BS72" s="15" t="str" cm="1">
        <f t="array" ref="BS72">IF(BR72="","",_xll.PBD(BR72,"Deal Date","","USD","",""))</f>
        <v/>
      </c>
      <c r="BT72" s="15" t="str" cm="1">
        <f t="array" ref="BT72">IF(BR72="","",_xll.PBD(BR72,"Company ID","","USD","",""))</f>
        <v/>
      </c>
      <c r="BU72" s="15" t="str" cm="1">
        <f t="array" ref="BU72">IF(BR72="","",_xll.PBD(BT72,"Name","","USD","",""))</f>
        <v/>
      </c>
      <c r="BV72" t="str" cm="1">
        <f t="array" ref="BV72">IF(BR72="","",_xll.PBD(BR72,"Deal Type 1","","USD","",""))</f>
        <v/>
      </c>
      <c r="CA72" s="15" t="str" cm="1">
        <f t="array" ref="CA72">IF(BZ72="","",_xll.PBD(BZ72,"Deal Date","","USD","",""))</f>
        <v/>
      </c>
      <c r="CB72" s="15" t="str" cm="1">
        <f t="array" ref="CB72">IF(BZ72="","",_xll.PBD(BZ72,"Company ID","","USD","",""))</f>
        <v/>
      </c>
      <c r="CC72" s="15" t="str" cm="1">
        <f t="array" ref="CC72">IF(BZ72="","",_xll.PBD(CB72,"Name","","USD","",""))</f>
        <v/>
      </c>
      <c r="CD72" t="str" cm="1">
        <f t="array" ref="CD72">IF(BZ72="","",_xll.PBD(BZ72,"Deal Type 1","","USD","",""))</f>
        <v/>
      </c>
      <c r="CI72" s="15" t="str" cm="1">
        <f t="array" ref="CI72">IF(CH72="","",_xll.PBD(CH72,"Deal Date","","USD","",""))</f>
        <v/>
      </c>
      <c r="CJ72" s="15" t="str" cm="1">
        <f t="array" ref="CJ72">IF(CH72="","",_xll.PBD(CH72,"Company ID","","USD","",""))</f>
        <v/>
      </c>
      <c r="CK72" s="15" t="str" cm="1">
        <f t="array" ref="CK72">IF(CH72="","",_xll.PBD(CJ72,"Name","","USD","",""))</f>
        <v/>
      </c>
      <c r="CL72" t="str" cm="1">
        <f t="array" ref="CL72">IF(CH72="","",_xll.PBD(CH72,"Deal Type 1","","USD","",""))</f>
        <v/>
      </c>
      <c r="CQ72" s="15" t="str" cm="1">
        <f t="array" ref="CQ72">IF(CP72="","",_xll.PBD(CP72,"Deal Date","","USD","",""))</f>
        <v/>
      </c>
      <c r="CR72" s="15" t="str" cm="1">
        <f t="array" ref="CR72">IF(CP72="","",_xll.PBD(CP72,"Company ID","","USD","",""))</f>
        <v/>
      </c>
      <c r="CS72" s="15" t="str" cm="1">
        <f t="array" ref="CS72">IF(CP72="","",_xll.PBD(CR72,"Name","","USD","",""))</f>
        <v/>
      </c>
      <c r="CT72" t="str" cm="1">
        <f t="array" ref="CT72">IF(CP72="","",_xll.PBD(CP72,"Deal Type 1","","USD","",""))</f>
        <v/>
      </c>
      <c r="CY72" s="15" t="str" cm="1">
        <f t="array" ref="CY72">IF(CX72="","",_xll.PBD(CX72,"Deal Date","","USD","",""))</f>
        <v/>
      </c>
      <c r="CZ72" s="15" t="str" cm="1">
        <f t="array" ref="CZ72">IF(CX72="","",_xll.PBD(CX72,"Company ID","","USD","",""))</f>
        <v/>
      </c>
      <c r="DA72" s="15" t="str" cm="1">
        <f t="array" ref="DA72">IF(CX72="","",_xll.PBD(CZ72,"Name","","USD","",""))</f>
        <v/>
      </c>
      <c r="DB72" t="str" cm="1">
        <f t="array" ref="DB72">IF(CX72="","",_xll.PBD(CX72,"Deal Type 1","","USD","",""))</f>
        <v/>
      </c>
      <c r="DF72" t="str">
        <v>59803-75T</v>
      </c>
      <c r="DG72" s="15" cm="1">
        <f t="array" ref="DG72">IF(DF72="","",_xll.PBD(DF72,"Deal Date","","USD","",""))</f>
        <v>39198</v>
      </c>
      <c r="DH72" s="15" t="str" cm="1">
        <f t="array" ref="DH72">IF(DF72="","",_xll.PBD(DF72,"Company ID","","USD","",""))</f>
        <v>124017-67</v>
      </c>
      <c r="DI72" s="15" t="str" cm="1">
        <f t="array" ref="DI72">IF(DF72="","",_xll.PBD(DH72,"Name","","USD","",""))</f>
        <v>Informatikk Holding</v>
      </c>
      <c r="DJ72" t="str" cm="1">
        <f t="array" ref="DJ72">IF(DF72="","",_xll.PBD(DF72,"Deal Type 1","","USD","",""))</f>
        <v>Merger/Acquisition</v>
      </c>
      <c r="DO72" s="15" t="str" cm="1">
        <f t="array" ref="DO72">IF(DN72="","",_xll.PBD(DN72,"Deal Date","","USD","",""))</f>
        <v/>
      </c>
      <c r="DP72" s="15" t="str" cm="1">
        <f t="array" ref="DP72">IF(DN72="","",_xll.PBD(DN72,"Company ID","","USD","",""))</f>
        <v/>
      </c>
      <c r="DQ72" s="15" t="str" cm="1">
        <f t="array" ref="DQ72">IF(DN72="","",_xll.PBD(DP72,"Name","","USD","",""))</f>
        <v/>
      </c>
      <c r="DR72" t="str" cm="1">
        <f t="array" ref="DR72">IF(DN72="","",_xll.PBD(DN72,"Deal Type 1","","USD","",""))</f>
        <v/>
      </c>
      <c r="DW72" s="15" t="str" cm="1">
        <f t="array" ref="DW72">IF(DV72="","",_xll.PBD(DV72,"Deal Date","","USD","",""))</f>
        <v/>
      </c>
      <c r="DX72" s="15" t="str" cm="1">
        <f t="array" ref="DX72">IF(DV72="","",_xll.PBD(DV72,"Company ID","","USD","",""))</f>
        <v/>
      </c>
      <c r="DY72" s="15" t="str" cm="1">
        <f t="array" ref="DY72">IF(DV72="","",_xll.PBD(DX72,"Name","","USD","",""))</f>
        <v/>
      </c>
      <c r="DZ72" t="str" cm="1">
        <f t="array" ref="DZ72">IF(DV72="","",_xll.PBD(DV72,"Deal Type 1","","USD","",""))</f>
        <v/>
      </c>
      <c r="EE72" s="15" t="str" cm="1">
        <f t="array" ref="EE72">IF(ED72="","",_xll.PBD(ED72,"Deal Date","","USD","",""))</f>
        <v/>
      </c>
      <c r="EF72" s="15" t="str" cm="1">
        <f t="array" ref="EF72">IF(ED72="","",_xll.PBD(ED72,"Company ID","","USD","",""))</f>
        <v/>
      </c>
      <c r="EG72" s="15" t="str" cm="1">
        <f t="array" ref="EG72">IF(ED72="","",_xll.PBD(EF72,"Name","","USD","",""))</f>
        <v/>
      </c>
      <c r="EH72" t="str" cm="1">
        <f t="array" ref="EH72">IF(ED72="","",_xll.PBD(ED72,"Deal Type 1","","USD","",""))</f>
        <v/>
      </c>
      <c r="EM72" s="15" t="str" cm="1">
        <f t="array" ref="EM72">IF(EL72="","",_xll.PBD(EL72,"Deal Date","","USD","",""))</f>
        <v/>
      </c>
      <c r="EN72" s="15" t="str" cm="1">
        <f t="array" ref="EN72">IF(EL72="","",_xll.PBD(EL72,"Company ID","","USD","",""))</f>
        <v/>
      </c>
      <c r="EO72" s="15" t="str" cm="1">
        <f t="array" ref="EO72">IF(EL72="","",_xll.PBD(EN72,"Name","","USD","",""))</f>
        <v/>
      </c>
      <c r="EP72" t="str" cm="1">
        <f t="array" ref="EP72">IF(EL72="","",_xll.PBD(EL72,"Deal Type 1","","USD","",""))</f>
        <v/>
      </c>
      <c r="EU72" s="15" t="str" cm="1">
        <f t="array" ref="EU72">IF(ET72="","",_xll.PBD(ET72,"Deal Date","","USD","",""))</f>
        <v/>
      </c>
      <c r="EV72" s="15" t="str" cm="1">
        <f t="array" ref="EV72">IF(ET72="","",_xll.PBD(ET72,"Company ID","","USD","",""))</f>
        <v/>
      </c>
      <c r="EW72" s="15" t="str" cm="1">
        <f t="array" ref="EW72">IF(ET72="","",_xll.PBD(EV72,"Name","","USD","",""))</f>
        <v/>
      </c>
      <c r="EX72" t="str" cm="1">
        <f t="array" ref="EX72">IF(ET72="","",_xll.PBD(ET72,"Deal Type 1","","USD","",""))</f>
        <v/>
      </c>
      <c r="FC72" s="15" t="str" cm="1">
        <f t="array" ref="FC72">IF(FB72="","",_xll.PBD(FB72,"Deal Date","","USD","",""))</f>
        <v/>
      </c>
      <c r="FD72" s="15" t="str" cm="1">
        <f t="array" ref="FD72">IF(FB72="","",_xll.PBD(FB72,"Company ID","","USD","",""))</f>
        <v/>
      </c>
      <c r="FE72" s="15" t="str" cm="1">
        <f t="array" ref="FE72">IF(FB72="","",_xll.PBD(FD72,"Name","","USD","",""))</f>
        <v/>
      </c>
      <c r="FF72" t="str" cm="1">
        <f t="array" ref="FF72">IF(FB72="","",_xll.PBD(FB72,"Deal Type 1","","USD","",""))</f>
        <v/>
      </c>
      <c r="FK72" s="15" t="str" cm="1">
        <f t="array" ref="FK72">IF(FJ72="","",_xll.PBD(FJ72,"Deal Date","","USD","",""))</f>
        <v/>
      </c>
      <c r="FL72" s="15" t="str" cm="1">
        <f t="array" ref="FL72">IF(FJ72="","",_xll.PBD(FJ72,"Company ID","","USD","",""))</f>
        <v/>
      </c>
      <c r="FM72" s="15" t="str" cm="1">
        <f t="array" ref="FM72">IF(FJ72="","",_xll.PBD(FL72,"Name","","USD","",""))</f>
        <v/>
      </c>
      <c r="FN72" t="str" cm="1">
        <f t="array" ref="FN72">IF(FJ72="","",_xll.PBD(FJ72,"Deal Type 1","","USD","",""))</f>
        <v/>
      </c>
      <c r="FS72" s="15" t="str" cm="1">
        <f t="array" ref="FS72">IF(FR72="","",_xll.PBD(FR72,"Deal Date","","USD","",""))</f>
        <v/>
      </c>
      <c r="FT72" s="15" t="str" cm="1">
        <f t="array" ref="FT72">IF(FR72="","",_xll.PBD(FR72,"Company ID","","USD","",""))</f>
        <v/>
      </c>
      <c r="FU72" s="15" t="str" cm="1">
        <f t="array" ref="FU72">IF(FR72="","",_xll.PBD(FT72,"Name","","USD","",""))</f>
        <v/>
      </c>
      <c r="FV72" t="str" cm="1">
        <f t="array" ref="FV72">IF(FR72="","",_xll.PBD(FR72,"Deal Type 1","","USD","",""))</f>
        <v/>
      </c>
      <c r="GA72" s="15" t="str" cm="1">
        <f t="array" ref="GA72">IF(FZ72="","",_xll.PBD(FZ72,"Deal Date","","USD","",""))</f>
        <v/>
      </c>
      <c r="GB72" s="15" t="str" cm="1">
        <f t="array" ref="GB72">IF(FZ72="","",_xll.PBD(FZ72,"Company ID","","USD","",""))</f>
        <v/>
      </c>
      <c r="GC72" s="15" t="str" cm="1">
        <f t="array" ref="GC72">IF(FZ72="","",_xll.PBD(GB72,"Name","","USD","",""))</f>
        <v/>
      </c>
      <c r="GD72" t="str" cm="1">
        <f t="array" ref="GD72">IF(FZ72="","",_xll.PBD(FZ72,"Deal Type 1","","USD","",""))</f>
        <v/>
      </c>
      <c r="GI72" s="15" t="str" cm="1">
        <f t="array" ref="GI72">IF(GH72="","",_xll.PBD(GH72,"Deal Date","","USD","",""))</f>
        <v/>
      </c>
      <c r="GJ72" s="15" t="str" cm="1">
        <f t="array" ref="GJ72">IF(GH72="","",_xll.PBD(GH72,"Company ID","","USD","",""))</f>
        <v/>
      </c>
      <c r="GK72" s="15" t="str" cm="1">
        <f t="array" ref="GK72">IF(GH72="","",_xll.PBD(GJ72,"Name","","USD","",""))</f>
        <v/>
      </c>
      <c r="GL72" t="str" cm="1">
        <f t="array" ref="GL72">IF(GH72="","",_xll.PBD(GH72,"Deal Type 1","","USD","",""))</f>
        <v/>
      </c>
      <c r="GQ72" s="15" t="str" cm="1">
        <f t="array" ref="GQ72">IF(GP72="","",_xll.PBD(GP72,"Deal Date","","USD","",""))</f>
        <v/>
      </c>
      <c r="GR72" s="15" t="str" cm="1">
        <f t="array" ref="GR72">IF(GP72="","",_xll.PBD(GP72,"Company ID","","USD","",""))</f>
        <v/>
      </c>
      <c r="GS72" s="15" t="str" cm="1">
        <f t="array" ref="GS72">IF(GP72="","",_xll.PBD(GR72,"Name","","USD","",""))</f>
        <v/>
      </c>
      <c r="GT72" t="str" cm="1">
        <f t="array" ref="GT72">IF(GP72="","",_xll.PBD(GP72,"Deal Type 1","","USD","",""))</f>
        <v/>
      </c>
      <c r="GY72" s="15" t="str" cm="1">
        <f t="array" ref="GY72">IF(GX72="","",_xll.PBD(GX72,"Deal Date","","USD","",""))</f>
        <v/>
      </c>
      <c r="GZ72" s="15" t="str" cm="1">
        <f t="array" ref="GZ72">IF(GX72="","",_xll.PBD(GX72,"Company ID","","USD","",""))</f>
        <v/>
      </c>
      <c r="HA72" s="15" t="str" cm="1">
        <f t="array" ref="HA72">IF(GX72="","",_xll.PBD(GZ72,"Name","","USD","",""))</f>
        <v/>
      </c>
      <c r="HB72" t="str" cm="1">
        <f t="array" ref="HB72">IF(GX72="","",_xll.PBD(GX72,"Deal Type 1","","USD","",""))</f>
        <v/>
      </c>
      <c r="HG72" s="15" t="str" cm="1">
        <f t="array" ref="HG72">IF(HF72="","",_xll.PBD(HF72,"Deal Date","","USD","",""))</f>
        <v/>
      </c>
      <c r="HH72" s="15" t="str" cm="1">
        <f t="array" ref="HH72">IF(HF72="","",_xll.PBD(HF72,"Company ID","","USD","",""))</f>
        <v/>
      </c>
      <c r="HI72" s="15" t="str" cm="1">
        <f t="array" ref="HI72">IF(HF72="","",_xll.PBD(HH72,"Name","","USD","",""))</f>
        <v/>
      </c>
      <c r="HJ72" t="str" cm="1">
        <f t="array" ref="HJ72">IF(HF72="","",_xll.PBD(HF72,"Deal Type 1","","USD","",""))</f>
        <v/>
      </c>
      <c r="HO72" s="15" t="str" cm="1">
        <f t="array" ref="HO72">IF(HN72="","",_xll.PBD(HN72,"Deal Date","","USD","",""))</f>
        <v/>
      </c>
      <c r="HP72" s="15" t="str" cm="1">
        <f t="array" ref="HP72">IF(HN72="","",_xll.PBD(HN72,"Company ID","","USD","",""))</f>
        <v/>
      </c>
      <c r="HQ72" s="15" t="str" cm="1">
        <f t="array" ref="HQ72">IF(HN72="","",_xll.PBD(HP72,"Name","","USD","",""))</f>
        <v/>
      </c>
      <c r="HR72" t="str" cm="1">
        <f t="array" ref="HR72">IF(HN72="","",_xll.PBD(HN72,"Deal Type 1","","USD","",""))</f>
        <v/>
      </c>
      <c r="HW72" s="15" t="str" cm="1">
        <f t="array" ref="HW72">IF(HV72="","",_xll.PBD(HV72,"Deal Date","","USD","",""))</f>
        <v/>
      </c>
      <c r="HX72" s="15" t="str" cm="1">
        <f t="array" ref="HX72">IF(HV72="","",_xll.PBD(HV72,"Company ID","","USD","",""))</f>
        <v/>
      </c>
      <c r="HY72" s="15" t="str" cm="1">
        <f t="array" ref="HY72">IF(HV72="","",_xll.PBD(HX72,"Name","","USD","",""))</f>
        <v/>
      </c>
      <c r="HZ72" t="str" cm="1">
        <f t="array" ref="HZ72">IF(HV72="","",_xll.PBD(HV72,"Deal Type 1","","USD","",""))</f>
        <v/>
      </c>
      <c r="IE72" s="15" t="str" cm="1">
        <f t="array" ref="IE72">IF(ID72="","",_xll.PBD(ID72,"Deal Date","","USD","",""))</f>
        <v/>
      </c>
      <c r="IF72" s="15" t="str" cm="1">
        <f t="array" ref="IF72">IF(ID72="","",_xll.PBD(ID72,"Company ID","","USD","",""))</f>
        <v/>
      </c>
      <c r="IG72" s="15" t="str" cm="1">
        <f t="array" ref="IG72">IF(ID72="","",_xll.PBD(IF72,"Name","","USD","",""))</f>
        <v/>
      </c>
      <c r="IH72" t="str" cm="1">
        <f t="array" ref="IH72">IF(ID72="","",_xll.PBD(ID72,"Deal Type 1","","USD","",""))</f>
        <v/>
      </c>
      <c r="IM72" s="15" t="str" cm="1">
        <f t="array" ref="IM72">IF(IL72="","",_xll.PBD(IL72,"Deal Date","","USD","",""))</f>
        <v/>
      </c>
      <c r="IN72" s="15" t="str" cm="1">
        <f t="array" ref="IN72">IF(IL72="","",_xll.PBD(IL72,"Company ID","","USD","",""))</f>
        <v/>
      </c>
      <c r="IO72" s="15" t="str" cm="1">
        <f t="array" ref="IO72">IF(IL72="","",_xll.PBD(IN72,"Name","","USD","",""))</f>
        <v/>
      </c>
      <c r="IP72" t="str" cm="1">
        <f t="array" ref="IP72">IF(IL72="","",_xll.PBD(IL72,"Deal Type 1","","USD","",""))</f>
        <v/>
      </c>
      <c r="IU72" s="15" t="str" cm="1">
        <f t="array" ref="IU72">IF(IT72="","",_xll.PBD(IT72,"Deal Date","","USD","",""))</f>
        <v/>
      </c>
      <c r="IV72" s="15" t="str" cm="1">
        <f t="array" ref="IV72">IF(IT72="","",_xll.PBD(IT72,"Company ID","","USD","",""))</f>
        <v/>
      </c>
      <c r="IW72" s="15" t="str" cm="1">
        <f t="array" ref="IW72">IF(IT72="","",_xll.PBD(IV72,"Name","","USD","",""))</f>
        <v/>
      </c>
      <c r="IX72" t="str" cm="1">
        <f t="array" ref="IX72">IF(IT72="","",_xll.PBD(IT72,"Deal Type 1","","USD","",""))</f>
        <v/>
      </c>
      <c r="JC72" s="15" t="str" cm="1">
        <f t="array" ref="JC72">IF(JB72="","",_xll.PBD(JB72,"Deal Date","","USD","",""))</f>
        <v/>
      </c>
      <c r="JD72" s="15" t="str" cm="1">
        <f t="array" ref="JD72">IF(JB72="","",_xll.PBD(JB72,"Company ID","","USD","",""))</f>
        <v/>
      </c>
      <c r="JE72" s="15" t="str" cm="1">
        <f t="array" ref="JE72">IF(JB72="","",_xll.PBD(JD72,"Name","","USD","",""))</f>
        <v/>
      </c>
      <c r="JF72" t="str" cm="1">
        <f t="array" ref="JF72">IF(JB72="","",_xll.PBD(JB72,"Deal Type 1","","USD","",""))</f>
        <v/>
      </c>
      <c r="JK72" s="15" t="str" cm="1">
        <f t="array" ref="JK72">IF(JJ72="","",_xll.PBD(JJ72,"Deal Date","","USD","",""))</f>
        <v/>
      </c>
      <c r="JL72" s="15" t="str" cm="1">
        <f t="array" ref="JL72">IF(JJ72="","",_xll.PBD(JJ72,"Company ID","","USD","",""))</f>
        <v/>
      </c>
      <c r="JM72" s="15" t="str" cm="1">
        <f t="array" ref="JM72">IF(JJ72="","",_xll.PBD(JL72,"Name","","USD","",""))</f>
        <v/>
      </c>
      <c r="JN72" t="str" cm="1">
        <f t="array" ref="JN72">IF(JJ72="","",_xll.PBD(JJ72,"Deal Type 1","","USD","",""))</f>
        <v/>
      </c>
      <c r="JS72" s="15" t="str" cm="1">
        <f t="array" ref="JS72">IF(JR72="","",_xll.PBD(JR72,"Deal Date","","USD","",""))</f>
        <v/>
      </c>
      <c r="JT72" s="15" t="str" cm="1">
        <f t="array" ref="JT72">IF(JR72="","",_xll.PBD(JR72,"Company ID","","USD","",""))</f>
        <v/>
      </c>
      <c r="JU72" s="15" t="str" cm="1">
        <f t="array" ref="JU72">IF(JR72="","",_xll.PBD(JT72,"Name","","USD","",""))</f>
        <v/>
      </c>
      <c r="JV72" t="str" cm="1">
        <f t="array" ref="JV72">IF(JR72="","",_xll.PBD(JR72,"Deal Type 1","","USD","",""))</f>
        <v/>
      </c>
      <c r="KA72" s="15" t="str" cm="1">
        <f t="array" ref="KA72">IF(JZ72="","",_xll.PBD(JZ72,"Deal Date","","USD","",""))</f>
        <v/>
      </c>
      <c r="KB72" s="15" t="str" cm="1">
        <f t="array" ref="KB72">IF(JZ72="","",_xll.PBD(JZ72,"Company ID","","USD","",""))</f>
        <v/>
      </c>
      <c r="KC72" s="15" t="str" cm="1">
        <f t="array" ref="KC72">IF(JZ72="","",_xll.PBD(KB72,"Name","","USD","",""))</f>
        <v/>
      </c>
      <c r="KD72" t="str" cm="1">
        <f t="array" ref="KD72">IF(JZ72="","",_xll.PBD(JZ72,"Deal Type 1","","USD","",""))</f>
        <v/>
      </c>
      <c r="KI72" s="15" t="str" cm="1">
        <f t="array" ref="KI72">IF(KH72="","",_xll.PBD(KH72,"Deal Date","","USD","",""))</f>
        <v/>
      </c>
      <c r="KJ72" s="15" t="str" cm="1">
        <f t="array" ref="KJ72">IF(KH72="","",_xll.PBD(KH72,"Company ID","","USD","",""))</f>
        <v/>
      </c>
      <c r="KK72" s="15" t="str" cm="1">
        <f t="array" ref="KK72">IF(KH72="","",_xll.PBD(KJ72,"Name","","USD","",""))</f>
        <v/>
      </c>
      <c r="KL72" t="str" cm="1">
        <f t="array" ref="KL72">IF(KH72="","",_xll.PBD(KH72,"Deal Type 1","","USD","",""))</f>
        <v/>
      </c>
      <c r="KQ72" s="15" t="str" cm="1">
        <f t="array" ref="KQ72">IF(KP72="","",_xll.PBD(KP72,"Deal Date","","USD","",""))</f>
        <v/>
      </c>
      <c r="KR72" s="15" t="str" cm="1">
        <f t="array" ref="KR72">IF(KP72="","",_xll.PBD(KP72,"Company ID","","USD","",""))</f>
        <v/>
      </c>
      <c r="KS72" s="15" t="str" cm="1">
        <f t="array" ref="KS72">IF(KP72="","",_xll.PBD(KR72,"Name","","USD","",""))</f>
        <v/>
      </c>
      <c r="KT72" t="str" cm="1">
        <f t="array" ref="KT72">IF(KP72="","",_xll.PBD(KP72,"Deal Type 1","","USD","",""))</f>
        <v/>
      </c>
      <c r="KY72" s="15" t="str" cm="1">
        <f t="array" ref="KY72">IF(KX72="","",_xll.PBD(KX72,"Deal Date","","USD","",""))</f>
        <v/>
      </c>
      <c r="KZ72" s="15" t="str" cm="1">
        <f t="array" ref="KZ72">IF(KX72="","",_xll.PBD(KX72,"Company ID","","USD","",""))</f>
        <v/>
      </c>
      <c r="LA72" s="15" t="str" cm="1">
        <f t="array" ref="LA72">IF(KX72="","",_xll.PBD(KZ72,"Name","","USD","",""))</f>
        <v/>
      </c>
      <c r="LB72" t="str" cm="1">
        <f t="array" ref="LB72">IF(KX72="","",_xll.PBD(KX72,"Deal Type 1","","USD","",""))</f>
        <v/>
      </c>
      <c r="LG72" s="15" t="str" cm="1">
        <f t="array" ref="LG72">IF(LF72="","",_xll.PBD(LF72,"Deal Date","","USD","",""))</f>
        <v/>
      </c>
      <c r="LH72" s="15" t="str" cm="1">
        <f t="array" ref="LH72">IF(LF72="","",_xll.PBD(LF72,"Company ID","","USD","",""))</f>
        <v/>
      </c>
      <c r="LI72" s="15" t="str" cm="1">
        <f t="array" ref="LI72">IF(LF72="","",_xll.PBD(LH72,"Name","","USD","",""))</f>
        <v/>
      </c>
      <c r="LJ72" t="str" cm="1">
        <f t="array" ref="LJ72">IF(LF72="","",_xll.PBD(LF72,"Deal Type 1","","USD","",""))</f>
        <v/>
      </c>
      <c r="LO72" s="15" t="str" cm="1">
        <f t="array" ref="LO72">IF(LN72="","",_xll.PBD(LN72,"Deal Date","","USD","",""))</f>
        <v/>
      </c>
      <c r="LP72" s="15" t="str" cm="1">
        <f t="array" ref="LP72">IF(LN72="","",_xll.PBD(LN72,"Company ID","","USD","",""))</f>
        <v/>
      </c>
      <c r="LQ72" s="15" t="str" cm="1">
        <f t="array" ref="LQ72">IF(LN72="","",_xll.PBD(LP72,"Name","","USD","",""))</f>
        <v/>
      </c>
      <c r="LR72" t="str" cm="1">
        <f t="array" ref="LR72">IF(LN72="","",_xll.PBD(LN72,"Deal Type 1","","USD","",""))</f>
        <v/>
      </c>
      <c r="LW72" s="15" t="str" cm="1">
        <f t="array" ref="LW72">IF(LV72="","",_xll.PBD(LV72,"Deal Date","","USD","",""))</f>
        <v/>
      </c>
      <c r="LX72" s="15" t="str" cm="1">
        <f t="array" ref="LX72">IF(LV72="","",_xll.PBD(LV72,"Company ID","","USD","",""))</f>
        <v/>
      </c>
      <c r="LY72" s="15" t="str" cm="1">
        <f t="array" ref="LY72">IF(LV72="","",_xll.PBD(LX72,"Name","","USD","",""))</f>
        <v/>
      </c>
      <c r="LZ72" t="str" cm="1">
        <f t="array" ref="LZ72">IF(LV72="","",_xll.PBD(LV72,"Deal Type 1","","USD","",""))</f>
        <v/>
      </c>
      <c r="ME72" s="15" t="str" cm="1">
        <f t="array" ref="ME72">IF(MD72="","",_xll.PBD(MD72,"Deal Date","","USD","",""))</f>
        <v/>
      </c>
      <c r="MF72" s="15" t="str" cm="1">
        <f t="array" ref="MF72">IF(MD72="","",_xll.PBD(MD72,"Company ID","","USD","",""))</f>
        <v/>
      </c>
      <c r="MG72" s="15" t="str" cm="1">
        <f t="array" ref="MG72">IF(MD72="","",_xll.PBD(MF72,"Name","","USD","",""))</f>
        <v/>
      </c>
      <c r="MH72" t="str" cm="1">
        <f t="array" ref="MH72">IF(MD72="","",_xll.PBD(MD72,"Deal Type 1","","USD","",""))</f>
        <v/>
      </c>
    </row>
    <row r="73" spans="7:346" x14ac:dyDescent="0.2">
      <c r="G73" s="15" t="str" cm="1">
        <f t="array" ref="G73">IF(F73="","",_xll.PBD(F73,"Deal Date","","USD","",""))</f>
        <v/>
      </c>
      <c r="H73" s="15" t="str" cm="1">
        <f t="array" ref="H73">IF(F73="","",_xll.PBD(F73,"Company ID","","USD","",""))</f>
        <v/>
      </c>
      <c r="I73" s="15" t="str" cm="1">
        <f t="array" ref="I73">IF(F73="","",_xll.PBD(H73,"Name","","USD","",""))</f>
        <v/>
      </c>
      <c r="J73" t="str" cm="1">
        <f t="array" ref="J73">IF(F73="","",_xll.PBD(F73,"Deal Type 1","","USD","",""))</f>
        <v/>
      </c>
      <c r="O73" s="15" t="str" cm="1">
        <f t="array" ref="O73">IF(N73="","",_xll.PBD(N73,"Deal Date","","USD","",""))</f>
        <v/>
      </c>
      <c r="P73" s="15" t="str" cm="1">
        <f t="array" ref="P73">IF(N73="","",_xll.PBD(N73,"Company ID","","USD","",""))</f>
        <v/>
      </c>
      <c r="Q73" s="15" t="str" cm="1">
        <f t="array" ref="Q73">IF(N73="","",_xll.PBD(P73,"Name","","USD","",""))</f>
        <v/>
      </c>
      <c r="R73" t="str" cm="1">
        <f t="array" ref="R73">IF(N73="","",_xll.PBD(N73,"Deal Type 1","","USD","",""))</f>
        <v/>
      </c>
      <c r="W73" s="15" t="str" cm="1">
        <f t="array" ref="W73">IF(V73="","",_xll.PBD(V73,"Deal Date","","USD","",""))</f>
        <v/>
      </c>
      <c r="X73" s="15" t="str" cm="1">
        <f t="array" ref="X73">IF(V73="","",_xll.PBD(V73,"Company ID","","USD","",""))</f>
        <v/>
      </c>
      <c r="Y73" s="15" t="str" cm="1">
        <f t="array" ref="Y73">IF(V73="","",_xll.PBD(X73,"Name","","USD","",""))</f>
        <v/>
      </c>
      <c r="Z73" t="str" cm="1">
        <f t="array" ref="Z73">IF(V73="","",_xll.PBD(V73,"Deal Type 1","","USD","",""))</f>
        <v/>
      </c>
      <c r="AE73" s="15" t="str" cm="1">
        <f t="array" ref="AE73">IF(AD73="","",_xll.PBD(AD73,"Deal Date","","USD","",""))</f>
        <v/>
      </c>
      <c r="AF73" s="15" t="str" cm="1">
        <f t="array" ref="AF73">IF(AD73="","",_xll.PBD(AD73,"Company ID","","USD","",""))</f>
        <v/>
      </c>
      <c r="AG73" s="15" t="str" cm="1">
        <f t="array" ref="AG73">IF(AD73="","",_xll.PBD(AF73,"Name","","USD","",""))</f>
        <v/>
      </c>
      <c r="AH73" t="str" cm="1">
        <f t="array" ref="AH73">IF(AD73="","",_xll.PBD(AD73,"Deal Type 1","","USD","",""))</f>
        <v/>
      </c>
      <c r="AM73" s="15" t="str" cm="1">
        <f t="array" ref="AM73">IF(AL73="","",_xll.PBD(AL73,"Deal Date","","USD","",""))</f>
        <v/>
      </c>
      <c r="AN73" s="15" t="str" cm="1">
        <f t="array" ref="AN73">IF(AL73="","",_xll.PBD(AL73,"Company ID","","USD","",""))</f>
        <v/>
      </c>
      <c r="AO73" s="15" t="str" cm="1">
        <f t="array" ref="AO73">IF(AL73="","",_xll.PBD(AN73,"Name","","USD","",""))</f>
        <v/>
      </c>
      <c r="AP73" t="str" cm="1">
        <f t="array" ref="AP73">IF(AL73="","",_xll.PBD(AL73,"Deal Type 1","","USD","",""))</f>
        <v/>
      </c>
      <c r="AU73" s="15" t="str" cm="1">
        <f t="array" ref="AU73">IF(AT73="","",_xll.PBD(AT73,"Deal Date","","USD","",""))</f>
        <v/>
      </c>
      <c r="AV73" s="15" t="str" cm="1">
        <f t="array" ref="AV73">IF(AT73="","",_xll.PBD(AT73,"Company ID","","USD","",""))</f>
        <v/>
      </c>
      <c r="AW73" s="15" t="str" cm="1">
        <f t="array" ref="AW73">IF(AT73="","",_xll.PBD(AV73,"Name","","USD","",""))</f>
        <v/>
      </c>
      <c r="AX73" t="str" cm="1">
        <f t="array" ref="AX73">IF(AT73="","",_xll.PBD(AT73,"Deal Type 1","","USD","",""))</f>
        <v/>
      </c>
      <c r="BC73" s="15" t="str" cm="1">
        <f t="array" ref="BC73">IF(BB73="","",_xll.PBD(BB73,"Deal Date","","USD","",""))</f>
        <v/>
      </c>
      <c r="BD73" s="15" t="str" cm="1">
        <f t="array" ref="BD73">IF(BB73="","",_xll.PBD(BB73,"Company ID","","USD","",""))</f>
        <v/>
      </c>
      <c r="BE73" s="15" t="str" cm="1">
        <f t="array" ref="BE73">IF(BB73="","",_xll.PBD(BD73,"Name","","USD","",""))</f>
        <v/>
      </c>
      <c r="BF73" t="str" cm="1">
        <f t="array" ref="BF73">IF(BB73="","",_xll.PBD(BB73,"Deal Type 1","","USD","",""))</f>
        <v/>
      </c>
      <c r="BK73" s="15" t="str" cm="1">
        <f t="array" ref="BK73">IF(BJ73="","",_xll.PBD(BJ73,"Deal Date","","USD","",""))</f>
        <v/>
      </c>
      <c r="BL73" s="15" t="str" cm="1">
        <f t="array" ref="BL73">IF(BJ73="","",_xll.PBD(BJ73,"Company ID","","USD","",""))</f>
        <v/>
      </c>
      <c r="BM73" s="15" t="str" cm="1">
        <f t="array" ref="BM73">IF(BJ73="","",_xll.PBD(BL73,"Name","","USD","",""))</f>
        <v/>
      </c>
      <c r="BN73" t="str" cm="1">
        <f t="array" ref="BN73">IF(BJ73="","",_xll.PBD(BJ73,"Deal Type 1","","USD","",""))</f>
        <v/>
      </c>
      <c r="BS73" s="15" t="str" cm="1">
        <f t="array" ref="BS73">IF(BR73="","",_xll.PBD(BR73,"Deal Date","","USD","",""))</f>
        <v/>
      </c>
      <c r="BT73" s="15" t="str" cm="1">
        <f t="array" ref="BT73">IF(BR73="","",_xll.PBD(BR73,"Company ID","","USD","",""))</f>
        <v/>
      </c>
      <c r="BU73" s="15" t="str" cm="1">
        <f t="array" ref="BU73">IF(BR73="","",_xll.PBD(BT73,"Name","","USD","",""))</f>
        <v/>
      </c>
      <c r="BV73" t="str" cm="1">
        <f t="array" ref="BV73">IF(BR73="","",_xll.PBD(BR73,"Deal Type 1","","USD","",""))</f>
        <v/>
      </c>
      <c r="CA73" s="15" t="str" cm="1">
        <f t="array" ref="CA73">IF(BZ73="","",_xll.PBD(BZ73,"Deal Date","","USD","",""))</f>
        <v/>
      </c>
      <c r="CB73" s="15" t="str" cm="1">
        <f t="array" ref="CB73">IF(BZ73="","",_xll.PBD(BZ73,"Company ID","","USD","",""))</f>
        <v/>
      </c>
      <c r="CC73" s="15" t="str" cm="1">
        <f t="array" ref="CC73">IF(BZ73="","",_xll.PBD(CB73,"Name","","USD","",""))</f>
        <v/>
      </c>
      <c r="CD73" t="str" cm="1">
        <f t="array" ref="CD73">IF(BZ73="","",_xll.PBD(BZ73,"Deal Type 1","","USD","",""))</f>
        <v/>
      </c>
      <c r="CI73" s="15" t="str" cm="1">
        <f t="array" ref="CI73">IF(CH73="","",_xll.PBD(CH73,"Deal Date","","USD","",""))</f>
        <v/>
      </c>
      <c r="CJ73" s="15" t="str" cm="1">
        <f t="array" ref="CJ73">IF(CH73="","",_xll.PBD(CH73,"Company ID","","USD","",""))</f>
        <v/>
      </c>
      <c r="CK73" s="15" t="str" cm="1">
        <f t="array" ref="CK73">IF(CH73="","",_xll.PBD(CJ73,"Name","","USD","",""))</f>
        <v/>
      </c>
      <c r="CL73" t="str" cm="1">
        <f t="array" ref="CL73">IF(CH73="","",_xll.PBD(CH73,"Deal Type 1","","USD","",""))</f>
        <v/>
      </c>
      <c r="CQ73" s="15" t="str" cm="1">
        <f t="array" ref="CQ73">IF(CP73="","",_xll.PBD(CP73,"Deal Date","","USD","",""))</f>
        <v/>
      </c>
      <c r="CR73" s="15" t="str" cm="1">
        <f t="array" ref="CR73">IF(CP73="","",_xll.PBD(CP73,"Company ID","","USD","",""))</f>
        <v/>
      </c>
      <c r="CS73" s="15" t="str" cm="1">
        <f t="array" ref="CS73">IF(CP73="","",_xll.PBD(CR73,"Name","","USD","",""))</f>
        <v/>
      </c>
      <c r="CT73" t="str" cm="1">
        <f t="array" ref="CT73">IF(CP73="","",_xll.PBD(CP73,"Deal Type 1","","USD","",""))</f>
        <v/>
      </c>
      <c r="CY73" s="15" t="str" cm="1">
        <f t="array" ref="CY73">IF(CX73="","",_xll.PBD(CX73,"Deal Date","","USD","",""))</f>
        <v/>
      </c>
      <c r="CZ73" s="15" t="str" cm="1">
        <f t="array" ref="CZ73">IF(CX73="","",_xll.PBD(CX73,"Company ID","","USD","",""))</f>
        <v/>
      </c>
      <c r="DA73" s="15" t="str" cm="1">
        <f t="array" ref="DA73">IF(CX73="","",_xll.PBD(CZ73,"Name","","USD","",""))</f>
        <v/>
      </c>
      <c r="DB73" t="str" cm="1">
        <f t="array" ref="DB73">IF(CX73="","",_xll.PBD(CX73,"Deal Type 1","","USD","",""))</f>
        <v/>
      </c>
      <c r="DF73" t="str">
        <v>59821-84T</v>
      </c>
      <c r="DG73" s="15" cm="1">
        <f t="array" ref="DG73">IF(DF73="","",_xll.PBD(DF73,"Deal Date","","USD","",""))</f>
        <v>39170</v>
      </c>
      <c r="DH73" s="15" t="str" cm="1">
        <f t="array" ref="DH73">IF(DF73="","",_xll.PBD(DF73,"Company ID","","USD","",""))</f>
        <v>124021-72</v>
      </c>
      <c r="DI73" s="15" t="str" cm="1">
        <f t="array" ref="DI73">IF(DF73="","",_xll.PBD(DH73,"Name","","USD","",""))</f>
        <v>Office IT-Partner i Skaraborg</v>
      </c>
      <c r="DJ73" t="str" cm="1">
        <f t="array" ref="DJ73">IF(DF73="","",_xll.PBD(DF73,"Deal Type 1","","USD","",""))</f>
        <v>Merger/Acquisition</v>
      </c>
      <c r="DO73" s="15" t="str" cm="1">
        <f t="array" ref="DO73">IF(DN73="","",_xll.PBD(DN73,"Deal Date","","USD","",""))</f>
        <v/>
      </c>
      <c r="DP73" s="15" t="str" cm="1">
        <f t="array" ref="DP73">IF(DN73="","",_xll.PBD(DN73,"Company ID","","USD","",""))</f>
        <v/>
      </c>
      <c r="DQ73" s="15" t="str" cm="1">
        <f t="array" ref="DQ73">IF(DN73="","",_xll.PBD(DP73,"Name","","USD","",""))</f>
        <v/>
      </c>
      <c r="DR73" t="str" cm="1">
        <f t="array" ref="DR73">IF(DN73="","",_xll.PBD(DN73,"Deal Type 1","","USD","",""))</f>
        <v/>
      </c>
      <c r="DW73" s="15" t="str" cm="1">
        <f t="array" ref="DW73">IF(DV73="","",_xll.PBD(DV73,"Deal Date","","USD","",""))</f>
        <v/>
      </c>
      <c r="DX73" s="15" t="str" cm="1">
        <f t="array" ref="DX73">IF(DV73="","",_xll.PBD(DV73,"Company ID","","USD","",""))</f>
        <v/>
      </c>
      <c r="DY73" s="15" t="str" cm="1">
        <f t="array" ref="DY73">IF(DV73="","",_xll.PBD(DX73,"Name","","USD","",""))</f>
        <v/>
      </c>
      <c r="DZ73" t="str" cm="1">
        <f t="array" ref="DZ73">IF(DV73="","",_xll.PBD(DV73,"Deal Type 1","","USD","",""))</f>
        <v/>
      </c>
      <c r="EE73" s="15" t="str" cm="1">
        <f t="array" ref="EE73">IF(ED73="","",_xll.PBD(ED73,"Deal Date","","USD","",""))</f>
        <v/>
      </c>
      <c r="EF73" s="15" t="str" cm="1">
        <f t="array" ref="EF73">IF(ED73="","",_xll.PBD(ED73,"Company ID","","USD","",""))</f>
        <v/>
      </c>
      <c r="EG73" s="15" t="str" cm="1">
        <f t="array" ref="EG73">IF(ED73="","",_xll.PBD(EF73,"Name","","USD","",""))</f>
        <v/>
      </c>
      <c r="EH73" t="str" cm="1">
        <f t="array" ref="EH73">IF(ED73="","",_xll.PBD(ED73,"Deal Type 1","","USD","",""))</f>
        <v/>
      </c>
      <c r="EM73" s="15" t="str" cm="1">
        <f t="array" ref="EM73">IF(EL73="","",_xll.PBD(EL73,"Deal Date","","USD","",""))</f>
        <v/>
      </c>
      <c r="EN73" s="15" t="str" cm="1">
        <f t="array" ref="EN73">IF(EL73="","",_xll.PBD(EL73,"Company ID","","USD","",""))</f>
        <v/>
      </c>
      <c r="EO73" s="15" t="str" cm="1">
        <f t="array" ref="EO73">IF(EL73="","",_xll.PBD(EN73,"Name","","USD","",""))</f>
        <v/>
      </c>
      <c r="EP73" t="str" cm="1">
        <f t="array" ref="EP73">IF(EL73="","",_xll.PBD(EL73,"Deal Type 1","","USD","",""))</f>
        <v/>
      </c>
      <c r="EU73" s="15" t="str" cm="1">
        <f t="array" ref="EU73">IF(ET73="","",_xll.PBD(ET73,"Deal Date","","USD","",""))</f>
        <v/>
      </c>
      <c r="EV73" s="15" t="str" cm="1">
        <f t="array" ref="EV73">IF(ET73="","",_xll.PBD(ET73,"Company ID","","USD","",""))</f>
        <v/>
      </c>
      <c r="EW73" s="15" t="str" cm="1">
        <f t="array" ref="EW73">IF(ET73="","",_xll.PBD(EV73,"Name","","USD","",""))</f>
        <v/>
      </c>
      <c r="EX73" t="str" cm="1">
        <f t="array" ref="EX73">IF(ET73="","",_xll.PBD(ET73,"Deal Type 1","","USD","",""))</f>
        <v/>
      </c>
      <c r="FC73" s="15" t="str" cm="1">
        <f t="array" ref="FC73">IF(FB73="","",_xll.PBD(FB73,"Deal Date","","USD","",""))</f>
        <v/>
      </c>
      <c r="FD73" s="15" t="str" cm="1">
        <f t="array" ref="FD73">IF(FB73="","",_xll.PBD(FB73,"Company ID","","USD","",""))</f>
        <v/>
      </c>
      <c r="FE73" s="15" t="str" cm="1">
        <f t="array" ref="FE73">IF(FB73="","",_xll.PBD(FD73,"Name","","USD","",""))</f>
        <v/>
      </c>
      <c r="FF73" t="str" cm="1">
        <f t="array" ref="FF73">IF(FB73="","",_xll.PBD(FB73,"Deal Type 1","","USD","",""))</f>
        <v/>
      </c>
      <c r="FK73" s="15" t="str" cm="1">
        <f t="array" ref="FK73">IF(FJ73="","",_xll.PBD(FJ73,"Deal Date","","USD","",""))</f>
        <v/>
      </c>
      <c r="FL73" s="15" t="str" cm="1">
        <f t="array" ref="FL73">IF(FJ73="","",_xll.PBD(FJ73,"Company ID","","USD","",""))</f>
        <v/>
      </c>
      <c r="FM73" s="15" t="str" cm="1">
        <f t="array" ref="FM73">IF(FJ73="","",_xll.PBD(FL73,"Name","","USD","",""))</f>
        <v/>
      </c>
      <c r="FN73" t="str" cm="1">
        <f t="array" ref="FN73">IF(FJ73="","",_xll.PBD(FJ73,"Deal Type 1","","USD","",""))</f>
        <v/>
      </c>
      <c r="FS73" s="15" t="str" cm="1">
        <f t="array" ref="FS73">IF(FR73="","",_xll.PBD(FR73,"Deal Date","","USD","",""))</f>
        <v/>
      </c>
      <c r="FT73" s="15" t="str" cm="1">
        <f t="array" ref="FT73">IF(FR73="","",_xll.PBD(FR73,"Company ID","","USD","",""))</f>
        <v/>
      </c>
      <c r="FU73" s="15" t="str" cm="1">
        <f t="array" ref="FU73">IF(FR73="","",_xll.PBD(FT73,"Name","","USD","",""))</f>
        <v/>
      </c>
      <c r="FV73" t="str" cm="1">
        <f t="array" ref="FV73">IF(FR73="","",_xll.PBD(FR73,"Deal Type 1","","USD","",""))</f>
        <v/>
      </c>
      <c r="GA73" s="15" t="str" cm="1">
        <f t="array" ref="GA73">IF(FZ73="","",_xll.PBD(FZ73,"Deal Date","","USD","",""))</f>
        <v/>
      </c>
      <c r="GB73" s="15" t="str" cm="1">
        <f t="array" ref="GB73">IF(FZ73="","",_xll.PBD(FZ73,"Company ID","","USD","",""))</f>
        <v/>
      </c>
      <c r="GC73" s="15" t="str" cm="1">
        <f t="array" ref="GC73">IF(FZ73="","",_xll.PBD(GB73,"Name","","USD","",""))</f>
        <v/>
      </c>
      <c r="GD73" t="str" cm="1">
        <f t="array" ref="GD73">IF(FZ73="","",_xll.PBD(FZ73,"Deal Type 1","","USD","",""))</f>
        <v/>
      </c>
      <c r="GI73" s="15" t="str" cm="1">
        <f t="array" ref="GI73">IF(GH73="","",_xll.PBD(GH73,"Deal Date","","USD","",""))</f>
        <v/>
      </c>
      <c r="GJ73" s="15" t="str" cm="1">
        <f t="array" ref="GJ73">IF(GH73="","",_xll.PBD(GH73,"Company ID","","USD","",""))</f>
        <v/>
      </c>
      <c r="GK73" s="15" t="str" cm="1">
        <f t="array" ref="GK73">IF(GH73="","",_xll.PBD(GJ73,"Name","","USD","",""))</f>
        <v/>
      </c>
      <c r="GL73" t="str" cm="1">
        <f t="array" ref="GL73">IF(GH73="","",_xll.PBD(GH73,"Deal Type 1","","USD","",""))</f>
        <v/>
      </c>
      <c r="GQ73" s="15" t="str" cm="1">
        <f t="array" ref="GQ73">IF(GP73="","",_xll.PBD(GP73,"Deal Date","","USD","",""))</f>
        <v/>
      </c>
      <c r="GR73" s="15" t="str" cm="1">
        <f t="array" ref="GR73">IF(GP73="","",_xll.PBD(GP73,"Company ID","","USD","",""))</f>
        <v/>
      </c>
      <c r="GS73" s="15" t="str" cm="1">
        <f t="array" ref="GS73">IF(GP73="","",_xll.PBD(GR73,"Name","","USD","",""))</f>
        <v/>
      </c>
      <c r="GT73" t="str" cm="1">
        <f t="array" ref="GT73">IF(GP73="","",_xll.PBD(GP73,"Deal Type 1","","USD","",""))</f>
        <v/>
      </c>
      <c r="GY73" s="15" t="str" cm="1">
        <f t="array" ref="GY73">IF(GX73="","",_xll.PBD(GX73,"Deal Date","","USD","",""))</f>
        <v/>
      </c>
      <c r="GZ73" s="15" t="str" cm="1">
        <f t="array" ref="GZ73">IF(GX73="","",_xll.PBD(GX73,"Company ID","","USD","",""))</f>
        <v/>
      </c>
      <c r="HA73" s="15" t="str" cm="1">
        <f t="array" ref="HA73">IF(GX73="","",_xll.PBD(GZ73,"Name","","USD","",""))</f>
        <v/>
      </c>
      <c r="HB73" t="str" cm="1">
        <f t="array" ref="HB73">IF(GX73="","",_xll.PBD(GX73,"Deal Type 1","","USD","",""))</f>
        <v/>
      </c>
      <c r="HG73" s="15" t="str" cm="1">
        <f t="array" ref="HG73">IF(HF73="","",_xll.PBD(HF73,"Deal Date","","USD","",""))</f>
        <v/>
      </c>
      <c r="HH73" s="15" t="str" cm="1">
        <f t="array" ref="HH73">IF(HF73="","",_xll.PBD(HF73,"Company ID","","USD","",""))</f>
        <v/>
      </c>
      <c r="HI73" s="15" t="str" cm="1">
        <f t="array" ref="HI73">IF(HF73="","",_xll.PBD(HH73,"Name","","USD","",""))</f>
        <v/>
      </c>
      <c r="HJ73" t="str" cm="1">
        <f t="array" ref="HJ73">IF(HF73="","",_xll.PBD(HF73,"Deal Type 1","","USD","",""))</f>
        <v/>
      </c>
      <c r="HO73" s="15" t="str" cm="1">
        <f t="array" ref="HO73">IF(HN73="","",_xll.PBD(HN73,"Deal Date","","USD","",""))</f>
        <v/>
      </c>
      <c r="HP73" s="15" t="str" cm="1">
        <f t="array" ref="HP73">IF(HN73="","",_xll.PBD(HN73,"Company ID","","USD","",""))</f>
        <v/>
      </c>
      <c r="HQ73" s="15" t="str" cm="1">
        <f t="array" ref="HQ73">IF(HN73="","",_xll.PBD(HP73,"Name","","USD","",""))</f>
        <v/>
      </c>
      <c r="HR73" t="str" cm="1">
        <f t="array" ref="HR73">IF(HN73="","",_xll.PBD(HN73,"Deal Type 1","","USD","",""))</f>
        <v/>
      </c>
      <c r="HW73" s="15" t="str" cm="1">
        <f t="array" ref="HW73">IF(HV73="","",_xll.PBD(HV73,"Deal Date","","USD","",""))</f>
        <v/>
      </c>
      <c r="HX73" s="15" t="str" cm="1">
        <f t="array" ref="HX73">IF(HV73="","",_xll.PBD(HV73,"Company ID","","USD","",""))</f>
        <v/>
      </c>
      <c r="HY73" s="15" t="str" cm="1">
        <f t="array" ref="HY73">IF(HV73="","",_xll.PBD(HX73,"Name","","USD","",""))</f>
        <v/>
      </c>
      <c r="HZ73" t="str" cm="1">
        <f t="array" ref="HZ73">IF(HV73="","",_xll.PBD(HV73,"Deal Type 1","","USD","",""))</f>
        <v/>
      </c>
      <c r="IE73" s="15" t="str" cm="1">
        <f t="array" ref="IE73">IF(ID73="","",_xll.PBD(ID73,"Deal Date","","USD","",""))</f>
        <v/>
      </c>
      <c r="IF73" s="15" t="str" cm="1">
        <f t="array" ref="IF73">IF(ID73="","",_xll.PBD(ID73,"Company ID","","USD","",""))</f>
        <v/>
      </c>
      <c r="IG73" s="15" t="str" cm="1">
        <f t="array" ref="IG73">IF(ID73="","",_xll.PBD(IF73,"Name","","USD","",""))</f>
        <v/>
      </c>
      <c r="IH73" t="str" cm="1">
        <f t="array" ref="IH73">IF(ID73="","",_xll.PBD(ID73,"Deal Type 1","","USD","",""))</f>
        <v/>
      </c>
      <c r="IM73" s="15" t="str" cm="1">
        <f t="array" ref="IM73">IF(IL73="","",_xll.PBD(IL73,"Deal Date","","USD","",""))</f>
        <v/>
      </c>
      <c r="IN73" s="15" t="str" cm="1">
        <f t="array" ref="IN73">IF(IL73="","",_xll.PBD(IL73,"Company ID","","USD","",""))</f>
        <v/>
      </c>
      <c r="IO73" s="15" t="str" cm="1">
        <f t="array" ref="IO73">IF(IL73="","",_xll.PBD(IN73,"Name","","USD","",""))</f>
        <v/>
      </c>
      <c r="IP73" t="str" cm="1">
        <f t="array" ref="IP73">IF(IL73="","",_xll.PBD(IL73,"Deal Type 1","","USD","",""))</f>
        <v/>
      </c>
      <c r="IU73" s="15" t="str" cm="1">
        <f t="array" ref="IU73">IF(IT73="","",_xll.PBD(IT73,"Deal Date","","USD","",""))</f>
        <v/>
      </c>
      <c r="IV73" s="15" t="str" cm="1">
        <f t="array" ref="IV73">IF(IT73="","",_xll.PBD(IT73,"Company ID","","USD","",""))</f>
        <v/>
      </c>
      <c r="IW73" s="15" t="str" cm="1">
        <f t="array" ref="IW73">IF(IT73="","",_xll.PBD(IV73,"Name","","USD","",""))</f>
        <v/>
      </c>
      <c r="IX73" t="str" cm="1">
        <f t="array" ref="IX73">IF(IT73="","",_xll.PBD(IT73,"Deal Type 1","","USD","",""))</f>
        <v/>
      </c>
      <c r="JC73" s="15" t="str" cm="1">
        <f t="array" ref="JC73">IF(JB73="","",_xll.PBD(JB73,"Deal Date","","USD","",""))</f>
        <v/>
      </c>
      <c r="JD73" s="15" t="str" cm="1">
        <f t="array" ref="JD73">IF(JB73="","",_xll.PBD(JB73,"Company ID","","USD","",""))</f>
        <v/>
      </c>
      <c r="JE73" s="15" t="str" cm="1">
        <f t="array" ref="JE73">IF(JB73="","",_xll.PBD(JD73,"Name","","USD","",""))</f>
        <v/>
      </c>
      <c r="JF73" t="str" cm="1">
        <f t="array" ref="JF73">IF(JB73="","",_xll.PBD(JB73,"Deal Type 1","","USD","",""))</f>
        <v/>
      </c>
      <c r="JK73" s="15" t="str" cm="1">
        <f t="array" ref="JK73">IF(JJ73="","",_xll.PBD(JJ73,"Deal Date","","USD","",""))</f>
        <v/>
      </c>
      <c r="JL73" s="15" t="str" cm="1">
        <f t="array" ref="JL73">IF(JJ73="","",_xll.PBD(JJ73,"Company ID","","USD","",""))</f>
        <v/>
      </c>
      <c r="JM73" s="15" t="str" cm="1">
        <f t="array" ref="JM73">IF(JJ73="","",_xll.PBD(JL73,"Name","","USD","",""))</f>
        <v/>
      </c>
      <c r="JN73" t="str" cm="1">
        <f t="array" ref="JN73">IF(JJ73="","",_xll.PBD(JJ73,"Deal Type 1","","USD","",""))</f>
        <v/>
      </c>
      <c r="JS73" s="15" t="str" cm="1">
        <f t="array" ref="JS73">IF(JR73="","",_xll.PBD(JR73,"Deal Date","","USD","",""))</f>
        <v/>
      </c>
      <c r="JT73" s="15" t="str" cm="1">
        <f t="array" ref="JT73">IF(JR73="","",_xll.PBD(JR73,"Company ID","","USD","",""))</f>
        <v/>
      </c>
      <c r="JU73" s="15" t="str" cm="1">
        <f t="array" ref="JU73">IF(JR73="","",_xll.PBD(JT73,"Name","","USD","",""))</f>
        <v/>
      </c>
      <c r="JV73" t="str" cm="1">
        <f t="array" ref="JV73">IF(JR73="","",_xll.PBD(JR73,"Deal Type 1","","USD","",""))</f>
        <v/>
      </c>
      <c r="KA73" s="15" t="str" cm="1">
        <f t="array" ref="KA73">IF(JZ73="","",_xll.PBD(JZ73,"Deal Date","","USD","",""))</f>
        <v/>
      </c>
      <c r="KB73" s="15" t="str" cm="1">
        <f t="array" ref="KB73">IF(JZ73="","",_xll.PBD(JZ73,"Company ID","","USD","",""))</f>
        <v/>
      </c>
      <c r="KC73" s="15" t="str" cm="1">
        <f t="array" ref="KC73">IF(JZ73="","",_xll.PBD(KB73,"Name","","USD","",""))</f>
        <v/>
      </c>
      <c r="KD73" t="str" cm="1">
        <f t="array" ref="KD73">IF(JZ73="","",_xll.PBD(JZ73,"Deal Type 1","","USD","",""))</f>
        <v/>
      </c>
      <c r="KI73" s="15" t="str" cm="1">
        <f t="array" ref="KI73">IF(KH73="","",_xll.PBD(KH73,"Deal Date","","USD","",""))</f>
        <v/>
      </c>
      <c r="KJ73" s="15" t="str" cm="1">
        <f t="array" ref="KJ73">IF(KH73="","",_xll.PBD(KH73,"Company ID","","USD","",""))</f>
        <v/>
      </c>
      <c r="KK73" s="15" t="str" cm="1">
        <f t="array" ref="KK73">IF(KH73="","",_xll.PBD(KJ73,"Name","","USD","",""))</f>
        <v/>
      </c>
      <c r="KL73" t="str" cm="1">
        <f t="array" ref="KL73">IF(KH73="","",_xll.PBD(KH73,"Deal Type 1","","USD","",""))</f>
        <v/>
      </c>
      <c r="KQ73" s="15" t="str" cm="1">
        <f t="array" ref="KQ73">IF(KP73="","",_xll.PBD(KP73,"Deal Date","","USD","",""))</f>
        <v/>
      </c>
      <c r="KR73" s="15" t="str" cm="1">
        <f t="array" ref="KR73">IF(KP73="","",_xll.PBD(KP73,"Company ID","","USD","",""))</f>
        <v/>
      </c>
      <c r="KS73" s="15" t="str" cm="1">
        <f t="array" ref="KS73">IF(KP73="","",_xll.PBD(KR73,"Name","","USD","",""))</f>
        <v/>
      </c>
      <c r="KT73" t="str" cm="1">
        <f t="array" ref="KT73">IF(KP73="","",_xll.PBD(KP73,"Deal Type 1","","USD","",""))</f>
        <v/>
      </c>
      <c r="KY73" s="15" t="str" cm="1">
        <f t="array" ref="KY73">IF(KX73="","",_xll.PBD(KX73,"Deal Date","","USD","",""))</f>
        <v/>
      </c>
      <c r="KZ73" s="15" t="str" cm="1">
        <f t="array" ref="KZ73">IF(KX73="","",_xll.PBD(KX73,"Company ID","","USD","",""))</f>
        <v/>
      </c>
      <c r="LA73" s="15" t="str" cm="1">
        <f t="array" ref="LA73">IF(KX73="","",_xll.PBD(KZ73,"Name","","USD","",""))</f>
        <v/>
      </c>
      <c r="LB73" t="str" cm="1">
        <f t="array" ref="LB73">IF(KX73="","",_xll.PBD(KX73,"Deal Type 1","","USD","",""))</f>
        <v/>
      </c>
      <c r="LG73" s="15" t="str" cm="1">
        <f t="array" ref="LG73">IF(LF73="","",_xll.PBD(LF73,"Deal Date","","USD","",""))</f>
        <v/>
      </c>
      <c r="LH73" s="15" t="str" cm="1">
        <f t="array" ref="LH73">IF(LF73="","",_xll.PBD(LF73,"Company ID","","USD","",""))</f>
        <v/>
      </c>
      <c r="LI73" s="15" t="str" cm="1">
        <f t="array" ref="LI73">IF(LF73="","",_xll.PBD(LH73,"Name","","USD","",""))</f>
        <v/>
      </c>
      <c r="LJ73" t="str" cm="1">
        <f t="array" ref="LJ73">IF(LF73="","",_xll.PBD(LF73,"Deal Type 1","","USD","",""))</f>
        <v/>
      </c>
      <c r="LO73" s="15" t="str" cm="1">
        <f t="array" ref="LO73">IF(LN73="","",_xll.PBD(LN73,"Deal Date","","USD","",""))</f>
        <v/>
      </c>
      <c r="LP73" s="15" t="str" cm="1">
        <f t="array" ref="LP73">IF(LN73="","",_xll.PBD(LN73,"Company ID","","USD","",""))</f>
        <v/>
      </c>
      <c r="LQ73" s="15" t="str" cm="1">
        <f t="array" ref="LQ73">IF(LN73="","",_xll.PBD(LP73,"Name","","USD","",""))</f>
        <v/>
      </c>
      <c r="LR73" t="str" cm="1">
        <f t="array" ref="LR73">IF(LN73="","",_xll.PBD(LN73,"Deal Type 1","","USD","",""))</f>
        <v/>
      </c>
      <c r="LW73" s="15" t="str" cm="1">
        <f t="array" ref="LW73">IF(LV73="","",_xll.PBD(LV73,"Deal Date","","USD","",""))</f>
        <v/>
      </c>
      <c r="LX73" s="15" t="str" cm="1">
        <f t="array" ref="LX73">IF(LV73="","",_xll.PBD(LV73,"Company ID","","USD","",""))</f>
        <v/>
      </c>
      <c r="LY73" s="15" t="str" cm="1">
        <f t="array" ref="LY73">IF(LV73="","",_xll.PBD(LX73,"Name","","USD","",""))</f>
        <v/>
      </c>
      <c r="LZ73" t="str" cm="1">
        <f t="array" ref="LZ73">IF(LV73="","",_xll.PBD(LV73,"Deal Type 1","","USD","",""))</f>
        <v/>
      </c>
      <c r="ME73" s="15" t="str" cm="1">
        <f t="array" ref="ME73">IF(MD73="","",_xll.PBD(MD73,"Deal Date","","USD","",""))</f>
        <v/>
      </c>
      <c r="MF73" s="15" t="str" cm="1">
        <f t="array" ref="MF73">IF(MD73="","",_xll.PBD(MD73,"Company ID","","USD","",""))</f>
        <v/>
      </c>
      <c r="MG73" s="15" t="str" cm="1">
        <f t="array" ref="MG73">IF(MD73="","",_xll.PBD(MF73,"Name","","USD","",""))</f>
        <v/>
      </c>
      <c r="MH73" t="str" cm="1">
        <f t="array" ref="MH73">IF(MD73="","",_xll.PBD(MD73,"Deal Type 1","","USD","",""))</f>
        <v/>
      </c>
    </row>
    <row r="74" spans="7:346" x14ac:dyDescent="0.2">
      <c r="G74" s="15" t="str" cm="1">
        <f t="array" ref="G74">IF(F74="","",_xll.PBD(F74,"Deal Date","","USD","",""))</f>
        <v/>
      </c>
      <c r="H74" s="15" t="str" cm="1">
        <f t="array" ref="H74">IF(F74="","",_xll.PBD(F74,"Company ID","","USD","",""))</f>
        <v/>
      </c>
      <c r="I74" s="15" t="str" cm="1">
        <f t="array" ref="I74">IF(F74="","",_xll.PBD(H74,"Name","","USD","",""))</f>
        <v/>
      </c>
      <c r="J74" t="str" cm="1">
        <f t="array" ref="J74">IF(F74="","",_xll.PBD(F74,"Deal Type 1","","USD","",""))</f>
        <v/>
      </c>
      <c r="O74" s="15" t="str" cm="1">
        <f t="array" ref="O74">IF(N74="","",_xll.PBD(N74,"Deal Date","","USD","",""))</f>
        <v/>
      </c>
      <c r="P74" s="15" t="str" cm="1">
        <f t="array" ref="P74">IF(N74="","",_xll.PBD(N74,"Company ID","","USD","",""))</f>
        <v/>
      </c>
      <c r="Q74" s="15" t="str" cm="1">
        <f t="array" ref="Q74">IF(N74="","",_xll.PBD(P74,"Name","","USD","",""))</f>
        <v/>
      </c>
      <c r="R74" t="str" cm="1">
        <f t="array" ref="R74">IF(N74="","",_xll.PBD(N74,"Deal Type 1","","USD","",""))</f>
        <v/>
      </c>
      <c r="W74" s="15" t="str" cm="1">
        <f t="array" ref="W74">IF(V74="","",_xll.PBD(V74,"Deal Date","","USD","",""))</f>
        <v/>
      </c>
      <c r="X74" s="15" t="str" cm="1">
        <f t="array" ref="X74">IF(V74="","",_xll.PBD(V74,"Company ID","","USD","",""))</f>
        <v/>
      </c>
      <c r="Y74" s="15" t="str" cm="1">
        <f t="array" ref="Y74">IF(V74="","",_xll.PBD(X74,"Name","","USD","",""))</f>
        <v/>
      </c>
      <c r="Z74" t="str" cm="1">
        <f t="array" ref="Z74">IF(V74="","",_xll.PBD(V74,"Deal Type 1","","USD","",""))</f>
        <v/>
      </c>
      <c r="AE74" s="15" t="str" cm="1">
        <f t="array" ref="AE74">IF(AD74="","",_xll.PBD(AD74,"Deal Date","","USD","",""))</f>
        <v/>
      </c>
      <c r="AF74" s="15" t="str" cm="1">
        <f t="array" ref="AF74">IF(AD74="","",_xll.PBD(AD74,"Company ID","","USD","",""))</f>
        <v/>
      </c>
      <c r="AG74" s="15" t="str" cm="1">
        <f t="array" ref="AG74">IF(AD74="","",_xll.PBD(AF74,"Name","","USD","",""))</f>
        <v/>
      </c>
      <c r="AH74" t="str" cm="1">
        <f t="array" ref="AH74">IF(AD74="","",_xll.PBD(AD74,"Deal Type 1","","USD","",""))</f>
        <v/>
      </c>
      <c r="AM74" s="15" t="str" cm="1">
        <f t="array" ref="AM74">IF(AL74="","",_xll.PBD(AL74,"Deal Date","","USD","",""))</f>
        <v/>
      </c>
      <c r="AN74" s="15" t="str" cm="1">
        <f t="array" ref="AN74">IF(AL74="","",_xll.PBD(AL74,"Company ID","","USD","",""))</f>
        <v/>
      </c>
      <c r="AO74" s="15" t="str" cm="1">
        <f t="array" ref="AO74">IF(AL74="","",_xll.PBD(AN74,"Name","","USD","",""))</f>
        <v/>
      </c>
      <c r="AP74" t="str" cm="1">
        <f t="array" ref="AP74">IF(AL74="","",_xll.PBD(AL74,"Deal Type 1","","USD","",""))</f>
        <v/>
      </c>
      <c r="AU74" s="15" t="str" cm="1">
        <f t="array" ref="AU74">IF(AT74="","",_xll.PBD(AT74,"Deal Date","","USD","",""))</f>
        <v/>
      </c>
      <c r="AV74" s="15" t="str" cm="1">
        <f t="array" ref="AV74">IF(AT74="","",_xll.PBD(AT74,"Company ID","","USD","",""))</f>
        <v/>
      </c>
      <c r="AW74" s="15" t="str" cm="1">
        <f t="array" ref="AW74">IF(AT74="","",_xll.PBD(AV74,"Name","","USD","",""))</f>
        <v/>
      </c>
      <c r="AX74" t="str" cm="1">
        <f t="array" ref="AX74">IF(AT74="","",_xll.PBD(AT74,"Deal Type 1","","USD","",""))</f>
        <v/>
      </c>
      <c r="BC74" s="15" t="str" cm="1">
        <f t="array" ref="BC74">IF(BB74="","",_xll.PBD(BB74,"Deal Date","","USD","",""))</f>
        <v/>
      </c>
      <c r="BD74" s="15" t="str" cm="1">
        <f t="array" ref="BD74">IF(BB74="","",_xll.PBD(BB74,"Company ID","","USD","",""))</f>
        <v/>
      </c>
      <c r="BE74" s="15" t="str" cm="1">
        <f t="array" ref="BE74">IF(BB74="","",_xll.PBD(BD74,"Name","","USD","",""))</f>
        <v/>
      </c>
      <c r="BF74" t="str" cm="1">
        <f t="array" ref="BF74">IF(BB74="","",_xll.PBD(BB74,"Deal Type 1","","USD","",""))</f>
        <v/>
      </c>
      <c r="BK74" s="15" t="str" cm="1">
        <f t="array" ref="BK74">IF(BJ74="","",_xll.PBD(BJ74,"Deal Date","","USD","",""))</f>
        <v/>
      </c>
      <c r="BL74" s="15" t="str" cm="1">
        <f t="array" ref="BL74">IF(BJ74="","",_xll.PBD(BJ74,"Company ID","","USD","",""))</f>
        <v/>
      </c>
      <c r="BM74" s="15" t="str" cm="1">
        <f t="array" ref="BM74">IF(BJ74="","",_xll.PBD(BL74,"Name","","USD","",""))</f>
        <v/>
      </c>
      <c r="BN74" t="str" cm="1">
        <f t="array" ref="BN74">IF(BJ74="","",_xll.PBD(BJ74,"Deal Type 1","","USD","",""))</f>
        <v/>
      </c>
      <c r="BS74" s="15" t="str" cm="1">
        <f t="array" ref="BS74">IF(BR74="","",_xll.PBD(BR74,"Deal Date","","USD","",""))</f>
        <v/>
      </c>
      <c r="BT74" s="15" t="str" cm="1">
        <f t="array" ref="BT74">IF(BR74="","",_xll.PBD(BR74,"Company ID","","USD","",""))</f>
        <v/>
      </c>
      <c r="BU74" s="15" t="str" cm="1">
        <f t="array" ref="BU74">IF(BR74="","",_xll.PBD(BT74,"Name","","USD","",""))</f>
        <v/>
      </c>
      <c r="BV74" t="str" cm="1">
        <f t="array" ref="BV74">IF(BR74="","",_xll.PBD(BR74,"Deal Type 1","","USD","",""))</f>
        <v/>
      </c>
      <c r="CA74" s="15" t="str" cm="1">
        <f t="array" ref="CA74">IF(BZ74="","",_xll.PBD(BZ74,"Deal Date","","USD","",""))</f>
        <v/>
      </c>
      <c r="CB74" s="15" t="str" cm="1">
        <f t="array" ref="CB74">IF(BZ74="","",_xll.PBD(BZ74,"Company ID","","USD","",""))</f>
        <v/>
      </c>
      <c r="CC74" s="15" t="str" cm="1">
        <f t="array" ref="CC74">IF(BZ74="","",_xll.PBD(CB74,"Name","","USD","",""))</f>
        <v/>
      </c>
      <c r="CD74" t="str" cm="1">
        <f t="array" ref="CD74">IF(BZ74="","",_xll.PBD(BZ74,"Deal Type 1","","USD","",""))</f>
        <v/>
      </c>
      <c r="CI74" s="15" t="str" cm="1">
        <f t="array" ref="CI74">IF(CH74="","",_xll.PBD(CH74,"Deal Date","","USD","",""))</f>
        <v/>
      </c>
      <c r="CJ74" s="15" t="str" cm="1">
        <f t="array" ref="CJ74">IF(CH74="","",_xll.PBD(CH74,"Company ID","","USD","",""))</f>
        <v/>
      </c>
      <c r="CK74" s="15" t="str" cm="1">
        <f t="array" ref="CK74">IF(CH74="","",_xll.PBD(CJ74,"Name","","USD","",""))</f>
        <v/>
      </c>
      <c r="CL74" t="str" cm="1">
        <f t="array" ref="CL74">IF(CH74="","",_xll.PBD(CH74,"Deal Type 1","","USD","",""))</f>
        <v/>
      </c>
      <c r="CQ74" s="15" t="str" cm="1">
        <f t="array" ref="CQ74">IF(CP74="","",_xll.PBD(CP74,"Deal Date","","USD","",""))</f>
        <v/>
      </c>
      <c r="CR74" s="15" t="str" cm="1">
        <f t="array" ref="CR74">IF(CP74="","",_xll.PBD(CP74,"Company ID","","USD","",""))</f>
        <v/>
      </c>
      <c r="CS74" s="15" t="str" cm="1">
        <f t="array" ref="CS74">IF(CP74="","",_xll.PBD(CR74,"Name","","USD","",""))</f>
        <v/>
      </c>
      <c r="CT74" t="str" cm="1">
        <f t="array" ref="CT74">IF(CP74="","",_xll.PBD(CP74,"Deal Type 1","","USD","",""))</f>
        <v/>
      </c>
      <c r="CY74" s="15" t="str" cm="1">
        <f t="array" ref="CY74">IF(CX74="","",_xll.PBD(CX74,"Deal Date","","USD","",""))</f>
        <v/>
      </c>
      <c r="CZ74" s="15" t="str" cm="1">
        <f t="array" ref="CZ74">IF(CX74="","",_xll.PBD(CX74,"Company ID","","USD","",""))</f>
        <v/>
      </c>
      <c r="DA74" s="15" t="str" cm="1">
        <f t="array" ref="DA74">IF(CX74="","",_xll.PBD(CZ74,"Name","","USD","",""))</f>
        <v/>
      </c>
      <c r="DB74" t="str" cm="1">
        <f t="array" ref="DB74">IF(CX74="","",_xll.PBD(CX74,"Deal Type 1","","USD","",""))</f>
        <v/>
      </c>
      <c r="DF74" t="str">
        <v>114914-44T</v>
      </c>
      <c r="DG74" s="15" cm="1">
        <f t="array" ref="DG74">IF(DF74="","",_xll.PBD(DF74,"Deal Date","","USD","",""))</f>
        <v>38917</v>
      </c>
      <c r="DH74" s="15" t="str" cm="1">
        <f t="array" ref="DH74">IF(DF74="","",_xll.PBD(DF74,"Company ID","","USD","",""))</f>
        <v>61362-46</v>
      </c>
      <c r="DI74" s="15" t="str" cm="1">
        <f t="array" ref="DI74">IF(DF74="","",_xll.PBD(DH74,"Name","","USD","",""))</f>
        <v>Atea Sverige</v>
      </c>
      <c r="DJ74" t="str" cm="1">
        <f t="array" ref="DJ74">IF(DF74="","",_xll.PBD(DF74,"Deal Type 1","","USD","",""))</f>
        <v>Merger/Acquisition</v>
      </c>
      <c r="DO74" s="15" t="str" cm="1">
        <f t="array" ref="DO74">IF(DN74="","",_xll.PBD(DN74,"Deal Date","","USD","",""))</f>
        <v/>
      </c>
      <c r="DP74" s="15" t="str" cm="1">
        <f t="array" ref="DP74">IF(DN74="","",_xll.PBD(DN74,"Company ID","","USD","",""))</f>
        <v/>
      </c>
      <c r="DQ74" s="15" t="str" cm="1">
        <f t="array" ref="DQ74">IF(DN74="","",_xll.PBD(DP74,"Name","","USD","",""))</f>
        <v/>
      </c>
      <c r="DR74" t="str" cm="1">
        <f t="array" ref="DR74">IF(DN74="","",_xll.PBD(DN74,"Deal Type 1","","USD","",""))</f>
        <v/>
      </c>
      <c r="DW74" s="15" t="str" cm="1">
        <f t="array" ref="DW74">IF(DV74="","",_xll.PBD(DV74,"Deal Date","","USD","",""))</f>
        <v/>
      </c>
      <c r="DX74" s="15" t="str" cm="1">
        <f t="array" ref="DX74">IF(DV74="","",_xll.PBD(DV74,"Company ID","","USD","",""))</f>
        <v/>
      </c>
      <c r="DY74" s="15" t="str" cm="1">
        <f t="array" ref="DY74">IF(DV74="","",_xll.PBD(DX74,"Name","","USD","",""))</f>
        <v/>
      </c>
      <c r="DZ74" t="str" cm="1">
        <f t="array" ref="DZ74">IF(DV74="","",_xll.PBD(DV74,"Deal Type 1","","USD","",""))</f>
        <v/>
      </c>
      <c r="EE74" s="15" t="str" cm="1">
        <f t="array" ref="EE74">IF(ED74="","",_xll.PBD(ED74,"Deal Date","","USD","",""))</f>
        <v/>
      </c>
      <c r="EF74" s="15" t="str" cm="1">
        <f t="array" ref="EF74">IF(ED74="","",_xll.PBD(ED74,"Company ID","","USD","",""))</f>
        <v/>
      </c>
      <c r="EG74" s="15" t="str" cm="1">
        <f t="array" ref="EG74">IF(ED74="","",_xll.PBD(EF74,"Name","","USD","",""))</f>
        <v/>
      </c>
      <c r="EH74" t="str" cm="1">
        <f t="array" ref="EH74">IF(ED74="","",_xll.PBD(ED74,"Deal Type 1","","USD","",""))</f>
        <v/>
      </c>
      <c r="EM74" s="15" t="str" cm="1">
        <f t="array" ref="EM74">IF(EL74="","",_xll.PBD(EL74,"Deal Date","","USD","",""))</f>
        <v/>
      </c>
      <c r="EN74" s="15" t="str" cm="1">
        <f t="array" ref="EN74">IF(EL74="","",_xll.PBD(EL74,"Company ID","","USD","",""))</f>
        <v/>
      </c>
      <c r="EO74" s="15" t="str" cm="1">
        <f t="array" ref="EO74">IF(EL74="","",_xll.PBD(EN74,"Name","","USD","",""))</f>
        <v/>
      </c>
      <c r="EP74" t="str" cm="1">
        <f t="array" ref="EP74">IF(EL74="","",_xll.PBD(EL74,"Deal Type 1","","USD","",""))</f>
        <v/>
      </c>
      <c r="EU74" s="15" t="str" cm="1">
        <f t="array" ref="EU74">IF(ET74="","",_xll.PBD(ET74,"Deal Date","","USD","",""))</f>
        <v/>
      </c>
      <c r="EV74" s="15" t="str" cm="1">
        <f t="array" ref="EV74">IF(ET74="","",_xll.PBD(ET74,"Company ID","","USD","",""))</f>
        <v/>
      </c>
      <c r="EW74" s="15" t="str" cm="1">
        <f t="array" ref="EW74">IF(ET74="","",_xll.PBD(EV74,"Name","","USD","",""))</f>
        <v/>
      </c>
      <c r="EX74" t="str" cm="1">
        <f t="array" ref="EX74">IF(ET74="","",_xll.PBD(ET74,"Deal Type 1","","USD","",""))</f>
        <v/>
      </c>
      <c r="FC74" s="15" t="str" cm="1">
        <f t="array" ref="FC74">IF(FB74="","",_xll.PBD(FB74,"Deal Date","","USD","",""))</f>
        <v/>
      </c>
      <c r="FD74" s="15" t="str" cm="1">
        <f t="array" ref="FD74">IF(FB74="","",_xll.PBD(FB74,"Company ID","","USD","",""))</f>
        <v/>
      </c>
      <c r="FE74" s="15" t="str" cm="1">
        <f t="array" ref="FE74">IF(FB74="","",_xll.PBD(FD74,"Name","","USD","",""))</f>
        <v/>
      </c>
      <c r="FF74" t="str" cm="1">
        <f t="array" ref="FF74">IF(FB74="","",_xll.PBD(FB74,"Deal Type 1","","USD","",""))</f>
        <v/>
      </c>
      <c r="FK74" s="15" t="str" cm="1">
        <f t="array" ref="FK74">IF(FJ74="","",_xll.PBD(FJ74,"Deal Date","","USD","",""))</f>
        <v/>
      </c>
      <c r="FL74" s="15" t="str" cm="1">
        <f t="array" ref="FL74">IF(FJ74="","",_xll.PBD(FJ74,"Company ID","","USD","",""))</f>
        <v/>
      </c>
      <c r="FM74" s="15" t="str" cm="1">
        <f t="array" ref="FM74">IF(FJ74="","",_xll.PBD(FL74,"Name","","USD","",""))</f>
        <v/>
      </c>
      <c r="FN74" t="str" cm="1">
        <f t="array" ref="FN74">IF(FJ74="","",_xll.PBD(FJ74,"Deal Type 1","","USD","",""))</f>
        <v/>
      </c>
      <c r="FS74" s="15" t="str" cm="1">
        <f t="array" ref="FS74">IF(FR74="","",_xll.PBD(FR74,"Deal Date","","USD","",""))</f>
        <v/>
      </c>
      <c r="FT74" s="15" t="str" cm="1">
        <f t="array" ref="FT74">IF(FR74="","",_xll.PBD(FR74,"Company ID","","USD","",""))</f>
        <v/>
      </c>
      <c r="FU74" s="15" t="str" cm="1">
        <f t="array" ref="FU74">IF(FR74="","",_xll.PBD(FT74,"Name","","USD","",""))</f>
        <v/>
      </c>
      <c r="FV74" t="str" cm="1">
        <f t="array" ref="FV74">IF(FR74="","",_xll.PBD(FR74,"Deal Type 1","","USD","",""))</f>
        <v/>
      </c>
      <c r="GA74" s="15" t="str" cm="1">
        <f t="array" ref="GA74">IF(FZ74="","",_xll.PBD(FZ74,"Deal Date","","USD","",""))</f>
        <v/>
      </c>
      <c r="GB74" s="15" t="str" cm="1">
        <f t="array" ref="GB74">IF(FZ74="","",_xll.PBD(FZ74,"Company ID","","USD","",""))</f>
        <v/>
      </c>
      <c r="GC74" s="15" t="str" cm="1">
        <f t="array" ref="GC74">IF(FZ74="","",_xll.PBD(GB74,"Name","","USD","",""))</f>
        <v/>
      </c>
      <c r="GD74" t="str" cm="1">
        <f t="array" ref="GD74">IF(FZ74="","",_xll.PBD(FZ74,"Deal Type 1","","USD","",""))</f>
        <v/>
      </c>
      <c r="GI74" s="15" t="str" cm="1">
        <f t="array" ref="GI74">IF(GH74="","",_xll.PBD(GH74,"Deal Date","","USD","",""))</f>
        <v/>
      </c>
      <c r="GJ74" s="15" t="str" cm="1">
        <f t="array" ref="GJ74">IF(GH74="","",_xll.PBD(GH74,"Company ID","","USD","",""))</f>
        <v/>
      </c>
      <c r="GK74" s="15" t="str" cm="1">
        <f t="array" ref="GK74">IF(GH74="","",_xll.PBD(GJ74,"Name","","USD","",""))</f>
        <v/>
      </c>
      <c r="GL74" t="str" cm="1">
        <f t="array" ref="GL74">IF(GH74="","",_xll.PBD(GH74,"Deal Type 1","","USD","",""))</f>
        <v/>
      </c>
      <c r="GQ74" s="15" t="str" cm="1">
        <f t="array" ref="GQ74">IF(GP74="","",_xll.PBD(GP74,"Deal Date","","USD","",""))</f>
        <v/>
      </c>
      <c r="GR74" s="15" t="str" cm="1">
        <f t="array" ref="GR74">IF(GP74="","",_xll.PBD(GP74,"Company ID","","USD","",""))</f>
        <v/>
      </c>
      <c r="GS74" s="15" t="str" cm="1">
        <f t="array" ref="GS74">IF(GP74="","",_xll.PBD(GR74,"Name","","USD","",""))</f>
        <v/>
      </c>
      <c r="GT74" t="str" cm="1">
        <f t="array" ref="GT74">IF(GP74="","",_xll.PBD(GP74,"Deal Type 1","","USD","",""))</f>
        <v/>
      </c>
      <c r="GY74" s="15" t="str" cm="1">
        <f t="array" ref="GY74">IF(GX74="","",_xll.PBD(GX74,"Deal Date","","USD","",""))</f>
        <v/>
      </c>
      <c r="GZ74" s="15" t="str" cm="1">
        <f t="array" ref="GZ74">IF(GX74="","",_xll.PBD(GX74,"Company ID","","USD","",""))</f>
        <v/>
      </c>
      <c r="HA74" s="15" t="str" cm="1">
        <f t="array" ref="HA74">IF(GX74="","",_xll.PBD(GZ74,"Name","","USD","",""))</f>
        <v/>
      </c>
      <c r="HB74" t="str" cm="1">
        <f t="array" ref="HB74">IF(GX74="","",_xll.PBD(GX74,"Deal Type 1","","USD","",""))</f>
        <v/>
      </c>
      <c r="HG74" s="15" t="str" cm="1">
        <f t="array" ref="HG74">IF(HF74="","",_xll.PBD(HF74,"Deal Date","","USD","",""))</f>
        <v/>
      </c>
      <c r="HH74" s="15" t="str" cm="1">
        <f t="array" ref="HH74">IF(HF74="","",_xll.PBD(HF74,"Company ID","","USD","",""))</f>
        <v/>
      </c>
      <c r="HI74" s="15" t="str" cm="1">
        <f t="array" ref="HI74">IF(HF74="","",_xll.PBD(HH74,"Name","","USD","",""))</f>
        <v/>
      </c>
      <c r="HJ74" t="str" cm="1">
        <f t="array" ref="HJ74">IF(HF74="","",_xll.PBD(HF74,"Deal Type 1","","USD","",""))</f>
        <v/>
      </c>
      <c r="HO74" s="15" t="str" cm="1">
        <f t="array" ref="HO74">IF(HN74="","",_xll.PBD(HN74,"Deal Date","","USD","",""))</f>
        <v/>
      </c>
      <c r="HP74" s="15" t="str" cm="1">
        <f t="array" ref="HP74">IF(HN74="","",_xll.PBD(HN74,"Company ID","","USD","",""))</f>
        <v/>
      </c>
      <c r="HQ74" s="15" t="str" cm="1">
        <f t="array" ref="HQ74">IF(HN74="","",_xll.PBD(HP74,"Name","","USD","",""))</f>
        <v/>
      </c>
      <c r="HR74" t="str" cm="1">
        <f t="array" ref="HR74">IF(HN74="","",_xll.PBD(HN74,"Deal Type 1","","USD","",""))</f>
        <v/>
      </c>
      <c r="HW74" s="15" t="str" cm="1">
        <f t="array" ref="HW74">IF(HV74="","",_xll.PBD(HV74,"Deal Date","","USD","",""))</f>
        <v/>
      </c>
      <c r="HX74" s="15" t="str" cm="1">
        <f t="array" ref="HX74">IF(HV74="","",_xll.PBD(HV74,"Company ID","","USD","",""))</f>
        <v/>
      </c>
      <c r="HY74" s="15" t="str" cm="1">
        <f t="array" ref="HY74">IF(HV74="","",_xll.PBD(HX74,"Name","","USD","",""))</f>
        <v/>
      </c>
      <c r="HZ74" t="str" cm="1">
        <f t="array" ref="HZ74">IF(HV74="","",_xll.PBD(HV74,"Deal Type 1","","USD","",""))</f>
        <v/>
      </c>
      <c r="IE74" s="15" t="str" cm="1">
        <f t="array" ref="IE74">IF(ID74="","",_xll.PBD(ID74,"Deal Date","","USD","",""))</f>
        <v/>
      </c>
      <c r="IF74" s="15" t="str" cm="1">
        <f t="array" ref="IF74">IF(ID74="","",_xll.PBD(ID74,"Company ID","","USD","",""))</f>
        <v/>
      </c>
      <c r="IG74" s="15" t="str" cm="1">
        <f t="array" ref="IG74">IF(ID74="","",_xll.PBD(IF74,"Name","","USD","",""))</f>
        <v/>
      </c>
      <c r="IH74" t="str" cm="1">
        <f t="array" ref="IH74">IF(ID74="","",_xll.PBD(ID74,"Deal Type 1","","USD","",""))</f>
        <v/>
      </c>
      <c r="IM74" s="15" t="str" cm="1">
        <f t="array" ref="IM74">IF(IL74="","",_xll.PBD(IL74,"Deal Date","","USD","",""))</f>
        <v/>
      </c>
      <c r="IN74" s="15" t="str" cm="1">
        <f t="array" ref="IN74">IF(IL74="","",_xll.PBD(IL74,"Company ID","","USD","",""))</f>
        <v/>
      </c>
      <c r="IO74" s="15" t="str" cm="1">
        <f t="array" ref="IO74">IF(IL74="","",_xll.PBD(IN74,"Name","","USD","",""))</f>
        <v/>
      </c>
      <c r="IP74" t="str" cm="1">
        <f t="array" ref="IP74">IF(IL74="","",_xll.PBD(IL74,"Deal Type 1","","USD","",""))</f>
        <v/>
      </c>
      <c r="IU74" s="15" t="str" cm="1">
        <f t="array" ref="IU74">IF(IT74="","",_xll.PBD(IT74,"Deal Date","","USD","",""))</f>
        <v/>
      </c>
      <c r="IV74" s="15" t="str" cm="1">
        <f t="array" ref="IV74">IF(IT74="","",_xll.PBD(IT74,"Company ID","","USD","",""))</f>
        <v/>
      </c>
      <c r="IW74" s="15" t="str" cm="1">
        <f t="array" ref="IW74">IF(IT74="","",_xll.PBD(IV74,"Name","","USD","",""))</f>
        <v/>
      </c>
      <c r="IX74" t="str" cm="1">
        <f t="array" ref="IX74">IF(IT74="","",_xll.PBD(IT74,"Deal Type 1","","USD","",""))</f>
        <v/>
      </c>
      <c r="JC74" s="15" t="str" cm="1">
        <f t="array" ref="JC74">IF(JB74="","",_xll.PBD(JB74,"Deal Date","","USD","",""))</f>
        <v/>
      </c>
      <c r="JD74" s="15" t="str" cm="1">
        <f t="array" ref="JD74">IF(JB74="","",_xll.PBD(JB74,"Company ID","","USD","",""))</f>
        <v/>
      </c>
      <c r="JE74" s="15" t="str" cm="1">
        <f t="array" ref="JE74">IF(JB74="","",_xll.PBD(JD74,"Name","","USD","",""))</f>
        <v/>
      </c>
      <c r="JF74" t="str" cm="1">
        <f t="array" ref="JF74">IF(JB74="","",_xll.PBD(JB74,"Deal Type 1","","USD","",""))</f>
        <v/>
      </c>
      <c r="JK74" s="15" t="str" cm="1">
        <f t="array" ref="JK74">IF(JJ74="","",_xll.PBD(JJ74,"Deal Date","","USD","",""))</f>
        <v/>
      </c>
      <c r="JL74" s="15" t="str" cm="1">
        <f t="array" ref="JL74">IF(JJ74="","",_xll.PBD(JJ74,"Company ID","","USD","",""))</f>
        <v/>
      </c>
      <c r="JM74" s="15" t="str" cm="1">
        <f t="array" ref="JM74">IF(JJ74="","",_xll.PBD(JL74,"Name","","USD","",""))</f>
        <v/>
      </c>
      <c r="JN74" t="str" cm="1">
        <f t="array" ref="JN74">IF(JJ74="","",_xll.PBD(JJ74,"Deal Type 1","","USD","",""))</f>
        <v/>
      </c>
      <c r="JS74" s="15" t="str" cm="1">
        <f t="array" ref="JS74">IF(JR74="","",_xll.PBD(JR74,"Deal Date","","USD","",""))</f>
        <v/>
      </c>
      <c r="JT74" s="15" t="str" cm="1">
        <f t="array" ref="JT74">IF(JR74="","",_xll.PBD(JR74,"Company ID","","USD","",""))</f>
        <v/>
      </c>
      <c r="JU74" s="15" t="str" cm="1">
        <f t="array" ref="JU74">IF(JR74="","",_xll.PBD(JT74,"Name","","USD","",""))</f>
        <v/>
      </c>
      <c r="JV74" t="str" cm="1">
        <f t="array" ref="JV74">IF(JR74="","",_xll.PBD(JR74,"Deal Type 1","","USD","",""))</f>
        <v/>
      </c>
      <c r="KA74" s="15" t="str" cm="1">
        <f t="array" ref="KA74">IF(JZ74="","",_xll.PBD(JZ74,"Deal Date","","USD","",""))</f>
        <v/>
      </c>
      <c r="KB74" s="15" t="str" cm="1">
        <f t="array" ref="KB74">IF(JZ74="","",_xll.PBD(JZ74,"Company ID","","USD","",""))</f>
        <v/>
      </c>
      <c r="KC74" s="15" t="str" cm="1">
        <f t="array" ref="KC74">IF(JZ74="","",_xll.PBD(KB74,"Name","","USD","",""))</f>
        <v/>
      </c>
      <c r="KD74" t="str" cm="1">
        <f t="array" ref="KD74">IF(JZ74="","",_xll.PBD(JZ74,"Deal Type 1","","USD","",""))</f>
        <v/>
      </c>
      <c r="KI74" s="15" t="str" cm="1">
        <f t="array" ref="KI74">IF(KH74="","",_xll.PBD(KH74,"Deal Date","","USD","",""))</f>
        <v/>
      </c>
      <c r="KJ74" s="15" t="str" cm="1">
        <f t="array" ref="KJ74">IF(KH74="","",_xll.PBD(KH74,"Company ID","","USD","",""))</f>
        <v/>
      </c>
      <c r="KK74" s="15" t="str" cm="1">
        <f t="array" ref="KK74">IF(KH74="","",_xll.PBD(KJ74,"Name","","USD","",""))</f>
        <v/>
      </c>
      <c r="KL74" t="str" cm="1">
        <f t="array" ref="KL74">IF(KH74="","",_xll.PBD(KH74,"Deal Type 1","","USD","",""))</f>
        <v/>
      </c>
      <c r="KQ74" s="15" t="str" cm="1">
        <f t="array" ref="KQ74">IF(KP74="","",_xll.PBD(KP74,"Deal Date","","USD","",""))</f>
        <v/>
      </c>
      <c r="KR74" s="15" t="str" cm="1">
        <f t="array" ref="KR74">IF(KP74="","",_xll.PBD(KP74,"Company ID","","USD","",""))</f>
        <v/>
      </c>
      <c r="KS74" s="15" t="str" cm="1">
        <f t="array" ref="KS74">IF(KP74="","",_xll.PBD(KR74,"Name","","USD","",""))</f>
        <v/>
      </c>
      <c r="KT74" t="str" cm="1">
        <f t="array" ref="KT74">IF(KP74="","",_xll.PBD(KP74,"Deal Type 1","","USD","",""))</f>
        <v/>
      </c>
      <c r="KY74" s="15" t="str" cm="1">
        <f t="array" ref="KY74">IF(KX74="","",_xll.PBD(KX74,"Deal Date","","USD","",""))</f>
        <v/>
      </c>
      <c r="KZ74" s="15" t="str" cm="1">
        <f t="array" ref="KZ74">IF(KX74="","",_xll.PBD(KX74,"Company ID","","USD","",""))</f>
        <v/>
      </c>
      <c r="LA74" s="15" t="str" cm="1">
        <f t="array" ref="LA74">IF(KX74="","",_xll.PBD(KZ74,"Name","","USD","",""))</f>
        <v/>
      </c>
      <c r="LB74" t="str" cm="1">
        <f t="array" ref="LB74">IF(KX74="","",_xll.PBD(KX74,"Deal Type 1","","USD","",""))</f>
        <v/>
      </c>
      <c r="LG74" s="15" t="str" cm="1">
        <f t="array" ref="LG74">IF(LF74="","",_xll.PBD(LF74,"Deal Date","","USD","",""))</f>
        <v/>
      </c>
      <c r="LH74" s="15" t="str" cm="1">
        <f t="array" ref="LH74">IF(LF74="","",_xll.PBD(LF74,"Company ID","","USD","",""))</f>
        <v/>
      </c>
      <c r="LI74" s="15" t="str" cm="1">
        <f t="array" ref="LI74">IF(LF74="","",_xll.PBD(LH74,"Name","","USD","",""))</f>
        <v/>
      </c>
      <c r="LJ74" t="str" cm="1">
        <f t="array" ref="LJ74">IF(LF74="","",_xll.PBD(LF74,"Deal Type 1","","USD","",""))</f>
        <v/>
      </c>
      <c r="LO74" s="15" t="str" cm="1">
        <f t="array" ref="LO74">IF(LN74="","",_xll.PBD(LN74,"Deal Date","","USD","",""))</f>
        <v/>
      </c>
      <c r="LP74" s="15" t="str" cm="1">
        <f t="array" ref="LP74">IF(LN74="","",_xll.PBD(LN74,"Company ID","","USD","",""))</f>
        <v/>
      </c>
      <c r="LQ74" s="15" t="str" cm="1">
        <f t="array" ref="LQ74">IF(LN74="","",_xll.PBD(LP74,"Name","","USD","",""))</f>
        <v/>
      </c>
      <c r="LR74" t="str" cm="1">
        <f t="array" ref="LR74">IF(LN74="","",_xll.PBD(LN74,"Deal Type 1","","USD","",""))</f>
        <v/>
      </c>
      <c r="LW74" s="15" t="str" cm="1">
        <f t="array" ref="LW74">IF(LV74="","",_xll.PBD(LV74,"Deal Date","","USD","",""))</f>
        <v/>
      </c>
      <c r="LX74" s="15" t="str" cm="1">
        <f t="array" ref="LX74">IF(LV74="","",_xll.PBD(LV74,"Company ID","","USD","",""))</f>
        <v/>
      </c>
      <c r="LY74" s="15" t="str" cm="1">
        <f t="array" ref="LY74">IF(LV74="","",_xll.PBD(LX74,"Name","","USD","",""))</f>
        <v/>
      </c>
      <c r="LZ74" t="str" cm="1">
        <f t="array" ref="LZ74">IF(LV74="","",_xll.PBD(LV74,"Deal Type 1","","USD","",""))</f>
        <v/>
      </c>
      <c r="ME74" s="15" t="str" cm="1">
        <f t="array" ref="ME74">IF(MD74="","",_xll.PBD(MD74,"Deal Date","","USD","",""))</f>
        <v/>
      </c>
      <c r="MF74" s="15" t="str" cm="1">
        <f t="array" ref="MF74">IF(MD74="","",_xll.PBD(MD74,"Company ID","","USD","",""))</f>
        <v/>
      </c>
      <c r="MG74" s="15" t="str" cm="1">
        <f t="array" ref="MG74">IF(MD74="","",_xll.PBD(MF74,"Name","","USD","",""))</f>
        <v/>
      </c>
      <c r="MH74" t="str" cm="1">
        <f t="array" ref="MH74">IF(MD74="","",_xll.PBD(MD74,"Deal Type 1","","USD","",""))</f>
        <v/>
      </c>
    </row>
    <row r="75" spans="7:346" x14ac:dyDescent="0.2">
      <c r="G75" s="15" t="str" cm="1">
        <f t="array" ref="G75">IF(F75="","",_xll.PBD(F75,"Deal Date","","USD","",""))</f>
        <v/>
      </c>
      <c r="H75" s="15" t="str" cm="1">
        <f t="array" ref="H75">IF(F75="","",_xll.PBD(F75,"Company ID","","USD","",""))</f>
        <v/>
      </c>
      <c r="I75" s="15" t="str" cm="1">
        <f t="array" ref="I75">IF(F75="","",_xll.PBD(H75,"Name","","USD","",""))</f>
        <v/>
      </c>
      <c r="J75" t="str" cm="1">
        <f t="array" ref="J75">IF(F75="","",_xll.PBD(F75,"Deal Type 1","","USD","",""))</f>
        <v/>
      </c>
      <c r="O75" s="15" t="str" cm="1">
        <f t="array" ref="O75">IF(N75="","",_xll.PBD(N75,"Deal Date","","USD","",""))</f>
        <v/>
      </c>
      <c r="P75" s="15" t="str" cm="1">
        <f t="array" ref="P75">IF(N75="","",_xll.PBD(N75,"Company ID","","USD","",""))</f>
        <v/>
      </c>
      <c r="Q75" s="15" t="str" cm="1">
        <f t="array" ref="Q75">IF(N75="","",_xll.PBD(P75,"Name","","USD","",""))</f>
        <v/>
      </c>
      <c r="R75" t="str" cm="1">
        <f t="array" ref="R75">IF(N75="","",_xll.PBD(N75,"Deal Type 1","","USD","",""))</f>
        <v/>
      </c>
      <c r="W75" s="15" t="str" cm="1">
        <f t="array" ref="W75">IF(V75="","",_xll.PBD(V75,"Deal Date","","USD","",""))</f>
        <v/>
      </c>
      <c r="X75" s="15" t="str" cm="1">
        <f t="array" ref="X75">IF(V75="","",_xll.PBD(V75,"Company ID","","USD","",""))</f>
        <v/>
      </c>
      <c r="Y75" s="15" t="str" cm="1">
        <f t="array" ref="Y75">IF(V75="","",_xll.PBD(X75,"Name","","USD","",""))</f>
        <v/>
      </c>
      <c r="Z75" t="str" cm="1">
        <f t="array" ref="Z75">IF(V75="","",_xll.PBD(V75,"Deal Type 1","","USD","",""))</f>
        <v/>
      </c>
      <c r="AE75" s="15" t="str" cm="1">
        <f t="array" ref="AE75">IF(AD75="","",_xll.PBD(AD75,"Deal Date","","USD","",""))</f>
        <v/>
      </c>
      <c r="AF75" s="15" t="str" cm="1">
        <f t="array" ref="AF75">IF(AD75="","",_xll.PBD(AD75,"Company ID","","USD","",""))</f>
        <v/>
      </c>
      <c r="AG75" s="15" t="str" cm="1">
        <f t="array" ref="AG75">IF(AD75="","",_xll.PBD(AF75,"Name","","USD","",""))</f>
        <v/>
      </c>
      <c r="AH75" t="str" cm="1">
        <f t="array" ref="AH75">IF(AD75="","",_xll.PBD(AD75,"Deal Type 1","","USD","",""))</f>
        <v/>
      </c>
      <c r="AM75" s="15" t="str" cm="1">
        <f t="array" ref="AM75">IF(AL75="","",_xll.PBD(AL75,"Deal Date","","USD","",""))</f>
        <v/>
      </c>
      <c r="AN75" s="15" t="str" cm="1">
        <f t="array" ref="AN75">IF(AL75="","",_xll.PBD(AL75,"Company ID","","USD","",""))</f>
        <v/>
      </c>
      <c r="AO75" s="15" t="str" cm="1">
        <f t="array" ref="AO75">IF(AL75="","",_xll.PBD(AN75,"Name","","USD","",""))</f>
        <v/>
      </c>
      <c r="AP75" t="str" cm="1">
        <f t="array" ref="AP75">IF(AL75="","",_xll.PBD(AL75,"Deal Type 1","","USD","",""))</f>
        <v/>
      </c>
      <c r="AU75" s="15" t="str" cm="1">
        <f t="array" ref="AU75">IF(AT75="","",_xll.PBD(AT75,"Deal Date","","USD","",""))</f>
        <v/>
      </c>
      <c r="AV75" s="15" t="str" cm="1">
        <f t="array" ref="AV75">IF(AT75="","",_xll.PBD(AT75,"Company ID","","USD","",""))</f>
        <v/>
      </c>
      <c r="AW75" s="15" t="str" cm="1">
        <f t="array" ref="AW75">IF(AT75="","",_xll.PBD(AV75,"Name","","USD","",""))</f>
        <v/>
      </c>
      <c r="AX75" t="str" cm="1">
        <f t="array" ref="AX75">IF(AT75="","",_xll.PBD(AT75,"Deal Type 1","","USD","",""))</f>
        <v/>
      </c>
      <c r="BC75" s="15" t="str" cm="1">
        <f t="array" ref="BC75">IF(BB75="","",_xll.PBD(BB75,"Deal Date","","USD","",""))</f>
        <v/>
      </c>
      <c r="BD75" s="15" t="str" cm="1">
        <f t="array" ref="BD75">IF(BB75="","",_xll.PBD(BB75,"Company ID","","USD","",""))</f>
        <v/>
      </c>
      <c r="BE75" s="15" t="str" cm="1">
        <f t="array" ref="BE75">IF(BB75="","",_xll.PBD(BD75,"Name","","USD","",""))</f>
        <v/>
      </c>
      <c r="BF75" t="str" cm="1">
        <f t="array" ref="BF75">IF(BB75="","",_xll.PBD(BB75,"Deal Type 1","","USD","",""))</f>
        <v/>
      </c>
      <c r="BK75" s="15" t="str" cm="1">
        <f t="array" ref="BK75">IF(BJ75="","",_xll.PBD(BJ75,"Deal Date","","USD","",""))</f>
        <v/>
      </c>
      <c r="BL75" s="15" t="str" cm="1">
        <f t="array" ref="BL75">IF(BJ75="","",_xll.PBD(BJ75,"Company ID","","USD","",""))</f>
        <v/>
      </c>
      <c r="BM75" s="15" t="str" cm="1">
        <f t="array" ref="BM75">IF(BJ75="","",_xll.PBD(BL75,"Name","","USD","",""))</f>
        <v/>
      </c>
      <c r="BN75" t="str" cm="1">
        <f t="array" ref="BN75">IF(BJ75="","",_xll.PBD(BJ75,"Deal Type 1","","USD","",""))</f>
        <v/>
      </c>
      <c r="BS75" s="15" t="str" cm="1">
        <f t="array" ref="BS75">IF(BR75="","",_xll.PBD(BR75,"Deal Date","","USD","",""))</f>
        <v/>
      </c>
      <c r="BT75" s="15" t="str" cm="1">
        <f t="array" ref="BT75">IF(BR75="","",_xll.PBD(BR75,"Company ID","","USD","",""))</f>
        <v/>
      </c>
      <c r="BU75" s="15" t="str" cm="1">
        <f t="array" ref="BU75">IF(BR75="","",_xll.PBD(BT75,"Name","","USD","",""))</f>
        <v/>
      </c>
      <c r="BV75" t="str" cm="1">
        <f t="array" ref="BV75">IF(BR75="","",_xll.PBD(BR75,"Deal Type 1","","USD","",""))</f>
        <v/>
      </c>
      <c r="CA75" s="15" t="str" cm="1">
        <f t="array" ref="CA75">IF(BZ75="","",_xll.PBD(BZ75,"Deal Date","","USD","",""))</f>
        <v/>
      </c>
      <c r="CB75" s="15" t="str" cm="1">
        <f t="array" ref="CB75">IF(BZ75="","",_xll.PBD(BZ75,"Company ID","","USD","",""))</f>
        <v/>
      </c>
      <c r="CC75" s="15" t="str" cm="1">
        <f t="array" ref="CC75">IF(BZ75="","",_xll.PBD(CB75,"Name","","USD","",""))</f>
        <v/>
      </c>
      <c r="CD75" t="str" cm="1">
        <f t="array" ref="CD75">IF(BZ75="","",_xll.PBD(BZ75,"Deal Type 1","","USD","",""))</f>
        <v/>
      </c>
      <c r="CI75" s="15" t="str" cm="1">
        <f t="array" ref="CI75">IF(CH75="","",_xll.PBD(CH75,"Deal Date","","USD","",""))</f>
        <v/>
      </c>
      <c r="CJ75" s="15" t="str" cm="1">
        <f t="array" ref="CJ75">IF(CH75="","",_xll.PBD(CH75,"Company ID","","USD","",""))</f>
        <v/>
      </c>
      <c r="CK75" s="15" t="str" cm="1">
        <f t="array" ref="CK75">IF(CH75="","",_xll.PBD(CJ75,"Name","","USD","",""))</f>
        <v/>
      </c>
      <c r="CL75" t="str" cm="1">
        <f t="array" ref="CL75">IF(CH75="","",_xll.PBD(CH75,"Deal Type 1","","USD","",""))</f>
        <v/>
      </c>
      <c r="CQ75" s="15" t="str" cm="1">
        <f t="array" ref="CQ75">IF(CP75="","",_xll.PBD(CP75,"Deal Date","","USD","",""))</f>
        <v/>
      </c>
      <c r="CR75" s="15" t="str" cm="1">
        <f t="array" ref="CR75">IF(CP75="","",_xll.PBD(CP75,"Company ID","","USD","",""))</f>
        <v/>
      </c>
      <c r="CS75" s="15" t="str" cm="1">
        <f t="array" ref="CS75">IF(CP75="","",_xll.PBD(CR75,"Name","","USD","",""))</f>
        <v/>
      </c>
      <c r="CT75" t="str" cm="1">
        <f t="array" ref="CT75">IF(CP75="","",_xll.PBD(CP75,"Deal Type 1","","USD","",""))</f>
        <v/>
      </c>
      <c r="CY75" s="15" t="str" cm="1">
        <f t="array" ref="CY75">IF(CX75="","",_xll.PBD(CX75,"Deal Date","","USD","",""))</f>
        <v/>
      </c>
      <c r="CZ75" s="15" t="str" cm="1">
        <f t="array" ref="CZ75">IF(CX75="","",_xll.PBD(CX75,"Company ID","","USD","",""))</f>
        <v/>
      </c>
      <c r="DA75" s="15" t="str" cm="1">
        <f t="array" ref="DA75">IF(CX75="","",_xll.PBD(CZ75,"Name","","USD","",""))</f>
        <v/>
      </c>
      <c r="DB75" t="str" cm="1">
        <f t="array" ref="DB75">IF(CX75="","",_xll.PBD(CX75,"Deal Type 1","","USD","",""))</f>
        <v/>
      </c>
      <c r="DF75" t="str">
        <v>59791-60T</v>
      </c>
      <c r="DG75" s="15" cm="1">
        <f t="array" ref="DG75">IF(DF75="","",_xll.PBD(DF75,"Deal Date","","USD","",""))</f>
        <v>38785</v>
      </c>
      <c r="DH75" s="15" t="str" cm="1">
        <f t="array" ref="DH75">IF(DF75="","",_xll.PBD(DF75,"Company ID","","USD","",""))</f>
        <v>124054-12</v>
      </c>
      <c r="DI75" s="15" t="str" cm="1">
        <f t="array" ref="DI75">IF(DF75="","",_xll.PBD(DH75,"Name","","USD","",""))</f>
        <v>Topnordic</v>
      </c>
      <c r="DJ75" t="str" cm="1">
        <f t="array" ref="DJ75">IF(DF75="","",_xll.PBD(DF75,"Deal Type 1","","USD","",""))</f>
        <v>Merger/Acquisition</v>
      </c>
      <c r="DO75" s="15" t="str" cm="1">
        <f t="array" ref="DO75">IF(DN75="","",_xll.PBD(DN75,"Deal Date","","USD","",""))</f>
        <v/>
      </c>
      <c r="DP75" s="15" t="str" cm="1">
        <f t="array" ref="DP75">IF(DN75="","",_xll.PBD(DN75,"Company ID","","USD","",""))</f>
        <v/>
      </c>
      <c r="DQ75" s="15" t="str" cm="1">
        <f t="array" ref="DQ75">IF(DN75="","",_xll.PBD(DP75,"Name","","USD","",""))</f>
        <v/>
      </c>
      <c r="DR75" t="str" cm="1">
        <f t="array" ref="DR75">IF(DN75="","",_xll.PBD(DN75,"Deal Type 1","","USD","",""))</f>
        <v/>
      </c>
      <c r="DW75" s="15" t="str" cm="1">
        <f t="array" ref="DW75">IF(DV75="","",_xll.PBD(DV75,"Deal Date","","USD","",""))</f>
        <v/>
      </c>
      <c r="DX75" s="15" t="str" cm="1">
        <f t="array" ref="DX75">IF(DV75="","",_xll.PBD(DV75,"Company ID","","USD","",""))</f>
        <v/>
      </c>
      <c r="DY75" s="15" t="str" cm="1">
        <f t="array" ref="DY75">IF(DV75="","",_xll.PBD(DX75,"Name","","USD","",""))</f>
        <v/>
      </c>
      <c r="DZ75" t="str" cm="1">
        <f t="array" ref="DZ75">IF(DV75="","",_xll.PBD(DV75,"Deal Type 1","","USD","",""))</f>
        <v/>
      </c>
      <c r="EE75" s="15" t="str" cm="1">
        <f t="array" ref="EE75">IF(ED75="","",_xll.PBD(ED75,"Deal Date","","USD","",""))</f>
        <v/>
      </c>
      <c r="EF75" s="15" t="str" cm="1">
        <f t="array" ref="EF75">IF(ED75="","",_xll.PBD(ED75,"Company ID","","USD","",""))</f>
        <v/>
      </c>
      <c r="EG75" s="15" t="str" cm="1">
        <f t="array" ref="EG75">IF(ED75="","",_xll.PBD(EF75,"Name","","USD","",""))</f>
        <v/>
      </c>
      <c r="EH75" t="str" cm="1">
        <f t="array" ref="EH75">IF(ED75="","",_xll.PBD(ED75,"Deal Type 1","","USD","",""))</f>
        <v/>
      </c>
      <c r="EM75" s="15" t="str" cm="1">
        <f t="array" ref="EM75">IF(EL75="","",_xll.PBD(EL75,"Deal Date","","USD","",""))</f>
        <v/>
      </c>
      <c r="EN75" s="15" t="str" cm="1">
        <f t="array" ref="EN75">IF(EL75="","",_xll.PBD(EL75,"Company ID","","USD","",""))</f>
        <v/>
      </c>
      <c r="EO75" s="15" t="str" cm="1">
        <f t="array" ref="EO75">IF(EL75="","",_xll.PBD(EN75,"Name","","USD","",""))</f>
        <v/>
      </c>
      <c r="EP75" t="str" cm="1">
        <f t="array" ref="EP75">IF(EL75="","",_xll.PBD(EL75,"Deal Type 1","","USD","",""))</f>
        <v/>
      </c>
      <c r="EU75" s="15" t="str" cm="1">
        <f t="array" ref="EU75">IF(ET75="","",_xll.PBD(ET75,"Deal Date","","USD","",""))</f>
        <v/>
      </c>
      <c r="EV75" s="15" t="str" cm="1">
        <f t="array" ref="EV75">IF(ET75="","",_xll.PBD(ET75,"Company ID","","USD","",""))</f>
        <v/>
      </c>
      <c r="EW75" s="15" t="str" cm="1">
        <f t="array" ref="EW75">IF(ET75="","",_xll.PBD(EV75,"Name","","USD","",""))</f>
        <v/>
      </c>
      <c r="EX75" t="str" cm="1">
        <f t="array" ref="EX75">IF(ET75="","",_xll.PBD(ET75,"Deal Type 1","","USD","",""))</f>
        <v/>
      </c>
      <c r="FC75" s="15" t="str" cm="1">
        <f t="array" ref="FC75">IF(FB75="","",_xll.PBD(FB75,"Deal Date","","USD","",""))</f>
        <v/>
      </c>
      <c r="FD75" s="15" t="str" cm="1">
        <f t="array" ref="FD75">IF(FB75="","",_xll.PBD(FB75,"Company ID","","USD","",""))</f>
        <v/>
      </c>
      <c r="FE75" s="15" t="str" cm="1">
        <f t="array" ref="FE75">IF(FB75="","",_xll.PBD(FD75,"Name","","USD","",""))</f>
        <v/>
      </c>
      <c r="FF75" t="str" cm="1">
        <f t="array" ref="FF75">IF(FB75="","",_xll.PBD(FB75,"Deal Type 1","","USD","",""))</f>
        <v/>
      </c>
      <c r="FK75" s="15" t="str" cm="1">
        <f t="array" ref="FK75">IF(FJ75="","",_xll.PBD(FJ75,"Deal Date","","USD","",""))</f>
        <v/>
      </c>
      <c r="FL75" s="15" t="str" cm="1">
        <f t="array" ref="FL75">IF(FJ75="","",_xll.PBD(FJ75,"Company ID","","USD","",""))</f>
        <v/>
      </c>
      <c r="FM75" s="15" t="str" cm="1">
        <f t="array" ref="FM75">IF(FJ75="","",_xll.PBD(FL75,"Name","","USD","",""))</f>
        <v/>
      </c>
      <c r="FN75" t="str" cm="1">
        <f t="array" ref="FN75">IF(FJ75="","",_xll.PBD(FJ75,"Deal Type 1","","USD","",""))</f>
        <v/>
      </c>
      <c r="FS75" s="15" t="str" cm="1">
        <f t="array" ref="FS75">IF(FR75="","",_xll.PBD(FR75,"Deal Date","","USD","",""))</f>
        <v/>
      </c>
      <c r="FT75" s="15" t="str" cm="1">
        <f t="array" ref="FT75">IF(FR75="","",_xll.PBD(FR75,"Company ID","","USD","",""))</f>
        <v/>
      </c>
      <c r="FU75" s="15" t="str" cm="1">
        <f t="array" ref="FU75">IF(FR75="","",_xll.PBD(FT75,"Name","","USD","",""))</f>
        <v/>
      </c>
      <c r="FV75" t="str" cm="1">
        <f t="array" ref="FV75">IF(FR75="","",_xll.PBD(FR75,"Deal Type 1","","USD","",""))</f>
        <v/>
      </c>
      <c r="GA75" s="15" t="str" cm="1">
        <f t="array" ref="GA75">IF(FZ75="","",_xll.PBD(FZ75,"Deal Date","","USD","",""))</f>
        <v/>
      </c>
      <c r="GB75" s="15" t="str" cm="1">
        <f t="array" ref="GB75">IF(FZ75="","",_xll.PBD(FZ75,"Company ID","","USD","",""))</f>
        <v/>
      </c>
      <c r="GC75" s="15" t="str" cm="1">
        <f t="array" ref="GC75">IF(FZ75="","",_xll.PBD(GB75,"Name","","USD","",""))</f>
        <v/>
      </c>
      <c r="GD75" t="str" cm="1">
        <f t="array" ref="GD75">IF(FZ75="","",_xll.PBD(FZ75,"Deal Type 1","","USD","",""))</f>
        <v/>
      </c>
      <c r="GI75" s="15" t="str" cm="1">
        <f t="array" ref="GI75">IF(GH75="","",_xll.PBD(GH75,"Deal Date","","USD","",""))</f>
        <v/>
      </c>
      <c r="GJ75" s="15" t="str" cm="1">
        <f t="array" ref="GJ75">IF(GH75="","",_xll.PBD(GH75,"Company ID","","USD","",""))</f>
        <v/>
      </c>
      <c r="GK75" s="15" t="str" cm="1">
        <f t="array" ref="GK75">IF(GH75="","",_xll.PBD(GJ75,"Name","","USD","",""))</f>
        <v/>
      </c>
      <c r="GL75" t="str" cm="1">
        <f t="array" ref="GL75">IF(GH75="","",_xll.PBD(GH75,"Deal Type 1","","USD","",""))</f>
        <v/>
      </c>
      <c r="GQ75" s="15" t="str" cm="1">
        <f t="array" ref="GQ75">IF(GP75="","",_xll.PBD(GP75,"Deal Date","","USD","",""))</f>
        <v/>
      </c>
      <c r="GR75" s="15" t="str" cm="1">
        <f t="array" ref="GR75">IF(GP75="","",_xll.PBD(GP75,"Company ID","","USD","",""))</f>
        <v/>
      </c>
      <c r="GS75" s="15" t="str" cm="1">
        <f t="array" ref="GS75">IF(GP75="","",_xll.PBD(GR75,"Name","","USD","",""))</f>
        <v/>
      </c>
      <c r="GT75" t="str" cm="1">
        <f t="array" ref="GT75">IF(GP75="","",_xll.PBD(GP75,"Deal Type 1","","USD","",""))</f>
        <v/>
      </c>
      <c r="GY75" s="15" t="str" cm="1">
        <f t="array" ref="GY75">IF(GX75="","",_xll.PBD(GX75,"Deal Date","","USD","",""))</f>
        <v/>
      </c>
      <c r="GZ75" s="15" t="str" cm="1">
        <f t="array" ref="GZ75">IF(GX75="","",_xll.PBD(GX75,"Company ID","","USD","",""))</f>
        <v/>
      </c>
      <c r="HA75" s="15" t="str" cm="1">
        <f t="array" ref="HA75">IF(GX75="","",_xll.PBD(GZ75,"Name","","USD","",""))</f>
        <v/>
      </c>
      <c r="HB75" t="str" cm="1">
        <f t="array" ref="HB75">IF(GX75="","",_xll.PBD(GX75,"Deal Type 1","","USD","",""))</f>
        <v/>
      </c>
      <c r="HG75" s="15" t="str" cm="1">
        <f t="array" ref="HG75">IF(HF75="","",_xll.PBD(HF75,"Deal Date","","USD","",""))</f>
        <v/>
      </c>
      <c r="HH75" s="15" t="str" cm="1">
        <f t="array" ref="HH75">IF(HF75="","",_xll.PBD(HF75,"Company ID","","USD","",""))</f>
        <v/>
      </c>
      <c r="HI75" s="15" t="str" cm="1">
        <f t="array" ref="HI75">IF(HF75="","",_xll.PBD(HH75,"Name","","USD","",""))</f>
        <v/>
      </c>
      <c r="HJ75" t="str" cm="1">
        <f t="array" ref="HJ75">IF(HF75="","",_xll.PBD(HF75,"Deal Type 1","","USD","",""))</f>
        <v/>
      </c>
      <c r="HO75" s="15" t="str" cm="1">
        <f t="array" ref="HO75">IF(HN75="","",_xll.PBD(HN75,"Deal Date","","USD","",""))</f>
        <v/>
      </c>
      <c r="HP75" s="15" t="str" cm="1">
        <f t="array" ref="HP75">IF(HN75="","",_xll.PBD(HN75,"Company ID","","USD","",""))</f>
        <v/>
      </c>
      <c r="HQ75" s="15" t="str" cm="1">
        <f t="array" ref="HQ75">IF(HN75="","",_xll.PBD(HP75,"Name","","USD","",""))</f>
        <v/>
      </c>
      <c r="HR75" t="str" cm="1">
        <f t="array" ref="HR75">IF(HN75="","",_xll.PBD(HN75,"Deal Type 1","","USD","",""))</f>
        <v/>
      </c>
      <c r="HW75" s="15" t="str" cm="1">
        <f t="array" ref="HW75">IF(HV75="","",_xll.PBD(HV75,"Deal Date","","USD","",""))</f>
        <v/>
      </c>
      <c r="HX75" s="15" t="str" cm="1">
        <f t="array" ref="HX75">IF(HV75="","",_xll.PBD(HV75,"Company ID","","USD","",""))</f>
        <v/>
      </c>
      <c r="HY75" s="15" t="str" cm="1">
        <f t="array" ref="HY75">IF(HV75="","",_xll.PBD(HX75,"Name","","USD","",""))</f>
        <v/>
      </c>
      <c r="HZ75" t="str" cm="1">
        <f t="array" ref="HZ75">IF(HV75="","",_xll.PBD(HV75,"Deal Type 1","","USD","",""))</f>
        <v/>
      </c>
      <c r="IE75" s="15" t="str" cm="1">
        <f t="array" ref="IE75">IF(ID75="","",_xll.PBD(ID75,"Deal Date","","USD","",""))</f>
        <v/>
      </c>
      <c r="IF75" s="15" t="str" cm="1">
        <f t="array" ref="IF75">IF(ID75="","",_xll.PBD(ID75,"Company ID","","USD","",""))</f>
        <v/>
      </c>
      <c r="IG75" s="15" t="str" cm="1">
        <f t="array" ref="IG75">IF(ID75="","",_xll.PBD(IF75,"Name","","USD","",""))</f>
        <v/>
      </c>
      <c r="IH75" t="str" cm="1">
        <f t="array" ref="IH75">IF(ID75="","",_xll.PBD(ID75,"Deal Type 1","","USD","",""))</f>
        <v/>
      </c>
      <c r="IM75" s="15" t="str" cm="1">
        <f t="array" ref="IM75">IF(IL75="","",_xll.PBD(IL75,"Deal Date","","USD","",""))</f>
        <v/>
      </c>
      <c r="IN75" s="15" t="str" cm="1">
        <f t="array" ref="IN75">IF(IL75="","",_xll.PBD(IL75,"Company ID","","USD","",""))</f>
        <v/>
      </c>
      <c r="IO75" s="15" t="str" cm="1">
        <f t="array" ref="IO75">IF(IL75="","",_xll.PBD(IN75,"Name","","USD","",""))</f>
        <v/>
      </c>
      <c r="IP75" t="str" cm="1">
        <f t="array" ref="IP75">IF(IL75="","",_xll.PBD(IL75,"Deal Type 1","","USD","",""))</f>
        <v/>
      </c>
      <c r="IU75" s="15" t="str" cm="1">
        <f t="array" ref="IU75">IF(IT75="","",_xll.PBD(IT75,"Deal Date","","USD","",""))</f>
        <v/>
      </c>
      <c r="IV75" s="15" t="str" cm="1">
        <f t="array" ref="IV75">IF(IT75="","",_xll.PBD(IT75,"Company ID","","USD","",""))</f>
        <v/>
      </c>
      <c r="IW75" s="15" t="str" cm="1">
        <f t="array" ref="IW75">IF(IT75="","",_xll.PBD(IV75,"Name","","USD","",""))</f>
        <v/>
      </c>
      <c r="IX75" t="str" cm="1">
        <f t="array" ref="IX75">IF(IT75="","",_xll.PBD(IT75,"Deal Type 1","","USD","",""))</f>
        <v/>
      </c>
      <c r="JC75" s="15" t="str" cm="1">
        <f t="array" ref="JC75">IF(JB75="","",_xll.PBD(JB75,"Deal Date","","USD","",""))</f>
        <v/>
      </c>
      <c r="JD75" s="15" t="str" cm="1">
        <f t="array" ref="JD75">IF(JB75="","",_xll.PBD(JB75,"Company ID","","USD","",""))</f>
        <v/>
      </c>
      <c r="JE75" s="15" t="str" cm="1">
        <f t="array" ref="JE75">IF(JB75="","",_xll.PBD(JD75,"Name","","USD","",""))</f>
        <v/>
      </c>
      <c r="JF75" t="str" cm="1">
        <f t="array" ref="JF75">IF(JB75="","",_xll.PBD(JB75,"Deal Type 1","","USD","",""))</f>
        <v/>
      </c>
      <c r="JK75" s="15" t="str" cm="1">
        <f t="array" ref="JK75">IF(JJ75="","",_xll.PBD(JJ75,"Deal Date","","USD","",""))</f>
        <v/>
      </c>
      <c r="JL75" s="15" t="str" cm="1">
        <f t="array" ref="JL75">IF(JJ75="","",_xll.PBD(JJ75,"Company ID","","USD","",""))</f>
        <v/>
      </c>
      <c r="JM75" s="15" t="str" cm="1">
        <f t="array" ref="JM75">IF(JJ75="","",_xll.PBD(JL75,"Name","","USD","",""))</f>
        <v/>
      </c>
      <c r="JN75" t="str" cm="1">
        <f t="array" ref="JN75">IF(JJ75="","",_xll.PBD(JJ75,"Deal Type 1","","USD","",""))</f>
        <v/>
      </c>
      <c r="JS75" s="15" t="str" cm="1">
        <f t="array" ref="JS75">IF(JR75="","",_xll.PBD(JR75,"Deal Date","","USD","",""))</f>
        <v/>
      </c>
      <c r="JT75" s="15" t="str" cm="1">
        <f t="array" ref="JT75">IF(JR75="","",_xll.PBD(JR75,"Company ID","","USD","",""))</f>
        <v/>
      </c>
      <c r="JU75" s="15" t="str" cm="1">
        <f t="array" ref="JU75">IF(JR75="","",_xll.PBD(JT75,"Name","","USD","",""))</f>
        <v/>
      </c>
      <c r="JV75" t="str" cm="1">
        <f t="array" ref="JV75">IF(JR75="","",_xll.PBD(JR75,"Deal Type 1","","USD","",""))</f>
        <v/>
      </c>
      <c r="KA75" s="15" t="str" cm="1">
        <f t="array" ref="KA75">IF(JZ75="","",_xll.PBD(JZ75,"Deal Date","","USD","",""))</f>
        <v/>
      </c>
      <c r="KB75" s="15" t="str" cm="1">
        <f t="array" ref="KB75">IF(JZ75="","",_xll.PBD(JZ75,"Company ID","","USD","",""))</f>
        <v/>
      </c>
      <c r="KC75" s="15" t="str" cm="1">
        <f t="array" ref="KC75">IF(JZ75="","",_xll.PBD(KB75,"Name","","USD","",""))</f>
        <v/>
      </c>
      <c r="KD75" t="str" cm="1">
        <f t="array" ref="KD75">IF(JZ75="","",_xll.PBD(JZ75,"Deal Type 1","","USD","",""))</f>
        <v/>
      </c>
      <c r="KI75" s="15" t="str" cm="1">
        <f t="array" ref="KI75">IF(KH75="","",_xll.PBD(KH75,"Deal Date","","USD","",""))</f>
        <v/>
      </c>
      <c r="KJ75" s="15" t="str" cm="1">
        <f t="array" ref="KJ75">IF(KH75="","",_xll.PBD(KH75,"Company ID","","USD","",""))</f>
        <v/>
      </c>
      <c r="KK75" s="15" t="str" cm="1">
        <f t="array" ref="KK75">IF(KH75="","",_xll.PBD(KJ75,"Name","","USD","",""))</f>
        <v/>
      </c>
      <c r="KL75" t="str" cm="1">
        <f t="array" ref="KL75">IF(KH75="","",_xll.PBD(KH75,"Deal Type 1","","USD","",""))</f>
        <v/>
      </c>
      <c r="KQ75" s="15" t="str" cm="1">
        <f t="array" ref="KQ75">IF(KP75="","",_xll.PBD(KP75,"Deal Date","","USD","",""))</f>
        <v/>
      </c>
      <c r="KR75" s="15" t="str" cm="1">
        <f t="array" ref="KR75">IF(KP75="","",_xll.PBD(KP75,"Company ID","","USD","",""))</f>
        <v/>
      </c>
      <c r="KS75" s="15" t="str" cm="1">
        <f t="array" ref="KS75">IF(KP75="","",_xll.PBD(KR75,"Name","","USD","",""))</f>
        <v/>
      </c>
      <c r="KT75" t="str" cm="1">
        <f t="array" ref="KT75">IF(KP75="","",_xll.PBD(KP75,"Deal Type 1","","USD","",""))</f>
        <v/>
      </c>
      <c r="KY75" s="15" t="str" cm="1">
        <f t="array" ref="KY75">IF(KX75="","",_xll.PBD(KX75,"Deal Date","","USD","",""))</f>
        <v/>
      </c>
      <c r="KZ75" s="15" t="str" cm="1">
        <f t="array" ref="KZ75">IF(KX75="","",_xll.PBD(KX75,"Company ID","","USD","",""))</f>
        <v/>
      </c>
      <c r="LA75" s="15" t="str" cm="1">
        <f t="array" ref="LA75">IF(KX75="","",_xll.PBD(KZ75,"Name","","USD","",""))</f>
        <v/>
      </c>
      <c r="LB75" t="str" cm="1">
        <f t="array" ref="LB75">IF(KX75="","",_xll.PBD(KX75,"Deal Type 1","","USD","",""))</f>
        <v/>
      </c>
      <c r="LG75" s="15" t="str" cm="1">
        <f t="array" ref="LG75">IF(LF75="","",_xll.PBD(LF75,"Deal Date","","USD","",""))</f>
        <v/>
      </c>
      <c r="LH75" s="15" t="str" cm="1">
        <f t="array" ref="LH75">IF(LF75="","",_xll.PBD(LF75,"Company ID","","USD","",""))</f>
        <v/>
      </c>
      <c r="LI75" s="15" t="str" cm="1">
        <f t="array" ref="LI75">IF(LF75="","",_xll.PBD(LH75,"Name","","USD","",""))</f>
        <v/>
      </c>
      <c r="LJ75" t="str" cm="1">
        <f t="array" ref="LJ75">IF(LF75="","",_xll.PBD(LF75,"Deal Type 1","","USD","",""))</f>
        <v/>
      </c>
      <c r="LO75" s="15" t="str" cm="1">
        <f t="array" ref="LO75">IF(LN75="","",_xll.PBD(LN75,"Deal Date","","USD","",""))</f>
        <v/>
      </c>
      <c r="LP75" s="15" t="str" cm="1">
        <f t="array" ref="LP75">IF(LN75="","",_xll.PBD(LN75,"Company ID","","USD","",""))</f>
        <v/>
      </c>
      <c r="LQ75" s="15" t="str" cm="1">
        <f t="array" ref="LQ75">IF(LN75="","",_xll.PBD(LP75,"Name","","USD","",""))</f>
        <v/>
      </c>
      <c r="LR75" t="str" cm="1">
        <f t="array" ref="LR75">IF(LN75="","",_xll.PBD(LN75,"Deal Type 1","","USD","",""))</f>
        <v/>
      </c>
      <c r="LW75" s="15" t="str" cm="1">
        <f t="array" ref="LW75">IF(LV75="","",_xll.PBD(LV75,"Deal Date","","USD","",""))</f>
        <v/>
      </c>
      <c r="LX75" s="15" t="str" cm="1">
        <f t="array" ref="LX75">IF(LV75="","",_xll.PBD(LV75,"Company ID","","USD","",""))</f>
        <v/>
      </c>
      <c r="LY75" s="15" t="str" cm="1">
        <f t="array" ref="LY75">IF(LV75="","",_xll.PBD(LX75,"Name","","USD","",""))</f>
        <v/>
      </c>
      <c r="LZ75" t="str" cm="1">
        <f t="array" ref="LZ75">IF(LV75="","",_xll.PBD(LV75,"Deal Type 1","","USD","",""))</f>
        <v/>
      </c>
      <c r="ME75" s="15" t="str" cm="1">
        <f t="array" ref="ME75">IF(MD75="","",_xll.PBD(MD75,"Deal Date","","USD","",""))</f>
        <v/>
      </c>
      <c r="MF75" s="15" t="str" cm="1">
        <f t="array" ref="MF75">IF(MD75="","",_xll.PBD(MD75,"Company ID","","USD","",""))</f>
        <v/>
      </c>
      <c r="MG75" s="15" t="str" cm="1">
        <f t="array" ref="MG75">IF(MD75="","",_xll.PBD(MF75,"Name","","USD","",""))</f>
        <v/>
      </c>
      <c r="MH75" t="str" cm="1">
        <f t="array" ref="MH75">IF(MD75="","",_xll.PBD(MD75,"Deal Type 1","","USD","",""))</f>
        <v/>
      </c>
    </row>
    <row r="76" spans="7:346" x14ac:dyDescent="0.2">
      <c r="G76" s="15" t="str" cm="1">
        <f t="array" ref="G76">IF(F76="","",_xll.PBD(F76,"Deal Date","","USD","",""))</f>
        <v/>
      </c>
      <c r="H76" s="15" t="str" cm="1">
        <f t="array" ref="H76">IF(F76="","",_xll.PBD(F76,"Company ID","","USD","",""))</f>
        <v/>
      </c>
      <c r="I76" s="15" t="str" cm="1">
        <f t="array" ref="I76">IF(F76="","",_xll.PBD(H76,"Name","","USD","",""))</f>
        <v/>
      </c>
      <c r="J76" t="str" cm="1">
        <f t="array" ref="J76">IF(F76="","",_xll.PBD(F76,"Deal Type 1","","USD","",""))</f>
        <v/>
      </c>
      <c r="O76" s="15" t="str" cm="1">
        <f t="array" ref="O76">IF(N76="","",_xll.PBD(N76,"Deal Date","","USD","",""))</f>
        <v/>
      </c>
      <c r="P76" s="15" t="str" cm="1">
        <f t="array" ref="P76">IF(N76="","",_xll.PBD(N76,"Company ID","","USD","",""))</f>
        <v/>
      </c>
      <c r="Q76" s="15" t="str" cm="1">
        <f t="array" ref="Q76">IF(N76="","",_xll.PBD(P76,"Name","","USD","",""))</f>
        <v/>
      </c>
      <c r="R76" t="str" cm="1">
        <f t="array" ref="R76">IF(N76="","",_xll.PBD(N76,"Deal Type 1","","USD","",""))</f>
        <v/>
      </c>
      <c r="W76" s="15" t="str" cm="1">
        <f t="array" ref="W76">IF(V76="","",_xll.PBD(V76,"Deal Date","","USD","",""))</f>
        <v/>
      </c>
      <c r="X76" s="15" t="str" cm="1">
        <f t="array" ref="X76">IF(V76="","",_xll.PBD(V76,"Company ID","","USD","",""))</f>
        <v/>
      </c>
      <c r="Y76" s="15" t="str" cm="1">
        <f t="array" ref="Y76">IF(V76="","",_xll.PBD(X76,"Name","","USD","",""))</f>
        <v/>
      </c>
      <c r="Z76" t="str" cm="1">
        <f t="array" ref="Z76">IF(V76="","",_xll.PBD(V76,"Deal Type 1","","USD","",""))</f>
        <v/>
      </c>
      <c r="AE76" s="15" t="str" cm="1">
        <f t="array" ref="AE76">IF(AD76="","",_xll.PBD(AD76,"Deal Date","","USD","",""))</f>
        <v/>
      </c>
      <c r="AF76" s="15" t="str" cm="1">
        <f t="array" ref="AF76">IF(AD76="","",_xll.PBD(AD76,"Company ID","","USD","",""))</f>
        <v/>
      </c>
      <c r="AG76" s="15" t="str" cm="1">
        <f t="array" ref="AG76">IF(AD76="","",_xll.PBD(AF76,"Name","","USD","",""))</f>
        <v/>
      </c>
      <c r="AH76" t="str" cm="1">
        <f t="array" ref="AH76">IF(AD76="","",_xll.PBD(AD76,"Deal Type 1","","USD","",""))</f>
        <v/>
      </c>
      <c r="AM76" s="15" t="str" cm="1">
        <f t="array" ref="AM76">IF(AL76="","",_xll.PBD(AL76,"Deal Date","","USD","",""))</f>
        <v/>
      </c>
      <c r="AN76" s="15" t="str" cm="1">
        <f t="array" ref="AN76">IF(AL76="","",_xll.PBD(AL76,"Company ID","","USD","",""))</f>
        <v/>
      </c>
      <c r="AO76" s="15" t="str" cm="1">
        <f t="array" ref="AO76">IF(AL76="","",_xll.PBD(AN76,"Name","","USD","",""))</f>
        <v/>
      </c>
      <c r="AP76" t="str" cm="1">
        <f t="array" ref="AP76">IF(AL76="","",_xll.PBD(AL76,"Deal Type 1","","USD","",""))</f>
        <v/>
      </c>
      <c r="AU76" s="15" t="str" cm="1">
        <f t="array" ref="AU76">IF(AT76="","",_xll.PBD(AT76,"Deal Date","","USD","",""))</f>
        <v/>
      </c>
      <c r="AV76" s="15" t="str" cm="1">
        <f t="array" ref="AV76">IF(AT76="","",_xll.PBD(AT76,"Company ID","","USD","",""))</f>
        <v/>
      </c>
      <c r="AW76" s="15" t="str" cm="1">
        <f t="array" ref="AW76">IF(AT76="","",_xll.PBD(AV76,"Name","","USD","",""))</f>
        <v/>
      </c>
      <c r="AX76" t="str" cm="1">
        <f t="array" ref="AX76">IF(AT76="","",_xll.PBD(AT76,"Deal Type 1","","USD","",""))</f>
        <v/>
      </c>
      <c r="BC76" s="15" t="str" cm="1">
        <f t="array" ref="BC76">IF(BB76="","",_xll.PBD(BB76,"Deal Date","","USD","",""))</f>
        <v/>
      </c>
      <c r="BD76" s="15" t="str" cm="1">
        <f t="array" ref="BD76">IF(BB76="","",_xll.PBD(BB76,"Company ID","","USD","",""))</f>
        <v/>
      </c>
      <c r="BE76" s="15" t="str" cm="1">
        <f t="array" ref="BE76">IF(BB76="","",_xll.PBD(BD76,"Name","","USD","",""))</f>
        <v/>
      </c>
      <c r="BF76" t="str" cm="1">
        <f t="array" ref="BF76">IF(BB76="","",_xll.PBD(BB76,"Deal Type 1","","USD","",""))</f>
        <v/>
      </c>
      <c r="BK76" s="15" t="str" cm="1">
        <f t="array" ref="BK76">IF(BJ76="","",_xll.PBD(BJ76,"Deal Date","","USD","",""))</f>
        <v/>
      </c>
      <c r="BL76" s="15" t="str" cm="1">
        <f t="array" ref="BL76">IF(BJ76="","",_xll.PBD(BJ76,"Company ID","","USD","",""))</f>
        <v/>
      </c>
      <c r="BM76" s="15" t="str" cm="1">
        <f t="array" ref="BM76">IF(BJ76="","",_xll.PBD(BL76,"Name","","USD","",""))</f>
        <v/>
      </c>
      <c r="BN76" t="str" cm="1">
        <f t="array" ref="BN76">IF(BJ76="","",_xll.PBD(BJ76,"Deal Type 1","","USD","",""))</f>
        <v/>
      </c>
      <c r="BS76" s="15" t="str" cm="1">
        <f t="array" ref="BS76">IF(BR76="","",_xll.PBD(BR76,"Deal Date","","USD","",""))</f>
        <v/>
      </c>
      <c r="BT76" s="15" t="str" cm="1">
        <f t="array" ref="BT76">IF(BR76="","",_xll.PBD(BR76,"Company ID","","USD","",""))</f>
        <v/>
      </c>
      <c r="BU76" s="15" t="str" cm="1">
        <f t="array" ref="BU76">IF(BR76="","",_xll.PBD(BT76,"Name","","USD","",""))</f>
        <v/>
      </c>
      <c r="BV76" t="str" cm="1">
        <f t="array" ref="BV76">IF(BR76="","",_xll.PBD(BR76,"Deal Type 1","","USD","",""))</f>
        <v/>
      </c>
      <c r="CA76" s="15" t="str" cm="1">
        <f t="array" ref="CA76">IF(BZ76="","",_xll.PBD(BZ76,"Deal Date","","USD","",""))</f>
        <v/>
      </c>
      <c r="CB76" s="15" t="str" cm="1">
        <f t="array" ref="CB76">IF(BZ76="","",_xll.PBD(BZ76,"Company ID","","USD","",""))</f>
        <v/>
      </c>
      <c r="CC76" s="15" t="str" cm="1">
        <f t="array" ref="CC76">IF(BZ76="","",_xll.PBD(CB76,"Name","","USD","",""))</f>
        <v/>
      </c>
      <c r="CD76" t="str" cm="1">
        <f t="array" ref="CD76">IF(BZ76="","",_xll.PBD(BZ76,"Deal Type 1","","USD","",""))</f>
        <v/>
      </c>
      <c r="CI76" s="15" t="str" cm="1">
        <f t="array" ref="CI76">IF(CH76="","",_xll.PBD(CH76,"Deal Date","","USD","",""))</f>
        <v/>
      </c>
      <c r="CJ76" s="15" t="str" cm="1">
        <f t="array" ref="CJ76">IF(CH76="","",_xll.PBD(CH76,"Company ID","","USD","",""))</f>
        <v/>
      </c>
      <c r="CK76" s="15" t="str" cm="1">
        <f t="array" ref="CK76">IF(CH76="","",_xll.PBD(CJ76,"Name","","USD","",""))</f>
        <v/>
      </c>
      <c r="CL76" t="str" cm="1">
        <f t="array" ref="CL76">IF(CH76="","",_xll.PBD(CH76,"Deal Type 1","","USD","",""))</f>
        <v/>
      </c>
      <c r="CQ76" s="15" t="str" cm="1">
        <f t="array" ref="CQ76">IF(CP76="","",_xll.PBD(CP76,"Deal Date","","USD","",""))</f>
        <v/>
      </c>
      <c r="CR76" s="15" t="str" cm="1">
        <f t="array" ref="CR76">IF(CP76="","",_xll.PBD(CP76,"Company ID","","USD","",""))</f>
        <v/>
      </c>
      <c r="CS76" s="15" t="str" cm="1">
        <f t="array" ref="CS76">IF(CP76="","",_xll.PBD(CR76,"Name","","USD","",""))</f>
        <v/>
      </c>
      <c r="CT76" t="str" cm="1">
        <f t="array" ref="CT76">IF(CP76="","",_xll.PBD(CP76,"Deal Type 1","","USD","",""))</f>
        <v/>
      </c>
      <c r="CY76" s="15" t="str" cm="1">
        <f t="array" ref="CY76">IF(CX76="","",_xll.PBD(CX76,"Deal Date","","USD","",""))</f>
        <v/>
      </c>
      <c r="CZ76" s="15" t="str" cm="1">
        <f t="array" ref="CZ76">IF(CX76="","",_xll.PBD(CX76,"Company ID","","USD","",""))</f>
        <v/>
      </c>
      <c r="DA76" s="15" t="str" cm="1">
        <f t="array" ref="DA76">IF(CX76="","",_xll.PBD(CZ76,"Name","","USD","",""))</f>
        <v/>
      </c>
      <c r="DB76" t="str" cm="1">
        <f t="array" ref="DB76">IF(CX76="","",_xll.PBD(CX76,"Deal Type 1","","USD","",""))</f>
        <v/>
      </c>
      <c r="DF76" t="str">
        <v>31891-42T</v>
      </c>
      <c r="DG76" s="15" cm="1">
        <f t="array" ref="DG76">IF(DF76="","",_xll.PBD(DF76,"Deal Date","","USD","",""))</f>
        <v>38448</v>
      </c>
      <c r="DH76" s="15" t="str" cm="1">
        <f t="array" ref="DH76">IF(DF76="","",_xll.PBD(DF76,"Company ID","","USD","",""))</f>
        <v>11988-37</v>
      </c>
      <c r="DI76" s="15" t="str" cm="1">
        <f t="array" ref="DI76">IF(DF76="","",_xll.PBD(DH76,"Name","","USD","",""))</f>
        <v>Martinsson Informationssystem Data</v>
      </c>
      <c r="DJ76" t="str" cm="1">
        <f t="array" ref="DJ76">IF(DF76="","",_xll.PBD(DF76,"Deal Type 1","","USD","",""))</f>
        <v>Buyout/LBO</v>
      </c>
      <c r="DO76" s="15" t="str" cm="1">
        <f t="array" ref="DO76">IF(DN76="","",_xll.PBD(DN76,"Deal Date","","USD","",""))</f>
        <v/>
      </c>
      <c r="DP76" s="15" t="str" cm="1">
        <f t="array" ref="DP76">IF(DN76="","",_xll.PBD(DN76,"Company ID","","USD","",""))</f>
        <v/>
      </c>
      <c r="DQ76" s="15" t="str" cm="1">
        <f t="array" ref="DQ76">IF(DN76="","",_xll.PBD(DP76,"Name","","USD","",""))</f>
        <v/>
      </c>
      <c r="DR76" t="str" cm="1">
        <f t="array" ref="DR76">IF(DN76="","",_xll.PBD(DN76,"Deal Type 1","","USD","",""))</f>
        <v/>
      </c>
      <c r="DW76" s="15" t="str" cm="1">
        <f t="array" ref="DW76">IF(DV76="","",_xll.PBD(DV76,"Deal Date","","USD","",""))</f>
        <v/>
      </c>
      <c r="DX76" s="15" t="str" cm="1">
        <f t="array" ref="DX76">IF(DV76="","",_xll.PBD(DV76,"Company ID","","USD","",""))</f>
        <v/>
      </c>
      <c r="DY76" s="15" t="str" cm="1">
        <f t="array" ref="DY76">IF(DV76="","",_xll.PBD(DX76,"Name","","USD","",""))</f>
        <v/>
      </c>
      <c r="DZ76" t="str" cm="1">
        <f t="array" ref="DZ76">IF(DV76="","",_xll.PBD(DV76,"Deal Type 1","","USD","",""))</f>
        <v/>
      </c>
      <c r="EE76" s="15" t="str" cm="1">
        <f t="array" ref="EE76">IF(ED76="","",_xll.PBD(ED76,"Deal Date","","USD","",""))</f>
        <v/>
      </c>
      <c r="EF76" s="15" t="str" cm="1">
        <f t="array" ref="EF76">IF(ED76="","",_xll.PBD(ED76,"Company ID","","USD","",""))</f>
        <v/>
      </c>
      <c r="EG76" s="15" t="str" cm="1">
        <f t="array" ref="EG76">IF(ED76="","",_xll.PBD(EF76,"Name","","USD","",""))</f>
        <v/>
      </c>
      <c r="EH76" t="str" cm="1">
        <f t="array" ref="EH76">IF(ED76="","",_xll.PBD(ED76,"Deal Type 1","","USD","",""))</f>
        <v/>
      </c>
      <c r="EM76" s="15" t="str" cm="1">
        <f t="array" ref="EM76">IF(EL76="","",_xll.PBD(EL76,"Deal Date","","USD","",""))</f>
        <v/>
      </c>
      <c r="EN76" s="15" t="str" cm="1">
        <f t="array" ref="EN76">IF(EL76="","",_xll.PBD(EL76,"Company ID","","USD","",""))</f>
        <v/>
      </c>
      <c r="EO76" s="15" t="str" cm="1">
        <f t="array" ref="EO76">IF(EL76="","",_xll.PBD(EN76,"Name","","USD","",""))</f>
        <v/>
      </c>
      <c r="EP76" t="str" cm="1">
        <f t="array" ref="EP76">IF(EL76="","",_xll.PBD(EL76,"Deal Type 1","","USD","",""))</f>
        <v/>
      </c>
      <c r="EU76" s="15" t="str" cm="1">
        <f t="array" ref="EU76">IF(ET76="","",_xll.PBD(ET76,"Deal Date","","USD","",""))</f>
        <v/>
      </c>
      <c r="EV76" s="15" t="str" cm="1">
        <f t="array" ref="EV76">IF(ET76="","",_xll.PBD(ET76,"Company ID","","USD","",""))</f>
        <v/>
      </c>
      <c r="EW76" s="15" t="str" cm="1">
        <f t="array" ref="EW76">IF(ET76="","",_xll.PBD(EV76,"Name","","USD","",""))</f>
        <v/>
      </c>
      <c r="EX76" t="str" cm="1">
        <f t="array" ref="EX76">IF(ET76="","",_xll.PBD(ET76,"Deal Type 1","","USD","",""))</f>
        <v/>
      </c>
      <c r="FC76" s="15" t="str" cm="1">
        <f t="array" ref="FC76">IF(FB76="","",_xll.PBD(FB76,"Deal Date","","USD","",""))</f>
        <v/>
      </c>
      <c r="FD76" s="15" t="str" cm="1">
        <f t="array" ref="FD76">IF(FB76="","",_xll.PBD(FB76,"Company ID","","USD","",""))</f>
        <v/>
      </c>
      <c r="FE76" s="15" t="str" cm="1">
        <f t="array" ref="FE76">IF(FB76="","",_xll.PBD(FD76,"Name","","USD","",""))</f>
        <v/>
      </c>
      <c r="FF76" t="str" cm="1">
        <f t="array" ref="FF76">IF(FB76="","",_xll.PBD(FB76,"Deal Type 1","","USD","",""))</f>
        <v/>
      </c>
      <c r="FK76" s="15" t="str" cm="1">
        <f t="array" ref="FK76">IF(FJ76="","",_xll.PBD(FJ76,"Deal Date","","USD","",""))</f>
        <v/>
      </c>
      <c r="FL76" s="15" t="str" cm="1">
        <f t="array" ref="FL76">IF(FJ76="","",_xll.PBD(FJ76,"Company ID","","USD","",""))</f>
        <v/>
      </c>
      <c r="FM76" s="15" t="str" cm="1">
        <f t="array" ref="FM76">IF(FJ76="","",_xll.PBD(FL76,"Name","","USD","",""))</f>
        <v/>
      </c>
      <c r="FN76" t="str" cm="1">
        <f t="array" ref="FN76">IF(FJ76="","",_xll.PBD(FJ76,"Deal Type 1","","USD","",""))</f>
        <v/>
      </c>
      <c r="FS76" s="15" t="str" cm="1">
        <f t="array" ref="FS76">IF(FR76="","",_xll.PBD(FR76,"Deal Date","","USD","",""))</f>
        <v/>
      </c>
      <c r="FT76" s="15" t="str" cm="1">
        <f t="array" ref="FT76">IF(FR76="","",_xll.PBD(FR76,"Company ID","","USD","",""))</f>
        <v/>
      </c>
      <c r="FU76" s="15" t="str" cm="1">
        <f t="array" ref="FU76">IF(FR76="","",_xll.PBD(FT76,"Name","","USD","",""))</f>
        <v/>
      </c>
      <c r="FV76" t="str" cm="1">
        <f t="array" ref="FV76">IF(FR76="","",_xll.PBD(FR76,"Deal Type 1","","USD","",""))</f>
        <v/>
      </c>
      <c r="GA76" s="15" t="str" cm="1">
        <f t="array" ref="GA76">IF(FZ76="","",_xll.PBD(FZ76,"Deal Date","","USD","",""))</f>
        <v/>
      </c>
      <c r="GB76" s="15" t="str" cm="1">
        <f t="array" ref="GB76">IF(FZ76="","",_xll.PBD(FZ76,"Company ID","","USD","",""))</f>
        <v/>
      </c>
      <c r="GC76" s="15" t="str" cm="1">
        <f t="array" ref="GC76">IF(FZ76="","",_xll.PBD(GB76,"Name","","USD","",""))</f>
        <v/>
      </c>
      <c r="GD76" t="str" cm="1">
        <f t="array" ref="GD76">IF(FZ76="","",_xll.PBD(FZ76,"Deal Type 1","","USD","",""))</f>
        <v/>
      </c>
      <c r="GI76" s="15" t="str" cm="1">
        <f t="array" ref="GI76">IF(GH76="","",_xll.PBD(GH76,"Deal Date","","USD","",""))</f>
        <v/>
      </c>
      <c r="GJ76" s="15" t="str" cm="1">
        <f t="array" ref="GJ76">IF(GH76="","",_xll.PBD(GH76,"Company ID","","USD","",""))</f>
        <v/>
      </c>
      <c r="GK76" s="15" t="str" cm="1">
        <f t="array" ref="GK76">IF(GH76="","",_xll.PBD(GJ76,"Name","","USD","",""))</f>
        <v/>
      </c>
      <c r="GL76" t="str" cm="1">
        <f t="array" ref="GL76">IF(GH76="","",_xll.PBD(GH76,"Deal Type 1","","USD","",""))</f>
        <v/>
      </c>
      <c r="GQ76" s="15" t="str" cm="1">
        <f t="array" ref="GQ76">IF(GP76="","",_xll.PBD(GP76,"Deal Date","","USD","",""))</f>
        <v/>
      </c>
      <c r="GR76" s="15" t="str" cm="1">
        <f t="array" ref="GR76">IF(GP76="","",_xll.PBD(GP76,"Company ID","","USD","",""))</f>
        <v/>
      </c>
      <c r="GS76" s="15" t="str" cm="1">
        <f t="array" ref="GS76">IF(GP76="","",_xll.PBD(GR76,"Name","","USD","",""))</f>
        <v/>
      </c>
      <c r="GT76" t="str" cm="1">
        <f t="array" ref="GT76">IF(GP76="","",_xll.PBD(GP76,"Deal Type 1","","USD","",""))</f>
        <v/>
      </c>
      <c r="GY76" s="15" t="str" cm="1">
        <f t="array" ref="GY76">IF(GX76="","",_xll.PBD(GX76,"Deal Date","","USD","",""))</f>
        <v/>
      </c>
      <c r="GZ76" s="15" t="str" cm="1">
        <f t="array" ref="GZ76">IF(GX76="","",_xll.PBD(GX76,"Company ID","","USD","",""))</f>
        <v/>
      </c>
      <c r="HA76" s="15" t="str" cm="1">
        <f t="array" ref="HA76">IF(GX76="","",_xll.PBD(GZ76,"Name","","USD","",""))</f>
        <v/>
      </c>
      <c r="HB76" t="str" cm="1">
        <f t="array" ref="HB76">IF(GX76="","",_xll.PBD(GX76,"Deal Type 1","","USD","",""))</f>
        <v/>
      </c>
      <c r="HG76" s="15" t="str" cm="1">
        <f t="array" ref="HG76">IF(HF76="","",_xll.PBD(HF76,"Deal Date","","USD","",""))</f>
        <v/>
      </c>
      <c r="HH76" s="15" t="str" cm="1">
        <f t="array" ref="HH76">IF(HF76="","",_xll.PBD(HF76,"Company ID","","USD","",""))</f>
        <v/>
      </c>
      <c r="HI76" s="15" t="str" cm="1">
        <f t="array" ref="HI76">IF(HF76="","",_xll.PBD(HH76,"Name","","USD","",""))</f>
        <v/>
      </c>
      <c r="HJ76" t="str" cm="1">
        <f t="array" ref="HJ76">IF(HF76="","",_xll.PBD(HF76,"Deal Type 1","","USD","",""))</f>
        <v/>
      </c>
      <c r="HO76" s="15" t="str" cm="1">
        <f t="array" ref="HO76">IF(HN76="","",_xll.PBD(HN76,"Deal Date","","USD","",""))</f>
        <v/>
      </c>
      <c r="HP76" s="15" t="str" cm="1">
        <f t="array" ref="HP76">IF(HN76="","",_xll.PBD(HN76,"Company ID","","USD","",""))</f>
        <v/>
      </c>
      <c r="HQ76" s="15" t="str" cm="1">
        <f t="array" ref="HQ76">IF(HN76="","",_xll.PBD(HP76,"Name","","USD","",""))</f>
        <v/>
      </c>
      <c r="HR76" t="str" cm="1">
        <f t="array" ref="HR76">IF(HN76="","",_xll.PBD(HN76,"Deal Type 1","","USD","",""))</f>
        <v/>
      </c>
      <c r="HW76" s="15" t="str" cm="1">
        <f t="array" ref="HW76">IF(HV76="","",_xll.PBD(HV76,"Deal Date","","USD","",""))</f>
        <v/>
      </c>
      <c r="HX76" s="15" t="str" cm="1">
        <f t="array" ref="HX76">IF(HV76="","",_xll.PBD(HV76,"Company ID","","USD","",""))</f>
        <v/>
      </c>
      <c r="HY76" s="15" t="str" cm="1">
        <f t="array" ref="HY76">IF(HV76="","",_xll.PBD(HX76,"Name","","USD","",""))</f>
        <v/>
      </c>
      <c r="HZ76" t="str" cm="1">
        <f t="array" ref="HZ76">IF(HV76="","",_xll.PBD(HV76,"Deal Type 1","","USD","",""))</f>
        <v/>
      </c>
      <c r="IE76" s="15" t="str" cm="1">
        <f t="array" ref="IE76">IF(ID76="","",_xll.PBD(ID76,"Deal Date","","USD","",""))</f>
        <v/>
      </c>
      <c r="IF76" s="15" t="str" cm="1">
        <f t="array" ref="IF76">IF(ID76="","",_xll.PBD(ID76,"Company ID","","USD","",""))</f>
        <v/>
      </c>
      <c r="IG76" s="15" t="str" cm="1">
        <f t="array" ref="IG76">IF(ID76="","",_xll.PBD(IF76,"Name","","USD","",""))</f>
        <v/>
      </c>
      <c r="IH76" t="str" cm="1">
        <f t="array" ref="IH76">IF(ID76="","",_xll.PBD(ID76,"Deal Type 1","","USD","",""))</f>
        <v/>
      </c>
      <c r="IM76" s="15" t="str" cm="1">
        <f t="array" ref="IM76">IF(IL76="","",_xll.PBD(IL76,"Deal Date","","USD","",""))</f>
        <v/>
      </c>
      <c r="IN76" s="15" t="str" cm="1">
        <f t="array" ref="IN76">IF(IL76="","",_xll.PBD(IL76,"Company ID","","USD","",""))</f>
        <v/>
      </c>
      <c r="IO76" s="15" t="str" cm="1">
        <f t="array" ref="IO76">IF(IL76="","",_xll.PBD(IN76,"Name","","USD","",""))</f>
        <v/>
      </c>
      <c r="IP76" t="str" cm="1">
        <f t="array" ref="IP76">IF(IL76="","",_xll.PBD(IL76,"Deal Type 1","","USD","",""))</f>
        <v/>
      </c>
      <c r="IU76" s="15" t="str" cm="1">
        <f t="array" ref="IU76">IF(IT76="","",_xll.PBD(IT76,"Deal Date","","USD","",""))</f>
        <v/>
      </c>
      <c r="IV76" s="15" t="str" cm="1">
        <f t="array" ref="IV76">IF(IT76="","",_xll.PBD(IT76,"Company ID","","USD","",""))</f>
        <v/>
      </c>
      <c r="IW76" s="15" t="str" cm="1">
        <f t="array" ref="IW76">IF(IT76="","",_xll.PBD(IV76,"Name","","USD","",""))</f>
        <v/>
      </c>
      <c r="IX76" t="str" cm="1">
        <f t="array" ref="IX76">IF(IT76="","",_xll.PBD(IT76,"Deal Type 1","","USD","",""))</f>
        <v/>
      </c>
      <c r="JC76" s="15" t="str" cm="1">
        <f t="array" ref="JC76">IF(JB76="","",_xll.PBD(JB76,"Deal Date","","USD","",""))</f>
        <v/>
      </c>
      <c r="JD76" s="15" t="str" cm="1">
        <f t="array" ref="JD76">IF(JB76="","",_xll.PBD(JB76,"Company ID","","USD","",""))</f>
        <v/>
      </c>
      <c r="JE76" s="15" t="str" cm="1">
        <f t="array" ref="JE76">IF(JB76="","",_xll.PBD(JD76,"Name","","USD","",""))</f>
        <v/>
      </c>
      <c r="JF76" t="str" cm="1">
        <f t="array" ref="JF76">IF(JB76="","",_xll.PBD(JB76,"Deal Type 1","","USD","",""))</f>
        <v/>
      </c>
      <c r="JK76" s="15" t="str" cm="1">
        <f t="array" ref="JK76">IF(JJ76="","",_xll.PBD(JJ76,"Deal Date","","USD","",""))</f>
        <v/>
      </c>
      <c r="JL76" s="15" t="str" cm="1">
        <f t="array" ref="JL76">IF(JJ76="","",_xll.PBD(JJ76,"Company ID","","USD","",""))</f>
        <v/>
      </c>
      <c r="JM76" s="15" t="str" cm="1">
        <f t="array" ref="JM76">IF(JJ76="","",_xll.PBD(JL76,"Name","","USD","",""))</f>
        <v/>
      </c>
      <c r="JN76" t="str" cm="1">
        <f t="array" ref="JN76">IF(JJ76="","",_xll.PBD(JJ76,"Deal Type 1","","USD","",""))</f>
        <v/>
      </c>
      <c r="JS76" s="15" t="str" cm="1">
        <f t="array" ref="JS76">IF(JR76="","",_xll.PBD(JR76,"Deal Date","","USD","",""))</f>
        <v/>
      </c>
      <c r="JT76" s="15" t="str" cm="1">
        <f t="array" ref="JT76">IF(JR76="","",_xll.PBD(JR76,"Company ID","","USD","",""))</f>
        <v/>
      </c>
      <c r="JU76" s="15" t="str" cm="1">
        <f t="array" ref="JU76">IF(JR76="","",_xll.PBD(JT76,"Name","","USD","",""))</f>
        <v/>
      </c>
      <c r="JV76" t="str" cm="1">
        <f t="array" ref="JV76">IF(JR76="","",_xll.PBD(JR76,"Deal Type 1","","USD","",""))</f>
        <v/>
      </c>
      <c r="KA76" s="15" t="str" cm="1">
        <f t="array" ref="KA76">IF(JZ76="","",_xll.PBD(JZ76,"Deal Date","","USD","",""))</f>
        <v/>
      </c>
      <c r="KB76" s="15" t="str" cm="1">
        <f t="array" ref="KB76">IF(JZ76="","",_xll.PBD(JZ76,"Company ID","","USD","",""))</f>
        <v/>
      </c>
      <c r="KC76" s="15" t="str" cm="1">
        <f t="array" ref="KC76">IF(JZ76="","",_xll.PBD(KB76,"Name","","USD","",""))</f>
        <v/>
      </c>
      <c r="KD76" t="str" cm="1">
        <f t="array" ref="KD76">IF(JZ76="","",_xll.PBD(JZ76,"Deal Type 1","","USD","",""))</f>
        <v/>
      </c>
      <c r="KI76" s="15" t="str" cm="1">
        <f t="array" ref="KI76">IF(KH76="","",_xll.PBD(KH76,"Deal Date","","USD","",""))</f>
        <v/>
      </c>
      <c r="KJ76" s="15" t="str" cm="1">
        <f t="array" ref="KJ76">IF(KH76="","",_xll.PBD(KH76,"Company ID","","USD","",""))</f>
        <v/>
      </c>
      <c r="KK76" s="15" t="str" cm="1">
        <f t="array" ref="KK76">IF(KH76="","",_xll.PBD(KJ76,"Name","","USD","",""))</f>
        <v/>
      </c>
      <c r="KL76" t="str" cm="1">
        <f t="array" ref="KL76">IF(KH76="","",_xll.PBD(KH76,"Deal Type 1","","USD","",""))</f>
        <v/>
      </c>
      <c r="KQ76" s="15" t="str" cm="1">
        <f t="array" ref="KQ76">IF(KP76="","",_xll.PBD(KP76,"Deal Date","","USD","",""))</f>
        <v/>
      </c>
      <c r="KR76" s="15" t="str" cm="1">
        <f t="array" ref="KR76">IF(KP76="","",_xll.PBD(KP76,"Company ID","","USD","",""))</f>
        <v/>
      </c>
      <c r="KS76" s="15" t="str" cm="1">
        <f t="array" ref="KS76">IF(KP76="","",_xll.PBD(KR76,"Name","","USD","",""))</f>
        <v/>
      </c>
      <c r="KT76" t="str" cm="1">
        <f t="array" ref="KT76">IF(KP76="","",_xll.PBD(KP76,"Deal Type 1","","USD","",""))</f>
        <v/>
      </c>
      <c r="KY76" s="15" t="str" cm="1">
        <f t="array" ref="KY76">IF(KX76="","",_xll.PBD(KX76,"Deal Date","","USD","",""))</f>
        <v/>
      </c>
      <c r="KZ76" s="15" t="str" cm="1">
        <f t="array" ref="KZ76">IF(KX76="","",_xll.PBD(KX76,"Company ID","","USD","",""))</f>
        <v/>
      </c>
      <c r="LA76" s="15" t="str" cm="1">
        <f t="array" ref="LA76">IF(KX76="","",_xll.PBD(KZ76,"Name","","USD","",""))</f>
        <v/>
      </c>
      <c r="LB76" t="str" cm="1">
        <f t="array" ref="LB76">IF(KX76="","",_xll.PBD(KX76,"Deal Type 1","","USD","",""))</f>
        <v/>
      </c>
      <c r="LG76" s="15" t="str" cm="1">
        <f t="array" ref="LG76">IF(LF76="","",_xll.PBD(LF76,"Deal Date","","USD","",""))</f>
        <v/>
      </c>
      <c r="LH76" s="15" t="str" cm="1">
        <f t="array" ref="LH76">IF(LF76="","",_xll.PBD(LF76,"Company ID","","USD","",""))</f>
        <v/>
      </c>
      <c r="LI76" s="15" t="str" cm="1">
        <f t="array" ref="LI76">IF(LF76="","",_xll.PBD(LH76,"Name","","USD","",""))</f>
        <v/>
      </c>
      <c r="LJ76" t="str" cm="1">
        <f t="array" ref="LJ76">IF(LF76="","",_xll.PBD(LF76,"Deal Type 1","","USD","",""))</f>
        <v/>
      </c>
      <c r="LO76" s="15" t="str" cm="1">
        <f t="array" ref="LO76">IF(LN76="","",_xll.PBD(LN76,"Deal Date","","USD","",""))</f>
        <v/>
      </c>
      <c r="LP76" s="15" t="str" cm="1">
        <f t="array" ref="LP76">IF(LN76="","",_xll.PBD(LN76,"Company ID","","USD","",""))</f>
        <v/>
      </c>
      <c r="LQ76" s="15" t="str" cm="1">
        <f t="array" ref="LQ76">IF(LN76="","",_xll.PBD(LP76,"Name","","USD","",""))</f>
        <v/>
      </c>
      <c r="LR76" t="str" cm="1">
        <f t="array" ref="LR76">IF(LN76="","",_xll.PBD(LN76,"Deal Type 1","","USD","",""))</f>
        <v/>
      </c>
      <c r="LW76" s="15" t="str" cm="1">
        <f t="array" ref="LW76">IF(LV76="","",_xll.PBD(LV76,"Deal Date","","USD","",""))</f>
        <v/>
      </c>
      <c r="LX76" s="15" t="str" cm="1">
        <f t="array" ref="LX76">IF(LV76="","",_xll.PBD(LV76,"Company ID","","USD","",""))</f>
        <v/>
      </c>
      <c r="LY76" s="15" t="str" cm="1">
        <f t="array" ref="LY76">IF(LV76="","",_xll.PBD(LX76,"Name","","USD","",""))</f>
        <v/>
      </c>
      <c r="LZ76" t="str" cm="1">
        <f t="array" ref="LZ76">IF(LV76="","",_xll.PBD(LV76,"Deal Type 1","","USD","",""))</f>
        <v/>
      </c>
      <c r="ME76" s="15" t="str" cm="1">
        <f t="array" ref="ME76">IF(MD76="","",_xll.PBD(MD76,"Deal Date","","USD","",""))</f>
        <v/>
      </c>
      <c r="MF76" s="15" t="str" cm="1">
        <f t="array" ref="MF76">IF(MD76="","",_xll.PBD(MD76,"Company ID","","USD","",""))</f>
        <v/>
      </c>
      <c r="MG76" s="15" t="str" cm="1">
        <f t="array" ref="MG76">IF(MD76="","",_xll.PBD(MF76,"Name","","USD","",""))</f>
        <v/>
      </c>
      <c r="MH76" t="str" cm="1">
        <f t="array" ref="MH76">IF(MD76="","",_xll.PBD(MD76,"Deal Type 1","","USD","",""))</f>
        <v/>
      </c>
    </row>
    <row r="77" spans="7:346" x14ac:dyDescent="0.2">
      <c r="G77" s="15" t="str" cm="1">
        <f t="array" ref="G77">IF(F77="","",_xll.PBD(F77,"Deal Date","","USD","",""))</f>
        <v/>
      </c>
      <c r="H77" s="15" t="str" cm="1">
        <f t="array" ref="H77">IF(F77="","",_xll.PBD(F77,"Company ID","","USD","",""))</f>
        <v/>
      </c>
      <c r="I77" s="15" t="str" cm="1">
        <f t="array" ref="I77">IF(F77="","",_xll.PBD(H77,"Name","","USD","",""))</f>
        <v/>
      </c>
      <c r="J77" t="str" cm="1">
        <f t="array" ref="J77">IF(F77="","",_xll.PBD(F77,"Deal Type 1","","USD","",""))</f>
        <v/>
      </c>
      <c r="O77" s="15" t="str" cm="1">
        <f t="array" ref="O77">IF(N77="","",_xll.PBD(N77,"Deal Date","","USD","",""))</f>
        <v/>
      </c>
      <c r="P77" s="15" t="str" cm="1">
        <f t="array" ref="P77">IF(N77="","",_xll.PBD(N77,"Company ID","","USD","",""))</f>
        <v/>
      </c>
      <c r="Q77" s="15" t="str" cm="1">
        <f t="array" ref="Q77">IF(N77="","",_xll.PBD(P77,"Name","","USD","",""))</f>
        <v/>
      </c>
      <c r="R77" t="str" cm="1">
        <f t="array" ref="R77">IF(N77="","",_xll.PBD(N77,"Deal Type 1","","USD","",""))</f>
        <v/>
      </c>
      <c r="W77" s="15" t="str" cm="1">
        <f t="array" ref="W77">IF(V77="","",_xll.PBD(V77,"Deal Date","","USD","",""))</f>
        <v/>
      </c>
      <c r="X77" s="15" t="str" cm="1">
        <f t="array" ref="X77">IF(V77="","",_xll.PBD(V77,"Company ID","","USD","",""))</f>
        <v/>
      </c>
      <c r="Y77" s="15" t="str" cm="1">
        <f t="array" ref="Y77">IF(V77="","",_xll.PBD(X77,"Name","","USD","",""))</f>
        <v/>
      </c>
      <c r="Z77" t="str" cm="1">
        <f t="array" ref="Z77">IF(V77="","",_xll.PBD(V77,"Deal Type 1","","USD","",""))</f>
        <v/>
      </c>
      <c r="AE77" s="15" t="str" cm="1">
        <f t="array" ref="AE77">IF(AD77="","",_xll.PBD(AD77,"Deal Date","","USD","",""))</f>
        <v/>
      </c>
      <c r="AF77" s="15" t="str" cm="1">
        <f t="array" ref="AF77">IF(AD77="","",_xll.PBD(AD77,"Company ID","","USD","",""))</f>
        <v/>
      </c>
      <c r="AG77" s="15" t="str" cm="1">
        <f t="array" ref="AG77">IF(AD77="","",_xll.PBD(AF77,"Name","","USD","",""))</f>
        <v/>
      </c>
      <c r="AH77" t="str" cm="1">
        <f t="array" ref="AH77">IF(AD77="","",_xll.PBD(AD77,"Deal Type 1","","USD","",""))</f>
        <v/>
      </c>
      <c r="AM77" s="15" t="str" cm="1">
        <f t="array" ref="AM77">IF(AL77="","",_xll.PBD(AL77,"Deal Date","","USD","",""))</f>
        <v/>
      </c>
      <c r="AN77" s="15" t="str" cm="1">
        <f t="array" ref="AN77">IF(AL77="","",_xll.PBD(AL77,"Company ID","","USD","",""))</f>
        <v/>
      </c>
      <c r="AO77" s="15" t="str" cm="1">
        <f t="array" ref="AO77">IF(AL77="","",_xll.PBD(AN77,"Name","","USD","",""))</f>
        <v/>
      </c>
      <c r="AP77" t="str" cm="1">
        <f t="array" ref="AP77">IF(AL77="","",_xll.PBD(AL77,"Deal Type 1","","USD","",""))</f>
        <v/>
      </c>
      <c r="AU77" s="15" t="str" cm="1">
        <f t="array" ref="AU77">IF(AT77="","",_xll.PBD(AT77,"Deal Date","","USD","",""))</f>
        <v/>
      </c>
      <c r="AV77" s="15" t="str" cm="1">
        <f t="array" ref="AV77">IF(AT77="","",_xll.PBD(AT77,"Company ID","","USD","",""))</f>
        <v/>
      </c>
      <c r="AW77" s="15" t="str" cm="1">
        <f t="array" ref="AW77">IF(AT77="","",_xll.PBD(AV77,"Name","","USD","",""))</f>
        <v/>
      </c>
      <c r="AX77" t="str" cm="1">
        <f t="array" ref="AX77">IF(AT77="","",_xll.PBD(AT77,"Deal Type 1","","USD","",""))</f>
        <v/>
      </c>
      <c r="BC77" s="15" t="str" cm="1">
        <f t="array" ref="BC77">IF(BB77="","",_xll.PBD(BB77,"Deal Date","","USD","",""))</f>
        <v/>
      </c>
      <c r="BD77" s="15" t="str" cm="1">
        <f t="array" ref="BD77">IF(BB77="","",_xll.PBD(BB77,"Company ID","","USD","",""))</f>
        <v/>
      </c>
      <c r="BE77" s="15" t="str" cm="1">
        <f t="array" ref="BE77">IF(BB77="","",_xll.PBD(BD77,"Name","","USD","",""))</f>
        <v/>
      </c>
      <c r="BF77" t="str" cm="1">
        <f t="array" ref="BF77">IF(BB77="","",_xll.PBD(BB77,"Deal Type 1","","USD","",""))</f>
        <v/>
      </c>
      <c r="BK77" s="15" t="str" cm="1">
        <f t="array" ref="BK77">IF(BJ77="","",_xll.PBD(BJ77,"Deal Date","","USD","",""))</f>
        <v/>
      </c>
      <c r="BL77" s="15" t="str" cm="1">
        <f t="array" ref="BL77">IF(BJ77="","",_xll.PBD(BJ77,"Company ID","","USD","",""))</f>
        <v/>
      </c>
      <c r="BM77" s="15" t="str" cm="1">
        <f t="array" ref="BM77">IF(BJ77="","",_xll.PBD(BL77,"Name","","USD","",""))</f>
        <v/>
      </c>
      <c r="BN77" t="str" cm="1">
        <f t="array" ref="BN77">IF(BJ77="","",_xll.PBD(BJ77,"Deal Type 1","","USD","",""))</f>
        <v/>
      </c>
      <c r="BS77" s="15" t="str" cm="1">
        <f t="array" ref="BS77">IF(BR77="","",_xll.PBD(BR77,"Deal Date","","USD","",""))</f>
        <v/>
      </c>
      <c r="BT77" s="15" t="str" cm="1">
        <f t="array" ref="BT77">IF(BR77="","",_xll.PBD(BR77,"Company ID","","USD","",""))</f>
        <v/>
      </c>
      <c r="BU77" s="15" t="str" cm="1">
        <f t="array" ref="BU77">IF(BR77="","",_xll.PBD(BT77,"Name","","USD","",""))</f>
        <v/>
      </c>
      <c r="BV77" t="str" cm="1">
        <f t="array" ref="BV77">IF(BR77="","",_xll.PBD(BR77,"Deal Type 1","","USD","",""))</f>
        <v/>
      </c>
      <c r="CA77" s="15" t="str" cm="1">
        <f t="array" ref="CA77">IF(BZ77="","",_xll.PBD(BZ77,"Deal Date","","USD","",""))</f>
        <v/>
      </c>
      <c r="CB77" s="15" t="str" cm="1">
        <f t="array" ref="CB77">IF(BZ77="","",_xll.PBD(BZ77,"Company ID","","USD","",""))</f>
        <v/>
      </c>
      <c r="CC77" s="15" t="str" cm="1">
        <f t="array" ref="CC77">IF(BZ77="","",_xll.PBD(CB77,"Name","","USD","",""))</f>
        <v/>
      </c>
      <c r="CD77" t="str" cm="1">
        <f t="array" ref="CD77">IF(BZ77="","",_xll.PBD(BZ77,"Deal Type 1","","USD","",""))</f>
        <v/>
      </c>
      <c r="CI77" s="15" t="str" cm="1">
        <f t="array" ref="CI77">IF(CH77="","",_xll.PBD(CH77,"Deal Date","","USD","",""))</f>
        <v/>
      </c>
      <c r="CJ77" s="15" t="str" cm="1">
        <f t="array" ref="CJ77">IF(CH77="","",_xll.PBD(CH77,"Company ID","","USD","",""))</f>
        <v/>
      </c>
      <c r="CK77" s="15" t="str" cm="1">
        <f t="array" ref="CK77">IF(CH77="","",_xll.PBD(CJ77,"Name","","USD","",""))</f>
        <v/>
      </c>
      <c r="CL77" t="str" cm="1">
        <f t="array" ref="CL77">IF(CH77="","",_xll.PBD(CH77,"Deal Type 1","","USD","",""))</f>
        <v/>
      </c>
      <c r="CQ77" s="15" t="str" cm="1">
        <f t="array" ref="CQ77">IF(CP77="","",_xll.PBD(CP77,"Deal Date","","USD","",""))</f>
        <v/>
      </c>
      <c r="CR77" s="15" t="str" cm="1">
        <f t="array" ref="CR77">IF(CP77="","",_xll.PBD(CP77,"Company ID","","USD","",""))</f>
        <v/>
      </c>
      <c r="CS77" s="15" t="str" cm="1">
        <f t="array" ref="CS77">IF(CP77="","",_xll.PBD(CR77,"Name","","USD","",""))</f>
        <v/>
      </c>
      <c r="CT77" t="str" cm="1">
        <f t="array" ref="CT77">IF(CP77="","",_xll.PBD(CP77,"Deal Type 1","","USD","",""))</f>
        <v/>
      </c>
      <c r="CY77" s="15" t="str" cm="1">
        <f t="array" ref="CY77">IF(CX77="","",_xll.PBD(CX77,"Deal Date","","USD","",""))</f>
        <v/>
      </c>
      <c r="CZ77" s="15" t="str" cm="1">
        <f t="array" ref="CZ77">IF(CX77="","",_xll.PBD(CX77,"Company ID","","USD","",""))</f>
        <v/>
      </c>
      <c r="DA77" s="15" t="str" cm="1">
        <f t="array" ref="DA77">IF(CX77="","",_xll.PBD(CZ77,"Name","","USD","",""))</f>
        <v/>
      </c>
      <c r="DB77" t="str" cm="1">
        <f t="array" ref="DB77">IF(CX77="","",_xll.PBD(CX77,"Deal Type 1","","USD","",""))</f>
        <v/>
      </c>
      <c r="DF77" t="str">
        <v>57621-43T</v>
      </c>
      <c r="DG77" s="15" cm="1">
        <f t="array" ref="DG77">IF(DF77="","",_xll.PBD(DF77,"Deal Date","","USD","",""))</f>
        <v>38353</v>
      </c>
      <c r="DH77" s="15" t="str" cm="1">
        <f t="array" ref="DH77">IF(DF77="","",_xll.PBD(DF77,"Company ID","","USD","",""))</f>
        <v>124054-57</v>
      </c>
      <c r="DI77" s="15" t="str" cm="1">
        <f t="array" ref="DI77">IF(DF77="","",_xll.PBD(DH77,"Name","","USD","",""))</f>
        <v>Capnova (project business )</v>
      </c>
      <c r="DJ77" t="str" cm="1">
        <f t="array" ref="DJ77">IF(DF77="","",_xll.PBD(DF77,"Deal Type 1","","USD","",""))</f>
        <v>Merger/Acquisition</v>
      </c>
      <c r="DO77" s="15" t="str" cm="1">
        <f t="array" ref="DO77">IF(DN77="","",_xll.PBD(DN77,"Deal Date","","USD","",""))</f>
        <v/>
      </c>
      <c r="DP77" s="15" t="str" cm="1">
        <f t="array" ref="DP77">IF(DN77="","",_xll.PBD(DN77,"Company ID","","USD","",""))</f>
        <v/>
      </c>
      <c r="DQ77" s="15" t="str" cm="1">
        <f t="array" ref="DQ77">IF(DN77="","",_xll.PBD(DP77,"Name","","USD","",""))</f>
        <v/>
      </c>
      <c r="DR77" t="str" cm="1">
        <f t="array" ref="DR77">IF(DN77="","",_xll.PBD(DN77,"Deal Type 1","","USD","",""))</f>
        <v/>
      </c>
      <c r="DW77" s="15" t="str" cm="1">
        <f t="array" ref="DW77">IF(DV77="","",_xll.PBD(DV77,"Deal Date","","USD","",""))</f>
        <v/>
      </c>
      <c r="DX77" s="15" t="str" cm="1">
        <f t="array" ref="DX77">IF(DV77="","",_xll.PBD(DV77,"Company ID","","USD","",""))</f>
        <v/>
      </c>
      <c r="DY77" s="15" t="str" cm="1">
        <f t="array" ref="DY77">IF(DV77="","",_xll.PBD(DX77,"Name","","USD","",""))</f>
        <v/>
      </c>
      <c r="DZ77" t="str" cm="1">
        <f t="array" ref="DZ77">IF(DV77="","",_xll.PBD(DV77,"Deal Type 1","","USD","",""))</f>
        <v/>
      </c>
      <c r="EE77" s="15" t="str" cm="1">
        <f t="array" ref="EE77">IF(ED77="","",_xll.PBD(ED77,"Deal Date","","USD","",""))</f>
        <v/>
      </c>
      <c r="EF77" s="15" t="str" cm="1">
        <f t="array" ref="EF77">IF(ED77="","",_xll.PBD(ED77,"Company ID","","USD","",""))</f>
        <v/>
      </c>
      <c r="EG77" s="15" t="str" cm="1">
        <f t="array" ref="EG77">IF(ED77="","",_xll.PBD(EF77,"Name","","USD","",""))</f>
        <v/>
      </c>
      <c r="EH77" t="str" cm="1">
        <f t="array" ref="EH77">IF(ED77="","",_xll.PBD(ED77,"Deal Type 1","","USD","",""))</f>
        <v/>
      </c>
      <c r="EM77" s="15" t="str" cm="1">
        <f t="array" ref="EM77">IF(EL77="","",_xll.PBD(EL77,"Deal Date","","USD","",""))</f>
        <v/>
      </c>
      <c r="EN77" s="15" t="str" cm="1">
        <f t="array" ref="EN77">IF(EL77="","",_xll.PBD(EL77,"Company ID","","USD","",""))</f>
        <v/>
      </c>
      <c r="EO77" s="15" t="str" cm="1">
        <f t="array" ref="EO77">IF(EL77="","",_xll.PBD(EN77,"Name","","USD","",""))</f>
        <v/>
      </c>
      <c r="EP77" t="str" cm="1">
        <f t="array" ref="EP77">IF(EL77="","",_xll.PBD(EL77,"Deal Type 1","","USD","",""))</f>
        <v/>
      </c>
      <c r="EU77" s="15" t="str" cm="1">
        <f t="array" ref="EU77">IF(ET77="","",_xll.PBD(ET77,"Deal Date","","USD","",""))</f>
        <v/>
      </c>
      <c r="EV77" s="15" t="str" cm="1">
        <f t="array" ref="EV77">IF(ET77="","",_xll.PBD(ET77,"Company ID","","USD","",""))</f>
        <v/>
      </c>
      <c r="EW77" s="15" t="str" cm="1">
        <f t="array" ref="EW77">IF(ET77="","",_xll.PBD(EV77,"Name","","USD","",""))</f>
        <v/>
      </c>
      <c r="EX77" t="str" cm="1">
        <f t="array" ref="EX77">IF(ET77="","",_xll.PBD(ET77,"Deal Type 1","","USD","",""))</f>
        <v/>
      </c>
      <c r="FC77" s="15" t="str" cm="1">
        <f t="array" ref="FC77">IF(FB77="","",_xll.PBD(FB77,"Deal Date","","USD","",""))</f>
        <v/>
      </c>
      <c r="FD77" s="15" t="str" cm="1">
        <f t="array" ref="FD77">IF(FB77="","",_xll.PBD(FB77,"Company ID","","USD","",""))</f>
        <v/>
      </c>
      <c r="FE77" s="15" t="str" cm="1">
        <f t="array" ref="FE77">IF(FB77="","",_xll.PBD(FD77,"Name","","USD","",""))</f>
        <v/>
      </c>
      <c r="FF77" t="str" cm="1">
        <f t="array" ref="FF77">IF(FB77="","",_xll.PBD(FB77,"Deal Type 1","","USD","",""))</f>
        <v/>
      </c>
      <c r="FK77" s="15" t="str" cm="1">
        <f t="array" ref="FK77">IF(FJ77="","",_xll.PBD(FJ77,"Deal Date","","USD","",""))</f>
        <v/>
      </c>
      <c r="FL77" s="15" t="str" cm="1">
        <f t="array" ref="FL77">IF(FJ77="","",_xll.PBD(FJ77,"Company ID","","USD","",""))</f>
        <v/>
      </c>
      <c r="FM77" s="15" t="str" cm="1">
        <f t="array" ref="FM77">IF(FJ77="","",_xll.PBD(FL77,"Name","","USD","",""))</f>
        <v/>
      </c>
      <c r="FN77" t="str" cm="1">
        <f t="array" ref="FN77">IF(FJ77="","",_xll.PBD(FJ77,"Deal Type 1","","USD","",""))</f>
        <v/>
      </c>
      <c r="FS77" s="15" t="str" cm="1">
        <f t="array" ref="FS77">IF(FR77="","",_xll.PBD(FR77,"Deal Date","","USD","",""))</f>
        <v/>
      </c>
      <c r="FT77" s="15" t="str" cm="1">
        <f t="array" ref="FT77">IF(FR77="","",_xll.PBD(FR77,"Company ID","","USD","",""))</f>
        <v/>
      </c>
      <c r="FU77" s="15" t="str" cm="1">
        <f t="array" ref="FU77">IF(FR77="","",_xll.PBD(FT77,"Name","","USD","",""))</f>
        <v/>
      </c>
      <c r="FV77" t="str" cm="1">
        <f t="array" ref="FV77">IF(FR77="","",_xll.PBD(FR77,"Deal Type 1","","USD","",""))</f>
        <v/>
      </c>
      <c r="GA77" s="15" t="str" cm="1">
        <f t="array" ref="GA77">IF(FZ77="","",_xll.PBD(FZ77,"Deal Date","","USD","",""))</f>
        <v/>
      </c>
      <c r="GB77" s="15" t="str" cm="1">
        <f t="array" ref="GB77">IF(FZ77="","",_xll.PBD(FZ77,"Company ID","","USD","",""))</f>
        <v/>
      </c>
      <c r="GC77" s="15" t="str" cm="1">
        <f t="array" ref="GC77">IF(FZ77="","",_xll.PBD(GB77,"Name","","USD","",""))</f>
        <v/>
      </c>
      <c r="GD77" t="str" cm="1">
        <f t="array" ref="GD77">IF(FZ77="","",_xll.PBD(FZ77,"Deal Type 1","","USD","",""))</f>
        <v/>
      </c>
      <c r="GI77" s="15" t="str" cm="1">
        <f t="array" ref="GI77">IF(GH77="","",_xll.PBD(GH77,"Deal Date","","USD","",""))</f>
        <v/>
      </c>
      <c r="GJ77" s="15" t="str" cm="1">
        <f t="array" ref="GJ77">IF(GH77="","",_xll.PBD(GH77,"Company ID","","USD","",""))</f>
        <v/>
      </c>
      <c r="GK77" s="15" t="str" cm="1">
        <f t="array" ref="GK77">IF(GH77="","",_xll.PBD(GJ77,"Name","","USD","",""))</f>
        <v/>
      </c>
      <c r="GL77" t="str" cm="1">
        <f t="array" ref="GL77">IF(GH77="","",_xll.PBD(GH77,"Deal Type 1","","USD","",""))</f>
        <v/>
      </c>
      <c r="GQ77" s="15" t="str" cm="1">
        <f t="array" ref="GQ77">IF(GP77="","",_xll.PBD(GP77,"Deal Date","","USD","",""))</f>
        <v/>
      </c>
      <c r="GR77" s="15" t="str" cm="1">
        <f t="array" ref="GR77">IF(GP77="","",_xll.PBD(GP77,"Company ID","","USD","",""))</f>
        <v/>
      </c>
      <c r="GS77" s="15" t="str" cm="1">
        <f t="array" ref="GS77">IF(GP77="","",_xll.PBD(GR77,"Name","","USD","",""))</f>
        <v/>
      </c>
      <c r="GT77" t="str" cm="1">
        <f t="array" ref="GT77">IF(GP77="","",_xll.PBD(GP77,"Deal Type 1","","USD","",""))</f>
        <v/>
      </c>
      <c r="GY77" s="15" t="str" cm="1">
        <f t="array" ref="GY77">IF(GX77="","",_xll.PBD(GX77,"Deal Date","","USD","",""))</f>
        <v/>
      </c>
      <c r="GZ77" s="15" t="str" cm="1">
        <f t="array" ref="GZ77">IF(GX77="","",_xll.PBD(GX77,"Company ID","","USD","",""))</f>
        <v/>
      </c>
      <c r="HA77" s="15" t="str" cm="1">
        <f t="array" ref="HA77">IF(GX77="","",_xll.PBD(GZ77,"Name","","USD","",""))</f>
        <v/>
      </c>
      <c r="HB77" t="str" cm="1">
        <f t="array" ref="HB77">IF(GX77="","",_xll.PBD(GX77,"Deal Type 1","","USD","",""))</f>
        <v/>
      </c>
      <c r="HG77" s="15" t="str" cm="1">
        <f t="array" ref="HG77">IF(HF77="","",_xll.PBD(HF77,"Deal Date","","USD","",""))</f>
        <v/>
      </c>
      <c r="HH77" s="15" t="str" cm="1">
        <f t="array" ref="HH77">IF(HF77="","",_xll.PBD(HF77,"Company ID","","USD","",""))</f>
        <v/>
      </c>
      <c r="HI77" s="15" t="str" cm="1">
        <f t="array" ref="HI77">IF(HF77="","",_xll.PBD(HH77,"Name","","USD","",""))</f>
        <v/>
      </c>
      <c r="HJ77" t="str" cm="1">
        <f t="array" ref="HJ77">IF(HF77="","",_xll.PBD(HF77,"Deal Type 1","","USD","",""))</f>
        <v/>
      </c>
      <c r="HO77" s="15" t="str" cm="1">
        <f t="array" ref="HO77">IF(HN77="","",_xll.PBD(HN77,"Deal Date","","USD","",""))</f>
        <v/>
      </c>
      <c r="HP77" s="15" t="str" cm="1">
        <f t="array" ref="HP77">IF(HN77="","",_xll.PBD(HN77,"Company ID","","USD","",""))</f>
        <v/>
      </c>
      <c r="HQ77" s="15" t="str" cm="1">
        <f t="array" ref="HQ77">IF(HN77="","",_xll.PBD(HP77,"Name","","USD","",""))</f>
        <v/>
      </c>
      <c r="HR77" t="str" cm="1">
        <f t="array" ref="HR77">IF(HN77="","",_xll.PBD(HN77,"Deal Type 1","","USD","",""))</f>
        <v/>
      </c>
      <c r="HW77" s="15" t="str" cm="1">
        <f t="array" ref="HW77">IF(HV77="","",_xll.PBD(HV77,"Deal Date","","USD","",""))</f>
        <v/>
      </c>
      <c r="HX77" s="15" t="str" cm="1">
        <f t="array" ref="HX77">IF(HV77="","",_xll.PBD(HV77,"Company ID","","USD","",""))</f>
        <v/>
      </c>
      <c r="HY77" s="15" t="str" cm="1">
        <f t="array" ref="HY77">IF(HV77="","",_xll.PBD(HX77,"Name","","USD","",""))</f>
        <v/>
      </c>
      <c r="HZ77" t="str" cm="1">
        <f t="array" ref="HZ77">IF(HV77="","",_xll.PBD(HV77,"Deal Type 1","","USD","",""))</f>
        <v/>
      </c>
      <c r="IE77" s="15" t="str" cm="1">
        <f t="array" ref="IE77">IF(ID77="","",_xll.PBD(ID77,"Deal Date","","USD","",""))</f>
        <v/>
      </c>
      <c r="IF77" s="15" t="str" cm="1">
        <f t="array" ref="IF77">IF(ID77="","",_xll.PBD(ID77,"Company ID","","USD","",""))</f>
        <v/>
      </c>
      <c r="IG77" s="15" t="str" cm="1">
        <f t="array" ref="IG77">IF(ID77="","",_xll.PBD(IF77,"Name","","USD","",""))</f>
        <v/>
      </c>
      <c r="IH77" t="str" cm="1">
        <f t="array" ref="IH77">IF(ID77="","",_xll.PBD(ID77,"Deal Type 1","","USD","",""))</f>
        <v/>
      </c>
      <c r="IM77" s="15" t="str" cm="1">
        <f t="array" ref="IM77">IF(IL77="","",_xll.PBD(IL77,"Deal Date","","USD","",""))</f>
        <v/>
      </c>
      <c r="IN77" s="15" t="str" cm="1">
        <f t="array" ref="IN77">IF(IL77="","",_xll.PBD(IL77,"Company ID","","USD","",""))</f>
        <v/>
      </c>
      <c r="IO77" s="15" t="str" cm="1">
        <f t="array" ref="IO77">IF(IL77="","",_xll.PBD(IN77,"Name","","USD","",""))</f>
        <v/>
      </c>
      <c r="IP77" t="str" cm="1">
        <f t="array" ref="IP77">IF(IL77="","",_xll.PBD(IL77,"Deal Type 1","","USD","",""))</f>
        <v/>
      </c>
      <c r="IU77" s="15" t="str" cm="1">
        <f t="array" ref="IU77">IF(IT77="","",_xll.PBD(IT77,"Deal Date","","USD","",""))</f>
        <v/>
      </c>
      <c r="IV77" s="15" t="str" cm="1">
        <f t="array" ref="IV77">IF(IT77="","",_xll.PBD(IT77,"Company ID","","USD","",""))</f>
        <v/>
      </c>
      <c r="IW77" s="15" t="str" cm="1">
        <f t="array" ref="IW77">IF(IT77="","",_xll.PBD(IV77,"Name","","USD","",""))</f>
        <v/>
      </c>
      <c r="IX77" t="str" cm="1">
        <f t="array" ref="IX77">IF(IT77="","",_xll.PBD(IT77,"Deal Type 1","","USD","",""))</f>
        <v/>
      </c>
      <c r="JC77" s="15" t="str" cm="1">
        <f t="array" ref="JC77">IF(JB77="","",_xll.PBD(JB77,"Deal Date","","USD","",""))</f>
        <v/>
      </c>
      <c r="JD77" s="15" t="str" cm="1">
        <f t="array" ref="JD77">IF(JB77="","",_xll.PBD(JB77,"Company ID","","USD","",""))</f>
        <v/>
      </c>
      <c r="JE77" s="15" t="str" cm="1">
        <f t="array" ref="JE77">IF(JB77="","",_xll.PBD(JD77,"Name","","USD","",""))</f>
        <v/>
      </c>
      <c r="JF77" t="str" cm="1">
        <f t="array" ref="JF77">IF(JB77="","",_xll.PBD(JB77,"Deal Type 1","","USD","",""))</f>
        <v/>
      </c>
      <c r="JK77" s="15" t="str" cm="1">
        <f t="array" ref="JK77">IF(JJ77="","",_xll.PBD(JJ77,"Deal Date","","USD","",""))</f>
        <v/>
      </c>
      <c r="JL77" s="15" t="str" cm="1">
        <f t="array" ref="JL77">IF(JJ77="","",_xll.PBD(JJ77,"Company ID","","USD","",""))</f>
        <v/>
      </c>
      <c r="JM77" s="15" t="str" cm="1">
        <f t="array" ref="JM77">IF(JJ77="","",_xll.PBD(JL77,"Name","","USD","",""))</f>
        <v/>
      </c>
      <c r="JN77" t="str" cm="1">
        <f t="array" ref="JN77">IF(JJ77="","",_xll.PBD(JJ77,"Deal Type 1","","USD","",""))</f>
        <v/>
      </c>
      <c r="JS77" s="15" t="str" cm="1">
        <f t="array" ref="JS77">IF(JR77="","",_xll.PBD(JR77,"Deal Date","","USD","",""))</f>
        <v/>
      </c>
      <c r="JT77" s="15" t="str" cm="1">
        <f t="array" ref="JT77">IF(JR77="","",_xll.PBD(JR77,"Company ID","","USD","",""))</f>
        <v/>
      </c>
      <c r="JU77" s="15" t="str" cm="1">
        <f t="array" ref="JU77">IF(JR77="","",_xll.PBD(JT77,"Name","","USD","",""))</f>
        <v/>
      </c>
      <c r="JV77" t="str" cm="1">
        <f t="array" ref="JV77">IF(JR77="","",_xll.PBD(JR77,"Deal Type 1","","USD","",""))</f>
        <v/>
      </c>
      <c r="KA77" s="15" t="str" cm="1">
        <f t="array" ref="KA77">IF(JZ77="","",_xll.PBD(JZ77,"Deal Date","","USD","",""))</f>
        <v/>
      </c>
      <c r="KB77" s="15" t="str" cm="1">
        <f t="array" ref="KB77">IF(JZ77="","",_xll.PBD(JZ77,"Company ID","","USD","",""))</f>
        <v/>
      </c>
      <c r="KC77" s="15" t="str" cm="1">
        <f t="array" ref="KC77">IF(JZ77="","",_xll.PBD(KB77,"Name","","USD","",""))</f>
        <v/>
      </c>
      <c r="KD77" t="str" cm="1">
        <f t="array" ref="KD77">IF(JZ77="","",_xll.PBD(JZ77,"Deal Type 1","","USD","",""))</f>
        <v/>
      </c>
      <c r="KI77" s="15" t="str" cm="1">
        <f t="array" ref="KI77">IF(KH77="","",_xll.PBD(KH77,"Deal Date","","USD","",""))</f>
        <v/>
      </c>
      <c r="KJ77" s="15" t="str" cm="1">
        <f t="array" ref="KJ77">IF(KH77="","",_xll.PBD(KH77,"Company ID","","USD","",""))</f>
        <v/>
      </c>
      <c r="KK77" s="15" t="str" cm="1">
        <f t="array" ref="KK77">IF(KH77="","",_xll.PBD(KJ77,"Name","","USD","",""))</f>
        <v/>
      </c>
      <c r="KL77" t="str" cm="1">
        <f t="array" ref="KL77">IF(KH77="","",_xll.PBD(KH77,"Deal Type 1","","USD","",""))</f>
        <v/>
      </c>
      <c r="KQ77" s="15" t="str" cm="1">
        <f t="array" ref="KQ77">IF(KP77="","",_xll.PBD(KP77,"Deal Date","","USD","",""))</f>
        <v/>
      </c>
      <c r="KR77" s="15" t="str" cm="1">
        <f t="array" ref="KR77">IF(KP77="","",_xll.PBD(KP77,"Company ID","","USD","",""))</f>
        <v/>
      </c>
      <c r="KS77" s="15" t="str" cm="1">
        <f t="array" ref="KS77">IF(KP77="","",_xll.PBD(KR77,"Name","","USD","",""))</f>
        <v/>
      </c>
      <c r="KT77" t="str" cm="1">
        <f t="array" ref="KT77">IF(KP77="","",_xll.PBD(KP77,"Deal Type 1","","USD","",""))</f>
        <v/>
      </c>
      <c r="KY77" s="15" t="str" cm="1">
        <f t="array" ref="KY77">IF(KX77="","",_xll.PBD(KX77,"Deal Date","","USD","",""))</f>
        <v/>
      </c>
      <c r="KZ77" s="15" t="str" cm="1">
        <f t="array" ref="KZ77">IF(KX77="","",_xll.PBD(KX77,"Company ID","","USD","",""))</f>
        <v/>
      </c>
      <c r="LA77" s="15" t="str" cm="1">
        <f t="array" ref="LA77">IF(KX77="","",_xll.PBD(KZ77,"Name","","USD","",""))</f>
        <v/>
      </c>
      <c r="LB77" t="str" cm="1">
        <f t="array" ref="LB77">IF(KX77="","",_xll.PBD(KX77,"Deal Type 1","","USD","",""))</f>
        <v/>
      </c>
      <c r="LG77" s="15" t="str" cm="1">
        <f t="array" ref="LG77">IF(LF77="","",_xll.PBD(LF77,"Deal Date","","USD","",""))</f>
        <v/>
      </c>
      <c r="LH77" s="15" t="str" cm="1">
        <f t="array" ref="LH77">IF(LF77="","",_xll.PBD(LF77,"Company ID","","USD","",""))</f>
        <v/>
      </c>
      <c r="LI77" s="15" t="str" cm="1">
        <f t="array" ref="LI77">IF(LF77="","",_xll.PBD(LH77,"Name","","USD","",""))</f>
        <v/>
      </c>
      <c r="LJ77" t="str" cm="1">
        <f t="array" ref="LJ77">IF(LF77="","",_xll.PBD(LF77,"Deal Type 1","","USD","",""))</f>
        <v/>
      </c>
      <c r="LO77" s="15" t="str" cm="1">
        <f t="array" ref="LO77">IF(LN77="","",_xll.PBD(LN77,"Deal Date","","USD","",""))</f>
        <v/>
      </c>
      <c r="LP77" s="15" t="str" cm="1">
        <f t="array" ref="LP77">IF(LN77="","",_xll.PBD(LN77,"Company ID","","USD","",""))</f>
        <v/>
      </c>
      <c r="LQ77" s="15" t="str" cm="1">
        <f t="array" ref="LQ77">IF(LN77="","",_xll.PBD(LP77,"Name","","USD","",""))</f>
        <v/>
      </c>
      <c r="LR77" t="str" cm="1">
        <f t="array" ref="LR77">IF(LN77="","",_xll.PBD(LN77,"Deal Type 1","","USD","",""))</f>
        <v/>
      </c>
      <c r="LW77" s="15" t="str" cm="1">
        <f t="array" ref="LW77">IF(LV77="","",_xll.PBD(LV77,"Deal Date","","USD","",""))</f>
        <v/>
      </c>
      <c r="LX77" s="15" t="str" cm="1">
        <f t="array" ref="LX77">IF(LV77="","",_xll.PBD(LV77,"Company ID","","USD","",""))</f>
        <v/>
      </c>
      <c r="LY77" s="15" t="str" cm="1">
        <f t="array" ref="LY77">IF(LV77="","",_xll.PBD(LX77,"Name","","USD","",""))</f>
        <v/>
      </c>
      <c r="LZ77" t="str" cm="1">
        <f t="array" ref="LZ77">IF(LV77="","",_xll.PBD(LV77,"Deal Type 1","","USD","",""))</f>
        <v/>
      </c>
      <c r="ME77" s="15" t="str" cm="1">
        <f t="array" ref="ME77">IF(MD77="","",_xll.PBD(MD77,"Deal Date","","USD","",""))</f>
        <v/>
      </c>
      <c r="MF77" s="15" t="str" cm="1">
        <f t="array" ref="MF77">IF(MD77="","",_xll.PBD(MD77,"Company ID","","USD","",""))</f>
        <v/>
      </c>
      <c r="MG77" s="15" t="str" cm="1">
        <f t="array" ref="MG77">IF(MD77="","",_xll.PBD(MF77,"Name","","USD","",""))</f>
        <v/>
      </c>
      <c r="MH77" t="str" cm="1">
        <f t="array" ref="MH77">IF(MD77="","",_xll.PBD(MD77,"Deal Type 1","","USD","",""))</f>
        <v/>
      </c>
    </row>
    <row r="78" spans="7:346" x14ac:dyDescent="0.2">
      <c r="G78" s="15" t="str" cm="1">
        <f t="array" ref="G78">IF(F78="","",_xll.PBD(F78,"Deal Date","","USD","",""))</f>
        <v/>
      </c>
      <c r="H78" s="15" t="str" cm="1">
        <f t="array" ref="H78">IF(F78="","",_xll.PBD(F78,"Company ID","","USD","",""))</f>
        <v/>
      </c>
      <c r="I78" s="15" t="str" cm="1">
        <f t="array" ref="I78">IF(F78="","",_xll.PBD(H78,"Name","","USD","",""))</f>
        <v/>
      </c>
      <c r="J78" t="str" cm="1">
        <f t="array" ref="J78">IF(F78="","",_xll.PBD(F78,"Deal Type 1","","USD","",""))</f>
        <v/>
      </c>
      <c r="O78" s="15" t="str" cm="1">
        <f t="array" ref="O78">IF(N78="","",_xll.PBD(N78,"Deal Date","","USD","",""))</f>
        <v/>
      </c>
      <c r="P78" s="15" t="str" cm="1">
        <f t="array" ref="P78">IF(N78="","",_xll.PBD(N78,"Company ID","","USD","",""))</f>
        <v/>
      </c>
      <c r="Q78" s="15" t="str" cm="1">
        <f t="array" ref="Q78">IF(N78="","",_xll.PBD(P78,"Name","","USD","",""))</f>
        <v/>
      </c>
      <c r="R78" t="str" cm="1">
        <f t="array" ref="R78">IF(N78="","",_xll.PBD(N78,"Deal Type 1","","USD","",""))</f>
        <v/>
      </c>
      <c r="W78" s="15" t="str" cm="1">
        <f t="array" ref="W78">IF(V78="","",_xll.PBD(V78,"Deal Date","","USD","",""))</f>
        <v/>
      </c>
      <c r="X78" s="15" t="str" cm="1">
        <f t="array" ref="X78">IF(V78="","",_xll.PBD(V78,"Company ID","","USD","",""))</f>
        <v/>
      </c>
      <c r="Y78" s="15" t="str" cm="1">
        <f t="array" ref="Y78">IF(V78="","",_xll.PBD(X78,"Name","","USD","",""))</f>
        <v/>
      </c>
      <c r="Z78" t="str" cm="1">
        <f t="array" ref="Z78">IF(V78="","",_xll.PBD(V78,"Deal Type 1","","USD","",""))</f>
        <v/>
      </c>
      <c r="AE78" s="15" t="str" cm="1">
        <f t="array" ref="AE78">IF(AD78="","",_xll.PBD(AD78,"Deal Date","","USD","",""))</f>
        <v/>
      </c>
      <c r="AF78" s="15" t="str" cm="1">
        <f t="array" ref="AF78">IF(AD78="","",_xll.PBD(AD78,"Company ID","","USD","",""))</f>
        <v/>
      </c>
      <c r="AG78" s="15" t="str" cm="1">
        <f t="array" ref="AG78">IF(AD78="","",_xll.PBD(AF78,"Name","","USD","",""))</f>
        <v/>
      </c>
      <c r="AH78" t="str" cm="1">
        <f t="array" ref="AH78">IF(AD78="","",_xll.PBD(AD78,"Deal Type 1","","USD","",""))</f>
        <v/>
      </c>
      <c r="AM78" s="15" t="str" cm="1">
        <f t="array" ref="AM78">IF(AL78="","",_xll.PBD(AL78,"Deal Date","","USD","",""))</f>
        <v/>
      </c>
      <c r="AN78" s="15" t="str" cm="1">
        <f t="array" ref="AN78">IF(AL78="","",_xll.PBD(AL78,"Company ID","","USD","",""))</f>
        <v/>
      </c>
      <c r="AO78" s="15" t="str" cm="1">
        <f t="array" ref="AO78">IF(AL78="","",_xll.PBD(AN78,"Name","","USD","",""))</f>
        <v/>
      </c>
      <c r="AP78" t="str" cm="1">
        <f t="array" ref="AP78">IF(AL78="","",_xll.PBD(AL78,"Deal Type 1","","USD","",""))</f>
        <v/>
      </c>
      <c r="AU78" s="15" t="str" cm="1">
        <f t="array" ref="AU78">IF(AT78="","",_xll.PBD(AT78,"Deal Date","","USD","",""))</f>
        <v/>
      </c>
      <c r="AV78" s="15" t="str" cm="1">
        <f t="array" ref="AV78">IF(AT78="","",_xll.PBD(AT78,"Company ID","","USD","",""))</f>
        <v/>
      </c>
      <c r="AW78" s="15" t="str" cm="1">
        <f t="array" ref="AW78">IF(AT78="","",_xll.PBD(AV78,"Name","","USD","",""))</f>
        <v/>
      </c>
      <c r="AX78" t="str" cm="1">
        <f t="array" ref="AX78">IF(AT78="","",_xll.PBD(AT78,"Deal Type 1","","USD","",""))</f>
        <v/>
      </c>
      <c r="BC78" s="15" t="str" cm="1">
        <f t="array" ref="BC78">IF(BB78="","",_xll.PBD(BB78,"Deal Date","","USD","",""))</f>
        <v/>
      </c>
      <c r="BD78" s="15" t="str" cm="1">
        <f t="array" ref="BD78">IF(BB78="","",_xll.PBD(BB78,"Company ID","","USD","",""))</f>
        <v/>
      </c>
      <c r="BE78" s="15" t="str" cm="1">
        <f t="array" ref="BE78">IF(BB78="","",_xll.PBD(BD78,"Name","","USD","",""))</f>
        <v/>
      </c>
      <c r="BF78" t="str" cm="1">
        <f t="array" ref="BF78">IF(BB78="","",_xll.PBD(BB78,"Deal Type 1","","USD","",""))</f>
        <v/>
      </c>
      <c r="BK78" s="15" t="str" cm="1">
        <f t="array" ref="BK78">IF(BJ78="","",_xll.PBD(BJ78,"Deal Date","","USD","",""))</f>
        <v/>
      </c>
      <c r="BL78" s="15" t="str" cm="1">
        <f t="array" ref="BL78">IF(BJ78="","",_xll.PBD(BJ78,"Company ID","","USD","",""))</f>
        <v/>
      </c>
      <c r="BM78" s="15" t="str" cm="1">
        <f t="array" ref="BM78">IF(BJ78="","",_xll.PBD(BL78,"Name","","USD","",""))</f>
        <v/>
      </c>
      <c r="BN78" t="str" cm="1">
        <f t="array" ref="BN78">IF(BJ78="","",_xll.PBD(BJ78,"Deal Type 1","","USD","",""))</f>
        <v/>
      </c>
      <c r="BS78" s="15" t="str" cm="1">
        <f t="array" ref="BS78">IF(BR78="","",_xll.PBD(BR78,"Deal Date","","USD","",""))</f>
        <v/>
      </c>
      <c r="BT78" s="15" t="str" cm="1">
        <f t="array" ref="BT78">IF(BR78="","",_xll.PBD(BR78,"Company ID","","USD","",""))</f>
        <v/>
      </c>
      <c r="BU78" s="15" t="str" cm="1">
        <f t="array" ref="BU78">IF(BR78="","",_xll.PBD(BT78,"Name","","USD","",""))</f>
        <v/>
      </c>
      <c r="BV78" t="str" cm="1">
        <f t="array" ref="BV78">IF(BR78="","",_xll.PBD(BR78,"Deal Type 1","","USD","",""))</f>
        <v/>
      </c>
      <c r="CA78" s="15" t="str" cm="1">
        <f t="array" ref="CA78">IF(BZ78="","",_xll.PBD(BZ78,"Deal Date","","USD","",""))</f>
        <v/>
      </c>
      <c r="CB78" s="15" t="str" cm="1">
        <f t="array" ref="CB78">IF(BZ78="","",_xll.PBD(BZ78,"Company ID","","USD","",""))</f>
        <v/>
      </c>
      <c r="CC78" s="15" t="str" cm="1">
        <f t="array" ref="CC78">IF(BZ78="","",_xll.PBD(CB78,"Name","","USD","",""))</f>
        <v/>
      </c>
      <c r="CD78" t="str" cm="1">
        <f t="array" ref="CD78">IF(BZ78="","",_xll.PBD(BZ78,"Deal Type 1","","USD","",""))</f>
        <v/>
      </c>
      <c r="CI78" s="15" t="str" cm="1">
        <f t="array" ref="CI78">IF(CH78="","",_xll.PBD(CH78,"Deal Date","","USD","",""))</f>
        <v/>
      </c>
      <c r="CJ78" s="15" t="str" cm="1">
        <f t="array" ref="CJ78">IF(CH78="","",_xll.PBD(CH78,"Company ID","","USD","",""))</f>
        <v/>
      </c>
      <c r="CK78" s="15" t="str" cm="1">
        <f t="array" ref="CK78">IF(CH78="","",_xll.PBD(CJ78,"Name","","USD","",""))</f>
        <v/>
      </c>
      <c r="CL78" t="str" cm="1">
        <f t="array" ref="CL78">IF(CH78="","",_xll.PBD(CH78,"Deal Type 1","","USD","",""))</f>
        <v/>
      </c>
      <c r="CQ78" s="15" t="str" cm="1">
        <f t="array" ref="CQ78">IF(CP78="","",_xll.PBD(CP78,"Deal Date","","USD","",""))</f>
        <v/>
      </c>
      <c r="CR78" s="15" t="str" cm="1">
        <f t="array" ref="CR78">IF(CP78="","",_xll.PBD(CP78,"Company ID","","USD","",""))</f>
        <v/>
      </c>
      <c r="CS78" s="15" t="str" cm="1">
        <f t="array" ref="CS78">IF(CP78="","",_xll.PBD(CR78,"Name","","USD","",""))</f>
        <v/>
      </c>
      <c r="CT78" t="str" cm="1">
        <f t="array" ref="CT78">IF(CP78="","",_xll.PBD(CP78,"Deal Type 1","","USD","",""))</f>
        <v/>
      </c>
      <c r="CY78" s="15" t="str" cm="1">
        <f t="array" ref="CY78">IF(CX78="","",_xll.PBD(CX78,"Deal Date","","USD","",""))</f>
        <v/>
      </c>
      <c r="CZ78" s="15" t="str" cm="1">
        <f t="array" ref="CZ78">IF(CX78="","",_xll.PBD(CX78,"Company ID","","USD","",""))</f>
        <v/>
      </c>
      <c r="DA78" s="15" t="str" cm="1">
        <f t="array" ref="DA78">IF(CX78="","",_xll.PBD(CZ78,"Name","","USD","",""))</f>
        <v/>
      </c>
      <c r="DB78" t="str" cm="1">
        <f t="array" ref="DB78">IF(CX78="","",_xll.PBD(CX78,"Deal Type 1","","USD","",""))</f>
        <v/>
      </c>
      <c r="DF78" t="str">
        <v>31910-05T</v>
      </c>
      <c r="DG78" s="15" cm="1">
        <f t="array" ref="DG78">IF(DF78="","",_xll.PBD(DF78,"Deal Date","","USD","",""))</f>
        <v>38141</v>
      </c>
      <c r="DH78" s="15" t="str" cm="1">
        <f t="array" ref="DH78">IF(DF78="","",_xll.PBD(DF78,"Company ID","","USD","",""))</f>
        <v>11988-28</v>
      </c>
      <c r="DI78" s="15" t="str" cm="1">
        <f t="array" ref="DI78">IF(DF78="","",_xll.PBD(DH78,"Name","","USD","",""))</f>
        <v>Atea Novosys</v>
      </c>
      <c r="DJ78" t="str" cm="1">
        <f t="array" ref="DJ78">IF(DF78="","",_xll.PBD(DF78,"Deal Type 1","","USD","",""))</f>
        <v>Buyout/LBO</v>
      </c>
      <c r="DO78" s="15" t="str" cm="1">
        <f t="array" ref="DO78">IF(DN78="","",_xll.PBD(DN78,"Deal Date","","USD","",""))</f>
        <v/>
      </c>
      <c r="DP78" s="15" t="str" cm="1">
        <f t="array" ref="DP78">IF(DN78="","",_xll.PBD(DN78,"Company ID","","USD","",""))</f>
        <v/>
      </c>
      <c r="DQ78" s="15" t="str" cm="1">
        <f t="array" ref="DQ78">IF(DN78="","",_xll.PBD(DP78,"Name","","USD","",""))</f>
        <v/>
      </c>
      <c r="DR78" t="str" cm="1">
        <f t="array" ref="DR78">IF(DN78="","",_xll.PBD(DN78,"Deal Type 1","","USD","",""))</f>
        <v/>
      </c>
      <c r="DW78" s="15" t="str" cm="1">
        <f t="array" ref="DW78">IF(DV78="","",_xll.PBD(DV78,"Deal Date","","USD","",""))</f>
        <v/>
      </c>
      <c r="DX78" s="15" t="str" cm="1">
        <f t="array" ref="DX78">IF(DV78="","",_xll.PBD(DV78,"Company ID","","USD","",""))</f>
        <v/>
      </c>
      <c r="DY78" s="15" t="str" cm="1">
        <f t="array" ref="DY78">IF(DV78="","",_xll.PBD(DX78,"Name","","USD","",""))</f>
        <v/>
      </c>
      <c r="DZ78" t="str" cm="1">
        <f t="array" ref="DZ78">IF(DV78="","",_xll.PBD(DV78,"Deal Type 1","","USD","",""))</f>
        <v/>
      </c>
      <c r="EE78" s="15" t="str" cm="1">
        <f t="array" ref="EE78">IF(ED78="","",_xll.PBD(ED78,"Deal Date","","USD","",""))</f>
        <v/>
      </c>
      <c r="EF78" s="15" t="str" cm="1">
        <f t="array" ref="EF78">IF(ED78="","",_xll.PBD(ED78,"Company ID","","USD","",""))</f>
        <v/>
      </c>
      <c r="EG78" s="15" t="str" cm="1">
        <f t="array" ref="EG78">IF(ED78="","",_xll.PBD(EF78,"Name","","USD","",""))</f>
        <v/>
      </c>
      <c r="EH78" t="str" cm="1">
        <f t="array" ref="EH78">IF(ED78="","",_xll.PBD(ED78,"Deal Type 1","","USD","",""))</f>
        <v/>
      </c>
      <c r="EM78" s="15" t="str" cm="1">
        <f t="array" ref="EM78">IF(EL78="","",_xll.PBD(EL78,"Deal Date","","USD","",""))</f>
        <v/>
      </c>
      <c r="EN78" s="15" t="str" cm="1">
        <f t="array" ref="EN78">IF(EL78="","",_xll.PBD(EL78,"Company ID","","USD","",""))</f>
        <v/>
      </c>
      <c r="EO78" s="15" t="str" cm="1">
        <f t="array" ref="EO78">IF(EL78="","",_xll.PBD(EN78,"Name","","USD","",""))</f>
        <v/>
      </c>
      <c r="EP78" t="str" cm="1">
        <f t="array" ref="EP78">IF(EL78="","",_xll.PBD(EL78,"Deal Type 1","","USD","",""))</f>
        <v/>
      </c>
      <c r="EU78" s="15" t="str" cm="1">
        <f t="array" ref="EU78">IF(ET78="","",_xll.PBD(ET78,"Deal Date","","USD","",""))</f>
        <v/>
      </c>
      <c r="EV78" s="15" t="str" cm="1">
        <f t="array" ref="EV78">IF(ET78="","",_xll.PBD(ET78,"Company ID","","USD","",""))</f>
        <v/>
      </c>
      <c r="EW78" s="15" t="str" cm="1">
        <f t="array" ref="EW78">IF(ET78="","",_xll.PBD(EV78,"Name","","USD","",""))</f>
        <v/>
      </c>
      <c r="EX78" t="str" cm="1">
        <f t="array" ref="EX78">IF(ET78="","",_xll.PBD(ET78,"Deal Type 1","","USD","",""))</f>
        <v/>
      </c>
      <c r="FC78" s="15" t="str" cm="1">
        <f t="array" ref="FC78">IF(FB78="","",_xll.PBD(FB78,"Deal Date","","USD","",""))</f>
        <v/>
      </c>
      <c r="FD78" s="15" t="str" cm="1">
        <f t="array" ref="FD78">IF(FB78="","",_xll.PBD(FB78,"Company ID","","USD","",""))</f>
        <v/>
      </c>
      <c r="FE78" s="15" t="str" cm="1">
        <f t="array" ref="FE78">IF(FB78="","",_xll.PBD(FD78,"Name","","USD","",""))</f>
        <v/>
      </c>
      <c r="FF78" t="str" cm="1">
        <f t="array" ref="FF78">IF(FB78="","",_xll.PBD(FB78,"Deal Type 1","","USD","",""))</f>
        <v/>
      </c>
      <c r="FK78" s="15" t="str" cm="1">
        <f t="array" ref="FK78">IF(FJ78="","",_xll.PBD(FJ78,"Deal Date","","USD","",""))</f>
        <v/>
      </c>
      <c r="FL78" s="15" t="str" cm="1">
        <f t="array" ref="FL78">IF(FJ78="","",_xll.PBD(FJ78,"Company ID","","USD","",""))</f>
        <v/>
      </c>
      <c r="FM78" s="15" t="str" cm="1">
        <f t="array" ref="FM78">IF(FJ78="","",_xll.PBD(FL78,"Name","","USD","",""))</f>
        <v/>
      </c>
      <c r="FN78" t="str" cm="1">
        <f t="array" ref="FN78">IF(FJ78="","",_xll.PBD(FJ78,"Deal Type 1","","USD","",""))</f>
        <v/>
      </c>
      <c r="FS78" s="15" t="str" cm="1">
        <f t="array" ref="FS78">IF(FR78="","",_xll.PBD(FR78,"Deal Date","","USD","",""))</f>
        <v/>
      </c>
      <c r="FT78" s="15" t="str" cm="1">
        <f t="array" ref="FT78">IF(FR78="","",_xll.PBD(FR78,"Company ID","","USD","",""))</f>
        <v/>
      </c>
      <c r="FU78" s="15" t="str" cm="1">
        <f t="array" ref="FU78">IF(FR78="","",_xll.PBD(FT78,"Name","","USD","",""))</f>
        <v/>
      </c>
      <c r="FV78" t="str" cm="1">
        <f t="array" ref="FV78">IF(FR78="","",_xll.PBD(FR78,"Deal Type 1","","USD","",""))</f>
        <v/>
      </c>
      <c r="GA78" s="15" t="str" cm="1">
        <f t="array" ref="GA78">IF(FZ78="","",_xll.PBD(FZ78,"Deal Date","","USD","",""))</f>
        <v/>
      </c>
      <c r="GB78" s="15" t="str" cm="1">
        <f t="array" ref="GB78">IF(FZ78="","",_xll.PBD(FZ78,"Company ID","","USD","",""))</f>
        <v/>
      </c>
      <c r="GC78" s="15" t="str" cm="1">
        <f t="array" ref="GC78">IF(FZ78="","",_xll.PBD(GB78,"Name","","USD","",""))</f>
        <v/>
      </c>
      <c r="GD78" t="str" cm="1">
        <f t="array" ref="GD78">IF(FZ78="","",_xll.PBD(FZ78,"Deal Type 1","","USD","",""))</f>
        <v/>
      </c>
      <c r="GI78" s="15" t="str" cm="1">
        <f t="array" ref="GI78">IF(GH78="","",_xll.PBD(GH78,"Deal Date","","USD","",""))</f>
        <v/>
      </c>
      <c r="GJ78" s="15" t="str" cm="1">
        <f t="array" ref="GJ78">IF(GH78="","",_xll.PBD(GH78,"Company ID","","USD","",""))</f>
        <v/>
      </c>
      <c r="GK78" s="15" t="str" cm="1">
        <f t="array" ref="GK78">IF(GH78="","",_xll.PBD(GJ78,"Name","","USD","",""))</f>
        <v/>
      </c>
      <c r="GL78" t="str" cm="1">
        <f t="array" ref="GL78">IF(GH78="","",_xll.PBD(GH78,"Deal Type 1","","USD","",""))</f>
        <v/>
      </c>
      <c r="GQ78" s="15" t="str" cm="1">
        <f t="array" ref="GQ78">IF(GP78="","",_xll.PBD(GP78,"Deal Date","","USD","",""))</f>
        <v/>
      </c>
      <c r="GR78" s="15" t="str" cm="1">
        <f t="array" ref="GR78">IF(GP78="","",_xll.PBD(GP78,"Company ID","","USD","",""))</f>
        <v/>
      </c>
      <c r="GS78" s="15" t="str" cm="1">
        <f t="array" ref="GS78">IF(GP78="","",_xll.PBD(GR78,"Name","","USD","",""))</f>
        <v/>
      </c>
      <c r="GT78" t="str" cm="1">
        <f t="array" ref="GT78">IF(GP78="","",_xll.PBD(GP78,"Deal Type 1","","USD","",""))</f>
        <v/>
      </c>
      <c r="GY78" s="15" t="str" cm="1">
        <f t="array" ref="GY78">IF(GX78="","",_xll.PBD(GX78,"Deal Date","","USD","",""))</f>
        <v/>
      </c>
      <c r="GZ78" s="15" t="str" cm="1">
        <f t="array" ref="GZ78">IF(GX78="","",_xll.PBD(GX78,"Company ID","","USD","",""))</f>
        <v/>
      </c>
      <c r="HA78" s="15" t="str" cm="1">
        <f t="array" ref="HA78">IF(GX78="","",_xll.PBD(GZ78,"Name","","USD","",""))</f>
        <v/>
      </c>
      <c r="HB78" t="str" cm="1">
        <f t="array" ref="HB78">IF(GX78="","",_xll.PBD(GX78,"Deal Type 1","","USD","",""))</f>
        <v/>
      </c>
      <c r="HG78" s="15" t="str" cm="1">
        <f t="array" ref="HG78">IF(HF78="","",_xll.PBD(HF78,"Deal Date","","USD","",""))</f>
        <v/>
      </c>
      <c r="HH78" s="15" t="str" cm="1">
        <f t="array" ref="HH78">IF(HF78="","",_xll.PBD(HF78,"Company ID","","USD","",""))</f>
        <v/>
      </c>
      <c r="HI78" s="15" t="str" cm="1">
        <f t="array" ref="HI78">IF(HF78="","",_xll.PBD(HH78,"Name","","USD","",""))</f>
        <v/>
      </c>
      <c r="HJ78" t="str" cm="1">
        <f t="array" ref="HJ78">IF(HF78="","",_xll.PBD(HF78,"Deal Type 1","","USD","",""))</f>
        <v/>
      </c>
      <c r="HO78" s="15" t="str" cm="1">
        <f t="array" ref="HO78">IF(HN78="","",_xll.PBD(HN78,"Deal Date","","USD","",""))</f>
        <v/>
      </c>
      <c r="HP78" s="15" t="str" cm="1">
        <f t="array" ref="HP78">IF(HN78="","",_xll.PBD(HN78,"Company ID","","USD","",""))</f>
        <v/>
      </c>
      <c r="HQ78" s="15" t="str" cm="1">
        <f t="array" ref="HQ78">IF(HN78="","",_xll.PBD(HP78,"Name","","USD","",""))</f>
        <v/>
      </c>
      <c r="HR78" t="str" cm="1">
        <f t="array" ref="HR78">IF(HN78="","",_xll.PBD(HN78,"Deal Type 1","","USD","",""))</f>
        <v/>
      </c>
      <c r="HW78" s="15" t="str" cm="1">
        <f t="array" ref="HW78">IF(HV78="","",_xll.PBD(HV78,"Deal Date","","USD","",""))</f>
        <v/>
      </c>
      <c r="HX78" s="15" t="str" cm="1">
        <f t="array" ref="HX78">IF(HV78="","",_xll.PBD(HV78,"Company ID","","USD","",""))</f>
        <v/>
      </c>
      <c r="HY78" s="15" t="str" cm="1">
        <f t="array" ref="HY78">IF(HV78="","",_xll.PBD(HX78,"Name","","USD","",""))</f>
        <v/>
      </c>
      <c r="HZ78" t="str" cm="1">
        <f t="array" ref="HZ78">IF(HV78="","",_xll.PBD(HV78,"Deal Type 1","","USD","",""))</f>
        <v/>
      </c>
      <c r="IE78" s="15" t="str" cm="1">
        <f t="array" ref="IE78">IF(ID78="","",_xll.PBD(ID78,"Deal Date","","USD","",""))</f>
        <v/>
      </c>
      <c r="IF78" s="15" t="str" cm="1">
        <f t="array" ref="IF78">IF(ID78="","",_xll.PBD(ID78,"Company ID","","USD","",""))</f>
        <v/>
      </c>
      <c r="IG78" s="15" t="str" cm="1">
        <f t="array" ref="IG78">IF(ID78="","",_xll.PBD(IF78,"Name","","USD","",""))</f>
        <v/>
      </c>
      <c r="IH78" t="str" cm="1">
        <f t="array" ref="IH78">IF(ID78="","",_xll.PBD(ID78,"Deal Type 1","","USD","",""))</f>
        <v/>
      </c>
      <c r="IM78" s="15" t="str" cm="1">
        <f t="array" ref="IM78">IF(IL78="","",_xll.PBD(IL78,"Deal Date","","USD","",""))</f>
        <v/>
      </c>
      <c r="IN78" s="15" t="str" cm="1">
        <f t="array" ref="IN78">IF(IL78="","",_xll.PBD(IL78,"Company ID","","USD","",""))</f>
        <v/>
      </c>
      <c r="IO78" s="15" t="str" cm="1">
        <f t="array" ref="IO78">IF(IL78="","",_xll.PBD(IN78,"Name","","USD","",""))</f>
        <v/>
      </c>
      <c r="IP78" t="str" cm="1">
        <f t="array" ref="IP78">IF(IL78="","",_xll.PBD(IL78,"Deal Type 1","","USD","",""))</f>
        <v/>
      </c>
      <c r="IU78" s="15" t="str" cm="1">
        <f t="array" ref="IU78">IF(IT78="","",_xll.PBD(IT78,"Deal Date","","USD","",""))</f>
        <v/>
      </c>
      <c r="IV78" s="15" t="str" cm="1">
        <f t="array" ref="IV78">IF(IT78="","",_xll.PBD(IT78,"Company ID","","USD","",""))</f>
        <v/>
      </c>
      <c r="IW78" s="15" t="str" cm="1">
        <f t="array" ref="IW78">IF(IT78="","",_xll.PBD(IV78,"Name","","USD","",""))</f>
        <v/>
      </c>
      <c r="IX78" t="str" cm="1">
        <f t="array" ref="IX78">IF(IT78="","",_xll.PBD(IT78,"Deal Type 1","","USD","",""))</f>
        <v/>
      </c>
      <c r="JC78" s="15" t="str" cm="1">
        <f t="array" ref="JC78">IF(JB78="","",_xll.PBD(JB78,"Deal Date","","USD","",""))</f>
        <v/>
      </c>
      <c r="JD78" s="15" t="str" cm="1">
        <f t="array" ref="JD78">IF(JB78="","",_xll.PBD(JB78,"Company ID","","USD","",""))</f>
        <v/>
      </c>
      <c r="JE78" s="15" t="str" cm="1">
        <f t="array" ref="JE78">IF(JB78="","",_xll.PBD(JD78,"Name","","USD","",""))</f>
        <v/>
      </c>
      <c r="JF78" t="str" cm="1">
        <f t="array" ref="JF78">IF(JB78="","",_xll.PBD(JB78,"Deal Type 1","","USD","",""))</f>
        <v/>
      </c>
      <c r="JK78" s="15" t="str" cm="1">
        <f t="array" ref="JK78">IF(JJ78="","",_xll.PBD(JJ78,"Deal Date","","USD","",""))</f>
        <v/>
      </c>
      <c r="JL78" s="15" t="str" cm="1">
        <f t="array" ref="JL78">IF(JJ78="","",_xll.PBD(JJ78,"Company ID","","USD","",""))</f>
        <v/>
      </c>
      <c r="JM78" s="15" t="str" cm="1">
        <f t="array" ref="JM78">IF(JJ78="","",_xll.PBD(JL78,"Name","","USD","",""))</f>
        <v/>
      </c>
      <c r="JN78" t="str" cm="1">
        <f t="array" ref="JN78">IF(JJ78="","",_xll.PBD(JJ78,"Deal Type 1","","USD","",""))</f>
        <v/>
      </c>
      <c r="JS78" s="15" t="str" cm="1">
        <f t="array" ref="JS78">IF(JR78="","",_xll.PBD(JR78,"Deal Date","","USD","",""))</f>
        <v/>
      </c>
      <c r="JT78" s="15" t="str" cm="1">
        <f t="array" ref="JT78">IF(JR78="","",_xll.PBD(JR78,"Company ID","","USD","",""))</f>
        <v/>
      </c>
      <c r="JU78" s="15" t="str" cm="1">
        <f t="array" ref="JU78">IF(JR78="","",_xll.PBD(JT78,"Name","","USD","",""))</f>
        <v/>
      </c>
      <c r="JV78" t="str" cm="1">
        <f t="array" ref="JV78">IF(JR78="","",_xll.PBD(JR78,"Deal Type 1","","USD","",""))</f>
        <v/>
      </c>
      <c r="KA78" s="15" t="str" cm="1">
        <f t="array" ref="KA78">IF(JZ78="","",_xll.PBD(JZ78,"Deal Date","","USD","",""))</f>
        <v/>
      </c>
      <c r="KB78" s="15" t="str" cm="1">
        <f t="array" ref="KB78">IF(JZ78="","",_xll.PBD(JZ78,"Company ID","","USD","",""))</f>
        <v/>
      </c>
      <c r="KC78" s="15" t="str" cm="1">
        <f t="array" ref="KC78">IF(JZ78="","",_xll.PBD(KB78,"Name","","USD","",""))</f>
        <v/>
      </c>
      <c r="KD78" t="str" cm="1">
        <f t="array" ref="KD78">IF(JZ78="","",_xll.PBD(JZ78,"Deal Type 1","","USD","",""))</f>
        <v/>
      </c>
      <c r="KI78" s="15" t="str" cm="1">
        <f t="array" ref="KI78">IF(KH78="","",_xll.PBD(KH78,"Deal Date","","USD","",""))</f>
        <v/>
      </c>
      <c r="KJ78" s="15" t="str" cm="1">
        <f t="array" ref="KJ78">IF(KH78="","",_xll.PBD(KH78,"Company ID","","USD","",""))</f>
        <v/>
      </c>
      <c r="KK78" s="15" t="str" cm="1">
        <f t="array" ref="KK78">IF(KH78="","",_xll.PBD(KJ78,"Name","","USD","",""))</f>
        <v/>
      </c>
      <c r="KL78" t="str" cm="1">
        <f t="array" ref="KL78">IF(KH78="","",_xll.PBD(KH78,"Deal Type 1","","USD","",""))</f>
        <v/>
      </c>
      <c r="KQ78" s="15" t="str" cm="1">
        <f t="array" ref="KQ78">IF(KP78="","",_xll.PBD(KP78,"Deal Date","","USD","",""))</f>
        <v/>
      </c>
      <c r="KR78" s="15" t="str" cm="1">
        <f t="array" ref="KR78">IF(KP78="","",_xll.PBD(KP78,"Company ID","","USD","",""))</f>
        <v/>
      </c>
      <c r="KS78" s="15" t="str" cm="1">
        <f t="array" ref="KS78">IF(KP78="","",_xll.PBD(KR78,"Name","","USD","",""))</f>
        <v/>
      </c>
      <c r="KT78" t="str" cm="1">
        <f t="array" ref="KT78">IF(KP78="","",_xll.PBD(KP78,"Deal Type 1","","USD","",""))</f>
        <v/>
      </c>
      <c r="KY78" s="15" t="str" cm="1">
        <f t="array" ref="KY78">IF(KX78="","",_xll.PBD(KX78,"Deal Date","","USD","",""))</f>
        <v/>
      </c>
      <c r="KZ78" s="15" t="str" cm="1">
        <f t="array" ref="KZ78">IF(KX78="","",_xll.PBD(KX78,"Company ID","","USD","",""))</f>
        <v/>
      </c>
      <c r="LA78" s="15" t="str" cm="1">
        <f t="array" ref="LA78">IF(KX78="","",_xll.PBD(KZ78,"Name","","USD","",""))</f>
        <v/>
      </c>
      <c r="LB78" t="str" cm="1">
        <f t="array" ref="LB78">IF(KX78="","",_xll.PBD(KX78,"Deal Type 1","","USD","",""))</f>
        <v/>
      </c>
      <c r="LG78" s="15" t="str" cm="1">
        <f t="array" ref="LG78">IF(LF78="","",_xll.PBD(LF78,"Deal Date","","USD","",""))</f>
        <v/>
      </c>
      <c r="LH78" s="15" t="str" cm="1">
        <f t="array" ref="LH78">IF(LF78="","",_xll.PBD(LF78,"Company ID","","USD","",""))</f>
        <v/>
      </c>
      <c r="LI78" s="15" t="str" cm="1">
        <f t="array" ref="LI78">IF(LF78="","",_xll.PBD(LH78,"Name","","USD","",""))</f>
        <v/>
      </c>
      <c r="LJ78" t="str" cm="1">
        <f t="array" ref="LJ78">IF(LF78="","",_xll.PBD(LF78,"Deal Type 1","","USD","",""))</f>
        <v/>
      </c>
      <c r="LO78" s="15" t="str" cm="1">
        <f t="array" ref="LO78">IF(LN78="","",_xll.PBD(LN78,"Deal Date","","USD","",""))</f>
        <v/>
      </c>
      <c r="LP78" s="15" t="str" cm="1">
        <f t="array" ref="LP78">IF(LN78="","",_xll.PBD(LN78,"Company ID","","USD","",""))</f>
        <v/>
      </c>
      <c r="LQ78" s="15" t="str" cm="1">
        <f t="array" ref="LQ78">IF(LN78="","",_xll.PBD(LP78,"Name","","USD","",""))</f>
        <v/>
      </c>
      <c r="LR78" t="str" cm="1">
        <f t="array" ref="LR78">IF(LN78="","",_xll.PBD(LN78,"Deal Type 1","","USD","",""))</f>
        <v/>
      </c>
      <c r="LW78" s="15" t="str" cm="1">
        <f t="array" ref="LW78">IF(LV78="","",_xll.PBD(LV78,"Deal Date","","USD","",""))</f>
        <v/>
      </c>
      <c r="LX78" s="15" t="str" cm="1">
        <f t="array" ref="LX78">IF(LV78="","",_xll.PBD(LV78,"Company ID","","USD","",""))</f>
        <v/>
      </c>
      <c r="LY78" s="15" t="str" cm="1">
        <f t="array" ref="LY78">IF(LV78="","",_xll.PBD(LX78,"Name","","USD","",""))</f>
        <v/>
      </c>
      <c r="LZ78" t="str" cm="1">
        <f t="array" ref="LZ78">IF(LV78="","",_xll.PBD(LV78,"Deal Type 1","","USD","",""))</f>
        <v/>
      </c>
      <c r="ME78" s="15" t="str" cm="1">
        <f t="array" ref="ME78">IF(MD78="","",_xll.PBD(MD78,"Deal Date","","USD","",""))</f>
        <v/>
      </c>
      <c r="MF78" s="15" t="str" cm="1">
        <f t="array" ref="MF78">IF(MD78="","",_xll.PBD(MD78,"Company ID","","USD","",""))</f>
        <v/>
      </c>
      <c r="MG78" s="15" t="str" cm="1">
        <f t="array" ref="MG78">IF(MD78="","",_xll.PBD(MF78,"Name","","USD","",""))</f>
        <v/>
      </c>
      <c r="MH78" t="str" cm="1">
        <f t="array" ref="MH78">IF(MD78="","",_xll.PBD(MD78,"Deal Type 1","","USD","",""))</f>
        <v/>
      </c>
    </row>
    <row r="79" spans="7:346" x14ac:dyDescent="0.2">
      <c r="G79" s="15" t="str" cm="1">
        <f t="array" ref="G79">IF(F79="","",_xll.PBD(F79,"Deal Date","","USD","",""))</f>
        <v/>
      </c>
      <c r="H79" s="15" t="str" cm="1">
        <f t="array" ref="H79">IF(F79="","",_xll.PBD(F79,"Company ID","","USD","",""))</f>
        <v/>
      </c>
      <c r="I79" s="15" t="str" cm="1">
        <f t="array" ref="I79">IF(F79="","",_xll.PBD(H79,"Name","","USD","",""))</f>
        <v/>
      </c>
      <c r="J79" t="str" cm="1">
        <f t="array" ref="J79">IF(F79="","",_xll.PBD(F79,"Deal Type 1","","USD","",""))</f>
        <v/>
      </c>
      <c r="O79" s="15" t="str" cm="1">
        <f t="array" ref="O79">IF(N79="","",_xll.PBD(N79,"Deal Date","","USD","",""))</f>
        <v/>
      </c>
      <c r="P79" s="15" t="str" cm="1">
        <f t="array" ref="P79">IF(N79="","",_xll.PBD(N79,"Company ID","","USD","",""))</f>
        <v/>
      </c>
      <c r="Q79" s="15" t="str" cm="1">
        <f t="array" ref="Q79">IF(N79="","",_xll.PBD(P79,"Name","","USD","",""))</f>
        <v/>
      </c>
      <c r="R79" t="str" cm="1">
        <f t="array" ref="R79">IF(N79="","",_xll.PBD(N79,"Deal Type 1","","USD","",""))</f>
        <v/>
      </c>
      <c r="W79" s="15" t="str" cm="1">
        <f t="array" ref="W79">IF(V79="","",_xll.PBD(V79,"Deal Date","","USD","",""))</f>
        <v/>
      </c>
      <c r="X79" s="15" t="str" cm="1">
        <f t="array" ref="X79">IF(V79="","",_xll.PBD(V79,"Company ID","","USD","",""))</f>
        <v/>
      </c>
      <c r="Y79" s="15" t="str" cm="1">
        <f t="array" ref="Y79">IF(V79="","",_xll.PBD(X79,"Name","","USD","",""))</f>
        <v/>
      </c>
      <c r="Z79" t="str" cm="1">
        <f t="array" ref="Z79">IF(V79="","",_xll.PBD(V79,"Deal Type 1","","USD","",""))</f>
        <v/>
      </c>
      <c r="AE79" s="15" t="str" cm="1">
        <f t="array" ref="AE79">IF(AD79="","",_xll.PBD(AD79,"Deal Date","","USD","",""))</f>
        <v/>
      </c>
      <c r="AF79" s="15" t="str" cm="1">
        <f t="array" ref="AF79">IF(AD79="","",_xll.PBD(AD79,"Company ID","","USD","",""))</f>
        <v/>
      </c>
      <c r="AG79" s="15" t="str" cm="1">
        <f t="array" ref="AG79">IF(AD79="","",_xll.PBD(AF79,"Name","","USD","",""))</f>
        <v/>
      </c>
      <c r="AH79" t="str" cm="1">
        <f t="array" ref="AH79">IF(AD79="","",_xll.PBD(AD79,"Deal Type 1","","USD","",""))</f>
        <v/>
      </c>
      <c r="AM79" s="15" t="str" cm="1">
        <f t="array" ref="AM79">IF(AL79="","",_xll.PBD(AL79,"Deal Date","","USD","",""))</f>
        <v/>
      </c>
      <c r="AN79" s="15" t="str" cm="1">
        <f t="array" ref="AN79">IF(AL79="","",_xll.PBD(AL79,"Company ID","","USD","",""))</f>
        <v/>
      </c>
      <c r="AO79" s="15" t="str" cm="1">
        <f t="array" ref="AO79">IF(AL79="","",_xll.PBD(AN79,"Name","","USD","",""))</f>
        <v/>
      </c>
      <c r="AP79" t="str" cm="1">
        <f t="array" ref="AP79">IF(AL79="","",_xll.PBD(AL79,"Deal Type 1","","USD","",""))</f>
        <v/>
      </c>
      <c r="AU79" s="15" t="str" cm="1">
        <f t="array" ref="AU79">IF(AT79="","",_xll.PBD(AT79,"Deal Date","","USD","",""))</f>
        <v/>
      </c>
      <c r="AV79" s="15" t="str" cm="1">
        <f t="array" ref="AV79">IF(AT79="","",_xll.PBD(AT79,"Company ID","","USD","",""))</f>
        <v/>
      </c>
      <c r="AW79" s="15" t="str" cm="1">
        <f t="array" ref="AW79">IF(AT79="","",_xll.PBD(AV79,"Name","","USD","",""))</f>
        <v/>
      </c>
      <c r="AX79" t="str" cm="1">
        <f t="array" ref="AX79">IF(AT79="","",_xll.PBD(AT79,"Deal Type 1","","USD","",""))</f>
        <v/>
      </c>
      <c r="BC79" s="15" t="str" cm="1">
        <f t="array" ref="BC79">IF(BB79="","",_xll.PBD(BB79,"Deal Date","","USD","",""))</f>
        <v/>
      </c>
      <c r="BD79" s="15" t="str" cm="1">
        <f t="array" ref="BD79">IF(BB79="","",_xll.PBD(BB79,"Company ID","","USD","",""))</f>
        <v/>
      </c>
      <c r="BE79" s="15" t="str" cm="1">
        <f t="array" ref="BE79">IF(BB79="","",_xll.PBD(BD79,"Name","","USD","",""))</f>
        <v/>
      </c>
      <c r="BF79" t="str" cm="1">
        <f t="array" ref="BF79">IF(BB79="","",_xll.PBD(BB79,"Deal Type 1","","USD","",""))</f>
        <v/>
      </c>
      <c r="BK79" s="15" t="str" cm="1">
        <f t="array" ref="BK79">IF(BJ79="","",_xll.PBD(BJ79,"Deal Date","","USD","",""))</f>
        <v/>
      </c>
      <c r="BL79" s="15" t="str" cm="1">
        <f t="array" ref="BL79">IF(BJ79="","",_xll.PBD(BJ79,"Company ID","","USD","",""))</f>
        <v/>
      </c>
      <c r="BM79" s="15" t="str" cm="1">
        <f t="array" ref="BM79">IF(BJ79="","",_xll.PBD(BL79,"Name","","USD","",""))</f>
        <v/>
      </c>
      <c r="BN79" t="str" cm="1">
        <f t="array" ref="BN79">IF(BJ79="","",_xll.PBD(BJ79,"Deal Type 1","","USD","",""))</f>
        <v/>
      </c>
      <c r="BS79" s="15" t="str" cm="1">
        <f t="array" ref="BS79">IF(BR79="","",_xll.PBD(BR79,"Deal Date","","USD","",""))</f>
        <v/>
      </c>
      <c r="BT79" s="15" t="str" cm="1">
        <f t="array" ref="BT79">IF(BR79="","",_xll.PBD(BR79,"Company ID","","USD","",""))</f>
        <v/>
      </c>
      <c r="BU79" s="15" t="str" cm="1">
        <f t="array" ref="BU79">IF(BR79="","",_xll.PBD(BT79,"Name","","USD","",""))</f>
        <v/>
      </c>
      <c r="BV79" t="str" cm="1">
        <f t="array" ref="BV79">IF(BR79="","",_xll.PBD(BR79,"Deal Type 1","","USD","",""))</f>
        <v/>
      </c>
      <c r="CA79" s="15" t="str" cm="1">
        <f t="array" ref="CA79">IF(BZ79="","",_xll.PBD(BZ79,"Deal Date","","USD","",""))</f>
        <v/>
      </c>
      <c r="CB79" s="15" t="str" cm="1">
        <f t="array" ref="CB79">IF(BZ79="","",_xll.PBD(BZ79,"Company ID","","USD","",""))</f>
        <v/>
      </c>
      <c r="CC79" s="15" t="str" cm="1">
        <f t="array" ref="CC79">IF(BZ79="","",_xll.PBD(CB79,"Name","","USD","",""))</f>
        <v/>
      </c>
      <c r="CD79" t="str" cm="1">
        <f t="array" ref="CD79">IF(BZ79="","",_xll.PBD(BZ79,"Deal Type 1","","USD","",""))</f>
        <v/>
      </c>
      <c r="CI79" s="15" t="str" cm="1">
        <f t="array" ref="CI79">IF(CH79="","",_xll.PBD(CH79,"Deal Date","","USD","",""))</f>
        <v/>
      </c>
      <c r="CJ79" s="15" t="str" cm="1">
        <f t="array" ref="CJ79">IF(CH79="","",_xll.PBD(CH79,"Company ID","","USD","",""))</f>
        <v/>
      </c>
      <c r="CK79" s="15" t="str" cm="1">
        <f t="array" ref="CK79">IF(CH79="","",_xll.PBD(CJ79,"Name","","USD","",""))</f>
        <v/>
      </c>
      <c r="CL79" t="str" cm="1">
        <f t="array" ref="CL79">IF(CH79="","",_xll.PBD(CH79,"Deal Type 1","","USD","",""))</f>
        <v/>
      </c>
      <c r="CQ79" s="15" t="str" cm="1">
        <f t="array" ref="CQ79">IF(CP79="","",_xll.PBD(CP79,"Deal Date","","USD","",""))</f>
        <v/>
      </c>
      <c r="CR79" s="15" t="str" cm="1">
        <f t="array" ref="CR79">IF(CP79="","",_xll.PBD(CP79,"Company ID","","USD","",""))</f>
        <v/>
      </c>
      <c r="CS79" s="15" t="str" cm="1">
        <f t="array" ref="CS79">IF(CP79="","",_xll.PBD(CR79,"Name","","USD","",""))</f>
        <v/>
      </c>
      <c r="CT79" t="str" cm="1">
        <f t="array" ref="CT79">IF(CP79="","",_xll.PBD(CP79,"Deal Type 1","","USD","",""))</f>
        <v/>
      </c>
      <c r="CY79" s="15" t="str" cm="1">
        <f t="array" ref="CY79">IF(CX79="","",_xll.PBD(CX79,"Deal Date","","USD","",""))</f>
        <v/>
      </c>
      <c r="CZ79" s="15" t="str" cm="1">
        <f t="array" ref="CZ79">IF(CX79="","",_xll.PBD(CX79,"Company ID","","USD","",""))</f>
        <v/>
      </c>
      <c r="DA79" s="15" t="str" cm="1">
        <f t="array" ref="DA79">IF(CX79="","",_xll.PBD(CZ79,"Name","","USD","",""))</f>
        <v/>
      </c>
      <c r="DB79" t="str" cm="1">
        <f t="array" ref="DB79">IF(CX79="","",_xll.PBD(CX79,"Deal Type 1","","USD","",""))</f>
        <v/>
      </c>
      <c r="DF79" t="str">
        <v>59795-20T</v>
      </c>
      <c r="DG79" s="15" cm="1">
        <f t="array" ref="DG79">IF(DF79="","",_xll.PBD(DF79,"Deal Date","","USD","",""))</f>
        <v>38047</v>
      </c>
      <c r="DH79" s="15" t="str" cm="1">
        <f t="array" ref="DH79">IF(DF79="","",_xll.PBD(DF79,"Company ID","","USD","",""))</f>
        <v>124054-75</v>
      </c>
      <c r="DI79" s="15" t="str" cm="1">
        <f t="array" ref="DI79">IF(DF79="","",_xll.PBD(DH79,"Name","","USD","",""))</f>
        <v>Nordic Voice Competence</v>
      </c>
      <c r="DJ79" t="str" cm="1">
        <f t="array" ref="DJ79">IF(DF79="","",_xll.PBD(DF79,"Deal Type 1","","USD","",""))</f>
        <v>Merger/Acquisition</v>
      </c>
      <c r="DO79" s="15" t="str" cm="1">
        <f t="array" ref="DO79">IF(DN79="","",_xll.PBD(DN79,"Deal Date","","USD","",""))</f>
        <v/>
      </c>
      <c r="DP79" s="15" t="str" cm="1">
        <f t="array" ref="DP79">IF(DN79="","",_xll.PBD(DN79,"Company ID","","USD","",""))</f>
        <v/>
      </c>
      <c r="DQ79" s="15" t="str" cm="1">
        <f t="array" ref="DQ79">IF(DN79="","",_xll.PBD(DP79,"Name","","USD","",""))</f>
        <v/>
      </c>
      <c r="DR79" t="str" cm="1">
        <f t="array" ref="DR79">IF(DN79="","",_xll.PBD(DN79,"Deal Type 1","","USD","",""))</f>
        <v/>
      </c>
      <c r="DW79" s="15" t="str" cm="1">
        <f t="array" ref="DW79">IF(DV79="","",_xll.PBD(DV79,"Deal Date","","USD","",""))</f>
        <v/>
      </c>
      <c r="DX79" s="15" t="str" cm="1">
        <f t="array" ref="DX79">IF(DV79="","",_xll.PBD(DV79,"Company ID","","USD","",""))</f>
        <v/>
      </c>
      <c r="DY79" s="15" t="str" cm="1">
        <f t="array" ref="DY79">IF(DV79="","",_xll.PBD(DX79,"Name","","USD","",""))</f>
        <v/>
      </c>
      <c r="DZ79" t="str" cm="1">
        <f t="array" ref="DZ79">IF(DV79="","",_xll.PBD(DV79,"Deal Type 1","","USD","",""))</f>
        <v/>
      </c>
      <c r="EE79" s="15" t="str" cm="1">
        <f t="array" ref="EE79">IF(ED79="","",_xll.PBD(ED79,"Deal Date","","USD","",""))</f>
        <v/>
      </c>
      <c r="EF79" s="15" t="str" cm="1">
        <f t="array" ref="EF79">IF(ED79="","",_xll.PBD(ED79,"Company ID","","USD","",""))</f>
        <v/>
      </c>
      <c r="EG79" s="15" t="str" cm="1">
        <f t="array" ref="EG79">IF(ED79="","",_xll.PBD(EF79,"Name","","USD","",""))</f>
        <v/>
      </c>
      <c r="EH79" t="str" cm="1">
        <f t="array" ref="EH79">IF(ED79="","",_xll.PBD(ED79,"Deal Type 1","","USD","",""))</f>
        <v/>
      </c>
      <c r="EM79" s="15" t="str" cm="1">
        <f t="array" ref="EM79">IF(EL79="","",_xll.PBD(EL79,"Deal Date","","USD","",""))</f>
        <v/>
      </c>
      <c r="EN79" s="15" t="str" cm="1">
        <f t="array" ref="EN79">IF(EL79="","",_xll.PBD(EL79,"Company ID","","USD","",""))</f>
        <v/>
      </c>
      <c r="EO79" s="15" t="str" cm="1">
        <f t="array" ref="EO79">IF(EL79="","",_xll.PBD(EN79,"Name","","USD","",""))</f>
        <v/>
      </c>
      <c r="EP79" t="str" cm="1">
        <f t="array" ref="EP79">IF(EL79="","",_xll.PBD(EL79,"Deal Type 1","","USD","",""))</f>
        <v/>
      </c>
      <c r="EU79" s="15" t="str" cm="1">
        <f t="array" ref="EU79">IF(ET79="","",_xll.PBD(ET79,"Deal Date","","USD","",""))</f>
        <v/>
      </c>
      <c r="EV79" s="15" t="str" cm="1">
        <f t="array" ref="EV79">IF(ET79="","",_xll.PBD(ET79,"Company ID","","USD","",""))</f>
        <v/>
      </c>
      <c r="EW79" s="15" t="str" cm="1">
        <f t="array" ref="EW79">IF(ET79="","",_xll.PBD(EV79,"Name","","USD","",""))</f>
        <v/>
      </c>
      <c r="EX79" t="str" cm="1">
        <f t="array" ref="EX79">IF(ET79="","",_xll.PBD(ET79,"Deal Type 1","","USD","",""))</f>
        <v/>
      </c>
      <c r="FC79" s="15" t="str" cm="1">
        <f t="array" ref="FC79">IF(FB79="","",_xll.PBD(FB79,"Deal Date","","USD","",""))</f>
        <v/>
      </c>
      <c r="FD79" s="15" t="str" cm="1">
        <f t="array" ref="FD79">IF(FB79="","",_xll.PBD(FB79,"Company ID","","USD","",""))</f>
        <v/>
      </c>
      <c r="FE79" s="15" t="str" cm="1">
        <f t="array" ref="FE79">IF(FB79="","",_xll.PBD(FD79,"Name","","USD","",""))</f>
        <v/>
      </c>
      <c r="FF79" t="str" cm="1">
        <f t="array" ref="FF79">IF(FB79="","",_xll.PBD(FB79,"Deal Type 1","","USD","",""))</f>
        <v/>
      </c>
      <c r="FK79" s="15" t="str" cm="1">
        <f t="array" ref="FK79">IF(FJ79="","",_xll.PBD(FJ79,"Deal Date","","USD","",""))</f>
        <v/>
      </c>
      <c r="FL79" s="15" t="str" cm="1">
        <f t="array" ref="FL79">IF(FJ79="","",_xll.PBD(FJ79,"Company ID","","USD","",""))</f>
        <v/>
      </c>
      <c r="FM79" s="15" t="str" cm="1">
        <f t="array" ref="FM79">IF(FJ79="","",_xll.PBD(FL79,"Name","","USD","",""))</f>
        <v/>
      </c>
      <c r="FN79" t="str" cm="1">
        <f t="array" ref="FN79">IF(FJ79="","",_xll.PBD(FJ79,"Deal Type 1","","USD","",""))</f>
        <v/>
      </c>
      <c r="FS79" s="15" t="str" cm="1">
        <f t="array" ref="FS79">IF(FR79="","",_xll.PBD(FR79,"Deal Date","","USD","",""))</f>
        <v/>
      </c>
      <c r="FT79" s="15" t="str" cm="1">
        <f t="array" ref="FT79">IF(FR79="","",_xll.PBD(FR79,"Company ID","","USD","",""))</f>
        <v/>
      </c>
      <c r="FU79" s="15" t="str" cm="1">
        <f t="array" ref="FU79">IF(FR79="","",_xll.PBD(FT79,"Name","","USD","",""))</f>
        <v/>
      </c>
      <c r="FV79" t="str" cm="1">
        <f t="array" ref="FV79">IF(FR79="","",_xll.PBD(FR79,"Deal Type 1","","USD","",""))</f>
        <v/>
      </c>
      <c r="GA79" s="15" t="str" cm="1">
        <f t="array" ref="GA79">IF(FZ79="","",_xll.PBD(FZ79,"Deal Date","","USD","",""))</f>
        <v/>
      </c>
      <c r="GB79" s="15" t="str" cm="1">
        <f t="array" ref="GB79">IF(FZ79="","",_xll.PBD(FZ79,"Company ID","","USD","",""))</f>
        <v/>
      </c>
      <c r="GC79" s="15" t="str" cm="1">
        <f t="array" ref="GC79">IF(FZ79="","",_xll.PBD(GB79,"Name","","USD","",""))</f>
        <v/>
      </c>
      <c r="GD79" t="str" cm="1">
        <f t="array" ref="GD79">IF(FZ79="","",_xll.PBD(FZ79,"Deal Type 1","","USD","",""))</f>
        <v/>
      </c>
      <c r="GI79" s="15" t="str" cm="1">
        <f t="array" ref="GI79">IF(GH79="","",_xll.PBD(GH79,"Deal Date","","USD","",""))</f>
        <v/>
      </c>
      <c r="GJ79" s="15" t="str" cm="1">
        <f t="array" ref="GJ79">IF(GH79="","",_xll.PBD(GH79,"Company ID","","USD","",""))</f>
        <v/>
      </c>
      <c r="GK79" s="15" t="str" cm="1">
        <f t="array" ref="GK79">IF(GH79="","",_xll.PBD(GJ79,"Name","","USD","",""))</f>
        <v/>
      </c>
      <c r="GL79" t="str" cm="1">
        <f t="array" ref="GL79">IF(GH79="","",_xll.PBD(GH79,"Deal Type 1","","USD","",""))</f>
        <v/>
      </c>
      <c r="GQ79" s="15" t="str" cm="1">
        <f t="array" ref="GQ79">IF(GP79="","",_xll.PBD(GP79,"Deal Date","","USD","",""))</f>
        <v/>
      </c>
      <c r="GR79" s="15" t="str" cm="1">
        <f t="array" ref="GR79">IF(GP79="","",_xll.PBD(GP79,"Company ID","","USD","",""))</f>
        <v/>
      </c>
      <c r="GS79" s="15" t="str" cm="1">
        <f t="array" ref="GS79">IF(GP79="","",_xll.PBD(GR79,"Name","","USD","",""))</f>
        <v/>
      </c>
      <c r="GT79" t="str" cm="1">
        <f t="array" ref="GT79">IF(GP79="","",_xll.PBD(GP79,"Deal Type 1","","USD","",""))</f>
        <v/>
      </c>
      <c r="GY79" s="15" t="str" cm="1">
        <f t="array" ref="GY79">IF(GX79="","",_xll.PBD(GX79,"Deal Date","","USD","",""))</f>
        <v/>
      </c>
      <c r="GZ79" s="15" t="str" cm="1">
        <f t="array" ref="GZ79">IF(GX79="","",_xll.PBD(GX79,"Company ID","","USD","",""))</f>
        <v/>
      </c>
      <c r="HA79" s="15" t="str" cm="1">
        <f t="array" ref="HA79">IF(GX79="","",_xll.PBD(GZ79,"Name","","USD","",""))</f>
        <v/>
      </c>
      <c r="HB79" t="str" cm="1">
        <f t="array" ref="HB79">IF(GX79="","",_xll.PBD(GX79,"Deal Type 1","","USD","",""))</f>
        <v/>
      </c>
      <c r="HG79" s="15" t="str" cm="1">
        <f t="array" ref="HG79">IF(HF79="","",_xll.PBD(HF79,"Deal Date","","USD","",""))</f>
        <v/>
      </c>
      <c r="HH79" s="15" t="str" cm="1">
        <f t="array" ref="HH79">IF(HF79="","",_xll.PBD(HF79,"Company ID","","USD","",""))</f>
        <v/>
      </c>
      <c r="HI79" s="15" t="str" cm="1">
        <f t="array" ref="HI79">IF(HF79="","",_xll.PBD(HH79,"Name","","USD","",""))</f>
        <v/>
      </c>
      <c r="HJ79" t="str" cm="1">
        <f t="array" ref="HJ79">IF(HF79="","",_xll.PBD(HF79,"Deal Type 1","","USD","",""))</f>
        <v/>
      </c>
      <c r="HO79" s="15" t="str" cm="1">
        <f t="array" ref="HO79">IF(HN79="","",_xll.PBD(HN79,"Deal Date","","USD","",""))</f>
        <v/>
      </c>
      <c r="HP79" s="15" t="str" cm="1">
        <f t="array" ref="HP79">IF(HN79="","",_xll.PBD(HN79,"Company ID","","USD","",""))</f>
        <v/>
      </c>
      <c r="HQ79" s="15" t="str" cm="1">
        <f t="array" ref="HQ79">IF(HN79="","",_xll.PBD(HP79,"Name","","USD","",""))</f>
        <v/>
      </c>
      <c r="HR79" t="str" cm="1">
        <f t="array" ref="HR79">IF(HN79="","",_xll.PBD(HN79,"Deal Type 1","","USD","",""))</f>
        <v/>
      </c>
      <c r="HW79" s="15" t="str" cm="1">
        <f t="array" ref="HW79">IF(HV79="","",_xll.PBD(HV79,"Deal Date","","USD","",""))</f>
        <v/>
      </c>
      <c r="HX79" s="15" t="str" cm="1">
        <f t="array" ref="HX79">IF(HV79="","",_xll.PBD(HV79,"Company ID","","USD","",""))</f>
        <v/>
      </c>
      <c r="HY79" s="15" t="str" cm="1">
        <f t="array" ref="HY79">IF(HV79="","",_xll.PBD(HX79,"Name","","USD","",""))</f>
        <v/>
      </c>
      <c r="HZ79" t="str" cm="1">
        <f t="array" ref="HZ79">IF(HV79="","",_xll.PBD(HV79,"Deal Type 1","","USD","",""))</f>
        <v/>
      </c>
      <c r="IE79" s="15" t="str" cm="1">
        <f t="array" ref="IE79">IF(ID79="","",_xll.PBD(ID79,"Deal Date","","USD","",""))</f>
        <v/>
      </c>
      <c r="IF79" s="15" t="str" cm="1">
        <f t="array" ref="IF79">IF(ID79="","",_xll.PBD(ID79,"Company ID","","USD","",""))</f>
        <v/>
      </c>
      <c r="IG79" s="15" t="str" cm="1">
        <f t="array" ref="IG79">IF(ID79="","",_xll.PBD(IF79,"Name","","USD","",""))</f>
        <v/>
      </c>
      <c r="IH79" t="str" cm="1">
        <f t="array" ref="IH79">IF(ID79="","",_xll.PBD(ID79,"Deal Type 1","","USD","",""))</f>
        <v/>
      </c>
      <c r="IM79" s="15" t="str" cm="1">
        <f t="array" ref="IM79">IF(IL79="","",_xll.PBD(IL79,"Deal Date","","USD","",""))</f>
        <v/>
      </c>
      <c r="IN79" s="15" t="str" cm="1">
        <f t="array" ref="IN79">IF(IL79="","",_xll.PBD(IL79,"Company ID","","USD","",""))</f>
        <v/>
      </c>
      <c r="IO79" s="15" t="str" cm="1">
        <f t="array" ref="IO79">IF(IL79="","",_xll.PBD(IN79,"Name","","USD","",""))</f>
        <v/>
      </c>
      <c r="IP79" t="str" cm="1">
        <f t="array" ref="IP79">IF(IL79="","",_xll.PBD(IL79,"Deal Type 1","","USD","",""))</f>
        <v/>
      </c>
      <c r="IU79" s="15" t="str" cm="1">
        <f t="array" ref="IU79">IF(IT79="","",_xll.PBD(IT79,"Deal Date","","USD","",""))</f>
        <v/>
      </c>
      <c r="IV79" s="15" t="str" cm="1">
        <f t="array" ref="IV79">IF(IT79="","",_xll.PBD(IT79,"Company ID","","USD","",""))</f>
        <v/>
      </c>
      <c r="IW79" s="15" t="str" cm="1">
        <f t="array" ref="IW79">IF(IT79="","",_xll.PBD(IV79,"Name","","USD","",""))</f>
        <v/>
      </c>
      <c r="IX79" t="str" cm="1">
        <f t="array" ref="IX79">IF(IT79="","",_xll.PBD(IT79,"Deal Type 1","","USD","",""))</f>
        <v/>
      </c>
      <c r="JC79" s="15" t="str" cm="1">
        <f t="array" ref="JC79">IF(JB79="","",_xll.PBD(JB79,"Deal Date","","USD","",""))</f>
        <v/>
      </c>
      <c r="JD79" s="15" t="str" cm="1">
        <f t="array" ref="JD79">IF(JB79="","",_xll.PBD(JB79,"Company ID","","USD","",""))</f>
        <v/>
      </c>
      <c r="JE79" s="15" t="str" cm="1">
        <f t="array" ref="JE79">IF(JB79="","",_xll.PBD(JD79,"Name","","USD","",""))</f>
        <v/>
      </c>
      <c r="JF79" t="str" cm="1">
        <f t="array" ref="JF79">IF(JB79="","",_xll.PBD(JB79,"Deal Type 1","","USD","",""))</f>
        <v/>
      </c>
      <c r="JK79" s="15" t="str" cm="1">
        <f t="array" ref="JK79">IF(JJ79="","",_xll.PBD(JJ79,"Deal Date","","USD","",""))</f>
        <v/>
      </c>
      <c r="JL79" s="15" t="str" cm="1">
        <f t="array" ref="JL79">IF(JJ79="","",_xll.PBD(JJ79,"Company ID","","USD","",""))</f>
        <v/>
      </c>
      <c r="JM79" s="15" t="str" cm="1">
        <f t="array" ref="JM79">IF(JJ79="","",_xll.PBD(JL79,"Name","","USD","",""))</f>
        <v/>
      </c>
      <c r="JN79" t="str" cm="1">
        <f t="array" ref="JN79">IF(JJ79="","",_xll.PBD(JJ79,"Deal Type 1","","USD","",""))</f>
        <v/>
      </c>
      <c r="JS79" s="15" t="str" cm="1">
        <f t="array" ref="JS79">IF(JR79="","",_xll.PBD(JR79,"Deal Date","","USD","",""))</f>
        <v/>
      </c>
      <c r="JT79" s="15" t="str" cm="1">
        <f t="array" ref="JT79">IF(JR79="","",_xll.PBD(JR79,"Company ID","","USD","",""))</f>
        <v/>
      </c>
      <c r="JU79" s="15" t="str" cm="1">
        <f t="array" ref="JU79">IF(JR79="","",_xll.PBD(JT79,"Name","","USD","",""))</f>
        <v/>
      </c>
      <c r="JV79" t="str" cm="1">
        <f t="array" ref="JV79">IF(JR79="","",_xll.PBD(JR79,"Deal Type 1","","USD","",""))</f>
        <v/>
      </c>
      <c r="KA79" s="15" t="str" cm="1">
        <f t="array" ref="KA79">IF(JZ79="","",_xll.PBD(JZ79,"Deal Date","","USD","",""))</f>
        <v/>
      </c>
      <c r="KB79" s="15" t="str" cm="1">
        <f t="array" ref="KB79">IF(JZ79="","",_xll.PBD(JZ79,"Company ID","","USD","",""))</f>
        <v/>
      </c>
      <c r="KC79" s="15" t="str" cm="1">
        <f t="array" ref="KC79">IF(JZ79="","",_xll.PBD(KB79,"Name","","USD","",""))</f>
        <v/>
      </c>
      <c r="KD79" t="str" cm="1">
        <f t="array" ref="KD79">IF(JZ79="","",_xll.PBD(JZ79,"Deal Type 1","","USD","",""))</f>
        <v/>
      </c>
      <c r="KI79" s="15" t="str" cm="1">
        <f t="array" ref="KI79">IF(KH79="","",_xll.PBD(KH79,"Deal Date","","USD","",""))</f>
        <v/>
      </c>
      <c r="KJ79" s="15" t="str" cm="1">
        <f t="array" ref="KJ79">IF(KH79="","",_xll.PBD(KH79,"Company ID","","USD","",""))</f>
        <v/>
      </c>
      <c r="KK79" s="15" t="str" cm="1">
        <f t="array" ref="KK79">IF(KH79="","",_xll.PBD(KJ79,"Name","","USD","",""))</f>
        <v/>
      </c>
      <c r="KL79" t="str" cm="1">
        <f t="array" ref="KL79">IF(KH79="","",_xll.PBD(KH79,"Deal Type 1","","USD","",""))</f>
        <v/>
      </c>
      <c r="KQ79" s="15" t="str" cm="1">
        <f t="array" ref="KQ79">IF(KP79="","",_xll.PBD(KP79,"Deal Date","","USD","",""))</f>
        <v/>
      </c>
      <c r="KR79" s="15" t="str" cm="1">
        <f t="array" ref="KR79">IF(KP79="","",_xll.PBD(KP79,"Company ID","","USD","",""))</f>
        <v/>
      </c>
      <c r="KS79" s="15" t="str" cm="1">
        <f t="array" ref="KS79">IF(KP79="","",_xll.PBD(KR79,"Name","","USD","",""))</f>
        <v/>
      </c>
      <c r="KT79" t="str" cm="1">
        <f t="array" ref="KT79">IF(KP79="","",_xll.PBD(KP79,"Deal Type 1","","USD","",""))</f>
        <v/>
      </c>
      <c r="KY79" s="15" t="str" cm="1">
        <f t="array" ref="KY79">IF(KX79="","",_xll.PBD(KX79,"Deal Date","","USD","",""))</f>
        <v/>
      </c>
      <c r="KZ79" s="15" t="str" cm="1">
        <f t="array" ref="KZ79">IF(KX79="","",_xll.PBD(KX79,"Company ID","","USD","",""))</f>
        <v/>
      </c>
      <c r="LA79" s="15" t="str" cm="1">
        <f t="array" ref="LA79">IF(KX79="","",_xll.PBD(KZ79,"Name","","USD","",""))</f>
        <v/>
      </c>
      <c r="LB79" t="str" cm="1">
        <f t="array" ref="LB79">IF(KX79="","",_xll.PBD(KX79,"Deal Type 1","","USD","",""))</f>
        <v/>
      </c>
      <c r="LG79" s="15" t="str" cm="1">
        <f t="array" ref="LG79">IF(LF79="","",_xll.PBD(LF79,"Deal Date","","USD","",""))</f>
        <v/>
      </c>
      <c r="LH79" s="15" t="str" cm="1">
        <f t="array" ref="LH79">IF(LF79="","",_xll.PBD(LF79,"Company ID","","USD","",""))</f>
        <v/>
      </c>
      <c r="LI79" s="15" t="str" cm="1">
        <f t="array" ref="LI79">IF(LF79="","",_xll.PBD(LH79,"Name","","USD","",""))</f>
        <v/>
      </c>
      <c r="LJ79" t="str" cm="1">
        <f t="array" ref="LJ79">IF(LF79="","",_xll.PBD(LF79,"Deal Type 1","","USD","",""))</f>
        <v/>
      </c>
      <c r="LO79" s="15" t="str" cm="1">
        <f t="array" ref="LO79">IF(LN79="","",_xll.PBD(LN79,"Deal Date","","USD","",""))</f>
        <v/>
      </c>
      <c r="LP79" s="15" t="str" cm="1">
        <f t="array" ref="LP79">IF(LN79="","",_xll.PBD(LN79,"Company ID","","USD","",""))</f>
        <v/>
      </c>
      <c r="LQ79" s="15" t="str" cm="1">
        <f t="array" ref="LQ79">IF(LN79="","",_xll.PBD(LP79,"Name","","USD","",""))</f>
        <v/>
      </c>
      <c r="LR79" t="str" cm="1">
        <f t="array" ref="LR79">IF(LN79="","",_xll.PBD(LN79,"Deal Type 1","","USD","",""))</f>
        <v/>
      </c>
      <c r="LW79" s="15" t="str" cm="1">
        <f t="array" ref="LW79">IF(LV79="","",_xll.PBD(LV79,"Deal Date","","USD","",""))</f>
        <v/>
      </c>
      <c r="LX79" s="15" t="str" cm="1">
        <f t="array" ref="LX79">IF(LV79="","",_xll.PBD(LV79,"Company ID","","USD","",""))</f>
        <v/>
      </c>
      <c r="LY79" s="15" t="str" cm="1">
        <f t="array" ref="LY79">IF(LV79="","",_xll.PBD(LX79,"Name","","USD","",""))</f>
        <v/>
      </c>
      <c r="LZ79" t="str" cm="1">
        <f t="array" ref="LZ79">IF(LV79="","",_xll.PBD(LV79,"Deal Type 1","","USD","",""))</f>
        <v/>
      </c>
      <c r="ME79" s="15" t="str" cm="1">
        <f t="array" ref="ME79">IF(MD79="","",_xll.PBD(MD79,"Deal Date","","USD","",""))</f>
        <v/>
      </c>
      <c r="MF79" s="15" t="str" cm="1">
        <f t="array" ref="MF79">IF(MD79="","",_xll.PBD(MD79,"Company ID","","USD","",""))</f>
        <v/>
      </c>
      <c r="MG79" s="15" t="str" cm="1">
        <f t="array" ref="MG79">IF(MD79="","",_xll.PBD(MF79,"Name","","USD","",""))</f>
        <v/>
      </c>
      <c r="MH79" t="str" cm="1">
        <f t="array" ref="MH79">IF(MD79="","",_xll.PBD(MD79,"Deal Type 1","","USD","",""))</f>
        <v/>
      </c>
    </row>
    <row r="80" spans="7:346" x14ac:dyDescent="0.2">
      <c r="G80" s="15" t="str" cm="1">
        <f t="array" ref="G80">IF(F80="","",_xll.PBD(F80,"Deal Date","","USD","",""))</f>
        <v/>
      </c>
      <c r="H80" s="15" t="str" cm="1">
        <f t="array" ref="H80">IF(F80="","",_xll.PBD(F80,"Company ID","","USD","",""))</f>
        <v/>
      </c>
      <c r="I80" s="15" t="str" cm="1">
        <f t="array" ref="I80">IF(F80="","",_xll.PBD(H80,"Name","","USD","",""))</f>
        <v/>
      </c>
      <c r="J80" t="str" cm="1">
        <f t="array" ref="J80">IF(F80="","",_xll.PBD(F80,"Deal Type 1","","USD","",""))</f>
        <v/>
      </c>
      <c r="O80" s="15" t="str" cm="1">
        <f t="array" ref="O80">IF(N80="","",_xll.PBD(N80,"Deal Date","","USD","",""))</f>
        <v/>
      </c>
      <c r="P80" s="15" t="str" cm="1">
        <f t="array" ref="P80">IF(N80="","",_xll.PBD(N80,"Company ID","","USD","",""))</f>
        <v/>
      </c>
      <c r="Q80" s="15" t="str" cm="1">
        <f t="array" ref="Q80">IF(N80="","",_xll.PBD(P80,"Name","","USD","",""))</f>
        <v/>
      </c>
      <c r="R80" t="str" cm="1">
        <f t="array" ref="R80">IF(N80="","",_xll.PBD(N80,"Deal Type 1","","USD","",""))</f>
        <v/>
      </c>
      <c r="W80" s="15" t="str" cm="1">
        <f t="array" ref="W80">IF(V80="","",_xll.PBD(V80,"Deal Date","","USD","",""))</f>
        <v/>
      </c>
      <c r="X80" s="15" t="str" cm="1">
        <f t="array" ref="X80">IF(V80="","",_xll.PBD(V80,"Company ID","","USD","",""))</f>
        <v/>
      </c>
      <c r="Y80" s="15" t="str" cm="1">
        <f t="array" ref="Y80">IF(V80="","",_xll.PBD(X80,"Name","","USD","",""))</f>
        <v/>
      </c>
      <c r="Z80" t="str" cm="1">
        <f t="array" ref="Z80">IF(V80="","",_xll.PBD(V80,"Deal Type 1","","USD","",""))</f>
        <v/>
      </c>
      <c r="AE80" s="15" t="str" cm="1">
        <f t="array" ref="AE80">IF(AD80="","",_xll.PBD(AD80,"Deal Date","","USD","",""))</f>
        <v/>
      </c>
      <c r="AF80" s="15" t="str" cm="1">
        <f t="array" ref="AF80">IF(AD80="","",_xll.PBD(AD80,"Company ID","","USD","",""))</f>
        <v/>
      </c>
      <c r="AG80" s="15" t="str" cm="1">
        <f t="array" ref="AG80">IF(AD80="","",_xll.PBD(AF80,"Name","","USD","",""))</f>
        <v/>
      </c>
      <c r="AH80" t="str" cm="1">
        <f t="array" ref="AH80">IF(AD80="","",_xll.PBD(AD80,"Deal Type 1","","USD","",""))</f>
        <v/>
      </c>
      <c r="AM80" s="15" t="str" cm="1">
        <f t="array" ref="AM80">IF(AL80="","",_xll.PBD(AL80,"Deal Date","","USD","",""))</f>
        <v/>
      </c>
      <c r="AN80" s="15" t="str" cm="1">
        <f t="array" ref="AN80">IF(AL80="","",_xll.PBD(AL80,"Company ID","","USD","",""))</f>
        <v/>
      </c>
      <c r="AO80" s="15" t="str" cm="1">
        <f t="array" ref="AO80">IF(AL80="","",_xll.PBD(AN80,"Name","","USD","",""))</f>
        <v/>
      </c>
      <c r="AP80" t="str" cm="1">
        <f t="array" ref="AP80">IF(AL80="","",_xll.PBD(AL80,"Deal Type 1","","USD","",""))</f>
        <v/>
      </c>
      <c r="AU80" s="15" t="str" cm="1">
        <f t="array" ref="AU80">IF(AT80="","",_xll.PBD(AT80,"Deal Date","","USD","",""))</f>
        <v/>
      </c>
      <c r="AV80" s="15" t="str" cm="1">
        <f t="array" ref="AV80">IF(AT80="","",_xll.PBD(AT80,"Company ID","","USD","",""))</f>
        <v/>
      </c>
      <c r="AW80" s="15" t="str" cm="1">
        <f t="array" ref="AW80">IF(AT80="","",_xll.PBD(AV80,"Name","","USD","",""))</f>
        <v/>
      </c>
      <c r="AX80" t="str" cm="1">
        <f t="array" ref="AX80">IF(AT80="","",_xll.PBD(AT80,"Deal Type 1","","USD","",""))</f>
        <v/>
      </c>
      <c r="BC80" s="15" t="str" cm="1">
        <f t="array" ref="BC80">IF(BB80="","",_xll.PBD(BB80,"Deal Date","","USD","",""))</f>
        <v/>
      </c>
      <c r="BD80" s="15" t="str" cm="1">
        <f t="array" ref="BD80">IF(BB80="","",_xll.PBD(BB80,"Company ID","","USD","",""))</f>
        <v/>
      </c>
      <c r="BE80" s="15" t="str" cm="1">
        <f t="array" ref="BE80">IF(BB80="","",_xll.PBD(BD80,"Name","","USD","",""))</f>
        <v/>
      </c>
      <c r="BF80" t="str" cm="1">
        <f t="array" ref="BF80">IF(BB80="","",_xll.PBD(BB80,"Deal Type 1","","USD","",""))</f>
        <v/>
      </c>
      <c r="BK80" s="15" t="str" cm="1">
        <f t="array" ref="BK80">IF(BJ80="","",_xll.PBD(BJ80,"Deal Date","","USD","",""))</f>
        <v/>
      </c>
      <c r="BL80" s="15" t="str" cm="1">
        <f t="array" ref="BL80">IF(BJ80="","",_xll.PBD(BJ80,"Company ID","","USD","",""))</f>
        <v/>
      </c>
      <c r="BM80" s="15" t="str" cm="1">
        <f t="array" ref="BM80">IF(BJ80="","",_xll.PBD(BL80,"Name","","USD","",""))</f>
        <v/>
      </c>
      <c r="BN80" t="str" cm="1">
        <f t="array" ref="BN80">IF(BJ80="","",_xll.PBD(BJ80,"Deal Type 1","","USD","",""))</f>
        <v/>
      </c>
      <c r="BS80" s="15" t="str" cm="1">
        <f t="array" ref="BS80">IF(BR80="","",_xll.PBD(BR80,"Deal Date","","USD","",""))</f>
        <v/>
      </c>
      <c r="BT80" s="15" t="str" cm="1">
        <f t="array" ref="BT80">IF(BR80="","",_xll.PBD(BR80,"Company ID","","USD","",""))</f>
        <v/>
      </c>
      <c r="BU80" s="15" t="str" cm="1">
        <f t="array" ref="BU80">IF(BR80="","",_xll.PBD(BT80,"Name","","USD","",""))</f>
        <v/>
      </c>
      <c r="BV80" t="str" cm="1">
        <f t="array" ref="BV80">IF(BR80="","",_xll.PBD(BR80,"Deal Type 1","","USD","",""))</f>
        <v/>
      </c>
      <c r="CA80" s="15" t="str" cm="1">
        <f t="array" ref="CA80">IF(BZ80="","",_xll.PBD(BZ80,"Deal Date","","USD","",""))</f>
        <v/>
      </c>
      <c r="CB80" s="15" t="str" cm="1">
        <f t="array" ref="CB80">IF(BZ80="","",_xll.PBD(BZ80,"Company ID","","USD","",""))</f>
        <v/>
      </c>
      <c r="CC80" s="15" t="str" cm="1">
        <f t="array" ref="CC80">IF(BZ80="","",_xll.PBD(CB80,"Name","","USD","",""))</f>
        <v/>
      </c>
      <c r="CD80" t="str" cm="1">
        <f t="array" ref="CD80">IF(BZ80="","",_xll.PBD(BZ80,"Deal Type 1","","USD","",""))</f>
        <v/>
      </c>
      <c r="CI80" s="15" t="str" cm="1">
        <f t="array" ref="CI80">IF(CH80="","",_xll.PBD(CH80,"Deal Date","","USD","",""))</f>
        <v/>
      </c>
      <c r="CJ80" s="15" t="str" cm="1">
        <f t="array" ref="CJ80">IF(CH80="","",_xll.PBD(CH80,"Company ID","","USD","",""))</f>
        <v/>
      </c>
      <c r="CK80" s="15" t="str" cm="1">
        <f t="array" ref="CK80">IF(CH80="","",_xll.PBD(CJ80,"Name","","USD","",""))</f>
        <v/>
      </c>
      <c r="CL80" t="str" cm="1">
        <f t="array" ref="CL80">IF(CH80="","",_xll.PBD(CH80,"Deal Type 1","","USD","",""))</f>
        <v/>
      </c>
      <c r="CQ80" s="15" t="str" cm="1">
        <f t="array" ref="CQ80">IF(CP80="","",_xll.PBD(CP80,"Deal Date","","USD","",""))</f>
        <v/>
      </c>
      <c r="CR80" s="15" t="str" cm="1">
        <f t="array" ref="CR80">IF(CP80="","",_xll.PBD(CP80,"Company ID","","USD","",""))</f>
        <v/>
      </c>
      <c r="CS80" s="15" t="str" cm="1">
        <f t="array" ref="CS80">IF(CP80="","",_xll.PBD(CR80,"Name","","USD","",""))</f>
        <v/>
      </c>
      <c r="CT80" t="str" cm="1">
        <f t="array" ref="CT80">IF(CP80="","",_xll.PBD(CP80,"Deal Type 1","","USD","",""))</f>
        <v/>
      </c>
      <c r="CY80" s="15" t="str" cm="1">
        <f t="array" ref="CY80">IF(CX80="","",_xll.PBD(CX80,"Deal Date","","USD","",""))</f>
        <v/>
      </c>
      <c r="CZ80" s="15" t="str" cm="1">
        <f t="array" ref="CZ80">IF(CX80="","",_xll.PBD(CX80,"Company ID","","USD","",""))</f>
        <v/>
      </c>
      <c r="DA80" s="15" t="str" cm="1">
        <f t="array" ref="DA80">IF(CX80="","",_xll.PBD(CZ80,"Name","","USD","",""))</f>
        <v/>
      </c>
      <c r="DB80" t="str" cm="1">
        <f t="array" ref="DB80">IF(CX80="","",_xll.PBD(CX80,"Deal Type 1","","USD","",""))</f>
        <v/>
      </c>
      <c r="DF80" t="str">
        <v>59789-98T</v>
      </c>
      <c r="DG80" s="15" cm="1">
        <f t="array" ref="DG80">IF(DF80="","",_xll.PBD(DF80,"Deal Date","","USD","",""))</f>
        <v>37974</v>
      </c>
      <c r="DH80" s="15" t="str" cm="1">
        <f t="array" ref="DH80">IF(DF80="","",_xll.PBD(DF80,"Company ID","","USD","",""))</f>
        <v>124054-66</v>
      </c>
      <c r="DI80" s="15" t="str" cm="1">
        <f t="array" ref="DI80">IF(DF80="","",_xll.PBD(DH80,"Name","","USD","",""))</f>
        <v>Serco Sweden (IT Outsourcing Business)</v>
      </c>
      <c r="DJ80" t="str" cm="1">
        <f t="array" ref="DJ80">IF(DF80="","",_xll.PBD(DF80,"Deal Type 1","","USD","",""))</f>
        <v>Merger/Acquisition</v>
      </c>
      <c r="DO80" s="15" t="str" cm="1">
        <f t="array" ref="DO80">IF(DN80="","",_xll.PBD(DN80,"Deal Date","","USD","",""))</f>
        <v/>
      </c>
      <c r="DP80" s="15" t="str" cm="1">
        <f t="array" ref="DP80">IF(DN80="","",_xll.PBD(DN80,"Company ID","","USD","",""))</f>
        <v/>
      </c>
      <c r="DQ80" s="15" t="str" cm="1">
        <f t="array" ref="DQ80">IF(DN80="","",_xll.PBD(DP80,"Name","","USD","",""))</f>
        <v/>
      </c>
      <c r="DR80" t="str" cm="1">
        <f t="array" ref="DR80">IF(DN80="","",_xll.PBD(DN80,"Deal Type 1","","USD","",""))</f>
        <v/>
      </c>
      <c r="DW80" s="15" t="str" cm="1">
        <f t="array" ref="DW80">IF(DV80="","",_xll.PBD(DV80,"Deal Date","","USD","",""))</f>
        <v/>
      </c>
      <c r="DX80" s="15" t="str" cm="1">
        <f t="array" ref="DX80">IF(DV80="","",_xll.PBD(DV80,"Company ID","","USD","",""))</f>
        <v/>
      </c>
      <c r="DY80" s="15" t="str" cm="1">
        <f t="array" ref="DY80">IF(DV80="","",_xll.PBD(DX80,"Name","","USD","",""))</f>
        <v/>
      </c>
      <c r="DZ80" t="str" cm="1">
        <f t="array" ref="DZ80">IF(DV80="","",_xll.PBD(DV80,"Deal Type 1","","USD","",""))</f>
        <v/>
      </c>
      <c r="EE80" s="15" t="str" cm="1">
        <f t="array" ref="EE80">IF(ED80="","",_xll.PBD(ED80,"Deal Date","","USD","",""))</f>
        <v/>
      </c>
      <c r="EF80" s="15" t="str" cm="1">
        <f t="array" ref="EF80">IF(ED80="","",_xll.PBD(ED80,"Company ID","","USD","",""))</f>
        <v/>
      </c>
      <c r="EG80" s="15" t="str" cm="1">
        <f t="array" ref="EG80">IF(ED80="","",_xll.PBD(EF80,"Name","","USD","",""))</f>
        <v/>
      </c>
      <c r="EH80" t="str" cm="1">
        <f t="array" ref="EH80">IF(ED80="","",_xll.PBD(ED80,"Deal Type 1","","USD","",""))</f>
        <v/>
      </c>
      <c r="EM80" s="15" t="str" cm="1">
        <f t="array" ref="EM80">IF(EL80="","",_xll.PBD(EL80,"Deal Date","","USD","",""))</f>
        <v/>
      </c>
      <c r="EN80" s="15" t="str" cm="1">
        <f t="array" ref="EN80">IF(EL80="","",_xll.PBD(EL80,"Company ID","","USD","",""))</f>
        <v/>
      </c>
      <c r="EO80" s="15" t="str" cm="1">
        <f t="array" ref="EO80">IF(EL80="","",_xll.PBD(EN80,"Name","","USD","",""))</f>
        <v/>
      </c>
      <c r="EP80" t="str" cm="1">
        <f t="array" ref="EP80">IF(EL80="","",_xll.PBD(EL80,"Deal Type 1","","USD","",""))</f>
        <v/>
      </c>
      <c r="EU80" s="15" t="str" cm="1">
        <f t="array" ref="EU80">IF(ET80="","",_xll.PBD(ET80,"Deal Date","","USD","",""))</f>
        <v/>
      </c>
      <c r="EV80" s="15" t="str" cm="1">
        <f t="array" ref="EV80">IF(ET80="","",_xll.PBD(ET80,"Company ID","","USD","",""))</f>
        <v/>
      </c>
      <c r="EW80" s="15" t="str" cm="1">
        <f t="array" ref="EW80">IF(ET80="","",_xll.PBD(EV80,"Name","","USD","",""))</f>
        <v/>
      </c>
      <c r="EX80" t="str" cm="1">
        <f t="array" ref="EX80">IF(ET80="","",_xll.PBD(ET80,"Deal Type 1","","USD","",""))</f>
        <v/>
      </c>
      <c r="FC80" s="15" t="str" cm="1">
        <f t="array" ref="FC80">IF(FB80="","",_xll.PBD(FB80,"Deal Date","","USD","",""))</f>
        <v/>
      </c>
      <c r="FD80" s="15" t="str" cm="1">
        <f t="array" ref="FD80">IF(FB80="","",_xll.PBD(FB80,"Company ID","","USD","",""))</f>
        <v/>
      </c>
      <c r="FE80" s="15" t="str" cm="1">
        <f t="array" ref="FE80">IF(FB80="","",_xll.PBD(FD80,"Name","","USD","",""))</f>
        <v/>
      </c>
      <c r="FF80" t="str" cm="1">
        <f t="array" ref="FF80">IF(FB80="","",_xll.PBD(FB80,"Deal Type 1","","USD","",""))</f>
        <v/>
      </c>
      <c r="FK80" s="15" t="str" cm="1">
        <f t="array" ref="FK80">IF(FJ80="","",_xll.PBD(FJ80,"Deal Date","","USD","",""))</f>
        <v/>
      </c>
      <c r="FL80" s="15" t="str" cm="1">
        <f t="array" ref="FL80">IF(FJ80="","",_xll.PBD(FJ80,"Company ID","","USD","",""))</f>
        <v/>
      </c>
      <c r="FM80" s="15" t="str" cm="1">
        <f t="array" ref="FM80">IF(FJ80="","",_xll.PBD(FL80,"Name","","USD","",""))</f>
        <v/>
      </c>
      <c r="FN80" t="str" cm="1">
        <f t="array" ref="FN80">IF(FJ80="","",_xll.PBD(FJ80,"Deal Type 1","","USD","",""))</f>
        <v/>
      </c>
      <c r="FS80" s="15" t="str" cm="1">
        <f t="array" ref="FS80">IF(FR80="","",_xll.PBD(FR80,"Deal Date","","USD","",""))</f>
        <v/>
      </c>
      <c r="FT80" s="15" t="str" cm="1">
        <f t="array" ref="FT80">IF(FR80="","",_xll.PBD(FR80,"Company ID","","USD","",""))</f>
        <v/>
      </c>
      <c r="FU80" s="15" t="str" cm="1">
        <f t="array" ref="FU80">IF(FR80="","",_xll.PBD(FT80,"Name","","USD","",""))</f>
        <v/>
      </c>
      <c r="FV80" t="str" cm="1">
        <f t="array" ref="FV80">IF(FR80="","",_xll.PBD(FR80,"Deal Type 1","","USD","",""))</f>
        <v/>
      </c>
      <c r="GA80" s="15" t="str" cm="1">
        <f t="array" ref="GA80">IF(FZ80="","",_xll.PBD(FZ80,"Deal Date","","USD","",""))</f>
        <v/>
      </c>
      <c r="GB80" s="15" t="str" cm="1">
        <f t="array" ref="GB80">IF(FZ80="","",_xll.PBD(FZ80,"Company ID","","USD","",""))</f>
        <v/>
      </c>
      <c r="GC80" s="15" t="str" cm="1">
        <f t="array" ref="GC80">IF(FZ80="","",_xll.PBD(GB80,"Name","","USD","",""))</f>
        <v/>
      </c>
      <c r="GD80" t="str" cm="1">
        <f t="array" ref="GD80">IF(FZ80="","",_xll.PBD(FZ80,"Deal Type 1","","USD","",""))</f>
        <v/>
      </c>
      <c r="GI80" s="15" t="str" cm="1">
        <f t="array" ref="GI80">IF(GH80="","",_xll.PBD(GH80,"Deal Date","","USD","",""))</f>
        <v/>
      </c>
      <c r="GJ80" s="15" t="str" cm="1">
        <f t="array" ref="GJ80">IF(GH80="","",_xll.PBD(GH80,"Company ID","","USD","",""))</f>
        <v/>
      </c>
      <c r="GK80" s="15" t="str" cm="1">
        <f t="array" ref="GK80">IF(GH80="","",_xll.PBD(GJ80,"Name","","USD","",""))</f>
        <v/>
      </c>
      <c r="GL80" t="str" cm="1">
        <f t="array" ref="GL80">IF(GH80="","",_xll.PBD(GH80,"Deal Type 1","","USD","",""))</f>
        <v/>
      </c>
      <c r="GQ80" s="15" t="str" cm="1">
        <f t="array" ref="GQ80">IF(GP80="","",_xll.PBD(GP80,"Deal Date","","USD","",""))</f>
        <v/>
      </c>
      <c r="GR80" s="15" t="str" cm="1">
        <f t="array" ref="GR80">IF(GP80="","",_xll.PBD(GP80,"Company ID","","USD","",""))</f>
        <v/>
      </c>
      <c r="GS80" s="15" t="str" cm="1">
        <f t="array" ref="GS80">IF(GP80="","",_xll.PBD(GR80,"Name","","USD","",""))</f>
        <v/>
      </c>
      <c r="GT80" t="str" cm="1">
        <f t="array" ref="GT80">IF(GP80="","",_xll.PBD(GP80,"Deal Type 1","","USD","",""))</f>
        <v/>
      </c>
      <c r="GY80" s="15" t="str" cm="1">
        <f t="array" ref="GY80">IF(GX80="","",_xll.PBD(GX80,"Deal Date","","USD","",""))</f>
        <v/>
      </c>
      <c r="GZ80" s="15" t="str" cm="1">
        <f t="array" ref="GZ80">IF(GX80="","",_xll.PBD(GX80,"Company ID","","USD","",""))</f>
        <v/>
      </c>
      <c r="HA80" s="15" t="str" cm="1">
        <f t="array" ref="HA80">IF(GX80="","",_xll.PBD(GZ80,"Name","","USD","",""))</f>
        <v/>
      </c>
      <c r="HB80" t="str" cm="1">
        <f t="array" ref="HB80">IF(GX80="","",_xll.PBD(GX80,"Deal Type 1","","USD","",""))</f>
        <v/>
      </c>
      <c r="HG80" s="15" t="str" cm="1">
        <f t="array" ref="HG80">IF(HF80="","",_xll.PBD(HF80,"Deal Date","","USD","",""))</f>
        <v/>
      </c>
      <c r="HH80" s="15" t="str" cm="1">
        <f t="array" ref="HH80">IF(HF80="","",_xll.PBD(HF80,"Company ID","","USD","",""))</f>
        <v/>
      </c>
      <c r="HI80" s="15" t="str" cm="1">
        <f t="array" ref="HI80">IF(HF80="","",_xll.PBD(HH80,"Name","","USD","",""))</f>
        <v/>
      </c>
      <c r="HJ80" t="str" cm="1">
        <f t="array" ref="HJ80">IF(HF80="","",_xll.PBD(HF80,"Deal Type 1","","USD","",""))</f>
        <v/>
      </c>
      <c r="HO80" s="15" t="str" cm="1">
        <f t="array" ref="HO80">IF(HN80="","",_xll.PBD(HN80,"Deal Date","","USD","",""))</f>
        <v/>
      </c>
      <c r="HP80" s="15" t="str" cm="1">
        <f t="array" ref="HP80">IF(HN80="","",_xll.PBD(HN80,"Company ID","","USD","",""))</f>
        <v/>
      </c>
      <c r="HQ80" s="15" t="str" cm="1">
        <f t="array" ref="HQ80">IF(HN80="","",_xll.PBD(HP80,"Name","","USD","",""))</f>
        <v/>
      </c>
      <c r="HR80" t="str" cm="1">
        <f t="array" ref="HR80">IF(HN80="","",_xll.PBD(HN80,"Deal Type 1","","USD","",""))</f>
        <v/>
      </c>
      <c r="HW80" s="15" t="str" cm="1">
        <f t="array" ref="HW80">IF(HV80="","",_xll.PBD(HV80,"Deal Date","","USD","",""))</f>
        <v/>
      </c>
      <c r="HX80" s="15" t="str" cm="1">
        <f t="array" ref="HX80">IF(HV80="","",_xll.PBD(HV80,"Company ID","","USD","",""))</f>
        <v/>
      </c>
      <c r="HY80" s="15" t="str" cm="1">
        <f t="array" ref="HY80">IF(HV80="","",_xll.PBD(HX80,"Name","","USD","",""))</f>
        <v/>
      </c>
      <c r="HZ80" t="str" cm="1">
        <f t="array" ref="HZ80">IF(HV80="","",_xll.PBD(HV80,"Deal Type 1","","USD","",""))</f>
        <v/>
      </c>
      <c r="IE80" s="15" t="str" cm="1">
        <f t="array" ref="IE80">IF(ID80="","",_xll.PBD(ID80,"Deal Date","","USD","",""))</f>
        <v/>
      </c>
      <c r="IF80" s="15" t="str" cm="1">
        <f t="array" ref="IF80">IF(ID80="","",_xll.PBD(ID80,"Company ID","","USD","",""))</f>
        <v/>
      </c>
      <c r="IG80" s="15" t="str" cm="1">
        <f t="array" ref="IG80">IF(ID80="","",_xll.PBD(IF80,"Name","","USD","",""))</f>
        <v/>
      </c>
      <c r="IH80" t="str" cm="1">
        <f t="array" ref="IH80">IF(ID80="","",_xll.PBD(ID80,"Deal Type 1","","USD","",""))</f>
        <v/>
      </c>
      <c r="IM80" s="15" t="str" cm="1">
        <f t="array" ref="IM80">IF(IL80="","",_xll.PBD(IL80,"Deal Date","","USD","",""))</f>
        <v/>
      </c>
      <c r="IN80" s="15" t="str" cm="1">
        <f t="array" ref="IN80">IF(IL80="","",_xll.PBD(IL80,"Company ID","","USD","",""))</f>
        <v/>
      </c>
      <c r="IO80" s="15" t="str" cm="1">
        <f t="array" ref="IO80">IF(IL80="","",_xll.PBD(IN80,"Name","","USD","",""))</f>
        <v/>
      </c>
      <c r="IP80" t="str" cm="1">
        <f t="array" ref="IP80">IF(IL80="","",_xll.PBD(IL80,"Deal Type 1","","USD","",""))</f>
        <v/>
      </c>
      <c r="IU80" s="15" t="str" cm="1">
        <f t="array" ref="IU80">IF(IT80="","",_xll.PBD(IT80,"Deal Date","","USD","",""))</f>
        <v/>
      </c>
      <c r="IV80" s="15" t="str" cm="1">
        <f t="array" ref="IV80">IF(IT80="","",_xll.PBD(IT80,"Company ID","","USD","",""))</f>
        <v/>
      </c>
      <c r="IW80" s="15" t="str" cm="1">
        <f t="array" ref="IW80">IF(IT80="","",_xll.PBD(IV80,"Name","","USD","",""))</f>
        <v/>
      </c>
      <c r="IX80" t="str" cm="1">
        <f t="array" ref="IX80">IF(IT80="","",_xll.PBD(IT80,"Deal Type 1","","USD","",""))</f>
        <v/>
      </c>
      <c r="JC80" s="15" t="str" cm="1">
        <f t="array" ref="JC80">IF(JB80="","",_xll.PBD(JB80,"Deal Date","","USD","",""))</f>
        <v/>
      </c>
      <c r="JD80" s="15" t="str" cm="1">
        <f t="array" ref="JD80">IF(JB80="","",_xll.PBD(JB80,"Company ID","","USD","",""))</f>
        <v/>
      </c>
      <c r="JE80" s="15" t="str" cm="1">
        <f t="array" ref="JE80">IF(JB80="","",_xll.PBD(JD80,"Name","","USD","",""))</f>
        <v/>
      </c>
      <c r="JF80" t="str" cm="1">
        <f t="array" ref="JF80">IF(JB80="","",_xll.PBD(JB80,"Deal Type 1","","USD","",""))</f>
        <v/>
      </c>
      <c r="JK80" s="15" t="str" cm="1">
        <f t="array" ref="JK80">IF(JJ80="","",_xll.PBD(JJ80,"Deal Date","","USD","",""))</f>
        <v/>
      </c>
      <c r="JL80" s="15" t="str" cm="1">
        <f t="array" ref="JL80">IF(JJ80="","",_xll.PBD(JJ80,"Company ID","","USD","",""))</f>
        <v/>
      </c>
      <c r="JM80" s="15" t="str" cm="1">
        <f t="array" ref="JM80">IF(JJ80="","",_xll.PBD(JL80,"Name","","USD","",""))</f>
        <v/>
      </c>
      <c r="JN80" t="str" cm="1">
        <f t="array" ref="JN80">IF(JJ80="","",_xll.PBD(JJ80,"Deal Type 1","","USD","",""))</f>
        <v/>
      </c>
      <c r="JS80" s="15" t="str" cm="1">
        <f t="array" ref="JS80">IF(JR80="","",_xll.PBD(JR80,"Deal Date","","USD","",""))</f>
        <v/>
      </c>
      <c r="JT80" s="15" t="str" cm="1">
        <f t="array" ref="JT80">IF(JR80="","",_xll.PBD(JR80,"Company ID","","USD","",""))</f>
        <v/>
      </c>
      <c r="JU80" s="15" t="str" cm="1">
        <f t="array" ref="JU80">IF(JR80="","",_xll.PBD(JT80,"Name","","USD","",""))</f>
        <v/>
      </c>
      <c r="JV80" t="str" cm="1">
        <f t="array" ref="JV80">IF(JR80="","",_xll.PBD(JR80,"Deal Type 1","","USD","",""))</f>
        <v/>
      </c>
      <c r="KA80" s="15" t="str" cm="1">
        <f t="array" ref="KA80">IF(JZ80="","",_xll.PBD(JZ80,"Deal Date","","USD","",""))</f>
        <v/>
      </c>
      <c r="KB80" s="15" t="str" cm="1">
        <f t="array" ref="KB80">IF(JZ80="","",_xll.PBD(JZ80,"Company ID","","USD","",""))</f>
        <v/>
      </c>
      <c r="KC80" s="15" t="str" cm="1">
        <f t="array" ref="KC80">IF(JZ80="","",_xll.PBD(KB80,"Name","","USD","",""))</f>
        <v/>
      </c>
      <c r="KD80" t="str" cm="1">
        <f t="array" ref="KD80">IF(JZ80="","",_xll.PBD(JZ80,"Deal Type 1","","USD","",""))</f>
        <v/>
      </c>
      <c r="KI80" s="15" t="str" cm="1">
        <f t="array" ref="KI80">IF(KH80="","",_xll.PBD(KH80,"Deal Date","","USD","",""))</f>
        <v/>
      </c>
      <c r="KJ80" s="15" t="str" cm="1">
        <f t="array" ref="KJ80">IF(KH80="","",_xll.PBD(KH80,"Company ID","","USD","",""))</f>
        <v/>
      </c>
      <c r="KK80" s="15" t="str" cm="1">
        <f t="array" ref="KK80">IF(KH80="","",_xll.PBD(KJ80,"Name","","USD","",""))</f>
        <v/>
      </c>
      <c r="KL80" t="str" cm="1">
        <f t="array" ref="KL80">IF(KH80="","",_xll.PBD(KH80,"Deal Type 1","","USD","",""))</f>
        <v/>
      </c>
      <c r="KQ80" s="15" t="str" cm="1">
        <f t="array" ref="KQ80">IF(KP80="","",_xll.PBD(KP80,"Deal Date","","USD","",""))</f>
        <v/>
      </c>
      <c r="KR80" s="15" t="str" cm="1">
        <f t="array" ref="KR80">IF(KP80="","",_xll.PBD(KP80,"Company ID","","USD","",""))</f>
        <v/>
      </c>
      <c r="KS80" s="15" t="str" cm="1">
        <f t="array" ref="KS80">IF(KP80="","",_xll.PBD(KR80,"Name","","USD","",""))</f>
        <v/>
      </c>
      <c r="KT80" t="str" cm="1">
        <f t="array" ref="KT80">IF(KP80="","",_xll.PBD(KP80,"Deal Type 1","","USD","",""))</f>
        <v/>
      </c>
      <c r="KY80" s="15" t="str" cm="1">
        <f t="array" ref="KY80">IF(KX80="","",_xll.PBD(KX80,"Deal Date","","USD","",""))</f>
        <v/>
      </c>
      <c r="KZ80" s="15" t="str" cm="1">
        <f t="array" ref="KZ80">IF(KX80="","",_xll.PBD(KX80,"Company ID","","USD","",""))</f>
        <v/>
      </c>
      <c r="LA80" s="15" t="str" cm="1">
        <f t="array" ref="LA80">IF(KX80="","",_xll.PBD(KZ80,"Name","","USD","",""))</f>
        <v/>
      </c>
      <c r="LB80" t="str" cm="1">
        <f t="array" ref="LB80">IF(KX80="","",_xll.PBD(KX80,"Deal Type 1","","USD","",""))</f>
        <v/>
      </c>
      <c r="LG80" s="15" t="str" cm="1">
        <f t="array" ref="LG80">IF(LF80="","",_xll.PBD(LF80,"Deal Date","","USD","",""))</f>
        <v/>
      </c>
      <c r="LH80" s="15" t="str" cm="1">
        <f t="array" ref="LH80">IF(LF80="","",_xll.PBD(LF80,"Company ID","","USD","",""))</f>
        <v/>
      </c>
      <c r="LI80" s="15" t="str" cm="1">
        <f t="array" ref="LI80">IF(LF80="","",_xll.PBD(LH80,"Name","","USD","",""))</f>
        <v/>
      </c>
      <c r="LJ80" t="str" cm="1">
        <f t="array" ref="LJ80">IF(LF80="","",_xll.PBD(LF80,"Deal Type 1","","USD","",""))</f>
        <v/>
      </c>
      <c r="LO80" s="15" t="str" cm="1">
        <f t="array" ref="LO80">IF(LN80="","",_xll.PBD(LN80,"Deal Date","","USD","",""))</f>
        <v/>
      </c>
      <c r="LP80" s="15" t="str" cm="1">
        <f t="array" ref="LP80">IF(LN80="","",_xll.PBD(LN80,"Company ID","","USD","",""))</f>
        <v/>
      </c>
      <c r="LQ80" s="15" t="str" cm="1">
        <f t="array" ref="LQ80">IF(LN80="","",_xll.PBD(LP80,"Name","","USD","",""))</f>
        <v/>
      </c>
      <c r="LR80" t="str" cm="1">
        <f t="array" ref="LR80">IF(LN80="","",_xll.PBD(LN80,"Deal Type 1","","USD","",""))</f>
        <v/>
      </c>
      <c r="LW80" s="15" t="str" cm="1">
        <f t="array" ref="LW80">IF(LV80="","",_xll.PBD(LV80,"Deal Date","","USD","",""))</f>
        <v/>
      </c>
      <c r="LX80" s="15" t="str" cm="1">
        <f t="array" ref="LX80">IF(LV80="","",_xll.PBD(LV80,"Company ID","","USD","",""))</f>
        <v/>
      </c>
      <c r="LY80" s="15" t="str" cm="1">
        <f t="array" ref="LY80">IF(LV80="","",_xll.PBD(LX80,"Name","","USD","",""))</f>
        <v/>
      </c>
      <c r="LZ80" t="str" cm="1">
        <f t="array" ref="LZ80">IF(LV80="","",_xll.PBD(LV80,"Deal Type 1","","USD","",""))</f>
        <v/>
      </c>
      <c r="ME80" s="15" t="str" cm="1">
        <f t="array" ref="ME80">IF(MD80="","",_xll.PBD(MD80,"Deal Date","","USD","",""))</f>
        <v/>
      </c>
      <c r="MF80" s="15" t="str" cm="1">
        <f t="array" ref="MF80">IF(MD80="","",_xll.PBD(MD80,"Company ID","","USD","",""))</f>
        <v/>
      </c>
      <c r="MG80" s="15" t="str" cm="1">
        <f t="array" ref="MG80">IF(MD80="","",_xll.PBD(MF80,"Name","","USD","",""))</f>
        <v/>
      </c>
      <c r="MH80" t="str" cm="1">
        <f t="array" ref="MH80">IF(MD80="","",_xll.PBD(MD80,"Deal Type 1","","USD","",""))</f>
        <v/>
      </c>
    </row>
    <row r="81" spans="7:346" x14ac:dyDescent="0.2">
      <c r="G81" s="15" t="str" cm="1">
        <f t="array" ref="G81">IF(F81="","",_xll.PBD(F81,"Deal Date","","USD","",""))</f>
        <v/>
      </c>
      <c r="H81" s="15" t="str" cm="1">
        <f t="array" ref="H81">IF(F81="","",_xll.PBD(F81,"Company ID","","USD","",""))</f>
        <v/>
      </c>
      <c r="I81" s="15" t="str" cm="1">
        <f t="array" ref="I81">IF(F81="","",_xll.PBD(H81,"Name","","USD","",""))</f>
        <v/>
      </c>
      <c r="J81" t="str" cm="1">
        <f t="array" ref="J81">IF(F81="","",_xll.PBD(F81,"Deal Type 1","","USD","",""))</f>
        <v/>
      </c>
      <c r="O81" s="15" t="str" cm="1">
        <f t="array" ref="O81">IF(N81="","",_xll.PBD(N81,"Deal Date","","USD","",""))</f>
        <v/>
      </c>
      <c r="P81" s="15" t="str" cm="1">
        <f t="array" ref="P81">IF(N81="","",_xll.PBD(N81,"Company ID","","USD","",""))</f>
        <v/>
      </c>
      <c r="Q81" s="15" t="str" cm="1">
        <f t="array" ref="Q81">IF(N81="","",_xll.PBD(P81,"Name","","USD","",""))</f>
        <v/>
      </c>
      <c r="R81" t="str" cm="1">
        <f t="array" ref="R81">IF(N81="","",_xll.PBD(N81,"Deal Type 1","","USD","",""))</f>
        <v/>
      </c>
      <c r="W81" s="15" t="str" cm="1">
        <f t="array" ref="W81">IF(V81="","",_xll.PBD(V81,"Deal Date","","USD","",""))</f>
        <v/>
      </c>
      <c r="X81" s="15" t="str" cm="1">
        <f t="array" ref="X81">IF(V81="","",_xll.PBD(V81,"Company ID","","USD","",""))</f>
        <v/>
      </c>
      <c r="Y81" s="15" t="str" cm="1">
        <f t="array" ref="Y81">IF(V81="","",_xll.PBD(X81,"Name","","USD","",""))</f>
        <v/>
      </c>
      <c r="Z81" t="str" cm="1">
        <f t="array" ref="Z81">IF(V81="","",_xll.PBD(V81,"Deal Type 1","","USD","",""))</f>
        <v/>
      </c>
      <c r="AE81" s="15" t="str" cm="1">
        <f t="array" ref="AE81">IF(AD81="","",_xll.PBD(AD81,"Deal Date","","USD","",""))</f>
        <v/>
      </c>
      <c r="AF81" s="15" t="str" cm="1">
        <f t="array" ref="AF81">IF(AD81="","",_xll.PBD(AD81,"Company ID","","USD","",""))</f>
        <v/>
      </c>
      <c r="AG81" s="15" t="str" cm="1">
        <f t="array" ref="AG81">IF(AD81="","",_xll.PBD(AF81,"Name","","USD","",""))</f>
        <v/>
      </c>
      <c r="AH81" t="str" cm="1">
        <f t="array" ref="AH81">IF(AD81="","",_xll.PBD(AD81,"Deal Type 1","","USD","",""))</f>
        <v/>
      </c>
      <c r="AM81" s="15" t="str" cm="1">
        <f t="array" ref="AM81">IF(AL81="","",_xll.PBD(AL81,"Deal Date","","USD","",""))</f>
        <v/>
      </c>
      <c r="AN81" s="15" t="str" cm="1">
        <f t="array" ref="AN81">IF(AL81="","",_xll.PBD(AL81,"Company ID","","USD","",""))</f>
        <v/>
      </c>
      <c r="AO81" s="15" t="str" cm="1">
        <f t="array" ref="AO81">IF(AL81="","",_xll.PBD(AN81,"Name","","USD","",""))</f>
        <v/>
      </c>
      <c r="AP81" t="str" cm="1">
        <f t="array" ref="AP81">IF(AL81="","",_xll.PBD(AL81,"Deal Type 1","","USD","",""))</f>
        <v/>
      </c>
      <c r="AU81" s="15" t="str" cm="1">
        <f t="array" ref="AU81">IF(AT81="","",_xll.PBD(AT81,"Deal Date","","USD","",""))</f>
        <v/>
      </c>
      <c r="AV81" s="15" t="str" cm="1">
        <f t="array" ref="AV81">IF(AT81="","",_xll.PBD(AT81,"Company ID","","USD","",""))</f>
        <v/>
      </c>
      <c r="AW81" s="15" t="str" cm="1">
        <f t="array" ref="AW81">IF(AT81="","",_xll.PBD(AV81,"Name","","USD","",""))</f>
        <v/>
      </c>
      <c r="AX81" t="str" cm="1">
        <f t="array" ref="AX81">IF(AT81="","",_xll.PBD(AT81,"Deal Type 1","","USD","",""))</f>
        <v/>
      </c>
      <c r="BC81" s="15" t="str" cm="1">
        <f t="array" ref="BC81">IF(BB81="","",_xll.PBD(BB81,"Deal Date","","USD","",""))</f>
        <v/>
      </c>
      <c r="BD81" s="15" t="str" cm="1">
        <f t="array" ref="BD81">IF(BB81="","",_xll.PBD(BB81,"Company ID","","USD","",""))</f>
        <v/>
      </c>
      <c r="BE81" s="15" t="str" cm="1">
        <f t="array" ref="BE81">IF(BB81="","",_xll.PBD(BD81,"Name","","USD","",""))</f>
        <v/>
      </c>
      <c r="BF81" t="str" cm="1">
        <f t="array" ref="BF81">IF(BB81="","",_xll.PBD(BB81,"Deal Type 1","","USD","",""))</f>
        <v/>
      </c>
      <c r="BK81" s="15" t="str" cm="1">
        <f t="array" ref="BK81">IF(BJ81="","",_xll.PBD(BJ81,"Deal Date","","USD","",""))</f>
        <v/>
      </c>
      <c r="BL81" s="15" t="str" cm="1">
        <f t="array" ref="BL81">IF(BJ81="","",_xll.PBD(BJ81,"Company ID","","USD","",""))</f>
        <v/>
      </c>
      <c r="BM81" s="15" t="str" cm="1">
        <f t="array" ref="BM81">IF(BJ81="","",_xll.PBD(BL81,"Name","","USD","",""))</f>
        <v/>
      </c>
      <c r="BN81" t="str" cm="1">
        <f t="array" ref="BN81">IF(BJ81="","",_xll.PBD(BJ81,"Deal Type 1","","USD","",""))</f>
        <v/>
      </c>
      <c r="BS81" s="15" t="str" cm="1">
        <f t="array" ref="BS81">IF(BR81="","",_xll.PBD(BR81,"Deal Date","","USD","",""))</f>
        <v/>
      </c>
      <c r="BT81" s="15" t="str" cm="1">
        <f t="array" ref="BT81">IF(BR81="","",_xll.PBD(BR81,"Company ID","","USD","",""))</f>
        <v/>
      </c>
      <c r="BU81" s="15" t="str" cm="1">
        <f t="array" ref="BU81">IF(BR81="","",_xll.PBD(BT81,"Name","","USD","",""))</f>
        <v/>
      </c>
      <c r="BV81" t="str" cm="1">
        <f t="array" ref="BV81">IF(BR81="","",_xll.PBD(BR81,"Deal Type 1","","USD","",""))</f>
        <v/>
      </c>
      <c r="CA81" s="15" t="str" cm="1">
        <f t="array" ref="CA81">IF(BZ81="","",_xll.PBD(BZ81,"Deal Date","","USD","",""))</f>
        <v/>
      </c>
      <c r="CB81" s="15" t="str" cm="1">
        <f t="array" ref="CB81">IF(BZ81="","",_xll.PBD(BZ81,"Company ID","","USD","",""))</f>
        <v/>
      </c>
      <c r="CC81" s="15" t="str" cm="1">
        <f t="array" ref="CC81">IF(BZ81="","",_xll.PBD(CB81,"Name","","USD","",""))</f>
        <v/>
      </c>
      <c r="CD81" t="str" cm="1">
        <f t="array" ref="CD81">IF(BZ81="","",_xll.PBD(BZ81,"Deal Type 1","","USD","",""))</f>
        <v/>
      </c>
      <c r="CI81" s="15" t="str" cm="1">
        <f t="array" ref="CI81">IF(CH81="","",_xll.PBD(CH81,"Deal Date","","USD","",""))</f>
        <v/>
      </c>
      <c r="CJ81" s="15" t="str" cm="1">
        <f t="array" ref="CJ81">IF(CH81="","",_xll.PBD(CH81,"Company ID","","USD","",""))</f>
        <v/>
      </c>
      <c r="CK81" s="15" t="str" cm="1">
        <f t="array" ref="CK81">IF(CH81="","",_xll.PBD(CJ81,"Name","","USD","",""))</f>
        <v/>
      </c>
      <c r="CL81" t="str" cm="1">
        <f t="array" ref="CL81">IF(CH81="","",_xll.PBD(CH81,"Deal Type 1","","USD","",""))</f>
        <v/>
      </c>
      <c r="CQ81" s="15" t="str" cm="1">
        <f t="array" ref="CQ81">IF(CP81="","",_xll.PBD(CP81,"Deal Date","","USD","",""))</f>
        <v/>
      </c>
      <c r="CR81" s="15" t="str" cm="1">
        <f t="array" ref="CR81">IF(CP81="","",_xll.PBD(CP81,"Company ID","","USD","",""))</f>
        <v/>
      </c>
      <c r="CS81" s="15" t="str" cm="1">
        <f t="array" ref="CS81">IF(CP81="","",_xll.PBD(CR81,"Name","","USD","",""))</f>
        <v/>
      </c>
      <c r="CT81" t="str" cm="1">
        <f t="array" ref="CT81">IF(CP81="","",_xll.PBD(CP81,"Deal Type 1","","USD","",""))</f>
        <v/>
      </c>
      <c r="CY81" s="15" t="str" cm="1">
        <f t="array" ref="CY81">IF(CX81="","",_xll.PBD(CX81,"Deal Date","","USD","",""))</f>
        <v/>
      </c>
      <c r="CZ81" s="15" t="str" cm="1">
        <f t="array" ref="CZ81">IF(CX81="","",_xll.PBD(CX81,"Company ID","","USD","",""))</f>
        <v/>
      </c>
      <c r="DA81" s="15" t="str" cm="1">
        <f t="array" ref="DA81">IF(CX81="","",_xll.PBD(CZ81,"Name","","USD","",""))</f>
        <v/>
      </c>
      <c r="DB81" t="str" cm="1">
        <f t="array" ref="DB81">IF(CX81="","",_xll.PBD(CX81,"Deal Type 1","","USD","",""))</f>
        <v/>
      </c>
      <c r="DF81" t="str">
        <v>59832-46T</v>
      </c>
      <c r="DG81" s="15" cm="1">
        <f t="array" ref="DG81">IF(DF81="","",_xll.PBD(DF81,"Deal Date","","USD","",""))</f>
        <v>37901</v>
      </c>
      <c r="DH81" s="15" t="str" cm="1">
        <f t="array" ref="DH81">IF(DF81="","",_xll.PBD(DF81,"Company ID","","USD","",""))</f>
        <v>124011-55</v>
      </c>
      <c r="DI81" s="15" t="str" cm="1">
        <f t="array" ref="DI81">IF(DF81="","",_xll.PBD(DH81,"Name","","USD","",""))</f>
        <v>WM-data (System Platform Operations)</v>
      </c>
      <c r="DJ81" t="str" cm="1">
        <f t="array" ref="DJ81">IF(DF81="","",_xll.PBD(DF81,"Deal Type 1","","USD","",""))</f>
        <v>Merger/Acquisition</v>
      </c>
      <c r="DO81" s="15" t="str" cm="1">
        <f t="array" ref="DO81">IF(DN81="","",_xll.PBD(DN81,"Deal Date","","USD","",""))</f>
        <v/>
      </c>
      <c r="DP81" s="15" t="str" cm="1">
        <f t="array" ref="DP81">IF(DN81="","",_xll.PBD(DN81,"Company ID","","USD","",""))</f>
        <v/>
      </c>
      <c r="DQ81" s="15" t="str" cm="1">
        <f t="array" ref="DQ81">IF(DN81="","",_xll.PBD(DP81,"Name","","USD","",""))</f>
        <v/>
      </c>
      <c r="DR81" t="str" cm="1">
        <f t="array" ref="DR81">IF(DN81="","",_xll.PBD(DN81,"Deal Type 1","","USD","",""))</f>
        <v/>
      </c>
      <c r="DW81" s="15" t="str" cm="1">
        <f t="array" ref="DW81">IF(DV81="","",_xll.PBD(DV81,"Deal Date","","USD","",""))</f>
        <v/>
      </c>
      <c r="DX81" s="15" t="str" cm="1">
        <f t="array" ref="DX81">IF(DV81="","",_xll.PBD(DV81,"Company ID","","USD","",""))</f>
        <v/>
      </c>
      <c r="DY81" s="15" t="str" cm="1">
        <f t="array" ref="DY81">IF(DV81="","",_xll.PBD(DX81,"Name","","USD","",""))</f>
        <v/>
      </c>
      <c r="DZ81" t="str" cm="1">
        <f t="array" ref="DZ81">IF(DV81="","",_xll.PBD(DV81,"Deal Type 1","","USD","",""))</f>
        <v/>
      </c>
      <c r="EE81" s="15" t="str" cm="1">
        <f t="array" ref="EE81">IF(ED81="","",_xll.PBD(ED81,"Deal Date","","USD","",""))</f>
        <v/>
      </c>
      <c r="EF81" s="15" t="str" cm="1">
        <f t="array" ref="EF81">IF(ED81="","",_xll.PBD(ED81,"Company ID","","USD","",""))</f>
        <v/>
      </c>
      <c r="EG81" s="15" t="str" cm="1">
        <f t="array" ref="EG81">IF(ED81="","",_xll.PBD(EF81,"Name","","USD","",""))</f>
        <v/>
      </c>
      <c r="EH81" t="str" cm="1">
        <f t="array" ref="EH81">IF(ED81="","",_xll.PBD(ED81,"Deal Type 1","","USD","",""))</f>
        <v/>
      </c>
      <c r="EM81" s="15" t="str" cm="1">
        <f t="array" ref="EM81">IF(EL81="","",_xll.PBD(EL81,"Deal Date","","USD","",""))</f>
        <v/>
      </c>
      <c r="EN81" s="15" t="str" cm="1">
        <f t="array" ref="EN81">IF(EL81="","",_xll.PBD(EL81,"Company ID","","USD","",""))</f>
        <v/>
      </c>
      <c r="EO81" s="15" t="str" cm="1">
        <f t="array" ref="EO81">IF(EL81="","",_xll.PBD(EN81,"Name","","USD","",""))</f>
        <v/>
      </c>
      <c r="EP81" t="str" cm="1">
        <f t="array" ref="EP81">IF(EL81="","",_xll.PBD(EL81,"Deal Type 1","","USD","",""))</f>
        <v/>
      </c>
      <c r="EU81" s="15" t="str" cm="1">
        <f t="array" ref="EU81">IF(ET81="","",_xll.PBD(ET81,"Deal Date","","USD","",""))</f>
        <v/>
      </c>
      <c r="EV81" s="15" t="str" cm="1">
        <f t="array" ref="EV81">IF(ET81="","",_xll.PBD(ET81,"Company ID","","USD","",""))</f>
        <v/>
      </c>
      <c r="EW81" s="15" t="str" cm="1">
        <f t="array" ref="EW81">IF(ET81="","",_xll.PBD(EV81,"Name","","USD","",""))</f>
        <v/>
      </c>
      <c r="EX81" t="str" cm="1">
        <f t="array" ref="EX81">IF(ET81="","",_xll.PBD(ET81,"Deal Type 1","","USD","",""))</f>
        <v/>
      </c>
      <c r="FC81" s="15" t="str" cm="1">
        <f t="array" ref="FC81">IF(FB81="","",_xll.PBD(FB81,"Deal Date","","USD","",""))</f>
        <v/>
      </c>
      <c r="FD81" s="15" t="str" cm="1">
        <f t="array" ref="FD81">IF(FB81="","",_xll.PBD(FB81,"Company ID","","USD","",""))</f>
        <v/>
      </c>
      <c r="FE81" s="15" t="str" cm="1">
        <f t="array" ref="FE81">IF(FB81="","",_xll.PBD(FD81,"Name","","USD","",""))</f>
        <v/>
      </c>
      <c r="FF81" t="str" cm="1">
        <f t="array" ref="FF81">IF(FB81="","",_xll.PBD(FB81,"Deal Type 1","","USD","",""))</f>
        <v/>
      </c>
      <c r="FK81" s="15" t="str" cm="1">
        <f t="array" ref="FK81">IF(FJ81="","",_xll.PBD(FJ81,"Deal Date","","USD","",""))</f>
        <v/>
      </c>
      <c r="FL81" s="15" t="str" cm="1">
        <f t="array" ref="FL81">IF(FJ81="","",_xll.PBD(FJ81,"Company ID","","USD","",""))</f>
        <v/>
      </c>
      <c r="FM81" s="15" t="str" cm="1">
        <f t="array" ref="FM81">IF(FJ81="","",_xll.PBD(FL81,"Name","","USD","",""))</f>
        <v/>
      </c>
      <c r="FN81" t="str" cm="1">
        <f t="array" ref="FN81">IF(FJ81="","",_xll.PBD(FJ81,"Deal Type 1","","USD","",""))</f>
        <v/>
      </c>
      <c r="FS81" s="15" t="str" cm="1">
        <f t="array" ref="FS81">IF(FR81="","",_xll.PBD(FR81,"Deal Date","","USD","",""))</f>
        <v/>
      </c>
      <c r="FT81" s="15" t="str" cm="1">
        <f t="array" ref="FT81">IF(FR81="","",_xll.PBD(FR81,"Company ID","","USD","",""))</f>
        <v/>
      </c>
      <c r="FU81" s="15" t="str" cm="1">
        <f t="array" ref="FU81">IF(FR81="","",_xll.PBD(FT81,"Name","","USD","",""))</f>
        <v/>
      </c>
      <c r="FV81" t="str" cm="1">
        <f t="array" ref="FV81">IF(FR81="","",_xll.PBD(FR81,"Deal Type 1","","USD","",""))</f>
        <v/>
      </c>
      <c r="GA81" s="15" t="str" cm="1">
        <f t="array" ref="GA81">IF(FZ81="","",_xll.PBD(FZ81,"Deal Date","","USD","",""))</f>
        <v/>
      </c>
      <c r="GB81" s="15" t="str" cm="1">
        <f t="array" ref="GB81">IF(FZ81="","",_xll.PBD(FZ81,"Company ID","","USD","",""))</f>
        <v/>
      </c>
      <c r="GC81" s="15" t="str" cm="1">
        <f t="array" ref="GC81">IF(FZ81="","",_xll.PBD(GB81,"Name","","USD","",""))</f>
        <v/>
      </c>
      <c r="GD81" t="str" cm="1">
        <f t="array" ref="GD81">IF(FZ81="","",_xll.PBD(FZ81,"Deal Type 1","","USD","",""))</f>
        <v/>
      </c>
      <c r="GI81" s="15" t="str" cm="1">
        <f t="array" ref="GI81">IF(GH81="","",_xll.PBD(GH81,"Deal Date","","USD","",""))</f>
        <v/>
      </c>
      <c r="GJ81" s="15" t="str" cm="1">
        <f t="array" ref="GJ81">IF(GH81="","",_xll.PBD(GH81,"Company ID","","USD","",""))</f>
        <v/>
      </c>
      <c r="GK81" s="15" t="str" cm="1">
        <f t="array" ref="GK81">IF(GH81="","",_xll.PBD(GJ81,"Name","","USD","",""))</f>
        <v/>
      </c>
      <c r="GL81" t="str" cm="1">
        <f t="array" ref="GL81">IF(GH81="","",_xll.PBD(GH81,"Deal Type 1","","USD","",""))</f>
        <v/>
      </c>
      <c r="GQ81" s="15" t="str" cm="1">
        <f t="array" ref="GQ81">IF(GP81="","",_xll.PBD(GP81,"Deal Date","","USD","",""))</f>
        <v/>
      </c>
      <c r="GR81" s="15" t="str" cm="1">
        <f t="array" ref="GR81">IF(GP81="","",_xll.PBD(GP81,"Company ID","","USD","",""))</f>
        <v/>
      </c>
      <c r="GS81" s="15" t="str" cm="1">
        <f t="array" ref="GS81">IF(GP81="","",_xll.PBD(GR81,"Name","","USD","",""))</f>
        <v/>
      </c>
      <c r="GT81" t="str" cm="1">
        <f t="array" ref="GT81">IF(GP81="","",_xll.PBD(GP81,"Deal Type 1","","USD","",""))</f>
        <v/>
      </c>
      <c r="GY81" s="15" t="str" cm="1">
        <f t="array" ref="GY81">IF(GX81="","",_xll.PBD(GX81,"Deal Date","","USD","",""))</f>
        <v/>
      </c>
      <c r="GZ81" s="15" t="str" cm="1">
        <f t="array" ref="GZ81">IF(GX81="","",_xll.PBD(GX81,"Company ID","","USD","",""))</f>
        <v/>
      </c>
      <c r="HA81" s="15" t="str" cm="1">
        <f t="array" ref="HA81">IF(GX81="","",_xll.PBD(GZ81,"Name","","USD","",""))</f>
        <v/>
      </c>
      <c r="HB81" t="str" cm="1">
        <f t="array" ref="HB81">IF(GX81="","",_xll.PBD(GX81,"Deal Type 1","","USD","",""))</f>
        <v/>
      </c>
      <c r="HG81" s="15" t="str" cm="1">
        <f t="array" ref="HG81">IF(HF81="","",_xll.PBD(HF81,"Deal Date","","USD","",""))</f>
        <v/>
      </c>
      <c r="HH81" s="15" t="str" cm="1">
        <f t="array" ref="HH81">IF(HF81="","",_xll.PBD(HF81,"Company ID","","USD","",""))</f>
        <v/>
      </c>
      <c r="HI81" s="15" t="str" cm="1">
        <f t="array" ref="HI81">IF(HF81="","",_xll.PBD(HH81,"Name","","USD","",""))</f>
        <v/>
      </c>
      <c r="HJ81" t="str" cm="1">
        <f t="array" ref="HJ81">IF(HF81="","",_xll.PBD(HF81,"Deal Type 1","","USD","",""))</f>
        <v/>
      </c>
      <c r="HO81" s="15" t="str" cm="1">
        <f t="array" ref="HO81">IF(HN81="","",_xll.PBD(HN81,"Deal Date","","USD","",""))</f>
        <v/>
      </c>
      <c r="HP81" s="15" t="str" cm="1">
        <f t="array" ref="HP81">IF(HN81="","",_xll.PBD(HN81,"Company ID","","USD","",""))</f>
        <v/>
      </c>
      <c r="HQ81" s="15" t="str" cm="1">
        <f t="array" ref="HQ81">IF(HN81="","",_xll.PBD(HP81,"Name","","USD","",""))</f>
        <v/>
      </c>
      <c r="HR81" t="str" cm="1">
        <f t="array" ref="HR81">IF(HN81="","",_xll.PBD(HN81,"Deal Type 1","","USD","",""))</f>
        <v/>
      </c>
      <c r="HW81" s="15" t="str" cm="1">
        <f t="array" ref="HW81">IF(HV81="","",_xll.PBD(HV81,"Deal Date","","USD","",""))</f>
        <v/>
      </c>
      <c r="HX81" s="15" t="str" cm="1">
        <f t="array" ref="HX81">IF(HV81="","",_xll.PBD(HV81,"Company ID","","USD","",""))</f>
        <v/>
      </c>
      <c r="HY81" s="15" t="str" cm="1">
        <f t="array" ref="HY81">IF(HV81="","",_xll.PBD(HX81,"Name","","USD","",""))</f>
        <v/>
      </c>
      <c r="HZ81" t="str" cm="1">
        <f t="array" ref="HZ81">IF(HV81="","",_xll.PBD(HV81,"Deal Type 1","","USD","",""))</f>
        <v/>
      </c>
      <c r="IE81" s="15" t="str" cm="1">
        <f t="array" ref="IE81">IF(ID81="","",_xll.PBD(ID81,"Deal Date","","USD","",""))</f>
        <v/>
      </c>
      <c r="IF81" s="15" t="str" cm="1">
        <f t="array" ref="IF81">IF(ID81="","",_xll.PBD(ID81,"Company ID","","USD","",""))</f>
        <v/>
      </c>
      <c r="IG81" s="15" t="str" cm="1">
        <f t="array" ref="IG81">IF(ID81="","",_xll.PBD(IF81,"Name","","USD","",""))</f>
        <v/>
      </c>
      <c r="IH81" t="str" cm="1">
        <f t="array" ref="IH81">IF(ID81="","",_xll.PBD(ID81,"Deal Type 1","","USD","",""))</f>
        <v/>
      </c>
      <c r="IM81" s="15" t="str" cm="1">
        <f t="array" ref="IM81">IF(IL81="","",_xll.PBD(IL81,"Deal Date","","USD","",""))</f>
        <v/>
      </c>
      <c r="IN81" s="15" t="str" cm="1">
        <f t="array" ref="IN81">IF(IL81="","",_xll.PBD(IL81,"Company ID","","USD","",""))</f>
        <v/>
      </c>
      <c r="IO81" s="15" t="str" cm="1">
        <f t="array" ref="IO81">IF(IL81="","",_xll.PBD(IN81,"Name","","USD","",""))</f>
        <v/>
      </c>
      <c r="IP81" t="str" cm="1">
        <f t="array" ref="IP81">IF(IL81="","",_xll.PBD(IL81,"Deal Type 1","","USD","",""))</f>
        <v/>
      </c>
      <c r="IU81" s="15" t="str" cm="1">
        <f t="array" ref="IU81">IF(IT81="","",_xll.PBD(IT81,"Deal Date","","USD","",""))</f>
        <v/>
      </c>
      <c r="IV81" s="15" t="str" cm="1">
        <f t="array" ref="IV81">IF(IT81="","",_xll.PBD(IT81,"Company ID","","USD","",""))</f>
        <v/>
      </c>
      <c r="IW81" s="15" t="str" cm="1">
        <f t="array" ref="IW81">IF(IT81="","",_xll.PBD(IV81,"Name","","USD","",""))</f>
        <v/>
      </c>
      <c r="IX81" t="str" cm="1">
        <f t="array" ref="IX81">IF(IT81="","",_xll.PBD(IT81,"Deal Type 1","","USD","",""))</f>
        <v/>
      </c>
      <c r="JC81" s="15" t="str" cm="1">
        <f t="array" ref="JC81">IF(JB81="","",_xll.PBD(JB81,"Deal Date","","USD","",""))</f>
        <v/>
      </c>
      <c r="JD81" s="15" t="str" cm="1">
        <f t="array" ref="JD81">IF(JB81="","",_xll.PBD(JB81,"Company ID","","USD","",""))</f>
        <v/>
      </c>
      <c r="JE81" s="15" t="str" cm="1">
        <f t="array" ref="JE81">IF(JB81="","",_xll.PBD(JD81,"Name","","USD","",""))</f>
        <v/>
      </c>
      <c r="JF81" t="str" cm="1">
        <f t="array" ref="JF81">IF(JB81="","",_xll.PBD(JB81,"Deal Type 1","","USD","",""))</f>
        <v/>
      </c>
      <c r="JK81" s="15" t="str" cm="1">
        <f t="array" ref="JK81">IF(JJ81="","",_xll.PBD(JJ81,"Deal Date","","USD","",""))</f>
        <v/>
      </c>
      <c r="JL81" s="15" t="str" cm="1">
        <f t="array" ref="JL81">IF(JJ81="","",_xll.PBD(JJ81,"Company ID","","USD","",""))</f>
        <v/>
      </c>
      <c r="JM81" s="15" t="str" cm="1">
        <f t="array" ref="JM81">IF(JJ81="","",_xll.PBD(JL81,"Name","","USD","",""))</f>
        <v/>
      </c>
      <c r="JN81" t="str" cm="1">
        <f t="array" ref="JN81">IF(JJ81="","",_xll.PBD(JJ81,"Deal Type 1","","USD","",""))</f>
        <v/>
      </c>
      <c r="JS81" s="15" t="str" cm="1">
        <f t="array" ref="JS81">IF(JR81="","",_xll.PBD(JR81,"Deal Date","","USD","",""))</f>
        <v/>
      </c>
      <c r="JT81" s="15" t="str" cm="1">
        <f t="array" ref="JT81">IF(JR81="","",_xll.PBD(JR81,"Company ID","","USD","",""))</f>
        <v/>
      </c>
      <c r="JU81" s="15" t="str" cm="1">
        <f t="array" ref="JU81">IF(JR81="","",_xll.PBD(JT81,"Name","","USD","",""))</f>
        <v/>
      </c>
      <c r="JV81" t="str" cm="1">
        <f t="array" ref="JV81">IF(JR81="","",_xll.PBD(JR81,"Deal Type 1","","USD","",""))</f>
        <v/>
      </c>
      <c r="KA81" s="15" t="str" cm="1">
        <f t="array" ref="KA81">IF(JZ81="","",_xll.PBD(JZ81,"Deal Date","","USD","",""))</f>
        <v/>
      </c>
      <c r="KB81" s="15" t="str" cm="1">
        <f t="array" ref="KB81">IF(JZ81="","",_xll.PBD(JZ81,"Company ID","","USD","",""))</f>
        <v/>
      </c>
      <c r="KC81" s="15" t="str" cm="1">
        <f t="array" ref="KC81">IF(JZ81="","",_xll.PBD(KB81,"Name","","USD","",""))</f>
        <v/>
      </c>
      <c r="KD81" t="str" cm="1">
        <f t="array" ref="KD81">IF(JZ81="","",_xll.PBD(JZ81,"Deal Type 1","","USD","",""))</f>
        <v/>
      </c>
      <c r="KI81" s="15" t="str" cm="1">
        <f t="array" ref="KI81">IF(KH81="","",_xll.PBD(KH81,"Deal Date","","USD","",""))</f>
        <v/>
      </c>
      <c r="KJ81" s="15" t="str" cm="1">
        <f t="array" ref="KJ81">IF(KH81="","",_xll.PBD(KH81,"Company ID","","USD","",""))</f>
        <v/>
      </c>
      <c r="KK81" s="15" t="str" cm="1">
        <f t="array" ref="KK81">IF(KH81="","",_xll.PBD(KJ81,"Name","","USD","",""))</f>
        <v/>
      </c>
      <c r="KL81" t="str" cm="1">
        <f t="array" ref="KL81">IF(KH81="","",_xll.PBD(KH81,"Deal Type 1","","USD","",""))</f>
        <v/>
      </c>
      <c r="KQ81" s="15" t="str" cm="1">
        <f t="array" ref="KQ81">IF(KP81="","",_xll.PBD(KP81,"Deal Date","","USD","",""))</f>
        <v/>
      </c>
      <c r="KR81" s="15" t="str" cm="1">
        <f t="array" ref="KR81">IF(KP81="","",_xll.PBD(KP81,"Company ID","","USD","",""))</f>
        <v/>
      </c>
      <c r="KS81" s="15" t="str" cm="1">
        <f t="array" ref="KS81">IF(KP81="","",_xll.PBD(KR81,"Name","","USD","",""))</f>
        <v/>
      </c>
      <c r="KT81" t="str" cm="1">
        <f t="array" ref="KT81">IF(KP81="","",_xll.PBD(KP81,"Deal Type 1","","USD","",""))</f>
        <v/>
      </c>
      <c r="KY81" s="15" t="str" cm="1">
        <f t="array" ref="KY81">IF(KX81="","",_xll.PBD(KX81,"Deal Date","","USD","",""))</f>
        <v/>
      </c>
      <c r="KZ81" s="15" t="str" cm="1">
        <f t="array" ref="KZ81">IF(KX81="","",_xll.PBD(KX81,"Company ID","","USD","",""))</f>
        <v/>
      </c>
      <c r="LA81" s="15" t="str" cm="1">
        <f t="array" ref="LA81">IF(KX81="","",_xll.PBD(KZ81,"Name","","USD","",""))</f>
        <v/>
      </c>
      <c r="LB81" t="str" cm="1">
        <f t="array" ref="LB81">IF(KX81="","",_xll.PBD(KX81,"Deal Type 1","","USD","",""))</f>
        <v/>
      </c>
      <c r="LG81" s="15" t="str" cm="1">
        <f t="array" ref="LG81">IF(LF81="","",_xll.PBD(LF81,"Deal Date","","USD","",""))</f>
        <v/>
      </c>
      <c r="LH81" s="15" t="str" cm="1">
        <f t="array" ref="LH81">IF(LF81="","",_xll.PBD(LF81,"Company ID","","USD","",""))</f>
        <v/>
      </c>
      <c r="LI81" s="15" t="str" cm="1">
        <f t="array" ref="LI81">IF(LF81="","",_xll.PBD(LH81,"Name","","USD","",""))</f>
        <v/>
      </c>
      <c r="LJ81" t="str" cm="1">
        <f t="array" ref="LJ81">IF(LF81="","",_xll.PBD(LF81,"Deal Type 1","","USD","",""))</f>
        <v/>
      </c>
      <c r="LO81" s="15" t="str" cm="1">
        <f t="array" ref="LO81">IF(LN81="","",_xll.PBD(LN81,"Deal Date","","USD","",""))</f>
        <v/>
      </c>
      <c r="LP81" s="15" t="str" cm="1">
        <f t="array" ref="LP81">IF(LN81="","",_xll.PBD(LN81,"Company ID","","USD","",""))</f>
        <v/>
      </c>
      <c r="LQ81" s="15" t="str" cm="1">
        <f t="array" ref="LQ81">IF(LN81="","",_xll.PBD(LP81,"Name","","USD","",""))</f>
        <v/>
      </c>
      <c r="LR81" t="str" cm="1">
        <f t="array" ref="LR81">IF(LN81="","",_xll.PBD(LN81,"Deal Type 1","","USD","",""))</f>
        <v/>
      </c>
      <c r="LW81" s="15" t="str" cm="1">
        <f t="array" ref="LW81">IF(LV81="","",_xll.PBD(LV81,"Deal Date","","USD","",""))</f>
        <v/>
      </c>
      <c r="LX81" s="15" t="str" cm="1">
        <f t="array" ref="LX81">IF(LV81="","",_xll.PBD(LV81,"Company ID","","USD","",""))</f>
        <v/>
      </c>
      <c r="LY81" s="15" t="str" cm="1">
        <f t="array" ref="LY81">IF(LV81="","",_xll.PBD(LX81,"Name","","USD","",""))</f>
        <v/>
      </c>
      <c r="LZ81" t="str" cm="1">
        <f t="array" ref="LZ81">IF(LV81="","",_xll.PBD(LV81,"Deal Type 1","","USD","",""))</f>
        <v/>
      </c>
      <c r="ME81" s="15" t="str" cm="1">
        <f t="array" ref="ME81">IF(MD81="","",_xll.PBD(MD81,"Deal Date","","USD","",""))</f>
        <v/>
      </c>
      <c r="MF81" s="15" t="str" cm="1">
        <f t="array" ref="MF81">IF(MD81="","",_xll.PBD(MD81,"Company ID","","USD","",""))</f>
        <v/>
      </c>
      <c r="MG81" s="15" t="str" cm="1">
        <f t="array" ref="MG81">IF(MD81="","",_xll.PBD(MF81,"Name","","USD","",""))</f>
        <v/>
      </c>
      <c r="MH81" t="str" cm="1">
        <f t="array" ref="MH81">IF(MD81="","",_xll.PBD(MD81,"Deal Type 1","","USD","",""))</f>
        <v/>
      </c>
    </row>
    <row r="82" spans="7:346" x14ac:dyDescent="0.2">
      <c r="G82" s="15" t="str" cm="1">
        <f t="array" ref="G82">IF(F82="","",_xll.PBD(F82,"Deal Date","","USD","",""))</f>
        <v/>
      </c>
      <c r="H82" s="15" t="str" cm="1">
        <f t="array" ref="H82">IF(F82="","",_xll.PBD(F82,"Company ID","","USD","",""))</f>
        <v/>
      </c>
      <c r="I82" s="15" t="str" cm="1">
        <f t="array" ref="I82">IF(F82="","",_xll.PBD(H82,"Name","","USD","",""))</f>
        <v/>
      </c>
      <c r="J82" t="str" cm="1">
        <f t="array" ref="J82">IF(F82="","",_xll.PBD(F82,"Deal Type 1","","USD","",""))</f>
        <v/>
      </c>
      <c r="O82" s="15" t="str" cm="1">
        <f t="array" ref="O82">IF(N82="","",_xll.PBD(N82,"Deal Date","","USD","",""))</f>
        <v/>
      </c>
      <c r="P82" s="15" t="str" cm="1">
        <f t="array" ref="P82">IF(N82="","",_xll.PBD(N82,"Company ID","","USD","",""))</f>
        <v/>
      </c>
      <c r="Q82" s="15" t="str" cm="1">
        <f t="array" ref="Q82">IF(N82="","",_xll.PBD(P82,"Name","","USD","",""))</f>
        <v/>
      </c>
      <c r="R82" t="str" cm="1">
        <f t="array" ref="R82">IF(N82="","",_xll.PBD(N82,"Deal Type 1","","USD","",""))</f>
        <v/>
      </c>
      <c r="W82" s="15" t="str" cm="1">
        <f t="array" ref="W82">IF(V82="","",_xll.PBD(V82,"Deal Date","","USD","",""))</f>
        <v/>
      </c>
      <c r="X82" s="15" t="str" cm="1">
        <f t="array" ref="X82">IF(V82="","",_xll.PBD(V82,"Company ID","","USD","",""))</f>
        <v/>
      </c>
      <c r="Y82" s="15" t="str" cm="1">
        <f t="array" ref="Y82">IF(V82="","",_xll.PBD(X82,"Name","","USD","",""))</f>
        <v/>
      </c>
      <c r="Z82" t="str" cm="1">
        <f t="array" ref="Z82">IF(V82="","",_xll.PBD(V82,"Deal Type 1","","USD","",""))</f>
        <v/>
      </c>
      <c r="AE82" s="15" t="str" cm="1">
        <f t="array" ref="AE82">IF(AD82="","",_xll.PBD(AD82,"Deal Date","","USD","",""))</f>
        <v/>
      </c>
      <c r="AF82" s="15" t="str" cm="1">
        <f t="array" ref="AF82">IF(AD82="","",_xll.PBD(AD82,"Company ID","","USD","",""))</f>
        <v/>
      </c>
      <c r="AG82" s="15" t="str" cm="1">
        <f t="array" ref="AG82">IF(AD82="","",_xll.PBD(AF82,"Name","","USD","",""))</f>
        <v/>
      </c>
      <c r="AH82" t="str" cm="1">
        <f t="array" ref="AH82">IF(AD82="","",_xll.PBD(AD82,"Deal Type 1","","USD","",""))</f>
        <v/>
      </c>
      <c r="AM82" s="15" t="str" cm="1">
        <f t="array" ref="AM82">IF(AL82="","",_xll.PBD(AL82,"Deal Date","","USD","",""))</f>
        <v/>
      </c>
      <c r="AN82" s="15" t="str" cm="1">
        <f t="array" ref="AN82">IF(AL82="","",_xll.PBD(AL82,"Company ID","","USD","",""))</f>
        <v/>
      </c>
      <c r="AO82" s="15" t="str" cm="1">
        <f t="array" ref="AO82">IF(AL82="","",_xll.PBD(AN82,"Name","","USD","",""))</f>
        <v/>
      </c>
      <c r="AP82" t="str" cm="1">
        <f t="array" ref="AP82">IF(AL82="","",_xll.PBD(AL82,"Deal Type 1","","USD","",""))</f>
        <v/>
      </c>
      <c r="AU82" s="15" t="str" cm="1">
        <f t="array" ref="AU82">IF(AT82="","",_xll.PBD(AT82,"Deal Date","","USD","",""))</f>
        <v/>
      </c>
      <c r="AV82" s="15" t="str" cm="1">
        <f t="array" ref="AV82">IF(AT82="","",_xll.PBD(AT82,"Company ID","","USD","",""))</f>
        <v/>
      </c>
      <c r="AW82" s="15" t="str" cm="1">
        <f t="array" ref="AW82">IF(AT82="","",_xll.PBD(AV82,"Name","","USD","",""))</f>
        <v/>
      </c>
      <c r="AX82" t="str" cm="1">
        <f t="array" ref="AX82">IF(AT82="","",_xll.PBD(AT82,"Deal Type 1","","USD","",""))</f>
        <v/>
      </c>
      <c r="BC82" s="15" t="str" cm="1">
        <f t="array" ref="BC82">IF(BB82="","",_xll.PBD(BB82,"Deal Date","","USD","",""))</f>
        <v/>
      </c>
      <c r="BD82" s="15" t="str" cm="1">
        <f t="array" ref="BD82">IF(BB82="","",_xll.PBD(BB82,"Company ID","","USD","",""))</f>
        <v/>
      </c>
      <c r="BE82" s="15" t="str" cm="1">
        <f t="array" ref="BE82">IF(BB82="","",_xll.PBD(BD82,"Name","","USD","",""))</f>
        <v/>
      </c>
      <c r="BF82" t="str" cm="1">
        <f t="array" ref="BF82">IF(BB82="","",_xll.PBD(BB82,"Deal Type 1","","USD","",""))</f>
        <v/>
      </c>
      <c r="BK82" s="15" t="str" cm="1">
        <f t="array" ref="BK82">IF(BJ82="","",_xll.PBD(BJ82,"Deal Date","","USD","",""))</f>
        <v/>
      </c>
      <c r="BL82" s="15" t="str" cm="1">
        <f t="array" ref="BL82">IF(BJ82="","",_xll.PBD(BJ82,"Company ID","","USD","",""))</f>
        <v/>
      </c>
      <c r="BM82" s="15" t="str" cm="1">
        <f t="array" ref="BM82">IF(BJ82="","",_xll.PBD(BL82,"Name","","USD","",""))</f>
        <v/>
      </c>
      <c r="BN82" t="str" cm="1">
        <f t="array" ref="BN82">IF(BJ82="","",_xll.PBD(BJ82,"Deal Type 1","","USD","",""))</f>
        <v/>
      </c>
      <c r="BS82" s="15" t="str" cm="1">
        <f t="array" ref="BS82">IF(BR82="","",_xll.PBD(BR82,"Deal Date","","USD","",""))</f>
        <v/>
      </c>
      <c r="BT82" s="15" t="str" cm="1">
        <f t="array" ref="BT82">IF(BR82="","",_xll.PBD(BR82,"Company ID","","USD","",""))</f>
        <v/>
      </c>
      <c r="BU82" s="15" t="str" cm="1">
        <f t="array" ref="BU82">IF(BR82="","",_xll.PBD(BT82,"Name","","USD","",""))</f>
        <v/>
      </c>
      <c r="BV82" t="str" cm="1">
        <f t="array" ref="BV82">IF(BR82="","",_xll.PBD(BR82,"Deal Type 1","","USD","",""))</f>
        <v/>
      </c>
      <c r="CA82" s="15" t="str" cm="1">
        <f t="array" ref="CA82">IF(BZ82="","",_xll.PBD(BZ82,"Deal Date","","USD","",""))</f>
        <v/>
      </c>
      <c r="CB82" s="15" t="str" cm="1">
        <f t="array" ref="CB82">IF(BZ82="","",_xll.PBD(BZ82,"Company ID","","USD","",""))</f>
        <v/>
      </c>
      <c r="CC82" s="15" t="str" cm="1">
        <f t="array" ref="CC82">IF(BZ82="","",_xll.PBD(CB82,"Name","","USD","",""))</f>
        <v/>
      </c>
      <c r="CD82" t="str" cm="1">
        <f t="array" ref="CD82">IF(BZ82="","",_xll.PBD(BZ82,"Deal Type 1","","USD","",""))</f>
        <v/>
      </c>
      <c r="CI82" s="15" t="str" cm="1">
        <f t="array" ref="CI82">IF(CH82="","",_xll.PBD(CH82,"Deal Date","","USD","",""))</f>
        <v/>
      </c>
      <c r="CJ82" s="15" t="str" cm="1">
        <f t="array" ref="CJ82">IF(CH82="","",_xll.PBD(CH82,"Company ID","","USD","",""))</f>
        <v/>
      </c>
      <c r="CK82" s="15" t="str" cm="1">
        <f t="array" ref="CK82">IF(CH82="","",_xll.PBD(CJ82,"Name","","USD","",""))</f>
        <v/>
      </c>
      <c r="CL82" t="str" cm="1">
        <f t="array" ref="CL82">IF(CH82="","",_xll.PBD(CH82,"Deal Type 1","","USD","",""))</f>
        <v/>
      </c>
      <c r="CQ82" s="15" t="str" cm="1">
        <f t="array" ref="CQ82">IF(CP82="","",_xll.PBD(CP82,"Deal Date","","USD","",""))</f>
        <v/>
      </c>
      <c r="CR82" s="15" t="str" cm="1">
        <f t="array" ref="CR82">IF(CP82="","",_xll.PBD(CP82,"Company ID","","USD","",""))</f>
        <v/>
      </c>
      <c r="CS82" s="15" t="str" cm="1">
        <f t="array" ref="CS82">IF(CP82="","",_xll.PBD(CR82,"Name","","USD","",""))</f>
        <v/>
      </c>
      <c r="CT82" t="str" cm="1">
        <f t="array" ref="CT82">IF(CP82="","",_xll.PBD(CP82,"Deal Type 1","","USD","",""))</f>
        <v/>
      </c>
      <c r="CY82" s="15" t="str" cm="1">
        <f t="array" ref="CY82">IF(CX82="","",_xll.PBD(CX82,"Deal Date","","USD","",""))</f>
        <v/>
      </c>
      <c r="CZ82" s="15" t="str" cm="1">
        <f t="array" ref="CZ82">IF(CX82="","",_xll.PBD(CX82,"Company ID","","USD","",""))</f>
        <v/>
      </c>
      <c r="DA82" s="15" t="str" cm="1">
        <f t="array" ref="DA82">IF(CX82="","",_xll.PBD(CZ82,"Name","","USD","",""))</f>
        <v/>
      </c>
      <c r="DB82" t="str" cm="1">
        <f t="array" ref="DB82">IF(CX82="","",_xll.PBD(CX82,"Deal Type 1","","USD","",""))</f>
        <v/>
      </c>
      <c r="DF82" t="str">
        <v>57534-22T</v>
      </c>
      <c r="DG82" s="15" cm="1">
        <f t="array" ref="DG82">IF(DF82="","",_xll.PBD(DF82,"Deal Date","","USD","",""))</f>
        <v>37795</v>
      </c>
      <c r="DH82" s="15" t="str" cm="1">
        <f t="array" ref="DH82">IF(DF82="","",_xll.PBD(DF82,"Company ID","","USD","",""))</f>
        <v>124021-99</v>
      </c>
      <c r="DI82" s="15" t="str" cm="1">
        <f t="array" ref="DI82">IF(DF82="","",_xll.PBD(DH82,"Name","","USD","",""))</f>
        <v>Atremo</v>
      </c>
      <c r="DJ82" t="str" cm="1">
        <f t="array" ref="DJ82">IF(DF82="","",_xll.PBD(DF82,"Deal Type 1","","USD","",""))</f>
        <v>Merger/Acquisition</v>
      </c>
      <c r="DO82" s="15" t="str" cm="1">
        <f t="array" ref="DO82">IF(DN82="","",_xll.PBD(DN82,"Deal Date","","USD","",""))</f>
        <v/>
      </c>
      <c r="DP82" s="15" t="str" cm="1">
        <f t="array" ref="DP82">IF(DN82="","",_xll.PBD(DN82,"Company ID","","USD","",""))</f>
        <v/>
      </c>
      <c r="DQ82" s="15" t="str" cm="1">
        <f t="array" ref="DQ82">IF(DN82="","",_xll.PBD(DP82,"Name","","USD","",""))</f>
        <v/>
      </c>
      <c r="DR82" t="str" cm="1">
        <f t="array" ref="DR82">IF(DN82="","",_xll.PBD(DN82,"Deal Type 1","","USD","",""))</f>
        <v/>
      </c>
      <c r="DW82" s="15" t="str" cm="1">
        <f t="array" ref="DW82">IF(DV82="","",_xll.PBD(DV82,"Deal Date","","USD","",""))</f>
        <v/>
      </c>
      <c r="DX82" s="15" t="str" cm="1">
        <f t="array" ref="DX82">IF(DV82="","",_xll.PBD(DV82,"Company ID","","USD","",""))</f>
        <v/>
      </c>
      <c r="DY82" s="15" t="str" cm="1">
        <f t="array" ref="DY82">IF(DV82="","",_xll.PBD(DX82,"Name","","USD","",""))</f>
        <v/>
      </c>
      <c r="DZ82" t="str" cm="1">
        <f t="array" ref="DZ82">IF(DV82="","",_xll.PBD(DV82,"Deal Type 1","","USD","",""))</f>
        <v/>
      </c>
      <c r="EE82" s="15" t="str" cm="1">
        <f t="array" ref="EE82">IF(ED82="","",_xll.PBD(ED82,"Deal Date","","USD","",""))</f>
        <v/>
      </c>
      <c r="EF82" s="15" t="str" cm="1">
        <f t="array" ref="EF82">IF(ED82="","",_xll.PBD(ED82,"Company ID","","USD","",""))</f>
        <v/>
      </c>
      <c r="EG82" s="15" t="str" cm="1">
        <f t="array" ref="EG82">IF(ED82="","",_xll.PBD(EF82,"Name","","USD","",""))</f>
        <v/>
      </c>
      <c r="EH82" t="str" cm="1">
        <f t="array" ref="EH82">IF(ED82="","",_xll.PBD(ED82,"Deal Type 1","","USD","",""))</f>
        <v/>
      </c>
      <c r="EM82" s="15" t="str" cm="1">
        <f t="array" ref="EM82">IF(EL82="","",_xll.PBD(EL82,"Deal Date","","USD","",""))</f>
        <v/>
      </c>
      <c r="EN82" s="15" t="str" cm="1">
        <f t="array" ref="EN82">IF(EL82="","",_xll.PBD(EL82,"Company ID","","USD","",""))</f>
        <v/>
      </c>
      <c r="EO82" s="15" t="str" cm="1">
        <f t="array" ref="EO82">IF(EL82="","",_xll.PBD(EN82,"Name","","USD","",""))</f>
        <v/>
      </c>
      <c r="EP82" t="str" cm="1">
        <f t="array" ref="EP82">IF(EL82="","",_xll.PBD(EL82,"Deal Type 1","","USD","",""))</f>
        <v/>
      </c>
      <c r="EU82" s="15" t="str" cm="1">
        <f t="array" ref="EU82">IF(ET82="","",_xll.PBD(ET82,"Deal Date","","USD","",""))</f>
        <v/>
      </c>
      <c r="EV82" s="15" t="str" cm="1">
        <f t="array" ref="EV82">IF(ET82="","",_xll.PBD(ET82,"Company ID","","USD","",""))</f>
        <v/>
      </c>
      <c r="EW82" s="15" t="str" cm="1">
        <f t="array" ref="EW82">IF(ET82="","",_xll.PBD(EV82,"Name","","USD","",""))</f>
        <v/>
      </c>
      <c r="EX82" t="str" cm="1">
        <f t="array" ref="EX82">IF(ET82="","",_xll.PBD(ET82,"Deal Type 1","","USD","",""))</f>
        <v/>
      </c>
      <c r="FC82" s="15" t="str" cm="1">
        <f t="array" ref="FC82">IF(FB82="","",_xll.PBD(FB82,"Deal Date","","USD","",""))</f>
        <v/>
      </c>
      <c r="FD82" s="15" t="str" cm="1">
        <f t="array" ref="FD82">IF(FB82="","",_xll.PBD(FB82,"Company ID","","USD","",""))</f>
        <v/>
      </c>
      <c r="FE82" s="15" t="str" cm="1">
        <f t="array" ref="FE82">IF(FB82="","",_xll.PBD(FD82,"Name","","USD","",""))</f>
        <v/>
      </c>
      <c r="FF82" t="str" cm="1">
        <f t="array" ref="FF82">IF(FB82="","",_xll.PBD(FB82,"Deal Type 1","","USD","",""))</f>
        <v/>
      </c>
      <c r="FK82" s="15" t="str" cm="1">
        <f t="array" ref="FK82">IF(FJ82="","",_xll.PBD(FJ82,"Deal Date","","USD","",""))</f>
        <v/>
      </c>
      <c r="FL82" s="15" t="str" cm="1">
        <f t="array" ref="FL82">IF(FJ82="","",_xll.PBD(FJ82,"Company ID","","USD","",""))</f>
        <v/>
      </c>
      <c r="FM82" s="15" t="str" cm="1">
        <f t="array" ref="FM82">IF(FJ82="","",_xll.PBD(FL82,"Name","","USD","",""))</f>
        <v/>
      </c>
      <c r="FN82" t="str" cm="1">
        <f t="array" ref="FN82">IF(FJ82="","",_xll.PBD(FJ82,"Deal Type 1","","USD","",""))</f>
        <v/>
      </c>
      <c r="FS82" s="15" t="str" cm="1">
        <f t="array" ref="FS82">IF(FR82="","",_xll.PBD(FR82,"Deal Date","","USD","",""))</f>
        <v/>
      </c>
      <c r="FT82" s="15" t="str" cm="1">
        <f t="array" ref="FT82">IF(FR82="","",_xll.PBD(FR82,"Company ID","","USD","",""))</f>
        <v/>
      </c>
      <c r="FU82" s="15" t="str" cm="1">
        <f t="array" ref="FU82">IF(FR82="","",_xll.PBD(FT82,"Name","","USD","",""))</f>
        <v/>
      </c>
      <c r="FV82" t="str" cm="1">
        <f t="array" ref="FV82">IF(FR82="","",_xll.PBD(FR82,"Deal Type 1","","USD","",""))</f>
        <v/>
      </c>
      <c r="GA82" s="15" t="str" cm="1">
        <f t="array" ref="GA82">IF(FZ82="","",_xll.PBD(FZ82,"Deal Date","","USD","",""))</f>
        <v/>
      </c>
      <c r="GB82" s="15" t="str" cm="1">
        <f t="array" ref="GB82">IF(FZ82="","",_xll.PBD(FZ82,"Company ID","","USD","",""))</f>
        <v/>
      </c>
      <c r="GC82" s="15" t="str" cm="1">
        <f t="array" ref="GC82">IF(FZ82="","",_xll.PBD(GB82,"Name","","USD","",""))</f>
        <v/>
      </c>
      <c r="GD82" t="str" cm="1">
        <f t="array" ref="GD82">IF(FZ82="","",_xll.PBD(FZ82,"Deal Type 1","","USD","",""))</f>
        <v/>
      </c>
      <c r="GI82" s="15" t="str" cm="1">
        <f t="array" ref="GI82">IF(GH82="","",_xll.PBD(GH82,"Deal Date","","USD","",""))</f>
        <v/>
      </c>
      <c r="GJ82" s="15" t="str" cm="1">
        <f t="array" ref="GJ82">IF(GH82="","",_xll.PBD(GH82,"Company ID","","USD","",""))</f>
        <v/>
      </c>
      <c r="GK82" s="15" t="str" cm="1">
        <f t="array" ref="GK82">IF(GH82="","",_xll.PBD(GJ82,"Name","","USD","",""))</f>
        <v/>
      </c>
      <c r="GL82" t="str" cm="1">
        <f t="array" ref="GL82">IF(GH82="","",_xll.PBD(GH82,"Deal Type 1","","USD","",""))</f>
        <v/>
      </c>
      <c r="GQ82" s="15" t="str" cm="1">
        <f t="array" ref="GQ82">IF(GP82="","",_xll.PBD(GP82,"Deal Date","","USD","",""))</f>
        <v/>
      </c>
      <c r="GR82" s="15" t="str" cm="1">
        <f t="array" ref="GR82">IF(GP82="","",_xll.PBD(GP82,"Company ID","","USD","",""))</f>
        <v/>
      </c>
      <c r="GS82" s="15" t="str" cm="1">
        <f t="array" ref="GS82">IF(GP82="","",_xll.PBD(GR82,"Name","","USD","",""))</f>
        <v/>
      </c>
      <c r="GT82" t="str" cm="1">
        <f t="array" ref="GT82">IF(GP82="","",_xll.PBD(GP82,"Deal Type 1","","USD","",""))</f>
        <v/>
      </c>
      <c r="GY82" s="15" t="str" cm="1">
        <f t="array" ref="GY82">IF(GX82="","",_xll.PBD(GX82,"Deal Date","","USD","",""))</f>
        <v/>
      </c>
      <c r="GZ82" s="15" t="str" cm="1">
        <f t="array" ref="GZ82">IF(GX82="","",_xll.PBD(GX82,"Company ID","","USD","",""))</f>
        <v/>
      </c>
      <c r="HA82" s="15" t="str" cm="1">
        <f t="array" ref="HA82">IF(GX82="","",_xll.PBD(GZ82,"Name","","USD","",""))</f>
        <v/>
      </c>
      <c r="HB82" t="str" cm="1">
        <f t="array" ref="HB82">IF(GX82="","",_xll.PBD(GX82,"Deal Type 1","","USD","",""))</f>
        <v/>
      </c>
      <c r="HG82" s="15" t="str" cm="1">
        <f t="array" ref="HG82">IF(HF82="","",_xll.PBD(HF82,"Deal Date","","USD","",""))</f>
        <v/>
      </c>
      <c r="HH82" s="15" t="str" cm="1">
        <f t="array" ref="HH82">IF(HF82="","",_xll.PBD(HF82,"Company ID","","USD","",""))</f>
        <v/>
      </c>
      <c r="HI82" s="15" t="str" cm="1">
        <f t="array" ref="HI82">IF(HF82="","",_xll.PBD(HH82,"Name","","USD","",""))</f>
        <v/>
      </c>
      <c r="HJ82" t="str" cm="1">
        <f t="array" ref="HJ82">IF(HF82="","",_xll.PBD(HF82,"Deal Type 1","","USD","",""))</f>
        <v/>
      </c>
      <c r="HO82" s="15" t="str" cm="1">
        <f t="array" ref="HO82">IF(HN82="","",_xll.PBD(HN82,"Deal Date","","USD","",""))</f>
        <v/>
      </c>
      <c r="HP82" s="15" t="str" cm="1">
        <f t="array" ref="HP82">IF(HN82="","",_xll.PBD(HN82,"Company ID","","USD","",""))</f>
        <v/>
      </c>
      <c r="HQ82" s="15" t="str" cm="1">
        <f t="array" ref="HQ82">IF(HN82="","",_xll.PBD(HP82,"Name","","USD","",""))</f>
        <v/>
      </c>
      <c r="HR82" t="str" cm="1">
        <f t="array" ref="HR82">IF(HN82="","",_xll.PBD(HN82,"Deal Type 1","","USD","",""))</f>
        <v/>
      </c>
      <c r="HW82" s="15" t="str" cm="1">
        <f t="array" ref="HW82">IF(HV82="","",_xll.PBD(HV82,"Deal Date","","USD","",""))</f>
        <v/>
      </c>
      <c r="HX82" s="15" t="str" cm="1">
        <f t="array" ref="HX82">IF(HV82="","",_xll.PBD(HV82,"Company ID","","USD","",""))</f>
        <v/>
      </c>
      <c r="HY82" s="15" t="str" cm="1">
        <f t="array" ref="HY82">IF(HV82="","",_xll.PBD(HX82,"Name","","USD","",""))</f>
        <v/>
      </c>
      <c r="HZ82" t="str" cm="1">
        <f t="array" ref="HZ82">IF(HV82="","",_xll.PBD(HV82,"Deal Type 1","","USD","",""))</f>
        <v/>
      </c>
      <c r="IE82" s="15" t="str" cm="1">
        <f t="array" ref="IE82">IF(ID82="","",_xll.PBD(ID82,"Deal Date","","USD","",""))</f>
        <v/>
      </c>
      <c r="IF82" s="15" t="str" cm="1">
        <f t="array" ref="IF82">IF(ID82="","",_xll.PBD(ID82,"Company ID","","USD","",""))</f>
        <v/>
      </c>
      <c r="IG82" s="15" t="str" cm="1">
        <f t="array" ref="IG82">IF(ID82="","",_xll.PBD(IF82,"Name","","USD","",""))</f>
        <v/>
      </c>
      <c r="IH82" t="str" cm="1">
        <f t="array" ref="IH82">IF(ID82="","",_xll.PBD(ID82,"Deal Type 1","","USD","",""))</f>
        <v/>
      </c>
      <c r="IM82" s="15" t="str" cm="1">
        <f t="array" ref="IM82">IF(IL82="","",_xll.PBD(IL82,"Deal Date","","USD","",""))</f>
        <v/>
      </c>
      <c r="IN82" s="15" t="str" cm="1">
        <f t="array" ref="IN82">IF(IL82="","",_xll.PBD(IL82,"Company ID","","USD","",""))</f>
        <v/>
      </c>
      <c r="IO82" s="15" t="str" cm="1">
        <f t="array" ref="IO82">IF(IL82="","",_xll.PBD(IN82,"Name","","USD","",""))</f>
        <v/>
      </c>
      <c r="IP82" t="str" cm="1">
        <f t="array" ref="IP82">IF(IL82="","",_xll.PBD(IL82,"Deal Type 1","","USD","",""))</f>
        <v/>
      </c>
      <c r="IU82" s="15" t="str" cm="1">
        <f t="array" ref="IU82">IF(IT82="","",_xll.PBD(IT82,"Deal Date","","USD","",""))</f>
        <v/>
      </c>
      <c r="IV82" s="15" t="str" cm="1">
        <f t="array" ref="IV82">IF(IT82="","",_xll.PBD(IT82,"Company ID","","USD","",""))</f>
        <v/>
      </c>
      <c r="IW82" s="15" t="str" cm="1">
        <f t="array" ref="IW82">IF(IT82="","",_xll.PBD(IV82,"Name","","USD","",""))</f>
        <v/>
      </c>
      <c r="IX82" t="str" cm="1">
        <f t="array" ref="IX82">IF(IT82="","",_xll.PBD(IT82,"Deal Type 1","","USD","",""))</f>
        <v/>
      </c>
      <c r="JC82" s="15" t="str" cm="1">
        <f t="array" ref="JC82">IF(JB82="","",_xll.PBD(JB82,"Deal Date","","USD","",""))</f>
        <v/>
      </c>
      <c r="JD82" s="15" t="str" cm="1">
        <f t="array" ref="JD82">IF(JB82="","",_xll.PBD(JB82,"Company ID","","USD","",""))</f>
        <v/>
      </c>
      <c r="JE82" s="15" t="str" cm="1">
        <f t="array" ref="JE82">IF(JB82="","",_xll.PBD(JD82,"Name","","USD","",""))</f>
        <v/>
      </c>
      <c r="JF82" t="str" cm="1">
        <f t="array" ref="JF82">IF(JB82="","",_xll.PBD(JB82,"Deal Type 1","","USD","",""))</f>
        <v/>
      </c>
      <c r="JK82" s="15" t="str" cm="1">
        <f t="array" ref="JK82">IF(JJ82="","",_xll.PBD(JJ82,"Deal Date","","USD","",""))</f>
        <v/>
      </c>
      <c r="JL82" s="15" t="str" cm="1">
        <f t="array" ref="JL82">IF(JJ82="","",_xll.PBD(JJ82,"Company ID","","USD","",""))</f>
        <v/>
      </c>
      <c r="JM82" s="15" t="str" cm="1">
        <f t="array" ref="JM82">IF(JJ82="","",_xll.PBD(JL82,"Name","","USD","",""))</f>
        <v/>
      </c>
      <c r="JN82" t="str" cm="1">
        <f t="array" ref="JN82">IF(JJ82="","",_xll.PBD(JJ82,"Deal Type 1","","USD","",""))</f>
        <v/>
      </c>
      <c r="JS82" s="15" t="str" cm="1">
        <f t="array" ref="JS82">IF(JR82="","",_xll.PBD(JR82,"Deal Date","","USD","",""))</f>
        <v/>
      </c>
      <c r="JT82" s="15" t="str" cm="1">
        <f t="array" ref="JT82">IF(JR82="","",_xll.PBD(JR82,"Company ID","","USD","",""))</f>
        <v/>
      </c>
      <c r="JU82" s="15" t="str" cm="1">
        <f t="array" ref="JU82">IF(JR82="","",_xll.PBD(JT82,"Name","","USD","",""))</f>
        <v/>
      </c>
      <c r="JV82" t="str" cm="1">
        <f t="array" ref="JV82">IF(JR82="","",_xll.PBD(JR82,"Deal Type 1","","USD","",""))</f>
        <v/>
      </c>
      <c r="KA82" s="15" t="str" cm="1">
        <f t="array" ref="KA82">IF(JZ82="","",_xll.PBD(JZ82,"Deal Date","","USD","",""))</f>
        <v/>
      </c>
      <c r="KB82" s="15" t="str" cm="1">
        <f t="array" ref="KB82">IF(JZ82="","",_xll.PBD(JZ82,"Company ID","","USD","",""))</f>
        <v/>
      </c>
      <c r="KC82" s="15" t="str" cm="1">
        <f t="array" ref="KC82">IF(JZ82="","",_xll.PBD(KB82,"Name","","USD","",""))</f>
        <v/>
      </c>
      <c r="KD82" t="str" cm="1">
        <f t="array" ref="KD82">IF(JZ82="","",_xll.PBD(JZ82,"Deal Type 1","","USD","",""))</f>
        <v/>
      </c>
      <c r="KI82" s="15" t="str" cm="1">
        <f t="array" ref="KI82">IF(KH82="","",_xll.PBD(KH82,"Deal Date","","USD","",""))</f>
        <v/>
      </c>
      <c r="KJ82" s="15" t="str" cm="1">
        <f t="array" ref="KJ82">IF(KH82="","",_xll.PBD(KH82,"Company ID","","USD","",""))</f>
        <v/>
      </c>
      <c r="KK82" s="15" t="str" cm="1">
        <f t="array" ref="KK82">IF(KH82="","",_xll.PBD(KJ82,"Name","","USD","",""))</f>
        <v/>
      </c>
      <c r="KL82" t="str" cm="1">
        <f t="array" ref="KL82">IF(KH82="","",_xll.PBD(KH82,"Deal Type 1","","USD","",""))</f>
        <v/>
      </c>
      <c r="KQ82" s="15" t="str" cm="1">
        <f t="array" ref="KQ82">IF(KP82="","",_xll.PBD(KP82,"Deal Date","","USD","",""))</f>
        <v/>
      </c>
      <c r="KR82" s="15" t="str" cm="1">
        <f t="array" ref="KR82">IF(KP82="","",_xll.PBD(KP82,"Company ID","","USD","",""))</f>
        <v/>
      </c>
      <c r="KS82" s="15" t="str" cm="1">
        <f t="array" ref="KS82">IF(KP82="","",_xll.PBD(KR82,"Name","","USD","",""))</f>
        <v/>
      </c>
      <c r="KT82" t="str" cm="1">
        <f t="array" ref="KT82">IF(KP82="","",_xll.PBD(KP82,"Deal Type 1","","USD","",""))</f>
        <v/>
      </c>
      <c r="KY82" s="15" t="str" cm="1">
        <f t="array" ref="KY82">IF(KX82="","",_xll.PBD(KX82,"Deal Date","","USD","",""))</f>
        <v/>
      </c>
      <c r="KZ82" s="15" t="str" cm="1">
        <f t="array" ref="KZ82">IF(KX82="","",_xll.PBD(KX82,"Company ID","","USD","",""))</f>
        <v/>
      </c>
      <c r="LA82" s="15" t="str" cm="1">
        <f t="array" ref="LA82">IF(KX82="","",_xll.PBD(KZ82,"Name","","USD","",""))</f>
        <v/>
      </c>
      <c r="LB82" t="str" cm="1">
        <f t="array" ref="LB82">IF(KX82="","",_xll.PBD(KX82,"Deal Type 1","","USD","",""))</f>
        <v/>
      </c>
      <c r="LG82" s="15" t="str" cm="1">
        <f t="array" ref="LG82">IF(LF82="","",_xll.PBD(LF82,"Deal Date","","USD","",""))</f>
        <v/>
      </c>
      <c r="LH82" s="15" t="str" cm="1">
        <f t="array" ref="LH82">IF(LF82="","",_xll.PBD(LF82,"Company ID","","USD","",""))</f>
        <v/>
      </c>
      <c r="LI82" s="15" t="str" cm="1">
        <f t="array" ref="LI82">IF(LF82="","",_xll.PBD(LH82,"Name","","USD","",""))</f>
        <v/>
      </c>
      <c r="LJ82" t="str" cm="1">
        <f t="array" ref="LJ82">IF(LF82="","",_xll.PBD(LF82,"Deal Type 1","","USD","",""))</f>
        <v/>
      </c>
      <c r="LO82" s="15" t="str" cm="1">
        <f t="array" ref="LO82">IF(LN82="","",_xll.PBD(LN82,"Deal Date","","USD","",""))</f>
        <v/>
      </c>
      <c r="LP82" s="15" t="str" cm="1">
        <f t="array" ref="LP82">IF(LN82="","",_xll.PBD(LN82,"Company ID","","USD","",""))</f>
        <v/>
      </c>
      <c r="LQ82" s="15" t="str" cm="1">
        <f t="array" ref="LQ82">IF(LN82="","",_xll.PBD(LP82,"Name","","USD","",""))</f>
        <v/>
      </c>
      <c r="LR82" t="str" cm="1">
        <f t="array" ref="LR82">IF(LN82="","",_xll.PBD(LN82,"Deal Type 1","","USD","",""))</f>
        <v/>
      </c>
      <c r="LW82" s="15" t="str" cm="1">
        <f t="array" ref="LW82">IF(LV82="","",_xll.PBD(LV82,"Deal Date","","USD","",""))</f>
        <v/>
      </c>
      <c r="LX82" s="15" t="str" cm="1">
        <f t="array" ref="LX82">IF(LV82="","",_xll.PBD(LV82,"Company ID","","USD","",""))</f>
        <v/>
      </c>
      <c r="LY82" s="15" t="str" cm="1">
        <f t="array" ref="LY82">IF(LV82="","",_xll.PBD(LX82,"Name","","USD","",""))</f>
        <v/>
      </c>
      <c r="LZ82" t="str" cm="1">
        <f t="array" ref="LZ82">IF(LV82="","",_xll.PBD(LV82,"Deal Type 1","","USD","",""))</f>
        <v/>
      </c>
      <c r="ME82" s="15" t="str" cm="1">
        <f t="array" ref="ME82">IF(MD82="","",_xll.PBD(MD82,"Deal Date","","USD","",""))</f>
        <v/>
      </c>
      <c r="MF82" s="15" t="str" cm="1">
        <f t="array" ref="MF82">IF(MD82="","",_xll.PBD(MD82,"Company ID","","USD","",""))</f>
        <v/>
      </c>
      <c r="MG82" s="15" t="str" cm="1">
        <f t="array" ref="MG82">IF(MD82="","",_xll.PBD(MF82,"Name","","USD","",""))</f>
        <v/>
      </c>
      <c r="MH82" t="str" cm="1">
        <f t="array" ref="MH82">IF(MD82="","",_xll.PBD(MD82,"Deal Type 1","","USD","",""))</f>
        <v/>
      </c>
    </row>
    <row r="83" spans="7:346" x14ac:dyDescent="0.2">
      <c r="G83" s="15" t="str" cm="1">
        <f t="array" ref="G83">IF(F83="","",_xll.PBD(F83,"Deal Date","","USD","",""))</f>
        <v/>
      </c>
      <c r="H83" s="15" t="str" cm="1">
        <f t="array" ref="H83">IF(F83="","",_xll.PBD(F83,"Company ID","","USD","",""))</f>
        <v/>
      </c>
      <c r="I83" s="15" t="str" cm="1">
        <f t="array" ref="I83">IF(F83="","",_xll.PBD(H83,"Name","","USD","",""))</f>
        <v/>
      </c>
      <c r="J83" t="str" cm="1">
        <f t="array" ref="J83">IF(F83="","",_xll.PBD(F83,"Deal Type 1","","USD","",""))</f>
        <v/>
      </c>
      <c r="O83" s="15" t="str" cm="1">
        <f t="array" ref="O83">IF(N83="","",_xll.PBD(N83,"Deal Date","","USD","",""))</f>
        <v/>
      </c>
      <c r="P83" s="15" t="str" cm="1">
        <f t="array" ref="P83">IF(N83="","",_xll.PBD(N83,"Company ID","","USD","",""))</f>
        <v/>
      </c>
      <c r="Q83" s="15" t="str" cm="1">
        <f t="array" ref="Q83">IF(N83="","",_xll.PBD(P83,"Name","","USD","",""))</f>
        <v/>
      </c>
      <c r="R83" t="str" cm="1">
        <f t="array" ref="R83">IF(N83="","",_xll.PBD(N83,"Deal Type 1","","USD","",""))</f>
        <v/>
      </c>
      <c r="W83" s="15" t="str" cm="1">
        <f t="array" ref="W83">IF(V83="","",_xll.PBD(V83,"Deal Date","","USD","",""))</f>
        <v/>
      </c>
      <c r="X83" s="15" t="str" cm="1">
        <f t="array" ref="X83">IF(V83="","",_xll.PBD(V83,"Company ID","","USD","",""))</f>
        <v/>
      </c>
      <c r="Y83" s="15" t="str" cm="1">
        <f t="array" ref="Y83">IF(V83="","",_xll.PBD(X83,"Name","","USD","",""))</f>
        <v/>
      </c>
      <c r="Z83" t="str" cm="1">
        <f t="array" ref="Z83">IF(V83="","",_xll.PBD(V83,"Deal Type 1","","USD","",""))</f>
        <v/>
      </c>
      <c r="AE83" s="15" t="str" cm="1">
        <f t="array" ref="AE83">IF(AD83="","",_xll.PBD(AD83,"Deal Date","","USD","",""))</f>
        <v/>
      </c>
      <c r="AF83" s="15" t="str" cm="1">
        <f t="array" ref="AF83">IF(AD83="","",_xll.PBD(AD83,"Company ID","","USD","",""))</f>
        <v/>
      </c>
      <c r="AG83" s="15" t="str" cm="1">
        <f t="array" ref="AG83">IF(AD83="","",_xll.PBD(AF83,"Name","","USD","",""))</f>
        <v/>
      </c>
      <c r="AH83" t="str" cm="1">
        <f t="array" ref="AH83">IF(AD83="","",_xll.PBD(AD83,"Deal Type 1","","USD","",""))</f>
        <v/>
      </c>
      <c r="AM83" s="15" t="str" cm="1">
        <f t="array" ref="AM83">IF(AL83="","",_xll.PBD(AL83,"Deal Date","","USD","",""))</f>
        <v/>
      </c>
      <c r="AN83" s="15" t="str" cm="1">
        <f t="array" ref="AN83">IF(AL83="","",_xll.PBD(AL83,"Company ID","","USD","",""))</f>
        <v/>
      </c>
      <c r="AO83" s="15" t="str" cm="1">
        <f t="array" ref="AO83">IF(AL83="","",_xll.PBD(AN83,"Name","","USD","",""))</f>
        <v/>
      </c>
      <c r="AP83" t="str" cm="1">
        <f t="array" ref="AP83">IF(AL83="","",_xll.PBD(AL83,"Deal Type 1","","USD","",""))</f>
        <v/>
      </c>
      <c r="AU83" s="15" t="str" cm="1">
        <f t="array" ref="AU83">IF(AT83="","",_xll.PBD(AT83,"Deal Date","","USD","",""))</f>
        <v/>
      </c>
      <c r="AV83" s="15" t="str" cm="1">
        <f t="array" ref="AV83">IF(AT83="","",_xll.PBD(AT83,"Company ID","","USD","",""))</f>
        <v/>
      </c>
      <c r="AW83" s="15" t="str" cm="1">
        <f t="array" ref="AW83">IF(AT83="","",_xll.PBD(AV83,"Name","","USD","",""))</f>
        <v/>
      </c>
      <c r="AX83" t="str" cm="1">
        <f t="array" ref="AX83">IF(AT83="","",_xll.PBD(AT83,"Deal Type 1","","USD","",""))</f>
        <v/>
      </c>
      <c r="BC83" s="15" t="str" cm="1">
        <f t="array" ref="BC83">IF(BB83="","",_xll.PBD(BB83,"Deal Date","","USD","",""))</f>
        <v/>
      </c>
      <c r="BD83" s="15" t="str" cm="1">
        <f t="array" ref="BD83">IF(BB83="","",_xll.PBD(BB83,"Company ID","","USD","",""))</f>
        <v/>
      </c>
      <c r="BE83" s="15" t="str" cm="1">
        <f t="array" ref="BE83">IF(BB83="","",_xll.PBD(BD83,"Name","","USD","",""))</f>
        <v/>
      </c>
      <c r="BF83" t="str" cm="1">
        <f t="array" ref="BF83">IF(BB83="","",_xll.PBD(BB83,"Deal Type 1","","USD","",""))</f>
        <v/>
      </c>
      <c r="BK83" s="15" t="str" cm="1">
        <f t="array" ref="BK83">IF(BJ83="","",_xll.PBD(BJ83,"Deal Date","","USD","",""))</f>
        <v/>
      </c>
      <c r="BL83" s="15" t="str" cm="1">
        <f t="array" ref="BL83">IF(BJ83="","",_xll.PBD(BJ83,"Company ID","","USD","",""))</f>
        <v/>
      </c>
      <c r="BM83" s="15" t="str" cm="1">
        <f t="array" ref="BM83">IF(BJ83="","",_xll.PBD(BL83,"Name","","USD","",""))</f>
        <v/>
      </c>
      <c r="BN83" t="str" cm="1">
        <f t="array" ref="BN83">IF(BJ83="","",_xll.PBD(BJ83,"Deal Type 1","","USD","",""))</f>
        <v/>
      </c>
      <c r="BS83" s="15" t="str" cm="1">
        <f t="array" ref="BS83">IF(BR83="","",_xll.PBD(BR83,"Deal Date","","USD","",""))</f>
        <v/>
      </c>
      <c r="BT83" s="15" t="str" cm="1">
        <f t="array" ref="BT83">IF(BR83="","",_xll.PBD(BR83,"Company ID","","USD","",""))</f>
        <v/>
      </c>
      <c r="BU83" s="15" t="str" cm="1">
        <f t="array" ref="BU83">IF(BR83="","",_xll.PBD(BT83,"Name","","USD","",""))</f>
        <v/>
      </c>
      <c r="BV83" t="str" cm="1">
        <f t="array" ref="BV83">IF(BR83="","",_xll.PBD(BR83,"Deal Type 1","","USD","",""))</f>
        <v/>
      </c>
      <c r="CA83" s="15" t="str" cm="1">
        <f t="array" ref="CA83">IF(BZ83="","",_xll.PBD(BZ83,"Deal Date","","USD","",""))</f>
        <v/>
      </c>
      <c r="CB83" s="15" t="str" cm="1">
        <f t="array" ref="CB83">IF(BZ83="","",_xll.PBD(BZ83,"Company ID","","USD","",""))</f>
        <v/>
      </c>
      <c r="CC83" s="15" t="str" cm="1">
        <f t="array" ref="CC83">IF(BZ83="","",_xll.PBD(CB83,"Name","","USD","",""))</f>
        <v/>
      </c>
      <c r="CD83" t="str" cm="1">
        <f t="array" ref="CD83">IF(BZ83="","",_xll.PBD(BZ83,"Deal Type 1","","USD","",""))</f>
        <v/>
      </c>
      <c r="CI83" s="15" t="str" cm="1">
        <f t="array" ref="CI83">IF(CH83="","",_xll.PBD(CH83,"Deal Date","","USD","",""))</f>
        <v/>
      </c>
      <c r="CJ83" s="15" t="str" cm="1">
        <f t="array" ref="CJ83">IF(CH83="","",_xll.PBD(CH83,"Company ID","","USD","",""))</f>
        <v/>
      </c>
      <c r="CK83" s="15" t="str" cm="1">
        <f t="array" ref="CK83">IF(CH83="","",_xll.PBD(CJ83,"Name","","USD","",""))</f>
        <v/>
      </c>
      <c r="CL83" t="str" cm="1">
        <f t="array" ref="CL83">IF(CH83="","",_xll.PBD(CH83,"Deal Type 1","","USD","",""))</f>
        <v/>
      </c>
      <c r="CQ83" s="15" t="str" cm="1">
        <f t="array" ref="CQ83">IF(CP83="","",_xll.PBD(CP83,"Deal Date","","USD","",""))</f>
        <v/>
      </c>
      <c r="CR83" s="15" t="str" cm="1">
        <f t="array" ref="CR83">IF(CP83="","",_xll.PBD(CP83,"Company ID","","USD","",""))</f>
        <v/>
      </c>
      <c r="CS83" s="15" t="str" cm="1">
        <f t="array" ref="CS83">IF(CP83="","",_xll.PBD(CR83,"Name","","USD","",""))</f>
        <v/>
      </c>
      <c r="CT83" t="str" cm="1">
        <f t="array" ref="CT83">IF(CP83="","",_xll.PBD(CP83,"Deal Type 1","","USD","",""))</f>
        <v/>
      </c>
      <c r="CY83" s="15" t="str" cm="1">
        <f t="array" ref="CY83">IF(CX83="","",_xll.PBD(CX83,"Deal Date","","USD","",""))</f>
        <v/>
      </c>
      <c r="CZ83" s="15" t="str" cm="1">
        <f t="array" ref="CZ83">IF(CX83="","",_xll.PBD(CX83,"Company ID","","USD","",""))</f>
        <v/>
      </c>
      <c r="DA83" s="15" t="str" cm="1">
        <f t="array" ref="DA83">IF(CX83="","",_xll.PBD(CZ83,"Name","","USD","",""))</f>
        <v/>
      </c>
      <c r="DB83" t="str" cm="1">
        <f t="array" ref="DB83">IF(CX83="","",_xll.PBD(CX83,"Deal Type 1","","USD","",""))</f>
        <v/>
      </c>
      <c r="DF83" t="str">
        <v>57623-86T</v>
      </c>
      <c r="DG83" s="15" cm="1">
        <f t="array" ref="DG83">IF(DF83="","",_xll.PBD(DF83,"Deal Date","","USD","",""))</f>
        <v>36703</v>
      </c>
      <c r="DH83" s="15" t="str" cm="1">
        <f t="array" ref="DH83">IF(DF83="","",_xll.PBD(DF83,"Company ID","","USD","",""))</f>
        <v>124054-84</v>
      </c>
      <c r="DI83" s="15" t="str" cm="1">
        <f t="array" ref="DI83">IF(DF83="","",_xll.PBD(DH83,"Name","","USD","",""))</f>
        <v>Center of Interactive Communication</v>
      </c>
      <c r="DJ83" t="str" cm="1">
        <f t="array" ref="DJ83">IF(DF83="","",_xll.PBD(DF83,"Deal Type 1","","USD","",""))</f>
        <v>Merger/Acquisition</v>
      </c>
      <c r="DO83" s="15" t="str" cm="1">
        <f t="array" ref="DO83">IF(DN83="","",_xll.PBD(DN83,"Deal Date","","USD","",""))</f>
        <v/>
      </c>
      <c r="DP83" s="15" t="str" cm="1">
        <f t="array" ref="DP83">IF(DN83="","",_xll.PBD(DN83,"Company ID","","USD","",""))</f>
        <v/>
      </c>
      <c r="DQ83" s="15" t="str" cm="1">
        <f t="array" ref="DQ83">IF(DN83="","",_xll.PBD(DP83,"Name","","USD","",""))</f>
        <v/>
      </c>
      <c r="DR83" t="str" cm="1">
        <f t="array" ref="DR83">IF(DN83="","",_xll.PBD(DN83,"Deal Type 1","","USD","",""))</f>
        <v/>
      </c>
      <c r="DW83" s="15" t="str" cm="1">
        <f t="array" ref="DW83">IF(DV83="","",_xll.PBD(DV83,"Deal Date","","USD","",""))</f>
        <v/>
      </c>
      <c r="DX83" s="15" t="str" cm="1">
        <f t="array" ref="DX83">IF(DV83="","",_xll.PBD(DV83,"Company ID","","USD","",""))</f>
        <v/>
      </c>
      <c r="DY83" s="15" t="str" cm="1">
        <f t="array" ref="DY83">IF(DV83="","",_xll.PBD(DX83,"Name","","USD","",""))</f>
        <v/>
      </c>
      <c r="DZ83" t="str" cm="1">
        <f t="array" ref="DZ83">IF(DV83="","",_xll.PBD(DV83,"Deal Type 1","","USD","",""))</f>
        <v/>
      </c>
      <c r="EE83" s="15" t="str" cm="1">
        <f t="array" ref="EE83">IF(ED83="","",_xll.PBD(ED83,"Deal Date","","USD","",""))</f>
        <v/>
      </c>
      <c r="EF83" s="15" t="str" cm="1">
        <f t="array" ref="EF83">IF(ED83="","",_xll.PBD(ED83,"Company ID","","USD","",""))</f>
        <v/>
      </c>
      <c r="EG83" s="15" t="str" cm="1">
        <f t="array" ref="EG83">IF(ED83="","",_xll.PBD(EF83,"Name","","USD","",""))</f>
        <v/>
      </c>
      <c r="EH83" t="str" cm="1">
        <f t="array" ref="EH83">IF(ED83="","",_xll.PBD(ED83,"Deal Type 1","","USD","",""))</f>
        <v/>
      </c>
      <c r="EM83" s="15" t="str" cm="1">
        <f t="array" ref="EM83">IF(EL83="","",_xll.PBD(EL83,"Deal Date","","USD","",""))</f>
        <v/>
      </c>
      <c r="EN83" s="15" t="str" cm="1">
        <f t="array" ref="EN83">IF(EL83="","",_xll.PBD(EL83,"Company ID","","USD","",""))</f>
        <v/>
      </c>
      <c r="EO83" s="15" t="str" cm="1">
        <f t="array" ref="EO83">IF(EL83="","",_xll.PBD(EN83,"Name","","USD","",""))</f>
        <v/>
      </c>
      <c r="EP83" t="str" cm="1">
        <f t="array" ref="EP83">IF(EL83="","",_xll.PBD(EL83,"Deal Type 1","","USD","",""))</f>
        <v/>
      </c>
      <c r="EU83" s="15" t="str" cm="1">
        <f t="array" ref="EU83">IF(ET83="","",_xll.PBD(ET83,"Deal Date","","USD","",""))</f>
        <v/>
      </c>
      <c r="EV83" s="15" t="str" cm="1">
        <f t="array" ref="EV83">IF(ET83="","",_xll.PBD(ET83,"Company ID","","USD","",""))</f>
        <v/>
      </c>
      <c r="EW83" s="15" t="str" cm="1">
        <f t="array" ref="EW83">IF(ET83="","",_xll.PBD(EV83,"Name","","USD","",""))</f>
        <v/>
      </c>
      <c r="EX83" t="str" cm="1">
        <f t="array" ref="EX83">IF(ET83="","",_xll.PBD(ET83,"Deal Type 1","","USD","",""))</f>
        <v/>
      </c>
      <c r="FC83" s="15" t="str" cm="1">
        <f t="array" ref="FC83">IF(FB83="","",_xll.PBD(FB83,"Deal Date","","USD","",""))</f>
        <v/>
      </c>
      <c r="FD83" s="15" t="str" cm="1">
        <f t="array" ref="FD83">IF(FB83="","",_xll.PBD(FB83,"Company ID","","USD","",""))</f>
        <v/>
      </c>
      <c r="FE83" s="15" t="str" cm="1">
        <f t="array" ref="FE83">IF(FB83="","",_xll.PBD(FD83,"Name","","USD","",""))</f>
        <v/>
      </c>
      <c r="FF83" t="str" cm="1">
        <f t="array" ref="FF83">IF(FB83="","",_xll.PBD(FB83,"Deal Type 1","","USD","",""))</f>
        <v/>
      </c>
      <c r="FK83" s="15" t="str" cm="1">
        <f t="array" ref="FK83">IF(FJ83="","",_xll.PBD(FJ83,"Deal Date","","USD","",""))</f>
        <v/>
      </c>
      <c r="FL83" s="15" t="str" cm="1">
        <f t="array" ref="FL83">IF(FJ83="","",_xll.PBD(FJ83,"Company ID","","USD","",""))</f>
        <v/>
      </c>
      <c r="FM83" s="15" t="str" cm="1">
        <f t="array" ref="FM83">IF(FJ83="","",_xll.PBD(FL83,"Name","","USD","",""))</f>
        <v/>
      </c>
      <c r="FN83" t="str" cm="1">
        <f t="array" ref="FN83">IF(FJ83="","",_xll.PBD(FJ83,"Deal Type 1","","USD","",""))</f>
        <v/>
      </c>
      <c r="FS83" s="15" t="str" cm="1">
        <f t="array" ref="FS83">IF(FR83="","",_xll.PBD(FR83,"Deal Date","","USD","",""))</f>
        <v/>
      </c>
      <c r="FT83" s="15" t="str" cm="1">
        <f t="array" ref="FT83">IF(FR83="","",_xll.PBD(FR83,"Company ID","","USD","",""))</f>
        <v/>
      </c>
      <c r="FU83" s="15" t="str" cm="1">
        <f t="array" ref="FU83">IF(FR83="","",_xll.PBD(FT83,"Name","","USD","",""))</f>
        <v/>
      </c>
      <c r="FV83" t="str" cm="1">
        <f t="array" ref="FV83">IF(FR83="","",_xll.PBD(FR83,"Deal Type 1","","USD","",""))</f>
        <v/>
      </c>
      <c r="GA83" s="15" t="str" cm="1">
        <f t="array" ref="GA83">IF(FZ83="","",_xll.PBD(FZ83,"Deal Date","","USD","",""))</f>
        <v/>
      </c>
      <c r="GB83" s="15" t="str" cm="1">
        <f t="array" ref="GB83">IF(FZ83="","",_xll.PBD(FZ83,"Company ID","","USD","",""))</f>
        <v/>
      </c>
      <c r="GC83" s="15" t="str" cm="1">
        <f t="array" ref="GC83">IF(FZ83="","",_xll.PBD(GB83,"Name","","USD","",""))</f>
        <v/>
      </c>
      <c r="GD83" t="str" cm="1">
        <f t="array" ref="GD83">IF(FZ83="","",_xll.PBD(FZ83,"Deal Type 1","","USD","",""))</f>
        <v/>
      </c>
      <c r="GI83" s="15" t="str" cm="1">
        <f t="array" ref="GI83">IF(GH83="","",_xll.PBD(GH83,"Deal Date","","USD","",""))</f>
        <v/>
      </c>
      <c r="GJ83" s="15" t="str" cm="1">
        <f t="array" ref="GJ83">IF(GH83="","",_xll.PBD(GH83,"Company ID","","USD","",""))</f>
        <v/>
      </c>
      <c r="GK83" s="15" t="str" cm="1">
        <f t="array" ref="GK83">IF(GH83="","",_xll.PBD(GJ83,"Name","","USD","",""))</f>
        <v/>
      </c>
      <c r="GL83" t="str" cm="1">
        <f t="array" ref="GL83">IF(GH83="","",_xll.PBD(GH83,"Deal Type 1","","USD","",""))</f>
        <v/>
      </c>
      <c r="GQ83" s="15" t="str" cm="1">
        <f t="array" ref="GQ83">IF(GP83="","",_xll.PBD(GP83,"Deal Date","","USD","",""))</f>
        <v/>
      </c>
      <c r="GR83" s="15" t="str" cm="1">
        <f t="array" ref="GR83">IF(GP83="","",_xll.PBD(GP83,"Company ID","","USD","",""))</f>
        <v/>
      </c>
      <c r="GS83" s="15" t="str" cm="1">
        <f t="array" ref="GS83">IF(GP83="","",_xll.PBD(GR83,"Name","","USD","",""))</f>
        <v/>
      </c>
      <c r="GT83" t="str" cm="1">
        <f t="array" ref="GT83">IF(GP83="","",_xll.PBD(GP83,"Deal Type 1","","USD","",""))</f>
        <v/>
      </c>
      <c r="GY83" s="15" t="str" cm="1">
        <f t="array" ref="GY83">IF(GX83="","",_xll.PBD(GX83,"Deal Date","","USD","",""))</f>
        <v/>
      </c>
      <c r="GZ83" s="15" t="str" cm="1">
        <f t="array" ref="GZ83">IF(GX83="","",_xll.PBD(GX83,"Company ID","","USD","",""))</f>
        <v/>
      </c>
      <c r="HA83" s="15" t="str" cm="1">
        <f t="array" ref="HA83">IF(GX83="","",_xll.PBD(GZ83,"Name","","USD","",""))</f>
        <v/>
      </c>
      <c r="HB83" t="str" cm="1">
        <f t="array" ref="HB83">IF(GX83="","",_xll.PBD(GX83,"Deal Type 1","","USD","",""))</f>
        <v/>
      </c>
      <c r="HG83" s="15" t="str" cm="1">
        <f t="array" ref="HG83">IF(HF83="","",_xll.PBD(HF83,"Deal Date","","USD","",""))</f>
        <v/>
      </c>
      <c r="HH83" s="15" t="str" cm="1">
        <f t="array" ref="HH83">IF(HF83="","",_xll.PBD(HF83,"Company ID","","USD","",""))</f>
        <v/>
      </c>
      <c r="HI83" s="15" t="str" cm="1">
        <f t="array" ref="HI83">IF(HF83="","",_xll.PBD(HH83,"Name","","USD","",""))</f>
        <v/>
      </c>
      <c r="HJ83" t="str" cm="1">
        <f t="array" ref="HJ83">IF(HF83="","",_xll.PBD(HF83,"Deal Type 1","","USD","",""))</f>
        <v/>
      </c>
      <c r="HO83" s="15" t="str" cm="1">
        <f t="array" ref="HO83">IF(HN83="","",_xll.PBD(HN83,"Deal Date","","USD","",""))</f>
        <v/>
      </c>
      <c r="HP83" s="15" t="str" cm="1">
        <f t="array" ref="HP83">IF(HN83="","",_xll.PBD(HN83,"Company ID","","USD","",""))</f>
        <v/>
      </c>
      <c r="HQ83" s="15" t="str" cm="1">
        <f t="array" ref="HQ83">IF(HN83="","",_xll.PBD(HP83,"Name","","USD","",""))</f>
        <v/>
      </c>
      <c r="HR83" t="str" cm="1">
        <f t="array" ref="HR83">IF(HN83="","",_xll.PBD(HN83,"Deal Type 1","","USD","",""))</f>
        <v/>
      </c>
      <c r="HW83" s="15" t="str" cm="1">
        <f t="array" ref="HW83">IF(HV83="","",_xll.PBD(HV83,"Deal Date","","USD","",""))</f>
        <v/>
      </c>
      <c r="HX83" s="15" t="str" cm="1">
        <f t="array" ref="HX83">IF(HV83="","",_xll.PBD(HV83,"Company ID","","USD","",""))</f>
        <v/>
      </c>
      <c r="HY83" s="15" t="str" cm="1">
        <f t="array" ref="HY83">IF(HV83="","",_xll.PBD(HX83,"Name","","USD","",""))</f>
        <v/>
      </c>
      <c r="HZ83" t="str" cm="1">
        <f t="array" ref="HZ83">IF(HV83="","",_xll.PBD(HV83,"Deal Type 1","","USD","",""))</f>
        <v/>
      </c>
      <c r="IE83" s="15" t="str" cm="1">
        <f t="array" ref="IE83">IF(ID83="","",_xll.PBD(ID83,"Deal Date","","USD","",""))</f>
        <v/>
      </c>
      <c r="IF83" s="15" t="str" cm="1">
        <f t="array" ref="IF83">IF(ID83="","",_xll.PBD(ID83,"Company ID","","USD","",""))</f>
        <v/>
      </c>
      <c r="IG83" s="15" t="str" cm="1">
        <f t="array" ref="IG83">IF(ID83="","",_xll.PBD(IF83,"Name","","USD","",""))</f>
        <v/>
      </c>
      <c r="IH83" t="str" cm="1">
        <f t="array" ref="IH83">IF(ID83="","",_xll.PBD(ID83,"Deal Type 1","","USD","",""))</f>
        <v/>
      </c>
      <c r="IM83" s="15" t="str" cm="1">
        <f t="array" ref="IM83">IF(IL83="","",_xll.PBD(IL83,"Deal Date","","USD","",""))</f>
        <v/>
      </c>
      <c r="IN83" s="15" t="str" cm="1">
        <f t="array" ref="IN83">IF(IL83="","",_xll.PBD(IL83,"Company ID","","USD","",""))</f>
        <v/>
      </c>
      <c r="IO83" s="15" t="str" cm="1">
        <f t="array" ref="IO83">IF(IL83="","",_xll.PBD(IN83,"Name","","USD","",""))</f>
        <v/>
      </c>
      <c r="IP83" t="str" cm="1">
        <f t="array" ref="IP83">IF(IL83="","",_xll.PBD(IL83,"Deal Type 1","","USD","",""))</f>
        <v/>
      </c>
      <c r="IU83" s="15" t="str" cm="1">
        <f t="array" ref="IU83">IF(IT83="","",_xll.PBD(IT83,"Deal Date","","USD","",""))</f>
        <v/>
      </c>
      <c r="IV83" s="15" t="str" cm="1">
        <f t="array" ref="IV83">IF(IT83="","",_xll.PBD(IT83,"Company ID","","USD","",""))</f>
        <v/>
      </c>
      <c r="IW83" s="15" t="str" cm="1">
        <f t="array" ref="IW83">IF(IT83="","",_xll.PBD(IV83,"Name","","USD","",""))</f>
        <v/>
      </c>
      <c r="IX83" t="str" cm="1">
        <f t="array" ref="IX83">IF(IT83="","",_xll.PBD(IT83,"Deal Type 1","","USD","",""))</f>
        <v/>
      </c>
      <c r="JC83" s="15" t="str" cm="1">
        <f t="array" ref="JC83">IF(JB83="","",_xll.PBD(JB83,"Deal Date","","USD","",""))</f>
        <v/>
      </c>
      <c r="JD83" s="15" t="str" cm="1">
        <f t="array" ref="JD83">IF(JB83="","",_xll.PBD(JB83,"Company ID","","USD","",""))</f>
        <v/>
      </c>
      <c r="JE83" s="15" t="str" cm="1">
        <f t="array" ref="JE83">IF(JB83="","",_xll.PBD(JD83,"Name","","USD","",""))</f>
        <v/>
      </c>
      <c r="JF83" t="str" cm="1">
        <f t="array" ref="JF83">IF(JB83="","",_xll.PBD(JB83,"Deal Type 1","","USD","",""))</f>
        <v/>
      </c>
      <c r="JK83" s="15" t="str" cm="1">
        <f t="array" ref="JK83">IF(JJ83="","",_xll.PBD(JJ83,"Deal Date","","USD","",""))</f>
        <v/>
      </c>
      <c r="JL83" s="15" t="str" cm="1">
        <f t="array" ref="JL83">IF(JJ83="","",_xll.PBD(JJ83,"Company ID","","USD","",""))</f>
        <v/>
      </c>
      <c r="JM83" s="15" t="str" cm="1">
        <f t="array" ref="JM83">IF(JJ83="","",_xll.PBD(JL83,"Name","","USD","",""))</f>
        <v/>
      </c>
      <c r="JN83" t="str" cm="1">
        <f t="array" ref="JN83">IF(JJ83="","",_xll.PBD(JJ83,"Deal Type 1","","USD","",""))</f>
        <v/>
      </c>
      <c r="JS83" s="15" t="str" cm="1">
        <f t="array" ref="JS83">IF(JR83="","",_xll.PBD(JR83,"Deal Date","","USD","",""))</f>
        <v/>
      </c>
      <c r="JT83" s="15" t="str" cm="1">
        <f t="array" ref="JT83">IF(JR83="","",_xll.PBD(JR83,"Company ID","","USD","",""))</f>
        <v/>
      </c>
      <c r="JU83" s="15" t="str" cm="1">
        <f t="array" ref="JU83">IF(JR83="","",_xll.PBD(JT83,"Name","","USD","",""))</f>
        <v/>
      </c>
      <c r="JV83" t="str" cm="1">
        <f t="array" ref="JV83">IF(JR83="","",_xll.PBD(JR83,"Deal Type 1","","USD","",""))</f>
        <v/>
      </c>
      <c r="KA83" s="15" t="str" cm="1">
        <f t="array" ref="KA83">IF(JZ83="","",_xll.PBD(JZ83,"Deal Date","","USD","",""))</f>
        <v/>
      </c>
      <c r="KB83" s="15" t="str" cm="1">
        <f t="array" ref="KB83">IF(JZ83="","",_xll.PBD(JZ83,"Company ID","","USD","",""))</f>
        <v/>
      </c>
      <c r="KC83" s="15" t="str" cm="1">
        <f t="array" ref="KC83">IF(JZ83="","",_xll.PBD(KB83,"Name","","USD","",""))</f>
        <v/>
      </c>
      <c r="KD83" t="str" cm="1">
        <f t="array" ref="KD83">IF(JZ83="","",_xll.PBD(JZ83,"Deal Type 1","","USD","",""))</f>
        <v/>
      </c>
      <c r="KI83" s="15" t="str" cm="1">
        <f t="array" ref="KI83">IF(KH83="","",_xll.PBD(KH83,"Deal Date","","USD","",""))</f>
        <v/>
      </c>
      <c r="KJ83" s="15" t="str" cm="1">
        <f t="array" ref="KJ83">IF(KH83="","",_xll.PBD(KH83,"Company ID","","USD","",""))</f>
        <v/>
      </c>
      <c r="KK83" s="15" t="str" cm="1">
        <f t="array" ref="KK83">IF(KH83="","",_xll.PBD(KJ83,"Name","","USD","",""))</f>
        <v/>
      </c>
      <c r="KL83" t="str" cm="1">
        <f t="array" ref="KL83">IF(KH83="","",_xll.PBD(KH83,"Deal Type 1","","USD","",""))</f>
        <v/>
      </c>
      <c r="KQ83" s="15" t="str" cm="1">
        <f t="array" ref="KQ83">IF(KP83="","",_xll.PBD(KP83,"Deal Date","","USD","",""))</f>
        <v/>
      </c>
      <c r="KR83" s="15" t="str" cm="1">
        <f t="array" ref="KR83">IF(KP83="","",_xll.PBD(KP83,"Company ID","","USD","",""))</f>
        <v/>
      </c>
      <c r="KS83" s="15" t="str" cm="1">
        <f t="array" ref="KS83">IF(KP83="","",_xll.PBD(KR83,"Name","","USD","",""))</f>
        <v/>
      </c>
      <c r="KT83" t="str" cm="1">
        <f t="array" ref="KT83">IF(KP83="","",_xll.PBD(KP83,"Deal Type 1","","USD","",""))</f>
        <v/>
      </c>
      <c r="KY83" s="15" t="str" cm="1">
        <f t="array" ref="KY83">IF(KX83="","",_xll.PBD(KX83,"Deal Date","","USD","",""))</f>
        <v/>
      </c>
      <c r="KZ83" s="15" t="str" cm="1">
        <f t="array" ref="KZ83">IF(KX83="","",_xll.PBD(KX83,"Company ID","","USD","",""))</f>
        <v/>
      </c>
      <c r="LA83" s="15" t="str" cm="1">
        <f t="array" ref="LA83">IF(KX83="","",_xll.PBD(KZ83,"Name","","USD","",""))</f>
        <v/>
      </c>
      <c r="LB83" t="str" cm="1">
        <f t="array" ref="LB83">IF(KX83="","",_xll.PBD(KX83,"Deal Type 1","","USD","",""))</f>
        <v/>
      </c>
      <c r="LG83" s="15" t="str" cm="1">
        <f t="array" ref="LG83">IF(LF83="","",_xll.PBD(LF83,"Deal Date","","USD","",""))</f>
        <v/>
      </c>
      <c r="LH83" s="15" t="str" cm="1">
        <f t="array" ref="LH83">IF(LF83="","",_xll.PBD(LF83,"Company ID","","USD","",""))</f>
        <v/>
      </c>
      <c r="LI83" s="15" t="str" cm="1">
        <f t="array" ref="LI83">IF(LF83="","",_xll.PBD(LH83,"Name","","USD","",""))</f>
        <v/>
      </c>
      <c r="LJ83" t="str" cm="1">
        <f t="array" ref="LJ83">IF(LF83="","",_xll.PBD(LF83,"Deal Type 1","","USD","",""))</f>
        <v/>
      </c>
      <c r="LO83" s="15" t="str" cm="1">
        <f t="array" ref="LO83">IF(LN83="","",_xll.PBD(LN83,"Deal Date","","USD","",""))</f>
        <v/>
      </c>
      <c r="LP83" s="15" t="str" cm="1">
        <f t="array" ref="LP83">IF(LN83="","",_xll.PBD(LN83,"Company ID","","USD","",""))</f>
        <v/>
      </c>
      <c r="LQ83" s="15" t="str" cm="1">
        <f t="array" ref="LQ83">IF(LN83="","",_xll.PBD(LP83,"Name","","USD","",""))</f>
        <v/>
      </c>
      <c r="LR83" t="str" cm="1">
        <f t="array" ref="LR83">IF(LN83="","",_xll.PBD(LN83,"Deal Type 1","","USD","",""))</f>
        <v/>
      </c>
      <c r="LW83" s="15" t="str" cm="1">
        <f t="array" ref="LW83">IF(LV83="","",_xll.PBD(LV83,"Deal Date","","USD","",""))</f>
        <v/>
      </c>
      <c r="LX83" s="15" t="str" cm="1">
        <f t="array" ref="LX83">IF(LV83="","",_xll.PBD(LV83,"Company ID","","USD","",""))</f>
        <v/>
      </c>
      <c r="LY83" s="15" t="str" cm="1">
        <f t="array" ref="LY83">IF(LV83="","",_xll.PBD(LX83,"Name","","USD","",""))</f>
        <v/>
      </c>
      <c r="LZ83" t="str" cm="1">
        <f t="array" ref="LZ83">IF(LV83="","",_xll.PBD(LV83,"Deal Type 1","","USD","",""))</f>
        <v/>
      </c>
      <c r="ME83" s="15" t="str" cm="1">
        <f t="array" ref="ME83">IF(MD83="","",_xll.PBD(MD83,"Deal Date","","USD","",""))</f>
        <v/>
      </c>
      <c r="MF83" s="15" t="str" cm="1">
        <f t="array" ref="MF83">IF(MD83="","",_xll.PBD(MD83,"Company ID","","USD","",""))</f>
        <v/>
      </c>
      <c r="MG83" s="15" t="str" cm="1">
        <f t="array" ref="MG83">IF(MD83="","",_xll.PBD(MF83,"Name","","USD","",""))</f>
        <v/>
      </c>
      <c r="MH83" t="str" cm="1">
        <f t="array" ref="MH83">IF(MD83="","",_xll.PBD(MD83,"Deal Type 1","","USD","",""))</f>
        <v/>
      </c>
    </row>
    <row r="84" spans="7:346" x14ac:dyDescent="0.2">
      <c r="G84" s="15" t="str" cm="1">
        <f t="array" ref="G84">IF(F84="","",_xll.PBD(F84,"Deal Date","","USD","",""))</f>
        <v/>
      </c>
      <c r="H84" s="15" t="str" cm="1">
        <f t="array" ref="H84">IF(F84="","",_xll.PBD(F84,"Company ID","","USD","",""))</f>
        <v/>
      </c>
      <c r="I84" s="15" t="str" cm="1">
        <f t="array" ref="I84">IF(F84="","",_xll.PBD(H84,"Name","","USD","",""))</f>
        <v/>
      </c>
      <c r="J84" t="str" cm="1">
        <f t="array" ref="J84">IF(F84="","",_xll.PBD(F84,"Deal Type 1","","USD","",""))</f>
        <v/>
      </c>
      <c r="O84" s="15" t="str" cm="1">
        <f t="array" ref="O84">IF(N84="","",_xll.PBD(N84,"Deal Date","","USD","",""))</f>
        <v/>
      </c>
      <c r="P84" s="15" t="str" cm="1">
        <f t="array" ref="P84">IF(N84="","",_xll.PBD(N84,"Company ID","","USD","",""))</f>
        <v/>
      </c>
      <c r="Q84" s="15" t="str" cm="1">
        <f t="array" ref="Q84">IF(N84="","",_xll.PBD(P84,"Name","","USD","",""))</f>
        <v/>
      </c>
      <c r="R84" t="str" cm="1">
        <f t="array" ref="R84">IF(N84="","",_xll.PBD(N84,"Deal Type 1","","USD","",""))</f>
        <v/>
      </c>
      <c r="W84" s="15" t="str" cm="1">
        <f t="array" ref="W84">IF(V84="","",_xll.PBD(V84,"Deal Date","","USD","",""))</f>
        <v/>
      </c>
      <c r="X84" s="15" t="str" cm="1">
        <f t="array" ref="X84">IF(V84="","",_xll.PBD(V84,"Company ID","","USD","",""))</f>
        <v/>
      </c>
      <c r="Y84" s="15" t="str" cm="1">
        <f t="array" ref="Y84">IF(V84="","",_xll.PBD(X84,"Name","","USD","",""))</f>
        <v/>
      </c>
      <c r="Z84" t="str" cm="1">
        <f t="array" ref="Z84">IF(V84="","",_xll.PBD(V84,"Deal Type 1","","USD","",""))</f>
        <v/>
      </c>
      <c r="AE84" s="15" t="str" cm="1">
        <f t="array" ref="AE84">IF(AD84="","",_xll.PBD(AD84,"Deal Date","","USD","",""))</f>
        <v/>
      </c>
      <c r="AF84" s="15" t="str" cm="1">
        <f t="array" ref="AF84">IF(AD84="","",_xll.PBD(AD84,"Company ID","","USD","",""))</f>
        <v/>
      </c>
      <c r="AG84" s="15" t="str" cm="1">
        <f t="array" ref="AG84">IF(AD84="","",_xll.PBD(AF84,"Name","","USD","",""))</f>
        <v/>
      </c>
      <c r="AH84" t="str" cm="1">
        <f t="array" ref="AH84">IF(AD84="","",_xll.PBD(AD84,"Deal Type 1","","USD","",""))</f>
        <v/>
      </c>
      <c r="AM84" s="15" t="str" cm="1">
        <f t="array" ref="AM84">IF(AL84="","",_xll.PBD(AL84,"Deal Date","","USD","",""))</f>
        <v/>
      </c>
      <c r="AN84" s="15" t="str" cm="1">
        <f t="array" ref="AN84">IF(AL84="","",_xll.PBD(AL84,"Company ID","","USD","",""))</f>
        <v/>
      </c>
      <c r="AO84" s="15" t="str" cm="1">
        <f t="array" ref="AO84">IF(AL84="","",_xll.PBD(AN84,"Name","","USD","",""))</f>
        <v/>
      </c>
      <c r="AP84" t="str" cm="1">
        <f t="array" ref="AP84">IF(AL84="","",_xll.PBD(AL84,"Deal Type 1","","USD","",""))</f>
        <v/>
      </c>
      <c r="AU84" s="15" t="str" cm="1">
        <f t="array" ref="AU84">IF(AT84="","",_xll.PBD(AT84,"Deal Date","","USD","",""))</f>
        <v/>
      </c>
      <c r="AV84" s="15" t="str" cm="1">
        <f t="array" ref="AV84">IF(AT84="","",_xll.PBD(AT84,"Company ID","","USD","",""))</f>
        <v/>
      </c>
      <c r="AW84" s="15" t="str" cm="1">
        <f t="array" ref="AW84">IF(AT84="","",_xll.PBD(AV84,"Name","","USD","",""))</f>
        <v/>
      </c>
      <c r="AX84" t="str" cm="1">
        <f t="array" ref="AX84">IF(AT84="","",_xll.PBD(AT84,"Deal Type 1","","USD","",""))</f>
        <v/>
      </c>
      <c r="BC84" s="15" t="str" cm="1">
        <f t="array" ref="BC84">IF(BB84="","",_xll.PBD(BB84,"Deal Date","","USD","",""))</f>
        <v/>
      </c>
      <c r="BD84" s="15" t="str" cm="1">
        <f t="array" ref="BD84">IF(BB84="","",_xll.PBD(BB84,"Company ID","","USD","",""))</f>
        <v/>
      </c>
      <c r="BE84" s="15" t="str" cm="1">
        <f t="array" ref="BE84">IF(BB84="","",_xll.PBD(BD84,"Name","","USD","",""))</f>
        <v/>
      </c>
      <c r="BF84" t="str" cm="1">
        <f t="array" ref="BF84">IF(BB84="","",_xll.PBD(BB84,"Deal Type 1","","USD","",""))</f>
        <v/>
      </c>
      <c r="BK84" s="15" t="str" cm="1">
        <f t="array" ref="BK84">IF(BJ84="","",_xll.PBD(BJ84,"Deal Date","","USD","",""))</f>
        <v/>
      </c>
      <c r="BL84" s="15" t="str" cm="1">
        <f t="array" ref="BL84">IF(BJ84="","",_xll.PBD(BJ84,"Company ID","","USD","",""))</f>
        <v/>
      </c>
      <c r="BM84" s="15" t="str" cm="1">
        <f t="array" ref="BM84">IF(BJ84="","",_xll.PBD(BL84,"Name","","USD","",""))</f>
        <v/>
      </c>
      <c r="BN84" t="str" cm="1">
        <f t="array" ref="BN84">IF(BJ84="","",_xll.PBD(BJ84,"Deal Type 1","","USD","",""))</f>
        <v/>
      </c>
      <c r="BS84" s="15" t="str" cm="1">
        <f t="array" ref="BS84">IF(BR84="","",_xll.PBD(BR84,"Deal Date","","USD","",""))</f>
        <v/>
      </c>
      <c r="BT84" s="15" t="str" cm="1">
        <f t="array" ref="BT84">IF(BR84="","",_xll.PBD(BR84,"Company ID","","USD","",""))</f>
        <v/>
      </c>
      <c r="BU84" s="15" t="str" cm="1">
        <f t="array" ref="BU84">IF(BR84="","",_xll.PBD(BT84,"Name","","USD","",""))</f>
        <v/>
      </c>
      <c r="BV84" t="str" cm="1">
        <f t="array" ref="BV84">IF(BR84="","",_xll.PBD(BR84,"Deal Type 1","","USD","",""))</f>
        <v/>
      </c>
      <c r="CA84" s="15" t="str" cm="1">
        <f t="array" ref="CA84">IF(BZ84="","",_xll.PBD(BZ84,"Deal Date","","USD","",""))</f>
        <v/>
      </c>
      <c r="CB84" s="15" t="str" cm="1">
        <f t="array" ref="CB84">IF(BZ84="","",_xll.PBD(BZ84,"Company ID","","USD","",""))</f>
        <v/>
      </c>
      <c r="CC84" s="15" t="str" cm="1">
        <f t="array" ref="CC84">IF(BZ84="","",_xll.PBD(CB84,"Name","","USD","",""))</f>
        <v/>
      </c>
      <c r="CD84" t="str" cm="1">
        <f t="array" ref="CD84">IF(BZ84="","",_xll.PBD(BZ84,"Deal Type 1","","USD","",""))</f>
        <v/>
      </c>
      <c r="CI84" s="15" t="str" cm="1">
        <f t="array" ref="CI84">IF(CH84="","",_xll.PBD(CH84,"Deal Date","","USD","",""))</f>
        <v/>
      </c>
      <c r="CJ84" s="15" t="str" cm="1">
        <f t="array" ref="CJ84">IF(CH84="","",_xll.PBD(CH84,"Company ID","","USD","",""))</f>
        <v/>
      </c>
      <c r="CK84" s="15" t="str" cm="1">
        <f t="array" ref="CK84">IF(CH84="","",_xll.PBD(CJ84,"Name","","USD","",""))</f>
        <v/>
      </c>
      <c r="CL84" t="str" cm="1">
        <f t="array" ref="CL84">IF(CH84="","",_xll.PBD(CH84,"Deal Type 1","","USD","",""))</f>
        <v/>
      </c>
      <c r="CQ84" s="15" t="str" cm="1">
        <f t="array" ref="CQ84">IF(CP84="","",_xll.PBD(CP84,"Deal Date","","USD","",""))</f>
        <v/>
      </c>
      <c r="CR84" s="15" t="str" cm="1">
        <f t="array" ref="CR84">IF(CP84="","",_xll.PBD(CP84,"Company ID","","USD","",""))</f>
        <v/>
      </c>
      <c r="CS84" s="15" t="str" cm="1">
        <f t="array" ref="CS84">IF(CP84="","",_xll.PBD(CR84,"Name","","USD","",""))</f>
        <v/>
      </c>
      <c r="CT84" t="str" cm="1">
        <f t="array" ref="CT84">IF(CP84="","",_xll.PBD(CP84,"Deal Type 1","","USD","",""))</f>
        <v/>
      </c>
      <c r="CY84" s="15" t="str" cm="1">
        <f t="array" ref="CY84">IF(CX84="","",_xll.PBD(CX84,"Deal Date","","USD","",""))</f>
        <v/>
      </c>
      <c r="CZ84" s="15" t="str" cm="1">
        <f t="array" ref="CZ84">IF(CX84="","",_xll.PBD(CX84,"Company ID","","USD","",""))</f>
        <v/>
      </c>
      <c r="DA84" s="15" t="str" cm="1">
        <f t="array" ref="DA84">IF(CX84="","",_xll.PBD(CZ84,"Name","","USD","",""))</f>
        <v/>
      </c>
      <c r="DB84" t="str" cm="1">
        <f t="array" ref="DB84">IF(CX84="","",_xll.PBD(CX84,"Deal Type 1","","USD","",""))</f>
        <v/>
      </c>
      <c r="DF84" t="str">
        <v>59774-95T</v>
      </c>
      <c r="DG84" s="15" cm="1">
        <f t="array" ref="DG84">IF(DF84="","",_xll.PBD(DF84,"Deal Date","","USD","",""))</f>
        <v>36678</v>
      </c>
      <c r="DH84" s="15" t="str" cm="1">
        <f t="array" ref="DH84">IF(DF84="","",_xll.PBD(DF84,"Company ID","","USD","",""))</f>
        <v>124058-53</v>
      </c>
      <c r="DI84" s="15" t="str" cm="1">
        <f t="array" ref="DI84">IF(DF84="","",_xll.PBD(DH84,"Name","","USD","",""))</f>
        <v>Ernst &amp; Young Management Consulting</v>
      </c>
      <c r="DJ84" t="str" cm="1">
        <f t="array" ref="DJ84">IF(DF84="","",_xll.PBD(DF84,"Deal Type 1","","USD","",""))</f>
        <v>Merger/Acquisition</v>
      </c>
      <c r="DO84" s="15" t="str" cm="1">
        <f t="array" ref="DO84">IF(DN84="","",_xll.PBD(DN84,"Deal Date","","USD","",""))</f>
        <v/>
      </c>
      <c r="DP84" s="15" t="str" cm="1">
        <f t="array" ref="DP84">IF(DN84="","",_xll.PBD(DN84,"Company ID","","USD","",""))</f>
        <v/>
      </c>
      <c r="DQ84" s="15" t="str" cm="1">
        <f t="array" ref="DQ84">IF(DN84="","",_xll.PBD(DP84,"Name","","USD","",""))</f>
        <v/>
      </c>
      <c r="DR84" t="str" cm="1">
        <f t="array" ref="DR84">IF(DN84="","",_xll.PBD(DN84,"Deal Type 1","","USD","",""))</f>
        <v/>
      </c>
      <c r="DW84" s="15" t="str" cm="1">
        <f t="array" ref="DW84">IF(DV84="","",_xll.PBD(DV84,"Deal Date","","USD","",""))</f>
        <v/>
      </c>
      <c r="DX84" s="15" t="str" cm="1">
        <f t="array" ref="DX84">IF(DV84="","",_xll.PBD(DV84,"Company ID","","USD","",""))</f>
        <v/>
      </c>
      <c r="DY84" s="15" t="str" cm="1">
        <f t="array" ref="DY84">IF(DV84="","",_xll.PBD(DX84,"Name","","USD","",""))</f>
        <v/>
      </c>
      <c r="DZ84" t="str" cm="1">
        <f t="array" ref="DZ84">IF(DV84="","",_xll.PBD(DV84,"Deal Type 1","","USD","",""))</f>
        <v/>
      </c>
      <c r="EE84" s="15" t="str" cm="1">
        <f t="array" ref="EE84">IF(ED84="","",_xll.PBD(ED84,"Deal Date","","USD","",""))</f>
        <v/>
      </c>
      <c r="EF84" s="15" t="str" cm="1">
        <f t="array" ref="EF84">IF(ED84="","",_xll.PBD(ED84,"Company ID","","USD","",""))</f>
        <v/>
      </c>
      <c r="EG84" s="15" t="str" cm="1">
        <f t="array" ref="EG84">IF(ED84="","",_xll.PBD(EF84,"Name","","USD","",""))</f>
        <v/>
      </c>
      <c r="EH84" t="str" cm="1">
        <f t="array" ref="EH84">IF(ED84="","",_xll.PBD(ED84,"Deal Type 1","","USD","",""))</f>
        <v/>
      </c>
      <c r="EM84" s="15" t="str" cm="1">
        <f t="array" ref="EM84">IF(EL84="","",_xll.PBD(EL84,"Deal Date","","USD","",""))</f>
        <v/>
      </c>
      <c r="EN84" s="15" t="str" cm="1">
        <f t="array" ref="EN84">IF(EL84="","",_xll.PBD(EL84,"Company ID","","USD","",""))</f>
        <v/>
      </c>
      <c r="EO84" s="15" t="str" cm="1">
        <f t="array" ref="EO84">IF(EL84="","",_xll.PBD(EN84,"Name","","USD","",""))</f>
        <v/>
      </c>
      <c r="EP84" t="str" cm="1">
        <f t="array" ref="EP84">IF(EL84="","",_xll.PBD(EL84,"Deal Type 1","","USD","",""))</f>
        <v/>
      </c>
      <c r="EU84" s="15" t="str" cm="1">
        <f t="array" ref="EU84">IF(ET84="","",_xll.PBD(ET84,"Deal Date","","USD","",""))</f>
        <v/>
      </c>
      <c r="EV84" s="15" t="str" cm="1">
        <f t="array" ref="EV84">IF(ET84="","",_xll.PBD(ET84,"Company ID","","USD","",""))</f>
        <v/>
      </c>
      <c r="EW84" s="15" t="str" cm="1">
        <f t="array" ref="EW84">IF(ET84="","",_xll.PBD(EV84,"Name","","USD","",""))</f>
        <v/>
      </c>
      <c r="EX84" t="str" cm="1">
        <f t="array" ref="EX84">IF(ET84="","",_xll.PBD(ET84,"Deal Type 1","","USD","",""))</f>
        <v/>
      </c>
      <c r="FC84" s="15" t="str" cm="1">
        <f t="array" ref="FC84">IF(FB84="","",_xll.PBD(FB84,"Deal Date","","USD","",""))</f>
        <v/>
      </c>
      <c r="FD84" s="15" t="str" cm="1">
        <f t="array" ref="FD84">IF(FB84="","",_xll.PBD(FB84,"Company ID","","USD","",""))</f>
        <v/>
      </c>
      <c r="FE84" s="15" t="str" cm="1">
        <f t="array" ref="FE84">IF(FB84="","",_xll.PBD(FD84,"Name","","USD","",""))</f>
        <v/>
      </c>
      <c r="FF84" t="str" cm="1">
        <f t="array" ref="FF84">IF(FB84="","",_xll.PBD(FB84,"Deal Type 1","","USD","",""))</f>
        <v/>
      </c>
      <c r="FK84" s="15" t="str" cm="1">
        <f t="array" ref="FK84">IF(FJ84="","",_xll.PBD(FJ84,"Deal Date","","USD","",""))</f>
        <v/>
      </c>
      <c r="FL84" s="15" t="str" cm="1">
        <f t="array" ref="FL84">IF(FJ84="","",_xll.PBD(FJ84,"Company ID","","USD","",""))</f>
        <v/>
      </c>
      <c r="FM84" s="15" t="str" cm="1">
        <f t="array" ref="FM84">IF(FJ84="","",_xll.PBD(FL84,"Name","","USD","",""))</f>
        <v/>
      </c>
      <c r="FN84" t="str" cm="1">
        <f t="array" ref="FN84">IF(FJ84="","",_xll.PBD(FJ84,"Deal Type 1","","USD","",""))</f>
        <v/>
      </c>
      <c r="FS84" s="15" t="str" cm="1">
        <f t="array" ref="FS84">IF(FR84="","",_xll.PBD(FR84,"Deal Date","","USD","",""))</f>
        <v/>
      </c>
      <c r="FT84" s="15" t="str" cm="1">
        <f t="array" ref="FT84">IF(FR84="","",_xll.PBD(FR84,"Company ID","","USD","",""))</f>
        <v/>
      </c>
      <c r="FU84" s="15" t="str" cm="1">
        <f t="array" ref="FU84">IF(FR84="","",_xll.PBD(FT84,"Name","","USD","",""))</f>
        <v/>
      </c>
      <c r="FV84" t="str" cm="1">
        <f t="array" ref="FV84">IF(FR84="","",_xll.PBD(FR84,"Deal Type 1","","USD","",""))</f>
        <v/>
      </c>
      <c r="GA84" s="15" t="str" cm="1">
        <f t="array" ref="GA84">IF(FZ84="","",_xll.PBD(FZ84,"Deal Date","","USD","",""))</f>
        <v/>
      </c>
      <c r="GB84" s="15" t="str" cm="1">
        <f t="array" ref="GB84">IF(FZ84="","",_xll.PBD(FZ84,"Company ID","","USD","",""))</f>
        <v/>
      </c>
      <c r="GC84" s="15" t="str" cm="1">
        <f t="array" ref="GC84">IF(FZ84="","",_xll.PBD(GB84,"Name","","USD","",""))</f>
        <v/>
      </c>
      <c r="GD84" t="str" cm="1">
        <f t="array" ref="GD84">IF(FZ84="","",_xll.PBD(FZ84,"Deal Type 1","","USD","",""))</f>
        <v/>
      </c>
      <c r="GI84" s="15" t="str" cm="1">
        <f t="array" ref="GI84">IF(GH84="","",_xll.PBD(GH84,"Deal Date","","USD","",""))</f>
        <v/>
      </c>
      <c r="GJ84" s="15" t="str" cm="1">
        <f t="array" ref="GJ84">IF(GH84="","",_xll.PBD(GH84,"Company ID","","USD","",""))</f>
        <v/>
      </c>
      <c r="GK84" s="15" t="str" cm="1">
        <f t="array" ref="GK84">IF(GH84="","",_xll.PBD(GJ84,"Name","","USD","",""))</f>
        <v/>
      </c>
      <c r="GL84" t="str" cm="1">
        <f t="array" ref="GL84">IF(GH84="","",_xll.PBD(GH84,"Deal Type 1","","USD","",""))</f>
        <v/>
      </c>
      <c r="GQ84" s="15" t="str" cm="1">
        <f t="array" ref="GQ84">IF(GP84="","",_xll.PBD(GP84,"Deal Date","","USD","",""))</f>
        <v/>
      </c>
      <c r="GR84" s="15" t="str" cm="1">
        <f t="array" ref="GR84">IF(GP84="","",_xll.PBD(GP84,"Company ID","","USD","",""))</f>
        <v/>
      </c>
      <c r="GS84" s="15" t="str" cm="1">
        <f t="array" ref="GS84">IF(GP84="","",_xll.PBD(GR84,"Name","","USD","",""))</f>
        <v/>
      </c>
      <c r="GT84" t="str" cm="1">
        <f t="array" ref="GT84">IF(GP84="","",_xll.PBD(GP84,"Deal Type 1","","USD","",""))</f>
        <v/>
      </c>
      <c r="GY84" s="15" t="str" cm="1">
        <f t="array" ref="GY84">IF(GX84="","",_xll.PBD(GX84,"Deal Date","","USD","",""))</f>
        <v/>
      </c>
      <c r="GZ84" s="15" t="str" cm="1">
        <f t="array" ref="GZ84">IF(GX84="","",_xll.PBD(GX84,"Company ID","","USD","",""))</f>
        <v/>
      </c>
      <c r="HA84" s="15" t="str" cm="1">
        <f t="array" ref="HA84">IF(GX84="","",_xll.PBD(GZ84,"Name","","USD","",""))</f>
        <v/>
      </c>
      <c r="HB84" t="str" cm="1">
        <f t="array" ref="HB84">IF(GX84="","",_xll.PBD(GX84,"Deal Type 1","","USD","",""))</f>
        <v/>
      </c>
      <c r="HG84" s="15" t="str" cm="1">
        <f t="array" ref="HG84">IF(HF84="","",_xll.PBD(HF84,"Deal Date","","USD","",""))</f>
        <v/>
      </c>
      <c r="HH84" s="15" t="str" cm="1">
        <f t="array" ref="HH84">IF(HF84="","",_xll.PBD(HF84,"Company ID","","USD","",""))</f>
        <v/>
      </c>
      <c r="HI84" s="15" t="str" cm="1">
        <f t="array" ref="HI84">IF(HF84="","",_xll.PBD(HH84,"Name","","USD","",""))</f>
        <v/>
      </c>
      <c r="HJ84" t="str" cm="1">
        <f t="array" ref="HJ84">IF(HF84="","",_xll.PBD(HF84,"Deal Type 1","","USD","",""))</f>
        <v/>
      </c>
      <c r="HO84" s="15" t="str" cm="1">
        <f t="array" ref="HO84">IF(HN84="","",_xll.PBD(HN84,"Deal Date","","USD","",""))</f>
        <v/>
      </c>
      <c r="HP84" s="15" t="str" cm="1">
        <f t="array" ref="HP84">IF(HN84="","",_xll.PBD(HN84,"Company ID","","USD","",""))</f>
        <v/>
      </c>
      <c r="HQ84" s="15" t="str" cm="1">
        <f t="array" ref="HQ84">IF(HN84="","",_xll.PBD(HP84,"Name","","USD","",""))</f>
        <v/>
      </c>
      <c r="HR84" t="str" cm="1">
        <f t="array" ref="HR84">IF(HN84="","",_xll.PBD(HN84,"Deal Type 1","","USD","",""))</f>
        <v/>
      </c>
      <c r="HW84" s="15" t="str" cm="1">
        <f t="array" ref="HW84">IF(HV84="","",_xll.PBD(HV84,"Deal Date","","USD","",""))</f>
        <v/>
      </c>
      <c r="HX84" s="15" t="str" cm="1">
        <f t="array" ref="HX84">IF(HV84="","",_xll.PBD(HV84,"Company ID","","USD","",""))</f>
        <v/>
      </c>
      <c r="HY84" s="15" t="str" cm="1">
        <f t="array" ref="HY84">IF(HV84="","",_xll.PBD(HX84,"Name","","USD","",""))</f>
        <v/>
      </c>
      <c r="HZ84" t="str" cm="1">
        <f t="array" ref="HZ84">IF(HV84="","",_xll.PBD(HV84,"Deal Type 1","","USD","",""))</f>
        <v/>
      </c>
      <c r="IE84" s="15" t="str" cm="1">
        <f t="array" ref="IE84">IF(ID84="","",_xll.PBD(ID84,"Deal Date","","USD","",""))</f>
        <v/>
      </c>
      <c r="IF84" s="15" t="str" cm="1">
        <f t="array" ref="IF84">IF(ID84="","",_xll.PBD(ID84,"Company ID","","USD","",""))</f>
        <v/>
      </c>
      <c r="IG84" s="15" t="str" cm="1">
        <f t="array" ref="IG84">IF(ID84="","",_xll.PBD(IF84,"Name","","USD","",""))</f>
        <v/>
      </c>
      <c r="IH84" t="str" cm="1">
        <f t="array" ref="IH84">IF(ID84="","",_xll.PBD(ID84,"Deal Type 1","","USD","",""))</f>
        <v/>
      </c>
      <c r="IM84" s="15" t="str" cm="1">
        <f t="array" ref="IM84">IF(IL84="","",_xll.PBD(IL84,"Deal Date","","USD","",""))</f>
        <v/>
      </c>
      <c r="IN84" s="15" t="str" cm="1">
        <f t="array" ref="IN84">IF(IL84="","",_xll.PBD(IL84,"Company ID","","USD","",""))</f>
        <v/>
      </c>
      <c r="IO84" s="15" t="str" cm="1">
        <f t="array" ref="IO84">IF(IL84="","",_xll.PBD(IN84,"Name","","USD","",""))</f>
        <v/>
      </c>
      <c r="IP84" t="str" cm="1">
        <f t="array" ref="IP84">IF(IL84="","",_xll.PBD(IL84,"Deal Type 1","","USD","",""))</f>
        <v/>
      </c>
      <c r="IU84" s="15" t="str" cm="1">
        <f t="array" ref="IU84">IF(IT84="","",_xll.PBD(IT84,"Deal Date","","USD","",""))</f>
        <v/>
      </c>
      <c r="IV84" s="15" t="str" cm="1">
        <f t="array" ref="IV84">IF(IT84="","",_xll.PBD(IT84,"Company ID","","USD","",""))</f>
        <v/>
      </c>
      <c r="IW84" s="15" t="str" cm="1">
        <f t="array" ref="IW84">IF(IT84="","",_xll.PBD(IV84,"Name","","USD","",""))</f>
        <v/>
      </c>
      <c r="IX84" t="str" cm="1">
        <f t="array" ref="IX84">IF(IT84="","",_xll.PBD(IT84,"Deal Type 1","","USD","",""))</f>
        <v/>
      </c>
      <c r="JC84" s="15" t="str" cm="1">
        <f t="array" ref="JC84">IF(JB84="","",_xll.PBD(JB84,"Deal Date","","USD","",""))</f>
        <v/>
      </c>
      <c r="JD84" s="15" t="str" cm="1">
        <f t="array" ref="JD84">IF(JB84="","",_xll.PBD(JB84,"Company ID","","USD","",""))</f>
        <v/>
      </c>
      <c r="JE84" s="15" t="str" cm="1">
        <f t="array" ref="JE84">IF(JB84="","",_xll.PBD(JD84,"Name","","USD","",""))</f>
        <v/>
      </c>
      <c r="JF84" t="str" cm="1">
        <f t="array" ref="JF84">IF(JB84="","",_xll.PBD(JB84,"Deal Type 1","","USD","",""))</f>
        <v/>
      </c>
      <c r="JK84" s="15" t="str" cm="1">
        <f t="array" ref="JK84">IF(JJ84="","",_xll.PBD(JJ84,"Deal Date","","USD","",""))</f>
        <v/>
      </c>
      <c r="JL84" s="15" t="str" cm="1">
        <f t="array" ref="JL84">IF(JJ84="","",_xll.PBD(JJ84,"Company ID","","USD","",""))</f>
        <v/>
      </c>
      <c r="JM84" s="15" t="str" cm="1">
        <f t="array" ref="JM84">IF(JJ84="","",_xll.PBD(JL84,"Name","","USD","",""))</f>
        <v/>
      </c>
      <c r="JN84" t="str" cm="1">
        <f t="array" ref="JN84">IF(JJ84="","",_xll.PBD(JJ84,"Deal Type 1","","USD","",""))</f>
        <v/>
      </c>
      <c r="JS84" s="15" t="str" cm="1">
        <f t="array" ref="JS84">IF(JR84="","",_xll.PBD(JR84,"Deal Date","","USD","",""))</f>
        <v/>
      </c>
      <c r="JT84" s="15" t="str" cm="1">
        <f t="array" ref="JT84">IF(JR84="","",_xll.PBD(JR84,"Company ID","","USD","",""))</f>
        <v/>
      </c>
      <c r="JU84" s="15" t="str" cm="1">
        <f t="array" ref="JU84">IF(JR84="","",_xll.PBD(JT84,"Name","","USD","",""))</f>
        <v/>
      </c>
      <c r="JV84" t="str" cm="1">
        <f t="array" ref="JV84">IF(JR84="","",_xll.PBD(JR84,"Deal Type 1","","USD","",""))</f>
        <v/>
      </c>
      <c r="KA84" s="15" t="str" cm="1">
        <f t="array" ref="KA84">IF(JZ84="","",_xll.PBD(JZ84,"Deal Date","","USD","",""))</f>
        <v/>
      </c>
      <c r="KB84" s="15" t="str" cm="1">
        <f t="array" ref="KB84">IF(JZ84="","",_xll.PBD(JZ84,"Company ID","","USD","",""))</f>
        <v/>
      </c>
      <c r="KC84" s="15" t="str" cm="1">
        <f t="array" ref="KC84">IF(JZ84="","",_xll.PBD(KB84,"Name","","USD","",""))</f>
        <v/>
      </c>
      <c r="KD84" t="str" cm="1">
        <f t="array" ref="KD84">IF(JZ84="","",_xll.PBD(JZ84,"Deal Type 1","","USD","",""))</f>
        <v/>
      </c>
      <c r="KI84" s="15" t="str" cm="1">
        <f t="array" ref="KI84">IF(KH84="","",_xll.PBD(KH84,"Deal Date","","USD","",""))</f>
        <v/>
      </c>
      <c r="KJ84" s="15" t="str" cm="1">
        <f t="array" ref="KJ84">IF(KH84="","",_xll.PBD(KH84,"Company ID","","USD","",""))</f>
        <v/>
      </c>
      <c r="KK84" s="15" t="str" cm="1">
        <f t="array" ref="KK84">IF(KH84="","",_xll.PBD(KJ84,"Name","","USD","",""))</f>
        <v/>
      </c>
      <c r="KL84" t="str" cm="1">
        <f t="array" ref="KL84">IF(KH84="","",_xll.PBD(KH84,"Deal Type 1","","USD","",""))</f>
        <v/>
      </c>
      <c r="KQ84" s="15" t="str" cm="1">
        <f t="array" ref="KQ84">IF(KP84="","",_xll.PBD(KP84,"Deal Date","","USD","",""))</f>
        <v/>
      </c>
      <c r="KR84" s="15" t="str" cm="1">
        <f t="array" ref="KR84">IF(KP84="","",_xll.PBD(KP84,"Company ID","","USD","",""))</f>
        <v/>
      </c>
      <c r="KS84" s="15" t="str" cm="1">
        <f t="array" ref="KS84">IF(KP84="","",_xll.PBD(KR84,"Name","","USD","",""))</f>
        <v/>
      </c>
      <c r="KT84" t="str" cm="1">
        <f t="array" ref="KT84">IF(KP84="","",_xll.PBD(KP84,"Deal Type 1","","USD","",""))</f>
        <v/>
      </c>
      <c r="KY84" s="15" t="str" cm="1">
        <f t="array" ref="KY84">IF(KX84="","",_xll.PBD(KX84,"Deal Date","","USD","",""))</f>
        <v/>
      </c>
      <c r="KZ84" s="15" t="str" cm="1">
        <f t="array" ref="KZ84">IF(KX84="","",_xll.PBD(KX84,"Company ID","","USD","",""))</f>
        <v/>
      </c>
      <c r="LA84" s="15" t="str" cm="1">
        <f t="array" ref="LA84">IF(KX84="","",_xll.PBD(KZ84,"Name","","USD","",""))</f>
        <v/>
      </c>
      <c r="LB84" t="str" cm="1">
        <f t="array" ref="LB84">IF(KX84="","",_xll.PBD(KX84,"Deal Type 1","","USD","",""))</f>
        <v/>
      </c>
      <c r="LG84" s="15" t="str" cm="1">
        <f t="array" ref="LG84">IF(LF84="","",_xll.PBD(LF84,"Deal Date","","USD","",""))</f>
        <v/>
      </c>
      <c r="LH84" s="15" t="str" cm="1">
        <f t="array" ref="LH84">IF(LF84="","",_xll.PBD(LF84,"Company ID","","USD","",""))</f>
        <v/>
      </c>
      <c r="LI84" s="15" t="str" cm="1">
        <f t="array" ref="LI84">IF(LF84="","",_xll.PBD(LH84,"Name","","USD","",""))</f>
        <v/>
      </c>
      <c r="LJ84" t="str" cm="1">
        <f t="array" ref="LJ84">IF(LF84="","",_xll.PBD(LF84,"Deal Type 1","","USD","",""))</f>
        <v/>
      </c>
      <c r="LO84" s="15" t="str" cm="1">
        <f t="array" ref="LO84">IF(LN84="","",_xll.PBD(LN84,"Deal Date","","USD","",""))</f>
        <v/>
      </c>
      <c r="LP84" s="15" t="str" cm="1">
        <f t="array" ref="LP84">IF(LN84="","",_xll.PBD(LN84,"Company ID","","USD","",""))</f>
        <v/>
      </c>
      <c r="LQ84" s="15" t="str" cm="1">
        <f t="array" ref="LQ84">IF(LN84="","",_xll.PBD(LP84,"Name","","USD","",""))</f>
        <v/>
      </c>
      <c r="LR84" t="str" cm="1">
        <f t="array" ref="LR84">IF(LN84="","",_xll.PBD(LN84,"Deal Type 1","","USD","",""))</f>
        <v/>
      </c>
      <c r="LW84" s="15" t="str" cm="1">
        <f t="array" ref="LW84">IF(LV84="","",_xll.PBD(LV84,"Deal Date","","USD","",""))</f>
        <v/>
      </c>
      <c r="LX84" s="15" t="str" cm="1">
        <f t="array" ref="LX84">IF(LV84="","",_xll.PBD(LV84,"Company ID","","USD","",""))</f>
        <v/>
      </c>
      <c r="LY84" s="15" t="str" cm="1">
        <f t="array" ref="LY84">IF(LV84="","",_xll.PBD(LX84,"Name","","USD","",""))</f>
        <v/>
      </c>
      <c r="LZ84" t="str" cm="1">
        <f t="array" ref="LZ84">IF(LV84="","",_xll.PBD(LV84,"Deal Type 1","","USD","",""))</f>
        <v/>
      </c>
      <c r="ME84" s="15" t="str" cm="1">
        <f t="array" ref="ME84">IF(MD84="","",_xll.PBD(MD84,"Deal Date","","USD","",""))</f>
        <v/>
      </c>
      <c r="MF84" s="15" t="str" cm="1">
        <f t="array" ref="MF84">IF(MD84="","",_xll.PBD(MD84,"Company ID","","USD","",""))</f>
        <v/>
      </c>
      <c r="MG84" s="15" t="str" cm="1">
        <f t="array" ref="MG84">IF(MD84="","",_xll.PBD(MF84,"Name","","USD","",""))</f>
        <v/>
      </c>
      <c r="MH84" t="str" cm="1">
        <f t="array" ref="MH84">IF(MD84="","",_xll.PBD(MD84,"Deal Type 1","","USD","",""))</f>
        <v/>
      </c>
    </row>
    <row r="85" spans="7:346" x14ac:dyDescent="0.2">
      <c r="G85" s="15" t="str" cm="1">
        <f t="array" ref="G85">IF(F85="","",_xll.PBD(F85,"Deal Date","","USD","",""))</f>
        <v/>
      </c>
      <c r="H85" s="15" t="str" cm="1">
        <f t="array" ref="H85">IF(F85="","",_xll.PBD(F85,"Company ID","","USD","",""))</f>
        <v/>
      </c>
      <c r="I85" s="15" t="str" cm="1">
        <f t="array" ref="I85">IF(F85="","",_xll.PBD(H85,"Name","","USD","",""))</f>
        <v/>
      </c>
      <c r="J85" t="str" cm="1">
        <f t="array" ref="J85">IF(F85="","",_xll.PBD(F85,"Deal Type 1","","USD","",""))</f>
        <v/>
      </c>
      <c r="O85" s="15" t="str" cm="1">
        <f t="array" ref="O85">IF(N85="","",_xll.PBD(N85,"Deal Date","","USD","",""))</f>
        <v/>
      </c>
      <c r="P85" s="15" t="str" cm="1">
        <f t="array" ref="P85">IF(N85="","",_xll.PBD(N85,"Company ID","","USD","",""))</f>
        <v/>
      </c>
      <c r="Q85" s="15" t="str" cm="1">
        <f t="array" ref="Q85">IF(N85="","",_xll.PBD(P85,"Name","","USD","",""))</f>
        <v/>
      </c>
      <c r="R85" t="str" cm="1">
        <f t="array" ref="R85">IF(N85="","",_xll.PBD(N85,"Deal Type 1","","USD","",""))</f>
        <v/>
      </c>
      <c r="W85" s="15" t="str" cm="1">
        <f t="array" ref="W85">IF(V85="","",_xll.PBD(V85,"Deal Date","","USD","",""))</f>
        <v/>
      </c>
      <c r="X85" s="15" t="str" cm="1">
        <f t="array" ref="X85">IF(V85="","",_xll.PBD(V85,"Company ID","","USD","",""))</f>
        <v/>
      </c>
      <c r="Y85" s="15" t="str" cm="1">
        <f t="array" ref="Y85">IF(V85="","",_xll.PBD(X85,"Name","","USD","",""))</f>
        <v/>
      </c>
      <c r="Z85" t="str" cm="1">
        <f t="array" ref="Z85">IF(V85="","",_xll.PBD(V85,"Deal Type 1","","USD","",""))</f>
        <v/>
      </c>
      <c r="AE85" s="15" t="str" cm="1">
        <f t="array" ref="AE85">IF(AD85="","",_xll.PBD(AD85,"Deal Date","","USD","",""))</f>
        <v/>
      </c>
      <c r="AF85" s="15" t="str" cm="1">
        <f t="array" ref="AF85">IF(AD85="","",_xll.PBD(AD85,"Company ID","","USD","",""))</f>
        <v/>
      </c>
      <c r="AG85" s="15" t="str" cm="1">
        <f t="array" ref="AG85">IF(AD85="","",_xll.PBD(AF85,"Name","","USD","",""))</f>
        <v/>
      </c>
      <c r="AH85" t="str" cm="1">
        <f t="array" ref="AH85">IF(AD85="","",_xll.PBD(AD85,"Deal Type 1","","USD","",""))</f>
        <v/>
      </c>
      <c r="AM85" s="15" t="str" cm="1">
        <f t="array" ref="AM85">IF(AL85="","",_xll.PBD(AL85,"Deal Date","","USD","",""))</f>
        <v/>
      </c>
      <c r="AN85" s="15" t="str" cm="1">
        <f t="array" ref="AN85">IF(AL85="","",_xll.PBD(AL85,"Company ID","","USD","",""))</f>
        <v/>
      </c>
      <c r="AO85" s="15" t="str" cm="1">
        <f t="array" ref="AO85">IF(AL85="","",_xll.PBD(AN85,"Name","","USD","",""))</f>
        <v/>
      </c>
      <c r="AP85" t="str" cm="1">
        <f t="array" ref="AP85">IF(AL85="","",_xll.PBD(AL85,"Deal Type 1","","USD","",""))</f>
        <v/>
      </c>
      <c r="AU85" s="15" t="str" cm="1">
        <f t="array" ref="AU85">IF(AT85="","",_xll.PBD(AT85,"Deal Date","","USD","",""))</f>
        <v/>
      </c>
      <c r="AV85" s="15" t="str" cm="1">
        <f t="array" ref="AV85">IF(AT85="","",_xll.PBD(AT85,"Company ID","","USD","",""))</f>
        <v/>
      </c>
      <c r="AW85" s="15" t="str" cm="1">
        <f t="array" ref="AW85">IF(AT85="","",_xll.PBD(AV85,"Name","","USD","",""))</f>
        <v/>
      </c>
      <c r="AX85" t="str" cm="1">
        <f t="array" ref="AX85">IF(AT85="","",_xll.PBD(AT85,"Deal Type 1","","USD","",""))</f>
        <v/>
      </c>
      <c r="BC85" s="15" t="str" cm="1">
        <f t="array" ref="BC85">IF(BB85="","",_xll.PBD(BB85,"Deal Date","","USD","",""))</f>
        <v/>
      </c>
      <c r="BD85" s="15" t="str" cm="1">
        <f t="array" ref="BD85">IF(BB85="","",_xll.PBD(BB85,"Company ID","","USD","",""))</f>
        <v/>
      </c>
      <c r="BE85" s="15" t="str" cm="1">
        <f t="array" ref="BE85">IF(BB85="","",_xll.PBD(BD85,"Name","","USD","",""))</f>
        <v/>
      </c>
      <c r="BF85" t="str" cm="1">
        <f t="array" ref="BF85">IF(BB85="","",_xll.PBD(BB85,"Deal Type 1","","USD","",""))</f>
        <v/>
      </c>
      <c r="BK85" s="15" t="str" cm="1">
        <f t="array" ref="BK85">IF(BJ85="","",_xll.PBD(BJ85,"Deal Date","","USD","",""))</f>
        <v/>
      </c>
      <c r="BL85" s="15" t="str" cm="1">
        <f t="array" ref="BL85">IF(BJ85="","",_xll.PBD(BJ85,"Company ID","","USD","",""))</f>
        <v/>
      </c>
      <c r="BM85" s="15" t="str" cm="1">
        <f t="array" ref="BM85">IF(BJ85="","",_xll.PBD(BL85,"Name","","USD","",""))</f>
        <v/>
      </c>
      <c r="BN85" t="str" cm="1">
        <f t="array" ref="BN85">IF(BJ85="","",_xll.PBD(BJ85,"Deal Type 1","","USD","",""))</f>
        <v/>
      </c>
      <c r="BS85" s="15" t="str" cm="1">
        <f t="array" ref="BS85">IF(BR85="","",_xll.PBD(BR85,"Deal Date","","USD","",""))</f>
        <v/>
      </c>
      <c r="BT85" s="15" t="str" cm="1">
        <f t="array" ref="BT85">IF(BR85="","",_xll.PBD(BR85,"Company ID","","USD","",""))</f>
        <v/>
      </c>
      <c r="BU85" s="15" t="str" cm="1">
        <f t="array" ref="BU85">IF(BR85="","",_xll.PBD(BT85,"Name","","USD","",""))</f>
        <v/>
      </c>
      <c r="BV85" t="str" cm="1">
        <f t="array" ref="BV85">IF(BR85="","",_xll.PBD(BR85,"Deal Type 1","","USD","",""))</f>
        <v/>
      </c>
      <c r="CA85" s="15" t="str" cm="1">
        <f t="array" ref="CA85">IF(BZ85="","",_xll.PBD(BZ85,"Deal Date","","USD","",""))</f>
        <v/>
      </c>
      <c r="CB85" s="15" t="str" cm="1">
        <f t="array" ref="CB85">IF(BZ85="","",_xll.PBD(BZ85,"Company ID","","USD","",""))</f>
        <v/>
      </c>
      <c r="CC85" s="15" t="str" cm="1">
        <f t="array" ref="CC85">IF(BZ85="","",_xll.PBD(CB85,"Name","","USD","",""))</f>
        <v/>
      </c>
      <c r="CD85" t="str" cm="1">
        <f t="array" ref="CD85">IF(BZ85="","",_xll.PBD(BZ85,"Deal Type 1","","USD","",""))</f>
        <v/>
      </c>
      <c r="CI85" s="15" t="str" cm="1">
        <f t="array" ref="CI85">IF(CH85="","",_xll.PBD(CH85,"Deal Date","","USD","",""))</f>
        <v/>
      </c>
      <c r="CJ85" s="15" t="str" cm="1">
        <f t="array" ref="CJ85">IF(CH85="","",_xll.PBD(CH85,"Company ID","","USD","",""))</f>
        <v/>
      </c>
      <c r="CK85" s="15" t="str" cm="1">
        <f t="array" ref="CK85">IF(CH85="","",_xll.PBD(CJ85,"Name","","USD","",""))</f>
        <v/>
      </c>
      <c r="CL85" t="str" cm="1">
        <f t="array" ref="CL85">IF(CH85="","",_xll.PBD(CH85,"Deal Type 1","","USD","",""))</f>
        <v/>
      </c>
      <c r="CQ85" s="15" t="str" cm="1">
        <f t="array" ref="CQ85">IF(CP85="","",_xll.PBD(CP85,"Deal Date","","USD","",""))</f>
        <v/>
      </c>
      <c r="CR85" s="15" t="str" cm="1">
        <f t="array" ref="CR85">IF(CP85="","",_xll.PBD(CP85,"Company ID","","USD","",""))</f>
        <v/>
      </c>
      <c r="CS85" s="15" t="str" cm="1">
        <f t="array" ref="CS85">IF(CP85="","",_xll.PBD(CR85,"Name","","USD","",""))</f>
        <v/>
      </c>
      <c r="CT85" t="str" cm="1">
        <f t="array" ref="CT85">IF(CP85="","",_xll.PBD(CP85,"Deal Type 1","","USD","",""))</f>
        <v/>
      </c>
      <c r="CY85" s="15" t="str" cm="1">
        <f t="array" ref="CY85">IF(CX85="","",_xll.PBD(CX85,"Deal Date","","USD","",""))</f>
        <v/>
      </c>
      <c r="CZ85" s="15" t="str" cm="1">
        <f t="array" ref="CZ85">IF(CX85="","",_xll.PBD(CX85,"Company ID","","USD","",""))</f>
        <v/>
      </c>
      <c r="DA85" s="15" t="str" cm="1">
        <f t="array" ref="DA85">IF(CX85="","",_xll.PBD(CZ85,"Name","","USD","",""))</f>
        <v/>
      </c>
      <c r="DB85" t="str" cm="1">
        <f t="array" ref="DB85">IF(CX85="","",_xll.PBD(CX85,"Deal Type 1","","USD","",""))</f>
        <v/>
      </c>
      <c r="DF85" t="str">
        <v>57537-55T</v>
      </c>
      <c r="DG85" s="15" cm="1">
        <f t="array" ref="DG85">IF(DF85="","",_xll.PBD(DF85,"Deal Date","","USD","",""))</f>
        <v>36641</v>
      </c>
      <c r="DH85" s="15" t="str" cm="1">
        <f t="array" ref="DH85">IF(DF85="","",_xll.PBD(DF85,"Company ID","","USD","",""))</f>
        <v>124024-78</v>
      </c>
      <c r="DI85" s="15" t="str" cm="1">
        <f t="array" ref="DI85">IF(DF85="","",_xll.PBD(DH85,"Name","","USD","",""))</f>
        <v>Avenir.</v>
      </c>
      <c r="DJ85" t="str" cm="1">
        <f t="array" ref="DJ85">IF(DF85="","",_xll.PBD(DF85,"Deal Type 1","","USD","",""))</f>
        <v>Merger/Acquisition</v>
      </c>
      <c r="DO85" s="15" t="str" cm="1">
        <f t="array" ref="DO85">IF(DN85="","",_xll.PBD(DN85,"Deal Date","","USD","",""))</f>
        <v/>
      </c>
      <c r="DP85" s="15" t="str" cm="1">
        <f t="array" ref="DP85">IF(DN85="","",_xll.PBD(DN85,"Company ID","","USD","",""))</f>
        <v/>
      </c>
      <c r="DQ85" s="15" t="str" cm="1">
        <f t="array" ref="DQ85">IF(DN85="","",_xll.PBD(DP85,"Name","","USD","",""))</f>
        <v/>
      </c>
      <c r="DR85" t="str" cm="1">
        <f t="array" ref="DR85">IF(DN85="","",_xll.PBD(DN85,"Deal Type 1","","USD","",""))</f>
        <v/>
      </c>
      <c r="DW85" s="15" t="str" cm="1">
        <f t="array" ref="DW85">IF(DV85="","",_xll.PBD(DV85,"Deal Date","","USD","",""))</f>
        <v/>
      </c>
      <c r="DX85" s="15" t="str" cm="1">
        <f t="array" ref="DX85">IF(DV85="","",_xll.PBD(DV85,"Company ID","","USD","",""))</f>
        <v/>
      </c>
      <c r="DY85" s="15" t="str" cm="1">
        <f t="array" ref="DY85">IF(DV85="","",_xll.PBD(DX85,"Name","","USD","",""))</f>
        <v/>
      </c>
      <c r="DZ85" t="str" cm="1">
        <f t="array" ref="DZ85">IF(DV85="","",_xll.PBD(DV85,"Deal Type 1","","USD","",""))</f>
        <v/>
      </c>
      <c r="EE85" s="15" t="str" cm="1">
        <f t="array" ref="EE85">IF(ED85="","",_xll.PBD(ED85,"Deal Date","","USD","",""))</f>
        <v/>
      </c>
      <c r="EF85" s="15" t="str" cm="1">
        <f t="array" ref="EF85">IF(ED85="","",_xll.PBD(ED85,"Company ID","","USD","",""))</f>
        <v/>
      </c>
      <c r="EG85" s="15" t="str" cm="1">
        <f t="array" ref="EG85">IF(ED85="","",_xll.PBD(EF85,"Name","","USD","",""))</f>
        <v/>
      </c>
      <c r="EH85" t="str" cm="1">
        <f t="array" ref="EH85">IF(ED85="","",_xll.PBD(ED85,"Deal Type 1","","USD","",""))</f>
        <v/>
      </c>
      <c r="EM85" s="15" t="str" cm="1">
        <f t="array" ref="EM85">IF(EL85="","",_xll.PBD(EL85,"Deal Date","","USD","",""))</f>
        <v/>
      </c>
      <c r="EN85" s="15" t="str" cm="1">
        <f t="array" ref="EN85">IF(EL85="","",_xll.PBD(EL85,"Company ID","","USD","",""))</f>
        <v/>
      </c>
      <c r="EO85" s="15" t="str" cm="1">
        <f t="array" ref="EO85">IF(EL85="","",_xll.PBD(EN85,"Name","","USD","",""))</f>
        <v/>
      </c>
      <c r="EP85" t="str" cm="1">
        <f t="array" ref="EP85">IF(EL85="","",_xll.PBD(EL85,"Deal Type 1","","USD","",""))</f>
        <v/>
      </c>
      <c r="EU85" s="15" t="str" cm="1">
        <f t="array" ref="EU85">IF(ET85="","",_xll.PBD(ET85,"Deal Date","","USD","",""))</f>
        <v/>
      </c>
      <c r="EV85" s="15" t="str" cm="1">
        <f t="array" ref="EV85">IF(ET85="","",_xll.PBD(ET85,"Company ID","","USD","",""))</f>
        <v/>
      </c>
      <c r="EW85" s="15" t="str" cm="1">
        <f t="array" ref="EW85">IF(ET85="","",_xll.PBD(EV85,"Name","","USD","",""))</f>
        <v/>
      </c>
      <c r="EX85" t="str" cm="1">
        <f t="array" ref="EX85">IF(ET85="","",_xll.PBD(ET85,"Deal Type 1","","USD","",""))</f>
        <v/>
      </c>
      <c r="FC85" s="15" t="str" cm="1">
        <f t="array" ref="FC85">IF(FB85="","",_xll.PBD(FB85,"Deal Date","","USD","",""))</f>
        <v/>
      </c>
      <c r="FD85" s="15" t="str" cm="1">
        <f t="array" ref="FD85">IF(FB85="","",_xll.PBD(FB85,"Company ID","","USD","",""))</f>
        <v/>
      </c>
      <c r="FE85" s="15" t="str" cm="1">
        <f t="array" ref="FE85">IF(FB85="","",_xll.PBD(FD85,"Name","","USD","",""))</f>
        <v/>
      </c>
      <c r="FF85" t="str" cm="1">
        <f t="array" ref="FF85">IF(FB85="","",_xll.PBD(FB85,"Deal Type 1","","USD","",""))</f>
        <v/>
      </c>
      <c r="FK85" s="15" t="str" cm="1">
        <f t="array" ref="FK85">IF(FJ85="","",_xll.PBD(FJ85,"Deal Date","","USD","",""))</f>
        <v/>
      </c>
      <c r="FL85" s="15" t="str" cm="1">
        <f t="array" ref="FL85">IF(FJ85="","",_xll.PBD(FJ85,"Company ID","","USD","",""))</f>
        <v/>
      </c>
      <c r="FM85" s="15" t="str" cm="1">
        <f t="array" ref="FM85">IF(FJ85="","",_xll.PBD(FL85,"Name","","USD","",""))</f>
        <v/>
      </c>
      <c r="FN85" t="str" cm="1">
        <f t="array" ref="FN85">IF(FJ85="","",_xll.PBD(FJ85,"Deal Type 1","","USD","",""))</f>
        <v/>
      </c>
      <c r="FS85" s="15" t="str" cm="1">
        <f t="array" ref="FS85">IF(FR85="","",_xll.PBD(FR85,"Deal Date","","USD","",""))</f>
        <v/>
      </c>
      <c r="FT85" s="15" t="str" cm="1">
        <f t="array" ref="FT85">IF(FR85="","",_xll.PBD(FR85,"Company ID","","USD","",""))</f>
        <v/>
      </c>
      <c r="FU85" s="15" t="str" cm="1">
        <f t="array" ref="FU85">IF(FR85="","",_xll.PBD(FT85,"Name","","USD","",""))</f>
        <v/>
      </c>
      <c r="FV85" t="str" cm="1">
        <f t="array" ref="FV85">IF(FR85="","",_xll.PBD(FR85,"Deal Type 1","","USD","",""))</f>
        <v/>
      </c>
      <c r="GA85" s="15" t="str" cm="1">
        <f t="array" ref="GA85">IF(FZ85="","",_xll.PBD(FZ85,"Deal Date","","USD","",""))</f>
        <v/>
      </c>
      <c r="GB85" s="15" t="str" cm="1">
        <f t="array" ref="GB85">IF(FZ85="","",_xll.PBD(FZ85,"Company ID","","USD","",""))</f>
        <v/>
      </c>
      <c r="GC85" s="15" t="str" cm="1">
        <f t="array" ref="GC85">IF(FZ85="","",_xll.PBD(GB85,"Name","","USD","",""))</f>
        <v/>
      </c>
      <c r="GD85" t="str" cm="1">
        <f t="array" ref="GD85">IF(FZ85="","",_xll.PBD(FZ85,"Deal Type 1","","USD","",""))</f>
        <v/>
      </c>
      <c r="GI85" s="15" t="str" cm="1">
        <f t="array" ref="GI85">IF(GH85="","",_xll.PBD(GH85,"Deal Date","","USD","",""))</f>
        <v/>
      </c>
      <c r="GJ85" s="15" t="str" cm="1">
        <f t="array" ref="GJ85">IF(GH85="","",_xll.PBD(GH85,"Company ID","","USD","",""))</f>
        <v/>
      </c>
      <c r="GK85" s="15" t="str" cm="1">
        <f t="array" ref="GK85">IF(GH85="","",_xll.PBD(GJ85,"Name","","USD","",""))</f>
        <v/>
      </c>
      <c r="GL85" t="str" cm="1">
        <f t="array" ref="GL85">IF(GH85="","",_xll.PBD(GH85,"Deal Type 1","","USD","",""))</f>
        <v/>
      </c>
      <c r="GQ85" s="15" t="str" cm="1">
        <f t="array" ref="GQ85">IF(GP85="","",_xll.PBD(GP85,"Deal Date","","USD","",""))</f>
        <v/>
      </c>
      <c r="GR85" s="15" t="str" cm="1">
        <f t="array" ref="GR85">IF(GP85="","",_xll.PBD(GP85,"Company ID","","USD","",""))</f>
        <v/>
      </c>
      <c r="GS85" s="15" t="str" cm="1">
        <f t="array" ref="GS85">IF(GP85="","",_xll.PBD(GR85,"Name","","USD","",""))</f>
        <v/>
      </c>
      <c r="GT85" t="str" cm="1">
        <f t="array" ref="GT85">IF(GP85="","",_xll.PBD(GP85,"Deal Type 1","","USD","",""))</f>
        <v/>
      </c>
      <c r="GY85" s="15" t="str" cm="1">
        <f t="array" ref="GY85">IF(GX85="","",_xll.PBD(GX85,"Deal Date","","USD","",""))</f>
        <v/>
      </c>
      <c r="GZ85" s="15" t="str" cm="1">
        <f t="array" ref="GZ85">IF(GX85="","",_xll.PBD(GX85,"Company ID","","USD","",""))</f>
        <v/>
      </c>
      <c r="HA85" s="15" t="str" cm="1">
        <f t="array" ref="HA85">IF(GX85="","",_xll.PBD(GZ85,"Name","","USD","",""))</f>
        <v/>
      </c>
      <c r="HB85" t="str" cm="1">
        <f t="array" ref="HB85">IF(GX85="","",_xll.PBD(GX85,"Deal Type 1","","USD","",""))</f>
        <v/>
      </c>
      <c r="HG85" s="15" t="str" cm="1">
        <f t="array" ref="HG85">IF(HF85="","",_xll.PBD(HF85,"Deal Date","","USD","",""))</f>
        <v/>
      </c>
      <c r="HH85" s="15" t="str" cm="1">
        <f t="array" ref="HH85">IF(HF85="","",_xll.PBD(HF85,"Company ID","","USD","",""))</f>
        <v/>
      </c>
      <c r="HI85" s="15" t="str" cm="1">
        <f t="array" ref="HI85">IF(HF85="","",_xll.PBD(HH85,"Name","","USD","",""))</f>
        <v/>
      </c>
      <c r="HJ85" t="str" cm="1">
        <f t="array" ref="HJ85">IF(HF85="","",_xll.PBD(HF85,"Deal Type 1","","USD","",""))</f>
        <v/>
      </c>
      <c r="HO85" s="15" t="str" cm="1">
        <f t="array" ref="HO85">IF(HN85="","",_xll.PBD(HN85,"Deal Date","","USD","",""))</f>
        <v/>
      </c>
      <c r="HP85" s="15" t="str" cm="1">
        <f t="array" ref="HP85">IF(HN85="","",_xll.PBD(HN85,"Company ID","","USD","",""))</f>
        <v/>
      </c>
      <c r="HQ85" s="15" t="str" cm="1">
        <f t="array" ref="HQ85">IF(HN85="","",_xll.PBD(HP85,"Name","","USD","",""))</f>
        <v/>
      </c>
      <c r="HR85" t="str" cm="1">
        <f t="array" ref="HR85">IF(HN85="","",_xll.PBD(HN85,"Deal Type 1","","USD","",""))</f>
        <v/>
      </c>
      <c r="HW85" s="15" t="str" cm="1">
        <f t="array" ref="HW85">IF(HV85="","",_xll.PBD(HV85,"Deal Date","","USD","",""))</f>
        <v/>
      </c>
      <c r="HX85" s="15" t="str" cm="1">
        <f t="array" ref="HX85">IF(HV85="","",_xll.PBD(HV85,"Company ID","","USD","",""))</f>
        <v/>
      </c>
      <c r="HY85" s="15" t="str" cm="1">
        <f t="array" ref="HY85">IF(HV85="","",_xll.PBD(HX85,"Name","","USD","",""))</f>
        <v/>
      </c>
      <c r="HZ85" t="str" cm="1">
        <f t="array" ref="HZ85">IF(HV85="","",_xll.PBD(HV85,"Deal Type 1","","USD","",""))</f>
        <v/>
      </c>
      <c r="IE85" s="15" t="str" cm="1">
        <f t="array" ref="IE85">IF(ID85="","",_xll.PBD(ID85,"Deal Date","","USD","",""))</f>
        <v/>
      </c>
      <c r="IF85" s="15" t="str" cm="1">
        <f t="array" ref="IF85">IF(ID85="","",_xll.PBD(ID85,"Company ID","","USD","",""))</f>
        <v/>
      </c>
      <c r="IG85" s="15" t="str" cm="1">
        <f t="array" ref="IG85">IF(ID85="","",_xll.PBD(IF85,"Name","","USD","",""))</f>
        <v/>
      </c>
      <c r="IH85" t="str" cm="1">
        <f t="array" ref="IH85">IF(ID85="","",_xll.PBD(ID85,"Deal Type 1","","USD","",""))</f>
        <v/>
      </c>
      <c r="IM85" s="15" t="str" cm="1">
        <f t="array" ref="IM85">IF(IL85="","",_xll.PBD(IL85,"Deal Date","","USD","",""))</f>
        <v/>
      </c>
      <c r="IN85" s="15" t="str" cm="1">
        <f t="array" ref="IN85">IF(IL85="","",_xll.PBD(IL85,"Company ID","","USD","",""))</f>
        <v/>
      </c>
      <c r="IO85" s="15" t="str" cm="1">
        <f t="array" ref="IO85">IF(IL85="","",_xll.PBD(IN85,"Name","","USD","",""))</f>
        <v/>
      </c>
      <c r="IP85" t="str" cm="1">
        <f t="array" ref="IP85">IF(IL85="","",_xll.PBD(IL85,"Deal Type 1","","USD","",""))</f>
        <v/>
      </c>
      <c r="IU85" s="15" t="str" cm="1">
        <f t="array" ref="IU85">IF(IT85="","",_xll.PBD(IT85,"Deal Date","","USD","",""))</f>
        <v/>
      </c>
      <c r="IV85" s="15" t="str" cm="1">
        <f t="array" ref="IV85">IF(IT85="","",_xll.PBD(IT85,"Company ID","","USD","",""))</f>
        <v/>
      </c>
      <c r="IW85" s="15" t="str" cm="1">
        <f t="array" ref="IW85">IF(IT85="","",_xll.PBD(IV85,"Name","","USD","",""))</f>
        <v/>
      </c>
      <c r="IX85" t="str" cm="1">
        <f t="array" ref="IX85">IF(IT85="","",_xll.PBD(IT85,"Deal Type 1","","USD","",""))</f>
        <v/>
      </c>
      <c r="JC85" s="15" t="str" cm="1">
        <f t="array" ref="JC85">IF(JB85="","",_xll.PBD(JB85,"Deal Date","","USD","",""))</f>
        <v/>
      </c>
      <c r="JD85" s="15" t="str" cm="1">
        <f t="array" ref="JD85">IF(JB85="","",_xll.PBD(JB85,"Company ID","","USD","",""))</f>
        <v/>
      </c>
      <c r="JE85" s="15" t="str" cm="1">
        <f t="array" ref="JE85">IF(JB85="","",_xll.PBD(JD85,"Name","","USD","",""))</f>
        <v/>
      </c>
      <c r="JF85" t="str" cm="1">
        <f t="array" ref="JF85">IF(JB85="","",_xll.PBD(JB85,"Deal Type 1","","USD","",""))</f>
        <v/>
      </c>
      <c r="JK85" s="15" t="str" cm="1">
        <f t="array" ref="JK85">IF(JJ85="","",_xll.PBD(JJ85,"Deal Date","","USD","",""))</f>
        <v/>
      </c>
      <c r="JL85" s="15" t="str" cm="1">
        <f t="array" ref="JL85">IF(JJ85="","",_xll.PBD(JJ85,"Company ID","","USD","",""))</f>
        <v/>
      </c>
      <c r="JM85" s="15" t="str" cm="1">
        <f t="array" ref="JM85">IF(JJ85="","",_xll.PBD(JL85,"Name","","USD","",""))</f>
        <v/>
      </c>
      <c r="JN85" t="str" cm="1">
        <f t="array" ref="JN85">IF(JJ85="","",_xll.PBD(JJ85,"Deal Type 1","","USD","",""))</f>
        <v/>
      </c>
      <c r="JS85" s="15" t="str" cm="1">
        <f t="array" ref="JS85">IF(JR85="","",_xll.PBD(JR85,"Deal Date","","USD","",""))</f>
        <v/>
      </c>
      <c r="JT85" s="15" t="str" cm="1">
        <f t="array" ref="JT85">IF(JR85="","",_xll.PBD(JR85,"Company ID","","USD","",""))</f>
        <v/>
      </c>
      <c r="JU85" s="15" t="str" cm="1">
        <f t="array" ref="JU85">IF(JR85="","",_xll.PBD(JT85,"Name","","USD","",""))</f>
        <v/>
      </c>
      <c r="JV85" t="str" cm="1">
        <f t="array" ref="JV85">IF(JR85="","",_xll.PBD(JR85,"Deal Type 1","","USD","",""))</f>
        <v/>
      </c>
      <c r="KA85" s="15" t="str" cm="1">
        <f t="array" ref="KA85">IF(JZ85="","",_xll.PBD(JZ85,"Deal Date","","USD","",""))</f>
        <v/>
      </c>
      <c r="KB85" s="15" t="str" cm="1">
        <f t="array" ref="KB85">IF(JZ85="","",_xll.PBD(JZ85,"Company ID","","USD","",""))</f>
        <v/>
      </c>
      <c r="KC85" s="15" t="str" cm="1">
        <f t="array" ref="KC85">IF(JZ85="","",_xll.PBD(KB85,"Name","","USD","",""))</f>
        <v/>
      </c>
      <c r="KD85" t="str" cm="1">
        <f t="array" ref="KD85">IF(JZ85="","",_xll.PBD(JZ85,"Deal Type 1","","USD","",""))</f>
        <v/>
      </c>
      <c r="KI85" s="15" t="str" cm="1">
        <f t="array" ref="KI85">IF(KH85="","",_xll.PBD(KH85,"Deal Date","","USD","",""))</f>
        <v/>
      </c>
      <c r="KJ85" s="15" t="str" cm="1">
        <f t="array" ref="KJ85">IF(KH85="","",_xll.PBD(KH85,"Company ID","","USD","",""))</f>
        <v/>
      </c>
      <c r="KK85" s="15" t="str" cm="1">
        <f t="array" ref="KK85">IF(KH85="","",_xll.PBD(KJ85,"Name","","USD","",""))</f>
        <v/>
      </c>
      <c r="KL85" t="str" cm="1">
        <f t="array" ref="KL85">IF(KH85="","",_xll.PBD(KH85,"Deal Type 1","","USD","",""))</f>
        <v/>
      </c>
      <c r="KQ85" s="15" t="str" cm="1">
        <f t="array" ref="KQ85">IF(KP85="","",_xll.PBD(KP85,"Deal Date","","USD","",""))</f>
        <v/>
      </c>
      <c r="KR85" s="15" t="str" cm="1">
        <f t="array" ref="KR85">IF(KP85="","",_xll.PBD(KP85,"Company ID","","USD","",""))</f>
        <v/>
      </c>
      <c r="KS85" s="15" t="str" cm="1">
        <f t="array" ref="KS85">IF(KP85="","",_xll.PBD(KR85,"Name","","USD","",""))</f>
        <v/>
      </c>
      <c r="KT85" t="str" cm="1">
        <f t="array" ref="KT85">IF(KP85="","",_xll.PBD(KP85,"Deal Type 1","","USD","",""))</f>
        <v/>
      </c>
      <c r="KY85" s="15" t="str" cm="1">
        <f t="array" ref="KY85">IF(KX85="","",_xll.PBD(KX85,"Deal Date","","USD","",""))</f>
        <v/>
      </c>
      <c r="KZ85" s="15" t="str" cm="1">
        <f t="array" ref="KZ85">IF(KX85="","",_xll.PBD(KX85,"Company ID","","USD","",""))</f>
        <v/>
      </c>
      <c r="LA85" s="15" t="str" cm="1">
        <f t="array" ref="LA85">IF(KX85="","",_xll.PBD(KZ85,"Name","","USD","",""))</f>
        <v/>
      </c>
      <c r="LB85" t="str" cm="1">
        <f t="array" ref="LB85">IF(KX85="","",_xll.PBD(KX85,"Deal Type 1","","USD","",""))</f>
        <v/>
      </c>
      <c r="LG85" s="15" t="str" cm="1">
        <f t="array" ref="LG85">IF(LF85="","",_xll.PBD(LF85,"Deal Date","","USD","",""))</f>
        <v/>
      </c>
      <c r="LH85" s="15" t="str" cm="1">
        <f t="array" ref="LH85">IF(LF85="","",_xll.PBD(LF85,"Company ID","","USD","",""))</f>
        <v/>
      </c>
      <c r="LI85" s="15" t="str" cm="1">
        <f t="array" ref="LI85">IF(LF85="","",_xll.PBD(LH85,"Name","","USD","",""))</f>
        <v/>
      </c>
      <c r="LJ85" t="str" cm="1">
        <f t="array" ref="LJ85">IF(LF85="","",_xll.PBD(LF85,"Deal Type 1","","USD","",""))</f>
        <v/>
      </c>
      <c r="LO85" s="15" t="str" cm="1">
        <f t="array" ref="LO85">IF(LN85="","",_xll.PBD(LN85,"Deal Date","","USD","",""))</f>
        <v/>
      </c>
      <c r="LP85" s="15" t="str" cm="1">
        <f t="array" ref="LP85">IF(LN85="","",_xll.PBD(LN85,"Company ID","","USD","",""))</f>
        <v/>
      </c>
      <c r="LQ85" s="15" t="str" cm="1">
        <f t="array" ref="LQ85">IF(LN85="","",_xll.PBD(LP85,"Name","","USD","",""))</f>
        <v/>
      </c>
      <c r="LR85" t="str" cm="1">
        <f t="array" ref="LR85">IF(LN85="","",_xll.PBD(LN85,"Deal Type 1","","USD","",""))</f>
        <v/>
      </c>
      <c r="LW85" s="15" t="str" cm="1">
        <f t="array" ref="LW85">IF(LV85="","",_xll.PBD(LV85,"Deal Date","","USD","",""))</f>
        <v/>
      </c>
      <c r="LX85" s="15" t="str" cm="1">
        <f t="array" ref="LX85">IF(LV85="","",_xll.PBD(LV85,"Company ID","","USD","",""))</f>
        <v/>
      </c>
      <c r="LY85" s="15" t="str" cm="1">
        <f t="array" ref="LY85">IF(LV85="","",_xll.PBD(LX85,"Name","","USD","",""))</f>
        <v/>
      </c>
      <c r="LZ85" t="str" cm="1">
        <f t="array" ref="LZ85">IF(LV85="","",_xll.PBD(LV85,"Deal Type 1","","USD","",""))</f>
        <v/>
      </c>
      <c r="ME85" s="15" t="str" cm="1">
        <f t="array" ref="ME85">IF(MD85="","",_xll.PBD(MD85,"Deal Date","","USD","",""))</f>
        <v/>
      </c>
      <c r="MF85" s="15" t="str" cm="1">
        <f t="array" ref="MF85">IF(MD85="","",_xll.PBD(MD85,"Company ID","","USD","",""))</f>
        <v/>
      </c>
      <c r="MG85" s="15" t="str" cm="1">
        <f t="array" ref="MG85">IF(MD85="","",_xll.PBD(MF85,"Name","","USD","",""))</f>
        <v/>
      </c>
      <c r="MH85" t="str" cm="1">
        <f t="array" ref="MH85">IF(MD85="","",_xll.PBD(MD85,"Deal Type 1","","USD","",""))</f>
        <v/>
      </c>
    </row>
    <row r="86" spans="7:346" x14ac:dyDescent="0.2">
      <c r="G86" s="15" t="str" cm="1">
        <f t="array" ref="G86">IF(F86="","",_xll.PBD(F86,"Deal Date","","USD","",""))</f>
        <v/>
      </c>
      <c r="H86" s="15" t="str" cm="1">
        <f t="array" ref="H86">IF(F86="","",_xll.PBD(F86,"Company ID","","USD","",""))</f>
        <v/>
      </c>
      <c r="I86" s="15" t="str" cm="1">
        <f t="array" ref="I86">IF(F86="","",_xll.PBD(H86,"Name","","USD","",""))</f>
        <v/>
      </c>
      <c r="J86" t="str" cm="1">
        <f t="array" ref="J86">IF(F86="","",_xll.PBD(F86,"Deal Type 1","","USD","",""))</f>
        <v/>
      </c>
      <c r="O86" s="15" t="str" cm="1">
        <f t="array" ref="O86">IF(N86="","",_xll.PBD(N86,"Deal Date","","USD","",""))</f>
        <v/>
      </c>
      <c r="P86" s="15" t="str" cm="1">
        <f t="array" ref="P86">IF(N86="","",_xll.PBD(N86,"Company ID","","USD","",""))</f>
        <v/>
      </c>
      <c r="Q86" s="15" t="str" cm="1">
        <f t="array" ref="Q86">IF(N86="","",_xll.PBD(P86,"Name","","USD","",""))</f>
        <v/>
      </c>
      <c r="R86" t="str" cm="1">
        <f t="array" ref="R86">IF(N86="","",_xll.PBD(N86,"Deal Type 1","","USD","",""))</f>
        <v/>
      </c>
      <c r="W86" s="15" t="str" cm="1">
        <f t="array" ref="W86">IF(V86="","",_xll.PBD(V86,"Deal Date","","USD","",""))</f>
        <v/>
      </c>
      <c r="X86" s="15" t="str" cm="1">
        <f t="array" ref="X86">IF(V86="","",_xll.PBD(V86,"Company ID","","USD","",""))</f>
        <v/>
      </c>
      <c r="Y86" s="15" t="str" cm="1">
        <f t="array" ref="Y86">IF(V86="","",_xll.PBD(X86,"Name","","USD","",""))</f>
        <v/>
      </c>
      <c r="Z86" t="str" cm="1">
        <f t="array" ref="Z86">IF(V86="","",_xll.PBD(V86,"Deal Type 1","","USD","",""))</f>
        <v/>
      </c>
      <c r="AE86" s="15" t="str" cm="1">
        <f t="array" ref="AE86">IF(AD86="","",_xll.PBD(AD86,"Deal Date","","USD","",""))</f>
        <v/>
      </c>
      <c r="AF86" s="15" t="str" cm="1">
        <f t="array" ref="AF86">IF(AD86="","",_xll.PBD(AD86,"Company ID","","USD","",""))</f>
        <v/>
      </c>
      <c r="AG86" s="15" t="str" cm="1">
        <f t="array" ref="AG86">IF(AD86="","",_xll.PBD(AF86,"Name","","USD","",""))</f>
        <v/>
      </c>
      <c r="AH86" t="str" cm="1">
        <f t="array" ref="AH86">IF(AD86="","",_xll.PBD(AD86,"Deal Type 1","","USD","",""))</f>
        <v/>
      </c>
      <c r="AM86" s="15" t="str" cm="1">
        <f t="array" ref="AM86">IF(AL86="","",_xll.PBD(AL86,"Deal Date","","USD","",""))</f>
        <v/>
      </c>
      <c r="AN86" s="15" t="str" cm="1">
        <f t="array" ref="AN86">IF(AL86="","",_xll.PBD(AL86,"Company ID","","USD","",""))</f>
        <v/>
      </c>
      <c r="AO86" s="15" t="str" cm="1">
        <f t="array" ref="AO86">IF(AL86="","",_xll.PBD(AN86,"Name","","USD","",""))</f>
        <v/>
      </c>
      <c r="AP86" t="str" cm="1">
        <f t="array" ref="AP86">IF(AL86="","",_xll.PBD(AL86,"Deal Type 1","","USD","",""))</f>
        <v/>
      </c>
      <c r="AU86" s="15" t="str" cm="1">
        <f t="array" ref="AU86">IF(AT86="","",_xll.PBD(AT86,"Deal Date","","USD","",""))</f>
        <v/>
      </c>
      <c r="AV86" s="15" t="str" cm="1">
        <f t="array" ref="AV86">IF(AT86="","",_xll.PBD(AT86,"Company ID","","USD","",""))</f>
        <v/>
      </c>
      <c r="AW86" s="15" t="str" cm="1">
        <f t="array" ref="AW86">IF(AT86="","",_xll.PBD(AV86,"Name","","USD","",""))</f>
        <v/>
      </c>
      <c r="AX86" t="str" cm="1">
        <f t="array" ref="AX86">IF(AT86="","",_xll.PBD(AT86,"Deal Type 1","","USD","",""))</f>
        <v/>
      </c>
      <c r="BC86" s="15" t="str" cm="1">
        <f t="array" ref="BC86">IF(BB86="","",_xll.PBD(BB86,"Deal Date","","USD","",""))</f>
        <v/>
      </c>
      <c r="BD86" s="15" t="str" cm="1">
        <f t="array" ref="BD86">IF(BB86="","",_xll.PBD(BB86,"Company ID","","USD","",""))</f>
        <v/>
      </c>
      <c r="BE86" s="15" t="str" cm="1">
        <f t="array" ref="BE86">IF(BB86="","",_xll.PBD(BD86,"Name","","USD","",""))</f>
        <v/>
      </c>
      <c r="BF86" t="str" cm="1">
        <f t="array" ref="BF86">IF(BB86="","",_xll.PBD(BB86,"Deal Type 1","","USD","",""))</f>
        <v/>
      </c>
      <c r="BK86" s="15" t="str" cm="1">
        <f t="array" ref="BK86">IF(BJ86="","",_xll.PBD(BJ86,"Deal Date","","USD","",""))</f>
        <v/>
      </c>
      <c r="BL86" s="15" t="str" cm="1">
        <f t="array" ref="BL86">IF(BJ86="","",_xll.PBD(BJ86,"Company ID","","USD","",""))</f>
        <v/>
      </c>
      <c r="BM86" s="15" t="str" cm="1">
        <f t="array" ref="BM86">IF(BJ86="","",_xll.PBD(BL86,"Name","","USD","",""))</f>
        <v/>
      </c>
      <c r="BN86" t="str" cm="1">
        <f t="array" ref="BN86">IF(BJ86="","",_xll.PBD(BJ86,"Deal Type 1","","USD","",""))</f>
        <v/>
      </c>
      <c r="BS86" s="15" t="str" cm="1">
        <f t="array" ref="BS86">IF(BR86="","",_xll.PBD(BR86,"Deal Date","","USD","",""))</f>
        <v/>
      </c>
      <c r="BT86" s="15" t="str" cm="1">
        <f t="array" ref="BT86">IF(BR86="","",_xll.PBD(BR86,"Company ID","","USD","",""))</f>
        <v/>
      </c>
      <c r="BU86" s="15" t="str" cm="1">
        <f t="array" ref="BU86">IF(BR86="","",_xll.PBD(BT86,"Name","","USD","",""))</f>
        <v/>
      </c>
      <c r="BV86" t="str" cm="1">
        <f t="array" ref="BV86">IF(BR86="","",_xll.PBD(BR86,"Deal Type 1","","USD","",""))</f>
        <v/>
      </c>
      <c r="CA86" s="15" t="str" cm="1">
        <f t="array" ref="CA86">IF(BZ86="","",_xll.PBD(BZ86,"Deal Date","","USD","",""))</f>
        <v/>
      </c>
      <c r="CB86" s="15" t="str" cm="1">
        <f t="array" ref="CB86">IF(BZ86="","",_xll.PBD(BZ86,"Company ID","","USD","",""))</f>
        <v/>
      </c>
      <c r="CC86" s="15" t="str" cm="1">
        <f t="array" ref="CC86">IF(BZ86="","",_xll.PBD(CB86,"Name","","USD","",""))</f>
        <v/>
      </c>
      <c r="CD86" t="str" cm="1">
        <f t="array" ref="CD86">IF(BZ86="","",_xll.PBD(BZ86,"Deal Type 1","","USD","",""))</f>
        <v/>
      </c>
      <c r="CI86" s="15" t="str" cm="1">
        <f t="array" ref="CI86">IF(CH86="","",_xll.PBD(CH86,"Deal Date","","USD","",""))</f>
        <v/>
      </c>
      <c r="CJ86" s="15" t="str" cm="1">
        <f t="array" ref="CJ86">IF(CH86="","",_xll.PBD(CH86,"Company ID","","USD","",""))</f>
        <v/>
      </c>
      <c r="CK86" s="15" t="str" cm="1">
        <f t="array" ref="CK86">IF(CH86="","",_xll.PBD(CJ86,"Name","","USD","",""))</f>
        <v/>
      </c>
      <c r="CL86" t="str" cm="1">
        <f t="array" ref="CL86">IF(CH86="","",_xll.PBD(CH86,"Deal Type 1","","USD","",""))</f>
        <v/>
      </c>
      <c r="CQ86" s="15" t="str" cm="1">
        <f t="array" ref="CQ86">IF(CP86="","",_xll.PBD(CP86,"Deal Date","","USD","",""))</f>
        <v/>
      </c>
      <c r="CR86" s="15" t="str" cm="1">
        <f t="array" ref="CR86">IF(CP86="","",_xll.PBD(CP86,"Company ID","","USD","",""))</f>
        <v/>
      </c>
      <c r="CS86" s="15" t="str" cm="1">
        <f t="array" ref="CS86">IF(CP86="","",_xll.PBD(CR86,"Name","","USD","",""))</f>
        <v/>
      </c>
      <c r="CT86" t="str" cm="1">
        <f t="array" ref="CT86">IF(CP86="","",_xll.PBD(CP86,"Deal Type 1","","USD","",""))</f>
        <v/>
      </c>
      <c r="CY86" s="15" t="str" cm="1">
        <f t="array" ref="CY86">IF(CX86="","",_xll.PBD(CX86,"Deal Date","","USD","",""))</f>
        <v/>
      </c>
      <c r="CZ86" s="15" t="str" cm="1">
        <f t="array" ref="CZ86">IF(CX86="","",_xll.PBD(CX86,"Company ID","","USD","",""))</f>
        <v/>
      </c>
      <c r="DA86" s="15" t="str" cm="1">
        <f t="array" ref="DA86">IF(CX86="","",_xll.PBD(CZ86,"Name","","USD","",""))</f>
        <v/>
      </c>
      <c r="DB86" t="str" cm="1">
        <f t="array" ref="DB86">IF(CX86="","",_xll.PBD(CX86,"Deal Type 1","","USD","",""))</f>
        <v/>
      </c>
      <c r="DF86" t="str">
        <v>59790-07T</v>
      </c>
      <c r="DG86" s="15" cm="1">
        <f t="array" ref="DG86">IF(DF86="","",_xll.PBD(DF86,"Deal Date","","USD","",""))</f>
        <v>36641</v>
      </c>
      <c r="DH86" s="15" t="str" cm="1">
        <f t="array" ref="DH86">IF(DF86="","",_xll.PBD(DF86,"Company ID","","USD","",""))</f>
        <v>124058-17</v>
      </c>
      <c r="DI86" s="15" t="str" cm="1">
        <f t="array" ref="DI86">IF(DF86="","",_xll.PBD(DH86,"Name","","USD","",""))</f>
        <v>Ementor Financial Systems</v>
      </c>
      <c r="DJ86" t="str" cm="1">
        <f t="array" ref="DJ86">IF(DF86="","",_xll.PBD(DF86,"Deal Type 1","","USD","",""))</f>
        <v>Merger/Acquisition</v>
      </c>
      <c r="DO86" s="15" t="str" cm="1">
        <f t="array" ref="DO86">IF(DN86="","",_xll.PBD(DN86,"Deal Date","","USD","",""))</f>
        <v/>
      </c>
      <c r="DP86" s="15" t="str" cm="1">
        <f t="array" ref="DP86">IF(DN86="","",_xll.PBD(DN86,"Company ID","","USD","",""))</f>
        <v/>
      </c>
      <c r="DQ86" s="15" t="str" cm="1">
        <f t="array" ref="DQ86">IF(DN86="","",_xll.PBD(DP86,"Name","","USD","",""))</f>
        <v/>
      </c>
      <c r="DR86" t="str" cm="1">
        <f t="array" ref="DR86">IF(DN86="","",_xll.PBD(DN86,"Deal Type 1","","USD","",""))</f>
        <v/>
      </c>
      <c r="DW86" s="15" t="str" cm="1">
        <f t="array" ref="DW86">IF(DV86="","",_xll.PBD(DV86,"Deal Date","","USD","",""))</f>
        <v/>
      </c>
      <c r="DX86" s="15" t="str" cm="1">
        <f t="array" ref="DX86">IF(DV86="","",_xll.PBD(DV86,"Company ID","","USD","",""))</f>
        <v/>
      </c>
      <c r="DY86" s="15" t="str" cm="1">
        <f t="array" ref="DY86">IF(DV86="","",_xll.PBD(DX86,"Name","","USD","",""))</f>
        <v/>
      </c>
      <c r="DZ86" t="str" cm="1">
        <f t="array" ref="DZ86">IF(DV86="","",_xll.PBD(DV86,"Deal Type 1","","USD","",""))</f>
        <v/>
      </c>
      <c r="EE86" s="15" t="str" cm="1">
        <f t="array" ref="EE86">IF(ED86="","",_xll.PBD(ED86,"Deal Date","","USD","",""))</f>
        <v/>
      </c>
      <c r="EF86" s="15" t="str" cm="1">
        <f t="array" ref="EF86">IF(ED86="","",_xll.PBD(ED86,"Company ID","","USD","",""))</f>
        <v/>
      </c>
      <c r="EG86" s="15" t="str" cm="1">
        <f t="array" ref="EG86">IF(ED86="","",_xll.PBD(EF86,"Name","","USD","",""))</f>
        <v/>
      </c>
      <c r="EH86" t="str" cm="1">
        <f t="array" ref="EH86">IF(ED86="","",_xll.PBD(ED86,"Deal Type 1","","USD","",""))</f>
        <v/>
      </c>
      <c r="EM86" s="15" t="str" cm="1">
        <f t="array" ref="EM86">IF(EL86="","",_xll.PBD(EL86,"Deal Date","","USD","",""))</f>
        <v/>
      </c>
      <c r="EN86" s="15" t="str" cm="1">
        <f t="array" ref="EN86">IF(EL86="","",_xll.PBD(EL86,"Company ID","","USD","",""))</f>
        <v/>
      </c>
      <c r="EO86" s="15" t="str" cm="1">
        <f t="array" ref="EO86">IF(EL86="","",_xll.PBD(EN86,"Name","","USD","",""))</f>
        <v/>
      </c>
      <c r="EP86" t="str" cm="1">
        <f t="array" ref="EP86">IF(EL86="","",_xll.PBD(EL86,"Deal Type 1","","USD","",""))</f>
        <v/>
      </c>
      <c r="EU86" s="15" t="str" cm="1">
        <f t="array" ref="EU86">IF(ET86="","",_xll.PBD(ET86,"Deal Date","","USD","",""))</f>
        <v/>
      </c>
      <c r="EV86" s="15" t="str" cm="1">
        <f t="array" ref="EV86">IF(ET86="","",_xll.PBD(ET86,"Company ID","","USD","",""))</f>
        <v/>
      </c>
      <c r="EW86" s="15" t="str" cm="1">
        <f t="array" ref="EW86">IF(ET86="","",_xll.PBD(EV86,"Name","","USD","",""))</f>
        <v/>
      </c>
      <c r="EX86" t="str" cm="1">
        <f t="array" ref="EX86">IF(ET86="","",_xll.PBD(ET86,"Deal Type 1","","USD","",""))</f>
        <v/>
      </c>
      <c r="FC86" s="15" t="str" cm="1">
        <f t="array" ref="FC86">IF(FB86="","",_xll.PBD(FB86,"Deal Date","","USD","",""))</f>
        <v/>
      </c>
      <c r="FD86" s="15" t="str" cm="1">
        <f t="array" ref="FD86">IF(FB86="","",_xll.PBD(FB86,"Company ID","","USD","",""))</f>
        <v/>
      </c>
      <c r="FE86" s="15" t="str" cm="1">
        <f t="array" ref="FE86">IF(FB86="","",_xll.PBD(FD86,"Name","","USD","",""))</f>
        <v/>
      </c>
      <c r="FF86" t="str" cm="1">
        <f t="array" ref="FF86">IF(FB86="","",_xll.PBD(FB86,"Deal Type 1","","USD","",""))</f>
        <v/>
      </c>
      <c r="FK86" s="15" t="str" cm="1">
        <f t="array" ref="FK86">IF(FJ86="","",_xll.PBD(FJ86,"Deal Date","","USD","",""))</f>
        <v/>
      </c>
      <c r="FL86" s="15" t="str" cm="1">
        <f t="array" ref="FL86">IF(FJ86="","",_xll.PBD(FJ86,"Company ID","","USD","",""))</f>
        <v/>
      </c>
      <c r="FM86" s="15" t="str" cm="1">
        <f t="array" ref="FM86">IF(FJ86="","",_xll.PBD(FL86,"Name","","USD","",""))</f>
        <v/>
      </c>
      <c r="FN86" t="str" cm="1">
        <f t="array" ref="FN86">IF(FJ86="","",_xll.PBD(FJ86,"Deal Type 1","","USD","",""))</f>
        <v/>
      </c>
      <c r="FS86" s="15" t="str" cm="1">
        <f t="array" ref="FS86">IF(FR86="","",_xll.PBD(FR86,"Deal Date","","USD","",""))</f>
        <v/>
      </c>
      <c r="FT86" s="15" t="str" cm="1">
        <f t="array" ref="FT86">IF(FR86="","",_xll.PBD(FR86,"Company ID","","USD","",""))</f>
        <v/>
      </c>
      <c r="FU86" s="15" t="str" cm="1">
        <f t="array" ref="FU86">IF(FR86="","",_xll.PBD(FT86,"Name","","USD","",""))</f>
        <v/>
      </c>
      <c r="FV86" t="str" cm="1">
        <f t="array" ref="FV86">IF(FR86="","",_xll.PBD(FR86,"Deal Type 1","","USD","",""))</f>
        <v/>
      </c>
      <c r="GA86" s="15" t="str" cm="1">
        <f t="array" ref="GA86">IF(FZ86="","",_xll.PBD(FZ86,"Deal Date","","USD","",""))</f>
        <v/>
      </c>
      <c r="GB86" s="15" t="str" cm="1">
        <f t="array" ref="GB86">IF(FZ86="","",_xll.PBD(FZ86,"Company ID","","USD","",""))</f>
        <v/>
      </c>
      <c r="GC86" s="15" t="str" cm="1">
        <f t="array" ref="GC86">IF(FZ86="","",_xll.PBD(GB86,"Name","","USD","",""))</f>
        <v/>
      </c>
      <c r="GD86" t="str" cm="1">
        <f t="array" ref="GD86">IF(FZ86="","",_xll.PBD(FZ86,"Deal Type 1","","USD","",""))</f>
        <v/>
      </c>
      <c r="GI86" s="15" t="str" cm="1">
        <f t="array" ref="GI86">IF(GH86="","",_xll.PBD(GH86,"Deal Date","","USD","",""))</f>
        <v/>
      </c>
      <c r="GJ86" s="15" t="str" cm="1">
        <f t="array" ref="GJ86">IF(GH86="","",_xll.PBD(GH86,"Company ID","","USD","",""))</f>
        <v/>
      </c>
      <c r="GK86" s="15" t="str" cm="1">
        <f t="array" ref="GK86">IF(GH86="","",_xll.PBD(GJ86,"Name","","USD","",""))</f>
        <v/>
      </c>
      <c r="GL86" t="str" cm="1">
        <f t="array" ref="GL86">IF(GH86="","",_xll.PBD(GH86,"Deal Type 1","","USD","",""))</f>
        <v/>
      </c>
      <c r="GQ86" s="15" t="str" cm="1">
        <f t="array" ref="GQ86">IF(GP86="","",_xll.PBD(GP86,"Deal Date","","USD","",""))</f>
        <v/>
      </c>
      <c r="GR86" s="15" t="str" cm="1">
        <f t="array" ref="GR86">IF(GP86="","",_xll.PBD(GP86,"Company ID","","USD","",""))</f>
        <v/>
      </c>
      <c r="GS86" s="15" t="str" cm="1">
        <f t="array" ref="GS86">IF(GP86="","",_xll.PBD(GR86,"Name","","USD","",""))</f>
        <v/>
      </c>
      <c r="GT86" t="str" cm="1">
        <f t="array" ref="GT86">IF(GP86="","",_xll.PBD(GP86,"Deal Type 1","","USD","",""))</f>
        <v/>
      </c>
      <c r="GY86" s="15" t="str" cm="1">
        <f t="array" ref="GY86">IF(GX86="","",_xll.PBD(GX86,"Deal Date","","USD","",""))</f>
        <v/>
      </c>
      <c r="GZ86" s="15" t="str" cm="1">
        <f t="array" ref="GZ86">IF(GX86="","",_xll.PBD(GX86,"Company ID","","USD","",""))</f>
        <v/>
      </c>
      <c r="HA86" s="15" t="str" cm="1">
        <f t="array" ref="HA86">IF(GX86="","",_xll.PBD(GZ86,"Name","","USD","",""))</f>
        <v/>
      </c>
      <c r="HB86" t="str" cm="1">
        <f t="array" ref="HB86">IF(GX86="","",_xll.PBD(GX86,"Deal Type 1","","USD","",""))</f>
        <v/>
      </c>
      <c r="HG86" s="15" t="str" cm="1">
        <f t="array" ref="HG86">IF(HF86="","",_xll.PBD(HF86,"Deal Date","","USD","",""))</f>
        <v/>
      </c>
      <c r="HH86" s="15" t="str" cm="1">
        <f t="array" ref="HH86">IF(HF86="","",_xll.PBD(HF86,"Company ID","","USD","",""))</f>
        <v/>
      </c>
      <c r="HI86" s="15" t="str" cm="1">
        <f t="array" ref="HI86">IF(HF86="","",_xll.PBD(HH86,"Name","","USD","",""))</f>
        <v/>
      </c>
      <c r="HJ86" t="str" cm="1">
        <f t="array" ref="HJ86">IF(HF86="","",_xll.PBD(HF86,"Deal Type 1","","USD","",""))</f>
        <v/>
      </c>
      <c r="HO86" s="15" t="str" cm="1">
        <f t="array" ref="HO86">IF(HN86="","",_xll.PBD(HN86,"Deal Date","","USD","",""))</f>
        <v/>
      </c>
      <c r="HP86" s="15" t="str" cm="1">
        <f t="array" ref="HP86">IF(HN86="","",_xll.PBD(HN86,"Company ID","","USD","",""))</f>
        <v/>
      </c>
      <c r="HQ86" s="15" t="str" cm="1">
        <f t="array" ref="HQ86">IF(HN86="","",_xll.PBD(HP86,"Name","","USD","",""))</f>
        <v/>
      </c>
      <c r="HR86" t="str" cm="1">
        <f t="array" ref="HR86">IF(HN86="","",_xll.PBD(HN86,"Deal Type 1","","USD","",""))</f>
        <v/>
      </c>
      <c r="HW86" s="15" t="str" cm="1">
        <f t="array" ref="HW86">IF(HV86="","",_xll.PBD(HV86,"Deal Date","","USD","",""))</f>
        <v/>
      </c>
      <c r="HX86" s="15" t="str" cm="1">
        <f t="array" ref="HX86">IF(HV86="","",_xll.PBD(HV86,"Company ID","","USD","",""))</f>
        <v/>
      </c>
      <c r="HY86" s="15" t="str" cm="1">
        <f t="array" ref="HY86">IF(HV86="","",_xll.PBD(HX86,"Name","","USD","",""))</f>
        <v/>
      </c>
      <c r="HZ86" t="str" cm="1">
        <f t="array" ref="HZ86">IF(HV86="","",_xll.PBD(HV86,"Deal Type 1","","USD","",""))</f>
        <v/>
      </c>
      <c r="IE86" s="15" t="str" cm="1">
        <f t="array" ref="IE86">IF(ID86="","",_xll.PBD(ID86,"Deal Date","","USD","",""))</f>
        <v/>
      </c>
      <c r="IF86" s="15" t="str" cm="1">
        <f t="array" ref="IF86">IF(ID86="","",_xll.PBD(ID86,"Company ID","","USD","",""))</f>
        <v/>
      </c>
      <c r="IG86" s="15" t="str" cm="1">
        <f t="array" ref="IG86">IF(ID86="","",_xll.PBD(IF86,"Name","","USD","",""))</f>
        <v/>
      </c>
      <c r="IH86" t="str" cm="1">
        <f t="array" ref="IH86">IF(ID86="","",_xll.PBD(ID86,"Deal Type 1","","USD","",""))</f>
        <v/>
      </c>
      <c r="IM86" s="15" t="str" cm="1">
        <f t="array" ref="IM86">IF(IL86="","",_xll.PBD(IL86,"Deal Date","","USD","",""))</f>
        <v/>
      </c>
      <c r="IN86" s="15" t="str" cm="1">
        <f t="array" ref="IN86">IF(IL86="","",_xll.PBD(IL86,"Company ID","","USD","",""))</f>
        <v/>
      </c>
      <c r="IO86" s="15" t="str" cm="1">
        <f t="array" ref="IO86">IF(IL86="","",_xll.PBD(IN86,"Name","","USD","",""))</f>
        <v/>
      </c>
      <c r="IP86" t="str" cm="1">
        <f t="array" ref="IP86">IF(IL86="","",_xll.PBD(IL86,"Deal Type 1","","USD","",""))</f>
        <v/>
      </c>
      <c r="IU86" s="15" t="str" cm="1">
        <f t="array" ref="IU86">IF(IT86="","",_xll.PBD(IT86,"Deal Date","","USD","",""))</f>
        <v/>
      </c>
      <c r="IV86" s="15" t="str" cm="1">
        <f t="array" ref="IV86">IF(IT86="","",_xll.PBD(IT86,"Company ID","","USD","",""))</f>
        <v/>
      </c>
      <c r="IW86" s="15" t="str" cm="1">
        <f t="array" ref="IW86">IF(IT86="","",_xll.PBD(IV86,"Name","","USD","",""))</f>
        <v/>
      </c>
      <c r="IX86" t="str" cm="1">
        <f t="array" ref="IX86">IF(IT86="","",_xll.PBD(IT86,"Deal Type 1","","USD","",""))</f>
        <v/>
      </c>
      <c r="JC86" s="15" t="str" cm="1">
        <f t="array" ref="JC86">IF(JB86="","",_xll.PBD(JB86,"Deal Date","","USD","",""))</f>
        <v/>
      </c>
      <c r="JD86" s="15" t="str" cm="1">
        <f t="array" ref="JD86">IF(JB86="","",_xll.PBD(JB86,"Company ID","","USD","",""))</f>
        <v/>
      </c>
      <c r="JE86" s="15" t="str" cm="1">
        <f t="array" ref="JE86">IF(JB86="","",_xll.PBD(JD86,"Name","","USD","",""))</f>
        <v/>
      </c>
      <c r="JF86" t="str" cm="1">
        <f t="array" ref="JF86">IF(JB86="","",_xll.PBD(JB86,"Deal Type 1","","USD","",""))</f>
        <v/>
      </c>
      <c r="JK86" s="15" t="str" cm="1">
        <f t="array" ref="JK86">IF(JJ86="","",_xll.PBD(JJ86,"Deal Date","","USD","",""))</f>
        <v/>
      </c>
      <c r="JL86" s="15" t="str" cm="1">
        <f t="array" ref="JL86">IF(JJ86="","",_xll.PBD(JJ86,"Company ID","","USD","",""))</f>
        <v/>
      </c>
      <c r="JM86" s="15" t="str" cm="1">
        <f t="array" ref="JM86">IF(JJ86="","",_xll.PBD(JL86,"Name","","USD","",""))</f>
        <v/>
      </c>
      <c r="JN86" t="str" cm="1">
        <f t="array" ref="JN86">IF(JJ86="","",_xll.PBD(JJ86,"Deal Type 1","","USD","",""))</f>
        <v/>
      </c>
      <c r="JS86" s="15" t="str" cm="1">
        <f t="array" ref="JS86">IF(JR86="","",_xll.PBD(JR86,"Deal Date","","USD","",""))</f>
        <v/>
      </c>
      <c r="JT86" s="15" t="str" cm="1">
        <f t="array" ref="JT86">IF(JR86="","",_xll.PBD(JR86,"Company ID","","USD","",""))</f>
        <v/>
      </c>
      <c r="JU86" s="15" t="str" cm="1">
        <f t="array" ref="JU86">IF(JR86="","",_xll.PBD(JT86,"Name","","USD","",""))</f>
        <v/>
      </c>
      <c r="JV86" t="str" cm="1">
        <f t="array" ref="JV86">IF(JR86="","",_xll.PBD(JR86,"Deal Type 1","","USD","",""))</f>
        <v/>
      </c>
      <c r="KA86" s="15" t="str" cm="1">
        <f t="array" ref="KA86">IF(JZ86="","",_xll.PBD(JZ86,"Deal Date","","USD","",""))</f>
        <v/>
      </c>
      <c r="KB86" s="15" t="str" cm="1">
        <f t="array" ref="KB86">IF(JZ86="","",_xll.PBD(JZ86,"Company ID","","USD","",""))</f>
        <v/>
      </c>
      <c r="KC86" s="15" t="str" cm="1">
        <f t="array" ref="KC86">IF(JZ86="","",_xll.PBD(KB86,"Name","","USD","",""))</f>
        <v/>
      </c>
      <c r="KD86" t="str" cm="1">
        <f t="array" ref="KD86">IF(JZ86="","",_xll.PBD(JZ86,"Deal Type 1","","USD","",""))</f>
        <v/>
      </c>
      <c r="KI86" s="15" t="str" cm="1">
        <f t="array" ref="KI86">IF(KH86="","",_xll.PBD(KH86,"Deal Date","","USD","",""))</f>
        <v/>
      </c>
      <c r="KJ86" s="15" t="str" cm="1">
        <f t="array" ref="KJ86">IF(KH86="","",_xll.PBD(KH86,"Company ID","","USD","",""))</f>
        <v/>
      </c>
      <c r="KK86" s="15" t="str" cm="1">
        <f t="array" ref="KK86">IF(KH86="","",_xll.PBD(KJ86,"Name","","USD","",""))</f>
        <v/>
      </c>
      <c r="KL86" t="str" cm="1">
        <f t="array" ref="KL86">IF(KH86="","",_xll.PBD(KH86,"Deal Type 1","","USD","",""))</f>
        <v/>
      </c>
      <c r="KQ86" s="15" t="str" cm="1">
        <f t="array" ref="KQ86">IF(KP86="","",_xll.PBD(KP86,"Deal Date","","USD","",""))</f>
        <v/>
      </c>
      <c r="KR86" s="15" t="str" cm="1">
        <f t="array" ref="KR86">IF(KP86="","",_xll.PBD(KP86,"Company ID","","USD","",""))</f>
        <v/>
      </c>
      <c r="KS86" s="15" t="str" cm="1">
        <f t="array" ref="KS86">IF(KP86="","",_xll.PBD(KR86,"Name","","USD","",""))</f>
        <v/>
      </c>
      <c r="KT86" t="str" cm="1">
        <f t="array" ref="KT86">IF(KP86="","",_xll.PBD(KP86,"Deal Type 1","","USD","",""))</f>
        <v/>
      </c>
      <c r="KY86" s="15" t="str" cm="1">
        <f t="array" ref="KY86">IF(KX86="","",_xll.PBD(KX86,"Deal Date","","USD","",""))</f>
        <v/>
      </c>
      <c r="KZ86" s="15" t="str" cm="1">
        <f t="array" ref="KZ86">IF(KX86="","",_xll.PBD(KX86,"Company ID","","USD","",""))</f>
        <v/>
      </c>
      <c r="LA86" s="15" t="str" cm="1">
        <f t="array" ref="LA86">IF(KX86="","",_xll.PBD(KZ86,"Name","","USD","",""))</f>
        <v/>
      </c>
      <c r="LB86" t="str" cm="1">
        <f t="array" ref="LB86">IF(KX86="","",_xll.PBD(KX86,"Deal Type 1","","USD","",""))</f>
        <v/>
      </c>
      <c r="LG86" s="15" t="str" cm="1">
        <f t="array" ref="LG86">IF(LF86="","",_xll.PBD(LF86,"Deal Date","","USD","",""))</f>
        <v/>
      </c>
      <c r="LH86" s="15" t="str" cm="1">
        <f t="array" ref="LH86">IF(LF86="","",_xll.PBD(LF86,"Company ID","","USD","",""))</f>
        <v/>
      </c>
      <c r="LI86" s="15" t="str" cm="1">
        <f t="array" ref="LI86">IF(LF86="","",_xll.PBD(LH86,"Name","","USD","",""))</f>
        <v/>
      </c>
      <c r="LJ86" t="str" cm="1">
        <f t="array" ref="LJ86">IF(LF86="","",_xll.PBD(LF86,"Deal Type 1","","USD","",""))</f>
        <v/>
      </c>
      <c r="LO86" s="15" t="str" cm="1">
        <f t="array" ref="LO86">IF(LN86="","",_xll.PBD(LN86,"Deal Date","","USD","",""))</f>
        <v/>
      </c>
      <c r="LP86" s="15" t="str" cm="1">
        <f t="array" ref="LP86">IF(LN86="","",_xll.PBD(LN86,"Company ID","","USD","",""))</f>
        <v/>
      </c>
      <c r="LQ86" s="15" t="str" cm="1">
        <f t="array" ref="LQ86">IF(LN86="","",_xll.PBD(LP86,"Name","","USD","",""))</f>
        <v/>
      </c>
      <c r="LR86" t="str" cm="1">
        <f t="array" ref="LR86">IF(LN86="","",_xll.PBD(LN86,"Deal Type 1","","USD","",""))</f>
        <v/>
      </c>
      <c r="LW86" s="15" t="str" cm="1">
        <f t="array" ref="LW86">IF(LV86="","",_xll.PBD(LV86,"Deal Date","","USD","",""))</f>
        <v/>
      </c>
      <c r="LX86" s="15" t="str" cm="1">
        <f t="array" ref="LX86">IF(LV86="","",_xll.PBD(LV86,"Company ID","","USD","",""))</f>
        <v/>
      </c>
      <c r="LY86" s="15" t="str" cm="1">
        <f t="array" ref="LY86">IF(LV86="","",_xll.PBD(LX86,"Name","","USD","",""))</f>
        <v/>
      </c>
      <c r="LZ86" t="str" cm="1">
        <f t="array" ref="LZ86">IF(LV86="","",_xll.PBD(LV86,"Deal Type 1","","USD","",""))</f>
        <v/>
      </c>
      <c r="ME86" s="15" t="str" cm="1">
        <f t="array" ref="ME86">IF(MD86="","",_xll.PBD(MD86,"Deal Date","","USD","",""))</f>
        <v/>
      </c>
      <c r="MF86" s="15" t="str" cm="1">
        <f t="array" ref="MF86">IF(MD86="","",_xll.PBD(MD86,"Company ID","","USD","",""))</f>
        <v/>
      </c>
      <c r="MG86" s="15" t="str" cm="1">
        <f t="array" ref="MG86">IF(MD86="","",_xll.PBD(MF86,"Name","","USD","",""))</f>
        <v/>
      </c>
      <c r="MH86" t="str" cm="1">
        <f t="array" ref="MH86">IF(MD86="","",_xll.PBD(MD86,"Deal Type 1","","USD","",""))</f>
        <v/>
      </c>
    </row>
    <row r="87" spans="7:346" x14ac:dyDescent="0.2">
      <c r="G87" s="15" t="str" cm="1">
        <f t="array" ref="G87">IF(F87="","",_xll.PBD(F87,"Deal Date","","USD","",""))</f>
        <v/>
      </c>
      <c r="H87" s="15" t="str" cm="1">
        <f t="array" ref="H87">IF(F87="","",_xll.PBD(F87,"Company ID","","USD","",""))</f>
        <v/>
      </c>
      <c r="I87" s="15" t="str" cm="1">
        <f t="array" ref="I87">IF(F87="","",_xll.PBD(H87,"Name","","USD","",""))</f>
        <v/>
      </c>
      <c r="J87" t="str" cm="1">
        <f t="array" ref="J87">IF(F87="","",_xll.PBD(F87,"Deal Type 1","","USD","",""))</f>
        <v/>
      </c>
      <c r="O87" s="15" t="str" cm="1">
        <f t="array" ref="O87">IF(N87="","",_xll.PBD(N87,"Deal Date","","USD","",""))</f>
        <v/>
      </c>
      <c r="P87" s="15" t="str" cm="1">
        <f t="array" ref="P87">IF(N87="","",_xll.PBD(N87,"Company ID","","USD","",""))</f>
        <v/>
      </c>
      <c r="Q87" s="15" t="str" cm="1">
        <f t="array" ref="Q87">IF(N87="","",_xll.PBD(P87,"Name","","USD","",""))</f>
        <v/>
      </c>
      <c r="R87" t="str" cm="1">
        <f t="array" ref="R87">IF(N87="","",_xll.PBD(N87,"Deal Type 1","","USD","",""))</f>
        <v/>
      </c>
      <c r="W87" s="15" t="str" cm="1">
        <f t="array" ref="W87">IF(V87="","",_xll.PBD(V87,"Deal Date","","USD","",""))</f>
        <v/>
      </c>
      <c r="X87" s="15" t="str" cm="1">
        <f t="array" ref="X87">IF(V87="","",_xll.PBD(V87,"Company ID","","USD","",""))</f>
        <v/>
      </c>
      <c r="Y87" s="15" t="str" cm="1">
        <f t="array" ref="Y87">IF(V87="","",_xll.PBD(X87,"Name","","USD","",""))</f>
        <v/>
      </c>
      <c r="Z87" t="str" cm="1">
        <f t="array" ref="Z87">IF(V87="","",_xll.PBD(V87,"Deal Type 1","","USD","",""))</f>
        <v/>
      </c>
      <c r="AE87" s="15" t="str" cm="1">
        <f t="array" ref="AE87">IF(AD87="","",_xll.PBD(AD87,"Deal Date","","USD","",""))</f>
        <v/>
      </c>
      <c r="AF87" s="15" t="str" cm="1">
        <f t="array" ref="AF87">IF(AD87="","",_xll.PBD(AD87,"Company ID","","USD","",""))</f>
        <v/>
      </c>
      <c r="AG87" s="15" t="str" cm="1">
        <f t="array" ref="AG87">IF(AD87="","",_xll.PBD(AF87,"Name","","USD","",""))</f>
        <v/>
      </c>
      <c r="AH87" t="str" cm="1">
        <f t="array" ref="AH87">IF(AD87="","",_xll.PBD(AD87,"Deal Type 1","","USD","",""))</f>
        <v/>
      </c>
      <c r="AM87" s="15" t="str" cm="1">
        <f t="array" ref="AM87">IF(AL87="","",_xll.PBD(AL87,"Deal Date","","USD","",""))</f>
        <v/>
      </c>
      <c r="AN87" s="15" t="str" cm="1">
        <f t="array" ref="AN87">IF(AL87="","",_xll.PBD(AL87,"Company ID","","USD","",""))</f>
        <v/>
      </c>
      <c r="AO87" s="15" t="str" cm="1">
        <f t="array" ref="AO87">IF(AL87="","",_xll.PBD(AN87,"Name","","USD","",""))</f>
        <v/>
      </c>
      <c r="AP87" t="str" cm="1">
        <f t="array" ref="AP87">IF(AL87="","",_xll.PBD(AL87,"Deal Type 1","","USD","",""))</f>
        <v/>
      </c>
      <c r="AU87" s="15" t="str" cm="1">
        <f t="array" ref="AU87">IF(AT87="","",_xll.PBD(AT87,"Deal Date","","USD","",""))</f>
        <v/>
      </c>
      <c r="AV87" s="15" t="str" cm="1">
        <f t="array" ref="AV87">IF(AT87="","",_xll.PBD(AT87,"Company ID","","USD","",""))</f>
        <v/>
      </c>
      <c r="AW87" s="15" t="str" cm="1">
        <f t="array" ref="AW87">IF(AT87="","",_xll.PBD(AV87,"Name","","USD","",""))</f>
        <v/>
      </c>
      <c r="AX87" t="str" cm="1">
        <f t="array" ref="AX87">IF(AT87="","",_xll.PBD(AT87,"Deal Type 1","","USD","",""))</f>
        <v/>
      </c>
      <c r="BC87" s="15" t="str" cm="1">
        <f t="array" ref="BC87">IF(BB87="","",_xll.PBD(BB87,"Deal Date","","USD","",""))</f>
        <v/>
      </c>
      <c r="BD87" s="15" t="str" cm="1">
        <f t="array" ref="BD87">IF(BB87="","",_xll.PBD(BB87,"Company ID","","USD","",""))</f>
        <v/>
      </c>
      <c r="BE87" s="15" t="str" cm="1">
        <f t="array" ref="BE87">IF(BB87="","",_xll.PBD(BD87,"Name","","USD","",""))</f>
        <v/>
      </c>
      <c r="BF87" t="str" cm="1">
        <f t="array" ref="BF87">IF(BB87="","",_xll.PBD(BB87,"Deal Type 1","","USD","",""))</f>
        <v/>
      </c>
      <c r="BK87" s="15" t="str" cm="1">
        <f t="array" ref="BK87">IF(BJ87="","",_xll.PBD(BJ87,"Deal Date","","USD","",""))</f>
        <v/>
      </c>
      <c r="BL87" s="15" t="str" cm="1">
        <f t="array" ref="BL87">IF(BJ87="","",_xll.PBD(BJ87,"Company ID","","USD","",""))</f>
        <v/>
      </c>
      <c r="BM87" s="15" t="str" cm="1">
        <f t="array" ref="BM87">IF(BJ87="","",_xll.PBD(BL87,"Name","","USD","",""))</f>
        <v/>
      </c>
      <c r="BN87" t="str" cm="1">
        <f t="array" ref="BN87">IF(BJ87="","",_xll.PBD(BJ87,"Deal Type 1","","USD","",""))</f>
        <v/>
      </c>
      <c r="BS87" s="15" t="str" cm="1">
        <f t="array" ref="BS87">IF(BR87="","",_xll.PBD(BR87,"Deal Date","","USD","",""))</f>
        <v/>
      </c>
      <c r="BT87" s="15" t="str" cm="1">
        <f t="array" ref="BT87">IF(BR87="","",_xll.PBD(BR87,"Company ID","","USD","",""))</f>
        <v/>
      </c>
      <c r="BU87" s="15" t="str" cm="1">
        <f t="array" ref="BU87">IF(BR87="","",_xll.PBD(BT87,"Name","","USD","",""))</f>
        <v/>
      </c>
      <c r="BV87" t="str" cm="1">
        <f t="array" ref="BV87">IF(BR87="","",_xll.PBD(BR87,"Deal Type 1","","USD","",""))</f>
        <v/>
      </c>
      <c r="CA87" s="15" t="str" cm="1">
        <f t="array" ref="CA87">IF(BZ87="","",_xll.PBD(BZ87,"Deal Date","","USD","",""))</f>
        <v/>
      </c>
      <c r="CB87" s="15" t="str" cm="1">
        <f t="array" ref="CB87">IF(BZ87="","",_xll.PBD(BZ87,"Company ID","","USD","",""))</f>
        <v/>
      </c>
      <c r="CC87" s="15" t="str" cm="1">
        <f t="array" ref="CC87">IF(BZ87="","",_xll.PBD(CB87,"Name","","USD","",""))</f>
        <v/>
      </c>
      <c r="CD87" t="str" cm="1">
        <f t="array" ref="CD87">IF(BZ87="","",_xll.PBD(BZ87,"Deal Type 1","","USD","",""))</f>
        <v/>
      </c>
      <c r="CI87" s="15" t="str" cm="1">
        <f t="array" ref="CI87">IF(CH87="","",_xll.PBD(CH87,"Deal Date","","USD","",""))</f>
        <v/>
      </c>
      <c r="CJ87" s="15" t="str" cm="1">
        <f t="array" ref="CJ87">IF(CH87="","",_xll.PBD(CH87,"Company ID","","USD","",""))</f>
        <v/>
      </c>
      <c r="CK87" s="15" t="str" cm="1">
        <f t="array" ref="CK87">IF(CH87="","",_xll.PBD(CJ87,"Name","","USD","",""))</f>
        <v/>
      </c>
      <c r="CL87" t="str" cm="1">
        <f t="array" ref="CL87">IF(CH87="","",_xll.PBD(CH87,"Deal Type 1","","USD","",""))</f>
        <v/>
      </c>
      <c r="CQ87" s="15" t="str" cm="1">
        <f t="array" ref="CQ87">IF(CP87="","",_xll.PBD(CP87,"Deal Date","","USD","",""))</f>
        <v/>
      </c>
      <c r="CR87" s="15" t="str" cm="1">
        <f t="array" ref="CR87">IF(CP87="","",_xll.PBD(CP87,"Company ID","","USD","",""))</f>
        <v/>
      </c>
      <c r="CS87" s="15" t="str" cm="1">
        <f t="array" ref="CS87">IF(CP87="","",_xll.PBD(CR87,"Name","","USD","",""))</f>
        <v/>
      </c>
      <c r="CT87" t="str" cm="1">
        <f t="array" ref="CT87">IF(CP87="","",_xll.PBD(CP87,"Deal Type 1","","USD","",""))</f>
        <v/>
      </c>
      <c r="CY87" s="15" t="str" cm="1">
        <f t="array" ref="CY87">IF(CX87="","",_xll.PBD(CX87,"Deal Date","","USD","",""))</f>
        <v/>
      </c>
      <c r="CZ87" s="15" t="str" cm="1">
        <f t="array" ref="CZ87">IF(CX87="","",_xll.PBD(CX87,"Company ID","","USD","",""))</f>
        <v/>
      </c>
      <c r="DA87" s="15" t="str" cm="1">
        <f t="array" ref="DA87">IF(CX87="","",_xll.PBD(CZ87,"Name","","USD","",""))</f>
        <v/>
      </c>
      <c r="DB87" t="str" cm="1">
        <f t="array" ref="DB87">IF(CX87="","",_xll.PBD(CX87,"Deal Type 1","","USD","",""))</f>
        <v/>
      </c>
      <c r="DF87" t="str">
        <v>57592-09T</v>
      </c>
      <c r="DG87" s="15" cm="1">
        <f t="array" ref="DG87">IF(DF87="","",_xll.PBD(DF87,"Deal Date","","USD","",""))</f>
        <v>36526</v>
      </c>
      <c r="DH87" s="15" t="str" cm="1">
        <f t="array" ref="DH87">IF(DF87="","",_xll.PBD(DF87,"Company ID","","USD","",""))</f>
        <v>124054-93</v>
      </c>
      <c r="DI87" s="15" t="str" cm="1">
        <f t="array" ref="DI87">IF(DF87="","",_xll.PBD(DH87,"Name","","USD","",""))</f>
        <v>Andersen Management International</v>
      </c>
      <c r="DJ87" t="str" cm="1">
        <f t="array" ref="DJ87">IF(DF87="","",_xll.PBD(DF87,"Deal Type 1","","USD","",""))</f>
        <v>Merger/Acquisition</v>
      </c>
      <c r="DO87" s="15" t="str" cm="1">
        <f t="array" ref="DO87">IF(DN87="","",_xll.PBD(DN87,"Deal Date","","USD","",""))</f>
        <v/>
      </c>
      <c r="DP87" s="15" t="str" cm="1">
        <f t="array" ref="DP87">IF(DN87="","",_xll.PBD(DN87,"Company ID","","USD","",""))</f>
        <v/>
      </c>
      <c r="DQ87" s="15" t="str" cm="1">
        <f t="array" ref="DQ87">IF(DN87="","",_xll.PBD(DP87,"Name","","USD","",""))</f>
        <v/>
      </c>
      <c r="DR87" t="str" cm="1">
        <f t="array" ref="DR87">IF(DN87="","",_xll.PBD(DN87,"Deal Type 1","","USD","",""))</f>
        <v/>
      </c>
      <c r="DW87" s="15" t="str" cm="1">
        <f t="array" ref="DW87">IF(DV87="","",_xll.PBD(DV87,"Deal Date","","USD","",""))</f>
        <v/>
      </c>
      <c r="DX87" s="15" t="str" cm="1">
        <f t="array" ref="DX87">IF(DV87="","",_xll.PBD(DV87,"Company ID","","USD","",""))</f>
        <v/>
      </c>
      <c r="DY87" s="15" t="str" cm="1">
        <f t="array" ref="DY87">IF(DV87="","",_xll.PBD(DX87,"Name","","USD","",""))</f>
        <v/>
      </c>
      <c r="DZ87" t="str" cm="1">
        <f t="array" ref="DZ87">IF(DV87="","",_xll.PBD(DV87,"Deal Type 1","","USD","",""))</f>
        <v/>
      </c>
      <c r="EE87" s="15" t="str" cm="1">
        <f t="array" ref="EE87">IF(ED87="","",_xll.PBD(ED87,"Deal Date","","USD","",""))</f>
        <v/>
      </c>
      <c r="EF87" s="15" t="str" cm="1">
        <f t="array" ref="EF87">IF(ED87="","",_xll.PBD(ED87,"Company ID","","USD","",""))</f>
        <v/>
      </c>
      <c r="EG87" s="15" t="str" cm="1">
        <f t="array" ref="EG87">IF(ED87="","",_xll.PBD(EF87,"Name","","USD","",""))</f>
        <v/>
      </c>
      <c r="EH87" t="str" cm="1">
        <f t="array" ref="EH87">IF(ED87="","",_xll.PBD(ED87,"Deal Type 1","","USD","",""))</f>
        <v/>
      </c>
      <c r="EM87" s="15" t="str" cm="1">
        <f t="array" ref="EM87">IF(EL87="","",_xll.PBD(EL87,"Deal Date","","USD","",""))</f>
        <v/>
      </c>
      <c r="EN87" s="15" t="str" cm="1">
        <f t="array" ref="EN87">IF(EL87="","",_xll.PBD(EL87,"Company ID","","USD","",""))</f>
        <v/>
      </c>
      <c r="EO87" s="15" t="str" cm="1">
        <f t="array" ref="EO87">IF(EL87="","",_xll.PBD(EN87,"Name","","USD","",""))</f>
        <v/>
      </c>
      <c r="EP87" t="str" cm="1">
        <f t="array" ref="EP87">IF(EL87="","",_xll.PBD(EL87,"Deal Type 1","","USD","",""))</f>
        <v/>
      </c>
      <c r="EU87" s="15" t="str" cm="1">
        <f t="array" ref="EU87">IF(ET87="","",_xll.PBD(ET87,"Deal Date","","USD","",""))</f>
        <v/>
      </c>
      <c r="EV87" s="15" t="str" cm="1">
        <f t="array" ref="EV87">IF(ET87="","",_xll.PBD(ET87,"Company ID","","USD","",""))</f>
        <v/>
      </c>
      <c r="EW87" s="15" t="str" cm="1">
        <f t="array" ref="EW87">IF(ET87="","",_xll.PBD(EV87,"Name","","USD","",""))</f>
        <v/>
      </c>
      <c r="EX87" t="str" cm="1">
        <f t="array" ref="EX87">IF(ET87="","",_xll.PBD(ET87,"Deal Type 1","","USD","",""))</f>
        <v/>
      </c>
      <c r="FC87" s="15" t="str" cm="1">
        <f t="array" ref="FC87">IF(FB87="","",_xll.PBD(FB87,"Deal Date","","USD","",""))</f>
        <v/>
      </c>
      <c r="FD87" s="15" t="str" cm="1">
        <f t="array" ref="FD87">IF(FB87="","",_xll.PBD(FB87,"Company ID","","USD","",""))</f>
        <v/>
      </c>
      <c r="FE87" s="15" t="str" cm="1">
        <f t="array" ref="FE87">IF(FB87="","",_xll.PBD(FD87,"Name","","USD","",""))</f>
        <v/>
      </c>
      <c r="FF87" t="str" cm="1">
        <f t="array" ref="FF87">IF(FB87="","",_xll.PBD(FB87,"Deal Type 1","","USD","",""))</f>
        <v/>
      </c>
      <c r="FK87" s="15" t="str" cm="1">
        <f t="array" ref="FK87">IF(FJ87="","",_xll.PBD(FJ87,"Deal Date","","USD","",""))</f>
        <v/>
      </c>
      <c r="FL87" s="15" t="str" cm="1">
        <f t="array" ref="FL87">IF(FJ87="","",_xll.PBD(FJ87,"Company ID","","USD","",""))</f>
        <v/>
      </c>
      <c r="FM87" s="15" t="str" cm="1">
        <f t="array" ref="FM87">IF(FJ87="","",_xll.PBD(FL87,"Name","","USD","",""))</f>
        <v/>
      </c>
      <c r="FN87" t="str" cm="1">
        <f t="array" ref="FN87">IF(FJ87="","",_xll.PBD(FJ87,"Deal Type 1","","USD","",""))</f>
        <v/>
      </c>
      <c r="FS87" s="15" t="str" cm="1">
        <f t="array" ref="FS87">IF(FR87="","",_xll.PBD(FR87,"Deal Date","","USD","",""))</f>
        <v/>
      </c>
      <c r="FT87" s="15" t="str" cm="1">
        <f t="array" ref="FT87">IF(FR87="","",_xll.PBD(FR87,"Company ID","","USD","",""))</f>
        <v/>
      </c>
      <c r="FU87" s="15" t="str" cm="1">
        <f t="array" ref="FU87">IF(FR87="","",_xll.PBD(FT87,"Name","","USD","",""))</f>
        <v/>
      </c>
      <c r="FV87" t="str" cm="1">
        <f t="array" ref="FV87">IF(FR87="","",_xll.PBD(FR87,"Deal Type 1","","USD","",""))</f>
        <v/>
      </c>
      <c r="GA87" s="15" t="str" cm="1">
        <f t="array" ref="GA87">IF(FZ87="","",_xll.PBD(FZ87,"Deal Date","","USD","",""))</f>
        <v/>
      </c>
      <c r="GB87" s="15" t="str" cm="1">
        <f t="array" ref="GB87">IF(FZ87="","",_xll.PBD(FZ87,"Company ID","","USD","",""))</f>
        <v/>
      </c>
      <c r="GC87" s="15" t="str" cm="1">
        <f t="array" ref="GC87">IF(FZ87="","",_xll.PBD(GB87,"Name","","USD","",""))</f>
        <v/>
      </c>
      <c r="GD87" t="str" cm="1">
        <f t="array" ref="GD87">IF(FZ87="","",_xll.PBD(FZ87,"Deal Type 1","","USD","",""))</f>
        <v/>
      </c>
      <c r="GI87" s="15" t="str" cm="1">
        <f t="array" ref="GI87">IF(GH87="","",_xll.PBD(GH87,"Deal Date","","USD","",""))</f>
        <v/>
      </c>
      <c r="GJ87" s="15" t="str" cm="1">
        <f t="array" ref="GJ87">IF(GH87="","",_xll.PBD(GH87,"Company ID","","USD","",""))</f>
        <v/>
      </c>
      <c r="GK87" s="15" t="str" cm="1">
        <f t="array" ref="GK87">IF(GH87="","",_xll.PBD(GJ87,"Name","","USD","",""))</f>
        <v/>
      </c>
      <c r="GL87" t="str" cm="1">
        <f t="array" ref="GL87">IF(GH87="","",_xll.PBD(GH87,"Deal Type 1","","USD","",""))</f>
        <v/>
      </c>
      <c r="GQ87" s="15" t="str" cm="1">
        <f t="array" ref="GQ87">IF(GP87="","",_xll.PBD(GP87,"Deal Date","","USD","",""))</f>
        <v/>
      </c>
      <c r="GR87" s="15" t="str" cm="1">
        <f t="array" ref="GR87">IF(GP87="","",_xll.PBD(GP87,"Company ID","","USD","",""))</f>
        <v/>
      </c>
      <c r="GS87" s="15" t="str" cm="1">
        <f t="array" ref="GS87">IF(GP87="","",_xll.PBD(GR87,"Name","","USD","",""))</f>
        <v/>
      </c>
      <c r="GT87" t="str" cm="1">
        <f t="array" ref="GT87">IF(GP87="","",_xll.PBD(GP87,"Deal Type 1","","USD","",""))</f>
        <v/>
      </c>
      <c r="GY87" s="15" t="str" cm="1">
        <f t="array" ref="GY87">IF(GX87="","",_xll.PBD(GX87,"Deal Date","","USD","",""))</f>
        <v/>
      </c>
      <c r="GZ87" s="15" t="str" cm="1">
        <f t="array" ref="GZ87">IF(GX87="","",_xll.PBD(GX87,"Company ID","","USD","",""))</f>
        <v/>
      </c>
      <c r="HA87" s="15" t="str" cm="1">
        <f t="array" ref="HA87">IF(GX87="","",_xll.PBD(GZ87,"Name","","USD","",""))</f>
        <v/>
      </c>
      <c r="HB87" t="str" cm="1">
        <f t="array" ref="HB87">IF(GX87="","",_xll.PBD(GX87,"Deal Type 1","","USD","",""))</f>
        <v/>
      </c>
      <c r="HG87" s="15" t="str" cm="1">
        <f t="array" ref="HG87">IF(HF87="","",_xll.PBD(HF87,"Deal Date","","USD","",""))</f>
        <v/>
      </c>
      <c r="HH87" s="15" t="str" cm="1">
        <f t="array" ref="HH87">IF(HF87="","",_xll.PBD(HF87,"Company ID","","USD","",""))</f>
        <v/>
      </c>
      <c r="HI87" s="15" t="str" cm="1">
        <f t="array" ref="HI87">IF(HF87="","",_xll.PBD(HH87,"Name","","USD","",""))</f>
        <v/>
      </c>
      <c r="HJ87" t="str" cm="1">
        <f t="array" ref="HJ87">IF(HF87="","",_xll.PBD(HF87,"Deal Type 1","","USD","",""))</f>
        <v/>
      </c>
      <c r="HO87" s="15" t="str" cm="1">
        <f t="array" ref="HO87">IF(HN87="","",_xll.PBD(HN87,"Deal Date","","USD","",""))</f>
        <v/>
      </c>
      <c r="HP87" s="15" t="str" cm="1">
        <f t="array" ref="HP87">IF(HN87="","",_xll.PBD(HN87,"Company ID","","USD","",""))</f>
        <v/>
      </c>
      <c r="HQ87" s="15" t="str" cm="1">
        <f t="array" ref="HQ87">IF(HN87="","",_xll.PBD(HP87,"Name","","USD","",""))</f>
        <v/>
      </c>
      <c r="HR87" t="str" cm="1">
        <f t="array" ref="HR87">IF(HN87="","",_xll.PBD(HN87,"Deal Type 1","","USD","",""))</f>
        <v/>
      </c>
      <c r="HW87" s="15" t="str" cm="1">
        <f t="array" ref="HW87">IF(HV87="","",_xll.PBD(HV87,"Deal Date","","USD","",""))</f>
        <v/>
      </c>
      <c r="HX87" s="15" t="str" cm="1">
        <f t="array" ref="HX87">IF(HV87="","",_xll.PBD(HV87,"Company ID","","USD","",""))</f>
        <v/>
      </c>
      <c r="HY87" s="15" t="str" cm="1">
        <f t="array" ref="HY87">IF(HV87="","",_xll.PBD(HX87,"Name","","USD","",""))</f>
        <v/>
      </c>
      <c r="HZ87" t="str" cm="1">
        <f t="array" ref="HZ87">IF(HV87="","",_xll.PBD(HV87,"Deal Type 1","","USD","",""))</f>
        <v/>
      </c>
      <c r="IE87" s="15" t="str" cm="1">
        <f t="array" ref="IE87">IF(ID87="","",_xll.PBD(ID87,"Deal Date","","USD","",""))</f>
        <v/>
      </c>
      <c r="IF87" s="15" t="str" cm="1">
        <f t="array" ref="IF87">IF(ID87="","",_xll.PBD(ID87,"Company ID","","USD","",""))</f>
        <v/>
      </c>
      <c r="IG87" s="15" t="str" cm="1">
        <f t="array" ref="IG87">IF(ID87="","",_xll.PBD(IF87,"Name","","USD","",""))</f>
        <v/>
      </c>
      <c r="IH87" t="str" cm="1">
        <f t="array" ref="IH87">IF(ID87="","",_xll.PBD(ID87,"Deal Type 1","","USD","",""))</f>
        <v/>
      </c>
      <c r="IM87" s="15" t="str" cm="1">
        <f t="array" ref="IM87">IF(IL87="","",_xll.PBD(IL87,"Deal Date","","USD","",""))</f>
        <v/>
      </c>
      <c r="IN87" s="15" t="str" cm="1">
        <f t="array" ref="IN87">IF(IL87="","",_xll.PBD(IL87,"Company ID","","USD","",""))</f>
        <v/>
      </c>
      <c r="IO87" s="15" t="str" cm="1">
        <f t="array" ref="IO87">IF(IL87="","",_xll.PBD(IN87,"Name","","USD","",""))</f>
        <v/>
      </c>
      <c r="IP87" t="str" cm="1">
        <f t="array" ref="IP87">IF(IL87="","",_xll.PBD(IL87,"Deal Type 1","","USD","",""))</f>
        <v/>
      </c>
      <c r="IU87" s="15" t="str" cm="1">
        <f t="array" ref="IU87">IF(IT87="","",_xll.PBD(IT87,"Deal Date","","USD","",""))</f>
        <v/>
      </c>
      <c r="IV87" s="15" t="str" cm="1">
        <f t="array" ref="IV87">IF(IT87="","",_xll.PBD(IT87,"Company ID","","USD","",""))</f>
        <v/>
      </c>
      <c r="IW87" s="15" t="str" cm="1">
        <f t="array" ref="IW87">IF(IT87="","",_xll.PBD(IV87,"Name","","USD","",""))</f>
        <v/>
      </c>
      <c r="IX87" t="str" cm="1">
        <f t="array" ref="IX87">IF(IT87="","",_xll.PBD(IT87,"Deal Type 1","","USD","",""))</f>
        <v/>
      </c>
      <c r="JC87" s="15" t="str" cm="1">
        <f t="array" ref="JC87">IF(JB87="","",_xll.PBD(JB87,"Deal Date","","USD","",""))</f>
        <v/>
      </c>
      <c r="JD87" s="15" t="str" cm="1">
        <f t="array" ref="JD87">IF(JB87="","",_xll.PBD(JB87,"Company ID","","USD","",""))</f>
        <v/>
      </c>
      <c r="JE87" s="15" t="str" cm="1">
        <f t="array" ref="JE87">IF(JB87="","",_xll.PBD(JD87,"Name","","USD","",""))</f>
        <v/>
      </c>
      <c r="JF87" t="str" cm="1">
        <f t="array" ref="JF87">IF(JB87="","",_xll.PBD(JB87,"Deal Type 1","","USD","",""))</f>
        <v/>
      </c>
      <c r="JK87" s="15" t="str" cm="1">
        <f t="array" ref="JK87">IF(JJ87="","",_xll.PBD(JJ87,"Deal Date","","USD","",""))</f>
        <v/>
      </c>
      <c r="JL87" s="15" t="str" cm="1">
        <f t="array" ref="JL87">IF(JJ87="","",_xll.PBD(JJ87,"Company ID","","USD","",""))</f>
        <v/>
      </c>
      <c r="JM87" s="15" t="str" cm="1">
        <f t="array" ref="JM87">IF(JJ87="","",_xll.PBD(JL87,"Name","","USD","",""))</f>
        <v/>
      </c>
      <c r="JN87" t="str" cm="1">
        <f t="array" ref="JN87">IF(JJ87="","",_xll.PBD(JJ87,"Deal Type 1","","USD","",""))</f>
        <v/>
      </c>
      <c r="JS87" s="15" t="str" cm="1">
        <f t="array" ref="JS87">IF(JR87="","",_xll.PBD(JR87,"Deal Date","","USD","",""))</f>
        <v/>
      </c>
      <c r="JT87" s="15" t="str" cm="1">
        <f t="array" ref="JT87">IF(JR87="","",_xll.PBD(JR87,"Company ID","","USD","",""))</f>
        <v/>
      </c>
      <c r="JU87" s="15" t="str" cm="1">
        <f t="array" ref="JU87">IF(JR87="","",_xll.PBD(JT87,"Name","","USD","",""))</f>
        <v/>
      </c>
      <c r="JV87" t="str" cm="1">
        <f t="array" ref="JV87">IF(JR87="","",_xll.PBD(JR87,"Deal Type 1","","USD","",""))</f>
        <v/>
      </c>
      <c r="KA87" s="15" t="str" cm="1">
        <f t="array" ref="KA87">IF(JZ87="","",_xll.PBD(JZ87,"Deal Date","","USD","",""))</f>
        <v/>
      </c>
      <c r="KB87" s="15" t="str" cm="1">
        <f t="array" ref="KB87">IF(JZ87="","",_xll.PBD(JZ87,"Company ID","","USD","",""))</f>
        <v/>
      </c>
      <c r="KC87" s="15" t="str" cm="1">
        <f t="array" ref="KC87">IF(JZ87="","",_xll.PBD(KB87,"Name","","USD","",""))</f>
        <v/>
      </c>
      <c r="KD87" t="str" cm="1">
        <f t="array" ref="KD87">IF(JZ87="","",_xll.PBD(JZ87,"Deal Type 1","","USD","",""))</f>
        <v/>
      </c>
      <c r="KI87" s="15" t="str" cm="1">
        <f t="array" ref="KI87">IF(KH87="","",_xll.PBD(KH87,"Deal Date","","USD","",""))</f>
        <v/>
      </c>
      <c r="KJ87" s="15" t="str" cm="1">
        <f t="array" ref="KJ87">IF(KH87="","",_xll.PBD(KH87,"Company ID","","USD","",""))</f>
        <v/>
      </c>
      <c r="KK87" s="15" t="str" cm="1">
        <f t="array" ref="KK87">IF(KH87="","",_xll.PBD(KJ87,"Name","","USD","",""))</f>
        <v/>
      </c>
      <c r="KL87" t="str" cm="1">
        <f t="array" ref="KL87">IF(KH87="","",_xll.PBD(KH87,"Deal Type 1","","USD","",""))</f>
        <v/>
      </c>
      <c r="KQ87" s="15" t="str" cm="1">
        <f t="array" ref="KQ87">IF(KP87="","",_xll.PBD(KP87,"Deal Date","","USD","",""))</f>
        <v/>
      </c>
      <c r="KR87" s="15" t="str" cm="1">
        <f t="array" ref="KR87">IF(KP87="","",_xll.PBD(KP87,"Company ID","","USD","",""))</f>
        <v/>
      </c>
      <c r="KS87" s="15" t="str" cm="1">
        <f t="array" ref="KS87">IF(KP87="","",_xll.PBD(KR87,"Name","","USD","",""))</f>
        <v/>
      </c>
      <c r="KT87" t="str" cm="1">
        <f t="array" ref="KT87">IF(KP87="","",_xll.PBD(KP87,"Deal Type 1","","USD","",""))</f>
        <v/>
      </c>
      <c r="KY87" s="15" t="str" cm="1">
        <f t="array" ref="KY87">IF(KX87="","",_xll.PBD(KX87,"Deal Date","","USD","",""))</f>
        <v/>
      </c>
      <c r="KZ87" s="15" t="str" cm="1">
        <f t="array" ref="KZ87">IF(KX87="","",_xll.PBD(KX87,"Company ID","","USD","",""))</f>
        <v/>
      </c>
      <c r="LA87" s="15" t="str" cm="1">
        <f t="array" ref="LA87">IF(KX87="","",_xll.PBD(KZ87,"Name","","USD","",""))</f>
        <v/>
      </c>
      <c r="LB87" t="str" cm="1">
        <f t="array" ref="LB87">IF(KX87="","",_xll.PBD(KX87,"Deal Type 1","","USD","",""))</f>
        <v/>
      </c>
      <c r="LG87" s="15" t="str" cm="1">
        <f t="array" ref="LG87">IF(LF87="","",_xll.PBD(LF87,"Deal Date","","USD","",""))</f>
        <v/>
      </c>
      <c r="LH87" s="15" t="str" cm="1">
        <f t="array" ref="LH87">IF(LF87="","",_xll.PBD(LF87,"Company ID","","USD","",""))</f>
        <v/>
      </c>
      <c r="LI87" s="15" t="str" cm="1">
        <f t="array" ref="LI87">IF(LF87="","",_xll.PBD(LH87,"Name","","USD","",""))</f>
        <v/>
      </c>
      <c r="LJ87" t="str" cm="1">
        <f t="array" ref="LJ87">IF(LF87="","",_xll.PBD(LF87,"Deal Type 1","","USD","",""))</f>
        <v/>
      </c>
      <c r="LO87" s="15" t="str" cm="1">
        <f t="array" ref="LO87">IF(LN87="","",_xll.PBD(LN87,"Deal Date","","USD","",""))</f>
        <v/>
      </c>
      <c r="LP87" s="15" t="str" cm="1">
        <f t="array" ref="LP87">IF(LN87="","",_xll.PBD(LN87,"Company ID","","USD","",""))</f>
        <v/>
      </c>
      <c r="LQ87" s="15" t="str" cm="1">
        <f t="array" ref="LQ87">IF(LN87="","",_xll.PBD(LP87,"Name","","USD","",""))</f>
        <v/>
      </c>
      <c r="LR87" t="str" cm="1">
        <f t="array" ref="LR87">IF(LN87="","",_xll.PBD(LN87,"Deal Type 1","","USD","",""))</f>
        <v/>
      </c>
      <c r="LW87" s="15" t="str" cm="1">
        <f t="array" ref="LW87">IF(LV87="","",_xll.PBD(LV87,"Deal Date","","USD","",""))</f>
        <v/>
      </c>
      <c r="LX87" s="15" t="str" cm="1">
        <f t="array" ref="LX87">IF(LV87="","",_xll.PBD(LV87,"Company ID","","USD","",""))</f>
        <v/>
      </c>
      <c r="LY87" s="15" t="str" cm="1">
        <f t="array" ref="LY87">IF(LV87="","",_xll.PBD(LX87,"Name","","USD","",""))</f>
        <v/>
      </c>
      <c r="LZ87" t="str" cm="1">
        <f t="array" ref="LZ87">IF(LV87="","",_xll.PBD(LV87,"Deal Type 1","","USD","",""))</f>
        <v/>
      </c>
      <c r="ME87" s="15" t="str" cm="1">
        <f t="array" ref="ME87">IF(MD87="","",_xll.PBD(MD87,"Deal Date","","USD","",""))</f>
        <v/>
      </c>
      <c r="MF87" s="15" t="str" cm="1">
        <f t="array" ref="MF87">IF(MD87="","",_xll.PBD(MD87,"Company ID","","USD","",""))</f>
        <v/>
      </c>
      <c r="MG87" s="15" t="str" cm="1">
        <f t="array" ref="MG87">IF(MD87="","",_xll.PBD(MF87,"Name","","USD","",""))</f>
        <v/>
      </c>
      <c r="MH87" t="str" cm="1">
        <f t="array" ref="MH87">IF(MD87="","",_xll.PBD(MD87,"Deal Type 1","","USD","",""))</f>
        <v/>
      </c>
    </row>
    <row r="88" spans="7:346" x14ac:dyDescent="0.2">
      <c r="G88" s="15" t="str" cm="1">
        <f t="array" ref="G88">IF(F88="","",_xll.PBD(F88,"Deal Date","","USD","",""))</f>
        <v/>
      </c>
      <c r="H88" s="15" t="str" cm="1">
        <f t="array" ref="H88">IF(F88="","",_xll.PBD(F88,"Company ID","","USD","",""))</f>
        <v/>
      </c>
      <c r="I88" s="15" t="str" cm="1">
        <f t="array" ref="I88">IF(F88="","",_xll.PBD(H88,"Name","","USD","",""))</f>
        <v/>
      </c>
      <c r="J88" t="str" cm="1">
        <f t="array" ref="J88">IF(F88="","",_xll.PBD(F88,"Deal Type 1","","USD","",""))</f>
        <v/>
      </c>
      <c r="O88" s="15" t="str" cm="1">
        <f t="array" ref="O88">IF(N88="","",_xll.PBD(N88,"Deal Date","","USD","",""))</f>
        <v/>
      </c>
      <c r="P88" s="15" t="str" cm="1">
        <f t="array" ref="P88">IF(N88="","",_xll.PBD(N88,"Company ID","","USD","",""))</f>
        <v/>
      </c>
      <c r="Q88" s="15" t="str" cm="1">
        <f t="array" ref="Q88">IF(N88="","",_xll.PBD(P88,"Name","","USD","",""))</f>
        <v/>
      </c>
      <c r="R88" t="str" cm="1">
        <f t="array" ref="R88">IF(N88="","",_xll.PBD(N88,"Deal Type 1","","USD","",""))</f>
        <v/>
      </c>
      <c r="W88" s="15" t="str" cm="1">
        <f t="array" ref="W88">IF(V88="","",_xll.PBD(V88,"Deal Date","","USD","",""))</f>
        <v/>
      </c>
      <c r="X88" s="15" t="str" cm="1">
        <f t="array" ref="X88">IF(V88="","",_xll.PBD(V88,"Company ID","","USD","",""))</f>
        <v/>
      </c>
      <c r="Y88" s="15" t="str" cm="1">
        <f t="array" ref="Y88">IF(V88="","",_xll.PBD(X88,"Name","","USD","",""))</f>
        <v/>
      </c>
      <c r="Z88" t="str" cm="1">
        <f t="array" ref="Z88">IF(V88="","",_xll.PBD(V88,"Deal Type 1","","USD","",""))</f>
        <v/>
      </c>
      <c r="AE88" s="15" t="str" cm="1">
        <f t="array" ref="AE88">IF(AD88="","",_xll.PBD(AD88,"Deal Date","","USD","",""))</f>
        <v/>
      </c>
      <c r="AF88" s="15" t="str" cm="1">
        <f t="array" ref="AF88">IF(AD88="","",_xll.PBD(AD88,"Company ID","","USD","",""))</f>
        <v/>
      </c>
      <c r="AG88" s="15" t="str" cm="1">
        <f t="array" ref="AG88">IF(AD88="","",_xll.PBD(AF88,"Name","","USD","",""))</f>
        <v/>
      </c>
      <c r="AH88" t="str" cm="1">
        <f t="array" ref="AH88">IF(AD88="","",_xll.PBD(AD88,"Deal Type 1","","USD","",""))</f>
        <v/>
      </c>
      <c r="AM88" s="15" t="str" cm="1">
        <f t="array" ref="AM88">IF(AL88="","",_xll.PBD(AL88,"Deal Date","","USD","",""))</f>
        <v/>
      </c>
      <c r="AN88" s="15" t="str" cm="1">
        <f t="array" ref="AN88">IF(AL88="","",_xll.PBD(AL88,"Company ID","","USD","",""))</f>
        <v/>
      </c>
      <c r="AO88" s="15" t="str" cm="1">
        <f t="array" ref="AO88">IF(AL88="","",_xll.PBD(AN88,"Name","","USD","",""))</f>
        <v/>
      </c>
      <c r="AP88" t="str" cm="1">
        <f t="array" ref="AP88">IF(AL88="","",_xll.PBD(AL88,"Deal Type 1","","USD","",""))</f>
        <v/>
      </c>
      <c r="AU88" s="15" t="str" cm="1">
        <f t="array" ref="AU88">IF(AT88="","",_xll.PBD(AT88,"Deal Date","","USD","",""))</f>
        <v/>
      </c>
      <c r="AV88" s="15" t="str" cm="1">
        <f t="array" ref="AV88">IF(AT88="","",_xll.PBD(AT88,"Company ID","","USD","",""))</f>
        <v/>
      </c>
      <c r="AW88" s="15" t="str" cm="1">
        <f t="array" ref="AW88">IF(AT88="","",_xll.PBD(AV88,"Name","","USD","",""))</f>
        <v/>
      </c>
      <c r="AX88" t="str" cm="1">
        <f t="array" ref="AX88">IF(AT88="","",_xll.PBD(AT88,"Deal Type 1","","USD","",""))</f>
        <v/>
      </c>
      <c r="BC88" s="15" t="str" cm="1">
        <f t="array" ref="BC88">IF(BB88="","",_xll.PBD(BB88,"Deal Date","","USD","",""))</f>
        <v/>
      </c>
      <c r="BD88" s="15" t="str" cm="1">
        <f t="array" ref="BD88">IF(BB88="","",_xll.PBD(BB88,"Company ID","","USD","",""))</f>
        <v/>
      </c>
      <c r="BE88" s="15" t="str" cm="1">
        <f t="array" ref="BE88">IF(BB88="","",_xll.PBD(BD88,"Name","","USD","",""))</f>
        <v/>
      </c>
      <c r="BF88" t="str" cm="1">
        <f t="array" ref="BF88">IF(BB88="","",_xll.PBD(BB88,"Deal Type 1","","USD","",""))</f>
        <v/>
      </c>
      <c r="BK88" s="15" t="str" cm="1">
        <f t="array" ref="BK88">IF(BJ88="","",_xll.PBD(BJ88,"Deal Date","","USD","",""))</f>
        <v/>
      </c>
      <c r="BL88" s="15" t="str" cm="1">
        <f t="array" ref="BL88">IF(BJ88="","",_xll.PBD(BJ88,"Company ID","","USD","",""))</f>
        <v/>
      </c>
      <c r="BM88" s="15" t="str" cm="1">
        <f t="array" ref="BM88">IF(BJ88="","",_xll.PBD(BL88,"Name","","USD","",""))</f>
        <v/>
      </c>
      <c r="BN88" t="str" cm="1">
        <f t="array" ref="BN88">IF(BJ88="","",_xll.PBD(BJ88,"Deal Type 1","","USD","",""))</f>
        <v/>
      </c>
      <c r="BS88" s="15" t="str" cm="1">
        <f t="array" ref="BS88">IF(BR88="","",_xll.PBD(BR88,"Deal Date","","USD","",""))</f>
        <v/>
      </c>
      <c r="BT88" s="15" t="str" cm="1">
        <f t="array" ref="BT88">IF(BR88="","",_xll.PBD(BR88,"Company ID","","USD","",""))</f>
        <v/>
      </c>
      <c r="BU88" s="15" t="str" cm="1">
        <f t="array" ref="BU88">IF(BR88="","",_xll.PBD(BT88,"Name","","USD","",""))</f>
        <v/>
      </c>
      <c r="BV88" t="str" cm="1">
        <f t="array" ref="BV88">IF(BR88="","",_xll.PBD(BR88,"Deal Type 1","","USD","",""))</f>
        <v/>
      </c>
      <c r="CA88" s="15" t="str" cm="1">
        <f t="array" ref="CA88">IF(BZ88="","",_xll.PBD(BZ88,"Deal Date","","USD","",""))</f>
        <v/>
      </c>
      <c r="CB88" s="15" t="str" cm="1">
        <f t="array" ref="CB88">IF(BZ88="","",_xll.PBD(BZ88,"Company ID","","USD","",""))</f>
        <v/>
      </c>
      <c r="CC88" s="15" t="str" cm="1">
        <f t="array" ref="CC88">IF(BZ88="","",_xll.PBD(CB88,"Name","","USD","",""))</f>
        <v/>
      </c>
      <c r="CD88" t="str" cm="1">
        <f t="array" ref="CD88">IF(BZ88="","",_xll.PBD(BZ88,"Deal Type 1","","USD","",""))</f>
        <v/>
      </c>
      <c r="CI88" s="15" t="str" cm="1">
        <f t="array" ref="CI88">IF(CH88="","",_xll.PBD(CH88,"Deal Date","","USD","",""))</f>
        <v/>
      </c>
      <c r="CJ88" s="15" t="str" cm="1">
        <f t="array" ref="CJ88">IF(CH88="","",_xll.PBD(CH88,"Company ID","","USD","",""))</f>
        <v/>
      </c>
      <c r="CK88" s="15" t="str" cm="1">
        <f t="array" ref="CK88">IF(CH88="","",_xll.PBD(CJ88,"Name","","USD","",""))</f>
        <v/>
      </c>
      <c r="CL88" t="str" cm="1">
        <f t="array" ref="CL88">IF(CH88="","",_xll.PBD(CH88,"Deal Type 1","","USD","",""))</f>
        <v/>
      </c>
      <c r="CQ88" s="15" t="str" cm="1">
        <f t="array" ref="CQ88">IF(CP88="","",_xll.PBD(CP88,"Deal Date","","USD","",""))</f>
        <v/>
      </c>
      <c r="CR88" s="15" t="str" cm="1">
        <f t="array" ref="CR88">IF(CP88="","",_xll.PBD(CP88,"Company ID","","USD","",""))</f>
        <v/>
      </c>
      <c r="CS88" s="15" t="str" cm="1">
        <f t="array" ref="CS88">IF(CP88="","",_xll.PBD(CR88,"Name","","USD","",""))</f>
        <v/>
      </c>
      <c r="CT88" t="str" cm="1">
        <f t="array" ref="CT88">IF(CP88="","",_xll.PBD(CP88,"Deal Type 1","","USD","",""))</f>
        <v/>
      </c>
      <c r="CY88" s="15" t="str" cm="1">
        <f t="array" ref="CY88">IF(CX88="","",_xll.PBD(CX88,"Deal Date","","USD","",""))</f>
        <v/>
      </c>
      <c r="CZ88" s="15" t="str" cm="1">
        <f t="array" ref="CZ88">IF(CX88="","",_xll.PBD(CX88,"Company ID","","USD","",""))</f>
        <v/>
      </c>
      <c r="DA88" s="15" t="str" cm="1">
        <f t="array" ref="DA88">IF(CX88="","",_xll.PBD(CZ88,"Name","","USD","",""))</f>
        <v/>
      </c>
      <c r="DB88" t="str" cm="1">
        <f t="array" ref="DB88">IF(CX88="","",_xll.PBD(CX88,"Deal Type 1","","USD","",""))</f>
        <v/>
      </c>
      <c r="DF88" t="str">
        <v>59778-82T</v>
      </c>
      <c r="DG88" s="15" cm="1">
        <f t="array" ref="DG88">IF(DF88="","",_xll.PBD(DF88,"Deal Date","","USD","",""))</f>
        <v>36526</v>
      </c>
      <c r="DH88" s="15" t="str" cm="1">
        <f t="array" ref="DH88">IF(DF88="","",_xll.PBD(DF88,"Company ID","","USD","",""))</f>
        <v>124064-11</v>
      </c>
      <c r="DI88" s="15" t="str" cm="1">
        <f t="array" ref="DI88">IF(DF88="","",_xll.PBD(DH88,"Name","","USD","",""))</f>
        <v>E-motion Application Consulting</v>
      </c>
      <c r="DJ88" t="str" cm="1">
        <f t="array" ref="DJ88">IF(DF88="","",_xll.PBD(DF88,"Deal Type 1","","USD","",""))</f>
        <v>Merger/Acquisition</v>
      </c>
      <c r="DO88" s="15" t="str" cm="1">
        <f t="array" ref="DO88">IF(DN88="","",_xll.PBD(DN88,"Deal Date","","USD","",""))</f>
        <v/>
      </c>
      <c r="DP88" s="15" t="str" cm="1">
        <f t="array" ref="DP88">IF(DN88="","",_xll.PBD(DN88,"Company ID","","USD","",""))</f>
        <v/>
      </c>
      <c r="DQ88" s="15" t="str" cm="1">
        <f t="array" ref="DQ88">IF(DN88="","",_xll.PBD(DP88,"Name","","USD","",""))</f>
        <v/>
      </c>
      <c r="DR88" t="str" cm="1">
        <f t="array" ref="DR88">IF(DN88="","",_xll.PBD(DN88,"Deal Type 1","","USD","",""))</f>
        <v/>
      </c>
      <c r="DW88" s="15" t="str" cm="1">
        <f t="array" ref="DW88">IF(DV88="","",_xll.PBD(DV88,"Deal Date","","USD","",""))</f>
        <v/>
      </c>
      <c r="DX88" s="15" t="str" cm="1">
        <f t="array" ref="DX88">IF(DV88="","",_xll.PBD(DV88,"Company ID","","USD","",""))</f>
        <v/>
      </c>
      <c r="DY88" s="15" t="str" cm="1">
        <f t="array" ref="DY88">IF(DV88="","",_xll.PBD(DX88,"Name","","USD","",""))</f>
        <v/>
      </c>
      <c r="DZ88" t="str" cm="1">
        <f t="array" ref="DZ88">IF(DV88="","",_xll.PBD(DV88,"Deal Type 1","","USD","",""))</f>
        <v/>
      </c>
      <c r="EE88" s="15" t="str" cm="1">
        <f t="array" ref="EE88">IF(ED88="","",_xll.PBD(ED88,"Deal Date","","USD","",""))</f>
        <v/>
      </c>
      <c r="EF88" s="15" t="str" cm="1">
        <f t="array" ref="EF88">IF(ED88="","",_xll.PBD(ED88,"Company ID","","USD","",""))</f>
        <v/>
      </c>
      <c r="EG88" s="15" t="str" cm="1">
        <f t="array" ref="EG88">IF(ED88="","",_xll.PBD(EF88,"Name","","USD","",""))</f>
        <v/>
      </c>
      <c r="EH88" t="str" cm="1">
        <f t="array" ref="EH88">IF(ED88="","",_xll.PBD(ED88,"Deal Type 1","","USD","",""))</f>
        <v/>
      </c>
      <c r="EM88" s="15" t="str" cm="1">
        <f t="array" ref="EM88">IF(EL88="","",_xll.PBD(EL88,"Deal Date","","USD","",""))</f>
        <v/>
      </c>
      <c r="EN88" s="15" t="str" cm="1">
        <f t="array" ref="EN88">IF(EL88="","",_xll.PBD(EL88,"Company ID","","USD","",""))</f>
        <v/>
      </c>
      <c r="EO88" s="15" t="str" cm="1">
        <f t="array" ref="EO88">IF(EL88="","",_xll.PBD(EN88,"Name","","USD","",""))</f>
        <v/>
      </c>
      <c r="EP88" t="str" cm="1">
        <f t="array" ref="EP88">IF(EL88="","",_xll.PBD(EL88,"Deal Type 1","","USD","",""))</f>
        <v/>
      </c>
      <c r="EU88" s="15" t="str" cm="1">
        <f t="array" ref="EU88">IF(ET88="","",_xll.PBD(ET88,"Deal Date","","USD","",""))</f>
        <v/>
      </c>
      <c r="EV88" s="15" t="str" cm="1">
        <f t="array" ref="EV88">IF(ET88="","",_xll.PBD(ET88,"Company ID","","USD","",""))</f>
        <v/>
      </c>
      <c r="EW88" s="15" t="str" cm="1">
        <f t="array" ref="EW88">IF(ET88="","",_xll.PBD(EV88,"Name","","USD","",""))</f>
        <v/>
      </c>
      <c r="EX88" t="str" cm="1">
        <f t="array" ref="EX88">IF(ET88="","",_xll.PBD(ET88,"Deal Type 1","","USD","",""))</f>
        <v/>
      </c>
      <c r="FC88" s="15" t="str" cm="1">
        <f t="array" ref="FC88">IF(FB88="","",_xll.PBD(FB88,"Deal Date","","USD","",""))</f>
        <v/>
      </c>
      <c r="FD88" s="15" t="str" cm="1">
        <f t="array" ref="FD88">IF(FB88="","",_xll.PBD(FB88,"Company ID","","USD","",""))</f>
        <v/>
      </c>
      <c r="FE88" s="15" t="str" cm="1">
        <f t="array" ref="FE88">IF(FB88="","",_xll.PBD(FD88,"Name","","USD","",""))</f>
        <v/>
      </c>
      <c r="FF88" t="str" cm="1">
        <f t="array" ref="FF88">IF(FB88="","",_xll.PBD(FB88,"Deal Type 1","","USD","",""))</f>
        <v/>
      </c>
      <c r="FK88" s="15" t="str" cm="1">
        <f t="array" ref="FK88">IF(FJ88="","",_xll.PBD(FJ88,"Deal Date","","USD","",""))</f>
        <v/>
      </c>
      <c r="FL88" s="15" t="str" cm="1">
        <f t="array" ref="FL88">IF(FJ88="","",_xll.PBD(FJ88,"Company ID","","USD","",""))</f>
        <v/>
      </c>
      <c r="FM88" s="15" t="str" cm="1">
        <f t="array" ref="FM88">IF(FJ88="","",_xll.PBD(FL88,"Name","","USD","",""))</f>
        <v/>
      </c>
      <c r="FN88" t="str" cm="1">
        <f t="array" ref="FN88">IF(FJ88="","",_xll.PBD(FJ88,"Deal Type 1","","USD","",""))</f>
        <v/>
      </c>
      <c r="FS88" s="15" t="str" cm="1">
        <f t="array" ref="FS88">IF(FR88="","",_xll.PBD(FR88,"Deal Date","","USD","",""))</f>
        <v/>
      </c>
      <c r="FT88" s="15" t="str" cm="1">
        <f t="array" ref="FT88">IF(FR88="","",_xll.PBD(FR88,"Company ID","","USD","",""))</f>
        <v/>
      </c>
      <c r="FU88" s="15" t="str" cm="1">
        <f t="array" ref="FU88">IF(FR88="","",_xll.PBD(FT88,"Name","","USD","",""))</f>
        <v/>
      </c>
      <c r="FV88" t="str" cm="1">
        <f t="array" ref="FV88">IF(FR88="","",_xll.PBD(FR88,"Deal Type 1","","USD","",""))</f>
        <v/>
      </c>
      <c r="GA88" s="15" t="str" cm="1">
        <f t="array" ref="GA88">IF(FZ88="","",_xll.PBD(FZ88,"Deal Date","","USD","",""))</f>
        <v/>
      </c>
      <c r="GB88" s="15" t="str" cm="1">
        <f t="array" ref="GB88">IF(FZ88="","",_xll.PBD(FZ88,"Company ID","","USD","",""))</f>
        <v/>
      </c>
      <c r="GC88" s="15" t="str" cm="1">
        <f t="array" ref="GC88">IF(FZ88="","",_xll.PBD(GB88,"Name","","USD","",""))</f>
        <v/>
      </c>
      <c r="GD88" t="str" cm="1">
        <f t="array" ref="GD88">IF(FZ88="","",_xll.PBD(FZ88,"Deal Type 1","","USD","",""))</f>
        <v/>
      </c>
      <c r="GI88" s="15" t="str" cm="1">
        <f t="array" ref="GI88">IF(GH88="","",_xll.PBD(GH88,"Deal Date","","USD","",""))</f>
        <v/>
      </c>
      <c r="GJ88" s="15" t="str" cm="1">
        <f t="array" ref="GJ88">IF(GH88="","",_xll.PBD(GH88,"Company ID","","USD","",""))</f>
        <v/>
      </c>
      <c r="GK88" s="15" t="str" cm="1">
        <f t="array" ref="GK88">IF(GH88="","",_xll.PBD(GJ88,"Name","","USD","",""))</f>
        <v/>
      </c>
      <c r="GL88" t="str" cm="1">
        <f t="array" ref="GL88">IF(GH88="","",_xll.PBD(GH88,"Deal Type 1","","USD","",""))</f>
        <v/>
      </c>
      <c r="GQ88" s="15" t="str" cm="1">
        <f t="array" ref="GQ88">IF(GP88="","",_xll.PBD(GP88,"Deal Date","","USD","",""))</f>
        <v/>
      </c>
      <c r="GR88" s="15" t="str" cm="1">
        <f t="array" ref="GR88">IF(GP88="","",_xll.PBD(GP88,"Company ID","","USD","",""))</f>
        <v/>
      </c>
      <c r="GS88" s="15" t="str" cm="1">
        <f t="array" ref="GS88">IF(GP88="","",_xll.PBD(GR88,"Name","","USD","",""))</f>
        <v/>
      </c>
      <c r="GT88" t="str" cm="1">
        <f t="array" ref="GT88">IF(GP88="","",_xll.PBD(GP88,"Deal Type 1","","USD","",""))</f>
        <v/>
      </c>
      <c r="GY88" s="15" t="str" cm="1">
        <f t="array" ref="GY88">IF(GX88="","",_xll.PBD(GX88,"Deal Date","","USD","",""))</f>
        <v/>
      </c>
      <c r="GZ88" s="15" t="str" cm="1">
        <f t="array" ref="GZ88">IF(GX88="","",_xll.PBD(GX88,"Company ID","","USD","",""))</f>
        <v/>
      </c>
      <c r="HA88" s="15" t="str" cm="1">
        <f t="array" ref="HA88">IF(GX88="","",_xll.PBD(GZ88,"Name","","USD","",""))</f>
        <v/>
      </c>
      <c r="HB88" t="str" cm="1">
        <f t="array" ref="HB88">IF(GX88="","",_xll.PBD(GX88,"Deal Type 1","","USD","",""))</f>
        <v/>
      </c>
      <c r="HG88" s="15" t="str" cm="1">
        <f t="array" ref="HG88">IF(HF88="","",_xll.PBD(HF88,"Deal Date","","USD","",""))</f>
        <v/>
      </c>
      <c r="HH88" s="15" t="str" cm="1">
        <f t="array" ref="HH88">IF(HF88="","",_xll.PBD(HF88,"Company ID","","USD","",""))</f>
        <v/>
      </c>
      <c r="HI88" s="15" t="str" cm="1">
        <f t="array" ref="HI88">IF(HF88="","",_xll.PBD(HH88,"Name","","USD","",""))</f>
        <v/>
      </c>
      <c r="HJ88" t="str" cm="1">
        <f t="array" ref="HJ88">IF(HF88="","",_xll.PBD(HF88,"Deal Type 1","","USD","",""))</f>
        <v/>
      </c>
      <c r="HO88" s="15" t="str" cm="1">
        <f t="array" ref="HO88">IF(HN88="","",_xll.PBD(HN88,"Deal Date","","USD","",""))</f>
        <v/>
      </c>
      <c r="HP88" s="15" t="str" cm="1">
        <f t="array" ref="HP88">IF(HN88="","",_xll.PBD(HN88,"Company ID","","USD","",""))</f>
        <v/>
      </c>
      <c r="HQ88" s="15" t="str" cm="1">
        <f t="array" ref="HQ88">IF(HN88="","",_xll.PBD(HP88,"Name","","USD","",""))</f>
        <v/>
      </c>
      <c r="HR88" t="str" cm="1">
        <f t="array" ref="HR88">IF(HN88="","",_xll.PBD(HN88,"Deal Type 1","","USD","",""))</f>
        <v/>
      </c>
      <c r="HW88" s="15" t="str" cm="1">
        <f t="array" ref="HW88">IF(HV88="","",_xll.PBD(HV88,"Deal Date","","USD","",""))</f>
        <v/>
      </c>
      <c r="HX88" s="15" t="str" cm="1">
        <f t="array" ref="HX88">IF(HV88="","",_xll.PBD(HV88,"Company ID","","USD","",""))</f>
        <v/>
      </c>
      <c r="HY88" s="15" t="str" cm="1">
        <f t="array" ref="HY88">IF(HV88="","",_xll.PBD(HX88,"Name","","USD","",""))</f>
        <v/>
      </c>
      <c r="HZ88" t="str" cm="1">
        <f t="array" ref="HZ88">IF(HV88="","",_xll.PBD(HV88,"Deal Type 1","","USD","",""))</f>
        <v/>
      </c>
      <c r="IE88" s="15" t="str" cm="1">
        <f t="array" ref="IE88">IF(ID88="","",_xll.PBD(ID88,"Deal Date","","USD","",""))</f>
        <v/>
      </c>
      <c r="IF88" s="15" t="str" cm="1">
        <f t="array" ref="IF88">IF(ID88="","",_xll.PBD(ID88,"Company ID","","USD","",""))</f>
        <v/>
      </c>
      <c r="IG88" s="15" t="str" cm="1">
        <f t="array" ref="IG88">IF(ID88="","",_xll.PBD(IF88,"Name","","USD","",""))</f>
        <v/>
      </c>
      <c r="IH88" t="str" cm="1">
        <f t="array" ref="IH88">IF(ID88="","",_xll.PBD(ID88,"Deal Type 1","","USD","",""))</f>
        <v/>
      </c>
      <c r="IM88" s="15" t="str" cm="1">
        <f t="array" ref="IM88">IF(IL88="","",_xll.PBD(IL88,"Deal Date","","USD","",""))</f>
        <v/>
      </c>
      <c r="IN88" s="15" t="str" cm="1">
        <f t="array" ref="IN88">IF(IL88="","",_xll.PBD(IL88,"Company ID","","USD","",""))</f>
        <v/>
      </c>
      <c r="IO88" s="15" t="str" cm="1">
        <f t="array" ref="IO88">IF(IL88="","",_xll.PBD(IN88,"Name","","USD","",""))</f>
        <v/>
      </c>
      <c r="IP88" t="str" cm="1">
        <f t="array" ref="IP88">IF(IL88="","",_xll.PBD(IL88,"Deal Type 1","","USD","",""))</f>
        <v/>
      </c>
      <c r="IU88" s="15" t="str" cm="1">
        <f t="array" ref="IU88">IF(IT88="","",_xll.PBD(IT88,"Deal Date","","USD","",""))</f>
        <v/>
      </c>
      <c r="IV88" s="15" t="str" cm="1">
        <f t="array" ref="IV88">IF(IT88="","",_xll.PBD(IT88,"Company ID","","USD","",""))</f>
        <v/>
      </c>
      <c r="IW88" s="15" t="str" cm="1">
        <f t="array" ref="IW88">IF(IT88="","",_xll.PBD(IV88,"Name","","USD","",""))</f>
        <v/>
      </c>
      <c r="IX88" t="str" cm="1">
        <f t="array" ref="IX88">IF(IT88="","",_xll.PBD(IT88,"Deal Type 1","","USD","",""))</f>
        <v/>
      </c>
      <c r="JC88" s="15" t="str" cm="1">
        <f t="array" ref="JC88">IF(JB88="","",_xll.PBD(JB88,"Deal Date","","USD","",""))</f>
        <v/>
      </c>
      <c r="JD88" s="15" t="str" cm="1">
        <f t="array" ref="JD88">IF(JB88="","",_xll.PBD(JB88,"Company ID","","USD","",""))</f>
        <v/>
      </c>
      <c r="JE88" s="15" t="str" cm="1">
        <f t="array" ref="JE88">IF(JB88="","",_xll.PBD(JD88,"Name","","USD","",""))</f>
        <v/>
      </c>
      <c r="JF88" t="str" cm="1">
        <f t="array" ref="JF88">IF(JB88="","",_xll.PBD(JB88,"Deal Type 1","","USD","",""))</f>
        <v/>
      </c>
      <c r="JK88" s="15" t="str" cm="1">
        <f t="array" ref="JK88">IF(JJ88="","",_xll.PBD(JJ88,"Deal Date","","USD","",""))</f>
        <v/>
      </c>
      <c r="JL88" s="15" t="str" cm="1">
        <f t="array" ref="JL88">IF(JJ88="","",_xll.PBD(JJ88,"Company ID","","USD","",""))</f>
        <v/>
      </c>
      <c r="JM88" s="15" t="str" cm="1">
        <f t="array" ref="JM88">IF(JJ88="","",_xll.PBD(JL88,"Name","","USD","",""))</f>
        <v/>
      </c>
      <c r="JN88" t="str" cm="1">
        <f t="array" ref="JN88">IF(JJ88="","",_xll.PBD(JJ88,"Deal Type 1","","USD","",""))</f>
        <v/>
      </c>
      <c r="JS88" s="15" t="str" cm="1">
        <f t="array" ref="JS88">IF(JR88="","",_xll.PBD(JR88,"Deal Date","","USD","",""))</f>
        <v/>
      </c>
      <c r="JT88" s="15" t="str" cm="1">
        <f t="array" ref="JT88">IF(JR88="","",_xll.PBD(JR88,"Company ID","","USD","",""))</f>
        <v/>
      </c>
      <c r="JU88" s="15" t="str" cm="1">
        <f t="array" ref="JU88">IF(JR88="","",_xll.PBD(JT88,"Name","","USD","",""))</f>
        <v/>
      </c>
      <c r="JV88" t="str" cm="1">
        <f t="array" ref="JV88">IF(JR88="","",_xll.PBD(JR88,"Deal Type 1","","USD","",""))</f>
        <v/>
      </c>
      <c r="KA88" s="15" t="str" cm="1">
        <f t="array" ref="KA88">IF(JZ88="","",_xll.PBD(JZ88,"Deal Date","","USD","",""))</f>
        <v/>
      </c>
      <c r="KB88" s="15" t="str" cm="1">
        <f t="array" ref="KB88">IF(JZ88="","",_xll.PBD(JZ88,"Company ID","","USD","",""))</f>
        <v/>
      </c>
      <c r="KC88" s="15" t="str" cm="1">
        <f t="array" ref="KC88">IF(JZ88="","",_xll.PBD(KB88,"Name","","USD","",""))</f>
        <v/>
      </c>
      <c r="KD88" t="str" cm="1">
        <f t="array" ref="KD88">IF(JZ88="","",_xll.PBD(JZ88,"Deal Type 1","","USD","",""))</f>
        <v/>
      </c>
      <c r="KI88" s="15" t="str" cm="1">
        <f t="array" ref="KI88">IF(KH88="","",_xll.PBD(KH88,"Deal Date","","USD","",""))</f>
        <v/>
      </c>
      <c r="KJ88" s="15" t="str" cm="1">
        <f t="array" ref="KJ88">IF(KH88="","",_xll.PBD(KH88,"Company ID","","USD","",""))</f>
        <v/>
      </c>
      <c r="KK88" s="15" t="str" cm="1">
        <f t="array" ref="KK88">IF(KH88="","",_xll.PBD(KJ88,"Name","","USD","",""))</f>
        <v/>
      </c>
      <c r="KL88" t="str" cm="1">
        <f t="array" ref="KL88">IF(KH88="","",_xll.PBD(KH88,"Deal Type 1","","USD","",""))</f>
        <v/>
      </c>
      <c r="KQ88" s="15" t="str" cm="1">
        <f t="array" ref="KQ88">IF(KP88="","",_xll.PBD(KP88,"Deal Date","","USD","",""))</f>
        <v/>
      </c>
      <c r="KR88" s="15" t="str" cm="1">
        <f t="array" ref="KR88">IF(KP88="","",_xll.PBD(KP88,"Company ID","","USD","",""))</f>
        <v/>
      </c>
      <c r="KS88" s="15" t="str" cm="1">
        <f t="array" ref="KS88">IF(KP88="","",_xll.PBD(KR88,"Name","","USD","",""))</f>
        <v/>
      </c>
      <c r="KT88" t="str" cm="1">
        <f t="array" ref="KT88">IF(KP88="","",_xll.PBD(KP88,"Deal Type 1","","USD","",""))</f>
        <v/>
      </c>
      <c r="KY88" s="15" t="str" cm="1">
        <f t="array" ref="KY88">IF(KX88="","",_xll.PBD(KX88,"Deal Date","","USD","",""))</f>
        <v/>
      </c>
      <c r="KZ88" s="15" t="str" cm="1">
        <f t="array" ref="KZ88">IF(KX88="","",_xll.PBD(KX88,"Company ID","","USD","",""))</f>
        <v/>
      </c>
      <c r="LA88" s="15" t="str" cm="1">
        <f t="array" ref="LA88">IF(KX88="","",_xll.PBD(KZ88,"Name","","USD","",""))</f>
        <v/>
      </c>
      <c r="LB88" t="str" cm="1">
        <f t="array" ref="LB88">IF(KX88="","",_xll.PBD(KX88,"Deal Type 1","","USD","",""))</f>
        <v/>
      </c>
      <c r="LG88" s="15" t="str" cm="1">
        <f t="array" ref="LG88">IF(LF88="","",_xll.PBD(LF88,"Deal Date","","USD","",""))</f>
        <v/>
      </c>
      <c r="LH88" s="15" t="str" cm="1">
        <f t="array" ref="LH88">IF(LF88="","",_xll.PBD(LF88,"Company ID","","USD","",""))</f>
        <v/>
      </c>
      <c r="LI88" s="15" t="str" cm="1">
        <f t="array" ref="LI88">IF(LF88="","",_xll.PBD(LH88,"Name","","USD","",""))</f>
        <v/>
      </c>
      <c r="LJ88" t="str" cm="1">
        <f t="array" ref="LJ88">IF(LF88="","",_xll.PBD(LF88,"Deal Type 1","","USD","",""))</f>
        <v/>
      </c>
      <c r="LO88" s="15" t="str" cm="1">
        <f t="array" ref="LO88">IF(LN88="","",_xll.PBD(LN88,"Deal Date","","USD","",""))</f>
        <v/>
      </c>
      <c r="LP88" s="15" t="str" cm="1">
        <f t="array" ref="LP88">IF(LN88="","",_xll.PBD(LN88,"Company ID","","USD","",""))</f>
        <v/>
      </c>
      <c r="LQ88" s="15" t="str" cm="1">
        <f t="array" ref="LQ88">IF(LN88="","",_xll.PBD(LP88,"Name","","USD","",""))</f>
        <v/>
      </c>
      <c r="LR88" t="str" cm="1">
        <f t="array" ref="LR88">IF(LN88="","",_xll.PBD(LN88,"Deal Type 1","","USD","",""))</f>
        <v/>
      </c>
      <c r="LW88" s="15" t="str" cm="1">
        <f t="array" ref="LW88">IF(LV88="","",_xll.PBD(LV88,"Deal Date","","USD","",""))</f>
        <v/>
      </c>
      <c r="LX88" s="15" t="str" cm="1">
        <f t="array" ref="LX88">IF(LV88="","",_xll.PBD(LV88,"Company ID","","USD","",""))</f>
        <v/>
      </c>
      <c r="LY88" s="15" t="str" cm="1">
        <f t="array" ref="LY88">IF(LV88="","",_xll.PBD(LX88,"Name","","USD","",""))</f>
        <v/>
      </c>
      <c r="LZ88" t="str" cm="1">
        <f t="array" ref="LZ88">IF(LV88="","",_xll.PBD(LV88,"Deal Type 1","","USD","",""))</f>
        <v/>
      </c>
      <c r="ME88" s="15" t="str" cm="1">
        <f t="array" ref="ME88">IF(MD88="","",_xll.PBD(MD88,"Deal Date","","USD","",""))</f>
        <v/>
      </c>
      <c r="MF88" s="15" t="str" cm="1">
        <f t="array" ref="MF88">IF(MD88="","",_xll.PBD(MD88,"Company ID","","USD","",""))</f>
        <v/>
      </c>
      <c r="MG88" s="15" t="str" cm="1">
        <f t="array" ref="MG88">IF(MD88="","",_xll.PBD(MF88,"Name","","USD","",""))</f>
        <v/>
      </c>
      <c r="MH88" t="str" cm="1">
        <f t="array" ref="MH88">IF(MD88="","",_xll.PBD(MD88,"Deal Type 1","","USD","",""))</f>
        <v/>
      </c>
    </row>
    <row r="89" spans="7:346" x14ac:dyDescent="0.2">
      <c r="G89" s="15" t="str" cm="1">
        <f t="array" ref="G89">IF(F89="","",_xll.PBD(F89,"Deal Date","","USD","",""))</f>
        <v/>
      </c>
      <c r="H89" s="15" t="str" cm="1">
        <f t="array" ref="H89">IF(F89="","",_xll.PBD(F89,"Company ID","","USD","",""))</f>
        <v/>
      </c>
      <c r="I89" s="15" t="str" cm="1">
        <f t="array" ref="I89">IF(F89="","",_xll.PBD(H89,"Name","","USD","",""))</f>
        <v/>
      </c>
      <c r="J89" t="str" cm="1">
        <f t="array" ref="J89">IF(F89="","",_xll.PBD(F89,"Deal Type 1","","USD","",""))</f>
        <v/>
      </c>
      <c r="O89" s="15" t="str" cm="1">
        <f t="array" ref="O89">IF(N89="","",_xll.PBD(N89,"Deal Date","","USD","",""))</f>
        <v/>
      </c>
      <c r="P89" s="15" t="str" cm="1">
        <f t="array" ref="P89">IF(N89="","",_xll.PBD(N89,"Company ID","","USD","",""))</f>
        <v/>
      </c>
      <c r="Q89" s="15" t="str" cm="1">
        <f t="array" ref="Q89">IF(N89="","",_xll.PBD(P89,"Name","","USD","",""))</f>
        <v/>
      </c>
      <c r="R89" t="str" cm="1">
        <f t="array" ref="R89">IF(N89="","",_xll.PBD(N89,"Deal Type 1","","USD","",""))</f>
        <v/>
      </c>
      <c r="W89" s="15" t="str" cm="1">
        <f t="array" ref="W89">IF(V89="","",_xll.PBD(V89,"Deal Date","","USD","",""))</f>
        <v/>
      </c>
      <c r="X89" s="15" t="str" cm="1">
        <f t="array" ref="X89">IF(V89="","",_xll.PBD(V89,"Company ID","","USD","",""))</f>
        <v/>
      </c>
      <c r="Y89" s="15" t="str" cm="1">
        <f t="array" ref="Y89">IF(V89="","",_xll.PBD(X89,"Name","","USD","",""))</f>
        <v/>
      </c>
      <c r="Z89" t="str" cm="1">
        <f t="array" ref="Z89">IF(V89="","",_xll.PBD(V89,"Deal Type 1","","USD","",""))</f>
        <v/>
      </c>
      <c r="AE89" s="15" t="str" cm="1">
        <f t="array" ref="AE89">IF(AD89="","",_xll.PBD(AD89,"Deal Date","","USD","",""))</f>
        <v/>
      </c>
      <c r="AF89" s="15" t="str" cm="1">
        <f t="array" ref="AF89">IF(AD89="","",_xll.PBD(AD89,"Company ID","","USD","",""))</f>
        <v/>
      </c>
      <c r="AG89" s="15" t="str" cm="1">
        <f t="array" ref="AG89">IF(AD89="","",_xll.PBD(AF89,"Name","","USD","",""))</f>
        <v/>
      </c>
      <c r="AH89" t="str" cm="1">
        <f t="array" ref="AH89">IF(AD89="","",_xll.PBD(AD89,"Deal Type 1","","USD","",""))</f>
        <v/>
      </c>
      <c r="AM89" s="15" t="str" cm="1">
        <f t="array" ref="AM89">IF(AL89="","",_xll.PBD(AL89,"Deal Date","","USD","",""))</f>
        <v/>
      </c>
      <c r="AN89" s="15" t="str" cm="1">
        <f t="array" ref="AN89">IF(AL89="","",_xll.PBD(AL89,"Company ID","","USD","",""))</f>
        <v/>
      </c>
      <c r="AO89" s="15" t="str" cm="1">
        <f t="array" ref="AO89">IF(AL89="","",_xll.PBD(AN89,"Name","","USD","",""))</f>
        <v/>
      </c>
      <c r="AP89" t="str" cm="1">
        <f t="array" ref="AP89">IF(AL89="","",_xll.PBD(AL89,"Deal Type 1","","USD","",""))</f>
        <v/>
      </c>
      <c r="AU89" s="15" t="str" cm="1">
        <f t="array" ref="AU89">IF(AT89="","",_xll.PBD(AT89,"Deal Date","","USD","",""))</f>
        <v/>
      </c>
      <c r="AV89" s="15" t="str" cm="1">
        <f t="array" ref="AV89">IF(AT89="","",_xll.PBD(AT89,"Company ID","","USD","",""))</f>
        <v/>
      </c>
      <c r="AW89" s="15" t="str" cm="1">
        <f t="array" ref="AW89">IF(AT89="","",_xll.PBD(AV89,"Name","","USD","",""))</f>
        <v/>
      </c>
      <c r="AX89" t="str" cm="1">
        <f t="array" ref="AX89">IF(AT89="","",_xll.PBD(AT89,"Deal Type 1","","USD","",""))</f>
        <v/>
      </c>
      <c r="BC89" s="15" t="str" cm="1">
        <f t="array" ref="BC89">IF(BB89="","",_xll.PBD(BB89,"Deal Date","","USD","",""))</f>
        <v/>
      </c>
      <c r="BD89" s="15" t="str" cm="1">
        <f t="array" ref="BD89">IF(BB89="","",_xll.PBD(BB89,"Company ID","","USD","",""))</f>
        <v/>
      </c>
      <c r="BE89" s="15" t="str" cm="1">
        <f t="array" ref="BE89">IF(BB89="","",_xll.PBD(BD89,"Name","","USD","",""))</f>
        <v/>
      </c>
      <c r="BF89" t="str" cm="1">
        <f t="array" ref="BF89">IF(BB89="","",_xll.PBD(BB89,"Deal Type 1","","USD","",""))</f>
        <v/>
      </c>
      <c r="BK89" s="15" t="str" cm="1">
        <f t="array" ref="BK89">IF(BJ89="","",_xll.PBD(BJ89,"Deal Date","","USD","",""))</f>
        <v/>
      </c>
      <c r="BL89" s="15" t="str" cm="1">
        <f t="array" ref="BL89">IF(BJ89="","",_xll.PBD(BJ89,"Company ID","","USD","",""))</f>
        <v/>
      </c>
      <c r="BM89" s="15" t="str" cm="1">
        <f t="array" ref="BM89">IF(BJ89="","",_xll.PBD(BL89,"Name","","USD","",""))</f>
        <v/>
      </c>
      <c r="BN89" t="str" cm="1">
        <f t="array" ref="BN89">IF(BJ89="","",_xll.PBD(BJ89,"Deal Type 1","","USD","",""))</f>
        <v/>
      </c>
      <c r="BS89" s="15" t="str" cm="1">
        <f t="array" ref="BS89">IF(BR89="","",_xll.PBD(BR89,"Deal Date","","USD","",""))</f>
        <v/>
      </c>
      <c r="BT89" s="15" t="str" cm="1">
        <f t="array" ref="BT89">IF(BR89="","",_xll.PBD(BR89,"Company ID","","USD","",""))</f>
        <v/>
      </c>
      <c r="BU89" s="15" t="str" cm="1">
        <f t="array" ref="BU89">IF(BR89="","",_xll.PBD(BT89,"Name","","USD","",""))</f>
        <v/>
      </c>
      <c r="BV89" t="str" cm="1">
        <f t="array" ref="BV89">IF(BR89="","",_xll.PBD(BR89,"Deal Type 1","","USD","",""))</f>
        <v/>
      </c>
      <c r="CA89" s="15" t="str" cm="1">
        <f t="array" ref="CA89">IF(BZ89="","",_xll.PBD(BZ89,"Deal Date","","USD","",""))</f>
        <v/>
      </c>
      <c r="CB89" s="15" t="str" cm="1">
        <f t="array" ref="CB89">IF(BZ89="","",_xll.PBD(BZ89,"Company ID","","USD","",""))</f>
        <v/>
      </c>
      <c r="CC89" s="15" t="str" cm="1">
        <f t="array" ref="CC89">IF(BZ89="","",_xll.PBD(CB89,"Name","","USD","",""))</f>
        <v/>
      </c>
      <c r="CD89" t="str" cm="1">
        <f t="array" ref="CD89">IF(BZ89="","",_xll.PBD(BZ89,"Deal Type 1","","USD","",""))</f>
        <v/>
      </c>
      <c r="CI89" s="15" t="str" cm="1">
        <f t="array" ref="CI89">IF(CH89="","",_xll.PBD(CH89,"Deal Date","","USD","",""))</f>
        <v/>
      </c>
      <c r="CJ89" s="15" t="str" cm="1">
        <f t="array" ref="CJ89">IF(CH89="","",_xll.PBD(CH89,"Company ID","","USD","",""))</f>
        <v/>
      </c>
      <c r="CK89" s="15" t="str" cm="1">
        <f t="array" ref="CK89">IF(CH89="","",_xll.PBD(CJ89,"Name","","USD","",""))</f>
        <v/>
      </c>
      <c r="CL89" t="str" cm="1">
        <f t="array" ref="CL89">IF(CH89="","",_xll.PBD(CH89,"Deal Type 1","","USD","",""))</f>
        <v/>
      </c>
      <c r="CQ89" s="15" t="str" cm="1">
        <f t="array" ref="CQ89">IF(CP89="","",_xll.PBD(CP89,"Deal Date","","USD","",""))</f>
        <v/>
      </c>
      <c r="CR89" s="15" t="str" cm="1">
        <f t="array" ref="CR89">IF(CP89="","",_xll.PBD(CP89,"Company ID","","USD","",""))</f>
        <v/>
      </c>
      <c r="CS89" s="15" t="str" cm="1">
        <f t="array" ref="CS89">IF(CP89="","",_xll.PBD(CR89,"Name","","USD","",""))</f>
        <v/>
      </c>
      <c r="CT89" t="str" cm="1">
        <f t="array" ref="CT89">IF(CP89="","",_xll.PBD(CP89,"Deal Type 1","","USD","",""))</f>
        <v/>
      </c>
      <c r="CY89" s="15" t="str" cm="1">
        <f t="array" ref="CY89">IF(CX89="","",_xll.PBD(CX89,"Deal Date","","USD","",""))</f>
        <v/>
      </c>
      <c r="CZ89" s="15" t="str" cm="1">
        <f t="array" ref="CZ89">IF(CX89="","",_xll.PBD(CX89,"Company ID","","USD","",""))</f>
        <v/>
      </c>
      <c r="DA89" s="15" t="str" cm="1">
        <f t="array" ref="DA89">IF(CX89="","",_xll.PBD(CZ89,"Name","","USD","",""))</f>
        <v/>
      </c>
      <c r="DB89" t="str" cm="1">
        <f t="array" ref="DB89">IF(CX89="","",_xll.PBD(CX89,"Deal Type 1","","USD","",""))</f>
        <v/>
      </c>
      <c r="DF89" t="str">
        <v>59801-41T</v>
      </c>
      <c r="DG89" s="15" cm="1">
        <f t="array" ref="DG89">IF(DF89="","",_xll.PBD(DF89,"Deal Date","","USD","",""))</f>
        <v>36526</v>
      </c>
      <c r="DH89" s="15" t="str" cm="1">
        <f t="array" ref="DH89">IF(DF89="","",_xll.PBD(DF89,"Company ID","","USD","",""))</f>
        <v>124024-24</v>
      </c>
      <c r="DI89" s="15" t="str" cm="1">
        <f t="array" ref="DI89">IF(DF89="","",_xll.PBD(DH89,"Name","","USD","",""))</f>
        <v>Getronics (Nordic operations)</v>
      </c>
      <c r="DJ89" t="str" cm="1">
        <f t="array" ref="DJ89">IF(DF89="","",_xll.PBD(DF89,"Deal Type 1","","USD","",""))</f>
        <v>Merger/Acquisition</v>
      </c>
      <c r="DO89" s="15" t="str" cm="1">
        <f t="array" ref="DO89">IF(DN89="","",_xll.PBD(DN89,"Deal Date","","USD","",""))</f>
        <v/>
      </c>
      <c r="DP89" s="15" t="str" cm="1">
        <f t="array" ref="DP89">IF(DN89="","",_xll.PBD(DN89,"Company ID","","USD","",""))</f>
        <v/>
      </c>
      <c r="DQ89" s="15" t="str" cm="1">
        <f t="array" ref="DQ89">IF(DN89="","",_xll.PBD(DP89,"Name","","USD","",""))</f>
        <v/>
      </c>
      <c r="DR89" t="str" cm="1">
        <f t="array" ref="DR89">IF(DN89="","",_xll.PBD(DN89,"Deal Type 1","","USD","",""))</f>
        <v/>
      </c>
      <c r="DW89" s="15" t="str" cm="1">
        <f t="array" ref="DW89">IF(DV89="","",_xll.PBD(DV89,"Deal Date","","USD","",""))</f>
        <v/>
      </c>
      <c r="DX89" s="15" t="str" cm="1">
        <f t="array" ref="DX89">IF(DV89="","",_xll.PBD(DV89,"Company ID","","USD","",""))</f>
        <v/>
      </c>
      <c r="DY89" s="15" t="str" cm="1">
        <f t="array" ref="DY89">IF(DV89="","",_xll.PBD(DX89,"Name","","USD","",""))</f>
        <v/>
      </c>
      <c r="DZ89" t="str" cm="1">
        <f t="array" ref="DZ89">IF(DV89="","",_xll.PBD(DV89,"Deal Type 1","","USD","",""))</f>
        <v/>
      </c>
      <c r="EE89" s="15" t="str" cm="1">
        <f t="array" ref="EE89">IF(ED89="","",_xll.PBD(ED89,"Deal Date","","USD","",""))</f>
        <v/>
      </c>
      <c r="EF89" s="15" t="str" cm="1">
        <f t="array" ref="EF89">IF(ED89="","",_xll.PBD(ED89,"Company ID","","USD","",""))</f>
        <v/>
      </c>
      <c r="EG89" s="15" t="str" cm="1">
        <f t="array" ref="EG89">IF(ED89="","",_xll.PBD(EF89,"Name","","USD","",""))</f>
        <v/>
      </c>
      <c r="EH89" t="str" cm="1">
        <f t="array" ref="EH89">IF(ED89="","",_xll.PBD(ED89,"Deal Type 1","","USD","",""))</f>
        <v/>
      </c>
      <c r="EM89" s="15" t="str" cm="1">
        <f t="array" ref="EM89">IF(EL89="","",_xll.PBD(EL89,"Deal Date","","USD","",""))</f>
        <v/>
      </c>
      <c r="EN89" s="15" t="str" cm="1">
        <f t="array" ref="EN89">IF(EL89="","",_xll.PBD(EL89,"Company ID","","USD","",""))</f>
        <v/>
      </c>
      <c r="EO89" s="15" t="str" cm="1">
        <f t="array" ref="EO89">IF(EL89="","",_xll.PBD(EN89,"Name","","USD","",""))</f>
        <v/>
      </c>
      <c r="EP89" t="str" cm="1">
        <f t="array" ref="EP89">IF(EL89="","",_xll.PBD(EL89,"Deal Type 1","","USD","",""))</f>
        <v/>
      </c>
      <c r="EU89" s="15" t="str" cm="1">
        <f t="array" ref="EU89">IF(ET89="","",_xll.PBD(ET89,"Deal Date","","USD","",""))</f>
        <v/>
      </c>
      <c r="EV89" s="15" t="str" cm="1">
        <f t="array" ref="EV89">IF(ET89="","",_xll.PBD(ET89,"Company ID","","USD","",""))</f>
        <v/>
      </c>
      <c r="EW89" s="15" t="str" cm="1">
        <f t="array" ref="EW89">IF(ET89="","",_xll.PBD(EV89,"Name","","USD","",""))</f>
        <v/>
      </c>
      <c r="EX89" t="str" cm="1">
        <f t="array" ref="EX89">IF(ET89="","",_xll.PBD(ET89,"Deal Type 1","","USD","",""))</f>
        <v/>
      </c>
      <c r="FC89" s="15" t="str" cm="1">
        <f t="array" ref="FC89">IF(FB89="","",_xll.PBD(FB89,"Deal Date","","USD","",""))</f>
        <v/>
      </c>
      <c r="FD89" s="15" t="str" cm="1">
        <f t="array" ref="FD89">IF(FB89="","",_xll.PBD(FB89,"Company ID","","USD","",""))</f>
        <v/>
      </c>
      <c r="FE89" s="15" t="str" cm="1">
        <f t="array" ref="FE89">IF(FB89="","",_xll.PBD(FD89,"Name","","USD","",""))</f>
        <v/>
      </c>
      <c r="FF89" t="str" cm="1">
        <f t="array" ref="FF89">IF(FB89="","",_xll.PBD(FB89,"Deal Type 1","","USD","",""))</f>
        <v/>
      </c>
      <c r="FK89" s="15" t="str" cm="1">
        <f t="array" ref="FK89">IF(FJ89="","",_xll.PBD(FJ89,"Deal Date","","USD","",""))</f>
        <v/>
      </c>
      <c r="FL89" s="15" t="str" cm="1">
        <f t="array" ref="FL89">IF(FJ89="","",_xll.PBD(FJ89,"Company ID","","USD","",""))</f>
        <v/>
      </c>
      <c r="FM89" s="15" t="str" cm="1">
        <f t="array" ref="FM89">IF(FJ89="","",_xll.PBD(FL89,"Name","","USD","",""))</f>
        <v/>
      </c>
      <c r="FN89" t="str" cm="1">
        <f t="array" ref="FN89">IF(FJ89="","",_xll.PBD(FJ89,"Deal Type 1","","USD","",""))</f>
        <v/>
      </c>
      <c r="FS89" s="15" t="str" cm="1">
        <f t="array" ref="FS89">IF(FR89="","",_xll.PBD(FR89,"Deal Date","","USD","",""))</f>
        <v/>
      </c>
      <c r="FT89" s="15" t="str" cm="1">
        <f t="array" ref="FT89">IF(FR89="","",_xll.PBD(FR89,"Company ID","","USD","",""))</f>
        <v/>
      </c>
      <c r="FU89" s="15" t="str" cm="1">
        <f t="array" ref="FU89">IF(FR89="","",_xll.PBD(FT89,"Name","","USD","",""))</f>
        <v/>
      </c>
      <c r="FV89" t="str" cm="1">
        <f t="array" ref="FV89">IF(FR89="","",_xll.PBD(FR89,"Deal Type 1","","USD","",""))</f>
        <v/>
      </c>
      <c r="GA89" s="15" t="str" cm="1">
        <f t="array" ref="GA89">IF(FZ89="","",_xll.PBD(FZ89,"Deal Date","","USD","",""))</f>
        <v/>
      </c>
      <c r="GB89" s="15" t="str" cm="1">
        <f t="array" ref="GB89">IF(FZ89="","",_xll.PBD(FZ89,"Company ID","","USD","",""))</f>
        <v/>
      </c>
      <c r="GC89" s="15" t="str" cm="1">
        <f t="array" ref="GC89">IF(FZ89="","",_xll.PBD(GB89,"Name","","USD","",""))</f>
        <v/>
      </c>
      <c r="GD89" t="str" cm="1">
        <f t="array" ref="GD89">IF(FZ89="","",_xll.PBD(FZ89,"Deal Type 1","","USD","",""))</f>
        <v/>
      </c>
      <c r="GI89" s="15" t="str" cm="1">
        <f t="array" ref="GI89">IF(GH89="","",_xll.PBD(GH89,"Deal Date","","USD","",""))</f>
        <v/>
      </c>
      <c r="GJ89" s="15" t="str" cm="1">
        <f t="array" ref="GJ89">IF(GH89="","",_xll.PBD(GH89,"Company ID","","USD","",""))</f>
        <v/>
      </c>
      <c r="GK89" s="15" t="str" cm="1">
        <f t="array" ref="GK89">IF(GH89="","",_xll.PBD(GJ89,"Name","","USD","",""))</f>
        <v/>
      </c>
      <c r="GL89" t="str" cm="1">
        <f t="array" ref="GL89">IF(GH89="","",_xll.PBD(GH89,"Deal Type 1","","USD","",""))</f>
        <v/>
      </c>
      <c r="GQ89" s="15" t="str" cm="1">
        <f t="array" ref="GQ89">IF(GP89="","",_xll.PBD(GP89,"Deal Date","","USD","",""))</f>
        <v/>
      </c>
      <c r="GR89" s="15" t="str" cm="1">
        <f t="array" ref="GR89">IF(GP89="","",_xll.PBD(GP89,"Company ID","","USD","",""))</f>
        <v/>
      </c>
      <c r="GS89" s="15" t="str" cm="1">
        <f t="array" ref="GS89">IF(GP89="","",_xll.PBD(GR89,"Name","","USD","",""))</f>
        <v/>
      </c>
      <c r="GT89" t="str" cm="1">
        <f t="array" ref="GT89">IF(GP89="","",_xll.PBD(GP89,"Deal Type 1","","USD","",""))</f>
        <v/>
      </c>
      <c r="GY89" s="15" t="str" cm="1">
        <f t="array" ref="GY89">IF(GX89="","",_xll.PBD(GX89,"Deal Date","","USD","",""))</f>
        <v/>
      </c>
      <c r="GZ89" s="15" t="str" cm="1">
        <f t="array" ref="GZ89">IF(GX89="","",_xll.PBD(GX89,"Company ID","","USD","",""))</f>
        <v/>
      </c>
      <c r="HA89" s="15" t="str" cm="1">
        <f t="array" ref="HA89">IF(GX89="","",_xll.PBD(GZ89,"Name","","USD","",""))</f>
        <v/>
      </c>
      <c r="HB89" t="str" cm="1">
        <f t="array" ref="HB89">IF(GX89="","",_xll.PBD(GX89,"Deal Type 1","","USD","",""))</f>
        <v/>
      </c>
      <c r="HG89" s="15" t="str" cm="1">
        <f t="array" ref="HG89">IF(HF89="","",_xll.PBD(HF89,"Deal Date","","USD","",""))</f>
        <v/>
      </c>
      <c r="HH89" s="15" t="str" cm="1">
        <f t="array" ref="HH89">IF(HF89="","",_xll.PBD(HF89,"Company ID","","USD","",""))</f>
        <v/>
      </c>
      <c r="HI89" s="15" t="str" cm="1">
        <f t="array" ref="HI89">IF(HF89="","",_xll.PBD(HH89,"Name","","USD","",""))</f>
        <v/>
      </c>
      <c r="HJ89" t="str" cm="1">
        <f t="array" ref="HJ89">IF(HF89="","",_xll.PBD(HF89,"Deal Type 1","","USD","",""))</f>
        <v/>
      </c>
      <c r="HO89" s="15" t="str" cm="1">
        <f t="array" ref="HO89">IF(HN89="","",_xll.PBD(HN89,"Deal Date","","USD","",""))</f>
        <v/>
      </c>
      <c r="HP89" s="15" t="str" cm="1">
        <f t="array" ref="HP89">IF(HN89="","",_xll.PBD(HN89,"Company ID","","USD","",""))</f>
        <v/>
      </c>
      <c r="HQ89" s="15" t="str" cm="1">
        <f t="array" ref="HQ89">IF(HN89="","",_xll.PBD(HP89,"Name","","USD","",""))</f>
        <v/>
      </c>
      <c r="HR89" t="str" cm="1">
        <f t="array" ref="HR89">IF(HN89="","",_xll.PBD(HN89,"Deal Type 1","","USD","",""))</f>
        <v/>
      </c>
      <c r="HW89" s="15" t="str" cm="1">
        <f t="array" ref="HW89">IF(HV89="","",_xll.PBD(HV89,"Deal Date","","USD","",""))</f>
        <v/>
      </c>
      <c r="HX89" s="15" t="str" cm="1">
        <f t="array" ref="HX89">IF(HV89="","",_xll.PBD(HV89,"Company ID","","USD","",""))</f>
        <v/>
      </c>
      <c r="HY89" s="15" t="str" cm="1">
        <f t="array" ref="HY89">IF(HV89="","",_xll.PBD(HX89,"Name","","USD","",""))</f>
        <v/>
      </c>
      <c r="HZ89" t="str" cm="1">
        <f t="array" ref="HZ89">IF(HV89="","",_xll.PBD(HV89,"Deal Type 1","","USD","",""))</f>
        <v/>
      </c>
      <c r="IE89" s="15" t="str" cm="1">
        <f t="array" ref="IE89">IF(ID89="","",_xll.PBD(ID89,"Deal Date","","USD","",""))</f>
        <v/>
      </c>
      <c r="IF89" s="15" t="str" cm="1">
        <f t="array" ref="IF89">IF(ID89="","",_xll.PBD(ID89,"Company ID","","USD","",""))</f>
        <v/>
      </c>
      <c r="IG89" s="15" t="str" cm="1">
        <f t="array" ref="IG89">IF(ID89="","",_xll.PBD(IF89,"Name","","USD","",""))</f>
        <v/>
      </c>
      <c r="IH89" t="str" cm="1">
        <f t="array" ref="IH89">IF(ID89="","",_xll.PBD(ID89,"Deal Type 1","","USD","",""))</f>
        <v/>
      </c>
      <c r="IM89" s="15" t="str" cm="1">
        <f t="array" ref="IM89">IF(IL89="","",_xll.PBD(IL89,"Deal Date","","USD","",""))</f>
        <v/>
      </c>
      <c r="IN89" s="15" t="str" cm="1">
        <f t="array" ref="IN89">IF(IL89="","",_xll.PBD(IL89,"Company ID","","USD","",""))</f>
        <v/>
      </c>
      <c r="IO89" s="15" t="str" cm="1">
        <f t="array" ref="IO89">IF(IL89="","",_xll.PBD(IN89,"Name","","USD","",""))</f>
        <v/>
      </c>
      <c r="IP89" t="str" cm="1">
        <f t="array" ref="IP89">IF(IL89="","",_xll.PBD(IL89,"Deal Type 1","","USD","",""))</f>
        <v/>
      </c>
      <c r="IU89" s="15" t="str" cm="1">
        <f t="array" ref="IU89">IF(IT89="","",_xll.PBD(IT89,"Deal Date","","USD","",""))</f>
        <v/>
      </c>
      <c r="IV89" s="15" t="str" cm="1">
        <f t="array" ref="IV89">IF(IT89="","",_xll.PBD(IT89,"Company ID","","USD","",""))</f>
        <v/>
      </c>
      <c r="IW89" s="15" t="str" cm="1">
        <f t="array" ref="IW89">IF(IT89="","",_xll.PBD(IV89,"Name","","USD","",""))</f>
        <v/>
      </c>
      <c r="IX89" t="str" cm="1">
        <f t="array" ref="IX89">IF(IT89="","",_xll.PBD(IT89,"Deal Type 1","","USD","",""))</f>
        <v/>
      </c>
      <c r="JC89" s="15" t="str" cm="1">
        <f t="array" ref="JC89">IF(JB89="","",_xll.PBD(JB89,"Deal Date","","USD","",""))</f>
        <v/>
      </c>
      <c r="JD89" s="15" t="str" cm="1">
        <f t="array" ref="JD89">IF(JB89="","",_xll.PBD(JB89,"Company ID","","USD","",""))</f>
        <v/>
      </c>
      <c r="JE89" s="15" t="str" cm="1">
        <f t="array" ref="JE89">IF(JB89="","",_xll.PBD(JD89,"Name","","USD","",""))</f>
        <v/>
      </c>
      <c r="JF89" t="str" cm="1">
        <f t="array" ref="JF89">IF(JB89="","",_xll.PBD(JB89,"Deal Type 1","","USD","",""))</f>
        <v/>
      </c>
      <c r="JK89" s="15" t="str" cm="1">
        <f t="array" ref="JK89">IF(JJ89="","",_xll.PBD(JJ89,"Deal Date","","USD","",""))</f>
        <v/>
      </c>
      <c r="JL89" s="15" t="str" cm="1">
        <f t="array" ref="JL89">IF(JJ89="","",_xll.PBD(JJ89,"Company ID","","USD","",""))</f>
        <v/>
      </c>
      <c r="JM89" s="15" t="str" cm="1">
        <f t="array" ref="JM89">IF(JJ89="","",_xll.PBD(JL89,"Name","","USD","",""))</f>
        <v/>
      </c>
      <c r="JN89" t="str" cm="1">
        <f t="array" ref="JN89">IF(JJ89="","",_xll.PBD(JJ89,"Deal Type 1","","USD","",""))</f>
        <v/>
      </c>
      <c r="JS89" s="15" t="str" cm="1">
        <f t="array" ref="JS89">IF(JR89="","",_xll.PBD(JR89,"Deal Date","","USD","",""))</f>
        <v/>
      </c>
      <c r="JT89" s="15" t="str" cm="1">
        <f t="array" ref="JT89">IF(JR89="","",_xll.PBD(JR89,"Company ID","","USD","",""))</f>
        <v/>
      </c>
      <c r="JU89" s="15" t="str" cm="1">
        <f t="array" ref="JU89">IF(JR89="","",_xll.PBD(JT89,"Name","","USD","",""))</f>
        <v/>
      </c>
      <c r="JV89" t="str" cm="1">
        <f t="array" ref="JV89">IF(JR89="","",_xll.PBD(JR89,"Deal Type 1","","USD","",""))</f>
        <v/>
      </c>
      <c r="KA89" s="15" t="str" cm="1">
        <f t="array" ref="KA89">IF(JZ89="","",_xll.PBD(JZ89,"Deal Date","","USD","",""))</f>
        <v/>
      </c>
      <c r="KB89" s="15" t="str" cm="1">
        <f t="array" ref="KB89">IF(JZ89="","",_xll.PBD(JZ89,"Company ID","","USD","",""))</f>
        <v/>
      </c>
      <c r="KC89" s="15" t="str" cm="1">
        <f t="array" ref="KC89">IF(JZ89="","",_xll.PBD(KB89,"Name","","USD","",""))</f>
        <v/>
      </c>
      <c r="KD89" t="str" cm="1">
        <f t="array" ref="KD89">IF(JZ89="","",_xll.PBD(JZ89,"Deal Type 1","","USD","",""))</f>
        <v/>
      </c>
      <c r="KI89" s="15" t="str" cm="1">
        <f t="array" ref="KI89">IF(KH89="","",_xll.PBD(KH89,"Deal Date","","USD","",""))</f>
        <v/>
      </c>
      <c r="KJ89" s="15" t="str" cm="1">
        <f t="array" ref="KJ89">IF(KH89="","",_xll.PBD(KH89,"Company ID","","USD","",""))</f>
        <v/>
      </c>
      <c r="KK89" s="15" t="str" cm="1">
        <f t="array" ref="KK89">IF(KH89="","",_xll.PBD(KJ89,"Name","","USD","",""))</f>
        <v/>
      </c>
      <c r="KL89" t="str" cm="1">
        <f t="array" ref="KL89">IF(KH89="","",_xll.PBD(KH89,"Deal Type 1","","USD","",""))</f>
        <v/>
      </c>
      <c r="KQ89" s="15" t="str" cm="1">
        <f t="array" ref="KQ89">IF(KP89="","",_xll.PBD(KP89,"Deal Date","","USD","",""))</f>
        <v/>
      </c>
      <c r="KR89" s="15" t="str" cm="1">
        <f t="array" ref="KR89">IF(KP89="","",_xll.PBD(KP89,"Company ID","","USD","",""))</f>
        <v/>
      </c>
      <c r="KS89" s="15" t="str" cm="1">
        <f t="array" ref="KS89">IF(KP89="","",_xll.PBD(KR89,"Name","","USD","",""))</f>
        <v/>
      </c>
      <c r="KT89" t="str" cm="1">
        <f t="array" ref="KT89">IF(KP89="","",_xll.PBD(KP89,"Deal Type 1","","USD","",""))</f>
        <v/>
      </c>
      <c r="KY89" s="15" t="str" cm="1">
        <f t="array" ref="KY89">IF(KX89="","",_xll.PBD(KX89,"Deal Date","","USD","",""))</f>
        <v/>
      </c>
      <c r="KZ89" s="15" t="str" cm="1">
        <f t="array" ref="KZ89">IF(KX89="","",_xll.PBD(KX89,"Company ID","","USD","",""))</f>
        <v/>
      </c>
      <c r="LA89" s="15" t="str" cm="1">
        <f t="array" ref="LA89">IF(KX89="","",_xll.PBD(KZ89,"Name","","USD","",""))</f>
        <v/>
      </c>
      <c r="LB89" t="str" cm="1">
        <f t="array" ref="LB89">IF(KX89="","",_xll.PBD(KX89,"Deal Type 1","","USD","",""))</f>
        <v/>
      </c>
      <c r="LG89" s="15" t="str" cm="1">
        <f t="array" ref="LG89">IF(LF89="","",_xll.PBD(LF89,"Deal Date","","USD","",""))</f>
        <v/>
      </c>
      <c r="LH89" s="15" t="str" cm="1">
        <f t="array" ref="LH89">IF(LF89="","",_xll.PBD(LF89,"Company ID","","USD","",""))</f>
        <v/>
      </c>
      <c r="LI89" s="15" t="str" cm="1">
        <f t="array" ref="LI89">IF(LF89="","",_xll.PBD(LH89,"Name","","USD","",""))</f>
        <v/>
      </c>
      <c r="LJ89" t="str" cm="1">
        <f t="array" ref="LJ89">IF(LF89="","",_xll.PBD(LF89,"Deal Type 1","","USD","",""))</f>
        <v/>
      </c>
      <c r="LO89" s="15" t="str" cm="1">
        <f t="array" ref="LO89">IF(LN89="","",_xll.PBD(LN89,"Deal Date","","USD","",""))</f>
        <v/>
      </c>
      <c r="LP89" s="15" t="str" cm="1">
        <f t="array" ref="LP89">IF(LN89="","",_xll.PBD(LN89,"Company ID","","USD","",""))</f>
        <v/>
      </c>
      <c r="LQ89" s="15" t="str" cm="1">
        <f t="array" ref="LQ89">IF(LN89="","",_xll.PBD(LP89,"Name","","USD","",""))</f>
        <v/>
      </c>
      <c r="LR89" t="str" cm="1">
        <f t="array" ref="LR89">IF(LN89="","",_xll.PBD(LN89,"Deal Type 1","","USD","",""))</f>
        <v/>
      </c>
      <c r="LW89" s="15" t="str" cm="1">
        <f t="array" ref="LW89">IF(LV89="","",_xll.PBD(LV89,"Deal Date","","USD","",""))</f>
        <v/>
      </c>
      <c r="LX89" s="15" t="str" cm="1">
        <f t="array" ref="LX89">IF(LV89="","",_xll.PBD(LV89,"Company ID","","USD","",""))</f>
        <v/>
      </c>
      <c r="LY89" s="15" t="str" cm="1">
        <f t="array" ref="LY89">IF(LV89="","",_xll.PBD(LX89,"Name","","USD","",""))</f>
        <v/>
      </c>
      <c r="LZ89" t="str" cm="1">
        <f t="array" ref="LZ89">IF(LV89="","",_xll.PBD(LV89,"Deal Type 1","","USD","",""))</f>
        <v/>
      </c>
      <c r="ME89" s="15" t="str" cm="1">
        <f t="array" ref="ME89">IF(MD89="","",_xll.PBD(MD89,"Deal Date","","USD","",""))</f>
        <v/>
      </c>
      <c r="MF89" s="15" t="str" cm="1">
        <f t="array" ref="MF89">IF(MD89="","",_xll.PBD(MD89,"Company ID","","USD","",""))</f>
        <v/>
      </c>
      <c r="MG89" s="15" t="str" cm="1">
        <f t="array" ref="MG89">IF(MD89="","",_xll.PBD(MF89,"Name","","USD","",""))</f>
        <v/>
      </c>
      <c r="MH89" t="str" cm="1">
        <f t="array" ref="MH89">IF(MD89="","",_xll.PBD(MD89,"Deal Type 1","","USD","",""))</f>
        <v/>
      </c>
    </row>
    <row r="90" spans="7:346" x14ac:dyDescent="0.2">
      <c r="G90" s="15" t="str" cm="1">
        <f t="array" ref="G90">IF(F90="","",_xll.PBD(F90,"Deal Date","","USD","",""))</f>
        <v/>
      </c>
      <c r="H90" s="15" t="str" cm="1">
        <f t="array" ref="H90">IF(F90="","",_xll.PBD(F90,"Company ID","","USD","",""))</f>
        <v/>
      </c>
      <c r="I90" s="15" t="str" cm="1">
        <f t="array" ref="I90">IF(F90="","",_xll.PBD(H90,"Name","","USD","",""))</f>
        <v/>
      </c>
      <c r="J90" t="str" cm="1">
        <f t="array" ref="J90">IF(F90="","",_xll.PBD(F90,"Deal Type 1","","USD","",""))</f>
        <v/>
      </c>
      <c r="O90" s="15" t="str" cm="1">
        <f t="array" ref="O90">IF(N90="","",_xll.PBD(N90,"Deal Date","","USD","",""))</f>
        <v/>
      </c>
      <c r="P90" s="15" t="str" cm="1">
        <f t="array" ref="P90">IF(N90="","",_xll.PBD(N90,"Company ID","","USD","",""))</f>
        <v/>
      </c>
      <c r="Q90" s="15" t="str" cm="1">
        <f t="array" ref="Q90">IF(N90="","",_xll.PBD(P90,"Name","","USD","",""))</f>
        <v/>
      </c>
      <c r="R90" t="str" cm="1">
        <f t="array" ref="R90">IF(N90="","",_xll.PBD(N90,"Deal Type 1","","USD","",""))</f>
        <v/>
      </c>
      <c r="W90" s="15" t="str" cm="1">
        <f t="array" ref="W90">IF(V90="","",_xll.PBD(V90,"Deal Date","","USD","",""))</f>
        <v/>
      </c>
      <c r="X90" s="15" t="str" cm="1">
        <f t="array" ref="X90">IF(V90="","",_xll.PBD(V90,"Company ID","","USD","",""))</f>
        <v/>
      </c>
      <c r="Y90" s="15" t="str" cm="1">
        <f t="array" ref="Y90">IF(V90="","",_xll.PBD(X90,"Name","","USD","",""))</f>
        <v/>
      </c>
      <c r="Z90" t="str" cm="1">
        <f t="array" ref="Z90">IF(V90="","",_xll.PBD(V90,"Deal Type 1","","USD","",""))</f>
        <v/>
      </c>
      <c r="AE90" s="15" t="str" cm="1">
        <f t="array" ref="AE90">IF(AD90="","",_xll.PBD(AD90,"Deal Date","","USD","",""))</f>
        <v/>
      </c>
      <c r="AF90" s="15" t="str" cm="1">
        <f t="array" ref="AF90">IF(AD90="","",_xll.PBD(AD90,"Company ID","","USD","",""))</f>
        <v/>
      </c>
      <c r="AG90" s="15" t="str" cm="1">
        <f t="array" ref="AG90">IF(AD90="","",_xll.PBD(AF90,"Name","","USD","",""))</f>
        <v/>
      </c>
      <c r="AH90" t="str" cm="1">
        <f t="array" ref="AH90">IF(AD90="","",_xll.PBD(AD90,"Deal Type 1","","USD","",""))</f>
        <v/>
      </c>
      <c r="AM90" s="15" t="str" cm="1">
        <f t="array" ref="AM90">IF(AL90="","",_xll.PBD(AL90,"Deal Date","","USD","",""))</f>
        <v/>
      </c>
      <c r="AN90" s="15" t="str" cm="1">
        <f t="array" ref="AN90">IF(AL90="","",_xll.PBD(AL90,"Company ID","","USD","",""))</f>
        <v/>
      </c>
      <c r="AO90" s="15" t="str" cm="1">
        <f t="array" ref="AO90">IF(AL90="","",_xll.PBD(AN90,"Name","","USD","",""))</f>
        <v/>
      </c>
      <c r="AP90" t="str" cm="1">
        <f t="array" ref="AP90">IF(AL90="","",_xll.PBD(AL90,"Deal Type 1","","USD","",""))</f>
        <v/>
      </c>
      <c r="AU90" s="15" t="str" cm="1">
        <f t="array" ref="AU90">IF(AT90="","",_xll.PBD(AT90,"Deal Date","","USD","",""))</f>
        <v/>
      </c>
      <c r="AV90" s="15" t="str" cm="1">
        <f t="array" ref="AV90">IF(AT90="","",_xll.PBD(AT90,"Company ID","","USD","",""))</f>
        <v/>
      </c>
      <c r="AW90" s="15" t="str" cm="1">
        <f t="array" ref="AW90">IF(AT90="","",_xll.PBD(AV90,"Name","","USD","",""))</f>
        <v/>
      </c>
      <c r="AX90" t="str" cm="1">
        <f t="array" ref="AX90">IF(AT90="","",_xll.PBD(AT90,"Deal Type 1","","USD","",""))</f>
        <v/>
      </c>
      <c r="BC90" s="15" t="str" cm="1">
        <f t="array" ref="BC90">IF(BB90="","",_xll.PBD(BB90,"Deal Date","","USD","",""))</f>
        <v/>
      </c>
      <c r="BD90" s="15" t="str" cm="1">
        <f t="array" ref="BD90">IF(BB90="","",_xll.PBD(BB90,"Company ID","","USD","",""))</f>
        <v/>
      </c>
      <c r="BE90" s="15" t="str" cm="1">
        <f t="array" ref="BE90">IF(BB90="","",_xll.PBD(BD90,"Name","","USD","",""))</f>
        <v/>
      </c>
      <c r="BF90" t="str" cm="1">
        <f t="array" ref="BF90">IF(BB90="","",_xll.PBD(BB90,"Deal Type 1","","USD","",""))</f>
        <v/>
      </c>
      <c r="BK90" s="15" t="str" cm="1">
        <f t="array" ref="BK90">IF(BJ90="","",_xll.PBD(BJ90,"Deal Date","","USD","",""))</f>
        <v/>
      </c>
      <c r="BL90" s="15" t="str" cm="1">
        <f t="array" ref="BL90">IF(BJ90="","",_xll.PBD(BJ90,"Company ID","","USD","",""))</f>
        <v/>
      </c>
      <c r="BM90" s="15" t="str" cm="1">
        <f t="array" ref="BM90">IF(BJ90="","",_xll.PBD(BL90,"Name","","USD","",""))</f>
        <v/>
      </c>
      <c r="BN90" t="str" cm="1">
        <f t="array" ref="BN90">IF(BJ90="","",_xll.PBD(BJ90,"Deal Type 1","","USD","",""))</f>
        <v/>
      </c>
      <c r="BS90" s="15" t="str" cm="1">
        <f t="array" ref="BS90">IF(BR90="","",_xll.PBD(BR90,"Deal Date","","USD","",""))</f>
        <v/>
      </c>
      <c r="BT90" s="15" t="str" cm="1">
        <f t="array" ref="BT90">IF(BR90="","",_xll.PBD(BR90,"Company ID","","USD","",""))</f>
        <v/>
      </c>
      <c r="BU90" s="15" t="str" cm="1">
        <f t="array" ref="BU90">IF(BR90="","",_xll.PBD(BT90,"Name","","USD","",""))</f>
        <v/>
      </c>
      <c r="BV90" t="str" cm="1">
        <f t="array" ref="BV90">IF(BR90="","",_xll.PBD(BR90,"Deal Type 1","","USD","",""))</f>
        <v/>
      </c>
      <c r="CA90" s="15" t="str" cm="1">
        <f t="array" ref="CA90">IF(BZ90="","",_xll.PBD(BZ90,"Deal Date","","USD","",""))</f>
        <v/>
      </c>
      <c r="CB90" s="15" t="str" cm="1">
        <f t="array" ref="CB90">IF(BZ90="","",_xll.PBD(BZ90,"Company ID","","USD","",""))</f>
        <v/>
      </c>
      <c r="CC90" s="15" t="str" cm="1">
        <f t="array" ref="CC90">IF(BZ90="","",_xll.PBD(CB90,"Name","","USD","",""))</f>
        <v/>
      </c>
      <c r="CD90" t="str" cm="1">
        <f t="array" ref="CD90">IF(BZ90="","",_xll.PBD(BZ90,"Deal Type 1","","USD","",""))</f>
        <v/>
      </c>
      <c r="CI90" s="15" t="str" cm="1">
        <f t="array" ref="CI90">IF(CH90="","",_xll.PBD(CH90,"Deal Date","","USD","",""))</f>
        <v/>
      </c>
      <c r="CJ90" s="15" t="str" cm="1">
        <f t="array" ref="CJ90">IF(CH90="","",_xll.PBD(CH90,"Company ID","","USD","",""))</f>
        <v/>
      </c>
      <c r="CK90" s="15" t="str" cm="1">
        <f t="array" ref="CK90">IF(CH90="","",_xll.PBD(CJ90,"Name","","USD","",""))</f>
        <v/>
      </c>
      <c r="CL90" t="str" cm="1">
        <f t="array" ref="CL90">IF(CH90="","",_xll.PBD(CH90,"Deal Type 1","","USD","",""))</f>
        <v/>
      </c>
      <c r="CQ90" s="15" t="str" cm="1">
        <f t="array" ref="CQ90">IF(CP90="","",_xll.PBD(CP90,"Deal Date","","USD","",""))</f>
        <v/>
      </c>
      <c r="CR90" s="15" t="str" cm="1">
        <f t="array" ref="CR90">IF(CP90="","",_xll.PBD(CP90,"Company ID","","USD","",""))</f>
        <v/>
      </c>
      <c r="CS90" s="15" t="str" cm="1">
        <f t="array" ref="CS90">IF(CP90="","",_xll.PBD(CR90,"Name","","USD","",""))</f>
        <v/>
      </c>
      <c r="CT90" t="str" cm="1">
        <f t="array" ref="CT90">IF(CP90="","",_xll.PBD(CP90,"Deal Type 1","","USD","",""))</f>
        <v/>
      </c>
      <c r="CY90" s="15" t="str" cm="1">
        <f t="array" ref="CY90">IF(CX90="","",_xll.PBD(CX90,"Deal Date","","USD","",""))</f>
        <v/>
      </c>
      <c r="CZ90" s="15" t="str" cm="1">
        <f t="array" ref="CZ90">IF(CX90="","",_xll.PBD(CX90,"Company ID","","USD","",""))</f>
        <v/>
      </c>
      <c r="DA90" s="15" t="str" cm="1">
        <f t="array" ref="DA90">IF(CX90="","",_xll.PBD(CZ90,"Name","","USD","",""))</f>
        <v/>
      </c>
      <c r="DB90" t="str" cm="1">
        <f t="array" ref="DB90">IF(CX90="","",_xll.PBD(CX90,"Deal Type 1","","USD","",""))</f>
        <v/>
      </c>
      <c r="DF90" t="str">
        <v>61675-93T</v>
      </c>
      <c r="DG90" s="15" cm="1">
        <f t="array" ref="DG90">IF(DF90="","",_xll.PBD(DF90,"Deal Date","","USD","",""))</f>
        <v>36342</v>
      </c>
      <c r="DH90" s="15" t="str" cm="1">
        <f t="array" ref="DH90">IF(DF90="","",_xll.PBD(DF90,"Company ID","","USD","",""))</f>
        <v>57120-04</v>
      </c>
      <c r="DI90" s="15" t="str" cm="1">
        <f t="array" ref="DI90">IF(DF90="","",_xll.PBD(DH90,"Name","","USD","",""))</f>
        <v>Information Highway</v>
      </c>
      <c r="DJ90" t="str" cm="1">
        <f t="array" ref="DJ90">IF(DF90="","",_xll.PBD(DF90,"Deal Type 1","","USD","",""))</f>
        <v>Merger/Acquisition</v>
      </c>
      <c r="DO90" s="15" t="str" cm="1">
        <f t="array" ref="DO90">IF(DN90="","",_xll.PBD(DN90,"Deal Date","","USD","",""))</f>
        <v/>
      </c>
      <c r="DP90" s="15" t="str" cm="1">
        <f t="array" ref="DP90">IF(DN90="","",_xll.PBD(DN90,"Company ID","","USD","",""))</f>
        <v/>
      </c>
      <c r="DQ90" s="15" t="str" cm="1">
        <f t="array" ref="DQ90">IF(DN90="","",_xll.PBD(DP90,"Name","","USD","",""))</f>
        <v/>
      </c>
      <c r="DR90" t="str" cm="1">
        <f t="array" ref="DR90">IF(DN90="","",_xll.PBD(DN90,"Deal Type 1","","USD","",""))</f>
        <v/>
      </c>
      <c r="DW90" s="15" t="str" cm="1">
        <f t="array" ref="DW90">IF(DV90="","",_xll.PBD(DV90,"Deal Date","","USD","",""))</f>
        <v/>
      </c>
      <c r="DX90" s="15" t="str" cm="1">
        <f t="array" ref="DX90">IF(DV90="","",_xll.PBD(DV90,"Company ID","","USD","",""))</f>
        <v/>
      </c>
      <c r="DY90" s="15" t="str" cm="1">
        <f t="array" ref="DY90">IF(DV90="","",_xll.PBD(DX90,"Name","","USD","",""))</f>
        <v/>
      </c>
      <c r="DZ90" t="str" cm="1">
        <f t="array" ref="DZ90">IF(DV90="","",_xll.PBD(DV90,"Deal Type 1","","USD","",""))</f>
        <v/>
      </c>
      <c r="EE90" s="15" t="str" cm="1">
        <f t="array" ref="EE90">IF(ED90="","",_xll.PBD(ED90,"Deal Date","","USD","",""))</f>
        <v/>
      </c>
      <c r="EF90" s="15" t="str" cm="1">
        <f t="array" ref="EF90">IF(ED90="","",_xll.PBD(ED90,"Company ID","","USD","",""))</f>
        <v/>
      </c>
      <c r="EG90" s="15" t="str" cm="1">
        <f t="array" ref="EG90">IF(ED90="","",_xll.PBD(EF90,"Name","","USD","",""))</f>
        <v/>
      </c>
      <c r="EH90" t="str" cm="1">
        <f t="array" ref="EH90">IF(ED90="","",_xll.PBD(ED90,"Deal Type 1","","USD","",""))</f>
        <v/>
      </c>
      <c r="EM90" s="15" t="str" cm="1">
        <f t="array" ref="EM90">IF(EL90="","",_xll.PBD(EL90,"Deal Date","","USD","",""))</f>
        <v/>
      </c>
      <c r="EN90" s="15" t="str" cm="1">
        <f t="array" ref="EN90">IF(EL90="","",_xll.PBD(EL90,"Company ID","","USD","",""))</f>
        <v/>
      </c>
      <c r="EO90" s="15" t="str" cm="1">
        <f t="array" ref="EO90">IF(EL90="","",_xll.PBD(EN90,"Name","","USD","",""))</f>
        <v/>
      </c>
      <c r="EP90" t="str" cm="1">
        <f t="array" ref="EP90">IF(EL90="","",_xll.PBD(EL90,"Deal Type 1","","USD","",""))</f>
        <v/>
      </c>
      <c r="EU90" s="15" t="str" cm="1">
        <f t="array" ref="EU90">IF(ET90="","",_xll.PBD(ET90,"Deal Date","","USD","",""))</f>
        <v/>
      </c>
      <c r="EV90" s="15" t="str" cm="1">
        <f t="array" ref="EV90">IF(ET90="","",_xll.PBD(ET90,"Company ID","","USD","",""))</f>
        <v/>
      </c>
      <c r="EW90" s="15" t="str" cm="1">
        <f t="array" ref="EW90">IF(ET90="","",_xll.PBD(EV90,"Name","","USD","",""))</f>
        <v/>
      </c>
      <c r="EX90" t="str" cm="1">
        <f t="array" ref="EX90">IF(ET90="","",_xll.PBD(ET90,"Deal Type 1","","USD","",""))</f>
        <v/>
      </c>
      <c r="FC90" s="15" t="str" cm="1">
        <f t="array" ref="FC90">IF(FB90="","",_xll.PBD(FB90,"Deal Date","","USD","",""))</f>
        <v/>
      </c>
      <c r="FD90" s="15" t="str" cm="1">
        <f t="array" ref="FD90">IF(FB90="","",_xll.PBD(FB90,"Company ID","","USD","",""))</f>
        <v/>
      </c>
      <c r="FE90" s="15" t="str" cm="1">
        <f t="array" ref="FE90">IF(FB90="","",_xll.PBD(FD90,"Name","","USD","",""))</f>
        <v/>
      </c>
      <c r="FF90" t="str" cm="1">
        <f t="array" ref="FF90">IF(FB90="","",_xll.PBD(FB90,"Deal Type 1","","USD","",""))</f>
        <v/>
      </c>
      <c r="FK90" s="15" t="str" cm="1">
        <f t="array" ref="FK90">IF(FJ90="","",_xll.PBD(FJ90,"Deal Date","","USD","",""))</f>
        <v/>
      </c>
      <c r="FL90" s="15" t="str" cm="1">
        <f t="array" ref="FL90">IF(FJ90="","",_xll.PBD(FJ90,"Company ID","","USD","",""))</f>
        <v/>
      </c>
      <c r="FM90" s="15" t="str" cm="1">
        <f t="array" ref="FM90">IF(FJ90="","",_xll.PBD(FL90,"Name","","USD","",""))</f>
        <v/>
      </c>
      <c r="FN90" t="str" cm="1">
        <f t="array" ref="FN90">IF(FJ90="","",_xll.PBD(FJ90,"Deal Type 1","","USD","",""))</f>
        <v/>
      </c>
      <c r="FS90" s="15" t="str" cm="1">
        <f t="array" ref="FS90">IF(FR90="","",_xll.PBD(FR90,"Deal Date","","USD","",""))</f>
        <v/>
      </c>
      <c r="FT90" s="15" t="str" cm="1">
        <f t="array" ref="FT90">IF(FR90="","",_xll.PBD(FR90,"Company ID","","USD","",""))</f>
        <v/>
      </c>
      <c r="FU90" s="15" t="str" cm="1">
        <f t="array" ref="FU90">IF(FR90="","",_xll.PBD(FT90,"Name","","USD","",""))</f>
        <v/>
      </c>
      <c r="FV90" t="str" cm="1">
        <f t="array" ref="FV90">IF(FR90="","",_xll.PBD(FR90,"Deal Type 1","","USD","",""))</f>
        <v/>
      </c>
      <c r="GA90" s="15" t="str" cm="1">
        <f t="array" ref="GA90">IF(FZ90="","",_xll.PBD(FZ90,"Deal Date","","USD","",""))</f>
        <v/>
      </c>
      <c r="GB90" s="15" t="str" cm="1">
        <f t="array" ref="GB90">IF(FZ90="","",_xll.PBD(FZ90,"Company ID","","USD","",""))</f>
        <v/>
      </c>
      <c r="GC90" s="15" t="str" cm="1">
        <f t="array" ref="GC90">IF(FZ90="","",_xll.PBD(GB90,"Name","","USD","",""))</f>
        <v/>
      </c>
      <c r="GD90" t="str" cm="1">
        <f t="array" ref="GD90">IF(FZ90="","",_xll.PBD(FZ90,"Deal Type 1","","USD","",""))</f>
        <v/>
      </c>
      <c r="GI90" s="15" t="str" cm="1">
        <f t="array" ref="GI90">IF(GH90="","",_xll.PBD(GH90,"Deal Date","","USD","",""))</f>
        <v/>
      </c>
      <c r="GJ90" s="15" t="str" cm="1">
        <f t="array" ref="GJ90">IF(GH90="","",_xll.PBD(GH90,"Company ID","","USD","",""))</f>
        <v/>
      </c>
      <c r="GK90" s="15" t="str" cm="1">
        <f t="array" ref="GK90">IF(GH90="","",_xll.PBD(GJ90,"Name","","USD","",""))</f>
        <v/>
      </c>
      <c r="GL90" t="str" cm="1">
        <f t="array" ref="GL90">IF(GH90="","",_xll.PBD(GH90,"Deal Type 1","","USD","",""))</f>
        <v/>
      </c>
      <c r="GQ90" s="15" t="str" cm="1">
        <f t="array" ref="GQ90">IF(GP90="","",_xll.PBD(GP90,"Deal Date","","USD","",""))</f>
        <v/>
      </c>
      <c r="GR90" s="15" t="str" cm="1">
        <f t="array" ref="GR90">IF(GP90="","",_xll.PBD(GP90,"Company ID","","USD","",""))</f>
        <v/>
      </c>
      <c r="GS90" s="15" t="str" cm="1">
        <f t="array" ref="GS90">IF(GP90="","",_xll.PBD(GR90,"Name","","USD","",""))</f>
        <v/>
      </c>
      <c r="GT90" t="str" cm="1">
        <f t="array" ref="GT90">IF(GP90="","",_xll.PBD(GP90,"Deal Type 1","","USD","",""))</f>
        <v/>
      </c>
      <c r="GY90" s="15" t="str" cm="1">
        <f t="array" ref="GY90">IF(GX90="","",_xll.PBD(GX90,"Deal Date","","USD","",""))</f>
        <v/>
      </c>
      <c r="GZ90" s="15" t="str" cm="1">
        <f t="array" ref="GZ90">IF(GX90="","",_xll.PBD(GX90,"Company ID","","USD","",""))</f>
        <v/>
      </c>
      <c r="HA90" s="15" t="str" cm="1">
        <f t="array" ref="HA90">IF(GX90="","",_xll.PBD(GZ90,"Name","","USD","",""))</f>
        <v/>
      </c>
      <c r="HB90" t="str" cm="1">
        <f t="array" ref="HB90">IF(GX90="","",_xll.PBD(GX90,"Deal Type 1","","USD","",""))</f>
        <v/>
      </c>
      <c r="HG90" s="15" t="str" cm="1">
        <f t="array" ref="HG90">IF(HF90="","",_xll.PBD(HF90,"Deal Date","","USD","",""))</f>
        <v/>
      </c>
      <c r="HH90" s="15" t="str" cm="1">
        <f t="array" ref="HH90">IF(HF90="","",_xll.PBD(HF90,"Company ID","","USD","",""))</f>
        <v/>
      </c>
      <c r="HI90" s="15" t="str" cm="1">
        <f t="array" ref="HI90">IF(HF90="","",_xll.PBD(HH90,"Name","","USD","",""))</f>
        <v/>
      </c>
      <c r="HJ90" t="str" cm="1">
        <f t="array" ref="HJ90">IF(HF90="","",_xll.PBD(HF90,"Deal Type 1","","USD","",""))</f>
        <v/>
      </c>
      <c r="HO90" s="15" t="str" cm="1">
        <f t="array" ref="HO90">IF(HN90="","",_xll.PBD(HN90,"Deal Date","","USD","",""))</f>
        <v/>
      </c>
      <c r="HP90" s="15" t="str" cm="1">
        <f t="array" ref="HP90">IF(HN90="","",_xll.PBD(HN90,"Company ID","","USD","",""))</f>
        <v/>
      </c>
      <c r="HQ90" s="15" t="str" cm="1">
        <f t="array" ref="HQ90">IF(HN90="","",_xll.PBD(HP90,"Name","","USD","",""))</f>
        <v/>
      </c>
      <c r="HR90" t="str" cm="1">
        <f t="array" ref="HR90">IF(HN90="","",_xll.PBD(HN90,"Deal Type 1","","USD","",""))</f>
        <v/>
      </c>
      <c r="HW90" s="15" t="str" cm="1">
        <f t="array" ref="HW90">IF(HV90="","",_xll.PBD(HV90,"Deal Date","","USD","",""))</f>
        <v/>
      </c>
      <c r="HX90" s="15" t="str" cm="1">
        <f t="array" ref="HX90">IF(HV90="","",_xll.PBD(HV90,"Company ID","","USD","",""))</f>
        <v/>
      </c>
      <c r="HY90" s="15" t="str" cm="1">
        <f t="array" ref="HY90">IF(HV90="","",_xll.PBD(HX90,"Name","","USD","",""))</f>
        <v/>
      </c>
      <c r="HZ90" t="str" cm="1">
        <f t="array" ref="HZ90">IF(HV90="","",_xll.PBD(HV90,"Deal Type 1","","USD","",""))</f>
        <v/>
      </c>
      <c r="IE90" s="15" t="str" cm="1">
        <f t="array" ref="IE90">IF(ID90="","",_xll.PBD(ID90,"Deal Date","","USD","",""))</f>
        <v/>
      </c>
      <c r="IF90" s="15" t="str" cm="1">
        <f t="array" ref="IF90">IF(ID90="","",_xll.PBD(ID90,"Company ID","","USD","",""))</f>
        <v/>
      </c>
      <c r="IG90" s="15" t="str" cm="1">
        <f t="array" ref="IG90">IF(ID90="","",_xll.PBD(IF90,"Name","","USD","",""))</f>
        <v/>
      </c>
      <c r="IH90" t="str" cm="1">
        <f t="array" ref="IH90">IF(ID90="","",_xll.PBD(ID90,"Deal Type 1","","USD","",""))</f>
        <v/>
      </c>
      <c r="IM90" s="15" t="str" cm="1">
        <f t="array" ref="IM90">IF(IL90="","",_xll.PBD(IL90,"Deal Date","","USD","",""))</f>
        <v/>
      </c>
      <c r="IN90" s="15" t="str" cm="1">
        <f t="array" ref="IN90">IF(IL90="","",_xll.PBD(IL90,"Company ID","","USD","",""))</f>
        <v/>
      </c>
      <c r="IO90" s="15" t="str" cm="1">
        <f t="array" ref="IO90">IF(IL90="","",_xll.PBD(IN90,"Name","","USD","",""))</f>
        <v/>
      </c>
      <c r="IP90" t="str" cm="1">
        <f t="array" ref="IP90">IF(IL90="","",_xll.PBD(IL90,"Deal Type 1","","USD","",""))</f>
        <v/>
      </c>
      <c r="IU90" s="15" t="str" cm="1">
        <f t="array" ref="IU90">IF(IT90="","",_xll.PBD(IT90,"Deal Date","","USD","",""))</f>
        <v/>
      </c>
      <c r="IV90" s="15" t="str" cm="1">
        <f t="array" ref="IV90">IF(IT90="","",_xll.PBD(IT90,"Company ID","","USD","",""))</f>
        <v/>
      </c>
      <c r="IW90" s="15" t="str" cm="1">
        <f t="array" ref="IW90">IF(IT90="","",_xll.PBD(IV90,"Name","","USD","",""))</f>
        <v/>
      </c>
      <c r="IX90" t="str" cm="1">
        <f t="array" ref="IX90">IF(IT90="","",_xll.PBD(IT90,"Deal Type 1","","USD","",""))</f>
        <v/>
      </c>
      <c r="JC90" s="15" t="str" cm="1">
        <f t="array" ref="JC90">IF(JB90="","",_xll.PBD(JB90,"Deal Date","","USD","",""))</f>
        <v/>
      </c>
      <c r="JD90" s="15" t="str" cm="1">
        <f t="array" ref="JD90">IF(JB90="","",_xll.PBD(JB90,"Company ID","","USD","",""))</f>
        <v/>
      </c>
      <c r="JE90" s="15" t="str" cm="1">
        <f t="array" ref="JE90">IF(JB90="","",_xll.PBD(JD90,"Name","","USD","",""))</f>
        <v/>
      </c>
      <c r="JF90" t="str" cm="1">
        <f t="array" ref="JF90">IF(JB90="","",_xll.PBD(JB90,"Deal Type 1","","USD","",""))</f>
        <v/>
      </c>
      <c r="JK90" s="15" t="str" cm="1">
        <f t="array" ref="JK90">IF(JJ90="","",_xll.PBD(JJ90,"Deal Date","","USD","",""))</f>
        <v/>
      </c>
      <c r="JL90" s="15" t="str" cm="1">
        <f t="array" ref="JL90">IF(JJ90="","",_xll.PBD(JJ90,"Company ID","","USD","",""))</f>
        <v/>
      </c>
      <c r="JM90" s="15" t="str" cm="1">
        <f t="array" ref="JM90">IF(JJ90="","",_xll.PBD(JL90,"Name","","USD","",""))</f>
        <v/>
      </c>
      <c r="JN90" t="str" cm="1">
        <f t="array" ref="JN90">IF(JJ90="","",_xll.PBD(JJ90,"Deal Type 1","","USD","",""))</f>
        <v/>
      </c>
      <c r="JS90" s="15" t="str" cm="1">
        <f t="array" ref="JS90">IF(JR90="","",_xll.PBD(JR90,"Deal Date","","USD","",""))</f>
        <v/>
      </c>
      <c r="JT90" s="15" t="str" cm="1">
        <f t="array" ref="JT90">IF(JR90="","",_xll.PBD(JR90,"Company ID","","USD","",""))</f>
        <v/>
      </c>
      <c r="JU90" s="15" t="str" cm="1">
        <f t="array" ref="JU90">IF(JR90="","",_xll.PBD(JT90,"Name","","USD","",""))</f>
        <v/>
      </c>
      <c r="JV90" t="str" cm="1">
        <f t="array" ref="JV90">IF(JR90="","",_xll.PBD(JR90,"Deal Type 1","","USD","",""))</f>
        <v/>
      </c>
      <c r="KA90" s="15" t="str" cm="1">
        <f t="array" ref="KA90">IF(JZ90="","",_xll.PBD(JZ90,"Deal Date","","USD","",""))</f>
        <v/>
      </c>
      <c r="KB90" s="15" t="str" cm="1">
        <f t="array" ref="KB90">IF(JZ90="","",_xll.PBD(JZ90,"Company ID","","USD","",""))</f>
        <v/>
      </c>
      <c r="KC90" s="15" t="str" cm="1">
        <f t="array" ref="KC90">IF(JZ90="","",_xll.PBD(KB90,"Name","","USD","",""))</f>
        <v/>
      </c>
      <c r="KD90" t="str" cm="1">
        <f t="array" ref="KD90">IF(JZ90="","",_xll.PBD(JZ90,"Deal Type 1","","USD","",""))</f>
        <v/>
      </c>
      <c r="KI90" s="15" t="str" cm="1">
        <f t="array" ref="KI90">IF(KH90="","",_xll.PBD(KH90,"Deal Date","","USD","",""))</f>
        <v/>
      </c>
      <c r="KJ90" s="15" t="str" cm="1">
        <f t="array" ref="KJ90">IF(KH90="","",_xll.PBD(KH90,"Company ID","","USD","",""))</f>
        <v/>
      </c>
      <c r="KK90" s="15" t="str" cm="1">
        <f t="array" ref="KK90">IF(KH90="","",_xll.PBD(KJ90,"Name","","USD","",""))</f>
        <v/>
      </c>
      <c r="KL90" t="str" cm="1">
        <f t="array" ref="KL90">IF(KH90="","",_xll.PBD(KH90,"Deal Type 1","","USD","",""))</f>
        <v/>
      </c>
      <c r="KQ90" s="15" t="str" cm="1">
        <f t="array" ref="KQ90">IF(KP90="","",_xll.PBD(KP90,"Deal Date","","USD","",""))</f>
        <v/>
      </c>
      <c r="KR90" s="15" t="str" cm="1">
        <f t="array" ref="KR90">IF(KP90="","",_xll.PBD(KP90,"Company ID","","USD","",""))</f>
        <v/>
      </c>
      <c r="KS90" s="15" t="str" cm="1">
        <f t="array" ref="KS90">IF(KP90="","",_xll.PBD(KR90,"Name","","USD","",""))</f>
        <v/>
      </c>
      <c r="KT90" t="str" cm="1">
        <f t="array" ref="KT90">IF(KP90="","",_xll.PBD(KP90,"Deal Type 1","","USD","",""))</f>
        <v/>
      </c>
      <c r="KY90" s="15" t="str" cm="1">
        <f t="array" ref="KY90">IF(KX90="","",_xll.PBD(KX90,"Deal Date","","USD","",""))</f>
        <v/>
      </c>
      <c r="KZ90" s="15" t="str" cm="1">
        <f t="array" ref="KZ90">IF(KX90="","",_xll.PBD(KX90,"Company ID","","USD","",""))</f>
        <v/>
      </c>
      <c r="LA90" s="15" t="str" cm="1">
        <f t="array" ref="LA90">IF(KX90="","",_xll.PBD(KZ90,"Name","","USD","",""))</f>
        <v/>
      </c>
      <c r="LB90" t="str" cm="1">
        <f t="array" ref="LB90">IF(KX90="","",_xll.PBD(KX90,"Deal Type 1","","USD","",""))</f>
        <v/>
      </c>
      <c r="LG90" s="15" t="str" cm="1">
        <f t="array" ref="LG90">IF(LF90="","",_xll.PBD(LF90,"Deal Date","","USD","",""))</f>
        <v/>
      </c>
      <c r="LH90" s="15" t="str" cm="1">
        <f t="array" ref="LH90">IF(LF90="","",_xll.PBD(LF90,"Company ID","","USD","",""))</f>
        <v/>
      </c>
      <c r="LI90" s="15" t="str" cm="1">
        <f t="array" ref="LI90">IF(LF90="","",_xll.PBD(LH90,"Name","","USD","",""))</f>
        <v/>
      </c>
      <c r="LJ90" t="str" cm="1">
        <f t="array" ref="LJ90">IF(LF90="","",_xll.PBD(LF90,"Deal Type 1","","USD","",""))</f>
        <v/>
      </c>
      <c r="LO90" s="15" t="str" cm="1">
        <f t="array" ref="LO90">IF(LN90="","",_xll.PBD(LN90,"Deal Date","","USD","",""))</f>
        <v/>
      </c>
      <c r="LP90" s="15" t="str" cm="1">
        <f t="array" ref="LP90">IF(LN90="","",_xll.PBD(LN90,"Company ID","","USD","",""))</f>
        <v/>
      </c>
      <c r="LQ90" s="15" t="str" cm="1">
        <f t="array" ref="LQ90">IF(LN90="","",_xll.PBD(LP90,"Name","","USD","",""))</f>
        <v/>
      </c>
      <c r="LR90" t="str" cm="1">
        <f t="array" ref="LR90">IF(LN90="","",_xll.PBD(LN90,"Deal Type 1","","USD","",""))</f>
        <v/>
      </c>
      <c r="LW90" s="15" t="str" cm="1">
        <f t="array" ref="LW90">IF(LV90="","",_xll.PBD(LV90,"Deal Date","","USD","",""))</f>
        <v/>
      </c>
      <c r="LX90" s="15" t="str" cm="1">
        <f t="array" ref="LX90">IF(LV90="","",_xll.PBD(LV90,"Company ID","","USD","",""))</f>
        <v/>
      </c>
      <c r="LY90" s="15" t="str" cm="1">
        <f t="array" ref="LY90">IF(LV90="","",_xll.PBD(LX90,"Name","","USD","",""))</f>
        <v/>
      </c>
      <c r="LZ90" t="str" cm="1">
        <f t="array" ref="LZ90">IF(LV90="","",_xll.PBD(LV90,"Deal Type 1","","USD","",""))</f>
        <v/>
      </c>
      <c r="ME90" s="15" t="str" cm="1">
        <f t="array" ref="ME90">IF(MD90="","",_xll.PBD(MD90,"Deal Date","","USD","",""))</f>
        <v/>
      </c>
      <c r="MF90" s="15" t="str" cm="1">
        <f t="array" ref="MF90">IF(MD90="","",_xll.PBD(MD90,"Company ID","","USD","",""))</f>
        <v/>
      </c>
      <c r="MG90" s="15" t="str" cm="1">
        <f t="array" ref="MG90">IF(MD90="","",_xll.PBD(MF90,"Name","","USD","",""))</f>
        <v/>
      </c>
      <c r="MH90" t="str" cm="1">
        <f t="array" ref="MH90">IF(MD90="","",_xll.PBD(MD90,"Deal Type 1","","USD","",""))</f>
        <v/>
      </c>
    </row>
    <row r="91" spans="7:346" x14ac:dyDescent="0.2">
      <c r="G91" s="15" t="str" cm="1">
        <f t="array" ref="G91">IF(F91="","",_xll.PBD(F91,"Deal Date","","USD","",""))</f>
        <v/>
      </c>
      <c r="H91" s="15" t="str" cm="1">
        <f t="array" ref="H91">IF(F91="","",_xll.PBD(F91,"Company ID","","USD","",""))</f>
        <v/>
      </c>
      <c r="I91" s="15" t="str" cm="1">
        <f t="array" ref="I91">IF(F91="","",_xll.PBD(H91,"Name","","USD","",""))</f>
        <v/>
      </c>
      <c r="J91" t="str" cm="1">
        <f t="array" ref="J91">IF(F91="","",_xll.PBD(F91,"Deal Type 1","","USD","",""))</f>
        <v/>
      </c>
      <c r="O91" s="15" t="str" cm="1">
        <f t="array" ref="O91">IF(N91="","",_xll.PBD(N91,"Deal Date","","USD","",""))</f>
        <v/>
      </c>
      <c r="P91" s="15" t="str" cm="1">
        <f t="array" ref="P91">IF(N91="","",_xll.PBD(N91,"Company ID","","USD","",""))</f>
        <v/>
      </c>
      <c r="Q91" s="15" t="str" cm="1">
        <f t="array" ref="Q91">IF(N91="","",_xll.PBD(P91,"Name","","USD","",""))</f>
        <v/>
      </c>
      <c r="R91" t="str" cm="1">
        <f t="array" ref="R91">IF(N91="","",_xll.PBD(N91,"Deal Type 1","","USD","",""))</f>
        <v/>
      </c>
      <c r="W91" s="15" t="str" cm="1">
        <f t="array" ref="W91">IF(V91="","",_xll.PBD(V91,"Deal Date","","USD","",""))</f>
        <v/>
      </c>
      <c r="X91" s="15" t="str" cm="1">
        <f t="array" ref="X91">IF(V91="","",_xll.PBD(V91,"Company ID","","USD","",""))</f>
        <v/>
      </c>
      <c r="Y91" s="15" t="str" cm="1">
        <f t="array" ref="Y91">IF(V91="","",_xll.PBD(X91,"Name","","USD","",""))</f>
        <v/>
      </c>
      <c r="Z91" t="str" cm="1">
        <f t="array" ref="Z91">IF(V91="","",_xll.PBD(V91,"Deal Type 1","","USD","",""))</f>
        <v/>
      </c>
      <c r="AE91" s="15" t="str" cm="1">
        <f t="array" ref="AE91">IF(AD91="","",_xll.PBD(AD91,"Deal Date","","USD","",""))</f>
        <v/>
      </c>
      <c r="AF91" s="15" t="str" cm="1">
        <f t="array" ref="AF91">IF(AD91="","",_xll.PBD(AD91,"Company ID","","USD","",""))</f>
        <v/>
      </c>
      <c r="AG91" s="15" t="str" cm="1">
        <f t="array" ref="AG91">IF(AD91="","",_xll.PBD(AF91,"Name","","USD","",""))</f>
        <v/>
      </c>
      <c r="AH91" t="str" cm="1">
        <f t="array" ref="AH91">IF(AD91="","",_xll.PBD(AD91,"Deal Type 1","","USD","",""))</f>
        <v/>
      </c>
      <c r="AM91" s="15" t="str" cm="1">
        <f t="array" ref="AM91">IF(AL91="","",_xll.PBD(AL91,"Deal Date","","USD","",""))</f>
        <v/>
      </c>
      <c r="AN91" s="15" t="str" cm="1">
        <f t="array" ref="AN91">IF(AL91="","",_xll.PBD(AL91,"Company ID","","USD","",""))</f>
        <v/>
      </c>
      <c r="AO91" s="15" t="str" cm="1">
        <f t="array" ref="AO91">IF(AL91="","",_xll.PBD(AN91,"Name","","USD","",""))</f>
        <v/>
      </c>
      <c r="AP91" t="str" cm="1">
        <f t="array" ref="AP91">IF(AL91="","",_xll.PBD(AL91,"Deal Type 1","","USD","",""))</f>
        <v/>
      </c>
      <c r="AU91" s="15" t="str" cm="1">
        <f t="array" ref="AU91">IF(AT91="","",_xll.PBD(AT91,"Deal Date","","USD","",""))</f>
        <v/>
      </c>
      <c r="AV91" s="15" t="str" cm="1">
        <f t="array" ref="AV91">IF(AT91="","",_xll.PBD(AT91,"Company ID","","USD","",""))</f>
        <v/>
      </c>
      <c r="AW91" s="15" t="str" cm="1">
        <f t="array" ref="AW91">IF(AT91="","",_xll.PBD(AV91,"Name","","USD","",""))</f>
        <v/>
      </c>
      <c r="AX91" t="str" cm="1">
        <f t="array" ref="AX91">IF(AT91="","",_xll.PBD(AT91,"Deal Type 1","","USD","",""))</f>
        <v/>
      </c>
      <c r="BC91" s="15" t="str" cm="1">
        <f t="array" ref="BC91">IF(BB91="","",_xll.PBD(BB91,"Deal Date","","USD","",""))</f>
        <v/>
      </c>
      <c r="BD91" s="15" t="str" cm="1">
        <f t="array" ref="BD91">IF(BB91="","",_xll.PBD(BB91,"Company ID","","USD","",""))</f>
        <v/>
      </c>
      <c r="BE91" s="15" t="str" cm="1">
        <f t="array" ref="BE91">IF(BB91="","",_xll.PBD(BD91,"Name","","USD","",""))</f>
        <v/>
      </c>
      <c r="BF91" t="str" cm="1">
        <f t="array" ref="BF91">IF(BB91="","",_xll.PBD(BB91,"Deal Type 1","","USD","",""))</f>
        <v/>
      </c>
      <c r="BK91" s="15" t="str" cm="1">
        <f t="array" ref="BK91">IF(BJ91="","",_xll.PBD(BJ91,"Deal Date","","USD","",""))</f>
        <v/>
      </c>
      <c r="BL91" s="15" t="str" cm="1">
        <f t="array" ref="BL91">IF(BJ91="","",_xll.PBD(BJ91,"Company ID","","USD","",""))</f>
        <v/>
      </c>
      <c r="BM91" s="15" t="str" cm="1">
        <f t="array" ref="BM91">IF(BJ91="","",_xll.PBD(BL91,"Name","","USD","",""))</f>
        <v/>
      </c>
      <c r="BN91" t="str" cm="1">
        <f t="array" ref="BN91">IF(BJ91="","",_xll.PBD(BJ91,"Deal Type 1","","USD","",""))</f>
        <v/>
      </c>
      <c r="BS91" s="15" t="str" cm="1">
        <f t="array" ref="BS91">IF(BR91="","",_xll.PBD(BR91,"Deal Date","","USD","",""))</f>
        <v/>
      </c>
      <c r="BT91" s="15" t="str" cm="1">
        <f t="array" ref="BT91">IF(BR91="","",_xll.PBD(BR91,"Company ID","","USD","",""))</f>
        <v/>
      </c>
      <c r="BU91" s="15" t="str" cm="1">
        <f t="array" ref="BU91">IF(BR91="","",_xll.PBD(BT91,"Name","","USD","",""))</f>
        <v/>
      </c>
      <c r="BV91" t="str" cm="1">
        <f t="array" ref="BV91">IF(BR91="","",_xll.PBD(BR91,"Deal Type 1","","USD","",""))</f>
        <v/>
      </c>
      <c r="CA91" s="15" t="str" cm="1">
        <f t="array" ref="CA91">IF(BZ91="","",_xll.PBD(BZ91,"Deal Date","","USD","",""))</f>
        <v/>
      </c>
      <c r="CB91" s="15" t="str" cm="1">
        <f t="array" ref="CB91">IF(BZ91="","",_xll.PBD(BZ91,"Company ID","","USD","",""))</f>
        <v/>
      </c>
      <c r="CC91" s="15" t="str" cm="1">
        <f t="array" ref="CC91">IF(BZ91="","",_xll.PBD(CB91,"Name","","USD","",""))</f>
        <v/>
      </c>
      <c r="CD91" t="str" cm="1">
        <f t="array" ref="CD91">IF(BZ91="","",_xll.PBD(BZ91,"Deal Type 1","","USD","",""))</f>
        <v/>
      </c>
      <c r="CI91" s="15" t="str" cm="1">
        <f t="array" ref="CI91">IF(CH91="","",_xll.PBD(CH91,"Deal Date","","USD","",""))</f>
        <v/>
      </c>
      <c r="CJ91" s="15" t="str" cm="1">
        <f t="array" ref="CJ91">IF(CH91="","",_xll.PBD(CH91,"Company ID","","USD","",""))</f>
        <v/>
      </c>
      <c r="CK91" s="15" t="str" cm="1">
        <f t="array" ref="CK91">IF(CH91="","",_xll.PBD(CJ91,"Name","","USD","",""))</f>
        <v/>
      </c>
      <c r="CL91" t="str" cm="1">
        <f t="array" ref="CL91">IF(CH91="","",_xll.PBD(CH91,"Deal Type 1","","USD","",""))</f>
        <v/>
      </c>
      <c r="CQ91" s="15" t="str" cm="1">
        <f t="array" ref="CQ91">IF(CP91="","",_xll.PBD(CP91,"Deal Date","","USD","",""))</f>
        <v/>
      </c>
      <c r="CR91" s="15" t="str" cm="1">
        <f t="array" ref="CR91">IF(CP91="","",_xll.PBD(CP91,"Company ID","","USD","",""))</f>
        <v/>
      </c>
      <c r="CS91" s="15" t="str" cm="1">
        <f t="array" ref="CS91">IF(CP91="","",_xll.PBD(CR91,"Name","","USD","",""))</f>
        <v/>
      </c>
      <c r="CT91" t="str" cm="1">
        <f t="array" ref="CT91">IF(CP91="","",_xll.PBD(CP91,"Deal Type 1","","USD","",""))</f>
        <v/>
      </c>
      <c r="CY91" s="15" t="str" cm="1">
        <f t="array" ref="CY91">IF(CX91="","",_xll.PBD(CX91,"Deal Date","","USD","",""))</f>
        <v/>
      </c>
      <c r="CZ91" s="15" t="str" cm="1">
        <f t="array" ref="CZ91">IF(CX91="","",_xll.PBD(CX91,"Company ID","","USD","",""))</f>
        <v/>
      </c>
      <c r="DA91" s="15" t="str" cm="1">
        <f t="array" ref="DA91">IF(CX91="","",_xll.PBD(CZ91,"Name","","USD","",""))</f>
        <v/>
      </c>
      <c r="DB91" t="str" cm="1">
        <f t="array" ref="DB91">IF(CX91="","",_xll.PBD(CX91,"Deal Type 1","","USD","",""))</f>
        <v/>
      </c>
      <c r="DF91" t="str">
        <v>59774-23T</v>
      </c>
      <c r="DG91" s="15" cm="1">
        <f t="array" ref="DG91">IF(DF91="","",_xll.PBD(DF91,"Deal Date","","USD","",""))</f>
        <v>35933</v>
      </c>
      <c r="DH91" s="15" t="str" cm="1">
        <f t="array" ref="DH91">IF(DF91="","",_xll.PBD(DF91,"Company ID","","USD","",""))</f>
        <v>124064-83</v>
      </c>
      <c r="DI91" s="15" t="str" cm="1">
        <f t="array" ref="DI91">IF(DF91="","",_xll.PBD(DH91,"Name","","USD","",""))</f>
        <v>DanaData</v>
      </c>
      <c r="DJ91" t="str" cm="1">
        <f t="array" ref="DJ91">IF(DF91="","",_xll.PBD(DF91,"Deal Type 1","","USD","",""))</f>
        <v>Merger/Acquisition</v>
      </c>
      <c r="DO91" s="15" t="str" cm="1">
        <f t="array" ref="DO91">IF(DN91="","",_xll.PBD(DN91,"Deal Date","","USD","",""))</f>
        <v/>
      </c>
      <c r="DP91" s="15" t="str" cm="1">
        <f t="array" ref="DP91">IF(DN91="","",_xll.PBD(DN91,"Company ID","","USD","",""))</f>
        <v/>
      </c>
      <c r="DQ91" s="15" t="str" cm="1">
        <f t="array" ref="DQ91">IF(DN91="","",_xll.PBD(DP91,"Name","","USD","",""))</f>
        <v/>
      </c>
      <c r="DR91" t="str" cm="1">
        <f t="array" ref="DR91">IF(DN91="","",_xll.PBD(DN91,"Deal Type 1","","USD","",""))</f>
        <v/>
      </c>
      <c r="DW91" s="15" t="str" cm="1">
        <f t="array" ref="DW91">IF(DV91="","",_xll.PBD(DV91,"Deal Date","","USD","",""))</f>
        <v/>
      </c>
      <c r="DX91" s="15" t="str" cm="1">
        <f t="array" ref="DX91">IF(DV91="","",_xll.PBD(DV91,"Company ID","","USD","",""))</f>
        <v/>
      </c>
      <c r="DY91" s="15" t="str" cm="1">
        <f t="array" ref="DY91">IF(DV91="","",_xll.PBD(DX91,"Name","","USD","",""))</f>
        <v/>
      </c>
      <c r="DZ91" t="str" cm="1">
        <f t="array" ref="DZ91">IF(DV91="","",_xll.PBD(DV91,"Deal Type 1","","USD","",""))</f>
        <v/>
      </c>
      <c r="EE91" s="15" t="str" cm="1">
        <f t="array" ref="EE91">IF(ED91="","",_xll.PBD(ED91,"Deal Date","","USD","",""))</f>
        <v/>
      </c>
      <c r="EF91" s="15" t="str" cm="1">
        <f t="array" ref="EF91">IF(ED91="","",_xll.PBD(ED91,"Company ID","","USD","",""))</f>
        <v/>
      </c>
      <c r="EG91" s="15" t="str" cm="1">
        <f t="array" ref="EG91">IF(ED91="","",_xll.PBD(EF91,"Name","","USD","",""))</f>
        <v/>
      </c>
      <c r="EH91" t="str" cm="1">
        <f t="array" ref="EH91">IF(ED91="","",_xll.PBD(ED91,"Deal Type 1","","USD","",""))</f>
        <v/>
      </c>
      <c r="EM91" s="15" t="str" cm="1">
        <f t="array" ref="EM91">IF(EL91="","",_xll.PBD(EL91,"Deal Date","","USD","",""))</f>
        <v/>
      </c>
      <c r="EN91" s="15" t="str" cm="1">
        <f t="array" ref="EN91">IF(EL91="","",_xll.PBD(EL91,"Company ID","","USD","",""))</f>
        <v/>
      </c>
      <c r="EO91" s="15" t="str" cm="1">
        <f t="array" ref="EO91">IF(EL91="","",_xll.PBD(EN91,"Name","","USD","",""))</f>
        <v/>
      </c>
      <c r="EP91" t="str" cm="1">
        <f t="array" ref="EP91">IF(EL91="","",_xll.PBD(EL91,"Deal Type 1","","USD","",""))</f>
        <v/>
      </c>
      <c r="EU91" s="15" t="str" cm="1">
        <f t="array" ref="EU91">IF(ET91="","",_xll.PBD(ET91,"Deal Date","","USD","",""))</f>
        <v/>
      </c>
      <c r="EV91" s="15" t="str" cm="1">
        <f t="array" ref="EV91">IF(ET91="","",_xll.PBD(ET91,"Company ID","","USD","",""))</f>
        <v/>
      </c>
      <c r="EW91" s="15" t="str" cm="1">
        <f t="array" ref="EW91">IF(ET91="","",_xll.PBD(EV91,"Name","","USD","",""))</f>
        <v/>
      </c>
      <c r="EX91" t="str" cm="1">
        <f t="array" ref="EX91">IF(ET91="","",_xll.PBD(ET91,"Deal Type 1","","USD","",""))</f>
        <v/>
      </c>
      <c r="FC91" s="15" t="str" cm="1">
        <f t="array" ref="FC91">IF(FB91="","",_xll.PBD(FB91,"Deal Date","","USD","",""))</f>
        <v/>
      </c>
      <c r="FD91" s="15" t="str" cm="1">
        <f t="array" ref="FD91">IF(FB91="","",_xll.PBD(FB91,"Company ID","","USD","",""))</f>
        <v/>
      </c>
      <c r="FE91" s="15" t="str" cm="1">
        <f t="array" ref="FE91">IF(FB91="","",_xll.PBD(FD91,"Name","","USD","",""))</f>
        <v/>
      </c>
      <c r="FF91" t="str" cm="1">
        <f t="array" ref="FF91">IF(FB91="","",_xll.PBD(FB91,"Deal Type 1","","USD","",""))</f>
        <v/>
      </c>
      <c r="FK91" s="15" t="str" cm="1">
        <f t="array" ref="FK91">IF(FJ91="","",_xll.PBD(FJ91,"Deal Date","","USD","",""))</f>
        <v/>
      </c>
      <c r="FL91" s="15" t="str" cm="1">
        <f t="array" ref="FL91">IF(FJ91="","",_xll.PBD(FJ91,"Company ID","","USD","",""))</f>
        <v/>
      </c>
      <c r="FM91" s="15" t="str" cm="1">
        <f t="array" ref="FM91">IF(FJ91="","",_xll.PBD(FL91,"Name","","USD","",""))</f>
        <v/>
      </c>
      <c r="FN91" t="str" cm="1">
        <f t="array" ref="FN91">IF(FJ91="","",_xll.PBD(FJ91,"Deal Type 1","","USD","",""))</f>
        <v/>
      </c>
      <c r="FS91" s="15" t="str" cm="1">
        <f t="array" ref="FS91">IF(FR91="","",_xll.PBD(FR91,"Deal Date","","USD","",""))</f>
        <v/>
      </c>
      <c r="FT91" s="15" t="str" cm="1">
        <f t="array" ref="FT91">IF(FR91="","",_xll.PBD(FR91,"Company ID","","USD","",""))</f>
        <v/>
      </c>
      <c r="FU91" s="15" t="str" cm="1">
        <f t="array" ref="FU91">IF(FR91="","",_xll.PBD(FT91,"Name","","USD","",""))</f>
        <v/>
      </c>
      <c r="FV91" t="str" cm="1">
        <f t="array" ref="FV91">IF(FR91="","",_xll.PBD(FR91,"Deal Type 1","","USD","",""))</f>
        <v/>
      </c>
      <c r="GA91" s="15" t="str" cm="1">
        <f t="array" ref="GA91">IF(FZ91="","",_xll.PBD(FZ91,"Deal Date","","USD","",""))</f>
        <v/>
      </c>
      <c r="GB91" s="15" t="str" cm="1">
        <f t="array" ref="GB91">IF(FZ91="","",_xll.PBD(FZ91,"Company ID","","USD","",""))</f>
        <v/>
      </c>
      <c r="GC91" s="15" t="str" cm="1">
        <f t="array" ref="GC91">IF(FZ91="","",_xll.PBD(GB91,"Name","","USD","",""))</f>
        <v/>
      </c>
      <c r="GD91" t="str" cm="1">
        <f t="array" ref="GD91">IF(FZ91="","",_xll.PBD(FZ91,"Deal Type 1","","USD","",""))</f>
        <v/>
      </c>
      <c r="GI91" s="15" t="str" cm="1">
        <f t="array" ref="GI91">IF(GH91="","",_xll.PBD(GH91,"Deal Date","","USD","",""))</f>
        <v/>
      </c>
      <c r="GJ91" s="15" t="str" cm="1">
        <f t="array" ref="GJ91">IF(GH91="","",_xll.PBD(GH91,"Company ID","","USD","",""))</f>
        <v/>
      </c>
      <c r="GK91" s="15" t="str" cm="1">
        <f t="array" ref="GK91">IF(GH91="","",_xll.PBD(GJ91,"Name","","USD","",""))</f>
        <v/>
      </c>
      <c r="GL91" t="str" cm="1">
        <f t="array" ref="GL91">IF(GH91="","",_xll.PBD(GH91,"Deal Type 1","","USD","",""))</f>
        <v/>
      </c>
      <c r="GQ91" s="15" t="str" cm="1">
        <f t="array" ref="GQ91">IF(GP91="","",_xll.PBD(GP91,"Deal Date","","USD","",""))</f>
        <v/>
      </c>
      <c r="GR91" s="15" t="str" cm="1">
        <f t="array" ref="GR91">IF(GP91="","",_xll.PBD(GP91,"Company ID","","USD","",""))</f>
        <v/>
      </c>
      <c r="GS91" s="15" t="str" cm="1">
        <f t="array" ref="GS91">IF(GP91="","",_xll.PBD(GR91,"Name","","USD","",""))</f>
        <v/>
      </c>
      <c r="GT91" t="str" cm="1">
        <f t="array" ref="GT91">IF(GP91="","",_xll.PBD(GP91,"Deal Type 1","","USD","",""))</f>
        <v/>
      </c>
      <c r="GY91" s="15" t="str" cm="1">
        <f t="array" ref="GY91">IF(GX91="","",_xll.PBD(GX91,"Deal Date","","USD","",""))</f>
        <v/>
      </c>
      <c r="GZ91" s="15" t="str" cm="1">
        <f t="array" ref="GZ91">IF(GX91="","",_xll.PBD(GX91,"Company ID","","USD","",""))</f>
        <v/>
      </c>
      <c r="HA91" s="15" t="str" cm="1">
        <f t="array" ref="HA91">IF(GX91="","",_xll.PBD(GZ91,"Name","","USD","",""))</f>
        <v/>
      </c>
      <c r="HB91" t="str" cm="1">
        <f t="array" ref="HB91">IF(GX91="","",_xll.PBD(GX91,"Deal Type 1","","USD","",""))</f>
        <v/>
      </c>
      <c r="HG91" s="15" t="str" cm="1">
        <f t="array" ref="HG91">IF(HF91="","",_xll.PBD(HF91,"Deal Date","","USD","",""))</f>
        <v/>
      </c>
      <c r="HH91" s="15" t="str" cm="1">
        <f t="array" ref="HH91">IF(HF91="","",_xll.PBD(HF91,"Company ID","","USD","",""))</f>
        <v/>
      </c>
      <c r="HI91" s="15" t="str" cm="1">
        <f t="array" ref="HI91">IF(HF91="","",_xll.PBD(HH91,"Name","","USD","",""))</f>
        <v/>
      </c>
      <c r="HJ91" t="str" cm="1">
        <f t="array" ref="HJ91">IF(HF91="","",_xll.PBD(HF91,"Deal Type 1","","USD","",""))</f>
        <v/>
      </c>
      <c r="HO91" s="15" t="str" cm="1">
        <f t="array" ref="HO91">IF(HN91="","",_xll.PBD(HN91,"Deal Date","","USD","",""))</f>
        <v/>
      </c>
      <c r="HP91" s="15" t="str" cm="1">
        <f t="array" ref="HP91">IF(HN91="","",_xll.PBD(HN91,"Company ID","","USD","",""))</f>
        <v/>
      </c>
      <c r="HQ91" s="15" t="str" cm="1">
        <f t="array" ref="HQ91">IF(HN91="","",_xll.PBD(HP91,"Name","","USD","",""))</f>
        <v/>
      </c>
      <c r="HR91" t="str" cm="1">
        <f t="array" ref="HR91">IF(HN91="","",_xll.PBD(HN91,"Deal Type 1","","USD","",""))</f>
        <v/>
      </c>
      <c r="HW91" s="15" t="str" cm="1">
        <f t="array" ref="HW91">IF(HV91="","",_xll.PBD(HV91,"Deal Date","","USD","",""))</f>
        <v/>
      </c>
      <c r="HX91" s="15" t="str" cm="1">
        <f t="array" ref="HX91">IF(HV91="","",_xll.PBD(HV91,"Company ID","","USD","",""))</f>
        <v/>
      </c>
      <c r="HY91" s="15" t="str" cm="1">
        <f t="array" ref="HY91">IF(HV91="","",_xll.PBD(HX91,"Name","","USD","",""))</f>
        <v/>
      </c>
      <c r="HZ91" t="str" cm="1">
        <f t="array" ref="HZ91">IF(HV91="","",_xll.PBD(HV91,"Deal Type 1","","USD","",""))</f>
        <v/>
      </c>
      <c r="IE91" s="15" t="str" cm="1">
        <f t="array" ref="IE91">IF(ID91="","",_xll.PBD(ID91,"Deal Date","","USD","",""))</f>
        <v/>
      </c>
      <c r="IF91" s="15" t="str" cm="1">
        <f t="array" ref="IF91">IF(ID91="","",_xll.PBD(ID91,"Company ID","","USD","",""))</f>
        <v/>
      </c>
      <c r="IG91" s="15" t="str" cm="1">
        <f t="array" ref="IG91">IF(ID91="","",_xll.PBD(IF91,"Name","","USD","",""))</f>
        <v/>
      </c>
      <c r="IH91" t="str" cm="1">
        <f t="array" ref="IH91">IF(ID91="","",_xll.PBD(ID91,"Deal Type 1","","USD","",""))</f>
        <v/>
      </c>
      <c r="IM91" s="15" t="str" cm="1">
        <f t="array" ref="IM91">IF(IL91="","",_xll.PBD(IL91,"Deal Date","","USD","",""))</f>
        <v/>
      </c>
      <c r="IN91" s="15" t="str" cm="1">
        <f t="array" ref="IN91">IF(IL91="","",_xll.PBD(IL91,"Company ID","","USD","",""))</f>
        <v/>
      </c>
      <c r="IO91" s="15" t="str" cm="1">
        <f t="array" ref="IO91">IF(IL91="","",_xll.PBD(IN91,"Name","","USD","",""))</f>
        <v/>
      </c>
      <c r="IP91" t="str" cm="1">
        <f t="array" ref="IP91">IF(IL91="","",_xll.PBD(IL91,"Deal Type 1","","USD","",""))</f>
        <v/>
      </c>
      <c r="IU91" s="15" t="str" cm="1">
        <f t="array" ref="IU91">IF(IT91="","",_xll.PBD(IT91,"Deal Date","","USD","",""))</f>
        <v/>
      </c>
      <c r="IV91" s="15" t="str" cm="1">
        <f t="array" ref="IV91">IF(IT91="","",_xll.PBD(IT91,"Company ID","","USD","",""))</f>
        <v/>
      </c>
      <c r="IW91" s="15" t="str" cm="1">
        <f t="array" ref="IW91">IF(IT91="","",_xll.PBD(IV91,"Name","","USD","",""))</f>
        <v/>
      </c>
      <c r="IX91" t="str" cm="1">
        <f t="array" ref="IX91">IF(IT91="","",_xll.PBD(IT91,"Deal Type 1","","USD","",""))</f>
        <v/>
      </c>
      <c r="JC91" s="15" t="str" cm="1">
        <f t="array" ref="JC91">IF(JB91="","",_xll.PBD(JB91,"Deal Date","","USD","",""))</f>
        <v/>
      </c>
      <c r="JD91" s="15" t="str" cm="1">
        <f t="array" ref="JD91">IF(JB91="","",_xll.PBD(JB91,"Company ID","","USD","",""))</f>
        <v/>
      </c>
      <c r="JE91" s="15" t="str" cm="1">
        <f t="array" ref="JE91">IF(JB91="","",_xll.PBD(JD91,"Name","","USD","",""))</f>
        <v/>
      </c>
      <c r="JF91" t="str" cm="1">
        <f t="array" ref="JF91">IF(JB91="","",_xll.PBD(JB91,"Deal Type 1","","USD","",""))</f>
        <v/>
      </c>
      <c r="JK91" s="15" t="str" cm="1">
        <f t="array" ref="JK91">IF(JJ91="","",_xll.PBD(JJ91,"Deal Date","","USD","",""))</f>
        <v/>
      </c>
      <c r="JL91" s="15" t="str" cm="1">
        <f t="array" ref="JL91">IF(JJ91="","",_xll.PBD(JJ91,"Company ID","","USD","",""))</f>
        <v/>
      </c>
      <c r="JM91" s="15" t="str" cm="1">
        <f t="array" ref="JM91">IF(JJ91="","",_xll.PBD(JL91,"Name","","USD","",""))</f>
        <v/>
      </c>
      <c r="JN91" t="str" cm="1">
        <f t="array" ref="JN91">IF(JJ91="","",_xll.PBD(JJ91,"Deal Type 1","","USD","",""))</f>
        <v/>
      </c>
      <c r="JS91" s="15" t="str" cm="1">
        <f t="array" ref="JS91">IF(JR91="","",_xll.PBD(JR91,"Deal Date","","USD","",""))</f>
        <v/>
      </c>
      <c r="JT91" s="15" t="str" cm="1">
        <f t="array" ref="JT91">IF(JR91="","",_xll.PBD(JR91,"Company ID","","USD","",""))</f>
        <v/>
      </c>
      <c r="JU91" s="15" t="str" cm="1">
        <f t="array" ref="JU91">IF(JR91="","",_xll.PBD(JT91,"Name","","USD","",""))</f>
        <v/>
      </c>
      <c r="JV91" t="str" cm="1">
        <f t="array" ref="JV91">IF(JR91="","",_xll.PBD(JR91,"Deal Type 1","","USD","",""))</f>
        <v/>
      </c>
      <c r="KA91" s="15" t="str" cm="1">
        <f t="array" ref="KA91">IF(JZ91="","",_xll.PBD(JZ91,"Deal Date","","USD","",""))</f>
        <v/>
      </c>
      <c r="KB91" s="15" t="str" cm="1">
        <f t="array" ref="KB91">IF(JZ91="","",_xll.PBD(JZ91,"Company ID","","USD","",""))</f>
        <v/>
      </c>
      <c r="KC91" s="15" t="str" cm="1">
        <f t="array" ref="KC91">IF(JZ91="","",_xll.PBD(KB91,"Name","","USD","",""))</f>
        <v/>
      </c>
      <c r="KD91" t="str" cm="1">
        <f t="array" ref="KD91">IF(JZ91="","",_xll.PBD(JZ91,"Deal Type 1","","USD","",""))</f>
        <v/>
      </c>
      <c r="KI91" s="15" t="str" cm="1">
        <f t="array" ref="KI91">IF(KH91="","",_xll.PBD(KH91,"Deal Date","","USD","",""))</f>
        <v/>
      </c>
      <c r="KJ91" s="15" t="str" cm="1">
        <f t="array" ref="KJ91">IF(KH91="","",_xll.PBD(KH91,"Company ID","","USD","",""))</f>
        <v/>
      </c>
      <c r="KK91" s="15" t="str" cm="1">
        <f t="array" ref="KK91">IF(KH91="","",_xll.PBD(KJ91,"Name","","USD","",""))</f>
        <v/>
      </c>
      <c r="KL91" t="str" cm="1">
        <f t="array" ref="KL91">IF(KH91="","",_xll.PBD(KH91,"Deal Type 1","","USD","",""))</f>
        <v/>
      </c>
      <c r="KQ91" s="15" t="str" cm="1">
        <f t="array" ref="KQ91">IF(KP91="","",_xll.PBD(KP91,"Deal Date","","USD","",""))</f>
        <v/>
      </c>
      <c r="KR91" s="15" t="str" cm="1">
        <f t="array" ref="KR91">IF(KP91="","",_xll.PBD(KP91,"Company ID","","USD","",""))</f>
        <v/>
      </c>
      <c r="KS91" s="15" t="str" cm="1">
        <f t="array" ref="KS91">IF(KP91="","",_xll.PBD(KR91,"Name","","USD","",""))</f>
        <v/>
      </c>
      <c r="KT91" t="str" cm="1">
        <f t="array" ref="KT91">IF(KP91="","",_xll.PBD(KP91,"Deal Type 1","","USD","",""))</f>
        <v/>
      </c>
      <c r="KY91" s="15" t="str" cm="1">
        <f t="array" ref="KY91">IF(KX91="","",_xll.PBD(KX91,"Deal Date","","USD","",""))</f>
        <v/>
      </c>
      <c r="KZ91" s="15" t="str" cm="1">
        <f t="array" ref="KZ91">IF(KX91="","",_xll.PBD(KX91,"Company ID","","USD","",""))</f>
        <v/>
      </c>
      <c r="LA91" s="15" t="str" cm="1">
        <f t="array" ref="LA91">IF(KX91="","",_xll.PBD(KZ91,"Name","","USD","",""))</f>
        <v/>
      </c>
      <c r="LB91" t="str" cm="1">
        <f t="array" ref="LB91">IF(KX91="","",_xll.PBD(KX91,"Deal Type 1","","USD","",""))</f>
        <v/>
      </c>
      <c r="LG91" s="15" t="str" cm="1">
        <f t="array" ref="LG91">IF(LF91="","",_xll.PBD(LF91,"Deal Date","","USD","",""))</f>
        <v/>
      </c>
      <c r="LH91" s="15" t="str" cm="1">
        <f t="array" ref="LH91">IF(LF91="","",_xll.PBD(LF91,"Company ID","","USD","",""))</f>
        <v/>
      </c>
      <c r="LI91" s="15" t="str" cm="1">
        <f t="array" ref="LI91">IF(LF91="","",_xll.PBD(LH91,"Name","","USD","",""))</f>
        <v/>
      </c>
      <c r="LJ91" t="str" cm="1">
        <f t="array" ref="LJ91">IF(LF91="","",_xll.PBD(LF91,"Deal Type 1","","USD","",""))</f>
        <v/>
      </c>
      <c r="LO91" s="15" t="str" cm="1">
        <f t="array" ref="LO91">IF(LN91="","",_xll.PBD(LN91,"Deal Date","","USD","",""))</f>
        <v/>
      </c>
      <c r="LP91" s="15" t="str" cm="1">
        <f t="array" ref="LP91">IF(LN91="","",_xll.PBD(LN91,"Company ID","","USD","",""))</f>
        <v/>
      </c>
      <c r="LQ91" s="15" t="str" cm="1">
        <f t="array" ref="LQ91">IF(LN91="","",_xll.PBD(LP91,"Name","","USD","",""))</f>
        <v/>
      </c>
      <c r="LR91" t="str" cm="1">
        <f t="array" ref="LR91">IF(LN91="","",_xll.PBD(LN91,"Deal Type 1","","USD","",""))</f>
        <v/>
      </c>
      <c r="LW91" s="15" t="str" cm="1">
        <f t="array" ref="LW91">IF(LV91="","",_xll.PBD(LV91,"Deal Date","","USD","",""))</f>
        <v/>
      </c>
      <c r="LX91" s="15" t="str" cm="1">
        <f t="array" ref="LX91">IF(LV91="","",_xll.PBD(LV91,"Company ID","","USD","",""))</f>
        <v/>
      </c>
      <c r="LY91" s="15" t="str" cm="1">
        <f t="array" ref="LY91">IF(LV91="","",_xll.PBD(LX91,"Name","","USD","",""))</f>
        <v/>
      </c>
      <c r="LZ91" t="str" cm="1">
        <f t="array" ref="LZ91">IF(LV91="","",_xll.PBD(LV91,"Deal Type 1","","USD","",""))</f>
        <v/>
      </c>
      <c r="ME91" s="15" t="str" cm="1">
        <f t="array" ref="ME91">IF(MD91="","",_xll.PBD(MD91,"Deal Date","","USD","",""))</f>
        <v/>
      </c>
      <c r="MF91" s="15" t="str" cm="1">
        <f t="array" ref="MF91">IF(MD91="","",_xll.PBD(MD91,"Company ID","","USD","",""))</f>
        <v/>
      </c>
      <c r="MG91" s="15" t="str" cm="1">
        <f t="array" ref="MG91">IF(MD91="","",_xll.PBD(MF91,"Name","","USD","",""))</f>
        <v/>
      </c>
      <c r="MH91" t="str" cm="1">
        <f t="array" ref="MH91">IF(MD91="","",_xll.PBD(MD91,"Deal Type 1","","USD","",""))</f>
        <v/>
      </c>
    </row>
    <row r="92" spans="7:346" x14ac:dyDescent="0.2">
      <c r="G92" s="15" t="str" cm="1">
        <f t="array" ref="G92">IF(F92="","",_xll.PBD(F92,"Deal Date","","USD","",""))</f>
        <v/>
      </c>
      <c r="H92" s="15" t="str" cm="1">
        <f t="array" ref="H92">IF(F92="","",_xll.PBD(F92,"Company ID","","USD","",""))</f>
        <v/>
      </c>
      <c r="I92" s="15" t="str" cm="1">
        <f t="array" ref="I92">IF(F92="","",_xll.PBD(H92,"Name","","USD","",""))</f>
        <v/>
      </c>
      <c r="J92" t="str" cm="1">
        <f t="array" ref="J92">IF(F92="","",_xll.PBD(F92,"Deal Type 1","","USD","",""))</f>
        <v/>
      </c>
      <c r="O92" s="15" t="str" cm="1">
        <f t="array" ref="O92">IF(N92="","",_xll.PBD(N92,"Deal Date","","USD","",""))</f>
        <v/>
      </c>
      <c r="P92" s="15" t="str" cm="1">
        <f t="array" ref="P92">IF(N92="","",_xll.PBD(N92,"Company ID","","USD","",""))</f>
        <v/>
      </c>
      <c r="Q92" s="15" t="str" cm="1">
        <f t="array" ref="Q92">IF(N92="","",_xll.PBD(P92,"Name","","USD","",""))</f>
        <v/>
      </c>
      <c r="R92" t="str" cm="1">
        <f t="array" ref="R92">IF(N92="","",_xll.PBD(N92,"Deal Type 1","","USD","",""))</f>
        <v/>
      </c>
      <c r="W92" s="15" t="str" cm="1">
        <f t="array" ref="W92">IF(V92="","",_xll.PBD(V92,"Deal Date","","USD","",""))</f>
        <v/>
      </c>
      <c r="X92" s="15" t="str" cm="1">
        <f t="array" ref="X92">IF(V92="","",_xll.PBD(V92,"Company ID","","USD","",""))</f>
        <v/>
      </c>
      <c r="Y92" s="15" t="str" cm="1">
        <f t="array" ref="Y92">IF(V92="","",_xll.PBD(X92,"Name","","USD","",""))</f>
        <v/>
      </c>
      <c r="Z92" t="str" cm="1">
        <f t="array" ref="Z92">IF(V92="","",_xll.PBD(V92,"Deal Type 1","","USD","",""))</f>
        <v/>
      </c>
      <c r="AE92" s="15" t="str" cm="1">
        <f t="array" ref="AE92">IF(AD92="","",_xll.PBD(AD92,"Deal Date","","USD","",""))</f>
        <v/>
      </c>
      <c r="AF92" s="15" t="str" cm="1">
        <f t="array" ref="AF92">IF(AD92="","",_xll.PBD(AD92,"Company ID","","USD","",""))</f>
        <v/>
      </c>
      <c r="AG92" s="15" t="str" cm="1">
        <f t="array" ref="AG92">IF(AD92="","",_xll.PBD(AF92,"Name","","USD","",""))</f>
        <v/>
      </c>
      <c r="AH92" t="str" cm="1">
        <f t="array" ref="AH92">IF(AD92="","",_xll.PBD(AD92,"Deal Type 1","","USD","",""))</f>
        <v/>
      </c>
      <c r="AM92" s="15" t="str" cm="1">
        <f t="array" ref="AM92">IF(AL92="","",_xll.PBD(AL92,"Deal Date","","USD","",""))</f>
        <v/>
      </c>
      <c r="AN92" s="15" t="str" cm="1">
        <f t="array" ref="AN92">IF(AL92="","",_xll.PBD(AL92,"Company ID","","USD","",""))</f>
        <v/>
      </c>
      <c r="AO92" s="15" t="str" cm="1">
        <f t="array" ref="AO92">IF(AL92="","",_xll.PBD(AN92,"Name","","USD","",""))</f>
        <v/>
      </c>
      <c r="AP92" t="str" cm="1">
        <f t="array" ref="AP92">IF(AL92="","",_xll.PBD(AL92,"Deal Type 1","","USD","",""))</f>
        <v/>
      </c>
      <c r="AU92" s="15" t="str" cm="1">
        <f t="array" ref="AU92">IF(AT92="","",_xll.PBD(AT92,"Deal Date","","USD","",""))</f>
        <v/>
      </c>
      <c r="AV92" s="15" t="str" cm="1">
        <f t="array" ref="AV92">IF(AT92="","",_xll.PBD(AT92,"Company ID","","USD","",""))</f>
        <v/>
      </c>
      <c r="AW92" s="15" t="str" cm="1">
        <f t="array" ref="AW92">IF(AT92="","",_xll.PBD(AV92,"Name","","USD","",""))</f>
        <v/>
      </c>
      <c r="AX92" t="str" cm="1">
        <f t="array" ref="AX92">IF(AT92="","",_xll.PBD(AT92,"Deal Type 1","","USD","",""))</f>
        <v/>
      </c>
      <c r="BC92" s="15" t="str" cm="1">
        <f t="array" ref="BC92">IF(BB92="","",_xll.PBD(BB92,"Deal Date","","USD","",""))</f>
        <v/>
      </c>
      <c r="BD92" s="15" t="str" cm="1">
        <f t="array" ref="BD92">IF(BB92="","",_xll.PBD(BB92,"Company ID","","USD","",""))</f>
        <v/>
      </c>
      <c r="BE92" s="15" t="str" cm="1">
        <f t="array" ref="BE92">IF(BB92="","",_xll.PBD(BD92,"Name","","USD","",""))</f>
        <v/>
      </c>
      <c r="BF92" t="str" cm="1">
        <f t="array" ref="BF92">IF(BB92="","",_xll.PBD(BB92,"Deal Type 1","","USD","",""))</f>
        <v/>
      </c>
      <c r="BK92" s="15" t="str" cm="1">
        <f t="array" ref="BK92">IF(BJ92="","",_xll.PBD(BJ92,"Deal Date","","USD","",""))</f>
        <v/>
      </c>
      <c r="BL92" s="15" t="str" cm="1">
        <f t="array" ref="BL92">IF(BJ92="","",_xll.PBD(BJ92,"Company ID","","USD","",""))</f>
        <v/>
      </c>
      <c r="BM92" s="15" t="str" cm="1">
        <f t="array" ref="BM92">IF(BJ92="","",_xll.PBD(BL92,"Name","","USD","",""))</f>
        <v/>
      </c>
      <c r="BN92" t="str" cm="1">
        <f t="array" ref="BN92">IF(BJ92="","",_xll.PBD(BJ92,"Deal Type 1","","USD","",""))</f>
        <v/>
      </c>
      <c r="BS92" s="15" t="str" cm="1">
        <f t="array" ref="BS92">IF(BR92="","",_xll.PBD(BR92,"Deal Date","","USD","",""))</f>
        <v/>
      </c>
      <c r="BT92" s="15" t="str" cm="1">
        <f t="array" ref="BT92">IF(BR92="","",_xll.PBD(BR92,"Company ID","","USD","",""))</f>
        <v/>
      </c>
      <c r="BU92" s="15" t="str" cm="1">
        <f t="array" ref="BU92">IF(BR92="","",_xll.PBD(BT92,"Name","","USD","",""))</f>
        <v/>
      </c>
      <c r="BV92" t="str" cm="1">
        <f t="array" ref="BV92">IF(BR92="","",_xll.PBD(BR92,"Deal Type 1","","USD","",""))</f>
        <v/>
      </c>
      <c r="CA92" s="15" t="str" cm="1">
        <f t="array" ref="CA92">IF(BZ92="","",_xll.PBD(BZ92,"Deal Date","","USD","",""))</f>
        <v/>
      </c>
      <c r="CB92" s="15" t="str" cm="1">
        <f t="array" ref="CB92">IF(BZ92="","",_xll.PBD(BZ92,"Company ID","","USD","",""))</f>
        <v/>
      </c>
      <c r="CC92" s="15" t="str" cm="1">
        <f t="array" ref="CC92">IF(BZ92="","",_xll.PBD(CB92,"Name","","USD","",""))</f>
        <v/>
      </c>
      <c r="CD92" t="str" cm="1">
        <f t="array" ref="CD92">IF(BZ92="","",_xll.PBD(BZ92,"Deal Type 1","","USD","",""))</f>
        <v/>
      </c>
      <c r="CI92" s="15" t="str" cm="1">
        <f t="array" ref="CI92">IF(CH92="","",_xll.PBD(CH92,"Deal Date","","USD","",""))</f>
        <v/>
      </c>
      <c r="CJ92" s="15" t="str" cm="1">
        <f t="array" ref="CJ92">IF(CH92="","",_xll.PBD(CH92,"Company ID","","USD","",""))</f>
        <v/>
      </c>
      <c r="CK92" s="15" t="str" cm="1">
        <f t="array" ref="CK92">IF(CH92="","",_xll.PBD(CJ92,"Name","","USD","",""))</f>
        <v/>
      </c>
      <c r="CL92" t="str" cm="1">
        <f t="array" ref="CL92">IF(CH92="","",_xll.PBD(CH92,"Deal Type 1","","USD","",""))</f>
        <v/>
      </c>
      <c r="CQ92" s="15" t="str" cm="1">
        <f t="array" ref="CQ92">IF(CP92="","",_xll.PBD(CP92,"Deal Date","","USD","",""))</f>
        <v/>
      </c>
      <c r="CR92" s="15" t="str" cm="1">
        <f t="array" ref="CR92">IF(CP92="","",_xll.PBD(CP92,"Company ID","","USD","",""))</f>
        <v/>
      </c>
      <c r="CS92" s="15" t="str" cm="1">
        <f t="array" ref="CS92">IF(CP92="","",_xll.PBD(CR92,"Name","","USD","",""))</f>
        <v/>
      </c>
      <c r="CT92" t="str" cm="1">
        <f t="array" ref="CT92">IF(CP92="","",_xll.PBD(CP92,"Deal Type 1","","USD","",""))</f>
        <v/>
      </c>
      <c r="CY92" s="15" t="str" cm="1">
        <f t="array" ref="CY92">IF(CX92="","",_xll.PBD(CX92,"Deal Date","","USD","",""))</f>
        <v/>
      </c>
      <c r="CZ92" s="15" t="str" cm="1">
        <f t="array" ref="CZ92">IF(CX92="","",_xll.PBD(CX92,"Company ID","","USD","",""))</f>
        <v/>
      </c>
      <c r="DA92" s="15" t="str" cm="1">
        <f t="array" ref="DA92">IF(CX92="","",_xll.PBD(CZ92,"Name","","USD","",""))</f>
        <v/>
      </c>
      <c r="DB92" t="str" cm="1">
        <f t="array" ref="DB92">IF(CX92="","",_xll.PBD(CX92,"Deal Type 1","","USD","",""))</f>
        <v/>
      </c>
      <c r="DF92" t="str">
        <v>57580-21T</v>
      </c>
      <c r="DG92" s="15" cm="1">
        <f t="array" ref="DG92">IF(DF92="","",_xll.PBD(DF92,"Deal Date","","USD","",""))</f>
        <v>35796</v>
      </c>
      <c r="DH92" s="15" t="str" cm="1">
        <f t="array" ref="DH92">IF(DF92="","",_xll.PBD(DF92,"Company ID","","USD","",""))</f>
        <v>124064-38</v>
      </c>
      <c r="DI92" s="15" t="str" cm="1">
        <f t="array" ref="DI92">IF(DF92="","",_xll.PBD(DH92,"Name","","USD","",""))</f>
        <v>ADB-Partner</v>
      </c>
      <c r="DJ92" t="str" cm="1">
        <f t="array" ref="DJ92">IF(DF92="","",_xll.PBD(DF92,"Deal Type 1","","USD","",""))</f>
        <v>Merger/Acquisition</v>
      </c>
      <c r="DO92" s="15" t="str" cm="1">
        <f t="array" ref="DO92">IF(DN92="","",_xll.PBD(DN92,"Deal Date","","USD","",""))</f>
        <v/>
      </c>
      <c r="DP92" s="15" t="str" cm="1">
        <f t="array" ref="DP92">IF(DN92="","",_xll.PBD(DN92,"Company ID","","USD","",""))</f>
        <v/>
      </c>
      <c r="DQ92" s="15" t="str" cm="1">
        <f t="array" ref="DQ92">IF(DN92="","",_xll.PBD(DP92,"Name","","USD","",""))</f>
        <v/>
      </c>
      <c r="DR92" t="str" cm="1">
        <f t="array" ref="DR92">IF(DN92="","",_xll.PBD(DN92,"Deal Type 1","","USD","",""))</f>
        <v/>
      </c>
      <c r="DW92" s="15" t="str" cm="1">
        <f t="array" ref="DW92">IF(DV92="","",_xll.PBD(DV92,"Deal Date","","USD","",""))</f>
        <v/>
      </c>
      <c r="DX92" s="15" t="str" cm="1">
        <f t="array" ref="DX92">IF(DV92="","",_xll.PBD(DV92,"Company ID","","USD","",""))</f>
        <v/>
      </c>
      <c r="DY92" s="15" t="str" cm="1">
        <f t="array" ref="DY92">IF(DV92="","",_xll.PBD(DX92,"Name","","USD","",""))</f>
        <v/>
      </c>
      <c r="DZ92" t="str" cm="1">
        <f t="array" ref="DZ92">IF(DV92="","",_xll.PBD(DV92,"Deal Type 1","","USD","",""))</f>
        <v/>
      </c>
      <c r="EE92" s="15" t="str" cm="1">
        <f t="array" ref="EE92">IF(ED92="","",_xll.PBD(ED92,"Deal Date","","USD","",""))</f>
        <v/>
      </c>
      <c r="EF92" s="15" t="str" cm="1">
        <f t="array" ref="EF92">IF(ED92="","",_xll.PBD(ED92,"Company ID","","USD","",""))</f>
        <v/>
      </c>
      <c r="EG92" s="15" t="str" cm="1">
        <f t="array" ref="EG92">IF(ED92="","",_xll.PBD(EF92,"Name","","USD","",""))</f>
        <v/>
      </c>
      <c r="EH92" t="str" cm="1">
        <f t="array" ref="EH92">IF(ED92="","",_xll.PBD(ED92,"Deal Type 1","","USD","",""))</f>
        <v/>
      </c>
      <c r="EM92" s="15" t="str" cm="1">
        <f t="array" ref="EM92">IF(EL92="","",_xll.PBD(EL92,"Deal Date","","USD","",""))</f>
        <v/>
      </c>
      <c r="EN92" s="15" t="str" cm="1">
        <f t="array" ref="EN92">IF(EL92="","",_xll.PBD(EL92,"Company ID","","USD","",""))</f>
        <v/>
      </c>
      <c r="EO92" s="15" t="str" cm="1">
        <f t="array" ref="EO92">IF(EL92="","",_xll.PBD(EN92,"Name","","USD","",""))</f>
        <v/>
      </c>
      <c r="EP92" t="str" cm="1">
        <f t="array" ref="EP92">IF(EL92="","",_xll.PBD(EL92,"Deal Type 1","","USD","",""))</f>
        <v/>
      </c>
      <c r="EU92" s="15" t="str" cm="1">
        <f t="array" ref="EU92">IF(ET92="","",_xll.PBD(ET92,"Deal Date","","USD","",""))</f>
        <v/>
      </c>
      <c r="EV92" s="15" t="str" cm="1">
        <f t="array" ref="EV92">IF(ET92="","",_xll.PBD(ET92,"Company ID","","USD","",""))</f>
        <v/>
      </c>
      <c r="EW92" s="15" t="str" cm="1">
        <f t="array" ref="EW92">IF(ET92="","",_xll.PBD(EV92,"Name","","USD","",""))</f>
        <v/>
      </c>
      <c r="EX92" t="str" cm="1">
        <f t="array" ref="EX92">IF(ET92="","",_xll.PBD(ET92,"Deal Type 1","","USD","",""))</f>
        <v/>
      </c>
      <c r="FC92" s="15" t="str" cm="1">
        <f t="array" ref="FC92">IF(FB92="","",_xll.PBD(FB92,"Deal Date","","USD","",""))</f>
        <v/>
      </c>
      <c r="FD92" s="15" t="str" cm="1">
        <f t="array" ref="FD92">IF(FB92="","",_xll.PBD(FB92,"Company ID","","USD","",""))</f>
        <v/>
      </c>
      <c r="FE92" s="15" t="str" cm="1">
        <f t="array" ref="FE92">IF(FB92="","",_xll.PBD(FD92,"Name","","USD","",""))</f>
        <v/>
      </c>
      <c r="FF92" t="str" cm="1">
        <f t="array" ref="FF92">IF(FB92="","",_xll.PBD(FB92,"Deal Type 1","","USD","",""))</f>
        <v/>
      </c>
      <c r="FK92" s="15" t="str" cm="1">
        <f t="array" ref="FK92">IF(FJ92="","",_xll.PBD(FJ92,"Deal Date","","USD","",""))</f>
        <v/>
      </c>
      <c r="FL92" s="15" t="str" cm="1">
        <f t="array" ref="FL92">IF(FJ92="","",_xll.PBD(FJ92,"Company ID","","USD","",""))</f>
        <v/>
      </c>
      <c r="FM92" s="15" t="str" cm="1">
        <f t="array" ref="FM92">IF(FJ92="","",_xll.PBD(FL92,"Name","","USD","",""))</f>
        <v/>
      </c>
      <c r="FN92" t="str" cm="1">
        <f t="array" ref="FN92">IF(FJ92="","",_xll.PBD(FJ92,"Deal Type 1","","USD","",""))</f>
        <v/>
      </c>
      <c r="FS92" s="15" t="str" cm="1">
        <f t="array" ref="FS92">IF(FR92="","",_xll.PBD(FR92,"Deal Date","","USD","",""))</f>
        <v/>
      </c>
      <c r="FT92" s="15" t="str" cm="1">
        <f t="array" ref="FT92">IF(FR92="","",_xll.PBD(FR92,"Company ID","","USD","",""))</f>
        <v/>
      </c>
      <c r="FU92" s="15" t="str" cm="1">
        <f t="array" ref="FU92">IF(FR92="","",_xll.PBD(FT92,"Name","","USD","",""))</f>
        <v/>
      </c>
      <c r="FV92" t="str" cm="1">
        <f t="array" ref="FV92">IF(FR92="","",_xll.PBD(FR92,"Deal Type 1","","USD","",""))</f>
        <v/>
      </c>
      <c r="GA92" s="15" t="str" cm="1">
        <f t="array" ref="GA92">IF(FZ92="","",_xll.PBD(FZ92,"Deal Date","","USD","",""))</f>
        <v/>
      </c>
      <c r="GB92" s="15" t="str" cm="1">
        <f t="array" ref="GB92">IF(FZ92="","",_xll.PBD(FZ92,"Company ID","","USD","",""))</f>
        <v/>
      </c>
      <c r="GC92" s="15" t="str" cm="1">
        <f t="array" ref="GC92">IF(FZ92="","",_xll.PBD(GB92,"Name","","USD","",""))</f>
        <v/>
      </c>
      <c r="GD92" t="str" cm="1">
        <f t="array" ref="GD92">IF(FZ92="","",_xll.PBD(FZ92,"Deal Type 1","","USD","",""))</f>
        <v/>
      </c>
      <c r="GI92" s="15" t="str" cm="1">
        <f t="array" ref="GI92">IF(GH92="","",_xll.PBD(GH92,"Deal Date","","USD","",""))</f>
        <v/>
      </c>
      <c r="GJ92" s="15" t="str" cm="1">
        <f t="array" ref="GJ92">IF(GH92="","",_xll.PBD(GH92,"Company ID","","USD","",""))</f>
        <v/>
      </c>
      <c r="GK92" s="15" t="str" cm="1">
        <f t="array" ref="GK92">IF(GH92="","",_xll.PBD(GJ92,"Name","","USD","",""))</f>
        <v/>
      </c>
      <c r="GL92" t="str" cm="1">
        <f t="array" ref="GL92">IF(GH92="","",_xll.PBD(GH92,"Deal Type 1","","USD","",""))</f>
        <v/>
      </c>
      <c r="GQ92" s="15" t="str" cm="1">
        <f t="array" ref="GQ92">IF(GP92="","",_xll.PBD(GP92,"Deal Date","","USD","",""))</f>
        <v/>
      </c>
      <c r="GR92" s="15" t="str" cm="1">
        <f t="array" ref="GR92">IF(GP92="","",_xll.PBD(GP92,"Company ID","","USD","",""))</f>
        <v/>
      </c>
      <c r="GS92" s="15" t="str" cm="1">
        <f t="array" ref="GS92">IF(GP92="","",_xll.PBD(GR92,"Name","","USD","",""))</f>
        <v/>
      </c>
      <c r="GT92" t="str" cm="1">
        <f t="array" ref="GT92">IF(GP92="","",_xll.PBD(GP92,"Deal Type 1","","USD","",""))</f>
        <v/>
      </c>
      <c r="GY92" s="15" t="str" cm="1">
        <f t="array" ref="GY92">IF(GX92="","",_xll.PBD(GX92,"Deal Date","","USD","",""))</f>
        <v/>
      </c>
      <c r="GZ92" s="15" t="str" cm="1">
        <f t="array" ref="GZ92">IF(GX92="","",_xll.PBD(GX92,"Company ID","","USD","",""))</f>
        <v/>
      </c>
      <c r="HA92" s="15" t="str" cm="1">
        <f t="array" ref="HA92">IF(GX92="","",_xll.PBD(GZ92,"Name","","USD","",""))</f>
        <v/>
      </c>
      <c r="HB92" t="str" cm="1">
        <f t="array" ref="HB92">IF(GX92="","",_xll.PBD(GX92,"Deal Type 1","","USD","",""))</f>
        <v/>
      </c>
      <c r="HG92" s="15" t="str" cm="1">
        <f t="array" ref="HG92">IF(HF92="","",_xll.PBD(HF92,"Deal Date","","USD","",""))</f>
        <v/>
      </c>
      <c r="HH92" s="15" t="str" cm="1">
        <f t="array" ref="HH92">IF(HF92="","",_xll.PBD(HF92,"Company ID","","USD","",""))</f>
        <v/>
      </c>
      <c r="HI92" s="15" t="str" cm="1">
        <f t="array" ref="HI92">IF(HF92="","",_xll.PBD(HH92,"Name","","USD","",""))</f>
        <v/>
      </c>
      <c r="HJ92" t="str" cm="1">
        <f t="array" ref="HJ92">IF(HF92="","",_xll.PBD(HF92,"Deal Type 1","","USD","",""))</f>
        <v/>
      </c>
      <c r="HO92" s="15" t="str" cm="1">
        <f t="array" ref="HO92">IF(HN92="","",_xll.PBD(HN92,"Deal Date","","USD","",""))</f>
        <v/>
      </c>
      <c r="HP92" s="15" t="str" cm="1">
        <f t="array" ref="HP92">IF(HN92="","",_xll.PBD(HN92,"Company ID","","USD","",""))</f>
        <v/>
      </c>
      <c r="HQ92" s="15" t="str" cm="1">
        <f t="array" ref="HQ92">IF(HN92="","",_xll.PBD(HP92,"Name","","USD","",""))</f>
        <v/>
      </c>
      <c r="HR92" t="str" cm="1">
        <f t="array" ref="HR92">IF(HN92="","",_xll.PBD(HN92,"Deal Type 1","","USD","",""))</f>
        <v/>
      </c>
      <c r="HW92" s="15" t="str" cm="1">
        <f t="array" ref="HW92">IF(HV92="","",_xll.PBD(HV92,"Deal Date","","USD","",""))</f>
        <v/>
      </c>
      <c r="HX92" s="15" t="str" cm="1">
        <f t="array" ref="HX92">IF(HV92="","",_xll.PBD(HV92,"Company ID","","USD","",""))</f>
        <v/>
      </c>
      <c r="HY92" s="15" t="str" cm="1">
        <f t="array" ref="HY92">IF(HV92="","",_xll.PBD(HX92,"Name","","USD","",""))</f>
        <v/>
      </c>
      <c r="HZ92" t="str" cm="1">
        <f t="array" ref="HZ92">IF(HV92="","",_xll.PBD(HV92,"Deal Type 1","","USD","",""))</f>
        <v/>
      </c>
      <c r="IE92" s="15" t="str" cm="1">
        <f t="array" ref="IE92">IF(ID92="","",_xll.PBD(ID92,"Deal Date","","USD","",""))</f>
        <v/>
      </c>
      <c r="IF92" s="15" t="str" cm="1">
        <f t="array" ref="IF92">IF(ID92="","",_xll.PBD(ID92,"Company ID","","USD","",""))</f>
        <v/>
      </c>
      <c r="IG92" s="15" t="str" cm="1">
        <f t="array" ref="IG92">IF(ID92="","",_xll.PBD(IF92,"Name","","USD","",""))</f>
        <v/>
      </c>
      <c r="IH92" t="str" cm="1">
        <f t="array" ref="IH92">IF(ID92="","",_xll.PBD(ID92,"Deal Type 1","","USD","",""))</f>
        <v/>
      </c>
      <c r="IM92" s="15" t="str" cm="1">
        <f t="array" ref="IM92">IF(IL92="","",_xll.PBD(IL92,"Deal Date","","USD","",""))</f>
        <v/>
      </c>
      <c r="IN92" s="15" t="str" cm="1">
        <f t="array" ref="IN92">IF(IL92="","",_xll.PBD(IL92,"Company ID","","USD","",""))</f>
        <v/>
      </c>
      <c r="IO92" s="15" t="str" cm="1">
        <f t="array" ref="IO92">IF(IL92="","",_xll.PBD(IN92,"Name","","USD","",""))</f>
        <v/>
      </c>
      <c r="IP92" t="str" cm="1">
        <f t="array" ref="IP92">IF(IL92="","",_xll.PBD(IL92,"Deal Type 1","","USD","",""))</f>
        <v/>
      </c>
      <c r="IU92" s="15" t="str" cm="1">
        <f t="array" ref="IU92">IF(IT92="","",_xll.PBD(IT92,"Deal Date","","USD","",""))</f>
        <v/>
      </c>
      <c r="IV92" s="15" t="str" cm="1">
        <f t="array" ref="IV92">IF(IT92="","",_xll.PBD(IT92,"Company ID","","USD","",""))</f>
        <v/>
      </c>
      <c r="IW92" s="15" t="str" cm="1">
        <f t="array" ref="IW92">IF(IT92="","",_xll.PBD(IV92,"Name","","USD","",""))</f>
        <v/>
      </c>
      <c r="IX92" t="str" cm="1">
        <f t="array" ref="IX92">IF(IT92="","",_xll.PBD(IT92,"Deal Type 1","","USD","",""))</f>
        <v/>
      </c>
      <c r="JC92" s="15" t="str" cm="1">
        <f t="array" ref="JC92">IF(JB92="","",_xll.PBD(JB92,"Deal Date","","USD","",""))</f>
        <v/>
      </c>
      <c r="JD92" s="15" t="str" cm="1">
        <f t="array" ref="JD92">IF(JB92="","",_xll.PBD(JB92,"Company ID","","USD","",""))</f>
        <v/>
      </c>
      <c r="JE92" s="15" t="str" cm="1">
        <f t="array" ref="JE92">IF(JB92="","",_xll.PBD(JD92,"Name","","USD","",""))</f>
        <v/>
      </c>
      <c r="JF92" t="str" cm="1">
        <f t="array" ref="JF92">IF(JB92="","",_xll.PBD(JB92,"Deal Type 1","","USD","",""))</f>
        <v/>
      </c>
      <c r="JK92" s="15" t="str" cm="1">
        <f t="array" ref="JK92">IF(JJ92="","",_xll.PBD(JJ92,"Deal Date","","USD","",""))</f>
        <v/>
      </c>
      <c r="JL92" s="15" t="str" cm="1">
        <f t="array" ref="JL92">IF(JJ92="","",_xll.PBD(JJ92,"Company ID","","USD","",""))</f>
        <v/>
      </c>
      <c r="JM92" s="15" t="str" cm="1">
        <f t="array" ref="JM92">IF(JJ92="","",_xll.PBD(JL92,"Name","","USD","",""))</f>
        <v/>
      </c>
      <c r="JN92" t="str" cm="1">
        <f t="array" ref="JN92">IF(JJ92="","",_xll.PBD(JJ92,"Deal Type 1","","USD","",""))</f>
        <v/>
      </c>
      <c r="JS92" s="15" t="str" cm="1">
        <f t="array" ref="JS92">IF(JR92="","",_xll.PBD(JR92,"Deal Date","","USD","",""))</f>
        <v/>
      </c>
      <c r="JT92" s="15" t="str" cm="1">
        <f t="array" ref="JT92">IF(JR92="","",_xll.PBD(JR92,"Company ID","","USD","",""))</f>
        <v/>
      </c>
      <c r="JU92" s="15" t="str" cm="1">
        <f t="array" ref="JU92">IF(JR92="","",_xll.PBD(JT92,"Name","","USD","",""))</f>
        <v/>
      </c>
      <c r="JV92" t="str" cm="1">
        <f t="array" ref="JV92">IF(JR92="","",_xll.PBD(JR92,"Deal Type 1","","USD","",""))</f>
        <v/>
      </c>
      <c r="KA92" s="15" t="str" cm="1">
        <f t="array" ref="KA92">IF(JZ92="","",_xll.PBD(JZ92,"Deal Date","","USD","",""))</f>
        <v/>
      </c>
      <c r="KB92" s="15" t="str" cm="1">
        <f t="array" ref="KB92">IF(JZ92="","",_xll.PBD(JZ92,"Company ID","","USD","",""))</f>
        <v/>
      </c>
      <c r="KC92" s="15" t="str" cm="1">
        <f t="array" ref="KC92">IF(JZ92="","",_xll.PBD(KB92,"Name","","USD","",""))</f>
        <v/>
      </c>
      <c r="KD92" t="str" cm="1">
        <f t="array" ref="KD92">IF(JZ92="","",_xll.PBD(JZ92,"Deal Type 1","","USD","",""))</f>
        <v/>
      </c>
      <c r="KI92" s="15" t="str" cm="1">
        <f t="array" ref="KI92">IF(KH92="","",_xll.PBD(KH92,"Deal Date","","USD","",""))</f>
        <v/>
      </c>
      <c r="KJ92" s="15" t="str" cm="1">
        <f t="array" ref="KJ92">IF(KH92="","",_xll.PBD(KH92,"Company ID","","USD","",""))</f>
        <v/>
      </c>
      <c r="KK92" s="15" t="str" cm="1">
        <f t="array" ref="KK92">IF(KH92="","",_xll.PBD(KJ92,"Name","","USD","",""))</f>
        <v/>
      </c>
      <c r="KL92" t="str" cm="1">
        <f t="array" ref="KL92">IF(KH92="","",_xll.PBD(KH92,"Deal Type 1","","USD","",""))</f>
        <v/>
      </c>
      <c r="KQ92" s="15" t="str" cm="1">
        <f t="array" ref="KQ92">IF(KP92="","",_xll.PBD(KP92,"Deal Date","","USD","",""))</f>
        <v/>
      </c>
      <c r="KR92" s="15" t="str" cm="1">
        <f t="array" ref="KR92">IF(KP92="","",_xll.PBD(KP92,"Company ID","","USD","",""))</f>
        <v/>
      </c>
      <c r="KS92" s="15" t="str" cm="1">
        <f t="array" ref="KS92">IF(KP92="","",_xll.PBD(KR92,"Name","","USD","",""))</f>
        <v/>
      </c>
      <c r="KT92" t="str" cm="1">
        <f t="array" ref="KT92">IF(KP92="","",_xll.PBD(KP92,"Deal Type 1","","USD","",""))</f>
        <v/>
      </c>
      <c r="KY92" s="15" t="str" cm="1">
        <f t="array" ref="KY92">IF(KX92="","",_xll.PBD(KX92,"Deal Date","","USD","",""))</f>
        <v/>
      </c>
      <c r="KZ92" s="15" t="str" cm="1">
        <f t="array" ref="KZ92">IF(KX92="","",_xll.PBD(KX92,"Company ID","","USD","",""))</f>
        <v/>
      </c>
      <c r="LA92" s="15" t="str" cm="1">
        <f t="array" ref="LA92">IF(KX92="","",_xll.PBD(KZ92,"Name","","USD","",""))</f>
        <v/>
      </c>
      <c r="LB92" t="str" cm="1">
        <f t="array" ref="LB92">IF(KX92="","",_xll.PBD(KX92,"Deal Type 1","","USD","",""))</f>
        <v/>
      </c>
      <c r="LG92" s="15" t="str" cm="1">
        <f t="array" ref="LG92">IF(LF92="","",_xll.PBD(LF92,"Deal Date","","USD","",""))</f>
        <v/>
      </c>
      <c r="LH92" s="15" t="str" cm="1">
        <f t="array" ref="LH92">IF(LF92="","",_xll.PBD(LF92,"Company ID","","USD","",""))</f>
        <v/>
      </c>
      <c r="LI92" s="15" t="str" cm="1">
        <f t="array" ref="LI92">IF(LF92="","",_xll.PBD(LH92,"Name","","USD","",""))</f>
        <v/>
      </c>
      <c r="LJ92" t="str" cm="1">
        <f t="array" ref="LJ92">IF(LF92="","",_xll.PBD(LF92,"Deal Type 1","","USD","",""))</f>
        <v/>
      </c>
      <c r="LO92" s="15" t="str" cm="1">
        <f t="array" ref="LO92">IF(LN92="","",_xll.PBD(LN92,"Deal Date","","USD","",""))</f>
        <v/>
      </c>
      <c r="LP92" s="15" t="str" cm="1">
        <f t="array" ref="LP92">IF(LN92="","",_xll.PBD(LN92,"Company ID","","USD","",""))</f>
        <v/>
      </c>
      <c r="LQ92" s="15" t="str" cm="1">
        <f t="array" ref="LQ92">IF(LN92="","",_xll.PBD(LP92,"Name","","USD","",""))</f>
        <v/>
      </c>
      <c r="LR92" t="str" cm="1">
        <f t="array" ref="LR92">IF(LN92="","",_xll.PBD(LN92,"Deal Type 1","","USD","",""))</f>
        <v/>
      </c>
      <c r="LW92" s="15" t="str" cm="1">
        <f t="array" ref="LW92">IF(LV92="","",_xll.PBD(LV92,"Deal Date","","USD","",""))</f>
        <v/>
      </c>
      <c r="LX92" s="15" t="str" cm="1">
        <f t="array" ref="LX92">IF(LV92="","",_xll.PBD(LV92,"Company ID","","USD","",""))</f>
        <v/>
      </c>
      <c r="LY92" s="15" t="str" cm="1">
        <f t="array" ref="LY92">IF(LV92="","",_xll.PBD(LX92,"Name","","USD","",""))</f>
        <v/>
      </c>
      <c r="LZ92" t="str" cm="1">
        <f t="array" ref="LZ92">IF(LV92="","",_xll.PBD(LV92,"Deal Type 1","","USD","",""))</f>
        <v/>
      </c>
      <c r="ME92" s="15" t="str" cm="1">
        <f t="array" ref="ME92">IF(MD92="","",_xll.PBD(MD92,"Deal Date","","USD","",""))</f>
        <v/>
      </c>
      <c r="MF92" s="15" t="str" cm="1">
        <f t="array" ref="MF92">IF(MD92="","",_xll.PBD(MD92,"Company ID","","USD","",""))</f>
        <v/>
      </c>
      <c r="MG92" s="15" t="str" cm="1">
        <f t="array" ref="MG92">IF(MD92="","",_xll.PBD(MF92,"Name","","USD","",""))</f>
        <v/>
      </c>
      <c r="MH92" t="str" cm="1">
        <f t="array" ref="MH92">IF(MD92="","",_xll.PBD(MD92,"Deal Type 1","","USD","",""))</f>
        <v/>
      </c>
    </row>
    <row r="93" spans="7:346" x14ac:dyDescent="0.2">
      <c r="G93" s="15" t="str" cm="1">
        <f t="array" ref="G93">IF(F93="","",_xll.PBD(F93,"Deal Date","","USD","",""))</f>
        <v/>
      </c>
      <c r="H93" s="15" t="str" cm="1">
        <f t="array" ref="H93">IF(F93="","",_xll.PBD(F93,"Company ID","","USD","",""))</f>
        <v/>
      </c>
      <c r="I93" s="15" t="str" cm="1">
        <f t="array" ref="I93">IF(F93="","",_xll.PBD(H93,"Name","","USD","",""))</f>
        <v/>
      </c>
      <c r="J93" t="str" cm="1">
        <f t="array" ref="J93">IF(F93="","",_xll.PBD(F93,"Deal Type 1","","USD","",""))</f>
        <v/>
      </c>
      <c r="O93" s="15" t="str" cm="1">
        <f t="array" ref="O93">IF(N93="","",_xll.PBD(N93,"Deal Date","","USD","",""))</f>
        <v/>
      </c>
      <c r="P93" s="15" t="str" cm="1">
        <f t="array" ref="P93">IF(N93="","",_xll.PBD(N93,"Company ID","","USD","",""))</f>
        <v/>
      </c>
      <c r="Q93" s="15" t="str" cm="1">
        <f t="array" ref="Q93">IF(N93="","",_xll.PBD(P93,"Name","","USD","",""))</f>
        <v/>
      </c>
      <c r="R93" t="str" cm="1">
        <f t="array" ref="R93">IF(N93="","",_xll.PBD(N93,"Deal Type 1","","USD","",""))</f>
        <v/>
      </c>
      <c r="W93" s="15" t="str" cm="1">
        <f t="array" ref="W93">IF(V93="","",_xll.PBD(V93,"Deal Date","","USD","",""))</f>
        <v/>
      </c>
      <c r="X93" s="15" t="str" cm="1">
        <f t="array" ref="X93">IF(V93="","",_xll.PBD(V93,"Company ID","","USD","",""))</f>
        <v/>
      </c>
      <c r="Y93" s="15" t="str" cm="1">
        <f t="array" ref="Y93">IF(V93="","",_xll.PBD(X93,"Name","","USD","",""))</f>
        <v/>
      </c>
      <c r="Z93" t="str" cm="1">
        <f t="array" ref="Z93">IF(V93="","",_xll.PBD(V93,"Deal Type 1","","USD","",""))</f>
        <v/>
      </c>
      <c r="AE93" s="15" t="str" cm="1">
        <f t="array" ref="AE93">IF(AD93="","",_xll.PBD(AD93,"Deal Date","","USD","",""))</f>
        <v/>
      </c>
      <c r="AF93" s="15" t="str" cm="1">
        <f t="array" ref="AF93">IF(AD93="","",_xll.PBD(AD93,"Company ID","","USD","",""))</f>
        <v/>
      </c>
      <c r="AG93" s="15" t="str" cm="1">
        <f t="array" ref="AG93">IF(AD93="","",_xll.PBD(AF93,"Name","","USD","",""))</f>
        <v/>
      </c>
      <c r="AH93" t="str" cm="1">
        <f t="array" ref="AH93">IF(AD93="","",_xll.PBD(AD93,"Deal Type 1","","USD","",""))</f>
        <v/>
      </c>
      <c r="AM93" s="15" t="str" cm="1">
        <f t="array" ref="AM93">IF(AL93="","",_xll.PBD(AL93,"Deal Date","","USD","",""))</f>
        <v/>
      </c>
      <c r="AN93" s="15" t="str" cm="1">
        <f t="array" ref="AN93">IF(AL93="","",_xll.PBD(AL93,"Company ID","","USD","",""))</f>
        <v/>
      </c>
      <c r="AO93" s="15" t="str" cm="1">
        <f t="array" ref="AO93">IF(AL93="","",_xll.PBD(AN93,"Name","","USD","",""))</f>
        <v/>
      </c>
      <c r="AP93" t="str" cm="1">
        <f t="array" ref="AP93">IF(AL93="","",_xll.PBD(AL93,"Deal Type 1","","USD","",""))</f>
        <v/>
      </c>
      <c r="AU93" s="15" t="str" cm="1">
        <f t="array" ref="AU93">IF(AT93="","",_xll.PBD(AT93,"Deal Date","","USD","",""))</f>
        <v/>
      </c>
      <c r="AV93" s="15" t="str" cm="1">
        <f t="array" ref="AV93">IF(AT93="","",_xll.PBD(AT93,"Company ID","","USD","",""))</f>
        <v/>
      </c>
      <c r="AW93" s="15" t="str" cm="1">
        <f t="array" ref="AW93">IF(AT93="","",_xll.PBD(AV93,"Name","","USD","",""))</f>
        <v/>
      </c>
      <c r="AX93" t="str" cm="1">
        <f t="array" ref="AX93">IF(AT93="","",_xll.PBD(AT93,"Deal Type 1","","USD","",""))</f>
        <v/>
      </c>
      <c r="BC93" s="15" t="str" cm="1">
        <f t="array" ref="BC93">IF(BB93="","",_xll.PBD(BB93,"Deal Date","","USD","",""))</f>
        <v/>
      </c>
      <c r="BD93" s="15" t="str" cm="1">
        <f t="array" ref="BD93">IF(BB93="","",_xll.PBD(BB93,"Company ID","","USD","",""))</f>
        <v/>
      </c>
      <c r="BE93" s="15" t="str" cm="1">
        <f t="array" ref="BE93">IF(BB93="","",_xll.PBD(BD93,"Name","","USD","",""))</f>
        <v/>
      </c>
      <c r="BF93" t="str" cm="1">
        <f t="array" ref="BF93">IF(BB93="","",_xll.PBD(BB93,"Deal Type 1","","USD","",""))</f>
        <v/>
      </c>
      <c r="BK93" s="15" t="str" cm="1">
        <f t="array" ref="BK93">IF(BJ93="","",_xll.PBD(BJ93,"Deal Date","","USD","",""))</f>
        <v/>
      </c>
      <c r="BL93" s="15" t="str" cm="1">
        <f t="array" ref="BL93">IF(BJ93="","",_xll.PBD(BJ93,"Company ID","","USD","",""))</f>
        <v/>
      </c>
      <c r="BM93" s="15" t="str" cm="1">
        <f t="array" ref="BM93">IF(BJ93="","",_xll.PBD(BL93,"Name","","USD","",""))</f>
        <v/>
      </c>
      <c r="BN93" t="str" cm="1">
        <f t="array" ref="BN93">IF(BJ93="","",_xll.PBD(BJ93,"Deal Type 1","","USD","",""))</f>
        <v/>
      </c>
      <c r="BS93" s="15" t="str" cm="1">
        <f t="array" ref="BS93">IF(BR93="","",_xll.PBD(BR93,"Deal Date","","USD","",""))</f>
        <v/>
      </c>
      <c r="BT93" s="15" t="str" cm="1">
        <f t="array" ref="BT93">IF(BR93="","",_xll.PBD(BR93,"Company ID","","USD","",""))</f>
        <v/>
      </c>
      <c r="BU93" s="15" t="str" cm="1">
        <f t="array" ref="BU93">IF(BR93="","",_xll.PBD(BT93,"Name","","USD","",""))</f>
        <v/>
      </c>
      <c r="BV93" t="str" cm="1">
        <f t="array" ref="BV93">IF(BR93="","",_xll.PBD(BR93,"Deal Type 1","","USD","",""))</f>
        <v/>
      </c>
      <c r="CA93" s="15" t="str" cm="1">
        <f t="array" ref="CA93">IF(BZ93="","",_xll.PBD(BZ93,"Deal Date","","USD","",""))</f>
        <v/>
      </c>
      <c r="CB93" s="15" t="str" cm="1">
        <f t="array" ref="CB93">IF(BZ93="","",_xll.PBD(BZ93,"Company ID","","USD","",""))</f>
        <v/>
      </c>
      <c r="CC93" s="15" t="str" cm="1">
        <f t="array" ref="CC93">IF(BZ93="","",_xll.PBD(CB93,"Name","","USD","",""))</f>
        <v/>
      </c>
      <c r="CD93" t="str" cm="1">
        <f t="array" ref="CD93">IF(BZ93="","",_xll.PBD(BZ93,"Deal Type 1","","USD","",""))</f>
        <v/>
      </c>
      <c r="CI93" s="15" t="str" cm="1">
        <f t="array" ref="CI93">IF(CH93="","",_xll.PBD(CH93,"Deal Date","","USD","",""))</f>
        <v/>
      </c>
      <c r="CJ93" s="15" t="str" cm="1">
        <f t="array" ref="CJ93">IF(CH93="","",_xll.PBD(CH93,"Company ID","","USD","",""))</f>
        <v/>
      </c>
      <c r="CK93" s="15" t="str" cm="1">
        <f t="array" ref="CK93">IF(CH93="","",_xll.PBD(CJ93,"Name","","USD","",""))</f>
        <v/>
      </c>
      <c r="CL93" t="str" cm="1">
        <f t="array" ref="CL93">IF(CH93="","",_xll.PBD(CH93,"Deal Type 1","","USD","",""))</f>
        <v/>
      </c>
      <c r="CQ93" s="15" t="str" cm="1">
        <f t="array" ref="CQ93">IF(CP93="","",_xll.PBD(CP93,"Deal Date","","USD","",""))</f>
        <v/>
      </c>
      <c r="CR93" s="15" t="str" cm="1">
        <f t="array" ref="CR93">IF(CP93="","",_xll.PBD(CP93,"Company ID","","USD","",""))</f>
        <v/>
      </c>
      <c r="CS93" s="15" t="str" cm="1">
        <f t="array" ref="CS93">IF(CP93="","",_xll.PBD(CR93,"Name","","USD","",""))</f>
        <v/>
      </c>
      <c r="CT93" t="str" cm="1">
        <f t="array" ref="CT93">IF(CP93="","",_xll.PBD(CP93,"Deal Type 1","","USD","",""))</f>
        <v/>
      </c>
      <c r="CY93" s="15" t="str" cm="1">
        <f t="array" ref="CY93">IF(CX93="","",_xll.PBD(CX93,"Deal Date","","USD","",""))</f>
        <v/>
      </c>
      <c r="CZ93" s="15" t="str" cm="1">
        <f t="array" ref="CZ93">IF(CX93="","",_xll.PBD(CX93,"Company ID","","USD","",""))</f>
        <v/>
      </c>
      <c r="DA93" s="15" t="str" cm="1">
        <f t="array" ref="DA93">IF(CX93="","",_xll.PBD(CZ93,"Name","","USD","",""))</f>
        <v/>
      </c>
      <c r="DB93" t="str" cm="1">
        <f t="array" ref="DB93">IF(CX93="","",_xll.PBD(CX93,"Deal Type 1","","USD","",""))</f>
        <v/>
      </c>
      <c r="DF93" t="str">
        <v>57623-68T</v>
      </c>
      <c r="DG93" s="15" cm="1">
        <f t="array" ref="DG93">IF(DF93="","",_xll.PBD(DF93,"Deal Date","","USD","",""))</f>
        <v>35796</v>
      </c>
      <c r="DH93" s="15" t="str" cm="1">
        <f t="array" ref="DH93">IF(DF93="","",_xll.PBD(DF93,"Company ID","","USD","",""))</f>
        <v>124058-71</v>
      </c>
      <c r="DI93" s="15" t="str" cm="1">
        <f t="array" ref="DI93">IF(DF93="","",_xll.PBD(DH93,"Name","","USD","",""))</f>
        <v>Case Telesystemer</v>
      </c>
      <c r="DJ93" t="str" cm="1">
        <f t="array" ref="DJ93">IF(DF93="","",_xll.PBD(DF93,"Deal Type 1","","USD","",""))</f>
        <v>Merger/Acquisition</v>
      </c>
      <c r="DO93" s="15" t="str" cm="1">
        <f t="array" ref="DO93">IF(DN93="","",_xll.PBD(DN93,"Deal Date","","USD","",""))</f>
        <v/>
      </c>
      <c r="DP93" s="15" t="str" cm="1">
        <f t="array" ref="DP93">IF(DN93="","",_xll.PBD(DN93,"Company ID","","USD","",""))</f>
        <v/>
      </c>
      <c r="DQ93" s="15" t="str" cm="1">
        <f t="array" ref="DQ93">IF(DN93="","",_xll.PBD(DP93,"Name","","USD","",""))</f>
        <v/>
      </c>
      <c r="DR93" t="str" cm="1">
        <f t="array" ref="DR93">IF(DN93="","",_xll.PBD(DN93,"Deal Type 1","","USD","",""))</f>
        <v/>
      </c>
      <c r="DW93" s="15" t="str" cm="1">
        <f t="array" ref="DW93">IF(DV93="","",_xll.PBD(DV93,"Deal Date","","USD","",""))</f>
        <v/>
      </c>
      <c r="DX93" s="15" t="str" cm="1">
        <f t="array" ref="DX93">IF(DV93="","",_xll.PBD(DV93,"Company ID","","USD","",""))</f>
        <v/>
      </c>
      <c r="DY93" s="15" t="str" cm="1">
        <f t="array" ref="DY93">IF(DV93="","",_xll.PBD(DX93,"Name","","USD","",""))</f>
        <v/>
      </c>
      <c r="DZ93" t="str" cm="1">
        <f t="array" ref="DZ93">IF(DV93="","",_xll.PBD(DV93,"Deal Type 1","","USD","",""))</f>
        <v/>
      </c>
      <c r="EE93" s="15" t="str" cm="1">
        <f t="array" ref="EE93">IF(ED93="","",_xll.PBD(ED93,"Deal Date","","USD","",""))</f>
        <v/>
      </c>
      <c r="EF93" s="15" t="str" cm="1">
        <f t="array" ref="EF93">IF(ED93="","",_xll.PBD(ED93,"Company ID","","USD","",""))</f>
        <v/>
      </c>
      <c r="EG93" s="15" t="str" cm="1">
        <f t="array" ref="EG93">IF(ED93="","",_xll.PBD(EF93,"Name","","USD","",""))</f>
        <v/>
      </c>
      <c r="EH93" t="str" cm="1">
        <f t="array" ref="EH93">IF(ED93="","",_xll.PBD(ED93,"Deal Type 1","","USD","",""))</f>
        <v/>
      </c>
      <c r="EM93" s="15" t="str" cm="1">
        <f t="array" ref="EM93">IF(EL93="","",_xll.PBD(EL93,"Deal Date","","USD","",""))</f>
        <v/>
      </c>
      <c r="EN93" s="15" t="str" cm="1">
        <f t="array" ref="EN93">IF(EL93="","",_xll.PBD(EL93,"Company ID","","USD","",""))</f>
        <v/>
      </c>
      <c r="EO93" s="15" t="str" cm="1">
        <f t="array" ref="EO93">IF(EL93="","",_xll.PBD(EN93,"Name","","USD","",""))</f>
        <v/>
      </c>
      <c r="EP93" t="str" cm="1">
        <f t="array" ref="EP93">IF(EL93="","",_xll.PBD(EL93,"Deal Type 1","","USD","",""))</f>
        <v/>
      </c>
      <c r="EU93" s="15" t="str" cm="1">
        <f t="array" ref="EU93">IF(ET93="","",_xll.PBD(ET93,"Deal Date","","USD","",""))</f>
        <v/>
      </c>
      <c r="EV93" s="15" t="str" cm="1">
        <f t="array" ref="EV93">IF(ET93="","",_xll.PBD(ET93,"Company ID","","USD","",""))</f>
        <v/>
      </c>
      <c r="EW93" s="15" t="str" cm="1">
        <f t="array" ref="EW93">IF(ET93="","",_xll.PBD(EV93,"Name","","USD","",""))</f>
        <v/>
      </c>
      <c r="EX93" t="str" cm="1">
        <f t="array" ref="EX93">IF(ET93="","",_xll.PBD(ET93,"Deal Type 1","","USD","",""))</f>
        <v/>
      </c>
      <c r="FC93" s="15" t="str" cm="1">
        <f t="array" ref="FC93">IF(FB93="","",_xll.PBD(FB93,"Deal Date","","USD","",""))</f>
        <v/>
      </c>
      <c r="FD93" s="15" t="str" cm="1">
        <f t="array" ref="FD93">IF(FB93="","",_xll.PBD(FB93,"Company ID","","USD","",""))</f>
        <v/>
      </c>
      <c r="FE93" s="15" t="str" cm="1">
        <f t="array" ref="FE93">IF(FB93="","",_xll.PBD(FD93,"Name","","USD","",""))</f>
        <v/>
      </c>
      <c r="FF93" t="str" cm="1">
        <f t="array" ref="FF93">IF(FB93="","",_xll.PBD(FB93,"Deal Type 1","","USD","",""))</f>
        <v/>
      </c>
      <c r="FK93" s="15" t="str" cm="1">
        <f t="array" ref="FK93">IF(FJ93="","",_xll.PBD(FJ93,"Deal Date","","USD","",""))</f>
        <v/>
      </c>
      <c r="FL93" s="15" t="str" cm="1">
        <f t="array" ref="FL93">IF(FJ93="","",_xll.PBD(FJ93,"Company ID","","USD","",""))</f>
        <v/>
      </c>
      <c r="FM93" s="15" t="str" cm="1">
        <f t="array" ref="FM93">IF(FJ93="","",_xll.PBD(FL93,"Name","","USD","",""))</f>
        <v/>
      </c>
      <c r="FN93" t="str" cm="1">
        <f t="array" ref="FN93">IF(FJ93="","",_xll.PBD(FJ93,"Deal Type 1","","USD","",""))</f>
        <v/>
      </c>
      <c r="FS93" s="15" t="str" cm="1">
        <f t="array" ref="FS93">IF(FR93="","",_xll.PBD(FR93,"Deal Date","","USD","",""))</f>
        <v/>
      </c>
      <c r="FT93" s="15" t="str" cm="1">
        <f t="array" ref="FT93">IF(FR93="","",_xll.PBD(FR93,"Company ID","","USD","",""))</f>
        <v/>
      </c>
      <c r="FU93" s="15" t="str" cm="1">
        <f t="array" ref="FU93">IF(FR93="","",_xll.PBD(FT93,"Name","","USD","",""))</f>
        <v/>
      </c>
      <c r="FV93" t="str" cm="1">
        <f t="array" ref="FV93">IF(FR93="","",_xll.PBD(FR93,"Deal Type 1","","USD","",""))</f>
        <v/>
      </c>
      <c r="GA93" s="15" t="str" cm="1">
        <f t="array" ref="GA93">IF(FZ93="","",_xll.PBD(FZ93,"Deal Date","","USD","",""))</f>
        <v/>
      </c>
      <c r="GB93" s="15" t="str" cm="1">
        <f t="array" ref="GB93">IF(FZ93="","",_xll.PBD(FZ93,"Company ID","","USD","",""))</f>
        <v/>
      </c>
      <c r="GC93" s="15" t="str" cm="1">
        <f t="array" ref="GC93">IF(FZ93="","",_xll.PBD(GB93,"Name","","USD","",""))</f>
        <v/>
      </c>
      <c r="GD93" t="str" cm="1">
        <f t="array" ref="GD93">IF(FZ93="","",_xll.PBD(FZ93,"Deal Type 1","","USD","",""))</f>
        <v/>
      </c>
      <c r="GI93" s="15" t="str" cm="1">
        <f t="array" ref="GI93">IF(GH93="","",_xll.PBD(GH93,"Deal Date","","USD","",""))</f>
        <v/>
      </c>
      <c r="GJ93" s="15" t="str" cm="1">
        <f t="array" ref="GJ93">IF(GH93="","",_xll.PBD(GH93,"Company ID","","USD","",""))</f>
        <v/>
      </c>
      <c r="GK93" s="15" t="str" cm="1">
        <f t="array" ref="GK93">IF(GH93="","",_xll.PBD(GJ93,"Name","","USD","",""))</f>
        <v/>
      </c>
      <c r="GL93" t="str" cm="1">
        <f t="array" ref="GL93">IF(GH93="","",_xll.PBD(GH93,"Deal Type 1","","USD","",""))</f>
        <v/>
      </c>
      <c r="GQ93" s="15" t="str" cm="1">
        <f t="array" ref="GQ93">IF(GP93="","",_xll.PBD(GP93,"Deal Date","","USD","",""))</f>
        <v/>
      </c>
      <c r="GR93" s="15" t="str" cm="1">
        <f t="array" ref="GR93">IF(GP93="","",_xll.PBD(GP93,"Company ID","","USD","",""))</f>
        <v/>
      </c>
      <c r="GS93" s="15" t="str" cm="1">
        <f t="array" ref="GS93">IF(GP93="","",_xll.PBD(GR93,"Name","","USD","",""))</f>
        <v/>
      </c>
      <c r="GT93" t="str" cm="1">
        <f t="array" ref="GT93">IF(GP93="","",_xll.PBD(GP93,"Deal Type 1","","USD","",""))</f>
        <v/>
      </c>
      <c r="GY93" s="15" t="str" cm="1">
        <f t="array" ref="GY93">IF(GX93="","",_xll.PBD(GX93,"Deal Date","","USD","",""))</f>
        <v/>
      </c>
      <c r="GZ93" s="15" t="str" cm="1">
        <f t="array" ref="GZ93">IF(GX93="","",_xll.PBD(GX93,"Company ID","","USD","",""))</f>
        <v/>
      </c>
      <c r="HA93" s="15" t="str" cm="1">
        <f t="array" ref="HA93">IF(GX93="","",_xll.PBD(GZ93,"Name","","USD","",""))</f>
        <v/>
      </c>
      <c r="HB93" t="str" cm="1">
        <f t="array" ref="HB93">IF(GX93="","",_xll.PBD(GX93,"Deal Type 1","","USD","",""))</f>
        <v/>
      </c>
      <c r="HG93" s="15" t="str" cm="1">
        <f t="array" ref="HG93">IF(HF93="","",_xll.PBD(HF93,"Deal Date","","USD","",""))</f>
        <v/>
      </c>
      <c r="HH93" s="15" t="str" cm="1">
        <f t="array" ref="HH93">IF(HF93="","",_xll.PBD(HF93,"Company ID","","USD","",""))</f>
        <v/>
      </c>
      <c r="HI93" s="15" t="str" cm="1">
        <f t="array" ref="HI93">IF(HF93="","",_xll.PBD(HH93,"Name","","USD","",""))</f>
        <v/>
      </c>
      <c r="HJ93" t="str" cm="1">
        <f t="array" ref="HJ93">IF(HF93="","",_xll.PBD(HF93,"Deal Type 1","","USD","",""))</f>
        <v/>
      </c>
      <c r="HO93" s="15" t="str" cm="1">
        <f t="array" ref="HO93">IF(HN93="","",_xll.PBD(HN93,"Deal Date","","USD","",""))</f>
        <v/>
      </c>
      <c r="HP93" s="15" t="str" cm="1">
        <f t="array" ref="HP93">IF(HN93="","",_xll.PBD(HN93,"Company ID","","USD","",""))</f>
        <v/>
      </c>
      <c r="HQ93" s="15" t="str" cm="1">
        <f t="array" ref="HQ93">IF(HN93="","",_xll.PBD(HP93,"Name","","USD","",""))</f>
        <v/>
      </c>
      <c r="HR93" t="str" cm="1">
        <f t="array" ref="HR93">IF(HN93="","",_xll.PBD(HN93,"Deal Type 1","","USD","",""))</f>
        <v/>
      </c>
      <c r="HW93" s="15" t="str" cm="1">
        <f t="array" ref="HW93">IF(HV93="","",_xll.PBD(HV93,"Deal Date","","USD","",""))</f>
        <v/>
      </c>
      <c r="HX93" s="15" t="str" cm="1">
        <f t="array" ref="HX93">IF(HV93="","",_xll.PBD(HV93,"Company ID","","USD","",""))</f>
        <v/>
      </c>
      <c r="HY93" s="15" t="str" cm="1">
        <f t="array" ref="HY93">IF(HV93="","",_xll.PBD(HX93,"Name","","USD","",""))</f>
        <v/>
      </c>
      <c r="HZ93" t="str" cm="1">
        <f t="array" ref="HZ93">IF(HV93="","",_xll.PBD(HV93,"Deal Type 1","","USD","",""))</f>
        <v/>
      </c>
      <c r="IE93" s="15" t="str" cm="1">
        <f t="array" ref="IE93">IF(ID93="","",_xll.PBD(ID93,"Deal Date","","USD","",""))</f>
        <v/>
      </c>
      <c r="IF93" s="15" t="str" cm="1">
        <f t="array" ref="IF93">IF(ID93="","",_xll.PBD(ID93,"Company ID","","USD","",""))</f>
        <v/>
      </c>
      <c r="IG93" s="15" t="str" cm="1">
        <f t="array" ref="IG93">IF(ID93="","",_xll.PBD(IF93,"Name","","USD","",""))</f>
        <v/>
      </c>
      <c r="IH93" t="str" cm="1">
        <f t="array" ref="IH93">IF(ID93="","",_xll.PBD(ID93,"Deal Type 1","","USD","",""))</f>
        <v/>
      </c>
      <c r="IM93" s="15" t="str" cm="1">
        <f t="array" ref="IM93">IF(IL93="","",_xll.PBD(IL93,"Deal Date","","USD","",""))</f>
        <v/>
      </c>
      <c r="IN93" s="15" t="str" cm="1">
        <f t="array" ref="IN93">IF(IL93="","",_xll.PBD(IL93,"Company ID","","USD","",""))</f>
        <v/>
      </c>
      <c r="IO93" s="15" t="str" cm="1">
        <f t="array" ref="IO93">IF(IL93="","",_xll.PBD(IN93,"Name","","USD","",""))</f>
        <v/>
      </c>
      <c r="IP93" t="str" cm="1">
        <f t="array" ref="IP93">IF(IL93="","",_xll.PBD(IL93,"Deal Type 1","","USD","",""))</f>
        <v/>
      </c>
      <c r="IU93" s="15" t="str" cm="1">
        <f t="array" ref="IU93">IF(IT93="","",_xll.PBD(IT93,"Deal Date","","USD","",""))</f>
        <v/>
      </c>
      <c r="IV93" s="15" t="str" cm="1">
        <f t="array" ref="IV93">IF(IT93="","",_xll.PBD(IT93,"Company ID","","USD","",""))</f>
        <v/>
      </c>
      <c r="IW93" s="15" t="str" cm="1">
        <f t="array" ref="IW93">IF(IT93="","",_xll.PBD(IV93,"Name","","USD","",""))</f>
        <v/>
      </c>
      <c r="IX93" t="str" cm="1">
        <f t="array" ref="IX93">IF(IT93="","",_xll.PBD(IT93,"Deal Type 1","","USD","",""))</f>
        <v/>
      </c>
      <c r="JC93" s="15" t="str" cm="1">
        <f t="array" ref="JC93">IF(JB93="","",_xll.PBD(JB93,"Deal Date","","USD","",""))</f>
        <v/>
      </c>
      <c r="JD93" s="15" t="str" cm="1">
        <f t="array" ref="JD93">IF(JB93="","",_xll.PBD(JB93,"Company ID","","USD","",""))</f>
        <v/>
      </c>
      <c r="JE93" s="15" t="str" cm="1">
        <f t="array" ref="JE93">IF(JB93="","",_xll.PBD(JD93,"Name","","USD","",""))</f>
        <v/>
      </c>
      <c r="JF93" t="str" cm="1">
        <f t="array" ref="JF93">IF(JB93="","",_xll.PBD(JB93,"Deal Type 1","","USD","",""))</f>
        <v/>
      </c>
      <c r="JK93" s="15" t="str" cm="1">
        <f t="array" ref="JK93">IF(JJ93="","",_xll.PBD(JJ93,"Deal Date","","USD","",""))</f>
        <v/>
      </c>
      <c r="JL93" s="15" t="str" cm="1">
        <f t="array" ref="JL93">IF(JJ93="","",_xll.PBD(JJ93,"Company ID","","USD","",""))</f>
        <v/>
      </c>
      <c r="JM93" s="15" t="str" cm="1">
        <f t="array" ref="JM93">IF(JJ93="","",_xll.PBD(JL93,"Name","","USD","",""))</f>
        <v/>
      </c>
      <c r="JN93" t="str" cm="1">
        <f t="array" ref="JN93">IF(JJ93="","",_xll.PBD(JJ93,"Deal Type 1","","USD","",""))</f>
        <v/>
      </c>
      <c r="JS93" s="15" t="str" cm="1">
        <f t="array" ref="JS93">IF(JR93="","",_xll.PBD(JR93,"Deal Date","","USD","",""))</f>
        <v/>
      </c>
      <c r="JT93" s="15" t="str" cm="1">
        <f t="array" ref="JT93">IF(JR93="","",_xll.PBD(JR93,"Company ID","","USD","",""))</f>
        <v/>
      </c>
      <c r="JU93" s="15" t="str" cm="1">
        <f t="array" ref="JU93">IF(JR93="","",_xll.PBD(JT93,"Name","","USD","",""))</f>
        <v/>
      </c>
      <c r="JV93" t="str" cm="1">
        <f t="array" ref="JV93">IF(JR93="","",_xll.PBD(JR93,"Deal Type 1","","USD","",""))</f>
        <v/>
      </c>
      <c r="KA93" s="15" t="str" cm="1">
        <f t="array" ref="KA93">IF(JZ93="","",_xll.PBD(JZ93,"Deal Date","","USD","",""))</f>
        <v/>
      </c>
      <c r="KB93" s="15" t="str" cm="1">
        <f t="array" ref="KB93">IF(JZ93="","",_xll.PBD(JZ93,"Company ID","","USD","",""))</f>
        <v/>
      </c>
      <c r="KC93" s="15" t="str" cm="1">
        <f t="array" ref="KC93">IF(JZ93="","",_xll.PBD(KB93,"Name","","USD","",""))</f>
        <v/>
      </c>
      <c r="KD93" t="str" cm="1">
        <f t="array" ref="KD93">IF(JZ93="","",_xll.PBD(JZ93,"Deal Type 1","","USD","",""))</f>
        <v/>
      </c>
      <c r="KI93" s="15" t="str" cm="1">
        <f t="array" ref="KI93">IF(KH93="","",_xll.PBD(KH93,"Deal Date","","USD","",""))</f>
        <v/>
      </c>
      <c r="KJ93" s="15" t="str" cm="1">
        <f t="array" ref="KJ93">IF(KH93="","",_xll.PBD(KH93,"Company ID","","USD","",""))</f>
        <v/>
      </c>
      <c r="KK93" s="15" t="str" cm="1">
        <f t="array" ref="KK93">IF(KH93="","",_xll.PBD(KJ93,"Name","","USD","",""))</f>
        <v/>
      </c>
      <c r="KL93" t="str" cm="1">
        <f t="array" ref="KL93">IF(KH93="","",_xll.PBD(KH93,"Deal Type 1","","USD","",""))</f>
        <v/>
      </c>
      <c r="KQ93" s="15" t="str" cm="1">
        <f t="array" ref="KQ93">IF(KP93="","",_xll.PBD(KP93,"Deal Date","","USD","",""))</f>
        <v/>
      </c>
      <c r="KR93" s="15" t="str" cm="1">
        <f t="array" ref="KR93">IF(KP93="","",_xll.PBD(KP93,"Company ID","","USD","",""))</f>
        <v/>
      </c>
      <c r="KS93" s="15" t="str" cm="1">
        <f t="array" ref="KS93">IF(KP93="","",_xll.PBD(KR93,"Name","","USD","",""))</f>
        <v/>
      </c>
      <c r="KT93" t="str" cm="1">
        <f t="array" ref="KT93">IF(KP93="","",_xll.PBD(KP93,"Deal Type 1","","USD","",""))</f>
        <v/>
      </c>
      <c r="KY93" s="15" t="str" cm="1">
        <f t="array" ref="KY93">IF(KX93="","",_xll.PBD(KX93,"Deal Date","","USD","",""))</f>
        <v/>
      </c>
      <c r="KZ93" s="15" t="str" cm="1">
        <f t="array" ref="KZ93">IF(KX93="","",_xll.PBD(KX93,"Company ID","","USD","",""))</f>
        <v/>
      </c>
      <c r="LA93" s="15" t="str" cm="1">
        <f t="array" ref="LA93">IF(KX93="","",_xll.PBD(KZ93,"Name","","USD","",""))</f>
        <v/>
      </c>
      <c r="LB93" t="str" cm="1">
        <f t="array" ref="LB93">IF(KX93="","",_xll.PBD(KX93,"Deal Type 1","","USD","",""))</f>
        <v/>
      </c>
      <c r="LG93" s="15" t="str" cm="1">
        <f t="array" ref="LG93">IF(LF93="","",_xll.PBD(LF93,"Deal Date","","USD","",""))</f>
        <v/>
      </c>
      <c r="LH93" s="15" t="str" cm="1">
        <f t="array" ref="LH93">IF(LF93="","",_xll.PBD(LF93,"Company ID","","USD","",""))</f>
        <v/>
      </c>
      <c r="LI93" s="15" t="str" cm="1">
        <f t="array" ref="LI93">IF(LF93="","",_xll.PBD(LH93,"Name","","USD","",""))</f>
        <v/>
      </c>
      <c r="LJ93" t="str" cm="1">
        <f t="array" ref="LJ93">IF(LF93="","",_xll.PBD(LF93,"Deal Type 1","","USD","",""))</f>
        <v/>
      </c>
      <c r="LO93" s="15" t="str" cm="1">
        <f t="array" ref="LO93">IF(LN93="","",_xll.PBD(LN93,"Deal Date","","USD","",""))</f>
        <v/>
      </c>
      <c r="LP93" s="15" t="str" cm="1">
        <f t="array" ref="LP93">IF(LN93="","",_xll.PBD(LN93,"Company ID","","USD","",""))</f>
        <v/>
      </c>
      <c r="LQ93" s="15" t="str" cm="1">
        <f t="array" ref="LQ93">IF(LN93="","",_xll.PBD(LP93,"Name","","USD","",""))</f>
        <v/>
      </c>
      <c r="LR93" t="str" cm="1">
        <f t="array" ref="LR93">IF(LN93="","",_xll.PBD(LN93,"Deal Type 1","","USD","",""))</f>
        <v/>
      </c>
      <c r="LW93" s="15" t="str" cm="1">
        <f t="array" ref="LW93">IF(LV93="","",_xll.PBD(LV93,"Deal Date","","USD","",""))</f>
        <v/>
      </c>
      <c r="LX93" s="15" t="str" cm="1">
        <f t="array" ref="LX93">IF(LV93="","",_xll.PBD(LV93,"Company ID","","USD","",""))</f>
        <v/>
      </c>
      <c r="LY93" s="15" t="str" cm="1">
        <f t="array" ref="LY93">IF(LV93="","",_xll.PBD(LX93,"Name","","USD","",""))</f>
        <v/>
      </c>
      <c r="LZ93" t="str" cm="1">
        <f t="array" ref="LZ93">IF(LV93="","",_xll.PBD(LV93,"Deal Type 1","","USD","",""))</f>
        <v/>
      </c>
      <c r="ME93" s="15" t="str" cm="1">
        <f t="array" ref="ME93">IF(MD93="","",_xll.PBD(MD93,"Deal Date","","USD","",""))</f>
        <v/>
      </c>
      <c r="MF93" s="15" t="str" cm="1">
        <f t="array" ref="MF93">IF(MD93="","",_xll.PBD(MD93,"Company ID","","USD","",""))</f>
        <v/>
      </c>
      <c r="MG93" s="15" t="str" cm="1">
        <f t="array" ref="MG93">IF(MD93="","",_xll.PBD(MF93,"Name","","USD","",""))</f>
        <v/>
      </c>
      <c r="MH93" t="str" cm="1">
        <f t="array" ref="MH93">IF(MD93="","",_xll.PBD(MD93,"Deal Type 1","","USD","",""))</f>
        <v/>
      </c>
    </row>
    <row r="94" spans="7:346" x14ac:dyDescent="0.2">
      <c r="G94" s="15" t="str" cm="1">
        <f t="array" ref="G94">IF(F94="","",_xll.PBD(F94,"Deal Date","","USD","",""))</f>
        <v/>
      </c>
      <c r="H94" s="15" t="str" cm="1">
        <f t="array" ref="H94">IF(F94="","",_xll.PBD(F94,"Company ID","","USD","",""))</f>
        <v/>
      </c>
      <c r="I94" s="15" t="str" cm="1">
        <f t="array" ref="I94">IF(F94="","",_xll.PBD(H94,"Name","","USD","",""))</f>
        <v/>
      </c>
      <c r="J94" t="str" cm="1">
        <f t="array" ref="J94">IF(F94="","",_xll.PBD(F94,"Deal Type 1","","USD","",""))</f>
        <v/>
      </c>
      <c r="O94" s="15" t="str" cm="1">
        <f t="array" ref="O94">IF(N94="","",_xll.PBD(N94,"Deal Date","","USD","",""))</f>
        <v/>
      </c>
      <c r="P94" s="15" t="str" cm="1">
        <f t="array" ref="P94">IF(N94="","",_xll.PBD(N94,"Company ID","","USD","",""))</f>
        <v/>
      </c>
      <c r="Q94" s="15" t="str" cm="1">
        <f t="array" ref="Q94">IF(N94="","",_xll.PBD(P94,"Name","","USD","",""))</f>
        <v/>
      </c>
      <c r="R94" t="str" cm="1">
        <f t="array" ref="R94">IF(N94="","",_xll.PBD(N94,"Deal Type 1","","USD","",""))</f>
        <v/>
      </c>
      <c r="W94" s="15" t="str" cm="1">
        <f t="array" ref="W94">IF(V94="","",_xll.PBD(V94,"Deal Date","","USD","",""))</f>
        <v/>
      </c>
      <c r="X94" s="15" t="str" cm="1">
        <f t="array" ref="X94">IF(V94="","",_xll.PBD(V94,"Company ID","","USD","",""))</f>
        <v/>
      </c>
      <c r="Y94" s="15" t="str" cm="1">
        <f t="array" ref="Y94">IF(V94="","",_xll.PBD(X94,"Name","","USD","",""))</f>
        <v/>
      </c>
      <c r="Z94" t="str" cm="1">
        <f t="array" ref="Z94">IF(V94="","",_xll.PBD(V94,"Deal Type 1","","USD","",""))</f>
        <v/>
      </c>
      <c r="AE94" s="15" t="str" cm="1">
        <f t="array" ref="AE94">IF(AD94="","",_xll.PBD(AD94,"Deal Date","","USD","",""))</f>
        <v/>
      </c>
      <c r="AF94" s="15" t="str" cm="1">
        <f t="array" ref="AF94">IF(AD94="","",_xll.PBD(AD94,"Company ID","","USD","",""))</f>
        <v/>
      </c>
      <c r="AG94" s="15" t="str" cm="1">
        <f t="array" ref="AG94">IF(AD94="","",_xll.PBD(AF94,"Name","","USD","",""))</f>
        <v/>
      </c>
      <c r="AH94" t="str" cm="1">
        <f t="array" ref="AH94">IF(AD94="","",_xll.PBD(AD94,"Deal Type 1","","USD","",""))</f>
        <v/>
      </c>
      <c r="AM94" s="15" t="str" cm="1">
        <f t="array" ref="AM94">IF(AL94="","",_xll.PBD(AL94,"Deal Date","","USD","",""))</f>
        <v/>
      </c>
      <c r="AN94" s="15" t="str" cm="1">
        <f t="array" ref="AN94">IF(AL94="","",_xll.PBD(AL94,"Company ID","","USD","",""))</f>
        <v/>
      </c>
      <c r="AO94" s="15" t="str" cm="1">
        <f t="array" ref="AO94">IF(AL94="","",_xll.PBD(AN94,"Name","","USD","",""))</f>
        <v/>
      </c>
      <c r="AP94" t="str" cm="1">
        <f t="array" ref="AP94">IF(AL94="","",_xll.PBD(AL94,"Deal Type 1","","USD","",""))</f>
        <v/>
      </c>
      <c r="AU94" s="15" t="str" cm="1">
        <f t="array" ref="AU94">IF(AT94="","",_xll.PBD(AT94,"Deal Date","","USD","",""))</f>
        <v/>
      </c>
      <c r="AV94" s="15" t="str" cm="1">
        <f t="array" ref="AV94">IF(AT94="","",_xll.PBD(AT94,"Company ID","","USD","",""))</f>
        <v/>
      </c>
      <c r="AW94" s="15" t="str" cm="1">
        <f t="array" ref="AW94">IF(AT94="","",_xll.PBD(AV94,"Name","","USD","",""))</f>
        <v/>
      </c>
      <c r="AX94" t="str" cm="1">
        <f t="array" ref="AX94">IF(AT94="","",_xll.PBD(AT94,"Deal Type 1","","USD","",""))</f>
        <v/>
      </c>
      <c r="BC94" s="15" t="str" cm="1">
        <f t="array" ref="BC94">IF(BB94="","",_xll.PBD(BB94,"Deal Date","","USD","",""))</f>
        <v/>
      </c>
      <c r="BD94" s="15" t="str" cm="1">
        <f t="array" ref="BD94">IF(BB94="","",_xll.PBD(BB94,"Company ID","","USD","",""))</f>
        <v/>
      </c>
      <c r="BE94" s="15" t="str" cm="1">
        <f t="array" ref="BE94">IF(BB94="","",_xll.PBD(BD94,"Name","","USD","",""))</f>
        <v/>
      </c>
      <c r="BF94" t="str" cm="1">
        <f t="array" ref="BF94">IF(BB94="","",_xll.PBD(BB94,"Deal Type 1","","USD","",""))</f>
        <v/>
      </c>
      <c r="BK94" s="15" t="str" cm="1">
        <f t="array" ref="BK94">IF(BJ94="","",_xll.PBD(BJ94,"Deal Date","","USD","",""))</f>
        <v/>
      </c>
      <c r="BL94" s="15" t="str" cm="1">
        <f t="array" ref="BL94">IF(BJ94="","",_xll.PBD(BJ94,"Company ID","","USD","",""))</f>
        <v/>
      </c>
      <c r="BM94" s="15" t="str" cm="1">
        <f t="array" ref="BM94">IF(BJ94="","",_xll.PBD(BL94,"Name","","USD","",""))</f>
        <v/>
      </c>
      <c r="BN94" t="str" cm="1">
        <f t="array" ref="BN94">IF(BJ94="","",_xll.PBD(BJ94,"Deal Type 1","","USD","",""))</f>
        <v/>
      </c>
      <c r="BS94" s="15" t="str" cm="1">
        <f t="array" ref="BS94">IF(BR94="","",_xll.PBD(BR94,"Deal Date","","USD","",""))</f>
        <v/>
      </c>
      <c r="BT94" s="15" t="str" cm="1">
        <f t="array" ref="BT94">IF(BR94="","",_xll.PBD(BR94,"Company ID","","USD","",""))</f>
        <v/>
      </c>
      <c r="BU94" s="15" t="str" cm="1">
        <f t="array" ref="BU94">IF(BR94="","",_xll.PBD(BT94,"Name","","USD","",""))</f>
        <v/>
      </c>
      <c r="BV94" t="str" cm="1">
        <f t="array" ref="BV94">IF(BR94="","",_xll.PBD(BR94,"Deal Type 1","","USD","",""))</f>
        <v/>
      </c>
      <c r="CA94" s="15" t="str" cm="1">
        <f t="array" ref="CA94">IF(BZ94="","",_xll.PBD(BZ94,"Deal Date","","USD","",""))</f>
        <v/>
      </c>
      <c r="CB94" s="15" t="str" cm="1">
        <f t="array" ref="CB94">IF(BZ94="","",_xll.PBD(BZ94,"Company ID","","USD","",""))</f>
        <v/>
      </c>
      <c r="CC94" s="15" t="str" cm="1">
        <f t="array" ref="CC94">IF(BZ94="","",_xll.PBD(CB94,"Name","","USD","",""))</f>
        <v/>
      </c>
      <c r="CD94" t="str" cm="1">
        <f t="array" ref="CD94">IF(BZ94="","",_xll.PBD(BZ94,"Deal Type 1","","USD","",""))</f>
        <v/>
      </c>
      <c r="CI94" s="15" t="str" cm="1">
        <f t="array" ref="CI94">IF(CH94="","",_xll.PBD(CH94,"Deal Date","","USD","",""))</f>
        <v/>
      </c>
      <c r="CJ94" s="15" t="str" cm="1">
        <f t="array" ref="CJ94">IF(CH94="","",_xll.PBD(CH94,"Company ID","","USD","",""))</f>
        <v/>
      </c>
      <c r="CK94" s="15" t="str" cm="1">
        <f t="array" ref="CK94">IF(CH94="","",_xll.PBD(CJ94,"Name","","USD","",""))</f>
        <v/>
      </c>
      <c r="CL94" t="str" cm="1">
        <f t="array" ref="CL94">IF(CH94="","",_xll.PBD(CH94,"Deal Type 1","","USD","",""))</f>
        <v/>
      </c>
      <c r="CQ94" s="15" t="str" cm="1">
        <f t="array" ref="CQ94">IF(CP94="","",_xll.PBD(CP94,"Deal Date","","USD","",""))</f>
        <v/>
      </c>
      <c r="CR94" s="15" t="str" cm="1">
        <f t="array" ref="CR94">IF(CP94="","",_xll.PBD(CP94,"Company ID","","USD","",""))</f>
        <v/>
      </c>
      <c r="CS94" s="15" t="str" cm="1">
        <f t="array" ref="CS94">IF(CP94="","",_xll.PBD(CR94,"Name","","USD","",""))</f>
        <v/>
      </c>
      <c r="CT94" t="str" cm="1">
        <f t="array" ref="CT94">IF(CP94="","",_xll.PBD(CP94,"Deal Type 1","","USD","",""))</f>
        <v/>
      </c>
      <c r="CY94" s="15" t="str" cm="1">
        <f t="array" ref="CY94">IF(CX94="","",_xll.PBD(CX94,"Deal Date","","USD","",""))</f>
        <v/>
      </c>
      <c r="CZ94" s="15" t="str" cm="1">
        <f t="array" ref="CZ94">IF(CX94="","",_xll.PBD(CX94,"Company ID","","USD","",""))</f>
        <v/>
      </c>
      <c r="DA94" s="15" t="str" cm="1">
        <f t="array" ref="DA94">IF(CX94="","",_xll.PBD(CZ94,"Name","","USD","",""))</f>
        <v/>
      </c>
      <c r="DB94" t="str" cm="1">
        <f t="array" ref="DB94">IF(CX94="","",_xll.PBD(CX94,"Deal Type 1","","USD","",""))</f>
        <v/>
      </c>
      <c r="DF94" t="str">
        <v>57625-84T</v>
      </c>
      <c r="DG94" s="15" cm="1">
        <f t="array" ref="DG94">IF(DF94="","",_xll.PBD(DF94,"Deal Date","","USD","",""))</f>
        <v>35796</v>
      </c>
      <c r="DH94" s="15" t="str" cm="1">
        <f t="array" ref="DH94">IF(DF94="","",_xll.PBD(DF94,"Company ID","","USD","",""))</f>
        <v>124065-64</v>
      </c>
      <c r="DI94" s="15" t="str" cm="1">
        <f t="array" ref="DI94">IF(DF94="","",_xll.PBD(DH94,"Name","","USD","",""))</f>
        <v>Complet</v>
      </c>
      <c r="DJ94" t="str" cm="1">
        <f t="array" ref="DJ94">IF(DF94="","",_xll.PBD(DF94,"Deal Type 1","","USD","",""))</f>
        <v>Merger/Acquisition</v>
      </c>
      <c r="DO94" s="15" t="str" cm="1">
        <f t="array" ref="DO94">IF(DN94="","",_xll.PBD(DN94,"Deal Date","","USD","",""))</f>
        <v/>
      </c>
      <c r="DP94" s="15" t="str" cm="1">
        <f t="array" ref="DP94">IF(DN94="","",_xll.PBD(DN94,"Company ID","","USD","",""))</f>
        <v/>
      </c>
      <c r="DQ94" s="15" t="str" cm="1">
        <f t="array" ref="DQ94">IF(DN94="","",_xll.PBD(DP94,"Name","","USD","",""))</f>
        <v/>
      </c>
      <c r="DR94" t="str" cm="1">
        <f t="array" ref="DR94">IF(DN94="","",_xll.PBD(DN94,"Deal Type 1","","USD","",""))</f>
        <v/>
      </c>
      <c r="DW94" s="15" t="str" cm="1">
        <f t="array" ref="DW94">IF(DV94="","",_xll.PBD(DV94,"Deal Date","","USD","",""))</f>
        <v/>
      </c>
      <c r="DX94" s="15" t="str" cm="1">
        <f t="array" ref="DX94">IF(DV94="","",_xll.PBD(DV94,"Company ID","","USD","",""))</f>
        <v/>
      </c>
      <c r="DY94" s="15" t="str" cm="1">
        <f t="array" ref="DY94">IF(DV94="","",_xll.PBD(DX94,"Name","","USD","",""))</f>
        <v/>
      </c>
      <c r="DZ94" t="str" cm="1">
        <f t="array" ref="DZ94">IF(DV94="","",_xll.PBD(DV94,"Deal Type 1","","USD","",""))</f>
        <v/>
      </c>
      <c r="EE94" s="15" t="str" cm="1">
        <f t="array" ref="EE94">IF(ED94="","",_xll.PBD(ED94,"Deal Date","","USD","",""))</f>
        <v/>
      </c>
      <c r="EF94" s="15" t="str" cm="1">
        <f t="array" ref="EF94">IF(ED94="","",_xll.PBD(ED94,"Company ID","","USD","",""))</f>
        <v/>
      </c>
      <c r="EG94" s="15" t="str" cm="1">
        <f t="array" ref="EG94">IF(ED94="","",_xll.PBD(EF94,"Name","","USD","",""))</f>
        <v/>
      </c>
      <c r="EH94" t="str" cm="1">
        <f t="array" ref="EH94">IF(ED94="","",_xll.PBD(ED94,"Deal Type 1","","USD","",""))</f>
        <v/>
      </c>
      <c r="EM94" s="15" t="str" cm="1">
        <f t="array" ref="EM94">IF(EL94="","",_xll.PBD(EL94,"Deal Date","","USD","",""))</f>
        <v/>
      </c>
      <c r="EN94" s="15" t="str" cm="1">
        <f t="array" ref="EN94">IF(EL94="","",_xll.PBD(EL94,"Company ID","","USD","",""))</f>
        <v/>
      </c>
      <c r="EO94" s="15" t="str" cm="1">
        <f t="array" ref="EO94">IF(EL94="","",_xll.PBD(EN94,"Name","","USD","",""))</f>
        <v/>
      </c>
      <c r="EP94" t="str" cm="1">
        <f t="array" ref="EP94">IF(EL94="","",_xll.PBD(EL94,"Deal Type 1","","USD","",""))</f>
        <v/>
      </c>
      <c r="EU94" s="15" t="str" cm="1">
        <f t="array" ref="EU94">IF(ET94="","",_xll.PBD(ET94,"Deal Date","","USD","",""))</f>
        <v/>
      </c>
      <c r="EV94" s="15" t="str" cm="1">
        <f t="array" ref="EV94">IF(ET94="","",_xll.PBD(ET94,"Company ID","","USD","",""))</f>
        <v/>
      </c>
      <c r="EW94" s="15" t="str" cm="1">
        <f t="array" ref="EW94">IF(ET94="","",_xll.PBD(EV94,"Name","","USD","",""))</f>
        <v/>
      </c>
      <c r="EX94" t="str" cm="1">
        <f t="array" ref="EX94">IF(ET94="","",_xll.PBD(ET94,"Deal Type 1","","USD","",""))</f>
        <v/>
      </c>
      <c r="FC94" s="15" t="str" cm="1">
        <f t="array" ref="FC94">IF(FB94="","",_xll.PBD(FB94,"Deal Date","","USD","",""))</f>
        <v/>
      </c>
      <c r="FD94" s="15" t="str" cm="1">
        <f t="array" ref="FD94">IF(FB94="","",_xll.PBD(FB94,"Company ID","","USD","",""))</f>
        <v/>
      </c>
      <c r="FE94" s="15" t="str" cm="1">
        <f t="array" ref="FE94">IF(FB94="","",_xll.PBD(FD94,"Name","","USD","",""))</f>
        <v/>
      </c>
      <c r="FF94" t="str" cm="1">
        <f t="array" ref="FF94">IF(FB94="","",_xll.PBD(FB94,"Deal Type 1","","USD","",""))</f>
        <v/>
      </c>
      <c r="FK94" s="15" t="str" cm="1">
        <f t="array" ref="FK94">IF(FJ94="","",_xll.PBD(FJ94,"Deal Date","","USD","",""))</f>
        <v/>
      </c>
      <c r="FL94" s="15" t="str" cm="1">
        <f t="array" ref="FL94">IF(FJ94="","",_xll.PBD(FJ94,"Company ID","","USD","",""))</f>
        <v/>
      </c>
      <c r="FM94" s="15" t="str" cm="1">
        <f t="array" ref="FM94">IF(FJ94="","",_xll.PBD(FL94,"Name","","USD","",""))</f>
        <v/>
      </c>
      <c r="FN94" t="str" cm="1">
        <f t="array" ref="FN94">IF(FJ94="","",_xll.PBD(FJ94,"Deal Type 1","","USD","",""))</f>
        <v/>
      </c>
      <c r="FS94" s="15" t="str" cm="1">
        <f t="array" ref="FS94">IF(FR94="","",_xll.PBD(FR94,"Deal Date","","USD","",""))</f>
        <v/>
      </c>
      <c r="FT94" s="15" t="str" cm="1">
        <f t="array" ref="FT94">IF(FR94="","",_xll.PBD(FR94,"Company ID","","USD","",""))</f>
        <v/>
      </c>
      <c r="FU94" s="15" t="str" cm="1">
        <f t="array" ref="FU94">IF(FR94="","",_xll.PBD(FT94,"Name","","USD","",""))</f>
        <v/>
      </c>
      <c r="FV94" t="str" cm="1">
        <f t="array" ref="FV94">IF(FR94="","",_xll.PBD(FR94,"Deal Type 1","","USD","",""))</f>
        <v/>
      </c>
      <c r="GA94" s="15" t="str" cm="1">
        <f t="array" ref="GA94">IF(FZ94="","",_xll.PBD(FZ94,"Deal Date","","USD","",""))</f>
        <v/>
      </c>
      <c r="GB94" s="15" t="str" cm="1">
        <f t="array" ref="GB94">IF(FZ94="","",_xll.PBD(FZ94,"Company ID","","USD","",""))</f>
        <v/>
      </c>
      <c r="GC94" s="15" t="str" cm="1">
        <f t="array" ref="GC94">IF(FZ94="","",_xll.PBD(GB94,"Name","","USD","",""))</f>
        <v/>
      </c>
      <c r="GD94" t="str" cm="1">
        <f t="array" ref="GD94">IF(FZ94="","",_xll.PBD(FZ94,"Deal Type 1","","USD","",""))</f>
        <v/>
      </c>
      <c r="GI94" s="15" t="str" cm="1">
        <f t="array" ref="GI94">IF(GH94="","",_xll.PBD(GH94,"Deal Date","","USD","",""))</f>
        <v/>
      </c>
      <c r="GJ94" s="15" t="str" cm="1">
        <f t="array" ref="GJ94">IF(GH94="","",_xll.PBD(GH94,"Company ID","","USD","",""))</f>
        <v/>
      </c>
      <c r="GK94" s="15" t="str" cm="1">
        <f t="array" ref="GK94">IF(GH94="","",_xll.PBD(GJ94,"Name","","USD","",""))</f>
        <v/>
      </c>
      <c r="GL94" t="str" cm="1">
        <f t="array" ref="GL94">IF(GH94="","",_xll.PBD(GH94,"Deal Type 1","","USD","",""))</f>
        <v/>
      </c>
      <c r="GQ94" s="15" t="str" cm="1">
        <f t="array" ref="GQ94">IF(GP94="","",_xll.PBD(GP94,"Deal Date","","USD","",""))</f>
        <v/>
      </c>
      <c r="GR94" s="15" t="str" cm="1">
        <f t="array" ref="GR94">IF(GP94="","",_xll.PBD(GP94,"Company ID","","USD","",""))</f>
        <v/>
      </c>
      <c r="GS94" s="15" t="str" cm="1">
        <f t="array" ref="GS94">IF(GP94="","",_xll.PBD(GR94,"Name","","USD","",""))</f>
        <v/>
      </c>
      <c r="GT94" t="str" cm="1">
        <f t="array" ref="GT94">IF(GP94="","",_xll.PBD(GP94,"Deal Type 1","","USD","",""))</f>
        <v/>
      </c>
      <c r="GY94" s="15" t="str" cm="1">
        <f t="array" ref="GY94">IF(GX94="","",_xll.PBD(GX94,"Deal Date","","USD","",""))</f>
        <v/>
      </c>
      <c r="GZ94" s="15" t="str" cm="1">
        <f t="array" ref="GZ94">IF(GX94="","",_xll.PBD(GX94,"Company ID","","USD","",""))</f>
        <v/>
      </c>
      <c r="HA94" s="15" t="str" cm="1">
        <f t="array" ref="HA94">IF(GX94="","",_xll.PBD(GZ94,"Name","","USD","",""))</f>
        <v/>
      </c>
      <c r="HB94" t="str" cm="1">
        <f t="array" ref="HB94">IF(GX94="","",_xll.PBD(GX94,"Deal Type 1","","USD","",""))</f>
        <v/>
      </c>
      <c r="HG94" s="15" t="str" cm="1">
        <f t="array" ref="HG94">IF(HF94="","",_xll.PBD(HF94,"Deal Date","","USD","",""))</f>
        <v/>
      </c>
      <c r="HH94" s="15" t="str" cm="1">
        <f t="array" ref="HH94">IF(HF94="","",_xll.PBD(HF94,"Company ID","","USD","",""))</f>
        <v/>
      </c>
      <c r="HI94" s="15" t="str" cm="1">
        <f t="array" ref="HI94">IF(HF94="","",_xll.PBD(HH94,"Name","","USD","",""))</f>
        <v/>
      </c>
      <c r="HJ94" t="str" cm="1">
        <f t="array" ref="HJ94">IF(HF94="","",_xll.PBD(HF94,"Deal Type 1","","USD","",""))</f>
        <v/>
      </c>
      <c r="HO94" s="15" t="str" cm="1">
        <f t="array" ref="HO94">IF(HN94="","",_xll.PBD(HN94,"Deal Date","","USD","",""))</f>
        <v/>
      </c>
      <c r="HP94" s="15" t="str" cm="1">
        <f t="array" ref="HP94">IF(HN94="","",_xll.PBD(HN94,"Company ID","","USD","",""))</f>
        <v/>
      </c>
      <c r="HQ94" s="15" t="str" cm="1">
        <f t="array" ref="HQ94">IF(HN94="","",_xll.PBD(HP94,"Name","","USD","",""))</f>
        <v/>
      </c>
      <c r="HR94" t="str" cm="1">
        <f t="array" ref="HR94">IF(HN94="","",_xll.PBD(HN94,"Deal Type 1","","USD","",""))</f>
        <v/>
      </c>
      <c r="HW94" s="15" t="str" cm="1">
        <f t="array" ref="HW94">IF(HV94="","",_xll.PBD(HV94,"Deal Date","","USD","",""))</f>
        <v/>
      </c>
      <c r="HX94" s="15" t="str" cm="1">
        <f t="array" ref="HX94">IF(HV94="","",_xll.PBD(HV94,"Company ID","","USD","",""))</f>
        <v/>
      </c>
      <c r="HY94" s="15" t="str" cm="1">
        <f t="array" ref="HY94">IF(HV94="","",_xll.PBD(HX94,"Name","","USD","",""))</f>
        <v/>
      </c>
      <c r="HZ94" t="str" cm="1">
        <f t="array" ref="HZ94">IF(HV94="","",_xll.PBD(HV94,"Deal Type 1","","USD","",""))</f>
        <v/>
      </c>
      <c r="IE94" s="15" t="str" cm="1">
        <f t="array" ref="IE94">IF(ID94="","",_xll.PBD(ID94,"Deal Date","","USD","",""))</f>
        <v/>
      </c>
      <c r="IF94" s="15" t="str" cm="1">
        <f t="array" ref="IF94">IF(ID94="","",_xll.PBD(ID94,"Company ID","","USD","",""))</f>
        <v/>
      </c>
      <c r="IG94" s="15" t="str" cm="1">
        <f t="array" ref="IG94">IF(ID94="","",_xll.PBD(IF94,"Name","","USD","",""))</f>
        <v/>
      </c>
      <c r="IH94" t="str" cm="1">
        <f t="array" ref="IH94">IF(ID94="","",_xll.PBD(ID94,"Deal Type 1","","USD","",""))</f>
        <v/>
      </c>
      <c r="IM94" s="15" t="str" cm="1">
        <f t="array" ref="IM94">IF(IL94="","",_xll.PBD(IL94,"Deal Date","","USD","",""))</f>
        <v/>
      </c>
      <c r="IN94" s="15" t="str" cm="1">
        <f t="array" ref="IN94">IF(IL94="","",_xll.PBD(IL94,"Company ID","","USD","",""))</f>
        <v/>
      </c>
      <c r="IO94" s="15" t="str" cm="1">
        <f t="array" ref="IO94">IF(IL94="","",_xll.PBD(IN94,"Name","","USD","",""))</f>
        <v/>
      </c>
      <c r="IP94" t="str" cm="1">
        <f t="array" ref="IP94">IF(IL94="","",_xll.PBD(IL94,"Deal Type 1","","USD","",""))</f>
        <v/>
      </c>
      <c r="IU94" s="15" t="str" cm="1">
        <f t="array" ref="IU94">IF(IT94="","",_xll.PBD(IT94,"Deal Date","","USD","",""))</f>
        <v/>
      </c>
      <c r="IV94" s="15" t="str" cm="1">
        <f t="array" ref="IV94">IF(IT94="","",_xll.PBD(IT94,"Company ID","","USD","",""))</f>
        <v/>
      </c>
      <c r="IW94" s="15" t="str" cm="1">
        <f t="array" ref="IW94">IF(IT94="","",_xll.PBD(IV94,"Name","","USD","",""))</f>
        <v/>
      </c>
      <c r="IX94" t="str" cm="1">
        <f t="array" ref="IX94">IF(IT94="","",_xll.PBD(IT94,"Deal Type 1","","USD","",""))</f>
        <v/>
      </c>
      <c r="JC94" s="15" t="str" cm="1">
        <f t="array" ref="JC94">IF(JB94="","",_xll.PBD(JB94,"Deal Date","","USD","",""))</f>
        <v/>
      </c>
      <c r="JD94" s="15" t="str" cm="1">
        <f t="array" ref="JD94">IF(JB94="","",_xll.PBD(JB94,"Company ID","","USD","",""))</f>
        <v/>
      </c>
      <c r="JE94" s="15" t="str" cm="1">
        <f t="array" ref="JE94">IF(JB94="","",_xll.PBD(JD94,"Name","","USD","",""))</f>
        <v/>
      </c>
      <c r="JF94" t="str" cm="1">
        <f t="array" ref="JF94">IF(JB94="","",_xll.PBD(JB94,"Deal Type 1","","USD","",""))</f>
        <v/>
      </c>
      <c r="JK94" s="15" t="str" cm="1">
        <f t="array" ref="JK94">IF(JJ94="","",_xll.PBD(JJ94,"Deal Date","","USD","",""))</f>
        <v/>
      </c>
      <c r="JL94" s="15" t="str" cm="1">
        <f t="array" ref="JL94">IF(JJ94="","",_xll.PBD(JJ94,"Company ID","","USD","",""))</f>
        <v/>
      </c>
      <c r="JM94" s="15" t="str" cm="1">
        <f t="array" ref="JM94">IF(JJ94="","",_xll.PBD(JL94,"Name","","USD","",""))</f>
        <v/>
      </c>
      <c r="JN94" t="str" cm="1">
        <f t="array" ref="JN94">IF(JJ94="","",_xll.PBD(JJ94,"Deal Type 1","","USD","",""))</f>
        <v/>
      </c>
      <c r="JS94" s="15" t="str" cm="1">
        <f t="array" ref="JS94">IF(JR94="","",_xll.PBD(JR94,"Deal Date","","USD","",""))</f>
        <v/>
      </c>
      <c r="JT94" s="15" t="str" cm="1">
        <f t="array" ref="JT94">IF(JR94="","",_xll.PBD(JR94,"Company ID","","USD","",""))</f>
        <v/>
      </c>
      <c r="JU94" s="15" t="str" cm="1">
        <f t="array" ref="JU94">IF(JR94="","",_xll.PBD(JT94,"Name","","USD","",""))</f>
        <v/>
      </c>
      <c r="JV94" t="str" cm="1">
        <f t="array" ref="JV94">IF(JR94="","",_xll.PBD(JR94,"Deal Type 1","","USD","",""))</f>
        <v/>
      </c>
      <c r="KA94" s="15" t="str" cm="1">
        <f t="array" ref="KA94">IF(JZ94="","",_xll.PBD(JZ94,"Deal Date","","USD","",""))</f>
        <v/>
      </c>
      <c r="KB94" s="15" t="str" cm="1">
        <f t="array" ref="KB94">IF(JZ94="","",_xll.PBD(JZ94,"Company ID","","USD","",""))</f>
        <v/>
      </c>
      <c r="KC94" s="15" t="str" cm="1">
        <f t="array" ref="KC94">IF(JZ94="","",_xll.PBD(KB94,"Name","","USD","",""))</f>
        <v/>
      </c>
      <c r="KD94" t="str" cm="1">
        <f t="array" ref="KD94">IF(JZ94="","",_xll.PBD(JZ94,"Deal Type 1","","USD","",""))</f>
        <v/>
      </c>
      <c r="KI94" s="15" t="str" cm="1">
        <f t="array" ref="KI94">IF(KH94="","",_xll.PBD(KH94,"Deal Date","","USD","",""))</f>
        <v/>
      </c>
      <c r="KJ94" s="15" t="str" cm="1">
        <f t="array" ref="KJ94">IF(KH94="","",_xll.PBD(KH94,"Company ID","","USD","",""))</f>
        <v/>
      </c>
      <c r="KK94" s="15" t="str" cm="1">
        <f t="array" ref="KK94">IF(KH94="","",_xll.PBD(KJ94,"Name","","USD","",""))</f>
        <v/>
      </c>
      <c r="KL94" t="str" cm="1">
        <f t="array" ref="KL94">IF(KH94="","",_xll.PBD(KH94,"Deal Type 1","","USD","",""))</f>
        <v/>
      </c>
      <c r="KQ94" s="15" t="str" cm="1">
        <f t="array" ref="KQ94">IF(KP94="","",_xll.PBD(KP94,"Deal Date","","USD","",""))</f>
        <v/>
      </c>
      <c r="KR94" s="15" t="str" cm="1">
        <f t="array" ref="KR94">IF(KP94="","",_xll.PBD(KP94,"Company ID","","USD","",""))</f>
        <v/>
      </c>
      <c r="KS94" s="15" t="str" cm="1">
        <f t="array" ref="KS94">IF(KP94="","",_xll.PBD(KR94,"Name","","USD","",""))</f>
        <v/>
      </c>
      <c r="KT94" t="str" cm="1">
        <f t="array" ref="KT94">IF(KP94="","",_xll.PBD(KP94,"Deal Type 1","","USD","",""))</f>
        <v/>
      </c>
      <c r="KY94" s="15" t="str" cm="1">
        <f t="array" ref="KY94">IF(KX94="","",_xll.PBD(KX94,"Deal Date","","USD","",""))</f>
        <v/>
      </c>
      <c r="KZ94" s="15" t="str" cm="1">
        <f t="array" ref="KZ94">IF(KX94="","",_xll.PBD(KX94,"Company ID","","USD","",""))</f>
        <v/>
      </c>
      <c r="LA94" s="15" t="str" cm="1">
        <f t="array" ref="LA94">IF(KX94="","",_xll.PBD(KZ94,"Name","","USD","",""))</f>
        <v/>
      </c>
      <c r="LB94" t="str" cm="1">
        <f t="array" ref="LB94">IF(KX94="","",_xll.PBD(KX94,"Deal Type 1","","USD","",""))</f>
        <v/>
      </c>
      <c r="LG94" s="15" t="str" cm="1">
        <f t="array" ref="LG94">IF(LF94="","",_xll.PBD(LF94,"Deal Date","","USD","",""))</f>
        <v/>
      </c>
      <c r="LH94" s="15" t="str" cm="1">
        <f t="array" ref="LH94">IF(LF94="","",_xll.PBD(LF94,"Company ID","","USD","",""))</f>
        <v/>
      </c>
      <c r="LI94" s="15" t="str" cm="1">
        <f t="array" ref="LI94">IF(LF94="","",_xll.PBD(LH94,"Name","","USD","",""))</f>
        <v/>
      </c>
      <c r="LJ94" t="str" cm="1">
        <f t="array" ref="LJ94">IF(LF94="","",_xll.PBD(LF94,"Deal Type 1","","USD","",""))</f>
        <v/>
      </c>
      <c r="LO94" s="15" t="str" cm="1">
        <f t="array" ref="LO94">IF(LN94="","",_xll.PBD(LN94,"Deal Date","","USD","",""))</f>
        <v/>
      </c>
      <c r="LP94" s="15" t="str" cm="1">
        <f t="array" ref="LP94">IF(LN94="","",_xll.PBD(LN94,"Company ID","","USD","",""))</f>
        <v/>
      </c>
      <c r="LQ94" s="15" t="str" cm="1">
        <f t="array" ref="LQ94">IF(LN94="","",_xll.PBD(LP94,"Name","","USD","",""))</f>
        <v/>
      </c>
      <c r="LR94" t="str" cm="1">
        <f t="array" ref="LR94">IF(LN94="","",_xll.PBD(LN94,"Deal Type 1","","USD","",""))</f>
        <v/>
      </c>
      <c r="LW94" s="15" t="str" cm="1">
        <f t="array" ref="LW94">IF(LV94="","",_xll.PBD(LV94,"Deal Date","","USD","",""))</f>
        <v/>
      </c>
      <c r="LX94" s="15" t="str" cm="1">
        <f t="array" ref="LX94">IF(LV94="","",_xll.PBD(LV94,"Company ID","","USD","",""))</f>
        <v/>
      </c>
      <c r="LY94" s="15" t="str" cm="1">
        <f t="array" ref="LY94">IF(LV94="","",_xll.PBD(LX94,"Name","","USD","",""))</f>
        <v/>
      </c>
      <c r="LZ94" t="str" cm="1">
        <f t="array" ref="LZ94">IF(LV94="","",_xll.PBD(LV94,"Deal Type 1","","USD","",""))</f>
        <v/>
      </c>
      <c r="ME94" s="15" t="str" cm="1">
        <f t="array" ref="ME94">IF(MD94="","",_xll.PBD(MD94,"Deal Date","","USD","",""))</f>
        <v/>
      </c>
      <c r="MF94" s="15" t="str" cm="1">
        <f t="array" ref="MF94">IF(MD94="","",_xll.PBD(MD94,"Company ID","","USD","",""))</f>
        <v/>
      </c>
      <c r="MG94" s="15" t="str" cm="1">
        <f t="array" ref="MG94">IF(MD94="","",_xll.PBD(MF94,"Name","","USD","",""))</f>
        <v/>
      </c>
      <c r="MH94" t="str" cm="1">
        <f t="array" ref="MH94">IF(MD94="","",_xll.PBD(MD94,"Deal Type 1","","USD","",""))</f>
        <v/>
      </c>
    </row>
    <row r="95" spans="7:346" x14ac:dyDescent="0.2">
      <c r="G95" s="15" t="str" cm="1">
        <f t="array" ref="G95">IF(F95="","",_xll.PBD(F95,"Deal Date","","USD","",""))</f>
        <v/>
      </c>
      <c r="H95" s="15" t="str" cm="1">
        <f t="array" ref="H95">IF(F95="","",_xll.PBD(F95,"Company ID","","USD","",""))</f>
        <v/>
      </c>
      <c r="I95" s="15" t="str" cm="1">
        <f t="array" ref="I95">IF(F95="","",_xll.PBD(H95,"Name","","USD","",""))</f>
        <v/>
      </c>
      <c r="J95" t="str" cm="1">
        <f t="array" ref="J95">IF(F95="","",_xll.PBD(F95,"Deal Type 1","","USD","",""))</f>
        <v/>
      </c>
      <c r="O95" s="15" t="str" cm="1">
        <f t="array" ref="O95">IF(N95="","",_xll.PBD(N95,"Deal Date","","USD","",""))</f>
        <v/>
      </c>
      <c r="P95" s="15" t="str" cm="1">
        <f t="array" ref="P95">IF(N95="","",_xll.PBD(N95,"Company ID","","USD","",""))</f>
        <v/>
      </c>
      <c r="Q95" s="15" t="str" cm="1">
        <f t="array" ref="Q95">IF(N95="","",_xll.PBD(P95,"Name","","USD","",""))</f>
        <v/>
      </c>
      <c r="R95" t="str" cm="1">
        <f t="array" ref="R95">IF(N95="","",_xll.PBD(N95,"Deal Type 1","","USD","",""))</f>
        <v/>
      </c>
      <c r="W95" s="15" t="str" cm="1">
        <f t="array" ref="W95">IF(V95="","",_xll.PBD(V95,"Deal Date","","USD","",""))</f>
        <v/>
      </c>
      <c r="X95" s="15" t="str" cm="1">
        <f t="array" ref="X95">IF(V95="","",_xll.PBD(V95,"Company ID","","USD","",""))</f>
        <v/>
      </c>
      <c r="Y95" s="15" t="str" cm="1">
        <f t="array" ref="Y95">IF(V95="","",_xll.PBD(X95,"Name","","USD","",""))</f>
        <v/>
      </c>
      <c r="Z95" t="str" cm="1">
        <f t="array" ref="Z95">IF(V95="","",_xll.PBD(V95,"Deal Type 1","","USD","",""))</f>
        <v/>
      </c>
      <c r="AE95" s="15" t="str" cm="1">
        <f t="array" ref="AE95">IF(AD95="","",_xll.PBD(AD95,"Deal Date","","USD","",""))</f>
        <v/>
      </c>
      <c r="AF95" s="15" t="str" cm="1">
        <f t="array" ref="AF95">IF(AD95="","",_xll.PBD(AD95,"Company ID","","USD","",""))</f>
        <v/>
      </c>
      <c r="AG95" s="15" t="str" cm="1">
        <f t="array" ref="AG95">IF(AD95="","",_xll.PBD(AF95,"Name","","USD","",""))</f>
        <v/>
      </c>
      <c r="AH95" t="str" cm="1">
        <f t="array" ref="AH95">IF(AD95="","",_xll.PBD(AD95,"Deal Type 1","","USD","",""))</f>
        <v/>
      </c>
      <c r="AM95" s="15" t="str" cm="1">
        <f t="array" ref="AM95">IF(AL95="","",_xll.PBD(AL95,"Deal Date","","USD","",""))</f>
        <v/>
      </c>
      <c r="AN95" s="15" t="str" cm="1">
        <f t="array" ref="AN95">IF(AL95="","",_xll.PBD(AL95,"Company ID","","USD","",""))</f>
        <v/>
      </c>
      <c r="AO95" s="15" t="str" cm="1">
        <f t="array" ref="AO95">IF(AL95="","",_xll.PBD(AN95,"Name","","USD","",""))</f>
        <v/>
      </c>
      <c r="AP95" t="str" cm="1">
        <f t="array" ref="AP95">IF(AL95="","",_xll.PBD(AL95,"Deal Type 1","","USD","",""))</f>
        <v/>
      </c>
      <c r="AU95" s="15" t="str" cm="1">
        <f t="array" ref="AU95">IF(AT95="","",_xll.PBD(AT95,"Deal Date","","USD","",""))</f>
        <v/>
      </c>
      <c r="AV95" s="15" t="str" cm="1">
        <f t="array" ref="AV95">IF(AT95="","",_xll.PBD(AT95,"Company ID","","USD","",""))</f>
        <v/>
      </c>
      <c r="AW95" s="15" t="str" cm="1">
        <f t="array" ref="AW95">IF(AT95="","",_xll.PBD(AV95,"Name","","USD","",""))</f>
        <v/>
      </c>
      <c r="AX95" t="str" cm="1">
        <f t="array" ref="AX95">IF(AT95="","",_xll.PBD(AT95,"Deal Type 1","","USD","",""))</f>
        <v/>
      </c>
      <c r="BC95" s="15" t="str" cm="1">
        <f t="array" ref="BC95">IF(BB95="","",_xll.PBD(BB95,"Deal Date","","USD","",""))</f>
        <v/>
      </c>
      <c r="BD95" s="15" t="str" cm="1">
        <f t="array" ref="BD95">IF(BB95="","",_xll.PBD(BB95,"Company ID","","USD","",""))</f>
        <v/>
      </c>
      <c r="BE95" s="15" t="str" cm="1">
        <f t="array" ref="BE95">IF(BB95="","",_xll.PBD(BD95,"Name","","USD","",""))</f>
        <v/>
      </c>
      <c r="BF95" t="str" cm="1">
        <f t="array" ref="BF95">IF(BB95="","",_xll.PBD(BB95,"Deal Type 1","","USD","",""))</f>
        <v/>
      </c>
      <c r="BK95" s="15" t="str" cm="1">
        <f t="array" ref="BK95">IF(BJ95="","",_xll.PBD(BJ95,"Deal Date","","USD","",""))</f>
        <v/>
      </c>
      <c r="BL95" s="15" t="str" cm="1">
        <f t="array" ref="BL95">IF(BJ95="","",_xll.PBD(BJ95,"Company ID","","USD","",""))</f>
        <v/>
      </c>
      <c r="BM95" s="15" t="str" cm="1">
        <f t="array" ref="BM95">IF(BJ95="","",_xll.PBD(BL95,"Name","","USD","",""))</f>
        <v/>
      </c>
      <c r="BN95" t="str" cm="1">
        <f t="array" ref="BN95">IF(BJ95="","",_xll.PBD(BJ95,"Deal Type 1","","USD","",""))</f>
        <v/>
      </c>
      <c r="BS95" s="15" t="str" cm="1">
        <f t="array" ref="BS95">IF(BR95="","",_xll.PBD(BR95,"Deal Date","","USD","",""))</f>
        <v/>
      </c>
      <c r="BT95" s="15" t="str" cm="1">
        <f t="array" ref="BT95">IF(BR95="","",_xll.PBD(BR95,"Company ID","","USD","",""))</f>
        <v/>
      </c>
      <c r="BU95" s="15" t="str" cm="1">
        <f t="array" ref="BU95">IF(BR95="","",_xll.PBD(BT95,"Name","","USD","",""))</f>
        <v/>
      </c>
      <c r="BV95" t="str" cm="1">
        <f t="array" ref="BV95">IF(BR95="","",_xll.PBD(BR95,"Deal Type 1","","USD","",""))</f>
        <v/>
      </c>
      <c r="CA95" s="15" t="str" cm="1">
        <f t="array" ref="CA95">IF(BZ95="","",_xll.PBD(BZ95,"Deal Date","","USD","",""))</f>
        <v/>
      </c>
      <c r="CB95" s="15" t="str" cm="1">
        <f t="array" ref="CB95">IF(BZ95="","",_xll.PBD(BZ95,"Company ID","","USD","",""))</f>
        <v/>
      </c>
      <c r="CC95" s="15" t="str" cm="1">
        <f t="array" ref="CC95">IF(BZ95="","",_xll.PBD(CB95,"Name","","USD","",""))</f>
        <v/>
      </c>
      <c r="CD95" t="str" cm="1">
        <f t="array" ref="CD95">IF(BZ95="","",_xll.PBD(BZ95,"Deal Type 1","","USD","",""))</f>
        <v/>
      </c>
      <c r="CI95" s="15" t="str" cm="1">
        <f t="array" ref="CI95">IF(CH95="","",_xll.PBD(CH95,"Deal Date","","USD","",""))</f>
        <v/>
      </c>
      <c r="CJ95" s="15" t="str" cm="1">
        <f t="array" ref="CJ95">IF(CH95="","",_xll.PBD(CH95,"Company ID","","USD","",""))</f>
        <v/>
      </c>
      <c r="CK95" s="15" t="str" cm="1">
        <f t="array" ref="CK95">IF(CH95="","",_xll.PBD(CJ95,"Name","","USD","",""))</f>
        <v/>
      </c>
      <c r="CL95" t="str" cm="1">
        <f t="array" ref="CL95">IF(CH95="","",_xll.PBD(CH95,"Deal Type 1","","USD","",""))</f>
        <v/>
      </c>
      <c r="CQ95" s="15" t="str" cm="1">
        <f t="array" ref="CQ95">IF(CP95="","",_xll.PBD(CP95,"Deal Date","","USD","",""))</f>
        <v/>
      </c>
      <c r="CR95" s="15" t="str" cm="1">
        <f t="array" ref="CR95">IF(CP95="","",_xll.PBD(CP95,"Company ID","","USD","",""))</f>
        <v/>
      </c>
      <c r="CS95" s="15" t="str" cm="1">
        <f t="array" ref="CS95">IF(CP95="","",_xll.PBD(CR95,"Name","","USD","",""))</f>
        <v/>
      </c>
      <c r="CT95" t="str" cm="1">
        <f t="array" ref="CT95">IF(CP95="","",_xll.PBD(CP95,"Deal Type 1","","USD","",""))</f>
        <v/>
      </c>
      <c r="CY95" s="15" t="str" cm="1">
        <f t="array" ref="CY95">IF(CX95="","",_xll.PBD(CX95,"Deal Date","","USD","",""))</f>
        <v/>
      </c>
      <c r="CZ95" s="15" t="str" cm="1">
        <f t="array" ref="CZ95">IF(CX95="","",_xll.PBD(CX95,"Company ID","","USD","",""))</f>
        <v/>
      </c>
      <c r="DA95" s="15" t="str" cm="1">
        <f t="array" ref="DA95">IF(CX95="","",_xll.PBD(CZ95,"Name","","USD","",""))</f>
        <v/>
      </c>
      <c r="DB95" t="str" cm="1">
        <f t="array" ref="DB95">IF(CX95="","",_xll.PBD(CX95,"Deal Type 1","","USD","",""))</f>
        <v/>
      </c>
      <c r="DF95" t="str">
        <v>57627-01T</v>
      </c>
      <c r="DG95" s="15" cm="1">
        <f t="array" ref="DG95">IF(DF95="","",_xll.PBD(DF95,"Deal Date","","USD","",""))</f>
        <v>35796</v>
      </c>
      <c r="DH95" s="15" t="str" cm="1">
        <f t="array" ref="DH95">IF(DF95="","",_xll.PBD(DF95,"Company ID","","USD","",""))</f>
        <v>124065-19</v>
      </c>
      <c r="DI95" s="15" t="str" cm="1">
        <f t="array" ref="DI95">IF(DF95="","",_xll.PBD(DH95,"Name","","USD","",""))</f>
        <v>Consulting Group</v>
      </c>
      <c r="DJ95" t="str" cm="1">
        <f t="array" ref="DJ95">IF(DF95="","",_xll.PBD(DF95,"Deal Type 1","","USD","",""))</f>
        <v>Merger/Acquisition</v>
      </c>
      <c r="DO95" s="15" t="str" cm="1">
        <f t="array" ref="DO95">IF(DN95="","",_xll.PBD(DN95,"Deal Date","","USD","",""))</f>
        <v/>
      </c>
      <c r="DP95" s="15" t="str" cm="1">
        <f t="array" ref="DP95">IF(DN95="","",_xll.PBD(DN95,"Company ID","","USD","",""))</f>
        <v/>
      </c>
      <c r="DQ95" s="15" t="str" cm="1">
        <f t="array" ref="DQ95">IF(DN95="","",_xll.PBD(DP95,"Name","","USD","",""))</f>
        <v/>
      </c>
      <c r="DR95" t="str" cm="1">
        <f t="array" ref="DR95">IF(DN95="","",_xll.PBD(DN95,"Deal Type 1","","USD","",""))</f>
        <v/>
      </c>
      <c r="DW95" s="15" t="str" cm="1">
        <f t="array" ref="DW95">IF(DV95="","",_xll.PBD(DV95,"Deal Date","","USD","",""))</f>
        <v/>
      </c>
      <c r="DX95" s="15" t="str" cm="1">
        <f t="array" ref="DX95">IF(DV95="","",_xll.PBD(DV95,"Company ID","","USD","",""))</f>
        <v/>
      </c>
      <c r="DY95" s="15" t="str" cm="1">
        <f t="array" ref="DY95">IF(DV95="","",_xll.PBD(DX95,"Name","","USD","",""))</f>
        <v/>
      </c>
      <c r="DZ95" t="str" cm="1">
        <f t="array" ref="DZ95">IF(DV95="","",_xll.PBD(DV95,"Deal Type 1","","USD","",""))</f>
        <v/>
      </c>
      <c r="EE95" s="15" t="str" cm="1">
        <f t="array" ref="EE95">IF(ED95="","",_xll.PBD(ED95,"Deal Date","","USD","",""))</f>
        <v/>
      </c>
      <c r="EF95" s="15" t="str" cm="1">
        <f t="array" ref="EF95">IF(ED95="","",_xll.PBD(ED95,"Company ID","","USD","",""))</f>
        <v/>
      </c>
      <c r="EG95" s="15" t="str" cm="1">
        <f t="array" ref="EG95">IF(ED95="","",_xll.PBD(EF95,"Name","","USD","",""))</f>
        <v/>
      </c>
      <c r="EH95" t="str" cm="1">
        <f t="array" ref="EH95">IF(ED95="","",_xll.PBD(ED95,"Deal Type 1","","USD","",""))</f>
        <v/>
      </c>
      <c r="EM95" s="15" t="str" cm="1">
        <f t="array" ref="EM95">IF(EL95="","",_xll.PBD(EL95,"Deal Date","","USD","",""))</f>
        <v/>
      </c>
      <c r="EN95" s="15" t="str" cm="1">
        <f t="array" ref="EN95">IF(EL95="","",_xll.PBD(EL95,"Company ID","","USD","",""))</f>
        <v/>
      </c>
      <c r="EO95" s="15" t="str" cm="1">
        <f t="array" ref="EO95">IF(EL95="","",_xll.PBD(EN95,"Name","","USD","",""))</f>
        <v/>
      </c>
      <c r="EP95" t="str" cm="1">
        <f t="array" ref="EP95">IF(EL95="","",_xll.PBD(EL95,"Deal Type 1","","USD","",""))</f>
        <v/>
      </c>
      <c r="EU95" s="15" t="str" cm="1">
        <f t="array" ref="EU95">IF(ET95="","",_xll.PBD(ET95,"Deal Date","","USD","",""))</f>
        <v/>
      </c>
      <c r="EV95" s="15" t="str" cm="1">
        <f t="array" ref="EV95">IF(ET95="","",_xll.PBD(ET95,"Company ID","","USD","",""))</f>
        <v/>
      </c>
      <c r="EW95" s="15" t="str" cm="1">
        <f t="array" ref="EW95">IF(ET95="","",_xll.PBD(EV95,"Name","","USD","",""))</f>
        <v/>
      </c>
      <c r="EX95" t="str" cm="1">
        <f t="array" ref="EX95">IF(ET95="","",_xll.PBD(ET95,"Deal Type 1","","USD","",""))</f>
        <v/>
      </c>
      <c r="FC95" s="15" t="str" cm="1">
        <f t="array" ref="FC95">IF(FB95="","",_xll.PBD(FB95,"Deal Date","","USD","",""))</f>
        <v/>
      </c>
      <c r="FD95" s="15" t="str" cm="1">
        <f t="array" ref="FD95">IF(FB95="","",_xll.PBD(FB95,"Company ID","","USD","",""))</f>
        <v/>
      </c>
      <c r="FE95" s="15" t="str" cm="1">
        <f t="array" ref="FE95">IF(FB95="","",_xll.PBD(FD95,"Name","","USD","",""))</f>
        <v/>
      </c>
      <c r="FF95" t="str" cm="1">
        <f t="array" ref="FF95">IF(FB95="","",_xll.PBD(FB95,"Deal Type 1","","USD","",""))</f>
        <v/>
      </c>
      <c r="FK95" s="15" t="str" cm="1">
        <f t="array" ref="FK95">IF(FJ95="","",_xll.PBD(FJ95,"Deal Date","","USD","",""))</f>
        <v/>
      </c>
      <c r="FL95" s="15" t="str" cm="1">
        <f t="array" ref="FL95">IF(FJ95="","",_xll.PBD(FJ95,"Company ID","","USD","",""))</f>
        <v/>
      </c>
      <c r="FM95" s="15" t="str" cm="1">
        <f t="array" ref="FM95">IF(FJ95="","",_xll.PBD(FL95,"Name","","USD","",""))</f>
        <v/>
      </c>
      <c r="FN95" t="str" cm="1">
        <f t="array" ref="FN95">IF(FJ95="","",_xll.PBD(FJ95,"Deal Type 1","","USD","",""))</f>
        <v/>
      </c>
      <c r="FS95" s="15" t="str" cm="1">
        <f t="array" ref="FS95">IF(FR95="","",_xll.PBD(FR95,"Deal Date","","USD","",""))</f>
        <v/>
      </c>
      <c r="FT95" s="15" t="str" cm="1">
        <f t="array" ref="FT95">IF(FR95="","",_xll.PBD(FR95,"Company ID","","USD","",""))</f>
        <v/>
      </c>
      <c r="FU95" s="15" t="str" cm="1">
        <f t="array" ref="FU95">IF(FR95="","",_xll.PBD(FT95,"Name","","USD","",""))</f>
        <v/>
      </c>
      <c r="FV95" t="str" cm="1">
        <f t="array" ref="FV95">IF(FR95="","",_xll.PBD(FR95,"Deal Type 1","","USD","",""))</f>
        <v/>
      </c>
      <c r="GA95" s="15" t="str" cm="1">
        <f t="array" ref="GA95">IF(FZ95="","",_xll.PBD(FZ95,"Deal Date","","USD","",""))</f>
        <v/>
      </c>
      <c r="GB95" s="15" t="str" cm="1">
        <f t="array" ref="GB95">IF(FZ95="","",_xll.PBD(FZ95,"Company ID","","USD","",""))</f>
        <v/>
      </c>
      <c r="GC95" s="15" t="str" cm="1">
        <f t="array" ref="GC95">IF(FZ95="","",_xll.PBD(GB95,"Name","","USD","",""))</f>
        <v/>
      </c>
      <c r="GD95" t="str" cm="1">
        <f t="array" ref="GD95">IF(FZ95="","",_xll.PBD(FZ95,"Deal Type 1","","USD","",""))</f>
        <v/>
      </c>
      <c r="GI95" s="15" t="str" cm="1">
        <f t="array" ref="GI95">IF(GH95="","",_xll.PBD(GH95,"Deal Date","","USD","",""))</f>
        <v/>
      </c>
      <c r="GJ95" s="15" t="str" cm="1">
        <f t="array" ref="GJ95">IF(GH95="","",_xll.PBD(GH95,"Company ID","","USD","",""))</f>
        <v/>
      </c>
      <c r="GK95" s="15" t="str" cm="1">
        <f t="array" ref="GK95">IF(GH95="","",_xll.PBD(GJ95,"Name","","USD","",""))</f>
        <v/>
      </c>
      <c r="GL95" t="str" cm="1">
        <f t="array" ref="GL95">IF(GH95="","",_xll.PBD(GH95,"Deal Type 1","","USD","",""))</f>
        <v/>
      </c>
      <c r="GQ95" s="15" t="str" cm="1">
        <f t="array" ref="GQ95">IF(GP95="","",_xll.PBD(GP95,"Deal Date","","USD","",""))</f>
        <v/>
      </c>
      <c r="GR95" s="15" t="str" cm="1">
        <f t="array" ref="GR95">IF(GP95="","",_xll.PBD(GP95,"Company ID","","USD","",""))</f>
        <v/>
      </c>
      <c r="GS95" s="15" t="str" cm="1">
        <f t="array" ref="GS95">IF(GP95="","",_xll.PBD(GR95,"Name","","USD","",""))</f>
        <v/>
      </c>
      <c r="GT95" t="str" cm="1">
        <f t="array" ref="GT95">IF(GP95="","",_xll.PBD(GP95,"Deal Type 1","","USD","",""))</f>
        <v/>
      </c>
      <c r="GY95" s="15" t="str" cm="1">
        <f t="array" ref="GY95">IF(GX95="","",_xll.PBD(GX95,"Deal Date","","USD","",""))</f>
        <v/>
      </c>
      <c r="GZ95" s="15" t="str" cm="1">
        <f t="array" ref="GZ95">IF(GX95="","",_xll.PBD(GX95,"Company ID","","USD","",""))</f>
        <v/>
      </c>
      <c r="HA95" s="15" t="str" cm="1">
        <f t="array" ref="HA95">IF(GX95="","",_xll.PBD(GZ95,"Name","","USD","",""))</f>
        <v/>
      </c>
      <c r="HB95" t="str" cm="1">
        <f t="array" ref="HB95">IF(GX95="","",_xll.PBD(GX95,"Deal Type 1","","USD","",""))</f>
        <v/>
      </c>
      <c r="HG95" s="15" t="str" cm="1">
        <f t="array" ref="HG95">IF(HF95="","",_xll.PBD(HF95,"Deal Date","","USD","",""))</f>
        <v/>
      </c>
      <c r="HH95" s="15" t="str" cm="1">
        <f t="array" ref="HH95">IF(HF95="","",_xll.PBD(HF95,"Company ID","","USD","",""))</f>
        <v/>
      </c>
      <c r="HI95" s="15" t="str" cm="1">
        <f t="array" ref="HI95">IF(HF95="","",_xll.PBD(HH95,"Name","","USD","",""))</f>
        <v/>
      </c>
      <c r="HJ95" t="str" cm="1">
        <f t="array" ref="HJ95">IF(HF95="","",_xll.PBD(HF95,"Deal Type 1","","USD","",""))</f>
        <v/>
      </c>
      <c r="HO95" s="15" t="str" cm="1">
        <f t="array" ref="HO95">IF(HN95="","",_xll.PBD(HN95,"Deal Date","","USD","",""))</f>
        <v/>
      </c>
      <c r="HP95" s="15" t="str" cm="1">
        <f t="array" ref="HP95">IF(HN95="","",_xll.PBD(HN95,"Company ID","","USD","",""))</f>
        <v/>
      </c>
      <c r="HQ95" s="15" t="str" cm="1">
        <f t="array" ref="HQ95">IF(HN95="","",_xll.PBD(HP95,"Name","","USD","",""))</f>
        <v/>
      </c>
      <c r="HR95" t="str" cm="1">
        <f t="array" ref="HR95">IF(HN95="","",_xll.PBD(HN95,"Deal Type 1","","USD","",""))</f>
        <v/>
      </c>
      <c r="HW95" s="15" t="str" cm="1">
        <f t="array" ref="HW95">IF(HV95="","",_xll.PBD(HV95,"Deal Date","","USD","",""))</f>
        <v/>
      </c>
      <c r="HX95" s="15" t="str" cm="1">
        <f t="array" ref="HX95">IF(HV95="","",_xll.PBD(HV95,"Company ID","","USD","",""))</f>
        <v/>
      </c>
      <c r="HY95" s="15" t="str" cm="1">
        <f t="array" ref="HY95">IF(HV95="","",_xll.PBD(HX95,"Name","","USD","",""))</f>
        <v/>
      </c>
      <c r="HZ95" t="str" cm="1">
        <f t="array" ref="HZ95">IF(HV95="","",_xll.PBD(HV95,"Deal Type 1","","USD","",""))</f>
        <v/>
      </c>
      <c r="IE95" s="15" t="str" cm="1">
        <f t="array" ref="IE95">IF(ID95="","",_xll.PBD(ID95,"Deal Date","","USD","",""))</f>
        <v/>
      </c>
      <c r="IF95" s="15" t="str" cm="1">
        <f t="array" ref="IF95">IF(ID95="","",_xll.PBD(ID95,"Company ID","","USD","",""))</f>
        <v/>
      </c>
      <c r="IG95" s="15" t="str" cm="1">
        <f t="array" ref="IG95">IF(ID95="","",_xll.PBD(IF95,"Name","","USD","",""))</f>
        <v/>
      </c>
      <c r="IH95" t="str" cm="1">
        <f t="array" ref="IH95">IF(ID95="","",_xll.PBD(ID95,"Deal Type 1","","USD","",""))</f>
        <v/>
      </c>
      <c r="IM95" s="15" t="str" cm="1">
        <f t="array" ref="IM95">IF(IL95="","",_xll.PBD(IL95,"Deal Date","","USD","",""))</f>
        <v/>
      </c>
      <c r="IN95" s="15" t="str" cm="1">
        <f t="array" ref="IN95">IF(IL95="","",_xll.PBD(IL95,"Company ID","","USD","",""))</f>
        <v/>
      </c>
      <c r="IO95" s="15" t="str" cm="1">
        <f t="array" ref="IO95">IF(IL95="","",_xll.PBD(IN95,"Name","","USD","",""))</f>
        <v/>
      </c>
      <c r="IP95" t="str" cm="1">
        <f t="array" ref="IP95">IF(IL95="","",_xll.PBD(IL95,"Deal Type 1","","USD","",""))</f>
        <v/>
      </c>
      <c r="IU95" s="15" t="str" cm="1">
        <f t="array" ref="IU95">IF(IT95="","",_xll.PBD(IT95,"Deal Date","","USD","",""))</f>
        <v/>
      </c>
      <c r="IV95" s="15" t="str" cm="1">
        <f t="array" ref="IV95">IF(IT95="","",_xll.PBD(IT95,"Company ID","","USD","",""))</f>
        <v/>
      </c>
      <c r="IW95" s="15" t="str" cm="1">
        <f t="array" ref="IW95">IF(IT95="","",_xll.PBD(IV95,"Name","","USD","",""))</f>
        <v/>
      </c>
      <c r="IX95" t="str" cm="1">
        <f t="array" ref="IX95">IF(IT95="","",_xll.PBD(IT95,"Deal Type 1","","USD","",""))</f>
        <v/>
      </c>
      <c r="JC95" s="15" t="str" cm="1">
        <f t="array" ref="JC95">IF(JB95="","",_xll.PBD(JB95,"Deal Date","","USD","",""))</f>
        <v/>
      </c>
      <c r="JD95" s="15" t="str" cm="1">
        <f t="array" ref="JD95">IF(JB95="","",_xll.PBD(JB95,"Company ID","","USD","",""))</f>
        <v/>
      </c>
      <c r="JE95" s="15" t="str" cm="1">
        <f t="array" ref="JE95">IF(JB95="","",_xll.PBD(JD95,"Name","","USD","",""))</f>
        <v/>
      </c>
      <c r="JF95" t="str" cm="1">
        <f t="array" ref="JF95">IF(JB95="","",_xll.PBD(JB95,"Deal Type 1","","USD","",""))</f>
        <v/>
      </c>
      <c r="JK95" s="15" t="str" cm="1">
        <f t="array" ref="JK95">IF(JJ95="","",_xll.PBD(JJ95,"Deal Date","","USD","",""))</f>
        <v/>
      </c>
      <c r="JL95" s="15" t="str" cm="1">
        <f t="array" ref="JL95">IF(JJ95="","",_xll.PBD(JJ95,"Company ID","","USD","",""))</f>
        <v/>
      </c>
      <c r="JM95" s="15" t="str" cm="1">
        <f t="array" ref="JM95">IF(JJ95="","",_xll.PBD(JL95,"Name","","USD","",""))</f>
        <v/>
      </c>
      <c r="JN95" t="str" cm="1">
        <f t="array" ref="JN95">IF(JJ95="","",_xll.PBD(JJ95,"Deal Type 1","","USD","",""))</f>
        <v/>
      </c>
      <c r="JS95" s="15" t="str" cm="1">
        <f t="array" ref="JS95">IF(JR95="","",_xll.PBD(JR95,"Deal Date","","USD","",""))</f>
        <v/>
      </c>
      <c r="JT95" s="15" t="str" cm="1">
        <f t="array" ref="JT95">IF(JR95="","",_xll.PBD(JR95,"Company ID","","USD","",""))</f>
        <v/>
      </c>
      <c r="JU95" s="15" t="str" cm="1">
        <f t="array" ref="JU95">IF(JR95="","",_xll.PBD(JT95,"Name","","USD","",""))</f>
        <v/>
      </c>
      <c r="JV95" t="str" cm="1">
        <f t="array" ref="JV95">IF(JR95="","",_xll.PBD(JR95,"Deal Type 1","","USD","",""))</f>
        <v/>
      </c>
      <c r="KA95" s="15" t="str" cm="1">
        <f t="array" ref="KA95">IF(JZ95="","",_xll.PBD(JZ95,"Deal Date","","USD","",""))</f>
        <v/>
      </c>
      <c r="KB95" s="15" t="str" cm="1">
        <f t="array" ref="KB95">IF(JZ95="","",_xll.PBD(JZ95,"Company ID","","USD","",""))</f>
        <v/>
      </c>
      <c r="KC95" s="15" t="str" cm="1">
        <f t="array" ref="KC95">IF(JZ95="","",_xll.PBD(KB95,"Name","","USD","",""))</f>
        <v/>
      </c>
      <c r="KD95" t="str" cm="1">
        <f t="array" ref="KD95">IF(JZ95="","",_xll.PBD(JZ95,"Deal Type 1","","USD","",""))</f>
        <v/>
      </c>
      <c r="KI95" s="15" t="str" cm="1">
        <f t="array" ref="KI95">IF(KH95="","",_xll.PBD(KH95,"Deal Date","","USD","",""))</f>
        <v/>
      </c>
      <c r="KJ95" s="15" t="str" cm="1">
        <f t="array" ref="KJ95">IF(KH95="","",_xll.PBD(KH95,"Company ID","","USD","",""))</f>
        <v/>
      </c>
      <c r="KK95" s="15" t="str" cm="1">
        <f t="array" ref="KK95">IF(KH95="","",_xll.PBD(KJ95,"Name","","USD","",""))</f>
        <v/>
      </c>
      <c r="KL95" t="str" cm="1">
        <f t="array" ref="KL95">IF(KH95="","",_xll.PBD(KH95,"Deal Type 1","","USD","",""))</f>
        <v/>
      </c>
      <c r="KQ95" s="15" t="str" cm="1">
        <f t="array" ref="KQ95">IF(KP95="","",_xll.PBD(KP95,"Deal Date","","USD","",""))</f>
        <v/>
      </c>
      <c r="KR95" s="15" t="str" cm="1">
        <f t="array" ref="KR95">IF(KP95="","",_xll.PBD(KP95,"Company ID","","USD","",""))</f>
        <v/>
      </c>
      <c r="KS95" s="15" t="str" cm="1">
        <f t="array" ref="KS95">IF(KP95="","",_xll.PBD(KR95,"Name","","USD","",""))</f>
        <v/>
      </c>
      <c r="KT95" t="str" cm="1">
        <f t="array" ref="KT95">IF(KP95="","",_xll.PBD(KP95,"Deal Type 1","","USD","",""))</f>
        <v/>
      </c>
      <c r="KY95" s="15" t="str" cm="1">
        <f t="array" ref="KY95">IF(KX95="","",_xll.PBD(KX95,"Deal Date","","USD","",""))</f>
        <v/>
      </c>
      <c r="KZ95" s="15" t="str" cm="1">
        <f t="array" ref="KZ95">IF(KX95="","",_xll.PBD(KX95,"Company ID","","USD","",""))</f>
        <v/>
      </c>
      <c r="LA95" s="15" t="str" cm="1">
        <f t="array" ref="LA95">IF(KX95="","",_xll.PBD(KZ95,"Name","","USD","",""))</f>
        <v/>
      </c>
      <c r="LB95" t="str" cm="1">
        <f t="array" ref="LB95">IF(KX95="","",_xll.PBD(KX95,"Deal Type 1","","USD","",""))</f>
        <v/>
      </c>
      <c r="LG95" s="15" t="str" cm="1">
        <f t="array" ref="LG95">IF(LF95="","",_xll.PBD(LF95,"Deal Date","","USD","",""))</f>
        <v/>
      </c>
      <c r="LH95" s="15" t="str" cm="1">
        <f t="array" ref="LH95">IF(LF95="","",_xll.PBD(LF95,"Company ID","","USD","",""))</f>
        <v/>
      </c>
      <c r="LI95" s="15" t="str" cm="1">
        <f t="array" ref="LI95">IF(LF95="","",_xll.PBD(LH95,"Name","","USD","",""))</f>
        <v/>
      </c>
      <c r="LJ95" t="str" cm="1">
        <f t="array" ref="LJ95">IF(LF95="","",_xll.PBD(LF95,"Deal Type 1","","USD","",""))</f>
        <v/>
      </c>
      <c r="LO95" s="15" t="str" cm="1">
        <f t="array" ref="LO95">IF(LN95="","",_xll.PBD(LN95,"Deal Date","","USD","",""))</f>
        <v/>
      </c>
      <c r="LP95" s="15" t="str" cm="1">
        <f t="array" ref="LP95">IF(LN95="","",_xll.PBD(LN95,"Company ID","","USD","",""))</f>
        <v/>
      </c>
      <c r="LQ95" s="15" t="str" cm="1">
        <f t="array" ref="LQ95">IF(LN95="","",_xll.PBD(LP95,"Name","","USD","",""))</f>
        <v/>
      </c>
      <c r="LR95" t="str" cm="1">
        <f t="array" ref="LR95">IF(LN95="","",_xll.PBD(LN95,"Deal Type 1","","USD","",""))</f>
        <v/>
      </c>
      <c r="LW95" s="15" t="str" cm="1">
        <f t="array" ref="LW95">IF(LV95="","",_xll.PBD(LV95,"Deal Date","","USD","",""))</f>
        <v/>
      </c>
      <c r="LX95" s="15" t="str" cm="1">
        <f t="array" ref="LX95">IF(LV95="","",_xll.PBD(LV95,"Company ID","","USD","",""))</f>
        <v/>
      </c>
      <c r="LY95" s="15" t="str" cm="1">
        <f t="array" ref="LY95">IF(LV95="","",_xll.PBD(LX95,"Name","","USD","",""))</f>
        <v/>
      </c>
      <c r="LZ95" t="str" cm="1">
        <f t="array" ref="LZ95">IF(LV95="","",_xll.PBD(LV95,"Deal Type 1","","USD","",""))</f>
        <v/>
      </c>
      <c r="ME95" s="15" t="str" cm="1">
        <f t="array" ref="ME95">IF(MD95="","",_xll.PBD(MD95,"Deal Date","","USD","",""))</f>
        <v/>
      </c>
      <c r="MF95" s="15" t="str" cm="1">
        <f t="array" ref="MF95">IF(MD95="","",_xll.PBD(MD95,"Company ID","","USD","",""))</f>
        <v/>
      </c>
      <c r="MG95" s="15" t="str" cm="1">
        <f t="array" ref="MG95">IF(MD95="","",_xll.PBD(MF95,"Name","","USD","",""))</f>
        <v/>
      </c>
      <c r="MH95" t="str" cm="1">
        <f t="array" ref="MH95">IF(MD95="","",_xll.PBD(MD95,"Deal Type 1","","USD","",""))</f>
        <v/>
      </c>
    </row>
    <row r="96" spans="7:346" x14ac:dyDescent="0.2">
      <c r="G96" s="15" t="str" cm="1">
        <f t="array" ref="G96">IF(F96="","",_xll.PBD(F96,"Deal Date","","USD","",""))</f>
        <v/>
      </c>
      <c r="H96" s="15" t="str" cm="1">
        <f t="array" ref="H96">IF(F96="","",_xll.PBD(F96,"Company ID","","USD","",""))</f>
        <v/>
      </c>
      <c r="I96" s="15" t="str" cm="1">
        <f t="array" ref="I96">IF(F96="","",_xll.PBD(H96,"Name","","USD","",""))</f>
        <v/>
      </c>
      <c r="J96" t="str" cm="1">
        <f t="array" ref="J96">IF(F96="","",_xll.PBD(F96,"Deal Type 1","","USD","",""))</f>
        <v/>
      </c>
      <c r="O96" s="15" t="str" cm="1">
        <f t="array" ref="O96">IF(N96="","",_xll.PBD(N96,"Deal Date","","USD","",""))</f>
        <v/>
      </c>
      <c r="P96" s="15" t="str" cm="1">
        <f t="array" ref="P96">IF(N96="","",_xll.PBD(N96,"Company ID","","USD","",""))</f>
        <v/>
      </c>
      <c r="Q96" s="15" t="str" cm="1">
        <f t="array" ref="Q96">IF(N96="","",_xll.PBD(P96,"Name","","USD","",""))</f>
        <v/>
      </c>
      <c r="R96" t="str" cm="1">
        <f t="array" ref="R96">IF(N96="","",_xll.PBD(N96,"Deal Type 1","","USD","",""))</f>
        <v/>
      </c>
      <c r="W96" s="15" t="str" cm="1">
        <f t="array" ref="W96">IF(V96="","",_xll.PBD(V96,"Deal Date","","USD","",""))</f>
        <v/>
      </c>
      <c r="X96" s="15" t="str" cm="1">
        <f t="array" ref="X96">IF(V96="","",_xll.PBD(V96,"Company ID","","USD","",""))</f>
        <v/>
      </c>
      <c r="Y96" s="15" t="str" cm="1">
        <f t="array" ref="Y96">IF(V96="","",_xll.PBD(X96,"Name","","USD","",""))</f>
        <v/>
      </c>
      <c r="Z96" t="str" cm="1">
        <f t="array" ref="Z96">IF(V96="","",_xll.PBD(V96,"Deal Type 1","","USD","",""))</f>
        <v/>
      </c>
      <c r="AE96" s="15" t="str" cm="1">
        <f t="array" ref="AE96">IF(AD96="","",_xll.PBD(AD96,"Deal Date","","USD","",""))</f>
        <v/>
      </c>
      <c r="AF96" s="15" t="str" cm="1">
        <f t="array" ref="AF96">IF(AD96="","",_xll.PBD(AD96,"Company ID","","USD","",""))</f>
        <v/>
      </c>
      <c r="AG96" s="15" t="str" cm="1">
        <f t="array" ref="AG96">IF(AD96="","",_xll.PBD(AF96,"Name","","USD","",""))</f>
        <v/>
      </c>
      <c r="AH96" t="str" cm="1">
        <f t="array" ref="AH96">IF(AD96="","",_xll.PBD(AD96,"Deal Type 1","","USD","",""))</f>
        <v/>
      </c>
      <c r="AM96" s="15" t="str" cm="1">
        <f t="array" ref="AM96">IF(AL96="","",_xll.PBD(AL96,"Deal Date","","USD","",""))</f>
        <v/>
      </c>
      <c r="AN96" s="15" t="str" cm="1">
        <f t="array" ref="AN96">IF(AL96="","",_xll.PBD(AL96,"Company ID","","USD","",""))</f>
        <v/>
      </c>
      <c r="AO96" s="15" t="str" cm="1">
        <f t="array" ref="AO96">IF(AL96="","",_xll.PBD(AN96,"Name","","USD","",""))</f>
        <v/>
      </c>
      <c r="AP96" t="str" cm="1">
        <f t="array" ref="AP96">IF(AL96="","",_xll.PBD(AL96,"Deal Type 1","","USD","",""))</f>
        <v/>
      </c>
      <c r="AU96" s="15" t="str" cm="1">
        <f t="array" ref="AU96">IF(AT96="","",_xll.PBD(AT96,"Deal Date","","USD","",""))</f>
        <v/>
      </c>
      <c r="AV96" s="15" t="str" cm="1">
        <f t="array" ref="AV96">IF(AT96="","",_xll.PBD(AT96,"Company ID","","USD","",""))</f>
        <v/>
      </c>
      <c r="AW96" s="15" t="str" cm="1">
        <f t="array" ref="AW96">IF(AT96="","",_xll.PBD(AV96,"Name","","USD","",""))</f>
        <v/>
      </c>
      <c r="AX96" t="str" cm="1">
        <f t="array" ref="AX96">IF(AT96="","",_xll.PBD(AT96,"Deal Type 1","","USD","",""))</f>
        <v/>
      </c>
      <c r="BC96" s="15" t="str" cm="1">
        <f t="array" ref="BC96">IF(BB96="","",_xll.PBD(BB96,"Deal Date","","USD","",""))</f>
        <v/>
      </c>
      <c r="BD96" s="15" t="str" cm="1">
        <f t="array" ref="BD96">IF(BB96="","",_xll.PBD(BB96,"Company ID","","USD","",""))</f>
        <v/>
      </c>
      <c r="BE96" s="15" t="str" cm="1">
        <f t="array" ref="BE96">IF(BB96="","",_xll.PBD(BD96,"Name","","USD","",""))</f>
        <v/>
      </c>
      <c r="BF96" t="str" cm="1">
        <f t="array" ref="BF96">IF(BB96="","",_xll.PBD(BB96,"Deal Type 1","","USD","",""))</f>
        <v/>
      </c>
      <c r="BK96" s="15" t="str" cm="1">
        <f t="array" ref="BK96">IF(BJ96="","",_xll.PBD(BJ96,"Deal Date","","USD","",""))</f>
        <v/>
      </c>
      <c r="BL96" s="15" t="str" cm="1">
        <f t="array" ref="BL96">IF(BJ96="","",_xll.PBD(BJ96,"Company ID","","USD","",""))</f>
        <v/>
      </c>
      <c r="BM96" s="15" t="str" cm="1">
        <f t="array" ref="BM96">IF(BJ96="","",_xll.PBD(BL96,"Name","","USD","",""))</f>
        <v/>
      </c>
      <c r="BN96" t="str" cm="1">
        <f t="array" ref="BN96">IF(BJ96="","",_xll.PBD(BJ96,"Deal Type 1","","USD","",""))</f>
        <v/>
      </c>
      <c r="BS96" s="15" t="str" cm="1">
        <f t="array" ref="BS96">IF(BR96="","",_xll.PBD(BR96,"Deal Date","","USD","",""))</f>
        <v/>
      </c>
      <c r="BT96" s="15" t="str" cm="1">
        <f t="array" ref="BT96">IF(BR96="","",_xll.PBD(BR96,"Company ID","","USD","",""))</f>
        <v/>
      </c>
      <c r="BU96" s="15" t="str" cm="1">
        <f t="array" ref="BU96">IF(BR96="","",_xll.PBD(BT96,"Name","","USD","",""))</f>
        <v/>
      </c>
      <c r="BV96" t="str" cm="1">
        <f t="array" ref="BV96">IF(BR96="","",_xll.PBD(BR96,"Deal Type 1","","USD","",""))</f>
        <v/>
      </c>
      <c r="CA96" s="15" t="str" cm="1">
        <f t="array" ref="CA96">IF(BZ96="","",_xll.PBD(BZ96,"Deal Date","","USD","",""))</f>
        <v/>
      </c>
      <c r="CB96" s="15" t="str" cm="1">
        <f t="array" ref="CB96">IF(BZ96="","",_xll.PBD(BZ96,"Company ID","","USD","",""))</f>
        <v/>
      </c>
      <c r="CC96" s="15" t="str" cm="1">
        <f t="array" ref="CC96">IF(BZ96="","",_xll.PBD(CB96,"Name","","USD","",""))</f>
        <v/>
      </c>
      <c r="CD96" t="str" cm="1">
        <f t="array" ref="CD96">IF(BZ96="","",_xll.PBD(BZ96,"Deal Type 1","","USD","",""))</f>
        <v/>
      </c>
      <c r="CI96" s="15" t="str" cm="1">
        <f t="array" ref="CI96">IF(CH96="","",_xll.PBD(CH96,"Deal Date","","USD","",""))</f>
        <v/>
      </c>
      <c r="CJ96" s="15" t="str" cm="1">
        <f t="array" ref="CJ96">IF(CH96="","",_xll.PBD(CH96,"Company ID","","USD","",""))</f>
        <v/>
      </c>
      <c r="CK96" s="15" t="str" cm="1">
        <f t="array" ref="CK96">IF(CH96="","",_xll.PBD(CJ96,"Name","","USD","",""))</f>
        <v/>
      </c>
      <c r="CL96" t="str" cm="1">
        <f t="array" ref="CL96">IF(CH96="","",_xll.PBD(CH96,"Deal Type 1","","USD","",""))</f>
        <v/>
      </c>
      <c r="CQ96" s="15" t="str" cm="1">
        <f t="array" ref="CQ96">IF(CP96="","",_xll.PBD(CP96,"Deal Date","","USD","",""))</f>
        <v/>
      </c>
      <c r="CR96" s="15" t="str" cm="1">
        <f t="array" ref="CR96">IF(CP96="","",_xll.PBD(CP96,"Company ID","","USD","",""))</f>
        <v/>
      </c>
      <c r="CS96" s="15" t="str" cm="1">
        <f t="array" ref="CS96">IF(CP96="","",_xll.PBD(CR96,"Name","","USD","",""))</f>
        <v/>
      </c>
      <c r="CT96" t="str" cm="1">
        <f t="array" ref="CT96">IF(CP96="","",_xll.PBD(CP96,"Deal Type 1","","USD","",""))</f>
        <v/>
      </c>
      <c r="CY96" s="15" t="str" cm="1">
        <f t="array" ref="CY96">IF(CX96="","",_xll.PBD(CX96,"Deal Date","","USD","",""))</f>
        <v/>
      </c>
      <c r="CZ96" s="15" t="str" cm="1">
        <f t="array" ref="CZ96">IF(CX96="","",_xll.PBD(CX96,"Company ID","","USD","",""))</f>
        <v/>
      </c>
      <c r="DA96" s="15" t="str" cm="1">
        <f t="array" ref="DA96">IF(CX96="","",_xll.PBD(CZ96,"Name","","USD","",""))</f>
        <v/>
      </c>
      <c r="DB96" t="str" cm="1">
        <f t="array" ref="DB96">IF(CX96="","",_xll.PBD(CX96,"Deal Type 1","","USD","",""))</f>
        <v/>
      </c>
      <c r="DF96" t="str">
        <v>59789-35T</v>
      </c>
      <c r="DG96" s="15" cm="1">
        <f t="array" ref="DG96">IF(DF96="","",_xll.PBD(DF96,"Deal Date","","USD","",""))</f>
        <v>35796</v>
      </c>
      <c r="DH96" s="15" t="str" cm="1">
        <f t="array" ref="DH96">IF(DF96="","",_xll.PBD(DF96,"Company ID","","USD","",""))</f>
        <v>124076-62</v>
      </c>
      <c r="DI96" s="15" t="str" cm="1">
        <f t="array" ref="DI96">IF(DF96="","",_xll.PBD(DH96,"Name","","USD","",""))</f>
        <v>Randrup &amp; Schiermacher Holding</v>
      </c>
      <c r="DJ96" t="str" cm="1">
        <f t="array" ref="DJ96">IF(DF96="","",_xll.PBD(DF96,"Deal Type 1","","USD","",""))</f>
        <v>Merger/Acquisition</v>
      </c>
      <c r="DO96" s="15" t="str" cm="1">
        <f t="array" ref="DO96">IF(DN96="","",_xll.PBD(DN96,"Deal Date","","USD","",""))</f>
        <v/>
      </c>
      <c r="DP96" s="15" t="str" cm="1">
        <f t="array" ref="DP96">IF(DN96="","",_xll.PBD(DN96,"Company ID","","USD","",""))</f>
        <v/>
      </c>
      <c r="DQ96" s="15" t="str" cm="1">
        <f t="array" ref="DQ96">IF(DN96="","",_xll.PBD(DP96,"Name","","USD","",""))</f>
        <v/>
      </c>
      <c r="DR96" t="str" cm="1">
        <f t="array" ref="DR96">IF(DN96="","",_xll.PBD(DN96,"Deal Type 1","","USD","",""))</f>
        <v/>
      </c>
      <c r="DW96" s="15" t="str" cm="1">
        <f t="array" ref="DW96">IF(DV96="","",_xll.PBD(DV96,"Deal Date","","USD","",""))</f>
        <v/>
      </c>
      <c r="DX96" s="15" t="str" cm="1">
        <f t="array" ref="DX96">IF(DV96="","",_xll.PBD(DV96,"Company ID","","USD","",""))</f>
        <v/>
      </c>
      <c r="DY96" s="15" t="str" cm="1">
        <f t="array" ref="DY96">IF(DV96="","",_xll.PBD(DX96,"Name","","USD","",""))</f>
        <v/>
      </c>
      <c r="DZ96" t="str" cm="1">
        <f t="array" ref="DZ96">IF(DV96="","",_xll.PBD(DV96,"Deal Type 1","","USD","",""))</f>
        <v/>
      </c>
      <c r="EE96" s="15" t="str" cm="1">
        <f t="array" ref="EE96">IF(ED96="","",_xll.PBD(ED96,"Deal Date","","USD","",""))</f>
        <v/>
      </c>
      <c r="EF96" s="15" t="str" cm="1">
        <f t="array" ref="EF96">IF(ED96="","",_xll.PBD(ED96,"Company ID","","USD","",""))</f>
        <v/>
      </c>
      <c r="EG96" s="15" t="str" cm="1">
        <f t="array" ref="EG96">IF(ED96="","",_xll.PBD(EF96,"Name","","USD","",""))</f>
        <v/>
      </c>
      <c r="EH96" t="str" cm="1">
        <f t="array" ref="EH96">IF(ED96="","",_xll.PBD(ED96,"Deal Type 1","","USD","",""))</f>
        <v/>
      </c>
      <c r="EM96" s="15" t="str" cm="1">
        <f t="array" ref="EM96">IF(EL96="","",_xll.PBD(EL96,"Deal Date","","USD","",""))</f>
        <v/>
      </c>
      <c r="EN96" s="15" t="str" cm="1">
        <f t="array" ref="EN96">IF(EL96="","",_xll.PBD(EL96,"Company ID","","USD","",""))</f>
        <v/>
      </c>
      <c r="EO96" s="15" t="str" cm="1">
        <f t="array" ref="EO96">IF(EL96="","",_xll.PBD(EN96,"Name","","USD","",""))</f>
        <v/>
      </c>
      <c r="EP96" t="str" cm="1">
        <f t="array" ref="EP96">IF(EL96="","",_xll.PBD(EL96,"Deal Type 1","","USD","",""))</f>
        <v/>
      </c>
      <c r="EU96" s="15" t="str" cm="1">
        <f t="array" ref="EU96">IF(ET96="","",_xll.PBD(ET96,"Deal Date","","USD","",""))</f>
        <v/>
      </c>
      <c r="EV96" s="15" t="str" cm="1">
        <f t="array" ref="EV96">IF(ET96="","",_xll.PBD(ET96,"Company ID","","USD","",""))</f>
        <v/>
      </c>
      <c r="EW96" s="15" t="str" cm="1">
        <f t="array" ref="EW96">IF(ET96="","",_xll.PBD(EV96,"Name","","USD","",""))</f>
        <v/>
      </c>
      <c r="EX96" t="str" cm="1">
        <f t="array" ref="EX96">IF(ET96="","",_xll.PBD(ET96,"Deal Type 1","","USD","",""))</f>
        <v/>
      </c>
      <c r="FC96" s="15" t="str" cm="1">
        <f t="array" ref="FC96">IF(FB96="","",_xll.PBD(FB96,"Deal Date","","USD","",""))</f>
        <v/>
      </c>
      <c r="FD96" s="15" t="str" cm="1">
        <f t="array" ref="FD96">IF(FB96="","",_xll.PBD(FB96,"Company ID","","USD","",""))</f>
        <v/>
      </c>
      <c r="FE96" s="15" t="str" cm="1">
        <f t="array" ref="FE96">IF(FB96="","",_xll.PBD(FD96,"Name","","USD","",""))</f>
        <v/>
      </c>
      <c r="FF96" t="str" cm="1">
        <f t="array" ref="FF96">IF(FB96="","",_xll.PBD(FB96,"Deal Type 1","","USD","",""))</f>
        <v/>
      </c>
      <c r="FK96" s="15" t="str" cm="1">
        <f t="array" ref="FK96">IF(FJ96="","",_xll.PBD(FJ96,"Deal Date","","USD","",""))</f>
        <v/>
      </c>
      <c r="FL96" s="15" t="str" cm="1">
        <f t="array" ref="FL96">IF(FJ96="","",_xll.PBD(FJ96,"Company ID","","USD","",""))</f>
        <v/>
      </c>
      <c r="FM96" s="15" t="str" cm="1">
        <f t="array" ref="FM96">IF(FJ96="","",_xll.PBD(FL96,"Name","","USD","",""))</f>
        <v/>
      </c>
      <c r="FN96" t="str" cm="1">
        <f t="array" ref="FN96">IF(FJ96="","",_xll.PBD(FJ96,"Deal Type 1","","USD","",""))</f>
        <v/>
      </c>
      <c r="FS96" s="15" t="str" cm="1">
        <f t="array" ref="FS96">IF(FR96="","",_xll.PBD(FR96,"Deal Date","","USD","",""))</f>
        <v/>
      </c>
      <c r="FT96" s="15" t="str" cm="1">
        <f t="array" ref="FT96">IF(FR96="","",_xll.PBD(FR96,"Company ID","","USD","",""))</f>
        <v/>
      </c>
      <c r="FU96" s="15" t="str" cm="1">
        <f t="array" ref="FU96">IF(FR96="","",_xll.PBD(FT96,"Name","","USD","",""))</f>
        <v/>
      </c>
      <c r="FV96" t="str" cm="1">
        <f t="array" ref="FV96">IF(FR96="","",_xll.PBD(FR96,"Deal Type 1","","USD","",""))</f>
        <v/>
      </c>
      <c r="GA96" s="15" t="str" cm="1">
        <f t="array" ref="GA96">IF(FZ96="","",_xll.PBD(FZ96,"Deal Date","","USD","",""))</f>
        <v/>
      </c>
      <c r="GB96" s="15" t="str" cm="1">
        <f t="array" ref="GB96">IF(FZ96="","",_xll.PBD(FZ96,"Company ID","","USD","",""))</f>
        <v/>
      </c>
      <c r="GC96" s="15" t="str" cm="1">
        <f t="array" ref="GC96">IF(FZ96="","",_xll.PBD(GB96,"Name","","USD","",""))</f>
        <v/>
      </c>
      <c r="GD96" t="str" cm="1">
        <f t="array" ref="GD96">IF(FZ96="","",_xll.PBD(FZ96,"Deal Type 1","","USD","",""))</f>
        <v/>
      </c>
      <c r="GI96" s="15" t="str" cm="1">
        <f t="array" ref="GI96">IF(GH96="","",_xll.PBD(GH96,"Deal Date","","USD","",""))</f>
        <v/>
      </c>
      <c r="GJ96" s="15" t="str" cm="1">
        <f t="array" ref="GJ96">IF(GH96="","",_xll.PBD(GH96,"Company ID","","USD","",""))</f>
        <v/>
      </c>
      <c r="GK96" s="15" t="str" cm="1">
        <f t="array" ref="GK96">IF(GH96="","",_xll.PBD(GJ96,"Name","","USD","",""))</f>
        <v/>
      </c>
      <c r="GL96" t="str" cm="1">
        <f t="array" ref="GL96">IF(GH96="","",_xll.PBD(GH96,"Deal Type 1","","USD","",""))</f>
        <v/>
      </c>
      <c r="GQ96" s="15" t="str" cm="1">
        <f t="array" ref="GQ96">IF(GP96="","",_xll.PBD(GP96,"Deal Date","","USD","",""))</f>
        <v/>
      </c>
      <c r="GR96" s="15" t="str" cm="1">
        <f t="array" ref="GR96">IF(GP96="","",_xll.PBD(GP96,"Company ID","","USD","",""))</f>
        <v/>
      </c>
      <c r="GS96" s="15" t="str" cm="1">
        <f t="array" ref="GS96">IF(GP96="","",_xll.PBD(GR96,"Name","","USD","",""))</f>
        <v/>
      </c>
      <c r="GT96" t="str" cm="1">
        <f t="array" ref="GT96">IF(GP96="","",_xll.PBD(GP96,"Deal Type 1","","USD","",""))</f>
        <v/>
      </c>
      <c r="GY96" s="15" t="str" cm="1">
        <f t="array" ref="GY96">IF(GX96="","",_xll.PBD(GX96,"Deal Date","","USD","",""))</f>
        <v/>
      </c>
      <c r="GZ96" s="15" t="str" cm="1">
        <f t="array" ref="GZ96">IF(GX96="","",_xll.PBD(GX96,"Company ID","","USD","",""))</f>
        <v/>
      </c>
      <c r="HA96" s="15" t="str" cm="1">
        <f t="array" ref="HA96">IF(GX96="","",_xll.PBD(GZ96,"Name","","USD","",""))</f>
        <v/>
      </c>
      <c r="HB96" t="str" cm="1">
        <f t="array" ref="HB96">IF(GX96="","",_xll.PBD(GX96,"Deal Type 1","","USD","",""))</f>
        <v/>
      </c>
      <c r="HG96" s="15" t="str" cm="1">
        <f t="array" ref="HG96">IF(HF96="","",_xll.PBD(HF96,"Deal Date","","USD","",""))</f>
        <v/>
      </c>
      <c r="HH96" s="15" t="str" cm="1">
        <f t="array" ref="HH96">IF(HF96="","",_xll.PBD(HF96,"Company ID","","USD","",""))</f>
        <v/>
      </c>
      <c r="HI96" s="15" t="str" cm="1">
        <f t="array" ref="HI96">IF(HF96="","",_xll.PBD(HH96,"Name","","USD","",""))</f>
        <v/>
      </c>
      <c r="HJ96" t="str" cm="1">
        <f t="array" ref="HJ96">IF(HF96="","",_xll.PBD(HF96,"Deal Type 1","","USD","",""))</f>
        <v/>
      </c>
      <c r="HO96" s="15" t="str" cm="1">
        <f t="array" ref="HO96">IF(HN96="","",_xll.PBD(HN96,"Deal Date","","USD","",""))</f>
        <v/>
      </c>
      <c r="HP96" s="15" t="str" cm="1">
        <f t="array" ref="HP96">IF(HN96="","",_xll.PBD(HN96,"Company ID","","USD","",""))</f>
        <v/>
      </c>
      <c r="HQ96" s="15" t="str" cm="1">
        <f t="array" ref="HQ96">IF(HN96="","",_xll.PBD(HP96,"Name","","USD","",""))</f>
        <v/>
      </c>
      <c r="HR96" t="str" cm="1">
        <f t="array" ref="HR96">IF(HN96="","",_xll.PBD(HN96,"Deal Type 1","","USD","",""))</f>
        <v/>
      </c>
      <c r="HW96" s="15" t="str" cm="1">
        <f t="array" ref="HW96">IF(HV96="","",_xll.PBD(HV96,"Deal Date","","USD","",""))</f>
        <v/>
      </c>
      <c r="HX96" s="15" t="str" cm="1">
        <f t="array" ref="HX96">IF(HV96="","",_xll.PBD(HV96,"Company ID","","USD","",""))</f>
        <v/>
      </c>
      <c r="HY96" s="15" t="str" cm="1">
        <f t="array" ref="HY96">IF(HV96="","",_xll.PBD(HX96,"Name","","USD","",""))</f>
        <v/>
      </c>
      <c r="HZ96" t="str" cm="1">
        <f t="array" ref="HZ96">IF(HV96="","",_xll.PBD(HV96,"Deal Type 1","","USD","",""))</f>
        <v/>
      </c>
      <c r="IE96" s="15" t="str" cm="1">
        <f t="array" ref="IE96">IF(ID96="","",_xll.PBD(ID96,"Deal Date","","USD","",""))</f>
        <v/>
      </c>
      <c r="IF96" s="15" t="str" cm="1">
        <f t="array" ref="IF96">IF(ID96="","",_xll.PBD(ID96,"Company ID","","USD","",""))</f>
        <v/>
      </c>
      <c r="IG96" s="15" t="str" cm="1">
        <f t="array" ref="IG96">IF(ID96="","",_xll.PBD(IF96,"Name","","USD","",""))</f>
        <v/>
      </c>
      <c r="IH96" t="str" cm="1">
        <f t="array" ref="IH96">IF(ID96="","",_xll.PBD(ID96,"Deal Type 1","","USD","",""))</f>
        <v/>
      </c>
      <c r="IM96" s="15" t="str" cm="1">
        <f t="array" ref="IM96">IF(IL96="","",_xll.PBD(IL96,"Deal Date","","USD","",""))</f>
        <v/>
      </c>
      <c r="IN96" s="15" t="str" cm="1">
        <f t="array" ref="IN96">IF(IL96="","",_xll.PBD(IL96,"Company ID","","USD","",""))</f>
        <v/>
      </c>
      <c r="IO96" s="15" t="str" cm="1">
        <f t="array" ref="IO96">IF(IL96="","",_xll.PBD(IN96,"Name","","USD","",""))</f>
        <v/>
      </c>
      <c r="IP96" t="str" cm="1">
        <f t="array" ref="IP96">IF(IL96="","",_xll.PBD(IL96,"Deal Type 1","","USD","",""))</f>
        <v/>
      </c>
      <c r="IU96" s="15" t="str" cm="1">
        <f t="array" ref="IU96">IF(IT96="","",_xll.PBD(IT96,"Deal Date","","USD","",""))</f>
        <v/>
      </c>
      <c r="IV96" s="15" t="str" cm="1">
        <f t="array" ref="IV96">IF(IT96="","",_xll.PBD(IT96,"Company ID","","USD","",""))</f>
        <v/>
      </c>
      <c r="IW96" s="15" t="str" cm="1">
        <f t="array" ref="IW96">IF(IT96="","",_xll.PBD(IV96,"Name","","USD","",""))</f>
        <v/>
      </c>
      <c r="IX96" t="str" cm="1">
        <f t="array" ref="IX96">IF(IT96="","",_xll.PBD(IT96,"Deal Type 1","","USD","",""))</f>
        <v/>
      </c>
      <c r="JC96" s="15" t="str" cm="1">
        <f t="array" ref="JC96">IF(JB96="","",_xll.PBD(JB96,"Deal Date","","USD","",""))</f>
        <v/>
      </c>
      <c r="JD96" s="15" t="str" cm="1">
        <f t="array" ref="JD96">IF(JB96="","",_xll.PBD(JB96,"Company ID","","USD","",""))</f>
        <v/>
      </c>
      <c r="JE96" s="15" t="str" cm="1">
        <f t="array" ref="JE96">IF(JB96="","",_xll.PBD(JD96,"Name","","USD","",""))</f>
        <v/>
      </c>
      <c r="JF96" t="str" cm="1">
        <f t="array" ref="JF96">IF(JB96="","",_xll.PBD(JB96,"Deal Type 1","","USD","",""))</f>
        <v/>
      </c>
      <c r="JK96" s="15" t="str" cm="1">
        <f t="array" ref="JK96">IF(JJ96="","",_xll.PBD(JJ96,"Deal Date","","USD","",""))</f>
        <v/>
      </c>
      <c r="JL96" s="15" t="str" cm="1">
        <f t="array" ref="JL96">IF(JJ96="","",_xll.PBD(JJ96,"Company ID","","USD","",""))</f>
        <v/>
      </c>
      <c r="JM96" s="15" t="str" cm="1">
        <f t="array" ref="JM96">IF(JJ96="","",_xll.PBD(JL96,"Name","","USD","",""))</f>
        <v/>
      </c>
      <c r="JN96" t="str" cm="1">
        <f t="array" ref="JN96">IF(JJ96="","",_xll.PBD(JJ96,"Deal Type 1","","USD","",""))</f>
        <v/>
      </c>
      <c r="JS96" s="15" t="str" cm="1">
        <f t="array" ref="JS96">IF(JR96="","",_xll.PBD(JR96,"Deal Date","","USD","",""))</f>
        <v/>
      </c>
      <c r="JT96" s="15" t="str" cm="1">
        <f t="array" ref="JT96">IF(JR96="","",_xll.PBD(JR96,"Company ID","","USD","",""))</f>
        <v/>
      </c>
      <c r="JU96" s="15" t="str" cm="1">
        <f t="array" ref="JU96">IF(JR96="","",_xll.PBD(JT96,"Name","","USD","",""))</f>
        <v/>
      </c>
      <c r="JV96" t="str" cm="1">
        <f t="array" ref="JV96">IF(JR96="","",_xll.PBD(JR96,"Deal Type 1","","USD","",""))</f>
        <v/>
      </c>
      <c r="KA96" s="15" t="str" cm="1">
        <f t="array" ref="KA96">IF(JZ96="","",_xll.PBD(JZ96,"Deal Date","","USD","",""))</f>
        <v/>
      </c>
      <c r="KB96" s="15" t="str" cm="1">
        <f t="array" ref="KB96">IF(JZ96="","",_xll.PBD(JZ96,"Company ID","","USD","",""))</f>
        <v/>
      </c>
      <c r="KC96" s="15" t="str" cm="1">
        <f t="array" ref="KC96">IF(JZ96="","",_xll.PBD(KB96,"Name","","USD","",""))</f>
        <v/>
      </c>
      <c r="KD96" t="str" cm="1">
        <f t="array" ref="KD96">IF(JZ96="","",_xll.PBD(JZ96,"Deal Type 1","","USD","",""))</f>
        <v/>
      </c>
      <c r="KI96" s="15" t="str" cm="1">
        <f t="array" ref="KI96">IF(KH96="","",_xll.PBD(KH96,"Deal Date","","USD","",""))</f>
        <v/>
      </c>
      <c r="KJ96" s="15" t="str" cm="1">
        <f t="array" ref="KJ96">IF(KH96="","",_xll.PBD(KH96,"Company ID","","USD","",""))</f>
        <v/>
      </c>
      <c r="KK96" s="15" t="str" cm="1">
        <f t="array" ref="KK96">IF(KH96="","",_xll.PBD(KJ96,"Name","","USD","",""))</f>
        <v/>
      </c>
      <c r="KL96" t="str" cm="1">
        <f t="array" ref="KL96">IF(KH96="","",_xll.PBD(KH96,"Deal Type 1","","USD","",""))</f>
        <v/>
      </c>
      <c r="KQ96" s="15" t="str" cm="1">
        <f t="array" ref="KQ96">IF(KP96="","",_xll.PBD(KP96,"Deal Date","","USD","",""))</f>
        <v/>
      </c>
      <c r="KR96" s="15" t="str" cm="1">
        <f t="array" ref="KR96">IF(KP96="","",_xll.PBD(KP96,"Company ID","","USD","",""))</f>
        <v/>
      </c>
      <c r="KS96" s="15" t="str" cm="1">
        <f t="array" ref="KS96">IF(KP96="","",_xll.PBD(KR96,"Name","","USD","",""))</f>
        <v/>
      </c>
      <c r="KT96" t="str" cm="1">
        <f t="array" ref="KT96">IF(KP96="","",_xll.PBD(KP96,"Deal Type 1","","USD","",""))</f>
        <v/>
      </c>
      <c r="KY96" s="15" t="str" cm="1">
        <f t="array" ref="KY96">IF(KX96="","",_xll.PBD(KX96,"Deal Date","","USD","",""))</f>
        <v/>
      </c>
      <c r="KZ96" s="15" t="str" cm="1">
        <f t="array" ref="KZ96">IF(KX96="","",_xll.PBD(KX96,"Company ID","","USD","",""))</f>
        <v/>
      </c>
      <c r="LA96" s="15" t="str" cm="1">
        <f t="array" ref="LA96">IF(KX96="","",_xll.PBD(KZ96,"Name","","USD","",""))</f>
        <v/>
      </c>
      <c r="LB96" t="str" cm="1">
        <f t="array" ref="LB96">IF(KX96="","",_xll.PBD(KX96,"Deal Type 1","","USD","",""))</f>
        <v/>
      </c>
      <c r="LG96" s="15" t="str" cm="1">
        <f t="array" ref="LG96">IF(LF96="","",_xll.PBD(LF96,"Deal Date","","USD","",""))</f>
        <v/>
      </c>
      <c r="LH96" s="15" t="str" cm="1">
        <f t="array" ref="LH96">IF(LF96="","",_xll.PBD(LF96,"Company ID","","USD","",""))</f>
        <v/>
      </c>
      <c r="LI96" s="15" t="str" cm="1">
        <f t="array" ref="LI96">IF(LF96="","",_xll.PBD(LH96,"Name","","USD","",""))</f>
        <v/>
      </c>
      <c r="LJ96" t="str" cm="1">
        <f t="array" ref="LJ96">IF(LF96="","",_xll.PBD(LF96,"Deal Type 1","","USD","",""))</f>
        <v/>
      </c>
      <c r="LO96" s="15" t="str" cm="1">
        <f t="array" ref="LO96">IF(LN96="","",_xll.PBD(LN96,"Deal Date","","USD","",""))</f>
        <v/>
      </c>
      <c r="LP96" s="15" t="str" cm="1">
        <f t="array" ref="LP96">IF(LN96="","",_xll.PBD(LN96,"Company ID","","USD","",""))</f>
        <v/>
      </c>
      <c r="LQ96" s="15" t="str" cm="1">
        <f t="array" ref="LQ96">IF(LN96="","",_xll.PBD(LP96,"Name","","USD","",""))</f>
        <v/>
      </c>
      <c r="LR96" t="str" cm="1">
        <f t="array" ref="LR96">IF(LN96="","",_xll.PBD(LN96,"Deal Type 1","","USD","",""))</f>
        <v/>
      </c>
      <c r="LW96" s="15" t="str" cm="1">
        <f t="array" ref="LW96">IF(LV96="","",_xll.PBD(LV96,"Deal Date","","USD","",""))</f>
        <v/>
      </c>
      <c r="LX96" s="15" t="str" cm="1">
        <f t="array" ref="LX96">IF(LV96="","",_xll.PBD(LV96,"Company ID","","USD","",""))</f>
        <v/>
      </c>
      <c r="LY96" s="15" t="str" cm="1">
        <f t="array" ref="LY96">IF(LV96="","",_xll.PBD(LX96,"Name","","USD","",""))</f>
        <v/>
      </c>
      <c r="LZ96" t="str" cm="1">
        <f t="array" ref="LZ96">IF(LV96="","",_xll.PBD(LV96,"Deal Type 1","","USD","",""))</f>
        <v/>
      </c>
      <c r="ME96" s="15" t="str" cm="1">
        <f t="array" ref="ME96">IF(MD96="","",_xll.PBD(MD96,"Deal Date","","USD","",""))</f>
        <v/>
      </c>
      <c r="MF96" s="15" t="str" cm="1">
        <f t="array" ref="MF96">IF(MD96="","",_xll.PBD(MD96,"Company ID","","USD","",""))</f>
        <v/>
      </c>
      <c r="MG96" s="15" t="str" cm="1">
        <f t="array" ref="MG96">IF(MD96="","",_xll.PBD(MF96,"Name","","USD","",""))</f>
        <v/>
      </c>
      <c r="MH96" t="str" cm="1">
        <f t="array" ref="MH96">IF(MD96="","",_xll.PBD(MD96,"Deal Type 1","","USD","",""))</f>
        <v/>
      </c>
    </row>
    <row r="97" spans="7:346" x14ac:dyDescent="0.2">
      <c r="G97" s="15" t="str" cm="1">
        <f t="array" ref="G97">IF(F97="","",_xll.PBD(F97,"Deal Date","","USD","",""))</f>
        <v/>
      </c>
      <c r="H97" s="15" t="str" cm="1">
        <f t="array" ref="H97">IF(F97="","",_xll.PBD(F97,"Company ID","","USD","",""))</f>
        <v/>
      </c>
      <c r="I97" s="15" t="str" cm="1">
        <f t="array" ref="I97">IF(F97="","",_xll.PBD(H97,"Name","","USD","",""))</f>
        <v/>
      </c>
      <c r="J97" t="str" cm="1">
        <f t="array" ref="J97">IF(F97="","",_xll.PBD(F97,"Deal Type 1","","USD","",""))</f>
        <v/>
      </c>
      <c r="O97" s="15" t="str" cm="1">
        <f t="array" ref="O97">IF(N97="","",_xll.PBD(N97,"Deal Date","","USD","",""))</f>
        <v/>
      </c>
      <c r="P97" s="15" t="str" cm="1">
        <f t="array" ref="P97">IF(N97="","",_xll.PBD(N97,"Company ID","","USD","",""))</f>
        <v/>
      </c>
      <c r="Q97" s="15" t="str" cm="1">
        <f t="array" ref="Q97">IF(N97="","",_xll.PBD(P97,"Name","","USD","",""))</f>
        <v/>
      </c>
      <c r="R97" t="str" cm="1">
        <f t="array" ref="R97">IF(N97="","",_xll.PBD(N97,"Deal Type 1","","USD","",""))</f>
        <v/>
      </c>
      <c r="W97" s="15" t="str" cm="1">
        <f t="array" ref="W97">IF(V97="","",_xll.PBD(V97,"Deal Date","","USD","",""))</f>
        <v/>
      </c>
      <c r="X97" s="15" t="str" cm="1">
        <f t="array" ref="X97">IF(V97="","",_xll.PBD(V97,"Company ID","","USD","",""))</f>
        <v/>
      </c>
      <c r="Y97" s="15" t="str" cm="1">
        <f t="array" ref="Y97">IF(V97="","",_xll.PBD(X97,"Name","","USD","",""))</f>
        <v/>
      </c>
      <c r="Z97" t="str" cm="1">
        <f t="array" ref="Z97">IF(V97="","",_xll.PBD(V97,"Deal Type 1","","USD","",""))</f>
        <v/>
      </c>
      <c r="AE97" s="15" t="str" cm="1">
        <f t="array" ref="AE97">IF(AD97="","",_xll.PBD(AD97,"Deal Date","","USD","",""))</f>
        <v/>
      </c>
      <c r="AF97" s="15" t="str" cm="1">
        <f t="array" ref="AF97">IF(AD97="","",_xll.PBD(AD97,"Company ID","","USD","",""))</f>
        <v/>
      </c>
      <c r="AG97" s="15" t="str" cm="1">
        <f t="array" ref="AG97">IF(AD97="","",_xll.PBD(AF97,"Name","","USD","",""))</f>
        <v/>
      </c>
      <c r="AH97" t="str" cm="1">
        <f t="array" ref="AH97">IF(AD97="","",_xll.PBD(AD97,"Deal Type 1","","USD","",""))</f>
        <v/>
      </c>
      <c r="AM97" s="15" t="str" cm="1">
        <f t="array" ref="AM97">IF(AL97="","",_xll.PBD(AL97,"Deal Date","","USD","",""))</f>
        <v/>
      </c>
      <c r="AN97" s="15" t="str" cm="1">
        <f t="array" ref="AN97">IF(AL97="","",_xll.PBD(AL97,"Company ID","","USD","",""))</f>
        <v/>
      </c>
      <c r="AO97" s="15" t="str" cm="1">
        <f t="array" ref="AO97">IF(AL97="","",_xll.PBD(AN97,"Name","","USD","",""))</f>
        <v/>
      </c>
      <c r="AP97" t="str" cm="1">
        <f t="array" ref="AP97">IF(AL97="","",_xll.PBD(AL97,"Deal Type 1","","USD","",""))</f>
        <v/>
      </c>
      <c r="AU97" s="15" t="str" cm="1">
        <f t="array" ref="AU97">IF(AT97="","",_xll.PBD(AT97,"Deal Date","","USD","",""))</f>
        <v/>
      </c>
      <c r="AV97" s="15" t="str" cm="1">
        <f t="array" ref="AV97">IF(AT97="","",_xll.PBD(AT97,"Company ID","","USD","",""))</f>
        <v/>
      </c>
      <c r="AW97" s="15" t="str" cm="1">
        <f t="array" ref="AW97">IF(AT97="","",_xll.PBD(AV97,"Name","","USD","",""))</f>
        <v/>
      </c>
      <c r="AX97" t="str" cm="1">
        <f t="array" ref="AX97">IF(AT97="","",_xll.PBD(AT97,"Deal Type 1","","USD","",""))</f>
        <v/>
      </c>
      <c r="BC97" s="15" t="str" cm="1">
        <f t="array" ref="BC97">IF(BB97="","",_xll.PBD(BB97,"Deal Date","","USD","",""))</f>
        <v/>
      </c>
      <c r="BD97" s="15" t="str" cm="1">
        <f t="array" ref="BD97">IF(BB97="","",_xll.PBD(BB97,"Company ID","","USD","",""))</f>
        <v/>
      </c>
      <c r="BE97" s="15" t="str" cm="1">
        <f t="array" ref="BE97">IF(BB97="","",_xll.PBD(BD97,"Name","","USD","",""))</f>
        <v/>
      </c>
      <c r="BF97" t="str" cm="1">
        <f t="array" ref="BF97">IF(BB97="","",_xll.PBD(BB97,"Deal Type 1","","USD","",""))</f>
        <v/>
      </c>
      <c r="BK97" s="15" t="str" cm="1">
        <f t="array" ref="BK97">IF(BJ97="","",_xll.PBD(BJ97,"Deal Date","","USD","",""))</f>
        <v/>
      </c>
      <c r="BL97" s="15" t="str" cm="1">
        <f t="array" ref="BL97">IF(BJ97="","",_xll.PBD(BJ97,"Company ID","","USD","",""))</f>
        <v/>
      </c>
      <c r="BM97" s="15" t="str" cm="1">
        <f t="array" ref="BM97">IF(BJ97="","",_xll.PBD(BL97,"Name","","USD","",""))</f>
        <v/>
      </c>
      <c r="BN97" t="str" cm="1">
        <f t="array" ref="BN97">IF(BJ97="","",_xll.PBD(BJ97,"Deal Type 1","","USD","",""))</f>
        <v/>
      </c>
      <c r="BS97" s="15" t="str" cm="1">
        <f t="array" ref="BS97">IF(BR97="","",_xll.PBD(BR97,"Deal Date","","USD","",""))</f>
        <v/>
      </c>
      <c r="BT97" s="15" t="str" cm="1">
        <f t="array" ref="BT97">IF(BR97="","",_xll.PBD(BR97,"Company ID","","USD","",""))</f>
        <v/>
      </c>
      <c r="BU97" s="15" t="str" cm="1">
        <f t="array" ref="BU97">IF(BR97="","",_xll.PBD(BT97,"Name","","USD","",""))</f>
        <v/>
      </c>
      <c r="BV97" t="str" cm="1">
        <f t="array" ref="BV97">IF(BR97="","",_xll.PBD(BR97,"Deal Type 1","","USD","",""))</f>
        <v/>
      </c>
      <c r="CA97" s="15" t="str" cm="1">
        <f t="array" ref="CA97">IF(BZ97="","",_xll.PBD(BZ97,"Deal Date","","USD","",""))</f>
        <v/>
      </c>
      <c r="CB97" s="15" t="str" cm="1">
        <f t="array" ref="CB97">IF(BZ97="","",_xll.PBD(BZ97,"Company ID","","USD","",""))</f>
        <v/>
      </c>
      <c r="CC97" s="15" t="str" cm="1">
        <f t="array" ref="CC97">IF(BZ97="","",_xll.PBD(CB97,"Name","","USD","",""))</f>
        <v/>
      </c>
      <c r="CD97" t="str" cm="1">
        <f t="array" ref="CD97">IF(BZ97="","",_xll.PBD(BZ97,"Deal Type 1","","USD","",""))</f>
        <v/>
      </c>
      <c r="CI97" s="15" t="str" cm="1">
        <f t="array" ref="CI97">IF(CH97="","",_xll.PBD(CH97,"Deal Date","","USD","",""))</f>
        <v/>
      </c>
      <c r="CJ97" s="15" t="str" cm="1">
        <f t="array" ref="CJ97">IF(CH97="","",_xll.PBD(CH97,"Company ID","","USD","",""))</f>
        <v/>
      </c>
      <c r="CK97" s="15" t="str" cm="1">
        <f t="array" ref="CK97">IF(CH97="","",_xll.PBD(CJ97,"Name","","USD","",""))</f>
        <v/>
      </c>
      <c r="CL97" t="str" cm="1">
        <f t="array" ref="CL97">IF(CH97="","",_xll.PBD(CH97,"Deal Type 1","","USD","",""))</f>
        <v/>
      </c>
      <c r="CQ97" s="15" t="str" cm="1">
        <f t="array" ref="CQ97">IF(CP97="","",_xll.PBD(CP97,"Deal Date","","USD","",""))</f>
        <v/>
      </c>
      <c r="CR97" s="15" t="str" cm="1">
        <f t="array" ref="CR97">IF(CP97="","",_xll.PBD(CP97,"Company ID","","USD","",""))</f>
        <v/>
      </c>
      <c r="CS97" s="15" t="str" cm="1">
        <f t="array" ref="CS97">IF(CP97="","",_xll.PBD(CR97,"Name","","USD","",""))</f>
        <v/>
      </c>
      <c r="CT97" t="str" cm="1">
        <f t="array" ref="CT97">IF(CP97="","",_xll.PBD(CP97,"Deal Type 1","","USD","",""))</f>
        <v/>
      </c>
      <c r="CY97" s="15" t="str" cm="1">
        <f t="array" ref="CY97">IF(CX97="","",_xll.PBD(CX97,"Deal Date","","USD","",""))</f>
        <v/>
      </c>
      <c r="CZ97" s="15" t="str" cm="1">
        <f t="array" ref="CZ97">IF(CX97="","",_xll.PBD(CX97,"Company ID","","USD","",""))</f>
        <v/>
      </c>
      <c r="DA97" s="15" t="str" cm="1">
        <f t="array" ref="DA97">IF(CX97="","",_xll.PBD(CZ97,"Name","","USD","",""))</f>
        <v/>
      </c>
      <c r="DB97" t="str" cm="1">
        <f t="array" ref="DB97">IF(CX97="","",_xll.PBD(CX97,"Deal Type 1","","USD","",""))</f>
        <v/>
      </c>
      <c r="DF97" t="str">
        <v>59793-40T</v>
      </c>
      <c r="DG97" s="15" cm="1">
        <f t="array" ref="DG97">IF(DF97="","",_xll.PBD(DF97,"Deal Date","","USD","",""))</f>
        <v>35796</v>
      </c>
      <c r="DH97" s="15" t="str" cm="1">
        <f t="array" ref="DH97">IF(DF97="","",_xll.PBD(DF97,"Company ID","","USD","",""))</f>
        <v>124077-07</v>
      </c>
      <c r="DI97" s="15" t="str" cm="1">
        <f t="array" ref="DI97">IF(DF97="","",_xll.PBD(DH97,"Name","","USD","",""))</f>
        <v>VSM - Sweden</v>
      </c>
      <c r="DJ97" t="str" cm="1">
        <f t="array" ref="DJ97">IF(DF97="","",_xll.PBD(DF97,"Deal Type 1","","USD","",""))</f>
        <v>Merger/Acquisition</v>
      </c>
      <c r="DO97" s="15" t="str" cm="1">
        <f t="array" ref="DO97">IF(DN97="","",_xll.PBD(DN97,"Deal Date","","USD","",""))</f>
        <v/>
      </c>
      <c r="DP97" s="15" t="str" cm="1">
        <f t="array" ref="DP97">IF(DN97="","",_xll.PBD(DN97,"Company ID","","USD","",""))</f>
        <v/>
      </c>
      <c r="DQ97" s="15" t="str" cm="1">
        <f t="array" ref="DQ97">IF(DN97="","",_xll.PBD(DP97,"Name","","USD","",""))</f>
        <v/>
      </c>
      <c r="DR97" t="str" cm="1">
        <f t="array" ref="DR97">IF(DN97="","",_xll.PBD(DN97,"Deal Type 1","","USD","",""))</f>
        <v/>
      </c>
      <c r="DW97" s="15" t="str" cm="1">
        <f t="array" ref="DW97">IF(DV97="","",_xll.PBD(DV97,"Deal Date","","USD","",""))</f>
        <v/>
      </c>
      <c r="DX97" s="15" t="str" cm="1">
        <f t="array" ref="DX97">IF(DV97="","",_xll.PBD(DV97,"Company ID","","USD","",""))</f>
        <v/>
      </c>
      <c r="DY97" s="15" t="str" cm="1">
        <f t="array" ref="DY97">IF(DV97="","",_xll.PBD(DX97,"Name","","USD","",""))</f>
        <v/>
      </c>
      <c r="DZ97" t="str" cm="1">
        <f t="array" ref="DZ97">IF(DV97="","",_xll.PBD(DV97,"Deal Type 1","","USD","",""))</f>
        <v/>
      </c>
      <c r="EE97" s="15" t="str" cm="1">
        <f t="array" ref="EE97">IF(ED97="","",_xll.PBD(ED97,"Deal Date","","USD","",""))</f>
        <v/>
      </c>
      <c r="EF97" s="15" t="str" cm="1">
        <f t="array" ref="EF97">IF(ED97="","",_xll.PBD(ED97,"Company ID","","USD","",""))</f>
        <v/>
      </c>
      <c r="EG97" s="15" t="str" cm="1">
        <f t="array" ref="EG97">IF(ED97="","",_xll.PBD(EF97,"Name","","USD","",""))</f>
        <v/>
      </c>
      <c r="EH97" t="str" cm="1">
        <f t="array" ref="EH97">IF(ED97="","",_xll.PBD(ED97,"Deal Type 1","","USD","",""))</f>
        <v/>
      </c>
      <c r="EM97" s="15" t="str" cm="1">
        <f t="array" ref="EM97">IF(EL97="","",_xll.PBD(EL97,"Deal Date","","USD","",""))</f>
        <v/>
      </c>
      <c r="EN97" s="15" t="str" cm="1">
        <f t="array" ref="EN97">IF(EL97="","",_xll.PBD(EL97,"Company ID","","USD","",""))</f>
        <v/>
      </c>
      <c r="EO97" s="15" t="str" cm="1">
        <f t="array" ref="EO97">IF(EL97="","",_xll.PBD(EN97,"Name","","USD","",""))</f>
        <v/>
      </c>
      <c r="EP97" t="str" cm="1">
        <f t="array" ref="EP97">IF(EL97="","",_xll.PBD(EL97,"Deal Type 1","","USD","",""))</f>
        <v/>
      </c>
      <c r="EU97" s="15" t="str" cm="1">
        <f t="array" ref="EU97">IF(ET97="","",_xll.PBD(ET97,"Deal Date","","USD","",""))</f>
        <v/>
      </c>
      <c r="EV97" s="15" t="str" cm="1">
        <f t="array" ref="EV97">IF(ET97="","",_xll.PBD(ET97,"Company ID","","USD","",""))</f>
        <v/>
      </c>
      <c r="EW97" s="15" t="str" cm="1">
        <f t="array" ref="EW97">IF(ET97="","",_xll.PBD(EV97,"Name","","USD","",""))</f>
        <v/>
      </c>
      <c r="EX97" t="str" cm="1">
        <f t="array" ref="EX97">IF(ET97="","",_xll.PBD(ET97,"Deal Type 1","","USD","",""))</f>
        <v/>
      </c>
      <c r="FC97" s="15" t="str" cm="1">
        <f t="array" ref="FC97">IF(FB97="","",_xll.PBD(FB97,"Deal Date","","USD","",""))</f>
        <v/>
      </c>
      <c r="FD97" s="15" t="str" cm="1">
        <f t="array" ref="FD97">IF(FB97="","",_xll.PBD(FB97,"Company ID","","USD","",""))</f>
        <v/>
      </c>
      <c r="FE97" s="15" t="str" cm="1">
        <f t="array" ref="FE97">IF(FB97="","",_xll.PBD(FD97,"Name","","USD","",""))</f>
        <v/>
      </c>
      <c r="FF97" t="str" cm="1">
        <f t="array" ref="FF97">IF(FB97="","",_xll.PBD(FB97,"Deal Type 1","","USD","",""))</f>
        <v/>
      </c>
      <c r="FK97" s="15" t="str" cm="1">
        <f t="array" ref="FK97">IF(FJ97="","",_xll.PBD(FJ97,"Deal Date","","USD","",""))</f>
        <v/>
      </c>
      <c r="FL97" s="15" t="str" cm="1">
        <f t="array" ref="FL97">IF(FJ97="","",_xll.PBD(FJ97,"Company ID","","USD","",""))</f>
        <v/>
      </c>
      <c r="FM97" s="15" t="str" cm="1">
        <f t="array" ref="FM97">IF(FJ97="","",_xll.PBD(FL97,"Name","","USD","",""))</f>
        <v/>
      </c>
      <c r="FN97" t="str" cm="1">
        <f t="array" ref="FN97">IF(FJ97="","",_xll.PBD(FJ97,"Deal Type 1","","USD","",""))</f>
        <v/>
      </c>
      <c r="FS97" s="15" t="str" cm="1">
        <f t="array" ref="FS97">IF(FR97="","",_xll.PBD(FR97,"Deal Date","","USD","",""))</f>
        <v/>
      </c>
      <c r="FT97" s="15" t="str" cm="1">
        <f t="array" ref="FT97">IF(FR97="","",_xll.PBD(FR97,"Company ID","","USD","",""))</f>
        <v/>
      </c>
      <c r="FU97" s="15" t="str" cm="1">
        <f t="array" ref="FU97">IF(FR97="","",_xll.PBD(FT97,"Name","","USD","",""))</f>
        <v/>
      </c>
      <c r="FV97" t="str" cm="1">
        <f t="array" ref="FV97">IF(FR97="","",_xll.PBD(FR97,"Deal Type 1","","USD","",""))</f>
        <v/>
      </c>
      <c r="GA97" s="15" t="str" cm="1">
        <f t="array" ref="GA97">IF(FZ97="","",_xll.PBD(FZ97,"Deal Date","","USD","",""))</f>
        <v/>
      </c>
      <c r="GB97" s="15" t="str" cm="1">
        <f t="array" ref="GB97">IF(FZ97="","",_xll.PBD(FZ97,"Company ID","","USD","",""))</f>
        <v/>
      </c>
      <c r="GC97" s="15" t="str" cm="1">
        <f t="array" ref="GC97">IF(FZ97="","",_xll.PBD(GB97,"Name","","USD","",""))</f>
        <v/>
      </c>
      <c r="GD97" t="str" cm="1">
        <f t="array" ref="GD97">IF(FZ97="","",_xll.PBD(FZ97,"Deal Type 1","","USD","",""))</f>
        <v/>
      </c>
      <c r="GI97" s="15" t="str" cm="1">
        <f t="array" ref="GI97">IF(GH97="","",_xll.PBD(GH97,"Deal Date","","USD","",""))</f>
        <v/>
      </c>
      <c r="GJ97" s="15" t="str" cm="1">
        <f t="array" ref="GJ97">IF(GH97="","",_xll.PBD(GH97,"Company ID","","USD","",""))</f>
        <v/>
      </c>
      <c r="GK97" s="15" t="str" cm="1">
        <f t="array" ref="GK97">IF(GH97="","",_xll.PBD(GJ97,"Name","","USD","",""))</f>
        <v/>
      </c>
      <c r="GL97" t="str" cm="1">
        <f t="array" ref="GL97">IF(GH97="","",_xll.PBD(GH97,"Deal Type 1","","USD","",""))</f>
        <v/>
      </c>
      <c r="GQ97" s="15" t="str" cm="1">
        <f t="array" ref="GQ97">IF(GP97="","",_xll.PBD(GP97,"Deal Date","","USD","",""))</f>
        <v/>
      </c>
      <c r="GR97" s="15" t="str" cm="1">
        <f t="array" ref="GR97">IF(GP97="","",_xll.PBD(GP97,"Company ID","","USD","",""))</f>
        <v/>
      </c>
      <c r="GS97" s="15" t="str" cm="1">
        <f t="array" ref="GS97">IF(GP97="","",_xll.PBD(GR97,"Name","","USD","",""))</f>
        <v/>
      </c>
      <c r="GT97" t="str" cm="1">
        <f t="array" ref="GT97">IF(GP97="","",_xll.PBD(GP97,"Deal Type 1","","USD","",""))</f>
        <v/>
      </c>
      <c r="GY97" s="15" t="str" cm="1">
        <f t="array" ref="GY97">IF(GX97="","",_xll.PBD(GX97,"Deal Date","","USD","",""))</f>
        <v/>
      </c>
      <c r="GZ97" s="15" t="str" cm="1">
        <f t="array" ref="GZ97">IF(GX97="","",_xll.PBD(GX97,"Company ID","","USD","",""))</f>
        <v/>
      </c>
      <c r="HA97" s="15" t="str" cm="1">
        <f t="array" ref="HA97">IF(GX97="","",_xll.PBD(GZ97,"Name","","USD","",""))</f>
        <v/>
      </c>
      <c r="HB97" t="str" cm="1">
        <f t="array" ref="HB97">IF(GX97="","",_xll.PBD(GX97,"Deal Type 1","","USD","",""))</f>
        <v/>
      </c>
      <c r="HG97" s="15" t="str" cm="1">
        <f t="array" ref="HG97">IF(HF97="","",_xll.PBD(HF97,"Deal Date","","USD","",""))</f>
        <v/>
      </c>
      <c r="HH97" s="15" t="str" cm="1">
        <f t="array" ref="HH97">IF(HF97="","",_xll.PBD(HF97,"Company ID","","USD","",""))</f>
        <v/>
      </c>
      <c r="HI97" s="15" t="str" cm="1">
        <f t="array" ref="HI97">IF(HF97="","",_xll.PBD(HH97,"Name","","USD","",""))</f>
        <v/>
      </c>
      <c r="HJ97" t="str" cm="1">
        <f t="array" ref="HJ97">IF(HF97="","",_xll.PBD(HF97,"Deal Type 1","","USD","",""))</f>
        <v/>
      </c>
      <c r="HO97" s="15" t="str" cm="1">
        <f t="array" ref="HO97">IF(HN97="","",_xll.PBD(HN97,"Deal Date","","USD","",""))</f>
        <v/>
      </c>
      <c r="HP97" s="15" t="str" cm="1">
        <f t="array" ref="HP97">IF(HN97="","",_xll.PBD(HN97,"Company ID","","USD","",""))</f>
        <v/>
      </c>
      <c r="HQ97" s="15" t="str" cm="1">
        <f t="array" ref="HQ97">IF(HN97="","",_xll.PBD(HP97,"Name","","USD","",""))</f>
        <v/>
      </c>
      <c r="HR97" t="str" cm="1">
        <f t="array" ref="HR97">IF(HN97="","",_xll.PBD(HN97,"Deal Type 1","","USD","",""))</f>
        <v/>
      </c>
      <c r="HW97" s="15" t="str" cm="1">
        <f t="array" ref="HW97">IF(HV97="","",_xll.PBD(HV97,"Deal Date","","USD","",""))</f>
        <v/>
      </c>
      <c r="HX97" s="15" t="str" cm="1">
        <f t="array" ref="HX97">IF(HV97="","",_xll.PBD(HV97,"Company ID","","USD","",""))</f>
        <v/>
      </c>
      <c r="HY97" s="15" t="str" cm="1">
        <f t="array" ref="HY97">IF(HV97="","",_xll.PBD(HX97,"Name","","USD","",""))</f>
        <v/>
      </c>
      <c r="HZ97" t="str" cm="1">
        <f t="array" ref="HZ97">IF(HV97="","",_xll.PBD(HV97,"Deal Type 1","","USD","",""))</f>
        <v/>
      </c>
      <c r="IE97" s="15" t="str" cm="1">
        <f t="array" ref="IE97">IF(ID97="","",_xll.PBD(ID97,"Deal Date","","USD","",""))</f>
        <v/>
      </c>
      <c r="IF97" s="15" t="str" cm="1">
        <f t="array" ref="IF97">IF(ID97="","",_xll.PBD(ID97,"Company ID","","USD","",""))</f>
        <v/>
      </c>
      <c r="IG97" s="15" t="str" cm="1">
        <f t="array" ref="IG97">IF(ID97="","",_xll.PBD(IF97,"Name","","USD","",""))</f>
        <v/>
      </c>
      <c r="IH97" t="str" cm="1">
        <f t="array" ref="IH97">IF(ID97="","",_xll.PBD(ID97,"Deal Type 1","","USD","",""))</f>
        <v/>
      </c>
      <c r="IM97" s="15" t="str" cm="1">
        <f t="array" ref="IM97">IF(IL97="","",_xll.PBD(IL97,"Deal Date","","USD","",""))</f>
        <v/>
      </c>
      <c r="IN97" s="15" t="str" cm="1">
        <f t="array" ref="IN97">IF(IL97="","",_xll.PBD(IL97,"Company ID","","USD","",""))</f>
        <v/>
      </c>
      <c r="IO97" s="15" t="str" cm="1">
        <f t="array" ref="IO97">IF(IL97="","",_xll.PBD(IN97,"Name","","USD","",""))</f>
        <v/>
      </c>
      <c r="IP97" t="str" cm="1">
        <f t="array" ref="IP97">IF(IL97="","",_xll.PBD(IL97,"Deal Type 1","","USD","",""))</f>
        <v/>
      </c>
      <c r="IU97" s="15" t="str" cm="1">
        <f t="array" ref="IU97">IF(IT97="","",_xll.PBD(IT97,"Deal Date","","USD","",""))</f>
        <v/>
      </c>
      <c r="IV97" s="15" t="str" cm="1">
        <f t="array" ref="IV97">IF(IT97="","",_xll.PBD(IT97,"Company ID","","USD","",""))</f>
        <v/>
      </c>
      <c r="IW97" s="15" t="str" cm="1">
        <f t="array" ref="IW97">IF(IT97="","",_xll.PBD(IV97,"Name","","USD","",""))</f>
        <v/>
      </c>
      <c r="IX97" t="str" cm="1">
        <f t="array" ref="IX97">IF(IT97="","",_xll.PBD(IT97,"Deal Type 1","","USD","",""))</f>
        <v/>
      </c>
      <c r="JC97" s="15" t="str" cm="1">
        <f t="array" ref="JC97">IF(JB97="","",_xll.PBD(JB97,"Deal Date","","USD","",""))</f>
        <v/>
      </c>
      <c r="JD97" s="15" t="str" cm="1">
        <f t="array" ref="JD97">IF(JB97="","",_xll.PBD(JB97,"Company ID","","USD","",""))</f>
        <v/>
      </c>
      <c r="JE97" s="15" t="str" cm="1">
        <f t="array" ref="JE97">IF(JB97="","",_xll.PBD(JD97,"Name","","USD","",""))</f>
        <v/>
      </c>
      <c r="JF97" t="str" cm="1">
        <f t="array" ref="JF97">IF(JB97="","",_xll.PBD(JB97,"Deal Type 1","","USD","",""))</f>
        <v/>
      </c>
      <c r="JK97" s="15" t="str" cm="1">
        <f t="array" ref="JK97">IF(JJ97="","",_xll.PBD(JJ97,"Deal Date","","USD","",""))</f>
        <v/>
      </c>
      <c r="JL97" s="15" t="str" cm="1">
        <f t="array" ref="JL97">IF(JJ97="","",_xll.PBD(JJ97,"Company ID","","USD","",""))</f>
        <v/>
      </c>
      <c r="JM97" s="15" t="str" cm="1">
        <f t="array" ref="JM97">IF(JJ97="","",_xll.PBD(JL97,"Name","","USD","",""))</f>
        <v/>
      </c>
      <c r="JN97" t="str" cm="1">
        <f t="array" ref="JN97">IF(JJ97="","",_xll.PBD(JJ97,"Deal Type 1","","USD","",""))</f>
        <v/>
      </c>
      <c r="JS97" s="15" t="str" cm="1">
        <f t="array" ref="JS97">IF(JR97="","",_xll.PBD(JR97,"Deal Date","","USD","",""))</f>
        <v/>
      </c>
      <c r="JT97" s="15" t="str" cm="1">
        <f t="array" ref="JT97">IF(JR97="","",_xll.PBD(JR97,"Company ID","","USD","",""))</f>
        <v/>
      </c>
      <c r="JU97" s="15" t="str" cm="1">
        <f t="array" ref="JU97">IF(JR97="","",_xll.PBD(JT97,"Name","","USD","",""))</f>
        <v/>
      </c>
      <c r="JV97" t="str" cm="1">
        <f t="array" ref="JV97">IF(JR97="","",_xll.PBD(JR97,"Deal Type 1","","USD","",""))</f>
        <v/>
      </c>
      <c r="KA97" s="15" t="str" cm="1">
        <f t="array" ref="KA97">IF(JZ97="","",_xll.PBD(JZ97,"Deal Date","","USD","",""))</f>
        <v/>
      </c>
      <c r="KB97" s="15" t="str" cm="1">
        <f t="array" ref="KB97">IF(JZ97="","",_xll.PBD(JZ97,"Company ID","","USD","",""))</f>
        <v/>
      </c>
      <c r="KC97" s="15" t="str" cm="1">
        <f t="array" ref="KC97">IF(JZ97="","",_xll.PBD(KB97,"Name","","USD","",""))</f>
        <v/>
      </c>
      <c r="KD97" t="str" cm="1">
        <f t="array" ref="KD97">IF(JZ97="","",_xll.PBD(JZ97,"Deal Type 1","","USD","",""))</f>
        <v/>
      </c>
      <c r="KI97" s="15" t="str" cm="1">
        <f t="array" ref="KI97">IF(KH97="","",_xll.PBD(KH97,"Deal Date","","USD","",""))</f>
        <v/>
      </c>
      <c r="KJ97" s="15" t="str" cm="1">
        <f t="array" ref="KJ97">IF(KH97="","",_xll.PBD(KH97,"Company ID","","USD","",""))</f>
        <v/>
      </c>
      <c r="KK97" s="15" t="str" cm="1">
        <f t="array" ref="KK97">IF(KH97="","",_xll.PBD(KJ97,"Name","","USD","",""))</f>
        <v/>
      </c>
      <c r="KL97" t="str" cm="1">
        <f t="array" ref="KL97">IF(KH97="","",_xll.PBD(KH97,"Deal Type 1","","USD","",""))</f>
        <v/>
      </c>
      <c r="KQ97" s="15" t="str" cm="1">
        <f t="array" ref="KQ97">IF(KP97="","",_xll.PBD(KP97,"Deal Date","","USD","",""))</f>
        <v/>
      </c>
      <c r="KR97" s="15" t="str" cm="1">
        <f t="array" ref="KR97">IF(KP97="","",_xll.PBD(KP97,"Company ID","","USD","",""))</f>
        <v/>
      </c>
      <c r="KS97" s="15" t="str" cm="1">
        <f t="array" ref="KS97">IF(KP97="","",_xll.PBD(KR97,"Name","","USD","",""))</f>
        <v/>
      </c>
      <c r="KT97" t="str" cm="1">
        <f t="array" ref="KT97">IF(KP97="","",_xll.PBD(KP97,"Deal Type 1","","USD","",""))</f>
        <v/>
      </c>
      <c r="KY97" s="15" t="str" cm="1">
        <f t="array" ref="KY97">IF(KX97="","",_xll.PBD(KX97,"Deal Date","","USD","",""))</f>
        <v/>
      </c>
      <c r="KZ97" s="15" t="str" cm="1">
        <f t="array" ref="KZ97">IF(KX97="","",_xll.PBD(KX97,"Company ID","","USD","",""))</f>
        <v/>
      </c>
      <c r="LA97" s="15" t="str" cm="1">
        <f t="array" ref="LA97">IF(KX97="","",_xll.PBD(KZ97,"Name","","USD","",""))</f>
        <v/>
      </c>
      <c r="LB97" t="str" cm="1">
        <f t="array" ref="LB97">IF(KX97="","",_xll.PBD(KX97,"Deal Type 1","","USD","",""))</f>
        <v/>
      </c>
      <c r="LG97" s="15" t="str" cm="1">
        <f t="array" ref="LG97">IF(LF97="","",_xll.PBD(LF97,"Deal Date","","USD","",""))</f>
        <v/>
      </c>
      <c r="LH97" s="15" t="str" cm="1">
        <f t="array" ref="LH97">IF(LF97="","",_xll.PBD(LF97,"Company ID","","USD","",""))</f>
        <v/>
      </c>
      <c r="LI97" s="15" t="str" cm="1">
        <f t="array" ref="LI97">IF(LF97="","",_xll.PBD(LH97,"Name","","USD","",""))</f>
        <v/>
      </c>
      <c r="LJ97" t="str" cm="1">
        <f t="array" ref="LJ97">IF(LF97="","",_xll.PBD(LF97,"Deal Type 1","","USD","",""))</f>
        <v/>
      </c>
      <c r="LO97" s="15" t="str" cm="1">
        <f t="array" ref="LO97">IF(LN97="","",_xll.PBD(LN97,"Deal Date","","USD","",""))</f>
        <v/>
      </c>
      <c r="LP97" s="15" t="str" cm="1">
        <f t="array" ref="LP97">IF(LN97="","",_xll.PBD(LN97,"Company ID","","USD","",""))</f>
        <v/>
      </c>
      <c r="LQ97" s="15" t="str" cm="1">
        <f t="array" ref="LQ97">IF(LN97="","",_xll.PBD(LP97,"Name","","USD","",""))</f>
        <v/>
      </c>
      <c r="LR97" t="str" cm="1">
        <f t="array" ref="LR97">IF(LN97="","",_xll.PBD(LN97,"Deal Type 1","","USD","",""))</f>
        <v/>
      </c>
      <c r="LW97" s="15" t="str" cm="1">
        <f t="array" ref="LW97">IF(LV97="","",_xll.PBD(LV97,"Deal Date","","USD","",""))</f>
        <v/>
      </c>
      <c r="LX97" s="15" t="str" cm="1">
        <f t="array" ref="LX97">IF(LV97="","",_xll.PBD(LV97,"Company ID","","USD","",""))</f>
        <v/>
      </c>
      <c r="LY97" s="15" t="str" cm="1">
        <f t="array" ref="LY97">IF(LV97="","",_xll.PBD(LX97,"Name","","USD","",""))</f>
        <v/>
      </c>
      <c r="LZ97" t="str" cm="1">
        <f t="array" ref="LZ97">IF(LV97="","",_xll.PBD(LV97,"Deal Type 1","","USD","",""))</f>
        <v/>
      </c>
      <c r="ME97" s="15" t="str" cm="1">
        <f t="array" ref="ME97">IF(MD97="","",_xll.PBD(MD97,"Deal Date","","USD","",""))</f>
        <v/>
      </c>
      <c r="MF97" s="15" t="str" cm="1">
        <f t="array" ref="MF97">IF(MD97="","",_xll.PBD(MD97,"Company ID","","USD","",""))</f>
        <v/>
      </c>
      <c r="MG97" s="15" t="str" cm="1">
        <f t="array" ref="MG97">IF(MD97="","",_xll.PBD(MF97,"Name","","USD","",""))</f>
        <v/>
      </c>
      <c r="MH97" t="str" cm="1">
        <f t="array" ref="MH97">IF(MD97="","",_xll.PBD(MD97,"Deal Type 1","","USD","",""))</f>
        <v/>
      </c>
    </row>
    <row r="98" spans="7:346" x14ac:dyDescent="0.2">
      <c r="G98" s="15" t="str" cm="1">
        <f t="array" ref="G98">IF(F98="","",_xll.PBD(F98,"Deal Date","","USD","",""))</f>
        <v/>
      </c>
      <c r="H98" s="15" t="str" cm="1">
        <f t="array" ref="H98">IF(F98="","",_xll.PBD(F98,"Company ID","","USD","",""))</f>
        <v/>
      </c>
      <c r="I98" s="15" t="str" cm="1">
        <f t="array" ref="I98">IF(F98="","",_xll.PBD(H98,"Name","","USD","",""))</f>
        <v/>
      </c>
      <c r="J98" t="str" cm="1">
        <f t="array" ref="J98">IF(F98="","",_xll.PBD(F98,"Deal Type 1","","USD","",""))</f>
        <v/>
      </c>
      <c r="O98" s="15" t="str" cm="1">
        <f t="array" ref="O98">IF(N98="","",_xll.PBD(N98,"Deal Date","","USD","",""))</f>
        <v/>
      </c>
      <c r="P98" s="15" t="str" cm="1">
        <f t="array" ref="P98">IF(N98="","",_xll.PBD(N98,"Company ID","","USD","",""))</f>
        <v/>
      </c>
      <c r="Q98" s="15" t="str" cm="1">
        <f t="array" ref="Q98">IF(N98="","",_xll.PBD(P98,"Name","","USD","",""))</f>
        <v/>
      </c>
      <c r="R98" t="str" cm="1">
        <f t="array" ref="R98">IF(N98="","",_xll.PBD(N98,"Deal Type 1","","USD","",""))</f>
        <v/>
      </c>
      <c r="W98" s="15" t="str" cm="1">
        <f t="array" ref="W98">IF(V98="","",_xll.PBD(V98,"Deal Date","","USD","",""))</f>
        <v/>
      </c>
      <c r="X98" s="15" t="str" cm="1">
        <f t="array" ref="X98">IF(V98="","",_xll.PBD(V98,"Company ID","","USD","",""))</f>
        <v/>
      </c>
      <c r="Y98" s="15" t="str" cm="1">
        <f t="array" ref="Y98">IF(V98="","",_xll.PBD(X98,"Name","","USD","",""))</f>
        <v/>
      </c>
      <c r="Z98" t="str" cm="1">
        <f t="array" ref="Z98">IF(V98="","",_xll.PBD(V98,"Deal Type 1","","USD","",""))</f>
        <v/>
      </c>
      <c r="AE98" s="15" t="str" cm="1">
        <f t="array" ref="AE98">IF(AD98="","",_xll.PBD(AD98,"Deal Date","","USD","",""))</f>
        <v/>
      </c>
      <c r="AF98" s="15" t="str" cm="1">
        <f t="array" ref="AF98">IF(AD98="","",_xll.PBD(AD98,"Company ID","","USD","",""))</f>
        <v/>
      </c>
      <c r="AG98" s="15" t="str" cm="1">
        <f t="array" ref="AG98">IF(AD98="","",_xll.PBD(AF98,"Name","","USD","",""))</f>
        <v/>
      </c>
      <c r="AH98" t="str" cm="1">
        <f t="array" ref="AH98">IF(AD98="","",_xll.PBD(AD98,"Deal Type 1","","USD","",""))</f>
        <v/>
      </c>
      <c r="AM98" s="15" t="str" cm="1">
        <f t="array" ref="AM98">IF(AL98="","",_xll.PBD(AL98,"Deal Date","","USD","",""))</f>
        <v/>
      </c>
      <c r="AN98" s="15" t="str" cm="1">
        <f t="array" ref="AN98">IF(AL98="","",_xll.PBD(AL98,"Company ID","","USD","",""))</f>
        <v/>
      </c>
      <c r="AO98" s="15" t="str" cm="1">
        <f t="array" ref="AO98">IF(AL98="","",_xll.PBD(AN98,"Name","","USD","",""))</f>
        <v/>
      </c>
      <c r="AP98" t="str" cm="1">
        <f t="array" ref="AP98">IF(AL98="","",_xll.PBD(AL98,"Deal Type 1","","USD","",""))</f>
        <v/>
      </c>
      <c r="AU98" s="15" t="str" cm="1">
        <f t="array" ref="AU98">IF(AT98="","",_xll.PBD(AT98,"Deal Date","","USD","",""))</f>
        <v/>
      </c>
      <c r="AV98" s="15" t="str" cm="1">
        <f t="array" ref="AV98">IF(AT98="","",_xll.PBD(AT98,"Company ID","","USD","",""))</f>
        <v/>
      </c>
      <c r="AW98" s="15" t="str" cm="1">
        <f t="array" ref="AW98">IF(AT98="","",_xll.PBD(AV98,"Name","","USD","",""))</f>
        <v/>
      </c>
      <c r="AX98" t="str" cm="1">
        <f t="array" ref="AX98">IF(AT98="","",_xll.PBD(AT98,"Deal Type 1","","USD","",""))</f>
        <v/>
      </c>
      <c r="BC98" s="15" t="str" cm="1">
        <f t="array" ref="BC98">IF(BB98="","",_xll.PBD(BB98,"Deal Date","","USD","",""))</f>
        <v/>
      </c>
      <c r="BD98" s="15" t="str" cm="1">
        <f t="array" ref="BD98">IF(BB98="","",_xll.PBD(BB98,"Company ID","","USD","",""))</f>
        <v/>
      </c>
      <c r="BE98" s="15" t="str" cm="1">
        <f t="array" ref="BE98">IF(BB98="","",_xll.PBD(BD98,"Name","","USD","",""))</f>
        <v/>
      </c>
      <c r="BF98" t="str" cm="1">
        <f t="array" ref="BF98">IF(BB98="","",_xll.PBD(BB98,"Deal Type 1","","USD","",""))</f>
        <v/>
      </c>
      <c r="BK98" s="15" t="str" cm="1">
        <f t="array" ref="BK98">IF(BJ98="","",_xll.PBD(BJ98,"Deal Date","","USD","",""))</f>
        <v/>
      </c>
      <c r="BL98" s="15" t="str" cm="1">
        <f t="array" ref="BL98">IF(BJ98="","",_xll.PBD(BJ98,"Company ID","","USD","",""))</f>
        <v/>
      </c>
      <c r="BM98" s="15" t="str" cm="1">
        <f t="array" ref="BM98">IF(BJ98="","",_xll.PBD(BL98,"Name","","USD","",""))</f>
        <v/>
      </c>
      <c r="BN98" t="str" cm="1">
        <f t="array" ref="BN98">IF(BJ98="","",_xll.PBD(BJ98,"Deal Type 1","","USD","",""))</f>
        <v/>
      </c>
      <c r="BS98" s="15" t="str" cm="1">
        <f t="array" ref="BS98">IF(BR98="","",_xll.PBD(BR98,"Deal Date","","USD","",""))</f>
        <v/>
      </c>
      <c r="BT98" s="15" t="str" cm="1">
        <f t="array" ref="BT98">IF(BR98="","",_xll.PBD(BR98,"Company ID","","USD","",""))</f>
        <v/>
      </c>
      <c r="BU98" s="15" t="str" cm="1">
        <f t="array" ref="BU98">IF(BR98="","",_xll.PBD(BT98,"Name","","USD","",""))</f>
        <v/>
      </c>
      <c r="BV98" t="str" cm="1">
        <f t="array" ref="BV98">IF(BR98="","",_xll.PBD(BR98,"Deal Type 1","","USD","",""))</f>
        <v/>
      </c>
      <c r="CA98" s="15" t="str" cm="1">
        <f t="array" ref="CA98">IF(BZ98="","",_xll.PBD(BZ98,"Deal Date","","USD","",""))</f>
        <v/>
      </c>
      <c r="CB98" s="15" t="str" cm="1">
        <f t="array" ref="CB98">IF(BZ98="","",_xll.PBD(BZ98,"Company ID","","USD","",""))</f>
        <v/>
      </c>
      <c r="CC98" s="15" t="str" cm="1">
        <f t="array" ref="CC98">IF(BZ98="","",_xll.PBD(CB98,"Name","","USD","",""))</f>
        <v/>
      </c>
      <c r="CD98" t="str" cm="1">
        <f t="array" ref="CD98">IF(BZ98="","",_xll.PBD(BZ98,"Deal Type 1","","USD","",""))</f>
        <v/>
      </c>
      <c r="CI98" s="15" t="str" cm="1">
        <f t="array" ref="CI98">IF(CH98="","",_xll.PBD(CH98,"Deal Date","","USD","",""))</f>
        <v/>
      </c>
      <c r="CJ98" s="15" t="str" cm="1">
        <f t="array" ref="CJ98">IF(CH98="","",_xll.PBD(CH98,"Company ID","","USD","",""))</f>
        <v/>
      </c>
      <c r="CK98" s="15" t="str" cm="1">
        <f t="array" ref="CK98">IF(CH98="","",_xll.PBD(CJ98,"Name","","USD","",""))</f>
        <v/>
      </c>
      <c r="CL98" t="str" cm="1">
        <f t="array" ref="CL98">IF(CH98="","",_xll.PBD(CH98,"Deal Type 1","","USD","",""))</f>
        <v/>
      </c>
      <c r="CQ98" s="15" t="str" cm="1">
        <f t="array" ref="CQ98">IF(CP98="","",_xll.PBD(CP98,"Deal Date","","USD","",""))</f>
        <v/>
      </c>
      <c r="CR98" s="15" t="str" cm="1">
        <f t="array" ref="CR98">IF(CP98="","",_xll.PBD(CP98,"Company ID","","USD","",""))</f>
        <v/>
      </c>
      <c r="CS98" s="15" t="str" cm="1">
        <f t="array" ref="CS98">IF(CP98="","",_xll.PBD(CR98,"Name","","USD","",""))</f>
        <v/>
      </c>
      <c r="CT98" t="str" cm="1">
        <f t="array" ref="CT98">IF(CP98="","",_xll.PBD(CP98,"Deal Type 1","","USD","",""))</f>
        <v/>
      </c>
      <c r="CY98" s="15" t="str" cm="1">
        <f t="array" ref="CY98">IF(CX98="","",_xll.PBD(CX98,"Deal Date","","USD","",""))</f>
        <v/>
      </c>
      <c r="CZ98" s="15" t="str" cm="1">
        <f t="array" ref="CZ98">IF(CX98="","",_xll.PBD(CX98,"Company ID","","USD","",""))</f>
        <v/>
      </c>
      <c r="DA98" s="15" t="str" cm="1">
        <f t="array" ref="DA98">IF(CX98="","",_xll.PBD(CZ98,"Name","","USD","",""))</f>
        <v/>
      </c>
      <c r="DB98" t="str" cm="1">
        <f t="array" ref="DB98">IF(CX98="","",_xll.PBD(CX98,"Deal Type 1","","USD","",""))</f>
        <v/>
      </c>
      <c r="DF98" t="str">
        <v>59778-73T</v>
      </c>
      <c r="DG98" s="15" cm="1">
        <f t="array" ref="DG98">IF(DF98="","",_xll.PBD(DF98,"Deal Date","","USD","",""))</f>
        <v>35765</v>
      </c>
      <c r="DH98" s="15" t="str" cm="1">
        <f t="array" ref="DH98">IF(DF98="","",_xll.PBD(DF98,"Company ID","","USD","",""))</f>
        <v>124068-88</v>
      </c>
      <c r="DI98" s="15" t="str" cm="1">
        <f t="array" ref="DI98">IF(DF98="","",_xll.PBD(DH98,"Name","","USD","",""))</f>
        <v>Lan Control</v>
      </c>
      <c r="DJ98" t="str" cm="1">
        <f t="array" ref="DJ98">IF(DF98="","",_xll.PBD(DF98,"Deal Type 1","","USD","",""))</f>
        <v>Merger/Acquisition</v>
      </c>
      <c r="DO98" s="15" t="str" cm="1">
        <f t="array" ref="DO98">IF(DN98="","",_xll.PBD(DN98,"Deal Date","","USD","",""))</f>
        <v/>
      </c>
      <c r="DP98" s="15" t="str" cm="1">
        <f t="array" ref="DP98">IF(DN98="","",_xll.PBD(DN98,"Company ID","","USD","",""))</f>
        <v/>
      </c>
      <c r="DQ98" s="15" t="str" cm="1">
        <f t="array" ref="DQ98">IF(DN98="","",_xll.PBD(DP98,"Name","","USD","",""))</f>
        <v/>
      </c>
      <c r="DR98" t="str" cm="1">
        <f t="array" ref="DR98">IF(DN98="","",_xll.PBD(DN98,"Deal Type 1","","USD","",""))</f>
        <v/>
      </c>
      <c r="DW98" s="15" t="str" cm="1">
        <f t="array" ref="DW98">IF(DV98="","",_xll.PBD(DV98,"Deal Date","","USD","",""))</f>
        <v/>
      </c>
      <c r="DX98" s="15" t="str" cm="1">
        <f t="array" ref="DX98">IF(DV98="","",_xll.PBD(DV98,"Company ID","","USD","",""))</f>
        <v/>
      </c>
      <c r="DY98" s="15" t="str" cm="1">
        <f t="array" ref="DY98">IF(DV98="","",_xll.PBD(DX98,"Name","","USD","",""))</f>
        <v/>
      </c>
      <c r="DZ98" t="str" cm="1">
        <f t="array" ref="DZ98">IF(DV98="","",_xll.PBD(DV98,"Deal Type 1","","USD","",""))</f>
        <v/>
      </c>
      <c r="EE98" s="15" t="str" cm="1">
        <f t="array" ref="EE98">IF(ED98="","",_xll.PBD(ED98,"Deal Date","","USD","",""))</f>
        <v/>
      </c>
      <c r="EF98" s="15" t="str" cm="1">
        <f t="array" ref="EF98">IF(ED98="","",_xll.PBD(ED98,"Company ID","","USD","",""))</f>
        <v/>
      </c>
      <c r="EG98" s="15" t="str" cm="1">
        <f t="array" ref="EG98">IF(ED98="","",_xll.PBD(EF98,"Name","","USD","",""))</f>
        <v/>
      </c>
      <c r="EH98" t="str" cm="1">
        <f t="array" ref="EH98">IF(ED98="","",_xll.PBD(ED98,"Deal Type 1","","USD","",""))</f>
        <v/>
      </c>
      <c r="EM98" s="15" t="str" cm="1">
        <f t="array" ref="EM98">IF(EL98="","",_xll.PBD(EL98,"Deal Date","","USD","",""))</f>
        <v/>
      </c>
      <c r="EN98" s="15" t="str" cm="1">
        <f t="array" ref="EN98">IF(EL98="","",_xll.PBD(EL98,"Company ID","","USD","",""))</f>
        <v/>
      </c>
      <c r="EO98" s="15" t="str" cm="1">
        <f t="array" ref="EO98">IF(EL98="","",_xll.PBD(EN98,"Name","","USD","",""))</f>
        <v/>
      </c>
      <c r="EP98" t="str" cm="1">
        <f t="array" ref="EP98">IF(EL98="","",_xll.PBD(EL98,"Deal Type 1","","USD","",""))</f>
        <v/>
      </c>
      <c r="EU98" s="15" t="str" cm="1">
        <f t="array" ref="EU98">IF(ET98="","",_xll.PBD(ET98,"Deal Date","","USD","",""))</f>
        <v/>
      </c>
      <c r="EV98" s="15" t="str" cm="1">
        <f t="array" ref="EV98">IF(ET98="","",_xll.PBD(ET98,"Company ID","","USD","",""))</f>
        <v/>
      </c>
      <c r="EW98" s="15" t="str" cm="1">
        <f t="array" ref="EW98">IF(ET98="","",_xll.PBD(EV98,"Name","","USD","",""))</f>
        <v/>
      </c>
      <c r="EX98" t="str" cm="1">
        <f t="array" ref="EX98">IF(ET98="","",_xll.PBD(ET98,"Deal Type 1","","USD","",""))</f>
        <v/>
      </c>
      <c r="FC98" s="15" t="str" cm="1">
        <f t="array" ref="FC98">IF(FB98="","",_xll.PBD(FB98,"Deal Date","","USD","",""))</f>
        <v/>
      </c>
      <c r="FD98" s="15" t="str" cm="1">
        <f t="array" ref="FD98">IF(FB98="","",_xll.PBD(FB98,"Company ID","","USD","",""))</f>
        <v/>
      </c>
      <c r="FE98" s="15" t="str" cm="1">
        <f t="array" ref="FE98">IF(FB98="","",_xll.PBD(FD98,"Name","","USD","",""))</f>
        <v/>
      </c>
      <c r="FF98" t="str" cm="1">
        <f t="array" ref="FF98">IF(FB98="","",_xll.PBD(FB98,"Deal Type 1","","USD","",""))</f>
        <v/>
      </c>
      <c r="FK98" s="15" t="str" cm="1">
        <f t="array" ref="FK98">IF(FJ98="","",_xll.PBD(FJ98,"Deal Date","","USD","",""))</f>
        <v/>
      </c>
      <c r="FL98" s="15" t="str" cm="1">
        <f t="array" ref="FL98">IF(FJ98="","",_xll.PBD(FJ98,"Company ID","","USD","",""))</f>
        <v/>
      </c>
      <c r="FM98" s="15" t="str" cm="1">
        <f t="array" ref="FM98">IF(FJ98="","",_xll.PBD(FL98,"Name","","USD","",""))</f>
        <v/>
      </c>
      <c r="FN98" t="str" cm="1">
        <f t="array" ref="FN98">IF(FJ98="","",_xll.PBD(FJ98,"Deal Type 1","","USD","",""))</f>
        <v/>
      </c>
      <c r="FS98" s="15" t="str" cm="1">
        <f t="array" ref="FS98">IF(FR98="","",_xll.PBD(FR98,"Deal Date","","USD","",""))</f>
        <v/>
      </c>
      <c r="FT98" s="15" t="str" cm="1">
        <f t="array" ref="FT98">IF(FR98="","",_xll.PBD(FR98,"Company ID","","USD","",""))</f>
        <v/>
      </c>
      <c r="FU98" s="15" t="str" cm="1">
        <f t="array" ref="FU98">IF(FR98="","",_xll.PBD(FT98,"Name","","USD","",""))</f>
        <v/>
      </c>
      <c r="FV98" t="str" cm="1">
        <f t="array" ref="FV98">IF(FR98="","",_xll.PBD(FR98,"Deal Type 1","","USD","",""))</f>
        <v/>
      </c>
      <c r="GA98" s="15" t="str" cm="1">
        <f t="array" ref="GA98">IF(FZ98="","",_xll.PBD(FZ98,"Deal Date","","USD","",""))</f>
        <v/>
      </c>
      <c r="GB98" s="15" t="str" cm="1">
        <f t="array" ref="GB98">IF(FZ98="","",_xll.PBD(FZ98,"Company ID","","USD","",""))</f>
        <v/>
      </c>
      <c r="GC98" s="15" t="str" cm="1">
        <f t="array" ref="GC98">IF(FZ98="","",_xll.PBD(GB98,"Name","","USD","",""))</f>
        <v/>
      </c>
      <c r="GD98" t="str" cm="1">
        <f t="array" ref="GD98">IF(FZ98="","",_xll.PBD(FZ98,"Deal Type 1","","USD","",""))</f>
        <v/>
      </c>
      <c r="GI98" s="15" t="str" cm="1">
        <f t="array" ref="GI98">IF(GH98="","",_xll.PBD(GH98,"Deal Date","","USD","",""))</f>
        <v/>
      </c>
      <c r="GJ98" s="15" t="str" cm="1">
        <f t="array" ref="GJ98">IF(GH98="","",_xll.PBD(GH98,"Company ID","","USD","",""))</f>
        <v/>
      </c>
      <c r="GK98" s="15" t="str" cm="1">
        <f t="array" ref="GK98">IF(GH98="","",_xll.PBD(GJ98,"Name","","USD","",""))</f>
        <v/>
      </c>
      <c r="GL98" t="str" cm="1">
        <f t="array" ref="GL98">IF(GH98="","",_xll.PBD(GH98,"Deal Type 1","","USD","",""))</f>
        <v/>
      </c>
      <c r="GQ98" s="15" t="str" cm="1">
        <f t="array" ref="GQ98">IF(GP98="","",_xll.PBD(GP98,"Deal Date","","USD","",""))</f>
        <v/>
      </c>
      <c r="GR98" s="15" t="str" cm="1">
        <f t="array" ref="GR98">IF(GP98="","",_xll.PBD(GP98,"Company ID","","USD","",""))</f>
        <v/>
      </c>
      <c r="GS98" s="15" t="str" cm="1">
        <f t="array" ref="GS98">IF(GP98="","",_xll.PBD(GR98,"Name","","USD","",""))</f>
        <v/>
      </c>
      <c r="GT98" t="str" cm="1">
        <f t="array" ref="GT98">IF(GP98="","",_xll.PBD(GP98,"Deal Type 1","","USD","",""))</f>
        <v/>
      </c>
      <c r="GY98" s="15" t="str" cm="1">
        <f t="array" ref="GY98">IF(GX98="","",_xll.PBD(GX98,"Deal Date","","USD","",""))</f>
        <v/>
      </c>
      <c r="GZ98" s="15" t="str" cm="1">
        <f t="array" ref="GZ98">IF(GX98="","",_xll.PBD(GX98,"Company ID","","USD","",""))</f>
        <v/>
      </c>
      <c r="HA98" s="15" t="str" cm="1">
        <f t="array" ref="HA98">IF(GX98="","",_xll.PBD(GZ98,"Name","","USD","",""))</f>
        <v/>
      </c>
      <c r="HB98" t="str" cm="1">
        <f t="array" ref="HB98">IF(GX98="","",_xll.PBD(GX98,"Deal Type 1","","USD","",""))</f>
        <v/>
      </c>
      <c r="HG98" s="15" t="str" cm="1">
        <f t="array" ref="HG98">IF(HF98="","",_xll.PBD(HF98,"Deal Date","","USD","",""))</f>
        <v/>
      </c>
      <c r="HH98" s="15" t="str" cm="1">
        <f t="array" ref="HH98">IF(HF98="","",_xll.PBD(HF98,"Company ID","","USD","",""))</f>
        <v/>
      </c>
      <c r="HI98" s="15" t="str" cm="1">
        <f t="array" ref="HI98">IF(HF98="","",_xll.PBD(HH98,"Name","","USD","",""))</f>
        <v/>
      </c>
      <c r="HJ98" t="str" cm="1">
        <f t="array" ref="HJ98">IF(HF98="","",_xll.PBD(HF98,"Deal Type 1","","USD","",""))</f>
        <v/>
      </c>
      <c r="HO98" s="15" t="str" cm="1">
        <f t="array" ref="HO98">IF(HN98="","",_xll.PBD(HN98,"Deal Date","","USD","",""))</f>
        <v/>
      </c>
      <c r="HP98" s="15" t="str" cm="1">
        <f t="array" ref="HP98">IF(HN98="","",_xll.PBD(HN98,"Company ID","","USD","",""))</f>
        <v/>
      </c>
      <c r="HQ98" s="15" t="str" cm="1">
        <f t="array" ref="HQ98">IF(HN98="","",_xll.PBD(HP98,"Name","","USD","",""))</f>
        <v/>
      </c>
      <c r="HR98" t="str" cm="1">
        <f t="array" ref="HR98">IF(HN98="","",_xll.PBD(HN98,"Deal Type 1","","USD","",""))</f>
        <v/>
      </c>
      <c r="HW98" s="15" t="str" cm="1">
        <f t="array" ref="HW98">IF(HV98="","",_xll.PBD(HV98,"Deal Date","","USD","",""))</f>
        <v/>
      </c>
      <c r="HX98" s="15" t="str" cm="1">
        <f t="array" ref="HX98">IF(HV98="","",_xll.PBD(HV98,"Company ID","","USD","",""))</f>
        <v/>
      </c>
      <c r="HY98" s="15" t="str" cm="1">
        <f t="array" ref="HY98">IF(HV98="","",_xll.PBD(HX98,"Name","","USD","",""))</f>
        <v/>
      </c>
      <c r="HZ98" t="str" cm="1">
        <f t="array" ref="HZ98">IF(HV98="","",_xll.PBD(HV98,"Deal Type 1","","USD","",""))</f>
        <v/>
      </c>
      <c r="IE98" s="15" t="str" cm="1">
        <f t="array" ref="IE98">IF(ID98="","",_xll.PBD(ID98,"Deal Date","","USD","",""))</f>
        <v/>
      </c>
      <c r="IF98" s="15" t="str" cm="1">
        <f t="array" ref="IF98">IF(ID98="","",_xll.PBD(ID98,"Company ID","","USD","",""))</f>
        <v/>
      </c>
      <c r="IG98" s="15" t="str" cm="1">
        <f t="array" ref="IG98">IF(ID98="","",_xll.PBD(IF98,"Name","","USD","",""))</f>
        <v/>
      </c>
      <c r="IH98" t="str" cm="1">
        <f t="array" ref="IH98">IF(ID98="","",_xll.PBD(ID98,"Deal Type 1","","USD","",""))</f>
        <v/>
      </c>
      <c r="IM98" s="15" t="str" cm="1">
        <f t="array" ref="IM98">IF(IL98="","",_xll.PBD(IL98,"Deal Date","","USD","",""))</f>
        <v/>
      </c>
      <c r="IN98" s="15" t="str" cm="1">
        <f t="array" ref="IN98">IF(IL98="","",_xll.PBD(IL98,"Company ID","","USD","",""))</f>
        <v/>
      </c>
      <c r="IO98" s="15" t="str" cm="1">
        <f t="array" ref="IO98">IF(IL98="","",_xll.PBD(IN98,"Name","","USD","",""))</f>
        <v/>
      </c>
      <c r="IP98" t="str" cm="1">
        <f t="array" ref="IP98">IF(IL98="","",_xll.PBD(IL98,"Deal Type 1","","USD","",""))</f>
        <v/>
      </c>
      <c r="IU98" s="15" t="str" cm="1">
        <f t="array" ref="IU98">IF(IT98="","",_xll.PBD(IT98,"Deal Date","","USD","",""))</f>
        <v/>
      </c>
      <c r="IV98" s="15" t="str" cm="1">
        <f t="array" ref="IV98">IF(IT98="","",_xll.PBD(IT98,"Company ID","","USD","",""))</f>
        <v/>
      </c>
      <c r="IW98" s="15" t="str" cm="1">
        <f t="array" ref="IW98">IF(IT98="","",_xll.PBD(IV98,"Name","","USD","",""))</f>
        <v/>
      </c>
      <c r="IX98" t="str" cm="1">
        <f t="array" ref="IX98">IF(IT98="","",_xll.PBD(IT98,"Deal Type 1","","USD","",""))</f>
        <v/>
      </c>
      <c r="JC98" s="15" t="str" cm="1">
        <f t="array" ref="JC98">IF(JB98="","",_xll.PBD(JB98,"Deal Date","","USD","",""))</f>
        <v/>
      </c>
      <c r="JD98" s="15" t="str" cm="1">
        <f t="array" ref="JD98">IF(JB98="","",_xll.PBD(JB98,"Company ID","","USD","",""))</f>
        <v/>
      </c>
      <c r="JE98" s="15" t="str" cm="1">
        <f t="array" ref="JE98">IF(JB98="","",_xll.PBD(JD98,"Name","","USD","",""))</f>
        <v/>
      </c>
      <c r="JF98" t="str" cm="1">
        <f t="array" ref="JF98">IF(JB98="","",_xll.PBD(JB98,"Deal Type 1","","USD","",""))</f>
        <v/>
      </c>
      <c r="JK98" s="15" t="str" cm="1">
        <f t="array" ref="JK98">IF(JJ98="","",_xll.PBD(JJ98,"Deal Date","","USD","",""))</f>
        <v/>
      </c>
      <c r="JL98" s="15" t="str" cm="1">
        <f t="array" ref="JL98">IF(JJ98="","",_xll.PBD(JJ98,"Company ID","","USD","",""))</f>
        <v/>
      </c>
      <c r="JM98" s="15" t="str" cm="1">
        <f t="array" ref="JM98">IF(JJ98="","",_xll.PBD(JL98,"Name","","USD","",""))</f>
        <v/>
      </c>
      <c r="JN98" t="str" cm="1">
        <f t="array" ref="JN98">IF(JJ98="","",_xll.PBD(JJ98,"Deal Type 1","","USD","",""))</f>
        <v/>
      </c>
      <c r="JS98" s="15" t="str" cm="1">
        <f t="array" ref="JS98">IF(JR98="","",_xll.PBD(JR98,"Deal Date","","USD","",""))</f>
        <v/>
      </c>
      <c r="JT98" s="15" t="str" cm="1">
        <f t="array" ref="JT98">IF(JR98="","",_xll.PBD(JR98,"Company ID","","USD","",""))</f>
        <v/>
      </c>
      <c r="JU98" s="15" t="str" cm="1">
        <f t="array" ref="JU98">IF(JR98="","",_xll.PBD(JT98,"Name","","USD","",""))</f>
        <v/>
      </c>
      <c r="JV98" t="str" cm="1">
        <f t="array" ref="JV98">IF(JR98="","",_xll.PBD(JR98,"Deal Type 1","","USD","",""))</f>
        <v/>
      </c>
      <c r="KA98" s="15" t="str" cm="1">
        <f t="array" ref="KA98">IF(JZ98="","",_xll.PBD(JZ98,"Deal Date","","USD","",""))</f>
        <v/>
      </c>
      <c r="KB98" s="15" t="str" cm="1">
        <f t="array" ref="KB98">IF(JZ98="","",_xll.PBD(JZ98,"Company ID","","USD","",""))</f>
        <v/>
      </c>
      <c r="KC98" s="15" t="str" cm="1">
        <f t="array" ref="KC98">IF(JZ98="","",_xll.PBD(KB98,"Name","","USD","",""))</f>
        <v/>
      </c>
      <c r="KD98" t="str" cm="1">
        <f t="array" ref="KD98">IF(JZ98="","",_xll.PBD(JZ98,"Deal Type 1","","USD","",""))</f>
        <v/>
      </c>
      <c r="KI98" s="15" t="str" cm="1">
        <f t="array" ref="KI98">IF(KH98="","",_xll.PBD(KH98,"Deal Date","","USD","",""))</f>
        <v/>
      </c>
      <c r="KJ98" s="15" t="str" cm="1">
        <f t="array" ref="KJ98">IF(KH98="","",_xll.PBD(KH98,"Company ID","","USD","",""))</f>
        <v/>
      </c>
      <c r="KK98" s="15" t="str" cm="1">
        <f t="array" ref="KK98">IF(KH98="","",_xll.PBD(KJ98,"Name","","USD","",""))</f>
        <v/>
      </c>
      <c r="KL98" t="str" cm="1">
        <f t="array" ref="KL98">IF(KH98="","",_xll.PBD(KH98,"Deal Type 1","","USD","",""))</f>
        <v/>
      </c>
      <c r="KQ98" s="15" t="str" cm="1">
        <f t="array" ref="KQ98">IF(KP98="","",_xll.PBD(KP98,"Deal Date","","USD","",""))</f>
        <v/>
      </c>
      <c r="KR98" s="15" t="str" cm="1">
        <f t="array" ref="KR98">IF(KP98="","",_xll.PBD(KP98,"Company ID","","USD","",""))</f>
        <v/>
      </c>
      <c r="KS98" s="15" t="str" cm="1">
        <f t="array" ref="KS98">IF(KP98="","",_xll.PBD(KR98,"Name","","USD","",""))</f>
        <v/>
      </c>
      <c r="KT98" t="str" cm="1">
        <f t="array" ref="KT98">IF(KP98="","",_xll.PBD(KP98,"Deal Type 1","","USD","",""))</f>
        <v/>
      </c>
      <c r="KY98" s="15" t="str" cm="1">
        <f t="array" ref="KY98">IF(KX98="","",_xll.PBD(KX98,"Deal Date","","USD","",""))</f>
        <v/>
      </c>
      <c r="KZ98" s="15" t="str" cm="1">
        <f t="array" ref="KZ98">IF(KX98="","",_xll.PBD(KX98,"Company ID","","USD","",""))</f>
        <v/>
      </c>
      <c r="LA98" s="15" t="str" cm="1">
        <f t="array" ref="LA98">IF(KX98="","",_xll.PBD(KZ98,"Name","","USD","",""))</f>
        <v/>
      </c>
      <c r="LB98" t="str" cm="1">
        <f t="array" ref="LB98">IF(KX98="","",_xll.PBD(KX98,"Deal Type 1","","USD","",""))</f>
        <v/>
      </c>
      <c r="LG98" s="15" t="str" cm="1">
        <f t="array" ref="LG98">IF(LF98="","",_xll.PBD(LF98,"Deal Date","","USD","",""))</f>
        <v/>
      </c>
      <c r="LH98" s="15" t="str" cm="1">
        <f t="array" ref="LH98">IF(LF98="","",_xll.PBD(LF98,"Company ID","","USD","",""))</f>
        <v/>
      </c>
      <c r="LI98" s="15" t="str" cm="1">
        <f t="array" ref="LI98">IF(LF98="","",_xll.PBD(LH98,"Name","","USD","",""))</f>
        <v/>
      </c>
      <c r="LJ98" t="str" cm="1">
        <f t="array" ref="LJ98">IF(LF98="","",_xll.PBD(LF98,"Deal Type 1","","USD","",""))</f>
        <v/>
      </c>
      <c r="LO98" s="15" t="str" cm="1">
        <f t="array" ref="LO98">IF(LN98="","",_xll.PBD(LN98,"Deal Date","","USD","",""))</f>
        <v/>
      </c>
      <c r="LP98" s="15" t="str" cm="1">
        <f t="array" ref="LP98">IF(LN98="","",_xll.PBD(LN98,"Company ID","","USD","",""))</f>
        <v/>
      </c>
      <c r="LQ98" s="15" t="str" cm="1">
        <f t="array" ref="LQ98">IF(LN98="","",_xll.PBD(LP98,"Name","","USD","",""))</f>
        <v/>
      </c>
      <c r="LR98" t="str" cm="1">
        <f t="array" ref="LR98">IF(LN98="","",_xll.PBD(LN98,"Deal Type 1","","USD","",""))</f>
        <v/>
      </c>
      <c r="LW98" s="15" t="str" cm="1">
        <f t="array" ref="LW98">IF(LV98="","",_xll.PBD(LV98,"Deal Date","","USD","",""))</f>
        <v/>
      </c>
      <c r="LX98" s="15" t="str" cm="1">
        <f t="array" ref="LX98">IF(LV98="","",_xll.PBD(LV98,"Company ID","","USD","",""))</f>
        <v/>
      </c>
      <c r="LY98" s="15" t="str" cm="1">
        <f t="array" ref="LY98">IF(LV98="","",_xll.PBD(LX98,"Name","","USD","",""))</f>
        <v/>
      </c>
      <c r="LZ98" t="str" cm="1">
        <f t="array" ref="LZ98">IF(LV98="","",_xll.PBD(LV98,"Deal Type 1","","USD","",""))</f>
        <v/>
      </c>
      <c r="ME98" s="15" t="str" cm="1">
        <f t="array" ref="ME98">IF(MD98="","",_xll.PBD(MD98,"Deal Date","","USD","",""))</f>
        <v/>
      </c>
      <c r="MF98" s="15" t="str" cm="1">
        <f t="array" ref="MF98">IF(MD98="","",_xll.PBD(MD98,"Company ID","","USD","",""))</f>
        <v/>
      </c>
      <c r="MG98" s="15" t="str" cm="1">
        <f t="array" ref="MG98">IF(MD98="","",_xll.PBD(MF98,"Name","","USD","",""))</f>
        <v/>
      </c>
      <c r="MH98" t="str" cm="1">
        <f t="array" ref="MH98">IF(MD98="","",_xll.PBD(MD98,"Deal Type 1","","USD","",""))</f>
        <v/>
      </c>
    </row>
    <row r="99" spans="7:346" x14ac:dyDescent="0.2">
      <c r="G99" s="15" t="str" cm="1">
        <f t="array" ref="G99">IF(F99="","",_xll.PBD(F99,"Deal Date","","USD","",""))</f>
        <v/>
      </c>
      <c r="H99" s="15" t="str" cm="1">
        <f t="array" ref="H99">IF(F99="","",_xll.PBD(F99,"Company ID","","USD","",""))</f>
        <v/>
      </c>
      <c r="I99" s="15" t="str" cm="1">
        <f t="array" ref="I99">IF(F99="","",_xll.PBD(H99,"Name","","USD","",""))</f>
        <v/>
      </c>
      <c r="J99" t="str" cm="1">
        <f t="array" ref="J99">IF(F99="","",_xll.PBD(F99,"Deal Type 1","","USD","",""))</f>
        <v/>
      </c>
      <c r="O99" s="15" t="str" cm="1">
        <f t="array" ref="O99">IF(N99="","",_xll.PBD(N99,"Deal Date","","USD","",""))</f>
        <v/>
      </c>
      <c r="P99" s="15" t="str" cm="1">
        <f t="array" ref="P99">IF(N99="","",_xll.PBD(N99,"Company ID","","USD","",""))</f>
        <v/>
      </c>
      <c r="Q99" s="15" t="str" cm="1">
        <f t="array" ref="Q99">IF(N99="","",_xll.PBD(P99,"Name","","USD","",""))</f>
        <v/>
      </c>
      <c r="R99" t="str" cm="1">
        <f t="array" ref="R99">IF(N99="","",_xll.PBD(N99,"Deal Type 1","","USD","",""))</f>
        <v/>
      </c>
      <c r="W99" s="15" t="str" cm="1">
        <f t="array" ref="W99">IF(V99="","",_xll.PBD(V99,"Deal Date","","USD","",""))</f>
        <v/>
      </c>
      <c r="X99" s="15" t="str" cm="1">
        <f t="array" ref="X99">IF(V99="","",_xll.PBD(V99,"Company ID","","USD","",""))</f>
        <v/>
      </c>
      <c r="Y99" s="15" t="str" cm="1">
        <f t="array" ref="Y99">IF(V99="","",_xll.PBD(X99,"Name","","USD","",""))</f>
        <v/>
      </c>
      <c r="Z99" t="str" cm="1">
        <f t="array" ref="Z99">IF(V99="","",_xll.PBD(V99,"Deal Type 1","","USD","",""))</f>
        <v/>
      </c>
      <c r="AE99" s="15" t="str" cm="1">
        <f t="array" ref="AE99">IF(AD99="","",_xll.PBD(AD99,"Deal Date","","USD","",""))</f>
        <v/>
      </c>
      <c r="AF99" s="15" t="str" cm="1">
        <f t="array" ref="AF99">IF(AD99="","",_xll.PBD(AD99,"Company ID","","USD","",""))</f>
        <v/>
      </c>
      <c r="AG99" s="15" t="str" cm="1">
        <f t="array" ref="AG99">IF(AD99="","",_xll.PBD(AF99,"Name","","USD","",""))</f>
        <v/>
      </c>
      <c r="AH99" t="str" cm="1">
        <f t="array" ref="AH99">IF(AD99="","",_xll.PBD(AD99,"Deal Type 1","","USD","",""))</f>
        <v/>
      </c>
      <c r="AM99" s="15" t="str" cm="1">
        <f t="array" ref="AM99">IF(AL99="","",_xll.PBD(AL99,"Deal Date","","USD","",""))</f>
        <v/>
      </c>
      <c r="AN99" s="15" t="str" cm="1">
        <f t="array" ref="AN99">IF(AL99="","",_xll.PBD(AL99,"Company ID","","USD","",""))</f>
        <v/>
      </c>
      <c r="AO99" s="15" t="str" cm="1">
        <f t="array" ref="AO99">IF(AL99="","",_xll.PBD(AN99,"Name","","USD","",""))</f>
        <v/>
      </c>
      <c r="AP99" t="str" cm="1">
        <f t="array" ref="AP99">IF(AL99="","",_xll.PBD(AL99,"Deal Type 1","","USD","",""))</f>
        <v/>
      </c>
      <c r="AU99" s="15" t="str" cm="1">
        <f t="array" ref="AU99">IF(AT99="","",_xll.PBD(AT99,"Deal Date","","USD","",""))</f>
        <v/>
      </c>
      <c r="AV99" s="15" t="str" cm="1">
        <f t="array" ref="AV99">IF(AT99="","",_xll.PBD(AT99,"Company ID","","USD","",""))</f>
        <v/>
      </c>
      <c r="AW99" s="15" t="str" cm="1">
        <f t="array" ref="AW99">IF(AT99="","",_xll.PBD(AV99,"Name","","USD","",""))</f>
        <v/>
      </c>
      <c r="AX99" t="str" cm="1">
        <f t="array" ref="AX99">IF(AT99="","",_xll.PBD(AT99,"Deal Type 1","","USD","",""))</f>
        <v/>
      </c>
      <c r="BC99" s="15" t="str" cm="1">
        <f t="array" ref="BC99">IF(BB99="","",_xll.PBD(BB99,"Deal Date","","USD","",""))</f>
        <v/>
      </c>
      <c r="BD99" s="15" t="str" cm="1">
        <f t="array" ref="BD99">IF(BB99="","",_xll.PBD(BB99,"Company ID","","USD","",""))</f>
        <v/>
      </c>
      <c r="BE99" s="15" t="str" cm="1">
        <f t="array" ref="BE99">IF(BB99="","",_xll.PBD(BD99,"Name","","USD","",""))</f>
        <v/>
      </c>
      <c r="BF99" t="str" cm="1">
        <f t="array" ref="BF99">IF(BB99="","",_xll.PBD(BB99,"Deal Type 1","","USD","",""))</f>
        <v/>
      </c>
      <c r="BK99" s="15" t="str" cm="1">
        <f t="array" ref="BK99">IF(BJ99="","",_xll.PBD(BJ99,"Deal Date","","USD","",""))</f>
        <v/>
      </c>
      <c r="BL99" s="15" t="str" cm="1">
        <f t="array" ref="BL99">IF(BJ99="","",_xll.PBD(BJ99,"Company ID","","USD","",""))</f>
        <v/>
      </c>
      <c r="BM99" s="15" t="str" cm="1">
        <f t="array" ref="BM99">IF(BJ99="","",_xll.PBD(BL99,"Name","","USD","",""))</f>
        <v/>
      </c>
      <c r="BN99" t="str" cm="1">
        <f t="array" ref="BN99">IF(BJ99="","",_xll.PBD(BJ99,"Deal Type 1","","USD","",""))</f>
        <v/>
      </c>
      <c r="BS99" s="15" t="str" cm="1">
        <f t="array" ref="BS99">IF(BR99="","",_xll.PBD(BR99,"Deal Date","","USD","",""))</f>
        <v/>
      </c>
      <c r="BT99" s="15" t="str" cm="1">
        <f t="array" ref="BT99">IF(BR99="","",_xll.PBD(BR99,"Company ID","","USD","",""))</f>
        <v/>
      </c>
      <c r="BU99" s="15" t="str" cm="1">
        <f t="array" ref="BU99">IF(BR99="","",_xll.PBD(BT99,"Name","","USD","",""))</f>
        <v/>
      </c>
      <c r="BV99" t="str" cm="1">
        <f t="array" ref="BV99">IF(BR99="","",_xll.PBD(BR99,"Deal Type 1","","USD","",""))</f>
        <v/>
      </c>
      <c r="CA99" s="15" t="str" cm="1">
        <f t="array" ref="CA99">IF(BZ99="","",_xll.PBD(BZ99,"Deal Date","","USD","",""))</f>
        <v/>
      </c>
      <c r="CB99" s="15" t="str" cm="1">
        <f t="array" ref="CB99">IF(BZ99="","",_xll.PBD(BZ99,"Company ID","","USD","",""))</f>
        <v/>
      </c>
      <c r="CC99" s="15" t="str" cm="1">
        <f t="array" ref="CC99">IF(BZ99="","",_xll.PBD(CB99,"Name","","USD","",""))</f>
        <v/>
      </c>
      <c r="CD99" t="str" cm="1">
        <f t="array" ref="CD99">IF(BZ99="","",_xll.PBD(BZ99,"Deal Type 1","","USD","",""))</f>
        <v/>
      </c>
      <c r="CI99" s="15" t="str" cm="1">
        <f t="array" ref="CI99">IF(CH99="","",_xll.PBD(CH99,"Deal Date","","USD","",""))</f>
        <v/>
      </c>
      <c r="CJ99" s="15" t="str" cm="1">
        <f t="array" ref="CJ99">IF(CH99="","",_xll.PBD(CH99,"Company ID","","USD","",""))</f>
        <v/>
      </c>
      <c r="CK99" s="15" t="str" cm="1">
        <f t="array" ref="CK99">IF(CH99="","",_xll.PBD(CJ99,"Name","","USD","",""))</f>
        <v/>
      </c>
      <c r="CL99" t="str" cm="1">
        <f t="array" ref="CL99">IF(CH99="","",_xll.PBD(CH99,"Deal Type 1","","USD","",""))</f>
        <v/>
      </c>
      <c r="CQ99" s="15" t="str" cm="1">
        <f t="array" ref="CQ99">IF(CP99="","",_xll.PBD(CP99,"Deal Date","","USD","",""))</f>
        <v/>
      </c>
      <c r="CR99" s="15" t="str" cm="1">
        <f t="array" ref="CR99">IF(CP99="","",_xll.PBD(CP99,"Company ID","","USD","",""))</f>
        <v/>
      </c>
      <c r="CS99" s="15" t="str" cm="1">
        <f t="array" ref="CS99">IF(CP99="","",_xll.PBD(CR99,"Name","","USD","",""))</f>
        <v/>
      </c>
      <c r="CT99" t="str" cm="1">
        <f t="array" ref="CT99">IF(CP99="","",_xll.PBD(CP99,"Deal Type 1","","USD","",""))</f>
        <v/>
      </c>
      <c r="CY99" s="15" t="str" cm="1">
        <f t="array" ref="CY99">IF(CX99="","",_xll.PBD(CX99,"Deal Date","","USD","",""))</f>
        <v/>
      </c>
      <c r="CZ99" s="15" t="str" cm="1">
        <f t="array" ref="CZ99">IF(CX99="","",_xll.PBD(CX99,"Company ID","","USD","",""))</f>
        <v/>
      </c>
      <c r="DA99" s="15" t="str" cm="1">
        <f t="array" ref="DA99">IF(CX99="","",_xll.PBD(CZ99,"Name","","USD","",""))</f>
        <v/>
      </c>
      <c r="DB99" t="str" cm="1">
        <f t="array" ref="DB99">IF(CX99="","",_xll.PBD(CX99,"Deal Type 1","","USD","",""))</f>
        <v/>
      </c>
      <c r="DF99" t="str">
        <v>59787-91T</v>
      </c>
      <c r="DG99" s="15" cm="1">
        <f t="array" ref="DG99">IF(DF99="","",_xll.PBD(DF99,"Deal Date","","USD","",""))</f>
        <v>35431</v>
      </c>
      <c r="DH99" s="15" t="str" cm="1">
        <f t="array" ref="DH99">IF(DF99="","",_xll.PBD(DF99,"Company ID","","USD","",""))</f>
        <v>124078-24</v>
      </c>
      <c r="DI99" s="15" t="str" cm="1">
        <f t="array" ref="DI99">IF(DF99="","",_xll.PBD(DH99,"Name","","USD","",""))</f>
        <v>Prosjekt Leveranser</v>
      </c>
      <c r="DJ99" t="str" cm="1">
        <f t="array" ref="DJ99">IF(DF99="","",_xll.PBD(DF99,"Deal Type 1","","USD","",""))</f>
        <v>Merger/Acquisition</v>
      </c>
      <c r="DO99" s="15" t="str" cm="1">
        <f t="array" ref="DO99">IF(DN99="","",_xll.PBD(DN99,"Deal Date","","USD","",""))</f>
        <v/>
      </c>
      <c r="DP99" s="15" t="str" cm="1">
        <f t="array" ref="DP99">IF(DN99="","",_xll.PBD(DN99,"Company ID","","USD","",""))</f>
        <v/>
      </c>
      <c r="DQ99" s="15" t="str" cm="1">
        <f t="array" ref="DQ99">IF(DN99="","",_xll.PBD(DP99,"Name","","USD","",""))</f>
        <v/>
      </c>
      <c r="DR99" t="str" cm="1">
        <f t="array" ref="DR99">IF(DN99="","",_xll.PBD(DN99,"Deal Type 1","","USD","",""))</f>
        <v/>
      </c>
      <c r="DW99" s="15" t="str" cm="1">
        <f t="array" ref="DW99">IF(DV99="","",_xll.PBD(DV99,"Deal Date","","USD","",""))</f>
        <v/>
      </c>
      <c r="DX99" s="15" t="str" cm="1">
        <f t="array" ref="DX99">IF(DV99="","",_xll.PBD(DV99,"Company ID","","USD","",""))</f>
        <v/>
      </c>
      <c r="DY99" s="15" t="str" cm="1">
        <f t="array" ref="DY99">IF(DV99="","",_xll.PBD(DX99,"Name","","USD","",""))</f>
        <v/>
      </c>
      <c r="DZ99" t="str" cm="1">
        <f t="array" ref="DZ99">IF(DV99="","",_xll.PBD(DV99,"Deal Type 1","","USD","",""))</f>
        <v/>
      </c>
      <c r="EE99" s="15" t="str" cm="1">
        <f t="array" ref="EE99">IF(ED99="","",_xll.PBD(ED99,"Deal Date","","USD","",""))</f>
        <v/>
      </c>
      <c r="EF99" s="15" t="str" cm="1">
        <f t="array" ref="EF99">IF(ED99="","",_xll.PBD(ED99,"Company ID","","USD","",""))</f>
        <v/>
      </c>
      <c r="EG99" s="15" t="str" cm="1">
        <f t="array" ref="EG99">IF(ED99="","",_xll.PBD(EF99,"Name","","USD","",""))</f>
        <v/>
      </c>
      <c r="EH99" t="str" cm="1">
        <f t="array" ref="EH99">IF(ED99="","",_xll.PBD(ED99,"Deal Type 1","","USD","",""))</f>
        <v/>
      </c>
      <c r="EM99" s="15" t="str" cm="1">
        <f t="array" ref="EM99">IF(EL99="","",_xll.PBD(EL99,"Deal Date","","USD","",""))</f>
        <v/>
      </c>
      <c r="EN99" s="15" t="str" cm="1">
        <f t="array" ref="EN99">IF(EL99="","",_xll.PBD(EL99,"Company ID","","USD","",""))</f>
        <v/>
      </c>
      <c r="EO99" s="15" t="str" cm="1">
        <f t="array" ref="EO99">IF(EL99="","",_xll.PBD(EN99,"Name","","USD","",""))</f>
        <v/>
      </c>
      <c r="EP99" t="str" cm="1">
        <f t="array" ref="EP99">IF(EL99="","",_xll.PBD(EL99,"Deal Type 1","","USD","",""))</f>
        <v/>
      </c>
      <c r="EU99" s="15" t="str" cm="1">
        <f t="array" ref="EU99">IF(ET99="","",_xll.PBD(ET99,"Deal Date","","USD","",""))</f>
        <v/>
      </c>
      <c r="EV99" s="15" t="str" cm="1">
        <f t="array" ref="EV99">IF(ET99="","",_xll.PBD(ET99,"Company ID","","USD","",""))</f>
        <v/>
      </c>
      <c r="EW99" s="15" t="str" cm="1">
        <f t="array" ref="EW99">IF(ET99="","",_xll.PBD(EV99,"Name","","USD","",""))</f>
        <v/>
      </c>
      <c r="EX99" t="str" cm="1">
        <f t="array" ref="EX99">IF(ET99="","",_xll.PBD(ET99,"Deal Type 1","","USD","",""))</f>
        <v/>
      </c>
      <c r="FC99" s="15" t="str" cm="1">
        <f t="array" ref="FC99">IF(FB99="","",_xll.PBD(FB99,"Deal Date","","USD","",""))</f>
        <v/>
      </c>
      <c r="FD99" s="15" t="str" cm="1">
        <f t="array" ref="FD99">IF(FB99="","",_xll.PBD(FB99,"Company ID","","USD","",""))</f>
        <v/>
      </c>
      <c r="FE99" s="15" t="str" cm="1">
        <f t="array" ref="FE99">IF(FB99="","",_xll.PBD(FD99,"Name","","USD","",""))</f>
        <v/>
      </c>
      <c r="FF99" t="str" cm="1">
        <f t="array" ref="FF99">IF(FB99="","",_xll.PBD(FB99,"Deal Type 1","","USD","",""))</f>
        <v/>
      </c>
      <c r="FK99" s="15" t="str" cm="1">
        <f t="array" ref="FK99">IF(FJ99="","",_xll.PBD(FJ99,"Deal Date","","USD","",""))</f>
        <v/>
      </c>
      <c r="FL99" s="15" t="str" cm="1">
        <f t="array" ref="FL99">IF(FJ99="","",_xll.PBD(FJ99,"Company ID","","USD","",""))</f>
        <v/>
      </c>
      <c r="FM99" s="15" t="str" cm="1">
        <f t="array" ref="FM99">IF(FJ99="","",_xll.PBD(FL99,"Name","","USD","",""))</f>
        <v/>
      </c>
      <c r="FN99" t="str" cm="1">
        <f t="array" ref="FN99">IF(FJ99="","",_xll.PBD(FJ99,"Deal Type 1","","USD","",""))</f>
        <v/>
      </c>
      <c r="FS99" s="15" t="str" cm="1">
        <f t="array" ref="FS99">IF(FR99="","",_xll.PBD(FR99,"Deal Date","","USD","",""))</f>
        <v/>
      </c>
      <c r="FT99" s="15" t="str" cm="1">
        <f t="array" ref="FT99">IF(FR99="","",_xll.PBD(FR99,"Company ID","","USD","",""))</f>
        <v/>
      </c>
      <c r="FU99" s="15" t="str" cm="1">
        <f t="array" ref="FU99">IF(FR99="","",_xll.PBD(FT99,"Name","","USD","",""))</f>
        <v/>
      </c>
      <c r="FV99" t="str" cm="1">
        <f t="array" ref="FV99">IF(FR99="","",_xll.PBD(FR99,"Deal Type 1","","USD","",""))</f>
        <v/>
      </c>
      <c r="GA99" s="15" t="str" cm="1">
        <f t="array" ref="GA99">IF(FZ99="","",_xll.PBD(FZ99,"Deal Date","","USD","",""))</f>
        <v/>
      </c>
      <c r="GB99" s="15" t="str" cm="1">
        <f t="array" ref="GB99">IF(FZ99="","",_xll.PBD(FZ99,"Company ID","","USD","",""))</f>
        <v/>
      </c>
      <c r="GC99" s="15" t="str" cm="1">
        <f t="array" ref="GC99">IF(FZ99="","",_xll.PBD(GB99,"Name","","USD","",""))</f>
        <v/>
      </c>
      <c r="GD99" t="str" cm="1">
        <f t="array" ref="GD99">IF(FZ99="","",_xll.PBD(FZ99,"Deal Type 1","","USD","",""))</f>
        <v/>
      </c>
      <c r="GI99" s="15" t="str" cm="1">
        <f t="array" ref="GI99">IF(GH99="","",_xll.PBD(GH99,"Deal Date","","USD","",""))</f>
        <v/>
      </c>
      <c r="GJ99" s="15" t="str" cm="1">
        <f t="array" ref="GJ99">IF(GH99="","",_xll.PBD(GH99,"Company ID","","USD","",""))</f>
        <v/>
      </c>
      <c r="GK99" s="15" t="str" cm="1">
        <f t="array" ref="GK99">IF(GH99="","",_xll.PBD(GJ99,"Name","","USD","",""))</f>
        <v/>
      </c>
      <c r="GL99" t="str" cm="1">
        <f t="array" ref="GL99">IF(GH99="","",_xll.PBD(GH99,"Deal Type 1","","USD","",""))</f>
        <v/>
      </c>
      <c r="GQ99" s="15" t="str" cm="1">
        <f t="array" ref="GQ99">IF(GP99="","",_xll.PBD(GP99,"Deal Date","","USD","",""))</f>
        <v/>
      </c>
      <c r="GR99" s="15" t="str" cm="1">
        <f t="array" ref="GR99">IF(GP99="","",_xll.PBD(GP99,"Company ID","","USD","",""))</f>
        <v/>
      </c>
      <c r="GS99" s="15" t="str" cm="1">
        <f t="array" ref="GS99">IF(GP99="","",_xll.PBD(GR99,"Name","","USD","",""))</f>
        <v/>
      </c>
      <c r="GT99" t="str" cm="1">
        <f t="array" ref="GT99">IF(GP99="","",_xll.PBD(GP99,"Deal Type 1","","USD","",""))</f>
        <v/>
      </c>
      <c r="GY99" s="15" t="str" cm="1">
        <f t="array" ref="GY99">IF(GX99="","",_xll.PBD(GX99,"Deal Date","","USD","",""))</f>
        <v/>
      </c>
      <c r="GZ99" s="15" t="str" cm="1">
        <f t="array" ref="GZ99">IF(GX99="","",_xll.PBD(GX99,"Company ID","","USD","",""))</f>
        <v/>
      </c>
      <c r="HA99" s="15" t="str" cm="1">
        <f t="array" ref="HA99">IF(GX99="","",_xll.PBD(GZ99,"Name","","USD","",""))</f>
        <v/>
      </c>
      <c r="HB99" t="str" cm="1">
        <f t="array" ref="HB99">IF(GX99="","",_xll.PBD(GX99,"Deal Type 1","","USD","",""))</f>
        <v/>
      </c>
      <c r="HG99" s="15" t="str" cm="1">
        <f t="array" ref="HG99">IF(HF99="","",_xll.PBD(HF99,"Deal Date","","USD","",""))</f>
        <v/>
      </c>
      <c r="HH99" s="15" t="str" cm="1">
        <f t="array" ref="HH99">IF(HF99="","",_xll.PBD(HF99,"Company ID","","USD","",""))</f>
        <v/>
      </c>
      <c r="HI99" s="15" t="str" cm="1">
        <f t="array" ref="HI99">IF(HF99="","",_xll.PBD(HH99,"Name","","USD","",""))</f>
        <v/>
      </c>
      <c r="HJ99" t="str" cm="1">
        <f t="array" ref="HJ99">IF(HF99="","",_xll.PBD(HF99,"Deal Type 1","","USD","",""))</f>
        <v/>
      </c>
      <c r="HO99" s="15" t="str" cm="1">
        <f t="array" ref="HO99">IF(HN99="","",_xll.PBD(HN99,"Deal Date","","USD","",""))</f>
        <v/>
      </c>
      <c r="HP99" s="15" t="str" cm="1">
        <f t="array" ref="HP99">IF(HN99="","",_xll.PBD(HN99,"Company ID","","USD","",""))</f>
        <v/>
      </c>
      <c r="HQ99" s="15" t="str" cm="1">
        <f t="array" ref="HQ99">IF(HN99="","",_xll.PBD(HP99,"Name","","USD","",""))</f>
        <v/>
      </c>
      <c r="HR99" t="str" cm="1">
        <f t="array" ref="HR99">IF(HN99="","",_xll.PBD(HN99,"Deal Type 1","","USD","",""))</f>
        <v/>
      </c>
      <c r="HW99" s="15" t="str" cm="1">
        <f t="array" ref="HW99">IF(HV99="","",_xll.PBD(HV99,"Deal Date","","USD","",""))</f>
        <v/>
      </c>
      <c r="HX99" s="15" t="str" cm="1">
        <f t="array" ref="HX99">IF(HV99="","",_xll.PBD(HV99,"Company ID","","USD","",""))</f>
        <v/>
      </c>
      <c r="HY99" s="15" t="str" cm="1">
        <f t="array" ref="HY99">IF(HV99="","",_xll.PBD(HX99,"Name","","USD","",""))</f>
        <v/>
      </c>
      <c r="HZ99" t="str" cm="1">
        <f t="array" ref="HZ99">IF(HV99="","",_xll.PBD(HV99,"Deal Type 1","","USD","",""))</f>
        <v/>
      </c>
      <c r="IE99" s="15" t="str" cm="1">
        <f t="array" ref="IE99">IF(ID99="","",_xll.PBD(ID99,"Deal Date","","USD","",""))</f>
        <v/>
      </c>
      <c r="IF99" s="15" t="str" cm="1">
        <f t="array" ref="IF99">IF(ID99="","",_xll.PBD(ID99,"Company ID","","USD","",""))</f>
        <v/>
      </c>
      <c r="IG99" s="15" t="str" cm="1">
        <f t="array" ref="IG99">IF(ID99="","",_xll.PBD(IF99,"Name","","USD","",""))</f>
        <v/>
      </c>
      <c r="IH99" t="str" cm="1">
        <f t="array" ref="IH99">IF(ID99="","",_xll.PBD(ID99,"Deal Type 1","","USD","",""))</f>
        <v/>
      </c>
      <c r="IM99" s="15" t="str" cm="1">
        <f t="array" ref="IM99">IF(IL99="","",_xll.PBD(IL99,"Deal Date","","USD","",""))</f>
        <v/>
      </c>
      <c r="IN99" s="15" t="str" cm="1">
        <f t="array" ref="IN99">IF(IL99="","",_xll.PBD(IL99,"Company ID","","USD","",""))</f>
        <v/>
      </c>
      <c r="IO99" s="15" t="str" cm="1">
        <f t="array" ref="IO99">IF(IL99="","",_xll.PBD(IN99,"Name","","USD","",""))</f>
        <v/>
      </c>
      <c r="IP99" t="str" cm="1">
        <f t="array" ref="IP99">IF(IL99="","",_xll.PBD(IL99,"Deal Type 1","","USD","",""))</f>
        <v/>
      </c>
      <c r="IU99" s="15" t="str" cm="1">
        <f t="array" ref="IU99">IF(IT99="","",_xll.PBD(IT99,"Deal Date","","USD","",""))</f>
        <v/>
      </c>
      <c r="IV99" s="15" t="str" cm="1">
        <f t="array" ref="IV99">IF(IT99="","",_xll.PBD(IT99,"Company ID","","USD","",""))</f>
        <v/>
      </c>
      <c r="IW99" s="15" t="str" cm="1">
        <f t="array" ref="IW99">IF(IT99="","",_xll.PBD(IV99,"Name","","USD","",""))</f>
        <v/>
      </c>
      <c r="IX99" t="str" cm="1">
        <f t="array" ref="IX99">IF(IT99="","",_xll.PBD(IT99,"Deal Type 1","","USD","",""))</f>
        <v/>
      </c>
      <c r="JC99" s="15" t="str" cm="1">
        <f t="array" ref="JC99">IF(JB99="","",_xll.PBD(JB99,"Deal Date","","USD","",""))</f>
        <v/>
      </c>
      <c r="JD99" s="15" t="str" cm="1">
        <f t="array" ref="JD99">IF(JB99="","",_xll.PBD(JB99,"Company ID","","USD","",""))</f>
        <v/>
      </c>
      <c r="JE99" s="15" t="str" cm="1">
        <f t="array" ref="JE99">IF(JB99="","",_xll.PBD(JD99,"Name","","USD","",""))</f>
        <v/>
      </c>
      <c r="JF99" t="str" cm="1">
        <f t="array" ref="JF99">IF(JB99="","",_xll.PBD(JB99,"Deal Type 1","","USD","",""))</f>
        <v/>
      </c>
      <c r="JK99" s="15" t="str" cm="1">
        <f t="array" ref="JK99">IF(JJ99="","",_xll.PBD(JJ99,"Deal Date","","USD","",""))</f>
        <v/>
      </c>
      <c r="JL99" s="15" t="str" cm="1">
        <f t="array" ref="JL99">IF(JJ99="","",_xll.PBD(JJ99,"Company ID","","USD","",""))</f>
        <v/>
      </c>
      <c r="JM99" s="15" t="str" cm="1">
        <f t="array" ref="JM99">IF(JJ99="","",_xll.PBD(JL99,"Name","","USD","",""))</f>
        <v/>
      </c>
      <c r="JN99" t="str" cm="1">
        <f t="array" ref="JN99">IF(JJ99="","",_xll.PBD(JJ99,"Deal Type 1","","USD","",""))</f>
        <v/>
      </c>
      <c r="JS99" s="15" t="str" cm="1">
        <f t="array" ref="JS99">IF(JR99="","",_xll.PBD(JR99,"Deal Date","","USD","",""))</f>
        <v/>
      </c>
      <c r="JT99" s="15" t="str" cm="1">
        <f t="array" ref="JT99">IF(JR99="","",_xll.PBD(JR99,"Company ID","","USD","",""))</f>
        <v/>
      </c>
      <c r="JU99" s="15" t="str" cm="1">
        <f t="array" ref="JU99">IF(JR99="","",_xll.PBD(JT99,"Name","","USD","",""))</f>
        <v/>
      </c>
      <c r="JV99" t="str" cm="1">
        <f t="array" ref="JV99">IF(JR99="","",_xll.PBD(JR99,"Deal Type 1","","USD","",""))</f>
        <v/>
      </c>
      <c r="KA99" s="15" t="str" cm="1">
        <f t="array" ref="KA99">IF(JZ99="","",_xll.PBD(JZ99,"Deal Date","","USD","",""))</f>
        <v/>
      </c>
      <c r="KB99" s="15" t="str" cm="1">
        <f t="array" ref="KB99">IF(JZ99="","",_xll.PBD(JZ99,"Company ID","","USD","",""))</f>
        <v/>
      </c>
      <c r="KC99" s="15" t="str" cm="1">
        <f t="array" ref="KC99">IF(JZ99="","",_xll.PBD(KB99,"Name","","USD","",""))</f>
        <v/>
      </c>
      <c r="KD99" t="str" cm="1">
        <f t="array" ref="KD99">IF(JZ99="","",_xll.PBD(JZ99,"Deal Type 1","","USD","",""))</f>
        <v/>
      </c>
      <c r="KI99" s="15" t="str" cm="1">
        <f t="array" ref="KI99">IF(KH99="","",_xll.PBD(KH99,"Deal Date","","USD","",""))</f>
        <v/>
      </c>
      <c r="KJ99" s="15" t="str" cm="1">
        <f t="array" ref="KJ99">IF(KH99="","",_xll.PBD(KH99,"Company ID","","USD","",""))</f>
        <v/>
      </c>
      <c r="KK99" s="15" t="str" cm="1">
        <f t="array" ref="KK99">IF(KH99="","",_xll.PBD(KJ99,"Name","","USD","",""))</f>
        <v/>
      </c>
      <c r="KL99" t="str" cm="1">
        <f t="array" ref="KL99">IF(KH99="","",_xll.PBD(KH99,"Deal Type 1","","USD","",""))</f>
        <v/>
      </c>
      <c r="KQ99" s="15" t="str" cm="1">
        <f t="array" ref="KQ99">IF(KP99="","",_xll.PBD(KP99,"Deal Date","","USD","",""))</f>
        <v/>
      </c>
      <c r="KR99" s="15" t="str" cm="1">
        <f t="array" ref="KR99">IF(KP99="","",_xll.PBD(KP99,"Company ID","","USD","",""))</f>
        <v/>
      </c>
      <c r="KS99" s="15" t="str" cm="1">
        <f t="array" ref="KS99">IF(KP99="","",_xll.PBD(KR99,"Name","","USD","",""))</f>
        <v/>
      </c>
      <c r="KT99" t="str" cm="1">
        <f t="array" ref="KT99">IF(KP99="","",_xll.PBD(KP99,"Deal Type 1","","USD","",""))</f>
        <v/>
      </c>
      <c r="KY99" s="15" t="str" cm="1">
        <f t="array" ref="KY99">IF(KX99="","",_xll.PBD(KX99,"Deal Date","","USD","",""))</f>
        <v/>
      </c>
      <c r="KZ99" s="15" t="str" cm="1">
        <f t="array" ref="KZ99">IF(KX99="","",_xll.PBD(KX99,"Company ID","","USD","",""))</f>
        <v/>
      </c>
      <c r="LA99" s="15" t="str" cm="1">
        <f t="array" ref="LA99">IF(KX99="","",_xll.PBD(KZ99,"Name","","USD","",""))</f>
        <v/>
      </c>
      <c r="LB99" t="str" cm="1">
        <f t="array" ref="LB99">IF(KX99="","",_xll.PBD(KX99,"Deal Type 1","","USD","",""))</f>
        <v/>
      </c>
      <c r="LG99" s="15" t="str" cm="1">
        <f t="array" ref="LG99">IF(LF99="","",_xll.PBD(LF99,"Deal Date","","USD","",""))</f>
        <v/>
      </c>
      <c r="LH99" s="15" t="str" cm="1">
        <f t="array" ref="LH99">IF(LF99="","",_xll.PBD(LF99,"Company ID","","USD","",""))</f>
        <v/>
      </c>
      <c r="LI99" s="15" t="str" cm="1">
        <f t="array" ref="LI99">IF(LF99="","",_xll.PBD(LH99,"Name","","USD","",""))</f>
        <v/>
      </c>
      <c r="LJ99" t="str" cm="1">
        <f t="array" ref="LJ99">IF(LF99="","",_xll.PBD(LF99,"Deal Type 1","","USD","",""))</f>
        <v/>
      </c>
      <c r="LO99" s="15" t="str" cm="1">
        <f t="array" ref="LO99">IF(LN99="","",_xll.PBD(LN99,"Deal Date","","USD","",""))</f>
        <v/>
      </c>
      <c r="LP99" s="15" t="str" cm="1">
        <f t="array" ref="LP99">IF(LN99="","",_xll.PBD(LN99,"Company ID","","USD","",""))</f>
        <v/>
      </c>
      <c r="LQ99" s="15" t="str" cm="1">
        <f t="array" ref="LQ99">IF(LN99="","",_xll.PBD(LP99,"Name","","USD","",""))</f>
        <v/>
      </c>
      <c r="LR99" t="str" cm="1">
        <f t="array" ref="LR99">IF(LN99="","",_xll.PBD(LN99,"Deal Type 1","","USD","",""))</f>
        <v/>
      </c>
      <c r="LW99" s="15" t="str" cm="1">
        <f t="array" ref="LW99">IF(LV99="","",_xll.PBD(LV99,"Deal Date","","USD","",""))</f>
        <v/>
      </c>
      <c r="LX99" s="15" t="str" cm="1">
        <f t="array" ref="LX99">IF(LV99="","",_xll.PBD(LV99,"Company ID","","USD","",""))</f>
        <v/>
      </c>
      <c r="LY99" s="15" t="str" cm="1">
        <f t="array" ref="LY99">IF(LV99="","",_xll.PBD(LX99,"Name","","USD","",""))</f>
        <v/>
      </c>
      <c r="LZ99" t="str" cm="1">
        <f t="array" ref="LZ99">IF(LV99="","",_xll.PBD(LV99,"Deal Type 1","","USD","",""))</f>
        <v/>
      </c>
      <c r="ME99" s="15" t="str" cm="1">
        <f t="array" ref="ME99">IF(MD99="","",_xll.PBD(MD99,"Deal Date","","USD","",""))</f>
        <v/>
      </c>
      <c r="MF99" s="15" t="str" cm="1">
        <f t="array" ref="MF99">IF(MD99="","",_xll.PBD(MD99,"Company ID","","USD","",""))</f>
        <v/>
      </c>
      <c r="MG99" s="15" t="str" cm="1">
        <f t="array" ref="MG99">IF(MD99="","",_xll.PBD(MF99,"Name","","USD","",""))</f>
        <v/>
      </c>
      <c r="MH99" t="str" cm="1">
        <f t="array" ref="MH99">IF(MD99="","",_xll.PBD(MD99,"Deal Type 1","","USD","",""))</f>
        <v/>
      </c>
    </row>
    <row r="100" spans="7:346" x14ac:dyDescent="0.2">
      <c r="G100" s="15" t="str" cm="1">
        <f t="array" ref="G100">IF(F100="","",_xll.PBD(F100,"Deal Date","","USD","",""))</f>
        <v/>
      </c>
      <c r="H100" s="15" t="str" cm="1">
        <f t="array" ref="H100">IF(F100="","",_xll.PBD(F100,"Company ID","","USD","",""))</f>
        <v/>
      </c>
      <c r="I100" s="15" t="str" cm="1">
        <f t="array" ref="I100">IF(F100="","",_xll.PBD(H100,"Name","","USD","",""))</f>
        <v/>
      </c>
      <c r="J100" t="str" cm="1">
        <f t="array" ref="J100">IF(F100="","",_xll.PBD(F100,"Deal Type 1","","USD","",""))</f>
        <v/>
      </c>
      <c r="O100" s="15" t="str" cm="1">
        <f t="array" ref="O100">IF(N100="","",_xll.PBD(N100,"Deal Date","","USD","",""))</f>
        <v/>
      </c>
      <c r="P100" s="15" t="str" cm="1">
        <f t="array" ref="P100">IF(N100="","",_xll.PBD(N100,"Company ID","","USD","",""))</f>
        <v/>
      </c>
      <c r="Q100" s="15" t="str" cm="1">
        <f t="array" ref="Q100">IF(N100="","",_xll.PBD(P100,"Name","","USD","",""))</f>
        <v/>
      </c>
      <c r="R100" t="str" cm="1">
        <f t="array" ref="R100">IF(N100="","",_xll.PBD(N100,"Deal Type 1","","USD","",""))</f>
        <v/>
      </c>
      <c r="W100" s="15" t="str" cm="1">
        <f t="array" ref="W100">IF(V100="","",_xll.PBD(V100,"Deal Date","","USD","",""))</f>
        <v/>
      </c>
      <c r="X100" s="15" t="str" cm="1">
        <f t="array" ref="X100">IF(V100="","",_xll.PBD(V100,"Company ID","","USD","",""))</f>
        <v/>
      </c>
      <c r="Y100" s="15" t="str" cm="1">
        <f t="array" ref="Y100">IF(V100="","",_xll.PBD(X100,"Name","","USD","",""))</f>
        <v/>
      </c>
      <c r="Z100" t="str" cm="1">
        <f t="array" ref="Z100">IF(V100="","",_xll.PBD(V100,"Deal Type 1","","USD","",""))</f>
        <v/>
      </c>
      <c r="AE100" s="15" t="str" cm="1">
        <f t="array" ref="AE100">IF(AD100="","",_xll.PBD(AD100,"Deal Date","","USD","",""))</f>
        <v/>
      </c>
      <c r="AF100" s="15" t="str" cm="1">
        <f t="array" ref="AF100">IF(AD100="","",_xll.PBD(AD100,"Company ID","","USD","",""))</f>
        <v/>
      </c>
      <c r="AG100" s="15" t="str" cm="1">
        <f t="array" ref="AG100">IF(AD100="","",_xll.PBD(AF100,"Name","","USD","",""))</f>
        <v/>
      </c>
      <c r="AH100" t="str" cm="1">
        <f t="array" ref="AH100">IF(AD100="","",_xll.PBD(AD100,"Deal Type 1","","USD","",""))</f>
        <v/>
      </c>
      <c r="AM100" s="15" t="str" cm="1">
        <f t="array" ref="AM100">IF(AL100="","",_xll.PBD(AL100,"Deal Date","","USD","",""))</f>
        <v/>
      </c>
      <c r="AN100" s="15" t="str" cm="1">
        <f t="array" ref="AN100">IF(AL100="","",_xll.PBD(AL100,"Company ID","","USD","",""))</f>
        <v/>
      </c>
      <c r="AO100" s="15" t="str" cm="1">
        <f t="array" ref="AO100">IF(AL100="","",_xll.PBD(AN100,"Name","","USD","",""))</f>
        <v/>
      </c>
      <c r="AP100" t="str" cm="1">
        <f t="array" ref="AP100">IF(AL100="","",_xll.PBD(AL100,"Deal Type 1","","USD","",""))</f>
        <v/>
      </c>
      <c r="AU100" s="15" t="str" cm="1">
        <f t="array" ref="AU100">IF(AT100="","",_xll.PBD(AT100,"Deal Date","","USD","",""))</f>
        <v/>
      </c>
      <c r="AV100" s="15" t="str" cm="1">
        <f t="array" ref="AV100">IF(AT100="","",_xll.PBD(AT100,"Company ID","","USD","",""))</f>
        <v/>
      </c>
      <c r="AW100" s="15" t="str" cm="1">
        <f t="array" ref="AW100">IF(AT100="","",_xll.PBD(AV100,"Name","","USD","",""))</f>
        <v/>
      </c>
      <c r="AX100" t="str" cm="1">
        <f t="array" ref="AX100">IF(AT100="","",_xll.PBD(AT100,"Deal Type 1","","USD","",""))</f>
        <v/>
      </c>
      <c r="BC100" s="15" t="str" cm="1">
        <f t="array" ref="BC100">IF(BB100="","",_xll.PBD(BB100,"Deal Date","","USD","",""))</f>
        <v/>
      </c>
      <c r="BD100" s="15" t="str" cm="1">
        <f t="array" ref="BD100">IF(BB100="","",_xll.PBD(BB100,"Company ID","","USD","",""))</f>
        <v/>
      </c>
      <c r="BE100" s="15" t="str" cm="1">
        <f t="array" ref="BE100">IF(BB100="","",_xll.PBD(BD100,"Name","","USD","",""))</f>
        <v/>
      </c>
      <c r="BF100" t="str" cm="1">
        <f t="array" ref="BF100">IF(BB100="","",_xll.PBD(BB100,"Deal Type 1","","USD","",""))</f>
        <v/>
      </c>
      <c r="BK100" s="15" t="str" cm="1">
        <f t="array" ref="BK100">IF(BJ100="","",_xll.PBD(BJ100,"Deal Date","","USD","",""))</f>
        <v/>
      </c>
      <c r="BL100" s="15" t="str" cm="1">
        <f t="array" ref="BL100">IF(BJ100="","",_xll.PBD(BJ100,"Company ID","","USD","",""))</f>
        <v/>
      </c>
      <c r="BM100" s="15" t="str" cm="1">
        <f t="array" ref="BM100">IF(BJ100="","",_xll.PBD(BL100,"Name","","USD","",""))</f>
        <v/>
      </c>
      <c r="BN100" t="str" cm="1">
        <f t="array" ref="BN100">IF(BJ100="","",_xll.PBD(BJ100,"Deal Type 1","","USD","",""))</f>
        <v/>
      </c>
      <c r="BS100" s="15" t="str" cm="1">
        <f t="array" ref="BS100">IF(BR100="","",_xll.PBD(BR100,"Deal Date","","USD","",""))</f>
        <v/>
      </c>
      <c r="BT100" s="15" t="str" cm="1">
        <f t="array" ref="BT100">IF(BR100="","",_xll.PBD(BR100,"Company ID","","USD","",""))</f>
        <v/>
      </c>
      <c r="BU100" s="15" t="str" cm="1">
        <f t="array" ref="BU100">IF(BR100="","",_xll.PBD(BT100,"Name","","USD","",""))</f>
        <v/>
      </c>
      <c r="BV100" t="str" cm="1">
        <f t="array" ref="BV100">IF(BR100="","",_xll.PBD(BR100,"Deal Type 1","","USD","",""))</f>
        <v/>
      </c>
      <c r="CA100" s="15" t="str" cm="1">
        <f t="array" ref="CA100">IF(BZ100="","",_xll.PBD(BZ100,"Deal Date","","USD","",""))</f>
        <v/>
      </c>
      <c r="CB100" s="15" t="str" cm="1">
        <f t="array" ref="CB100">IF(BZ100="","",_xll.PBD(BZ100,"Company ID","","USD","",""))</f>
        <v/>
      </c>
      <c r="CC100" s="15" t="str" cm="1">
        <f t="array" ref="CC100">IF(BZ100="","",_xll.PBD(CB100,"Name","","USD","",""))</f>
        <v/>
      </c>
      <c r="CD100" t="str" cm="1">
        <f t="array" ref="CD100">IF(BZ100="","",_xll.PBD(BZ100,"Deal Type 1","","USD","",""))</f>
        <v/>
      </c>
      <c r="CI100" s="15" t="str" cm="1">
        <f t="array" ref="CI100">IF(CH100="","",_xll.PBD(CH100,"Deal Date","","USD","",""))</f>
        <v/>
      </c>
      <c r="CJ100" s="15" t="str" cm="1">
        <f t="array" ref="CJ100">IF(CH100="","",_xll.PBD(CH100,"Company ID","","USD","",""))</f>
        <v/>
      </c>
      <c r="CK100" s="15" t="str" cm="1">
        <f t="array" ref="CK100">IF(CH100="","",_xll.PBD(CJ100,"Name","","USD","",""))</f>
        <v/>
      </c>
      <c r="CL100" t="str" cm="1">
        <f t="array" ref="CL100">IF(CH100="","",_xll.PBD(CH100,"Deal Type 1","","USD","",""))</f>
        <v/>
      </c>
      <c r="CQ100" s="15" t="str" cm="1">
        <f t="array" ref="CQ100">IF(CP100="","",_xll.PBD(CP100,"Deal Date","","USD","",""))</f>
        <v/>
      </c>
      <c r="CR100" s="15" t="str" cm="1">
        <f t="array" ref="CR100">IF(CP100="","",_xll.PBD(CP100,"Company ID","","USD","",""))</f>
        <v/>
      </c>
      <c r="CS100" s="15" t="str" cm="1">
        <f t="array" ref="CS100">IF(CP100="","",_xll.PBD(CR100,"Name","","USD","",""))</f>
        <v/>
      </c>
      <c r="CT100" t="str" cm="1">
        <f t="array" ref="CT100">IF(CP100="","",_xll.PBD(CP100,"Deal Type 1","","USD","",""))</f>
        <v/>
      </c>
      <c r="CY100" s="15" t="str" cm="1">
        <f t="array" ref="CY100">IF(CX100="","",_xll.PBD(CX100,"Deal Date","","USD","",""))</f>
        <v/>
      </c>
      <c r="CZ100" s="15" t="str" cm="1">
        <f t="array" ref="CZ100">IF(CX100="","",_xll.PBD(CX100,"Company ID","","USD","",""))</f>
        <v/>
      </c>
      <c r="DA100" s="15" t="str" cm="1">
        <f t="array" ref="DA100">IF(CX100="","",_xll.PBD(CZ100,"Name","","USD","",""))</f>
        <v/>
      </c>
      <c r="DB100" t="str" cm="1">
        <f t="array" ref="DB100">IF(CX100="","",_xll.PBD(CX100,"Deal Type 1","","USD","",""))</f>
        <v/>
      </c>
      <c r="DF100" t="str">
        <v>62225-65T</v>
      </c>
      <c r="DG100" s="15" cm="1">
        <f t="array" ref="DG100">IF(DF100="","",_xll.PBD(DF100,"Deal Date","","USD","",""))</f>
        <v>35065</v>
      </c>
      <c r="DH100" s="15" t="str" cm="1">
        <f t="array" ref="DH100">IF(DF100="","",_xll.PBD(DF100,"Company ID","","USD","",""))</f>
        <v>148663-90</v>
      </c>
      <c r="DI100" s="15" t="str" cm="1">
        <f t="array" ref="DI100">IF(DF100="","",_xll.PBD(DH100,"Name","","USD","",""))</f>
        <v>Internet Marketing (Norway)</v>
      </c>
      <c r="DJ100" t="str" cm="1">
        <f t="array" ref="DJ100">IF(DF100="","",_xll.PBD(DF100,"Deal Type 1","","USD","",""))</f>
        <v>Merger/Acquisition</v>
      </c>
      <c r="DO100" s="15" t="str" cm="1">
        <f t="array" ref="DO100">IF(DN100="","",_xll.PBD(DN100,"Deal Date","","USD","",""))</f>
        <v/>
      </c>
      <c r="DP100" s="15" t="str" cm="1">
        <f t="array" ref="DP100">IF(DN100="","",_xll.PBD(DN100,"Company ID","","USD","",""))</f>
        <v/>
      </c>
      <c r="DQ100" s="15" t="str" cm="1">
        <f t="array" ref="DQ100">IF(DN100="","",_xll.PBD(DP100,"Name","","USD","",""))</f>
        <v/>
      </c>
      <c r="DR100" t="str" cm="1">
        <f t="array" ref="DR100">IF(DN100="","",_xll.PBD(DN100,"Deal Type 1","","USD","",""))</f>
        <v/>
      </c>
      <c r="DW100" s="15" t="str" cm="1">
        <f t="array" ref="DW100">IF(DV100="","",_xll.PBD(DV100,"Deal Date","","USD","",""))</f>
        <v/>
      </c>
      <c r="DX100" s="15" t="str" cm="1">
        <f t="array" ref="DX100">IF(DV100="","",_xll.PBD(DV100,"Company ID","","USD","",""))</f>
        <v/>
      </c>
      <c r="DY100" s="15" t="str" cm="1">
        <f t="array" ref="DY100">IF(DV100="","",_xll.PBD(DX100,"Name","","USD","",""))</f>
        <v/>
      </c>
      <c r="DZ100" t="str" cm="1">
        <f t="array" ref="DZ100">IF(DV100="","",_xll.PBD(DV100,"Deal Type 1","","USD","",""))</f>
        <v/>
      </c>
      <c r="EE100" s="15" t="str" cm="1">
        <f t="array" ref="EE100">IF(ED100="","",_xll.PBD(ED100,"Deal Date","","USD","",""))</f>
        <v/>
      </c>
      <c r="EF100" s="15" t="str" cm="1">
        <f t="array" ref="EF100">IF(ED100="","",_xll.PBD(ED100,"Company ID","","USD","",""))</f>
        <v/>
      </c>
      <c r="EG100" s="15" t="str" cm="1">
        <f t="array" ref="EG100">IF(ED100="","",_xll.PBD(EF100,"Name","","USD","",""))</f>
        <v/>
      </c>
      <c r="EH100" t="str" cm="1">
        <f t="array" ref="EH100">IF(ED100="","",_xll.PBD(ED100,"Deal Type 1","","USD","",""))</f>
        <v/>
      </c>
      <c r="EM100" s="15" t="str" cm="1">
        <f t="array" ref="EM100">IF(EL100="","",_xll.PBD(EL100,"Deal Date","","USD","",""))</f>
        <v/>
      </c>
      <c r="EN100" s="15" t="str" cm="1">
        <f t="array" ref="EN100">IF(EL100="","",_xll.PBD(EL100,"Company ID","","USD","",""))</f>
        <v/>
      </c>
      <c r="EO100" s="15" t="str" cm="1">
        <f t="array" ref="EO100">IF(EL100="","",_xll.PBD(EN100,"Name","","USD","",""))</f>
        <v/>
      </c>
      <c r="EP100" t="str" cm="1">
        <f t="array" ref="EP100">IF(EL100="","",_xll.PBD(EL100,"Deal Type 1","","USD","",""))</f>
        <v/>
      </c>
      <c r="EU100" s="15" t="str" cm="1">
        <f t="array" ref="EU100">IF(ET100="","",_xll.PBD(ET100,"Deal Date","","USD","",""))</f>
        <v/>
      </c>
      <c r="EV100" s="15" t="str" cm="1">
        <f t="array" ref="EV100">IF(ET100="","",_xll.PBD(ET100,"Company ID","","USD","",""))</f>
        <v/>
      </c>
      <c r="EW100" s="15" t="str" cm="1">
        <f t="array" ref="EW100">IF(ET100="","",_xll.PBD(EV100,"Name","","USD","",""))</f>
        <v/>
      </c>
      <c r="EX100" t="str" cm="1">
        <f t="array" ref="EX100">IF(ET100="","",_xll.PBD(ET100,"Deal Type 1","","USD","",""))</f>
        <v/>
      </c>
      <c r="FC100" s="15" t="str" cm="1">
        <f t="array" ref="FC100">IF(FB100="","",_xll.PBD(FB100,"Deal Date","","USD","",""))</f>
        <v/>
      </c>
      <c r="FD100" s="15" t="str" cm="1">
        <f t="array" ref="FD100">IF(FB100="","",_xll.PBD(FB100,"Company ID","","USD","",""))</f>
        <v/>
      </c>
      <c r="FE100" s="15" t="str" cm="1">
        <f t="array" ref="FE100">IF(FB100="","",_xll.PBD(FD100,"Name","","USD","",""))</f>
        <v/>
      </c>
      <c r="FF100" t="str" cm="1">
        <f t="array" ref="FF100">IF(FB100="","",_xll.PBD(FB100,"Deal Type 1","","USD","",""))</f>
        <v/>
      </c>
      <c r="FK100" s="15" t="str" cm="1">
        <f t="array" ref="FK100">IF(FJ100="","",_xll.PBD(FJ100,"Deal Date","","USD","",""))</f>
        <v/>
      </c>
      <c r="FL100" s="15" t="str" cm="1">
        <f t="array" ref="FL100">IF(FJ100="","",_xll.PBD(FJ100,"Company ID","","USD","",""))</f>
        <v/>
      </c>
      <c r="FM100" s="15" t="str" cm="1">
        <f t="array" ref="FM100">IF(FJ100="","",_xll.PBD(FL100,"Name","","USD","",""))</f>
        <v/>
      </c>
      <c r="FN100" t="str" cm="1">
        <f t="array" ref="FN100">IF(FJ100="","",_xll.PBD(FJ100,"Deal Type 1","","USD","",""))</f>
        <v/>
      </c>
      <c r="FS100" s="15" t="str" cm="1">
        <f t="array" ref="FS100">IF(FR100="","",_xll.PBD(FR100,"Deal Date","","USD","",""))</f>
        <v/>
      </c>
      <c r="FT100" s="15" t="str" cm="1">
        <f t="array" ref="FT100">IF(FR100="","",_xll.PBD(FR100,"Company ID","","USD","",""))</f>
        <v/>
      </c>
      <c r="FU100" s="15" t="str" cm="1">
        <f t="array" ref="FU100">IF(FR100="","",_xll.PBD(FT100,"Name","","USD","",""))</f>
        <v/>
      </c>
      <c r="FV100" t="str" cm="1">
        <f t="array" ref="FV100">IF(FR100="","",_xll.PBD(FR100,"Deal Type 1","","USD","",""))</f>
        <v/>
      </c>
      <c r="GA100" s="15" t="str" cm="1">
        <f t="array" ref="GA100">IF(FZ100="","",_xll.PBD(FZ100,"Deal Date","","USD","",""))</f>
        <v/>
      </c>
      <c r="GB100" s="15" t="str" cm="1">
        <f t="array" ref="GB100">IF(FZ100="","",_xll.PBD(FZ100,"Company ID","","USD","",""))</f>
        <v/>
      </c>
      <c r="GC100" s="15" t="str" cm="1">
        <f t="array" ref="GC100">IF(FZ100="","",_xll.PBD(GB100,"Name","","USD","",""))</f>
        <v/>
      </c>
      <c r="GD100" t="str" cm="1">
        <f t="array" ref="GD100">IF(FZ100="","",_xll.PBD(FZ100,"Deal Type 1","","USD","",""))</f>
        <v/>
      </c>
      <c r="GI100" s="15" t="str" cm="1">
        <f t="array" ref="GI100">IF(GH100="","",_xll.PBD(GH100,"Deal Date","","USD","",""))</f>
        <v/>
      </c>
      <c r="GJ100" s="15" t="str" cm="1">
        <f t="array" ref="GJ100">IF(GH100="","",_xll.PBD(GH100,"Company ID","","USD","",""))</f>
        <v/>
      </c>
      <c r="GK100" s="15" t="str" cm="1">
        <f t="array" ref="GK100">IF(GH100="","",_xll.PBD(GJ100,"Name","","USD","",""))</f>
        <v/>
      </c>
      <c r="GL100" t="str" cm="1">
        <f t="array" ref="GL100">IF(GH100="","",_xll.PBD(GH100,"Deal Type 1","","USD","",""))</f>
        <v/>
      </c>
      <c r="GQ100" s="15" t="str" cm="1">
        <f t="array" ref="GQ100">IF(GP100="","",_xll.PBD(GP100,"Deal Date","","USD","",""))</f>
        <v/>
      </c>
      <c r="GR100" s="15" t="str" cm="1">
        <f t="array" ref="GR100">IF(GP100="","",_xll.PBD(GP100,"Company ID","","USD","",""))</f>
        <v/>
      </c>
      <c r="GS100" s="15" t="str" cm="1">
        <f t="array" ref="GS100">IF(GP100="","",_xll.PBD(GR100,"Name","","USD","",""))</f>
        <v/>
      </c>
      <c r="GT100" t="str" cm="1">
        <f t="array" ref="GT100">IF(GP100="","",_xll.PBD(GP100,"Deal Type 1","","USD","",""))</f>
        <v/>
      </c>
      <c r="GY100" s="15" t="str" cm="1">
        <f t="array" ref="GY100">IF(GX100="","",_xll.PBD(GX100,"Deal Date","","USD","",""))</f>
        <v/>
      </c>
      <c r="GZ100" s="15" t="str" cm="1">
        <f t="array" ref="GZ100">IF(GX100="","",_xll.PBD(GX100,"Company ID","","USD","",""))</f>
        <v/>
      </c>
      <c r="HA100" s="15" t="str" cm="1">
        <f t="array" ref="HA100">IF(GX100="","",_xll.PBD(GZ100,"Name","","USD","",""))</f>
        <v/>
      </c>
      <c r="HB100" t="str" cm="1">
        <f t="array" ref="HB100">IF(GX100="","",_xll.PBD(GX100,"Deal Type 1","","USD","",""))</f>
        <v/>
      </c>
      <c r="HG100" s="15" t="str" cm="1">
        <f t="array" ref="HG100">IF(HF100="","",_xll.PBD(HF100,"Deal Date","","USD","",""))</f>
        <v/>
      </c>
      <c r="HH100" s="15" t="str" cm="1">
        <f t="array" ref="HH100">IF(HF100="","",_xll.PBD(HF100,"Company ID","","USD","",""))</f>
        <v/>
      </c>
      <c r="HI100" s="15" t="str" cm="1">
        <f t="array" ref="HI100">IF(HF100="","",_xll.PBD(HH100,"Name","","USD","",""))</f>
        <v/>
      </c>
      <c r="HJ100" t="str" cm="1">
        <f t="array" ref="HJ100">IF(HF100="","",_xll.PBD(HF100,"Deal Type 1","","USD","",""))</f>
        <v/>
      </c>
      <c r="HO100" s="15" t="str" cm="1">
        <f t="array" ref="HO100">IF(HN100="","",_xll.PBD(HN100,"Deal Date","","USD","",""))</f>
        <v/>
      </c>
      <c r="HP100" s="15" t="str" cm="1">
        <f t="array" ref="HP100">IF(HN100="","",_xll.PBD(HN100,"Company ID","","USD","",""))</f>
        <v/>
      </c>
      <c r="HQ100" s="15" t="str" cm="1">
        <f t="array" ref="HQ100">IF(HN100="","",_xll.PBD(HP100,"Name","","USD","",""))</f>
        <v/>
      </c>
      <c r="HR100" t="str" cm="1">
        <f t="array" ref="HR100">IF(HN100="","",_xll.PBD(HN100,"Deal Type 1","","USD","",""))</f>
        <v/>
      </c>
      <c r="HW100" s="15" t="str" cm="1">
        <f t="array" ref="HW100">IF(HV100="","",_xll.PBD(HV100,"Deal Date","","USD","",""))</f>
        <v/>
      </c>
      <c r="HX100" s="15" t="str" cm="1">
        <f t="array" ref="HX100">IF(HV100="","",_xll.PBD(HV100,"Company ID","","USD","",""))</f>
        <v/>
      </c>
      <c r="HY100" s="15" t="str" cm="1">
        <f t="array" ref="HY100">IF(HV100="","",_xll.PBD(HX100,"Name","","USD","",""))</f>
        <v/>
      </c>
      <c r="HZ100" t="str" cm="1">
        <f t="array" ref="HZ100">IF(HV100="","",_xll.PBD(HV100,"Deal Type 1","","USD","",""))</f>
        <v/>
      </c>
      <c r="IE100" s="15" t="str" cm="1">
        <f t="array" ref="IE100">IF(ID100="","",_xll.PBD(ID100,"Deal Date","","USD","",""))</f>
        <v/>
      </c>
      <c r="IF100" s="15" t="str" cm="1">
        <f t="array" ref="IF100">IF(ID100="","",_xll.PBD(ID100,"Company ID","","USD","",""))</f>
        <v/>
      </c>
      <c r="IG100" s="15" t="str" cm="1">
        <f t="array" ref="IG100">IF(ID100="","",_xll.PBD(IF100,"Name","","USD","",""))</f>
        <v/>
      </c>
      <c r="IH100" t="str" cm="1">
        <f t="array" ref="IH100">IF(ID100="","",_xll.PBD(ID100,"Deal Type 1","","USD","",""))</f>
        <v/>
      </c>
      <c r="IM100" s="15" t="str" cm="1">
        <f t="array" ref="IM100">IF(IL100="","",_xll.PBD(IL100,"Deal Date","","USD","",""))</f>
        <v/>
      </c>
      <c r="IN100" s="15" t="str" cm="1">
        <f t="array" ref="IN100">IF(IL100="","",_xll.PBD(IL100,"Company ID","","USD","",""))</f>
        <v/>
      </c>
      <c r="IO100" s="15" t="str" cm="1">
        <f t="array" ref="IO100">IF(IL100="","",_xll.PBD(IN100,"Name","","USD","",""))</f>
        <v/>
      </c>
      <c r="IP100" t="str" cm="1">
        <f t="array" ref="IP100">IF(IL100="","",_xll.PBD(IL100,"Deal Type 1","","USD","",""))</f>
        <v/>
      </c>
      <c r="IU100" s="15" t="str" cm="1">
        <f t="array" ref="IU100">IF(IT100="","",_xll.PBD(IT100,"Deal Date","","USD","",""))</f>
        <v/>
      </c>
      <c r="IV100" s="15" t="str" cm="1">
        <f t="array" ref="IV100">IF(IT100="","",_xll.PBD(IT100,"Company ID","","USD","",""))</f>
        <v/>
      </c>
      <c r="IW100" s="15" t="str" cm="1">
        <f t="array" ref="IW100">IF(IT100="","",_xll.PBD(IV100,"Name","","USD","",""))</f>
        <v/>
      </c>
      <c r="IX100" t="str" cm="1">
        <f t="array" ref="IX100">IF(IT100="","",_xll.PBD(IT100,"Deal Type 1","","USD","",""))</f>
        <v/>
      </c>
      <c r="JC100" s="15" t="str" cm="1">
        <f t="array" ref="JC100">IF(JB100="","",_xll.PBD(JB100,"Deal Date","","USD","",""))</f>
        <v/>
      </c>
      <c r="JD100" s="15" t="str" cm="1">
        <f t="array" ref="JD100">IF(JB100="","",_xll.PBD(JB100,"Company ID","","USD","",""))</f>
        <v/>
      </c>
      <c r="JE100" s="15" t="str" cm="1">
        <f t="array" ref="JE100">IF(JB100="","",_xll.PBD(JD100,"Name","","USD","",""))</f>
        <v/>
      </c>
      <c r="JF100" t="str" cm="1">
        <f t="array" ref="JF100">IF(JB100="","",_xll.PBD(JB100,"Deal Type 1","","USD","",""))</f>
        <v/>
      </c>
      <c r="JK100" s="15" t="str" cm="1">
        <f t="array" ref="JK100">IF(JJ100="","",_xll.PBD(JJ100,"Deal Date","","USD","",""))</f>
        <v/>
      </c>
      <c r="JL100" s="15" t="str" cm="1">
        <f t="array" ref="JL100">IF(JJ100="","",_xll.PBD(JJ100,"Company ID","","USD","",""))</f>
        <v/>
      </c>
      <c r="JM100" s="15" t="str" cm="1">
        <f t="array" ref="JM100">IF(JJ100="","",_xll.PBD(JL100,"Name","","USD","",""))</f>
        <v/>
      </c>
      <c r="JN100" t="str" cm="1">
        <f t="array" ref="JN100">IF(JJ100="","",_xll.PBD(JJ100,"Deal Type 1","","USD","",""))</f>
        <v/>
      </c>
      <c r="JS100" s="15" t="str" cm="1">
        <f t="array" ref="JS100">IF(JR100="","",_xll.PBD(JR100,"Deal Date","","USD","",""))</f>
        <v/>
      </c>
      <c r="JT100" s="15" t="str" cm="1">
        <f t="array" ref="JT100">IF(JR100="","",_xll.PBD(JR100,"Company ID","","USD","",""))</f>
        <v/>
      </c>
      <c r="JU100" s="15" t="str" cm="1">
        <f t="array" ref="JU100">IF(JR100="","",_xll.PBD(JT100,"Name","","USD","",""))</f>
        <v/>
      </c>
      <c r="JV100" t="str" cm="1">
        <f t="array" ref="JV100">IF(JR100="","",_xll.PBD(JR100,"Deal Type 1","","USD","",""))</f>
        <v/>
      </c>
      <c r="KA100" s="15" t="str" cm="1">
        <f t="array" ref="KA100">IF(JZ100="","",_xll.PBD(JZ100,"Deal Date","","USD","",""))</f>
        <v/>
      </c>
      <c r="KB100" s="15" t="str" cm="1">
        <f t="array" ref="KB100">IF(JZ100="","",_xll.PBD(JZ100,"Company ID","","USD","",""))</f>
        <v/>
      </c>
      <c r="KC100" s="15" t="str" cm="1">
        <f t="array" ref="KC100">IF(JZ100="","",_xll.PBD(KB100,"Name","","USD","",""))</f>
        <v/>
      </c>
      <c r="KD100" t="str" cm="1">
        <f t="array" ref="KD100">IF(JZ100="","",_xll.PBD(JZ100,"Deal Type 1","","USD","",""))</f>
        <v/>
      </c>
      <c r="KI100" s="15" t="str" cm="1">
        <f t="array" ref="KI100">IF(KH100="","",_xll.PBD(KH100,"Deal Date","","USD","",""))</f>
        <v/>
      </c>
      <c r="KJ100" s="15" t="str" cm="1">
        <f t="array" ref="KJ100">IF(KH100="","",_xll.PBD(KH100,"Company ID","","USD","",""))</f>
        <v/>
      </c>
      <c r="KK100" s="15" t="str" cm="1">
        <f t="array" ref="KK100">IF(KH100="","",_xll.PBD(KJ100,"Name","","USD","",""))</f>
        <v/>
      </c>
      <c r="KL100" t="str" cm="1">
        <f t="array" ref="KL100">IF(KH100="","",_xll.PBD(KH100,"Deal Type 1","","USD","",""))</f>
        <v/>
      </c>
      <c r="KQ100" s="15" t="str" cm="1">
        <f t="array" ref="KQ100">IF(KP100="","",_xll.PBD(KP100,"Deal Date","","USD","",""))</f>
        <v/>
      </c>
      <c r="KR100" s="15" t="str" cm="1">
        <f t="array" ref="KR100">IF(KP100="","",_xll.PBD(KP100,"Company ID","","USD","",""))</f>
        <v/>
      </c>
      <c r="KS100" s="15" t="str" cm="1">
        <f t="array" ref="KS100">IF(KP100="","",_xll.PBD(KR100,"Name","","USD","",""))</f>
        <v/>
      </c>
      <c r="KT100" t="str" cm="1">
        <f t="array" ref="KT100">IF(KP100="","",_xll.PBD(KP100,"Deal Type 1","","USD","",""))</f>
        <v/>
      </c>
      <c r="KY100" s="15" t="str" cm="1">
        <f t="array" ref="KY100">IF(KX100="","",_xll.PBD(KX100,"Deal Date","","USD","",""))</f>
        <v/>
      </c>
      <c r="KZ100" s="15" t="str" cm="1">
        <f t="array" ref="KZ100">IF(KX100="","",_xll.PBD(KX100,"Company ID","","USD","",""))</f>
        <v/>
      </c>
      <c r="LA100" s="15" t="str" cm="1">
        <f t="array" ref="LA100">IF(KX100="","",_xll.PBD(KZ100,"Name","","USD","",""))</f>
        <v/>
      </c>
      <c r="LB100" t="str" cm="1">
        <f t="array" ref="LB100">IF(KX100="","",_xll.PBD(KX100,"Deal Type 1","","USD","",""))</f>
        <v/>
      </c>
      <c r="LG100" s="15" t="str" cm="1">
        <f t="array" ref="LG100">IF(LF100="","",_xll.PBD(LF100,"Deal Date","","USD","",""))</f>
        <v/>
      </c>
      <c r="LH100" s="15" t="str" cm="1">
        <f t="array" ref="LH100">IF(LF100="","",_xll.PBD(LF100,"Company ID","","USD","",""))</f>
        <v/>
      </c>
      <c r="LI100" s="15" t="str" cm="1">
        <f t="array" ref="LI100">IF(LF100="","",_xll.PBD(LH100,"Name","","USD","",""))</f>
        <v/>
      </c>
      <c r="LJ100" t="str" cm="1">
        <f t="array" ref="LJ100">IF(LF100="","",_xll.PBD(LF100,"Deal Type 1","","USD","",""))</f>
        <v/>
      </c>
      <c r="LO100" s="15" t="str" cm="1">
        <f t="array" ref="LO100">IF(LN100="","",_xll.PBD(LN100,"Deal Date","","USD","",""))</f>
        <v/>
      </c>
      <c r="LP100" s="15" t="str" cm="1">
        <f t="array" ref="LP100">IF(LN100="","",_xll.PBD(LN100,"Company ID","","USD","",""))</f>
        <v/>
      </c>
      <c r="LQ100" s="15" t="str" cm="1">
        <f t="array" ref="LQ100">IF(LN100="","",_xll.PBD(LP100,"Name","","USD","",""))</f>
        <v/>
      </c>
      <c r="LR100" t="str" cm="1">
        <f t="array" ref="LR100">IF(LN100="","",_xll.PBD(LN100,"Deal Type 1","","USD","",""))</f>
        <v/>
      </c>
      <c r="LW100" s="15" t="str" cm="1">
        <f t="array" ref="LW100">IF(LV100="","",_xll.PBD(LV100,"Deal Date","","USD","",""))</f>
        <v/>
      </c>
      <c r="LX100" s="15" t="str" cm="1">
        <f t="array" ref="LX100">IF(LV100="","",_xll.PBD(LV100,"Company ID","","USD","",""))</f>
        <v/>
      </c>
      <c r="LY100" s="15" t="str" cm="1">
        <f t="array" ref="LY100">IF(LV100="","",_xll.PBD(LX100,"Name","","USD","",""))</f>
        <v/>
      </c>
      <c r="LZ100" t="str" cm="1">
        <f t="array" ref="LZ100">IF(LV100="","",_xll.PBD(LV100,"Deal Type 1","","USD","",""))</f>
        <v/>
      </c>
      <c r="ME100" s="15" t="str" cm="1">
        <f t="array" ref="ME100">IF(MD100="","",_xll.PBD(MD100,"Deal Date","","USD","",""))</f>
        <v/>
      </c>
      <c r="MF100" s="15" t="str" cm="1">
        <f t="array" ref="MF100">IF(MD100="","",_xll.PBD(MD100,"Company ID","","USD","",""))</f>
        <v/>
      </c>
      <c r="MG100" s="15" t="str" cm="1">
        <f t="array" ref="MG100">IF(MD100="","",_xll.PBD(MF100,"Name","","USD","",""))</f>
        <v/>
      </c>
      <c r="MH100" t="str" cm="1">
        <f t="array" ref="MH100">IF(MD100="","",_xll.PBD(MD100,"Deal Type 1","","USD","",""))</f>
        <v/>
      </c>
    </row>
    <row r="101" spans="7:346" x14ac:dyDescent="0.2">
      <c r="G101" s="15" t="str" cm="1">
        <f t="array" ref="G101">IF(F101="","",_xll.PBD(F101,"Deal Date","","USD","",""))</f>
        <v/>
      </c>
      <c r="H101" s="15" t="str" cm="1">
        <f t="array" ref="H101">IF(F101="","",_xll.PBD(F101,"Company ID","","USD","",""))</f>
        <v/>
      </c>
      <c r="I101" s="15" t="str" cm="1">
        <f t="array" ref="I101">IF(F101="","",_xll.PBD(H101,"Name","","USD","",""))</f>
        <v/>
      </c>
      <c r="J101" t="str" cm="1">
        <f t="array" ref="J101">IF(F101="","",_xll.PBD(F101,"Deal Type 1","","USD","",""))</f>
        <v/>
      </c>
      <c r="O101" s="15" t="str" cm="1">
        <f t="array" ref="O101">IF(N101="","",_xll.PBD(N101,"Deal Date","","USD","",""))</f>
        <v/>
      </c>
      <c r="P101" s="15" t="str" cm="1">
        <f t="array" ref="P101">IF(N101="","",_xll.PBD(N101,"Company ID","","USD","",""))</f>
        <v/>
      </c>
      <c r="Q101" s="15" t="str" cm="1">
        <f t="array" ref="Q101">IF(N101="","",_xll.PBD(P101,"Name","","USD","",""))</f>
        <v/>
      </c>
      <c r="R101" t="str" cm="1">
        <f t="array" ref="R101">IF(N101="","",_xll.PBD(N101,"Deal Type 1","","USD","",""))</f>
        <v/>
      </c>
      <c r="W101" s="15" t="str" cm="1">
        <f t="array" ref="W101">IF(V101="","",_xll.PBD(V101,"Deal Date","","USD","",""))</f>
        <v/>
      </c>
      <c r="X101" s="15" t="str" cm="1">
        <f t="array" ref="X101">IF(V101="","",_xll.PBD(V101,"Company ID","","USD","",""))</f>
        <v/>
      </c>
      <c r="Y101" s="15" t="str" cm="1">
        <f t="array" ref="Y101">IF(V101="","",_xll.PBD(X101,"Name","","USD","",""))</f>
        <v/>
      </c>
      <c r="Z101" t="str" cm="1">
        <f t="array" ref="Z101">IF(V101="","",_xll.PBD(V101,"Deal Type 1","","USD","",""))</f>
        <v/>
      </c>
      <c r="AE101" s="15" t="str" cm="1">
        <f t="array" ref="AE101">IF(AD101="","",_xll.PBD(AD101,"Deal Date","","USD","",""))</f>
        <v/>
      </c>
      <c r="AF101" s="15" t="str" cm="1">
        <f t="array" ref="AF101">IF(AD101="","",_xll.PBD(AD101,"Company ID","","USD","",""))</f>
        <v/>
      </c>
      <c r="AG101" s="15" t="str" cm="1">
        <f t="array" ref="AG101">IF(AD101="","",_xll.PBD(AF101,"Name","","USD","",""))</f>
        <v/>
      </c>
      <c r="AH101" t="str" cm="1">
        <f t="array" ref="AH101">IF(AD101="","",_xll.PBD(AD101,"Deal Type 1","","USD","",""))</f>
        <v/>
      </c>
      <c r="AM101" s="15" t="str" cm="1">
        <f t="array" ref="AM101">IF(AL101="","",_xll.PBD(AL101,"Deal Date","","USD","",""))</f>
        <v/>
      </c>
      <c r="AN101" s="15" t="str" cm="1">
        <f t="array" ref="AN101">IF(AL101="","",_xll.PBD(AL101,"Company ID","","USD","",""))</f>
        <v/>
      </c>
      <c r="AO101" s="15" t="str" cm="1">
        <f t="array" ref="AO101">IF(AL101="","",_xll.PBD(AN101,"Name","","USD","",""))</f>
        <v/>
      </c>
      <c r="AP101" t="str" cm="1">
        <f t="array" ref="AP101">IF(AL101="","",_xll.PBD(AL101,"Deal Type 1","","USD","",""))</f>
        <v/>
      </c>
      <c r="AU101" s="15" t="str" cm="1">
        <f t="array" ref="AU101">IF(AT101="","",_xll.PBD(AT101,"Deal Date","","USD","",""))</f>
        <v/>
      </c>
      <c r="AV101" s="15" t="str" cm="1">
        <f t="array" ref="AV101">IF(AT101="","",_xll.PBD(AT101,"Company ID","","USD","",""))</f>
        <v/>
      </c>
      <c r="AW101" s="15" t="str" cm="1">
        <f t="array" ref="AW101">IF(AT101="","",_xll.PBD(AV101,"Name","","USD","",""))</f>
        <v/>
      </c>
      <c r="AX101" t="str" cm="1">
        <f t="array" ref="AX101">IF(AT101="","",_xll.PBD(AT101,"Deal Type 1","","USD","",""))</f>
        <v/>
      </c>
      <c r="BC101" s="15" t="str" cm="1">
        <f t="array" ref="BC101">IF(BB101="","",_xll.PBD(BB101,"Deal Date","","USD","",""))</f>
        <v/>
      </c>
      <c r="BD101" s="15" t="str" cm="1">
        <f t="array" ref="BD101">IF(BB101="","",_xll.PBD(BB101,"Company ID","","USD","",""))</f>
        <v/>
      </c>
      <c r="BE101" s="15" t="str" cm="1">
        <f t="array" ref="BE101">IF(BB101="","",_xll.PBD(BD101,"Name","","USD","",""))</f>
        <v/>
      </c>
      <c r="BF101" t="str" cm="1">
        <f t="array" ref="BF101">IF(BB101="","",_xll.PBD(BB101,"Deal Type 1","","USD","",""))</f>
        <v/>
      </c>
      <c r="BK101" s="15" t="str" cm="1">
        <f t="array" ref="BK101">IF(BJ101="","",_xll.PBD(BJ101,"Deal Date","","USD","",""))</f>
        <v/>
      </c>
      <c r="BL101" s="15" t="str" cm="1">
        <f t="array" ref="BL101">IF(BJ101="","",_xll.PBD(BJ101,"Company ID","","USD","",""))</f>
        <v/>
      </c>
      <c r="BM101" s="15" t="str" cm="1">
        <f t="array" ref="BM101">IF(BJ101="","",_xll.PBD(BL101,"Name","","USD","",""))</f>
        <v/>
      </c>
      <c r="BN101" t="str" cm="1">
        <f t="array" ref="BN101">IF(BJ101="","",_xll.PBD(BJ101,"Deal Type 1","","USD","",""))</f>
        <v/>
      </c>
      <c r="BS101" s="15" t="str" cm="1">
        <f t="array" ref="BS101">IF(BR101="","",_xll.PBD(BR101,"Deal Date","","USD","",""))</f>
        <v/>
      </c>
      <c r="BT101" s="15" t="str" cm="1">
        <f t="array" ref="BT101">IF(BR101="","",_xll.PBD(BR101,"Company ID","","USD","",""))</f>
        <v/>
      </c>
      <c r="BU101" s="15" t="str" cm="1">
        <f t="array" ref="BU101">IF(BR101="","",_xll.PBD(BT101,"Name","","USD","",""))</f>
        <v/>
      </c>
      <c r="BV101" t="str" cm="1">
        <f t="array" ref="BV101">IF(BR101="","",_xll.PBD(BR101,"Deal Type 1","","USD","",""))</f>
        <v/>
      </c>
      <c r="CA101" s="15" t="str" cm="1">
        <f t="array" ref="CA101">IF(BZ101="","",_xll.PBD(BZ101,"Deal Date","","USD","",""))</f>
        <v/>
      </c>
      <c r="CB101" s="15" t="str" cm="1">
        <f t="array" ref="CB101">IF(BZ101="","",_xll.PBD(BZ101,"Company ID","","USD","",""))</f>
        <v/>
      </c>
      <c r="CC101" s="15" t="str" cm="1">
        <f t="array" ref="CC101">IF(BZ101="","",_xll.PBD(CB101,"Name","","USD","",""))</f>
        <v/>
      </c>
      <c r="CD101" t="str" cm="1">
        <f t="array" ref="CD101">IF(BZ101="","",_xll.PBD(BZ101,"Deal Type 1","","USD","",""))</f>
        <v/>
      </c>
      <c r="CI101" s="15" t="str" cm="1">
        <f t="array" ref="CI101">IF(CH101="","",_xll.PBD(CH101,"Deal Date","","USD","",""))</f>
        <v/>
      </c>
      <c r="CJ101" s="15" t="str" cm="1">
        <f t="array" ref="CJ101">IF(CH101="","",_xll.PBD(CH101,"Company ID","","USD","",""))</f>
        <v/>
      </c>
      <c r="CK101" s="15" t="str" cm="1">
        <f t="array" ref="CK101">IF(CH101="","",_xll.PBD(CJ101,"Name","","USD","",""))</f>
        <v/>
      </c>
      <c r="CL101" t="str" cm="1">
        <f t="array" ref="CL101">IF(CH101="","",_xll.PBD(CH101,"Deal Type 1","","USD","",""))</f>
        <v/>
      </c>
      <c r="CQ101" s="15" t="str" cm="1">
        <f t="array" ref="CQ101">IF(CP101="","",_xll.PBD(CP101,"Deal Date","","USD","",""))</f>
        <v/>
      </c>
      <c r="CR101" s="15" t="str" cm="1">
        <f t="array" ref="CR101">IF(CP101="","",_xll.PBD(CP101,"Company ID","","USD","",""))</f>
        <v/>
      </c>
      <c r="CS101" s="15" t="str" cm="1">
        <f t="array" ref="CS101">IF(CP101="","",_xll.PBD(CR101,"Name","","USD","",""))</f>
        <v/>
      </c>
      <c r="CT101" t="str" cm="1">
        <f t="array" ref="CT101">IF(CP101="","",_xll.PBD(CP101,"Deal Type 1","","USD","",""))</f>
        <v/>
      </c>
      <c r="CY101" s="15" t="str" cm="1">
        <f t="array" ref="CY101">IF(CX101="","",_xll.PBD(CX101,"Deal Date","","USD","",""))</f>
        <v/>
      </c>
      <c r="CZ101" s="15" t="str" cm="1">
        <f t="array" ref="CZ101">IF(CX101="","",_xll.PBD(CX101,"Company ID","","USD","",""))</f>
        <v/>
      </c>
      <c r="DA101" s="15" t="str" cm="1">
        <f t="array" ref="DA101">IF(CX101="","",_xll.PBD(CZ101,"Name","","USD","",""))</f>
        <v/>
      </c>
      <c r="DB101" t="str" cm="1">
        <f t="array" ref="DB101">IF(CX101="","",_xll.PBD(CX101,"Deal Type 1","","USD","",""))</f>
        <v/>
      </c>
      <c r="DF101" t="str">
        <v>61740-55T</v>
      </c>
      <c r="DG101" s="15" cm="1">
        <f t="array" ref="DG101">IF(DF101="","",_xll.PBD(DF101,"Deal Date","","USD","",""))</f>
        <v>34335</v>
      </c>
      <c r="DH101" s="15" t="str" cm="1">
        <f t="array" ref="DH101">IF(DF101="","",_xll.PBD(DF101,"Company ID","","USD","",""))</f>
        <v>13252-33</v>
      </c>
      <c r="DI101" s="15" t="str" cm="1">
        <f t="array" ref="DI101">IF(DF101="","",_xll.PBD(DH101,"Name","","USD","",""))</f>
        <v>MSH International Services</v>
      </c>
      <c r="DJ101" t="str" cm="1">
        <f t="array" ref="DJ101">IF(DF101="","",_xll.PBD(DF101,"Deal Type 1","","USD","",""))</f>
        <v>Merger/Acquisition</v>
      </c>
      <c r="DO101" s="15" t="str" cm="1">
        <f t="array" ref="DO101">IF(DN101="","",_xll.PBD(DN101,"Deal Date","","USD","",""))</f>
        <v/>
      </c>
      <c r="DP101" s="15" t="str" cm="1">
        <f t="array" ref="DP101">IF(DN101="","",_xll.PBD(DN101,"Company ID","","USD","",""))</f>
        <v/>
      </c>
      <c r="DQ101" s="15" t="str" cm="1">
        <f t="array" ref="DQ101">IF(DN101="","",_xll.PBD(DP101,"Name","","USD","",""))</f>
        <v/>
      </c>
      <c r="DR101" t="str" cm="1">
        <f t="array" ref="DR101">IF(DN101="","",_xll.PBD(DN101,"Deal Type 1","","USD","",""))</f>
        <v/>
      </c>
      <c r="DW101" s="15" t="str" cm="1">
        <f t="array" ref="DW101">IF(DV101="","",_xll.PBD(DV101,"Deal Date","","USD","",""))</f>
        <v/>
      </c>
      <c r="DX101" s="15" t="str" cm="1">
        <f t="array" ref="DX101">IF(DV101="","",_xll.PBD(DV101,"Company ID","","USD","",""))</f>
        <v/>
      </c>
      <c r="DY101" s="15" t="str" cm="1">
        <f t="array" ref="DY101">IF(DV101="","",_xll.PBD(DX101,"Name","","USD","",""))</f>
        <v/>
      </c>
      <c r="DZ101" t="str" cm="1">
        <f t="array" ref="DZ101">IF(DV101="","",_xll.PBD(DV101,"Deal Type 1","","USD","",""))</f>
        <v/>
      </c>
      <c r="EE101" s="15" t="str" cm="1">
        <f t="array" ref="EE101">IF(ED101="","",_xll.PBD(ED101,"Deal Date","","USD","",""))</f>
        <v/>
      </c>
      <c r="EF101" s="15" t="str" cm="1">
        <f t="array" ref="EF101">IF(ED101="","",_xll.PBD(ED101,"Company ID","","USD","",""))</f>
        <v/>
      </c>
      <c r="EG101" s="15" t="str" cm="1">
        <f t="array" ref="EG101">IF(ED101="","",_xll.PBD(EF101,"Name","","USD","",""))</f>
        <v/>
      </c>
      <c r="EH101" t="str" cm="1">
        <f t="array" ref="EH101">IF(ED101="","",_xll.PBD(ED101,"Deal Type 1","","USD","",""))</f>
        <v/>
      </c>
      <c r="EM101" s="15" t="str" cm="1">
        <f t="array" ref="EM101">IF(EL101="","",_xll.PBD(EL101,"Deal Date","","USD","",""))</f>
        <v/>
      </c>
      <c r="EN101" s="15" t="str" cm="1">
        <f t="array" ref="EN101">IF(EL101="","",_xll.PBD(EL101,"Company ID","","USD","",""))</f>
        <v/>
      </c>
      <c r="EO101" s="15" t="str" cm="1">
        <f t="array" ref="EO101">IF(EL101="","",_xll.PBD(EN101,"Name","","USD","",""))</f>
        <v/>
      </c>
      <c r="EP101" t="str" cm="1">
        <f t="array" ref="EP101">IF(EL101="","",_xll.PBD(EL101,"Deal Type 1","","USD","",""))</f>
        <v/>
      </c>
      <c r="EU101" s="15" t="str" cm="1">
        <f t="array" ref="EU101">IF(ET101="","",_xll.PBD(ET101,"Deal Date","","USD","",""))</f>
        <v/>
      </c>
      <c r="EV101" s="15" t="str" cm="1">
        <f t="array" ref="EV101">IF(ET101="","",_xll.PBD(ET101,"Company ID","","USD","",""))</f>
        <v/>
      </c>
      <c r="EW101" s="15" t="str" cm="1">
        <f t="array" ref="EW101">IF(ET101="","",_xll.PBD(EV101,"Name","","USD","",""))</f>
        <v/>
      </c>
      <c r="EX101" t="str" cm="1">
        <f t="array" ref="EX101">IF(ET101="","",_xll.PBD(ET101,"Deal Type 1","","USD","",""))</f>
        <v/>
      </c>
      <c r="FC101" s="15" t="str" cm="1">
        <f t="array" ref="FC101">IF(FB101="","",_xll.PBD(FB101,"Deal Date","","USD","",""))</f>
        <v/>
      </c>
      <c r="FD101" s="15" t="str" cm="1">
        <f t="array" ref="FD101">IF(FB101="","",_xll.PBD(FB101,"Company ID","","USD","",""))</f>
        <v/>
      </c>
      <c r="FE101" s="15" t="str" cm="1">
        <f t="array" ref="FE101">IF(FB101="","",_xll.PBD(FD101,"Name","","USD","",""))</f>
        <v/>
      </c>
      <c r="FF101" t="str" cm="1">
        <f t="array" ref="FF101">IF(FB101="","",_xll.PBD(FB101,"Deal Type 1","","USD","",""))</f>
        <v/>
      </c>
      <c r="FK101" s="15" t="str" cm="1">
        <f t="array" ref="FK101">IF(FJ101="","",_xll.PBD(FJ101,"Deal Date","","USD","",""))</f>
        <v/>
      </c>
      <c r="FL101" s="15" t="str" cm="1">
        <f t="array" ref="FL101">IF(FJ101="","",_xll.PBD(FJ101,"Company ID","","USD","",""))</f>
        <v/>
      </c>
      <c r="FM101" s="15" t="str" cm="1">
        <f t="array" ref="FM101">IF(FJ101="","",_xll.PBD(FL101,"Name","","USD","",""))</f>
        <v/>
      </c>
      <c r="FN101" t="str" cm="1">
        <f t="array" ref="FN101">IF(FJ101="","",_xll.PBD(FJ101,"Deal Type 1","","USD","",""))</f>
        <v/>
      </c>
      <c r="FS101" s="15" t="str" cm="1">
        <f t="array" ref="FS101">IF(FR101="","",_xll.PBD(FR101,"Deal Date","","USD","",""))</f>
        <v/>
      </c>
      <c r="FT101" s="15" t="str" cm="1">
        <f t="array" ref="FT101">IF(FR101="","",_xll.PBD(FR101,"Company ID","","USD","",""))</f>
        <v/>
      </c>
      <c r="FU101" s="15" t="str" cm="1">
        <f t="array" ref="FU101">IF(FR101="","",_xll.PBD(FT101,"Name","","USD","",""))</f>
        <v/>
      </c>
      <c r="FV101" t="str" cm="1">
        <f t="array" ref="FV101">IF(FR101="","",_xll.PBD(FR101,"Deal Type 1","","USD","",""))</f>
        <v/>
      </c>
      <c r="GA101" s="15" t="str" cm="1">
        <f t="array" ref="GA101">IF(FZ101="","",_xll.PBD(FZ101,"Deal Date","","USD","",""))</f>
        <v/>
      </c>
      <c r="GB101" s="15" t="str" cm="1">
        <f t="array" ref="GB101">IF(FZ101="","",_xll.PBD(FZ101,"Company ID","","USD","",""))</f>
        <v/>
      </c>
      <c r="GC101" s="15" t="str" cm="1">
        <f t="array" ref="GC101">IF(FZ101="","",_xll.PBD(GB101,"Name","","USD","",""))</f>
        <v/>
      </c>
      <c r="GD101" t="str" cm="1">
        <f t="array" ref="GD101">IF(FZ101="","",_xll.PBD(FZ101,"Deal Type 1","","USD","",""))</f>
        <v/>
      </c>
      <c r="GI101" s="15" t="str" cm="1">
        <f t="array" ref="GI101">IF(GH101="","",_xll.PBD(GH101,"Deal Date","","USD","",""))</f>
        <v/>
      </c>
      <c r="GJ101" s="15" t="str" cm="1">
        <f t="array" ref="GJ101">IF(GH101="","",_xll.PBD(GH101,"Company ID","","USD","",""))</f>
        <v/>
      </c>
      <c r="GK101" s="15" t="str" cm="1">
        <f t="array" ref="GK101">IF(GH101="","",_xll.PBD(GJ101,"Name","","USD","",""))</f>
        <v/>
      </c>
      <c r="GL101" t="str" cm="1">
        <f t="array" ref="GL101">IF(GH101="","",_xll.PBD(GH101,"Deal Type 1","","USD","",""))</f>
        <v/>
      </c>
      <c r="GQ101" s="15" t="str" cm="1">
        <f t="array" ref="GQ101">IF(GP101="","",_xll.PBD(GP101,"Deal Date","","USD","",""))</f>
        <v/>
      </c>
      <c r="GR101" s="15" t="str" cm="1">
        <f t="array" ref="GR101">IF(GP101="","",_xll.PBD(GP101,"Company ID","","USD","",""))</f>
        <v/>
      </c>
      <c r="GS101" s="15" t="str" cm="1">
        <f t="array" ref="GS101">IF(GP101="","",_xll.PBD(GR101,"Name","","USD","",""))</f>
        <v/>
      </c>
      <c r="GT101" t="str" cm="1">
        <f t="array" ref="GT101">IF(GP101="","",_xll.PBD(GP101,"Deal Type 1","","USD","",""))</f>
        <v/>
      </c>
      <c r="GY101" s="15" t="str" cm="1">
        <f t="array" ref="GY101">IF(GX101="","",_xll.PBD(GX101,"Deal Date","","USD","",""))</f>
        <v/>
      </c>
      <c r="GZ101" s="15" t="str" cm="1">
        <f t="array" ref="GZ101">IF(GX101="","",_xll.PBD(GX101,"Company ID","","USD","",""))</f>
        <v/>
      </c>
      <c r="HA101" s="15" t="str" cm="1">
        <f t="array" ref="HA101">IF(GX101="","",_xll.PBD(GZ101,"Name","","USD","",""))</f>
        <v/>
      </c>
      <c r="HB101" t="str" cm="1">
        <f t="array" ref="HB101">IF(GX101="","",_xll.PBD(GX101,"Deal Type 1","","USD","",""))</f>
        <v/>
      </c>
      <c r="HG101" s="15" t="str" cm="1">
        <f t="array" ref="HG101">IF(HF101="","",_xll.PBD(HF101,"Deal Date","","USD","",""))</f>
        <v/>
      </c>
      <c r="HH101" s="15" t="str" cm="1">
        <f t="array" ref="HH101">IF(HF101="","",_xll.PBD(HF101,"Company ID","","USD","",""))</f>
        <v/>
      </c>
      <c r="HI101" s="15" t="str" cm="1">
        <f t="array" ref="HI101">IF(HF101="","",_xll.PBD(HH101,"Name","","USD","",""))</f>
        <v/>
      </c>
      <c r="HJ101" t="str" cm="1">
        <f t="array" ref="HJ101">IF(HF101="","",_xll.PBD(HF101,"Deal Type 1","","USD","",""))</f>
        <v/>
      </c>
      <c r="HO101" s="15" t="str" cm="1">
        <f t="array" ref="HO101">IF(HN101="","",_xll.PBD(HN101,"Deal Date","","USD","",""))</f>
        <v/>
      </c>
      <c r="HP101" s="15" t="str" cm="1">
        <f t="array" ref="HP101">IF(HN101="","",_xll.PBD(HN101,"Company ID","","USD","",""))</f>
        <v/>
      </c>
      <c r="HQ101" s="15" t="str" cm="1">
        <f t="array" ref="HQ101">IF(HN101="","",_xll.PBD(HP101,"Name","","USD","",""))</f>
        <v/>
      </c>
      <c r="HR101" t="str" cm="1">
        <f t="array" ref="HR101">IF(HN101="","",_xll.PBD(HN101,"Deal Type 1","","USD","",""))</f>
        <v/>
      </c>
      <c r="HW101" s="15" t="str" cm="1">
        <f t="array" ref="HW101">IF(HV101="","",_xll.PBD(HV101,"Deal Date","","USD","",""))</f>
        <v/>
      </c>
      <c r="HX101" s="15" t="str" cm="1">
        <f t="array" ref="HX101">IF(HV101="","",_xll.PBD(HV101,"Company ID","","USD","",""))</f>
        <v/>
      </c>
      <c r="HY101" s="15" t="str" cm="1">
        <f t="array" ref="HY101">IF(HV101="","",_xll.PBD(HX101,"Name","","USD","",""))</f>
        <v/>
      </c>
      <c r="HZ101" t="str" cm="1">
        <f t="array" ref="HZ101">IF(HV101="","",_xll.PBD(HV101,"Deal Type 1","","USD","",""))</f>
        <v/>
      </c>
      <c r="IE101" s="15" t="str" cm="1">
        <f t="array" ref="IE101">IF(ID101="","",_xll.PBD(ID101,"Deal Date","","USD","",""))</f>
        <v/>
      </c>
      <c r="IF101" s="15" t="str" cm="1">
        <f t="array" ref="IF101">IF(ID101="","",_xll.PBD(ID101,"Company ID","","USD","",""))</f>
        <v/>
      </c>
      <c r="IG101" s="15" t="str" cm="1">
        <f t="array" ref="IG101">IF(ID101="","",_xll.PBD(IF101,"Name","","USD","",""))</f>
        <v/>
      </c>
      <c r="IH101" t="str" cm="1">
        <f t="array" ref="IH101">IF(ID101="","",_xll.PBD(ID101,"Deal Type 1","","USD","",""))</f>
        <v/>
      </c>
      <c r="IM101" s="15" t="str" cm="1">
        <f t="array" ref="IM101">IF(IL101="","",_xll.PBD(IL101,"Deal Date","","USD","",""))</f>
        <v/>
      </c>
      <c r="IN101" s="15" t="str" cm="1">
        <f t="array" ref="IN101">IF(IL101="","",_xll.PBD(IL101,"Company ID","","USD","",""))</f>
        <v/>
      </c>
      <c r="IO101" s="15" t="str" cm="1">
        <f t="array" ref="IO101">IF(IL101="","",_xll.PBD(IN101,"Name","","USD","",""))</f>
        <v/>
      </c>
      <c r="IP101" t="str" cm="1">
        <f t="array" ref="IP101">IF(IL101="","",_xll.PBD(IL101,"Deal Type 1","","USD","",""))</f>
        <v/>
      </c>
      <c r="IU101" s="15" t="str" cm="1">
        <f t="array" ref="IU101">IF(IT101="","",_xll.PBD(IT101,"Deal Date","","USD","",""))</f>
        <v/>
      </c>
      <c r="IV101" s="15" t="str" cm="1">
        <f t="array" ref="IV101">IF(IT101="","",_xll.PBD(IT101,"Company ID","","USD","",""))</f>
        <v/>
      </c>
      <c r="IW101" s="15" t="str" cm="1">
        <f t="array" ref="IW101">IF(IT101="","",_xll.PBD(IV101,"Name","","USD","",""))</f>
        <v/>
      </c>
      <c r="IX101" t="str" cm="1">
        <f t="array" ref="IX101">IF(IT101="","",_xll.PBD(IT101,"Deal Type 1","","USD","",""))</f>
        <v/>
      </c>
      <c r="JC101" s="15" t="str" cm="1">
        <f t="array" ref="JC101">IF(JB101="","",_xll.PBD(JB101,"Deal Date","","USD","",""))</f>
        <v/>
      </c>
      <c r="JD101" s="15" t="str" cm="1">
        <f t="array" ref="JD101">IF(JB101="","",_xll.PBD(JB101,"Company ID","","USD","",""))</f>
        <v/>
      </c>
      <c r="JE101" s="15" t="str" cm="1">
        <f t="array" ref="JE101">IF(JB101="","",_xll.PBD(JD101,"Name","","USD","",""))</f>
        <v/>
      </c>
      <c r="JF101" t="str" cm="1">
        <f t="array" ref="JF101">IF(JB101="","",_xll.PBD(JB101,"Deal Type 1","","USD","",""))</f>
        <v/>
      </c>
      <c r="JK101" s="15" t="str" cm="1">
        <f t="array" ref="JK101">IF(JJ101="","",_xll.PBD(JJ101,"Deal Date","","USD","",""))</f>
        <v/>
      </c>
      <c r="JL101" s="15" t="str" cm="1">
        <f t="array" ref="JL101">IF(JJ101="","",_xll.PBD(JJ101,"Company ID","","USD","",""))</f>
        <v/>
      </c>
      <c r="JM101" s="15" t="str" cm="1">
        <f t="array" ref="JM101">IF(JJ101="","",_xll.PBD(JL101,"Name","","USD","",""))</f>
        <v/>
      </c>
      <c r="JN101" t="str" cm="1">
        <f t="array" ref="JN101">IF(JJ101="","",_xll.PBD(JJ101,"Deal Type 1","","USD","",""))</f>
        <v/>
      </c>
      <c r="JS101" s="15" t="str" cm="1">
        <f t="array" ref="JS101">IF(JR101="","",_xll.PBD(JR101,"Deal Date","","USD","",""))</f>
        <v/>
      </c>
      <c r="JT101" s="15" t="str" cm="1">
        <f t="array" ref="JT101">IF(JR101="","",_xll.PBD(JR101,"Company ID","","USD","",""))</f>
        <v/>
      </c>
      <c r="JU101" s="15" t="str" cm="1">
        <f t="array" ref="JU101">IF(JR101="","",_xll.PBD(JT101,"Name","","USD","",""))</f>
        <v/>
      </c>
      <c r="JV101" t="str" cm="1">
        <f t="array" ref="JV101">IF(JR101="","",_xll.PBD(JR101,"Deal Type 1","","USD","",""))</f>
        <v/>
      </c>
      <c r="KA101" s="15" t="str" cm="1">
        <f t="array" ref="KA101">IF(JZ101="","",_xll.PBD(JZ101,"Deal Date","","USD","",""))</f>
        <v/>
      </c>
      <c r="KB101" s="15" t="str" cm="1">
        <f t="array" ref="KB101">IF(JZ101="","",_xll.PBD(JZ101,"Company ID","","USD","",""))</f>
        <v/>
      </c>
      <c r="KC101" s="15" t="str" cm="1">
        <f t="array" ref="KC101">IF(JZ101="","",_xll.PBD(KB101,"Name","","USD","",""))</f>
        <v/>
      </c>
      <c r="KD101" t="str" cm="1">
        <f t="array" ref="KD101">IF(JZ101="","",_xll.PBD(JZ101,"Deal Type 1","","USD","",""))</f>
        <v/>
      </c>
      <c r="KI101" s="15" t="str" cm="1">
        <f t="array" ref="KI101">IF(KH101="","",_xll.PBD(KH101,"Deal Date","","USD","",""))</f>
        <v/>
      </c>
      <c r="KJ101" s="15" t="str" cm="1">
        <f t="array" ref="KJ101">IF(KH101="","",_xll.PBD(KH101,"Company ID","","USD","",""))</f>
        <v/>
      </c>
      <c r="KK101" s="15" t="str" cm="1">
        <f t="array" ref="KK101">IF(KH101="","",_xll.PBD(KJ101,"Name","","USD","",""))</f>
        <v/>
      </c>
      <c r="KL101" t="str" cm="1">
        <f t="array" ref="KL101">IF(KH101="","",_xll.PBD(KH101,"Deal Type 1","","USD","",""))</f>
        <v/>
      </c>
      <c r="KQ101" s="15" t="str" cm="1">
        <f t="array" ref="KQ101">IF(KP101="","",_xll.PBD(KP101,"Deal Date","","USD","",""))</f>
        <v/>
      </c>
      <c r="KR101" s="15" t="str" cm="1">
        <f t="array" ref="KR101">IF(KP101="","",_xll.PBD(KP101,"Company ID","","USD","",""))</f>
        <v/>
      </c>
      <c r="KS101" s="15" t="str" cm="1">
        <f t="array" ref="KS101">IF(KP101="","",_xll.PBD(KR101,"Name","","USD","",""))</f>
        <v/>
      </c>
      <c r="KT101" t="str" cm="1">
        <f t="array" ref="KT101">IF(KP101="","",_xll.PBD(KP101,"Deal Type 1","","USD","",""))</f>
        <v/>
      </c>
      <c r="KY101" s="15" t="str" cm="1">
        <f t="array" ref="KY101">IF(KX101="","",_xll.PBD(KX101,"Deal Date","","USD","",""))</f>
        <v/>
      </c>
      <c r="KZ101" s="15" t="str" cm="1">
        <f t="array" ref="KZ101">IF(KX101="","",_xll.PBD(KX101,"Company ID","","USD","",""))</f>
        <v/>
      </c>
      <c r="LA101" s="15" t="str" cm="1">
        <f t="array" ref="LA101">IF(KX101="","",_xll.PBD(KZ101,"Name","","USD","",""))</f>
        <v/>
      </c>
      <c r="LB101" t="str" cm="1">
        <f t="array" ref="LB101">IF(KX101="","",_xll.PBD(KX101,"Deal Type 1","","USD","",""))</f>
        <v/>
      </c>
      <c r="LG101" s="15" t="str" cm="1">
        <f t="array" ref="LG101">IF(LF101="","",_xll.PBD(LF101,"Deal Date","","USD","",""))</f>
        <v/>
      </c>
      <c r="LH101" s="15" t="str" cm="1">
        <f t="array" ref="LH101">IF(LF101="","",_xll.PBD(LF101,"Company ID","","USD","",""))</f>
        <v/>
      </c>
      <c r="LI101" s="15" t="str" cm="1">
        <f t="array" ref="LI101">IF(LF101="","",_xll.PBD(LH101,"Name","","USD","",""))</f>
        <v/>
      </c>
      <c r="LJ101" t="str" cm="1">
        <f t="array" ref="LJ101">IF(LF101="","",_xll.PBD(LF101,"Deal Type 1","","USD","",""))</f>
        <v/>
      </c>
      <c r="LO101" s="15" t="str" cm="1">
        <f t="array" ref="LO101">IF(LN101="","",_xll.PBD(LN101,"Deal Date","","USD","",""))</f>
        <v/>
      </c>
      <c r="LP101" s="15" t="str" cm="1">
        <f t="array" ref="LP101">IF(LN101="","",_xll.PBD(LN101,"Company ID","","USD","",""))</f>
        <v/>
      </c>
      <c r="LQ101" s="15" t="str" cm="1">
        <f t="array" ref="LQ101">IF(LN101="","",_xll.PBD(LP101,"Name","","USD","",""))</f>
        <v/>
      </c>
      <c r="LR101" t="str" cm="1">
        <f t="array" ref="LR101">IF(LN101="","",_xll.PBD(LN101,"Deal Type 1","","USD","",""))</f>
        <v/>
      </c>
      <c r="LW101" s="15" t="str" cm="1">
        <f t="array" ref="LW101">IF(LV101="","",_xll.PBD(LV101,"Deal Date","","USD","",""))</f>
        <v/>
      </c>
      <c r="LX101" s="15" t="str" cm="1">
        <f t="array" ref="LX101">IF(LV101="","",_xll.PBD(LV101,"Company ID","","USD","",""))</f>
        <v/>
      </c>
      <c r="LY101" s="15" t="str" cm="1">
        <f t="array" ref="LY101">IF(LV101="","",_xll.PBD(LX101,"Name","","USD","",""))</f>
        <v/>
      </c>
      <c r="LZ101" t="str" cm="1">
        <f t="array" ref="LZ101">IF(LV101="","",_xll.PBD(LV101,"Deal Type 1","","USD","",""))</f>
        <v/>
      </c>
      <c r="ME101" s="15" t="str" cm="1">
        <f t="array" ref="ME101">IF(MD101="","",_xll.PBD(MD101,"Deal Date","","USD","",""))</f>
        <v/>
      </c>
      <c r="MF101" s="15" t="str" cm="1">
        <f t="array" ref="MF101">IF(MD101="","",_xll.PBD(MD101,"Company ID","","USD","",""))</f>
        <v/>
      </c>
      <c r="MG101" s="15" t="str" cm="1">
        <f t="array" ref="MG101">IF(MD101="","",_xll.PBD(MF101,"Name","","USD","",""))</f>
        <v/>
      </c>
      <c r="MH101" t="str" cm="1">
        <f t="array" ref="MH101">IF(MD101="","",_xll.PBD(MD101,"Deal Type 1","","USD","",""))</f>
        <v/>
      </c>
    </row>
    <row r="102" spans="7:346" x14ac:dyDescent="0.2">
      <c r="G102" s="15" t="str" cm="1">
        <f t="array" ref="G102">IF(F102="","",_xll.PBD(F102,"Deal Date","","USD","",""))</f>
        <v/>
      </c>
      <c r="H102" s="15" t="str" cm="1">
        <f t="array" ref="H102">IF(F102="","",_xll.PBD(F102,"Company ID","","USD","",""))</f>
        <v/>
      </c>
      <c r="I102" s="15" t="str" cm="1">
        <f t="array" ref="I102">IF(F102="","",_xll.PBD(H102,"Name","","USD","",""))</f>
        <v/>
      </c>
      <c r="J102" t="str" cm="1">
        <f t="array" ref="J102">IF(F102="","",_xll.PBD(F102,"Deal Type 1","","USD","",""))</f>
        <v/>
      </c>
      <c r="O102" s="15" t="str" cm="1">
        <f t="array" ref="O102">IF(N102="","",_xll.PBD(N102,"Deal Date","","USD","",""))</f>
        <v/>
      </c>
      <c r="P102" s="15" t="str" cm="1">
        <f t="array" ref="P102">IF(N102="","",_xll.PBD(N102,"Company ID","","USD","",""))</f>
        <v/>
      </c>
      <c r="Q102" s="15" t="str" cm="1">
        <f t="array" ref="Q102">IF(N102="","",_xll.PBD(P102,"Name","","USD","",""))</f>
        <v/>
      </c>
      <c r="R102" t="str" cm="1">
        <f t="array" ref="R102">IF(N102="","",_xll.PBD(N102,"Deal Type 1","","USD","",""))</f>
        <v/>
      </c>
      <c r="W102" s="15" t="str" cm="1">
        <f t="array" ref="W102">IF(V102="","",_xll.PBD(V102,"Deal Date","","USD","",""))</f>
        <v/>
      </c>
      <c r="X102" s="15" t="str" cm="1">
        <f t="array" ref="X102">IF(V102="","",_xll.PBD(V102,"Company ID","","USD","",""))</f>
        <v/>
      </c>
      <c r="Y102" s="15" t="str" cm="1">
        <f t="array" ref="Y102">IF(V102="","",_xll.PBD(X102,"Name","","USD","",""))</f>
        <v/>
      </c>
      <c r="Z102" t="str" cm="1">
        <f t="array" ref="Z102">IF(V102="","",_xll.PBD(V102,"Deal Type 1","","USD","",""))</f>
        <v/>
      </c>
      <c r="AE102" s="15" t="str" cm="1">
        <f t="array" ref="AE102">IF(AD102="","",_xll.PBD(AD102,"Deal Date","","USD","",""))</f>
        <v/>
      </c>
      <c r="AF102" s="15" t="str" cm="1">
        <f t="array" ref="AF102">IF(AD102="","",_xll.PBD(AD102,"Company ID","","USD","",""))</f>
        <v/>
      </c>
      <c r="AG102" s="15" t="str" cm="1">
        <f t="array" ref="AG102">IF(AD102="","",_xll.PBD(AF102,"Name","","USD","",""))</f>
        <v/>
      </c>
      <c r="AH102" t="str" cm="1">
        <f t="array" ref="AH102">IF(AD102="","",_xll.PBD(AD102,"Deal Type 1","","USD","",""))</f>
        <v/>
      </c>
      <c r="AM102" s="15" t="str" cm="1">
        <f t="array" ref="AM102">IF(AL102="","",_xll.PBD(AL102,"Deal Date","","USD","",""))</f>
        <v/>
      </c>
      <c r="AN102" s="15" t="str" cm="1">
        <f t="array" ref="AN102">IF(AL102="","",_xll.PBD(AL102,"Company ID","","USD","",""))</f>
        <v/>
      </c>
      <c r="AO102" s="15" t="str" cm="1">
        <f t="array" ref="AO102">IF(AL102="","",_xll.PBD(AN102,"Name","","USD","",""))</f>
        <v/>
      </c>
      <c r="AP102" t="str" cm="1">
        <f t="array" ref="AP102">IF(AL102="","",_xll.PBD(AL102,"Deal Type 1","","USD","",""))</f>
        <v/>
      </c>
      <c r="AU102" s="15" t="str" cm="1">
        <f t="array" ref="AU102">IF(AT102="","",_xll.PBD(AT102,"Deal Date","","USD","",""))</f>
        <v/>
      </c>
      <c r="AV102" s="15" t="str" cm="1">
        <f t="array" ref="AV102">IF(AT102="","",_xll.PBD(AT102,"Company ID","","USD","",""))</f>
        <v/>
      </c>
      <c r="AW102" s="15" t="str" cm="1">
        <f t="array" ref="AW102">IF(AT102="","",_xll.PBD(AV102,"Name","","USD","",""))</f>
        <v/>
      </c>
      <c r="AX102" t="str" cm="1">
        <f t="array" ref="AX102">IF(AT102="","",_xll.PBD(AT102,"Deal Type 1","","USD","",""))</f>
        <v/>
      </c>
      <c r="BC102" s="15" t="str" cm="1">
        <f t="array" ref="BC102">IF(BB102="","",_xll.PBD(BB102,"Deal Date","","USD","",""))</f>
        <v/>
      </c>
      <c r="BD102" s="15" t="str" cm="1">
        <f t="array" ref="BD102">IF(BB102="","",_xll.PBD(BB102,"Company ID","","USD","",""))</f>
        <v/>
      </c>
      <c r="BE102" s="15" t="str" cm="1">
        <f t="array" ref="BE102">IF(BB102="","",_xll.PBD(BD102,"Name","","USD","",""))</f>
        <v/>
      </c>
      <c r="BF102" t="str" cm="1">
        <f t="array" ref="BF102">IF(BB102="","",_xll.PBD(BB102,"Deal Type 1","","USD","",""))</f>
        <v/>
      </c>
      <c r="BK102" s="15" t="str" cm="1">
        <f t="array" ref="BK102">IF(BJ102="","",_xll.PBD(BJ102,"Deal Date","","USD","",""))</f>
        <v/>
      </c>
      <c r="BL102" s="15" t="str" cm="1">
        <f t="array" ref="BL102">IF(BJ102="","",_xll.PBD(BJ102,"Company ID","","USD","",""))</f>
        <v/>
      </c>
      <c r="BM102" s="15" t="str" cm="1">
        <f t="array" ref="BM102">IF(BJ102="","",_xll.PBD(BL102,"Name","","USD","",""))</f>
        <v/>
      </c>
      <c r="BN102" t="str" cm="1">
        <f t="array" ref="BN102">IF(BJ102="","",_xll.PBD(BJ102,"Deal Type 1","","USD","",""))</f>
        <v/>
      </c>
      <c r="BS102" s="15" t="str" cm="1">
        <f t="array" ref="BS102">IF(BR102="","",_xll.PBD(BR102,"Deal Date","","USD","",""))</f>
        <v/>
      </c>
      <c r="BT102" s="15" t="str" cm="1">
        <f t="array" ref="BT102">IF(BR102="","",_xll.PBD(BR102,"Company ID","","USD","",""))</f>
        <v/>
      </c>
      <c r="BU102" s="15" t="str" cm="1">
        <f t="array" ref="BU102">IF(BR102="","",_xll.PBD(BT102,"Name","","USD","",""))</f>
        <v/>
      </c>
      <c r="BV102" t="str" cm="1">
        <f t="array" ref="BV102">IF(BR102="","",_xll.PBD(BR102,"Deal Type 1","","USD","",""))</f>
        <v/>
      </c>
      <c r="CA102" s="15" t="str" cm="1">
        <f t="array" ref="CA102">IF(BZ102="","",_xll.PBD(BZ102,"Deal Date","","USD","",""))</f>
        <v/>
      </c>
      <c r="CB102" s="15" t="str" cm="1">
        <f t="array" ref="CB102">IF(BZ102="","",_xll.PBD(BZ102,"Company ID","","USD","",""))</f>
        <v/>
      </c>
      <c r="CC102" s="15" t="str" cm="1">
        <f t="array" ref="CC102">IF(BZ102="","",_xll.PBD(CB102,"Name","","USD","",""))</f>
        <v/>
      </c>
      <c r="CD102" t="str" cm="1">
        <f t="array" ref="CD102">IF(BZ102="","",_xll.PBD(BZ102,"Deal Type 1","","USD","",""))</f>
        <v/>
      </c>
      <c r="CI102" s="15" t="str" cm="1">
        <f t="array" ref="CI102">IF(CH102="","",_xll.PBD(CH102,"Deal Date","","USD","",""))</f>
        <v/>
      </c>
      <c r="CJ102" s="15" t="str" cm="1">
        <f t="array" ref="CJ102">IF(CH102="","",_xll.PBD(CH102,"Company ID","","USD","",""))</f>
        <v/>
      </c>
      <c r="CK102" s="15" t="str" cm="1">
        <f t="array" ref="CK102">IF(CH102="","",_xll.PBD(CJ102,"Name","","USD","",""))</f>
        <v/>
      </c>
      <c r="CL102" t="str" cm="1">
        <f t="array" ref="CL102">IF(CH102="","",_xll.PBD(CH102,"Deal Type 1","","USD","",""))</f>
        <v/>
      </c>
      <c r="CQ102" s="15" t="str" cm="1">
        <f t="array" ref="CQ102">IF(CP102="","",_xll.PBD(CP102,"Deal Date","","USD","",""))</f>
        <v/>
      </c>
      <c r="CR102" s="15" t="str" cm="1">
        <f t="array" ref="CR102">IF(CP102="","",_xll.PBD(CP102,"Company ID","","USD","",""))</f>
        <v/>
      </c>
      <c r="CS102" s="15" t="str" cm="1">
        <f t="array" ref="CS102">IF(CP102="","",_xll.PBD(CR102,"Name","","USD","",""))</f>
        <v/>
      </c>
      <c r="CT102" t="str" cm="1">
        <f t="array" ref="CT102">IF(CP102="","",_xll.PBD(CP102,"Deal Type 1","","USD","",""))</f>
        <v/>
      </c>
      <c r="CY102" s="15" t="str" cm="1">
        <f t="array" ref="CY102">IF(CX102="","",_xll.PBD(CX102,"Deal Date","","USD","",""))</f>
        <v/>
      </c>
      <c r="CZ102" s="15" t="str" cm="1">
        <f t="array" ref="CZ102">IF(CX102="","",_xll.PBD(CX102,"Company ID","","USD","",""))</f>
        <v/>
      </c>
      <c r="DA102" s="15" t="str" cm="1">
        <f t="array" ref="DA102">IF(CX102="","",_xll.PBD(CZ102,"Name","","USD","",""))</f>
        <v/>
      </c>
      <c r="DB102" t="str" cm="1">
        <f t="array" ref="DB102">IF(CX102="","",_xll.PBD(CX102,"Deal Type 1","","USD","",""))</f>
        <v/>
      </c>
      <c r="DG102" s="15" t="str" cm="1">
        <f t="array" ref="DG102">IF(DF102="","",_xll.PBD(DF102,"Deal Date","","USD","",""))</f>
        <v/>
      </c>
      <c r="DH102" s="15" t="str" cm="1">
        <f t="array" ref="DH102">IF(DF102="","",_xll.PBD(DF102,"Company ID","","USD","",""))</f>
        <v/>
      </c>
      <c r="DI102" s="15" t="str" cm="1">
        <f t="array" ref="DI102">IF(DF102="","",_xll.PBD(DH102,"Name","","USD","",""))</f>
        <v/>
      </c>
      <c r="DJ102" t="str" cm="1">
        <f t="array" ref="DJ102">IF(DF102="","",_xll.PBD(DF102,"Deal Type 1","","USD","",""))</f>
        <v/>
      </c>
      <c r="DO102" s="15" t="str" cm="1">
        <f t="array" ref="DO102">IF(DN102="","",_xll.PBD(DN102,"Deal Date","","USD","",""))</f>
        <v/>
      </c>
      <c r="DP102" s="15" t="str" cm="1">
        <f t="array" ref="DP102">IF(DN102="","",_xll.PBD(DN102,"Company ID","","USD","",""))</f>
        <v/>
      </c>
      <c r="DQ102" s="15" t="str" cm="1">
        <f t="array" ref="DQ102">IF(DN102="","",_xll.PBD(DP102,"Name","","USD","",""))</f>
        <v/>
      </c>
      <c r="DR102" t="str" cm="1">
        <f t="array" ref="DR102">IF(DN102="","",_xll.PBD(DN102,"Deal Type 1","","USD","",""))</f>
        <v/>
      </c>
      <c r="DW102" s="15" t="str" cm="1">
        <f t="array" ref="DW102">IF(DV102="","",_xll.PBD(DV102,"Deal Date","","USD","",""))</f>
        <v/>
      </c>
      <c r="DX102" s="15" t="str" cm="1">
        <f t="array" ref="DX102">IF(DV102="","",_xll.PBD(DV102,"Company ID","","USD","",""))</f>
        <v/>
      </c>
      <c r="DY102" s="15" t="str" cm="1">
        <f t="array" ref="DY102">IF(DV102="","",_xll.PBD(DX102,"Name","","USD","",""))</f>
        <v/>
      </c>
      <c r="DZ102" t="str" cm="1">
        <f t="array" ref="DZ102">IF(DV102="","",_xll.PBD(DV102,"Deal Type 1","","USD","",""))</f>
        <v/>
      </c>
      <c r="EE102" s="15" t="str" cm="1">
        <f t="array" ref="EE102">IF(ED102="","",_xll.PBD(ED102,"Deal Date","","USD","",""))</f>
        <v/>
      </c>
      <c r="EF102" s="15" t="str" cm="1">
        <f t="array" ref="EF102">IF(ED102="","",_xll.PBD(ED102,"Company ID","","USD","",""))</f>
        <v/>
      </c>
      <c r="EG102" s="15" t="str" cm="1">
        <f t="array" ref="EG102">IF(ED102="","",_xll.PBD(EF102,"Name","","USD","",""))</f>
        <v/>
      </c>
      <c r="EH102" t="str" cm="1">
        <f t="array" ref="EH102">IF(ED102="","",_xll.PBD(ED102,"Deal Type 1","","USD","",""))</f>
        <v/>
      </c>
      <c r="EM102" s="15" t="str" cm="1">
        <f t="array" ref="EM102">IF(EL102="","",_xll.PBD(EL102,"Deal Date","","USD","",""))</f>
        <v/>
      </c>
      <c r="EN102" s="15" t="str" cm="1">
        <f t="array" ref="EN102">IF(EL102="","",_xll.PBD(EL102,"Company ID","","USD","",""))</f>
        <v/>
      </c>
      <c r="EO102" s="15" t="str" cm="1">
        <f t="array" ref="EO102">IF(EL102="","",_xll.PBD(EN102,"Name","","USD","",""))</f>
        <v/>
      </c>
      <c r="EP102" t="str" cm="1">
        <f t="array" ref="EP102">IF(EL102="","",_xll.PBD(EL102,"Deal Type 1","","USD","",""))</f>
        <v/>
      </c>
      <c r="EU102" s="15" t="str" cm="1">
        <f t="array" ref="EU102">IF(ET102="","",_xll.PBD(ET102,"Deal Date","","USD","",""))</f>
        <v/>
      </c>
      <c r="EV102" s="15" t="str" cm="1">
        <f t="array" ref="EV102">IF(ET102="","",_xll.PBD(ET102,"Company ID","","USD","",""))</f>
        <v/>
      </c>
      <c r="EW102" s="15" t="str" cm="1">
        <f t="array" ref="EW102">IF(ET102="","",_xll.PBD(EV102,"Name","","USD","",""))</f>
        <v/>
      </c>
      <c r="EX102" t="str" cm="1">
        <f t="array" ref="EX102">IF(ET102="","",_xll.PBD(ET102,"Deal Type 1","","USD","",""))</f>
        <v/>
      </c>
      <c r="FC102" s="15" t="str" cm="1">
        <f t="array" ref="FC102">IF(FB102="","",_xll.PBD(FB102,"Deal Date","","USD","",""))</f>
        <v/>
      </c>
      <c r="FD102" s="15" t="str" cm="1">
        <f t="array" ref="FD102">IF(FB102="","",_xll.PBD(FB102,"Company ID","","USD","",""))</f>
        <v/>
      </c>
      <c r="FE102" s="15" t="str" cm="1">
        <f t="array" ref="FE102">IF(FB102="","",_xll.PBD(FD102,"Name","","USD","",""))</f>
        <v/>
      </c>
      <c r="FF102" t="str" cm="1">
        <f t="array" ref="FF102">IF(FB102="","",_xll.PBD(FB102,"Deal Type 1","","USD","",""))</f>
        <v/>
      </c>
      <c r="FK102" s="15" t="str" cm="1">
        <f t="array" ref="FK102">IF(FJ102="","",_xll.PBD(FJ102,"Deal Date","","USD","",""))</f>
        <v/>
      </c>
      <c r="FL102" s="15" t="str" cm="1">
        <f t="array" ref="FL102">IF(FJ102="","",_xll.PBD(FJ102,"Company ID","","USD","",""))</f>
        <v/>
      </c>
      <c r="FM102" s="15" t="str" cm="1">
        <f t="array" ref="FM102">IF(FJ102="","",_xll.PBD(FL102,"Name","","USD","",""))</f>
        <v/>
      </c>
      <c r="FN102" t="str" cm="1">
        <f t="array" ref="FN102">IF(FJ102="","",_xll.PBD(FJ102,"Deal Type 1","","USD","",""))</f>
        <v/>
      </c>
      <c r="FS102" s="15" t="str" cm="1">
        <f t="array" ref="FS102">IF(FR102="","",_xll.PBD(FR102,"Deal Date","","USD","",""))</f>
        <v/>
      </c>
      <c r="FT102" s="15" t="str" cm="1">
        <f t="array" ref="FT102">IF(FR102="","",_xll.PBD(FR102,"Company ID","","USD","",""))</f>
        <v/>
      </c>
      <c r="FU102" s="15" t="str" cm="1">
        <f t="array" ref="FU102">IF(FR102="","",_xll.PBD(FT102,"Name","","USD","",""))</f>
        <v/>
      </c>
      <c r="FV102" t="str" cm="1">
        <f t="array" ref="FV102">IF(FR102="","",_xll.PBD(FR102,"Deal Type 1","","USD","",""))</f>
        <v/>
      </c>
      <c r="GA102" s="15" t="str" cm="1">
        <f t="array" ref="GA102">IF(FZ102="","",_xll.PBD(FZ102,"Deal Date","","USD","",""))</f>
        <v/>
      </c>
      <c r="GB102" s="15" t="str" cm="1">
        <f t="array" ref="GB102">IF(FZ102="","",_xll.PBD(FZ102,"Company ID","","USD","",""))</f>
        <v/>
      </c>
      <c r="GC102" s="15" t="str" cm="1">
        <f t="array" ref="GC102">IF(FZ102="","",_xll.PBD(GB102,"Name","","USD","",""))</f>
        <v/>
      </c>
      <c r="GD102" t="str" cm="1">
        <f t="array" ref="GD102">IF(FZ102="","",_xll.PBD(FZ102,"Deal Type 1","","USD","",""))</f>
        <v/>
      </c>
      <c r="GI102" s="15" t="str" cm="1">
        <f t="array" ref="GI102">IF(GH102="","",_xll.PBD(GH102,"Deal Date","","USD","",""))</f>
        <v/>
      </c>
      <c r="GJ102" s="15" t="str" cm="1">
        <f t="array" ref="GJ102">IF(GH102="","",_xll.PBD(GH102,"Company ID","","USD","",""))</f>
        <v/>
      </c>
      <c r="GK102" s="15" t="str" cm="1">
        <f t="array" ref="GK102">IF(GH102="","",_xll.PBD(GJ102,"Name","","USD","",""))</f>
        <v/>
      </c>
      <c r="GL102" t="str" cm="1">
        <f t="array" ref="GL102">IF(GH102="","",_xll.PBD(GH102,"Deal Type 1","","USD","",""))</f>
        <v/>
      </c>
      <c r="GQ102" s="15" t="str" cm="1">
        <f t="array" ref="GQ102">IF(GP102="","",_xll.PBD(GP102,"Deal Date","","USD","",""))</f>
        <v/>
      </c>
      <c r="GR102" s="15" t="str" cm="1">
        <f t="array" ref="GR102">IF(GP102="","",_xll.PBD(GP102,"Company ID","","USD","",""))</f>
        <v/>
      </c>
      <c r="GS102" s="15" t="str" cm="1">
        <f t="array" ref="GS102">IF(GP102="","",_xll.PBD(GR102,"Name","","USD","",""))</f>
        <v/>
      </c>
      <c r="GT102" t="str" cm="1">
        <f t="array" ref="GT102">IF(GP102="","",_xll.PBD(GP102,"Deal Type 1","","USD","",""))</f>
        <v/>
      </c>
      <c r="GY102" s="15" t="str" cm="1">
        <f t="array" ref="GY102">IF(GX102="","",_xll.PBD(GX102,"Deal Date","","USD","",""))</f>
        <v/>
      </c>
      <c r="GZ102" s="15" t="str" cm="1">
        <f t="array" ref="GZ102">IF(GX102="","",_xll.PBD(GX102,"Company ID","","USD","",""))</f>
        <v/>
      </c>
      <c r="HA102" s="15" t="str" cm="1">
        <f t="array" ref="HA102">IF(GX102="","",_xll.PBD(GZ102,"Name","","USD","",""))</f>
        <v/>
      </c>
      <c r="HB102" t="str" cm="1">
        <f t="array" ref="HB102">IF(GX102="","",_xll.PBD(GX102,"Deal Type 1","","USD","",""))</f>
        <v/>
      </c>
      <c r="HG102" s="15" t="str" cm="1">
        <f t="array" ref="HG102">IF(HF102="","",_xll.PBD(HF102,"Deal Date","","USD","",""))</f>
        <v/>
      </c>
      <c r="HH102" s="15" t="str" cm="1">
        <f t="array" ref="HH102">IF(HF102="","",_xll.PBD(HF102,"Company ID","","USD","",""))</f>
        <v/>
      </c>
      <c r="HI102" s="15" t="str" cm="1">
        <f t="array" ref="HI102">IF(HF102="","",_xll.PBD(HH102,"Name","","USD","",""))</f>
        <v/>
      </c>
      <c r="HJ102" t="str" cm="1">
        <f t="array" ref="HJ102">IF(HF102="","",_xll.PBD(HF102,"Deal Type 1","","USD","",""))</f>
        <v/>
      </c>
      <c r="HO102" s="15" t="str" cm="1">
        <f t="array" ref="HO102">IF(HN102="","",_xll.PBD(HN102,"Deal Date","","USD","",""))</f>
        <v/>
      </c>
      <c r="HP102" s="15" t="str" cm="1">
        <f t="array" ref="HP102">IF(HN102="","",_xll.PBD(HN102,"Company ID","","USD","",""))</f>
        <v/>
      </c>
      <c r="HQ102" s="15" t="str" cm="1">
        <f t="array" ref="HQ102">IF(HN102="","",_xll.PBD(HP102,"Name","","USD","",""))</f>
        <v/>
      </c>
      <c r="HR102" t="str" cm="1">
        <f t="array" ref="HR102">IF(HN102="","",_xll.PBD(HN102,"Deal Type 1","","USD","",""))</f>
        <v/>
      </c>
      <c r="HW102" s="15" t="str" cm="1">
        <f t="array" ref="HW102">IF(HV102="","",_xll.PBD(HV102,"Deal Date","","USD","",""))</f>
        <v/>
      </c>
      <c r="HX102" s="15" t="str" cm="1">
        <f t="array" ref="HX102">IF(HV102="","",_xll.PBD(HV102,"Company ID","","USD","",""))</f>
        <v/>
      </c>
      <c r="HY102" s="15" t="str" cm="1">
        <f t="array" ref="HY102">IF(HV102="","",_xll.PBD(HX102,"Name","","USD","",""))</f>
        <v/>
      </c>
      <c r="HZ102" t="str" cm="1">
        <f t="array" ref="HZ102">IF(HV102="","",_xll.PBD(HV102,"Deal Type 1","","USD","",""))</f>
        <v/>
      </c>
      <c r="IE102" s="15" t="str" cm="1">
        <f t="array" ref="IE102">IF(ID102="","",_xll.PBD(ID102,"Deal Date","","USD","",""))</f>
        <v/>
      </c>
      <c r="IF102" s="15" t="str" cm="1">
        <f t="array" ref="IF102">IF(ID102="","",_xll.PBD(ID102,"Company ID","","USD","",""))</f>
        <v/>
      </c>
      <c r="IG102" s="15" t="str" cm="1">
        <f t="array" ref="IG102">IF(ID102="","",_xll.PBD(IF102,"Name","","USD","",""))</f>
        <v/>
      </c>
      <c r="IH102" t="str" cm="1">
        <f t="array" ref="IH102">IF(ID102="","",_xll.PBD(ID102,"Deal Type 1","","USD","",""))</f>
        <v/>
      </c>
      <c r="IM102" s="15" t="str" cm="1">
        <f t="array" ref="IM102">IF(IL102="","",_xll.PBD(IL102,"Deal Date","","USD","",""))</f>
        <v/>
      </c>
      <c r="IN102" s="15" t="str" cm="1">
        <f t="array" ref="IN102">IF(IL102="","",_xll.PBD(IL102,"Company ID","","USD","",""))</f>
        <v/>
      </c>
      <c r="IO102" s="15" t="str" cm="1">
        <f t="array" ref="IO102">IF(IL102="","",_xll.PBD(IN102,"Name","","USD","",""))</f>
        <v/>
      </c>
      <c r="IP102" t="str" cm="1">
        <f t="array" ref="IP102">IF(IL102="","",_xll.PBD(IL102,"Deal Type 1","","USD","",""))</f>
        <v/>
      </c>
      <c r="IU102" s="15" t="str" cm="1">
        <f t="array" ref="IU102">IF(IT102="","",_xll.PBD(IT102,"Deal Date","","USD","",""))</f>
        <v/>
      </c>
      <c r="IV102" s="15" t="str" cm="1">
        <f t="array" ref="IV102">IF(IT102="","",_xll.PBD(IT102,"Company ID","","USD","",""))</f>
        <v/>
      </c>
      <c r="IW102" s="15" t="str" cm="1">
        <f t="array" ref="IW102">IF(IT102="","",_xll.PBD(IV102,"Name","","USD","",""))</f>
        <v/>
      </c>
      <c r="IX102" t="str" cm="1">
        <f t="array" ref="IX102">IF(IT102="","",_xll.PBD(IT102,"Deal Type 1","","USD","",""))</f>
        <v/>
      </c>
      <c r="JC102" s="15" t="str" cm="1">
        <f t="array" ref="JC102">IF(JB102="","",_xll.PBD(JB102,"Deal Date","","USD","",""))</f>
        <v/>
      </c>
      <c r="JD102" s="15" t="str" cm="1">
        <f t="array" ref="JD102">IF(JB102="","",_xll.PBD(JB102,"Company ID","","USD","",""))</f>
        <v/>
      </c>
      <c r="JE102" s="15" t="str" cm="1">
        <f t="array" ref="JE102">IF(JB102="","",_xll.PBD(JD102,"Name","","USD","",""))</f>
        <v/>
      </c>
      <c r="JF102" t="str" cm="1">
        <f t="array" ref="JF102">IF(JB102="","",_xll.PBD(JB102,"Deal Type 1","","USD","",""))</f>
        <v/>
      </c>
      <c r="JK102" s="15" t="str" cm="1">
        <f t="array" ref="JK102">IF(JJ102="","",_xll.PBD(JJ102,"Deal Date","","USD","",""))</f>
        <v/>
      </c>
      <c r="JL102" s="15" t="str" cm="1">
        <f t="array" ref="JL102">IF(JJ102="","",_xll.PBD(JJ102,"Company ID","","USD","",""))</f>
        <v/>
      </c>
      <c r="JM102" s="15" t="str" cm="1">
        <f t="array" ref="JM102">IF(JJ102="","",_xll.PBD(JL102,"Name","","USD","",""))</f>
        <v/>
      </c>
      <c r="JN102" t="str" cm="1">
        <f t="array" ref="JN102">IF(JJ102="","",_xll.PBD(JJ102,"Deal Type 1","","USD","",""))</f>
        <v/>
      </c>
      <c r="JS102" s="15" t="str" cm="1">
        <f t="array" ref="JS102">IF(JR102="","",_xll.PBD(JR102,"Deal Date","","USD","",""))</f>
        <v/>
      </c>
      <c r="JT102" s="15" t="str" cm="1">
        <f t="array" ref="JT102">IF(JR102="","",_xll.PBD(JR102,"Company ID","","USD","",""))</f>
        <v/>
      </c>
      <c r="JU102" s="15" t="str" cm="1">
        <f t="array" ref="JU102">IF(JR102="","",_xll.PBD(JT102,"Name","","USD","",""))</f>
        <v/>
      </c>
      <c r="JV102" t="str" cm="1">
        <f t="array" ref="JV102">IF(JR102="","",_xll.PBD(JR102,"Deal Type 1","","USD","",""))</f>
        <v/>
      </c>
      <c r="KA102" s="15" t="str" cm="1">
        <f t="array" ref="KA102">IF(JZ102="","",_xll.PBD(JZ102,"Deal Date","","USD","",""))</f>
        <v/>
      </c>
      <c r="KB102" s="15" t="str" cm="1">
        <f t="array" ref="KB102">IF(JZ102="","",_xll.PBD(JZ102,"Company ID","","USD","",""))</f>
        <v/>
      </c>
      <c r="KC102" s="15" t="str" cm="1">
        <f t="array" ref="KC102">IF(JZ102="","",_xll.PBD(KB102,"Name","","USD","",""))</f>
        <v/>
      </c>
      <c r="KD102" t="str" cm="1">
        <f t="array" ref="KD102">IF(JZ102="","",_xll.PBD(JZ102,"Deal Type 1","","USD","",""))</f>
        <v/>
      </c>
      <c r="KI102" s="15" t="str" cm="1">
        <f t="array" ref="KI102">IF(KH102="","",_xll.PBD(KH102,"Deal Date","","USD","",""))</f>
        <v/>
      </c>
      <c r="KJ102" s="15" t="str" cm="1">
        <f t="array" ref="KJ102">IF(KH102="","",_xll.PBD(KH102,"Company ID","","USD","",""))</f>
        <v/>
      </c>
      <c r="KK102" s="15" t="str" cm="1">
        <f t="array" ref="KK102">IF(KH102="","",_xll.PBD(KJ102,"Name","","USD","",""))</f>
        <v/>
      </c>
      <c r="KL102" t="str" cm="1">
        <f t="array" ref="KL102">IF(KH102="","",_xll.PBD(KH102,"Deal Type 1","","USD","",""))</f>
        <v/>
      </c>
      <c r="KQ102" s="15" t="str" cm="1">
        <f t="array" ref="KQ102">IF(KP102="","",_xll.PBD(KP102,"Deal Date","","USD","",""))</f>
        <v/>
      </c>
      <c r="KR102" s="15" t="str" cm="1">
        <f t="array" ref="KR102">IF(KP102="","",_xll.PBD(KP102,"Company ID","","USD","",""))</f>
        <v/>
      </c>
      <c r="KS102" s="15" t="str" cm="1">
        <f t="array" ref="KS102">IF(KP102="","",_xll.PBD(KR102,"Name","","USD","",""))</f>
        <v/>
      </c>
      <c r="KT102" t="str" cm="1">
        <f t="array" ref="KT102">IF(KP102="","",_xll.PBD(KP102,"Deal Type 1","","USD","",""))</f>
        <v/>
      </c>
      <c r="KY102" s="15" t="str" cm="1">
        <f t="array" ref="KY102">IF(KX102="","",_xll.PBD(KX102,"Deal Date","","USD","",""))</f>
        <v/>
      </c>
      <c r="KZ102" s="15" t="str" cm="1">
        <f t="array" ref="KZ102">IF(KX102="","",_xll.PBD(KX102,"Company ID","","USD","",""))</f>
        <v/>
      </c>
      <c r="LA102" s="15" t="str" cm="1">
        <f t="array" ref="LA102">IF(KX102="","",_xll.PBD(KZ102,"Name","","USD","",""))</f>
        <v/>
      </c>
      <c r="LB102" t="str" cm="1">
        <f t="array" ref="LB102">IF(KX102="","",_xll.PBD(KX102,"Deal Type 1","","USD","",""))</f>
        <v/>
      </c>
      <c r="LG102" s="15" t="str" cm="1">
        <f t="array" ref="LG102">IF(LF102="","",_xll.PBD(LF102,"Deal Date","","USD","",""))</f>
        <v/>
      </c>
      <c r="LH102" s="15" t="str" cm="1">
        <f t="array" ref="LH102">IF(LF102="","",_xll.PBD(LF102,"Company ID","","USD","",""))</f>
        <v/>
      </c>
      <c r="LI102" s="15" t="str" cm="1">
        <f t="array" ref="LI102">IF(LF102="","",_xll.PBD(LH102,"Name","","USD","",""))</f>
        <v/>
      </c>
      <c r="LJ102" t="str" cm="1">
        <f t="array" ref="LJ102">IF(LF102="","",_xll.PBD(LF102,"Deal Type 1","","USD","",""))</f>
        <v/>
      </c>
      <c r="LO102" s="15" t="str" cm="1">
        <f t="array" ref="LO102">IF(LN102="","",_xll.PBD(LN102,"Deal Date","","USD","",""))</f>
        <v/>
      </c>
      <c r="LP102" s="15" t="str" cm="1">
        <f t="array" ref="LP102">IF(LN102="","",_xll.PBD(LN102,"Company ID","","USD","",""))</f>
        <v/>
      </c>
      <c r="LQ102" s="15" t="str" cm="1">
        <f t="array" ref="LQ102">IF(LN102="","",_xll.PBD(LP102,"Name","","USD","",""))</f>
        <v/>
      </c>
      <c r="LR102" t="str" cm="1">
        <f t="array" ref="LR102">IF(LN102="","",_xll.PBD(LN102,"Deal Type 1","","USD","",""))</f>
        <v/>
      </c>
      <c r="LW102" s="15" t="str" cm="1">
        <f t="array" ref="LW102">IF(LV102="","",_xll.PBD(LV102,"Deal Date","","USD","",""))</f>
        <v/>
      </c>
      <c r="LX102" s="15" t="str" cm="1">
        <f t="array" ref="LX102">IF(LV102="","",_xll.PBD(LV102,"Company ID","","USD","",""))</f>
        <v/>
      </c>
      <c r="LY102" s="15" t="str" cm="1">
        <f t="array" ref="LY102">IF(LV102="","",_xll.PBD(LX102,"Name","","USD","",""))</f>
        <v/>
      </c>
      <c r="LZ102" t="str" cm="1">
        <f t="array" ref="LZ102">IF(LV102="","",_xll.PBD(LV102,"Deal Type 1","","USD","",""))</f>
        <v/>
      </c>
      <c r="ME102" s="15" t="str" cm="1">
        <f t="array" ref="ME102">IF(MD102="","",_xll.PBD(MD102,"Deal Date","","USD","",""))</f>
        <v/>
      </c>
      <c r="MF102" s="15" t="str" cm="1">
        <f t="array" ref="MF102">IF(MD102="","",_xll.PBD(MD102,"Company ID","","USD","",""))</f>
        <v/>
      </c>
      <c r="MG102" s="15" t="str" cm="1">
        <f t="array" ref="MG102">IF(MD102="","",_xll.PBD(MF102,"Name","","USD","",""))</f>
        <v/>
      </c>
      <c r="MH102" t="str" cm="1">
        <f t="array" ref="MH102">IF(MD102="","",_xll.PBD(MD102,"Deal Type 1","","USD","",""))</f>
        <v/>
      </c>
    </row>
    <row r="103" spans="7:346" x14ac:dyDescent="0.2">
      <c r="G103" s="15" t="str" cm="1">
        <f t="array" ref="G103">IF(F103="","",_xll.PBD(F103,"Deal Date","","USD","",""))</f>
        <v/>
      </c>
      <c r="H103" s="15" t="str" cm="1">
        <f t="array" ref="H103">IF(F103="","",_xll.PBD(F103,"Company ID","","USD","",""))</f>
        <v/>
      </c>
      <c r="I103" s="15" t="str" cm="1">
        <f t="array" ref="I103">IF(F103="","",_xll.PBD(H103,"Name","","USD","",""))</f>
        <v/>
      </c>
      <c r="J103" t="str" cm="1">
        <f t="array" ref="J103">IF(F103="","",_xll.PBD(F103,"Deal Type 1","","USD","",""))</f>
        <v/>
      </c>
      <c r="O103" s="15" t="str" cm="1">
        <f t="array" ref="O103">IF(N103="","",_xll.PBD(N103,"Deal Date","","USD","",""))</f>
        <v/>
      </c>
      <c r="P103" s="15" t="str" cm="1">
        <f t="array" ref="P103">IF(N103="","",_xll.PBD(N103,"Company ID","","USD","",""))</f>
        <v/>
      </c>
      <c r="Q103" s="15" t="str" cm="1">
        <f t="array" ref="Q103">IF(N103="","",_xll.PBD(P103,"Name","","USD","",""))</f>
        <v/>
      </c>
      <c r="R103" t="str" cm="1">
        <f t="array" ref="R103">IF(N103="","",_xll.PBD(N103,"Deal Type 1","","USD","",""))</f>
        <v/>
      </c>
      <c r="W103" s="15" t="str" cm="1">
        <f t="array" ref="W103">IF(V103="","",_xll.PBD(V103,"Deal Date","","USD","",""))</f>
        <v/>
      </c>
      <c r="X103" s="15" t="str" cm="1">
        <f t="array" ref="X103">IF(V103="","",_xll.PBD(V103,"Company ID","","USD","",""))</f>
        <v/>
      </c>
      <c r="Y103" s="15" t="str" cm="1">
        <f t="array" ref="Y103">IF(V103="","",_xll.PBD(X103,"Name","","USD","",""))</f>
        <v/>
      </c>
      <c r="Z103" t="str" cm="1">
        <f t="array" ref="Z103">IF(V103="","",_xll.PBD(V103,"Deal Type 1","","USD","",""))</f>
        <v/>
      </c>
      <c r="AE103" s="15" t="str" cm="1">
        <f t="array" ref="AE103">IF(AD103="","",_xll.PBD(AD103,"Deal Date","","USD","",""))</f>
        <v/>
      </c>
      <c r="AF103" s="15" t="str" cm="1">
        <f t="array" ref="AF103">IF(AD103="","",_xll.PBD(AD103,"Company ID","","USD","",""))</f>
        <v/>
      </c>
      <c r="AG103" s="15" t="str" cm="1">
        <f t="array" ref="AG103">IF(AD103="","",_xll.PBD(AF103,"Name","","USD","",""))</f>
        <v/>
      </c>
      <c r="AH103" t="str" cm="1">
        <f t="array" ref="AH103">IF(AD103="","",_xll.PBD(AD103,"Deal Type 1","","USD","",""))</f>
        <v/>
      </c>
      <c r="AM103" s="15" t="str" cm="1">
        <f t="array" ref="AM103">IF(AL103="","",_xll.PBD(AL103,"Deal Date","","USD","",""))</f>
        <v/>
      </c>
      <c r="AN103" s="15" t="str" cm="1">
        <f t="array" ref="AN103">IF(AL103="","",_xll.PBD(AL103,"Company ID","","USD","",""))</f>
        <v/>
      </c>
      <c r="AO103" s="15" t="str" cm="1">
        <f t="array" ref="AO103">IF(AL103="","",_xll.PBD(AN103,"Name","","USD","",""))</f>
        <v/>
      </c>
      <c r="AP103" t="str" cm="1">
        <f t="array" ref="AP103">IF(AL103="","",_xll.PBD(AL103,"Deal Type 1","","USD","",""))</f>
        <v/>
      </c>
      <c r="AU103" s="15" t="str" cm="1">
        <f t="array" ref="AU103">IF(AT103="","",_xll.PBD(AT103,"Deal Date","","USD","",""))</f>
        <v/>
      </c>
      <c r="AV103" s="15" t="str" cm="1">
        <f t="array" ref="AV103">IF(AT103="","",_xll.PBD(AT103,"Company ID","","USD","",""))</f>
        <v/>
      </c>
      <c r="AW103" s="15" t="str" cm="1">
        <f t="array" ref="AW103">IF(AT103="","",_xll.PBD(AV103,"Name","","USD","",""))</f>
        <v/>
      </c>
      <c r="AX103" t="str" cm="1">
        <f t="array" ref="AX103">IF(AT103="","",_xll.PBD(AT103,"Deal Type 1","","USD","",""))</f>
        <v/>
      </c>
      <c r="BC103" s="15" t="str" cm="1">
        <f t="array" ref="BC103">IF(BB103="","",_xll.PBD(BB103,"Deal Date","","USD","",""))</f>
        <v/>
      </c>
      <c r="BD103" s="15" t="str" cm="1">
        <f t="array" ref="BD103">IF(BB103="","",_xll.PBD(BB103,"Company ID","","USD","",""))</f>
        <v/>
      </c>
      <c r="BE103" s="15" t="str" cm="1">
        <f t="array" ref="BE103">IF(BB103="","",_xll.PBD(BD103,"Name","","USD","",""))</f>
        <v/>
      </c>
      <c r="BF103" t="str" cm="1">
        <f t="array" ref="BF103">IF(BB103="","",_xll.PBD(BB103,"Deal Type 1","","USD","",""))</f>
        <v/>
      </c>
      <c r="BK103" s="15" t="str" cm="1">
        <f t="array" ref="BK103">IF(BJ103="","",_xll.PBD(BJ103,"Deal Date","","USD","",""))</f>
        <v/>
      </c>
      <c r="BL103" s="15" t="str" cm="1">
        <f t="array" ref="BL103">IF(BJ103="","",_xll.PBD(BJ103,"Company ID","","USD","",""))</f>
        <v/>
      </c>
      <c r="BM103" s="15" t="str" cm="1">
        <f t="array" ref="BM103">IF(BJ103="","",_xll.PBD(BL103,"Name","","USD","",""))</f>
        <v/>
      </c>
      <c r="BN103" t="str" cm="1">
        <f t="array" ref="BN103">IF(BJ103="","",_xll.PBD(BJ103,"Deal Type 1","","USD","",""))</f>
        <v/>
      </c>
      <c r="BS103" s="15" t="str" cm="1">
        <f t="array" ref="BS103">IF(BR103="","",_xll.PBD(BR103,"Deal Date","","USD","",""))</f>
        <v/>
      </c>
      <c r="BT103" s="15" t="str" cm="1">
        <f t="array" ref="BT103">IF(BR103="","",_xll.PBD(BR103,"Company ID","","USD","",""))</f>
        <v/>
      </c>
      <c r="BU103" s="15" t="str" cm="1">
        <f t="array" ref="BU103">IF(BR103="","",_xll.PBD(BT103,"Name","","USD","",""))</f>
        <v/>
      </c>
      <c r="BV103" t="str" cm="1">
        <f t="array" ref="BV103">IF(BR103="","",_xll.PBD(BR103,"Deal Type 1","","USD","",""))</f>
        <v/>
      </c>
      <c r="CA103" s="15" t="str" cm="1">
        <f t="array" ref="CA103">IF(BZ103="","",_xll.PBD(BZ103,"Deal Date","","USD","",""))</f>
        <v/>
      </c>
      <c r="CB103" s="15" t="str" cm="1">
        <f t="array" ref="CB103">IF(BZ103="","",_xll.PBD(BZ103,"Company ID","","USD","",""))</f>
        <v/>
      </c>
      <c r="CC103" s="15" t="str" cm="1">
        <f t="array" ref="CC103">IF(BZ103="","",_xll.PBD(CB103,"Name","","USD","",""))</f>
        <v/>
      </c>
      <c r="CD103" t="str" cm="1">
        <f t="array" ref="CD103">IF(BZ103="","",_xll.PBD(BZ103,"Deal Type 1","","USD","",""))</f>
        <v/>
      </c>
      <c r="CI103" s="15" t="str" cm="1">
        <f t="array" ref="CI103">IF(CH103="","",_xll.PBD(CH103,"Deal Date","","USD","",""))</f>
        <v/>
      </c>
      <c r="CJ103" s="15" t="str" cm="1">
        <f t="array" ref="CJ103">IF(CH103="","",_xll.PBD(CH103,"Company ID","","USD","",""))</f>
        <v/>
      </c>
      <c r="CK103" s="15" t="str" cm="1">
        <f t="array" ref="CK103">IF(CH103="","",_xll.PBD(CJ103,"Name","","USD","",""))</f>
        <v/>
      </c>
      <c r="CL103" t="str" cm="1">
        <f t="array" ref="CL103">IF(CH103="","",_xll.PBD(CH103,"Deal Type 1","","USD","",""))</f>
        <v/>
      </c>
      <c r="CQ103" s="15" t="str" cm="1">
        <f t="array" ref="CQ103">IF(CP103="","",_xll.PBD(CP103,"Deal Date","","USD","",""))</f>
        <v/>
      </c>
      <c r="CR103" s="15" t="str" cm="1">
        <f t="array" ref="CR103">IF(CP103="","",_xll.PBD(CP103,"Company ID","","USD","",""))</f>
        <v/>
      </c>
      <c r="CS103" s="15" t="str" cm="1">
        <f t="array" ref="CS103">IF(CP103="","",_xll.PBD(CR103,"Name","","USD","",""))</f>
        <v/>
      </c>
      <c r="CT103" t="str" cm="1">
        <f t="array" ref="CT103">IF(CP103="","",_xll.PBD(CP103,"Deal Type 1","","USD","",""))</f>
        <v/>
      </c>
      <c r="CY103" s="15" t="str" cm="1">
        <f t="array" ref="CY103">IF(CX103="","",_xll.PBD(CX103,"Deal Date","","USD","",""))</f>
        <v/>
      </c>
      <c r="CZ103" s="15" t="str" cm="1">
        <f t="array" ref="CZ103">IF(CX103="","",_xll.PBD(CX103,"Company ID","","USD","",""))</f>
        <v/>
      </c>
      <c r="DA103" s="15" t="str" cm="1">
        <f t="array" ref="DA103">IF(CX103="","",_xll.PBD(CZ103,"Name","","USD","",""))</f>
        <v/>
      </c>
      <c r="DB103" t="str" cm="1">
        <f t="array" ref="DB103">IF(CX103="","",_xll.PBD(CX103,"Deal Type 1","","USD","",""))</f>
        <v/>
      </c>
      <c r="DG103" s="15" t="str" cm="1">
        <f t="array" ref="DG103">IF(DF103="","",_xll.PBD(DF103,"Deal Date","","USD","",""))</f>
        <v/>
      </c>
      <c r="DH103" s="15" t="str" cm="1">
        <f t="array" ref="DH103">IF(DF103="","",_xll.PBD(DF103,"Company ID","","USD","",""))</f>
        <v/>
      </c>
      <c r="DI103" s="15" t="str" cm="1">
        <f t="array" ref="DI103">IF(DF103="","",_xll.PBD(DH103,"Name","","USD","",""))</f>
        <v/>
      </c>
      <c r="DJ103" t="str" cm="1">
        <f t="array" ref="DJ103">IF(DF103="","",_xll.PBD(DF103,"Deal Type 1","","USD","",""))</f>
        <v/>
      </c>
      <c r="DO103" s="15" t="str" cm="1">
        <f t="array" ref="DO103">IF(DN103="","",_xll.PBD(DN103,"Deal Date","","USD","",""))</f>
        <v/>
      </c>
      <c r="DP103" s="15" t="str" cm="1">
        <f t="array" ref="DP103">IF(DN103="","",_xll.PBD(DN103,"Company ID","","USD","",""))</f>
        <v/>
      </c>
      <c r="DQ103" s="15" t="str" cm="1">
        <f t="array" ref="DQ103">IF(DN103="","",_xll.PBD(DP103,"Name","","USD","",""))</f>
        <v/>
      </c>
      <c r="DR103" t="str" cm="1">
        <f t="array" ref="DR103">IF(DN103="","",_xll.PBD(DN103,"Deal Type 1","","USD","",""))</f>
        <v/>
      </c>
      <c r="DW103" s="15" t="str" cm="1">
        <f t="array" ref="DW103">IF(DV103="","",_xll.PBD(DV103,"Deal Date","","USD","",""))</f>
        <v/>
      </c>
      <c r="DX103" s="15" t="str" cm="1">
        <f t="array" ref="DX103">IF(DV103="","",_xll.PBD(DV103,"Company ID","","USD","",""))</f>
        <v/>
      </c>
      <c r="DY103" s="15" t="str" cm="1">
        <f t="array" ref="DY103">IF(DV103="","",_xll.PBD(DX103,"Name","","USD","",""))</f>
        <v/>
      </c>
      <c r="DZ103" t="str" cm="1">
        <f t="array" ref="DZ103">IF(DV103="","",_xll.PBD(DV103,"Deal Type 1","","USD","",""))</f>
        <v/>
      </c>
      <c r="EE103" s="15" t="str" cm="1">
        <f t="array" ref="EE103">IF(ED103="","",_xll.PBD(ED103,"Deal Date","","USD","",""))</f>
        <v/>
      </c>
      <c r="EF103" s="15" t="str" cm="1">
        <f t="array" ref="EF103">IF(ED103="","",_xll.PBD(ED103,"Company ID","","USD","",""))</f>
        <v/>
      </c>
      <c r="EG103" s="15" t="str" cm="1">
        <f t="array" ref="EG103">IF(ED103="","",_xll.PBD(EF103,"Name","","USD","",""))</f>
        <v/>
      </c>
      <c r="EH103" t="str" cm="1">
        <f t="array" ref="EH103">IF(ED103="","",_xll.PBD(ED103,"Deal Type 1","","USD","",""))</f>
        <v/>
      </c>
      <c r="EM103" s="15" t="str" cm="1">
        <f t="array" ref="EM103">IF(EL103="","",_xll.PBD(EL103,"Deal Date","","USD","",""))</f>
        <v/>
      </c>
      <c r="EN103" s="15" t="str" cm="1">
        <f t="array" ref="EN103">IF(EL103="","",_xll.PBD(EL103,"Company ID","","USD","",""))</f>
        <v/>
      </c>
      <c r="EO103" s="15" t="str" cm="1">
        <f t="array" ref="EO103">IF(EL103="","",_xll.PBD(EN103,"Name","","USD","",""))</f>
        <v/>
      </c>
      <c r="EP103" t="str" cm="1">
        <f t="array" ref="EP103">IF(EL103="","",_xll.PBD(EL103,"Deal Type 1","","USD","",""))</f>
        <v/>
      </c>
      <c r="EU103" s="15" t="str" cm="1">
        <f t="array" ref="EU103">IF(ET103="","",_xll.PBD(ET103,"Deal Date","","USD","",""))</f>
        <v/>
      </c>
      <c r="EV103" s="15" t="str" cm="1">
        <f t="array" ref="EV103">IF(ET103="","",_xll.PBD(ET103,"Company ID","","USD","",""))</f>
        <v/>
      </c>
      <c r="EW103" s="15" t="str" cm="1">
        <f t="array" ref="EW103">IF(ET103="","",_xll.PBD(EV103,"Name","","USD","",""))</f>
        <v/>
      </c>
      <c r="EX103" t="str" cm="1">
        <f t="array" ref="EX103">IF(ET103="","",_xll.PBD(ET103,"Deal Type 1","","USD","",""))</f>
        <v/>
      </c>
      <c r="FC103" s="15" t="str" cm="1">
        <f t="array" ref="FC103">IF(FB103="","",_xll.PBD(FB103,"Deal Date","","USD","",""))</f>
        <v/>
      </c>
      <c r="FD103" s="15" t="str" cm="1">
        <f t="array" ref="FD103">IF(FB103="","",_xll.PBD(FB103,"Company ID","","USD","",""))</f>
        <v/>
      </c>
      <c r="FE103" s="15" t="str" cm="1">
        <f t="array" ref="FE103">IF(FB103="","",_xll.PBD(FD103,"Name","","USD","",""))</f>
        <v/>
      </c>
      <c r="FF103" t="str" cm="1">
        <f t="array" ref="FF103">IF(FB103="","",_xll.PBD(FB103,"Deal Type 1","","USD","",""))</f>
        <v/>
      </c>
      <c r="FK103" s="15" t="str" cm="1">
        <f t="array" ref="FK103">IF(FJ103="","",_xll.PBD(FJ103,"Deal Date","","USD","",""))</f>
        <v/>
      </c>
      <c r="FL103" s="15" t="str" cm="1">
        <f t="array" ref="FL103">IF(FJ103="","",_xll.PBD(FJ103,"Company ID","","USD","",""))</f>
        <v/>
      </c>
      <c r="FM103" s="15" t="str" cm="1">
        <f t="array" ref="FM103">IF(FJ103="","",_xll.PBD(FL103,"Name","","USD","",""))</f>
        <v/>
      </c>
      <c r="FN103" t="str" cm="1">
        <f t="array" ref="FN103">IF(FJ103="","",_xll.PBD(FJ103,"Deal Type 1","","USD","",""))</f>
        <v/>
      </c>
      <c r="FS103" s="15" t="str" cm="1">
        <f t="array" ref="FS103">IF(FR103="","",_xll.PBD(FR103,"Deal Date","","USD","",""))</f>
        <v/>
      </c>
      <c r="FT103" s="15" t="str" cm="1">
        <f t="array" ref="FT103">IF(FR103="","",_xll.PBD(FR103,"Company ID","","USD","",""))</f>
        <v/>
      </c>
      <c r="FU103" s="15" t="str" cm="1">
        <f t="array" ref="FU103">IF(FR103="","",_xll.PBD(FT103,"Name","","USD","",""))</f>
        <v/>
      </c>
      <c r="FV103" t="str" cm="1">
        <f t="array" ref="FV103">IF(FR103="","",_xll.PBD(FR103,"Deal Type 1","","USD","",""))</f>
        <v/>
      </c>
      <c r="GA103" s="15" t="str" cm="1">
        <f t="array" ref="GA103">IF(FZ103="","",_xll.PBD(FZ103,"Deal Date","","USD","",""))</f>
        <v/>
      </c>
      <c r="GB103" s="15" t="str" cm="1">
        <f t="array" ref="GB103">IF(FZ103="","",_xll.PBD(FZ103,"Company ID","","USD","",""))</f>
        <v/>
      </c>
      <c r="GC103" s="15" t="str" cm="1">
        <f t="array" ref="GC103">IF(FZ103="","",_xll.PBD(GB103,"Name","","USD","",""))</f>
        <v/>
      </c>
      <c r="GD103" t="str" cm="1">
        <f t="array" ref="GD103">IF(FZ103="","",_xll.PBD(FZ103,"Deal Type 1","","USD","",""))</f>
        <v/>
      </c>
      <c r="GI103" s="15" t="str" cm="1">
        <f t="array" ref="GI103">IF(GH103="","",_xll.PBD(GH103,"Deal Date","","USD","",""))</f>
        <v/>
      </c>
      <c r="GJ103" s="15" t="str" cm="1">
        <f t="array" ref="GJ103">IF(GH103="","",_xll.PBD(GH103,"Company ID","","USD","",""))</f>
        <v/>
      </c>
      <c r="GK103" s="15" t="str" cm="1">
        <f t="array" ref="GK103">IF(GH103="","",_xll.PBD(GJ103,"Name","","USD","",""))</f>
        <v/>
      </c>
      <c r="GL103" t="str" cm="1">
        <f t="array" ref="GL103">IF(GH103="","",_xll.PBD(GH103,"Deal Type 1","","USD","",""))</f>
        <v/>
      </c>
      <c r="GQ103" s="15" t="str" cm="1">
        <f t="array" ref="GQ103">IF(GP103="","",_xll.PBD(GP103,"Deal Date","","USD","",""))</f>
        <v/>
      </c>
      <c r="GR103" s="15" t="str" cm="1">
        <f t="array" ref="GR103">IF(GP103="","",_xll.PBD(GP103,"Company ID","","USD","",""))</f>
        <v/>
      </c>
      <c r="GS103" s="15" t="str" cm="1">
        <f t="array" ref="GS103">IF(GP103="","",_xll.PBD(GR103,"Name","","USD","",""))</f>
        <v/>
      </c>
      <c r="GT103" t="str" cm="1">
        <f t="array" ref="GT103">IF(GP103="","",_xll.PBD(GP103,"Deal Type 1","","USD","",""))</f>
        <v/>
      </c>
      <c r="GY103" s="15" t="str" cm="1">
        <f t="array" ref="GY103">IF(GX103="","",_xll.PBD(GX103,"Deal Date","","USD","",""))</f>
        <v/>
      </c>
      <c r="GZ103" s="15" t="str" cm="1">
        <f t="array" ref="GZ103">IF(GX103="","",_xll.PBD(GX103,"Company ID","","USD","",""))</f>
        <v/>
      </c>
      <c r="HA103" s="15" t="str" cm="1">
        <f t="array" ref="HA103">IF(GX103="","",_xll.PBD(GZ103,"Name","","USD","",""))</f>
        <v/>
      </c>
      <c r="HB103" t="str" cm="1">
        <f t="array" ref="HB103">IF(GX103="","",_xll.PBD(GX103,"Deal Type 1","","USD","",""))</f>
        <v/>
      </c>
      <c r="HG103" s="15" t="str" cm="1">
        <f t="array" ref="HG103">IF(HF103="","",_xll.PBD(HF103,"Deal Date","","USD","",""))</f>
        <v/>
      </c>
      <c r="HH103" s="15" t="str" cm="1">
        <f t="array" ref="HH103">IF(HF103="","",_xll.PBD(HF103,"Company ID","","USD","",""))</f>
        <v/>
      </c>
      <c r="HI103" s="15" t="str" cm="1">
        <f t="array" ref="HI103">IF(HF103="","",_xll.PBD(HH103,"Name","","USD","",""))</f>
        <v/>
      </c>
      <c r="HJ103" t="str" cm="1">
        <f t="array" ref="HJ103">IF(HF103="","",_xll.PBD(HF103,"Deal Type 1","","USD","",""))</f>
        <v/>
      </c>
      <c r="HO103" s="15" t="str" cm="1">
        <f t="array" ref="HO103">IF(HN103="","",_xll.PBD(HN103,"Deal Date","","USD","",""))</f>
        <v/>
      </c>
      <c r="HP103" s="15" t="str" cm="1">
        <f t="array" ref="HP103">IF(HN103="","",_xll.PBD(HN103,"Company ID","","USD","",""))</f>
        <v/>
      </c>
      <c r="HQ103" s="15" t="str" cm="1">
        <f t="array" ref="HQ103">IF(HN103="","",_xll.PBD(HP103,"Name","","USD","",""))</f>
        <v/>
      </c>
      <c r="HR103" t="str" cm="1">
        <f t="array" ref="HR103">IF(HN103="","",_xll.PBD(HN103,"Deal Type 1","","USD","",""))</f>
        <v/>
      </c>
      <c r="HW103" s="15" t="str" cm="1">
        <f t="array" ref="HW103">IF(HV103="","",_xll.PBD(HV103,"Deal Date","","USD","",""))</f>
        <v/>
      </c>
      <c r="HX103" s="15" t="str" cm="1">
        <f t="array" ref="HX103">IF(HV103="","",_xll.PBD(HV103,"Company ID","","USD","",""))</f>
        <v/>
      </c>
      <c r="HY103" s="15" t="str" cm="1">
        <f t="array" ref="HY103">IF(HV103="","",_xll.PBD(HX103,"Name","","USD","",""))</f>
        <v/>
      </c>
      <c r="HZ103" t="str" cm="1">
        <f t="array" ref="HZ103">IF(HV103="","",_xll.PBD(HV103,"Deal Type 1","","USD","",""))</f>
        <v/>
      </c>
      <c r="IE103" s="15" t="str" cm="1">
        <f t="array" ref="IE103">IF(ID103="","",_xll.PBD(ID103,"Deal Date","","USD","",""))</f>
        <v/>
      </c>
      <c r="IF103" s="15" t="str" cm="1">
        <f t="array" ref="IF103">IF(ID103="","",_xll.PBD(ID103,"Company ID","","USD","",""))</f>
        <v/>
      </c>
      <c r="IG103" s="15" t="str" cm="1">
        <f t="array" ref="IG103">IF(ID103="","",_xll.PBD(IF103,"Name","","USD","",""))</f>
        <v/>
      </c>
      <c r="IH103" t="str" cm="1">
        <f t="array" ref="IH103">IF(ID103="","",_xll.PBD(ID103,"Deal Type 1","","USD","",""))</f>
        <v/>
      </c>
      <c r="IM103" s="15" t="str" cm="1">
        <f t="array" ref="IM103">IF(IL103="","",_xll.PBD(IL103,"Deal Date","","USD","",""))</f>
        <v/>
      </c>
      <c r="IN103" s="15" t="str" cm="1">
        <f t="array" ref="IN103">IF(IL103="","",_xll.PBD(IL103,"Company ID","","USD","",""))</f>
        <v/>
      </c>
      <c r="IO103" s="15" t="str" cm="1">
        <f t="array" ref="IO103">IF(IL103="","",_xll.PBD(IN103,"Name","","USD","",""))</f>
        <v/>
      </c>
      <c r="IP103" t="str" cm="1">
        <f t="array" ref="IP103">IF(IL103="","",_xll.PBD(IL103,"Deal Type 1","","USD","",""))</f>
        <v/>
      </c>
      <c r="IU103" s="15" t="str" cm="1">
        <f t="array" ref="IU103">IF(IT103="","",_xll.PBD(IT103,"Deal Date","","USD","",""))</f>
        <v/>
      </c>
      <c r="IV103" s="15" t="str" cm="1">
        <f t="array" ref="IV103">IF(IT103="","",_xll.PBD(IT103,"Company ID","","USD","",""))</f>
        <v/>
      </c>
      <c r="IW103" s="15" t="str" cm="1">
        <f t="array" ref="IW103">IF(IT103="","",_xll.PBD(IV103,"Name","","USD","",""))</f>
        <v/>
      </c>
      <c r="IX103" t="str" cm="1">
        <f t="array" ref="IX103">IF(IT103="","",_xll.PBD(IT103,"Deal Type 1","","USD","",""))</f>
        <v/>
      </c>
      <c r="JC103" s="15" t="str" cm="1">
        <f t="array" ref="JC103">IF(JB103="","",_xll.PBD(JB103,"Deal Date","","USD","",""))</f>
        <v/>
      </c>
      <c r="JD103" s="15" t="str" cm="1">
        <f t="array" ref="JD103">IF(JB103="","",_xll.PBD(JB103,"Company ID","","USD","",""))</f>
        <v/>
      </c>
      <c r="JE103" s="15" t="str" cm="1">
        <f t="array" ref="JE103">IF(JB103="","",_xll.PBD(JD103,"Name","","USD","",""))</f>
        <v/>
      </c>
      <c r="JF103" t="str" cm="1">
        <f t="array" ref="JF103">IF(JB103="","",_xll.PBD(JB103,"Deal Type 1","","USD","",""))</f>
        <v/>
      </c>
      <c r="JK103" s="15" t="str" cm="1">
        <f t="array" ref="JK103">IF(JJ103="","",_xll.PBD(JJ103,"Deal Date","","USD","",""))</f>
        <v/>
      </c>
      <c r="JL103" s="15" t="str" cm="1">
        <f t="array" ref="JL103">IF(JJ103="","",_xll.PBD(JJ103,"Company ID","","USD","",""))</f>
        <v/>
      </c>
      <c r="JM103" s="15" t="str" cm="1">
        <f t="array" ref="JM103">IF(JJ103="","",_xll.PBD(JL103,"Name","","USD","",""))</f>
        <v/>
      </c>
      <c r="JN103" t="str" cm="1">
        <f t="array" ref="JN103">IF(JJ103="","",_xll.PBD(JJ103,"Deal Type 1","","USD","",""))</f>
        <v/>
      </c>
      <c r="JS103" s="15" t="str" cm="1">
        <f t="array" ref="JS103">IF(JR103="","",_xll.PBD(JR103,"Deal Date","","USD","",""))</f>
        <v/>
      </c>
      <c r="JT103" s="15" t="str" cm="1">
        <f t="array" ref="JT103">IF(JR103="","",_xll.PBD(JR103,"Company ID","","USD","",""))</f>
        <v/>
      </c>
      <c r="JU103" s="15" t="str" cm="1">
        <f t="array" ref="JU103">IF(JR103="","",_xll.PBD(JT103,"Name","","USD","",""))</f>
        <v/>
      </c>
      <c r="JV103" t="str" cm="1">
        <f t="array" ref="JV103">IF(JR103="","",_xll.PBD(JR103,"Deal Type 1","","USD","",""))</f>
        <v/>
      </c>
      <c r="KA103" s="15" t="str" cm="1">
        <f t="array" ref="KA103">IF(JZ103="","",_xll.PBD(JZ103,"Deal Date","","USD","",""))</f>
        <v/>
      </c>
      <c r="KB103" s="15" t="str" cm="1">
        <f t="array" ref="KB103">IF(JZ103="","",_xll.PBD(JZ103,"Company ID","","USD","",""))</f>
        <v/>
      </c>
      <c r="KC103" s="15" t="str" cm="1">
        <f t="array" ref="KC103">IF(JZ103="","",_xll.PBD(KB103,"Name","","USD","",""))</f>
        <v/>
      </c>
      <c r="KD103" t="str" cm="1">
        <f t="array" ref="KD103">IF(JZ103="","",_xll.PBD(JZ103,"Deal Type 1","","USD","",""))</f>
        <v/>
      </c>
      <c r="KI103" s="15" t="str" cm="1">
        <f t="array" ref="KI103">IF(KH103="","",_xll.PBD(KH103,"Deal Date","","USD","",""))</f>
        <v/>
      </c>
      <c r="KJ103" s="15" t="str" cm="1">
        <f t="array" ref="KJ103">IF(KH103="","",_xll.PBD(KH103,"Company ID","","USD","",""))</f>
        <v/>
      </c>
      <c r="KK103" s="15" t="str" cm="1">
        <f t="array" ref="KK103">IF(KH103="","",_xll.PBD(KJ103,"Name","","USD","",""))</f>
        <v/>
      </c>
      <c r="KL103" t="str" cm="1">
        <f t="array" ref="KL103">IF(KH103="","",_xll.PBD(KH103,"Deal Type 1","","USD","",""))</f>
        <v/>
      </c>
      <c r="KQ103" s="15" t="str" cm="1">
        <f t="array" ref="KQ103">IF(KP103="","",_xll.PBD(KP103,"Deal Date","","USD","",""))</f>
        <v/>
      </c>
      <c r="KR103" s="15" t="str" cm="1">
        <f t="array" ref="KR103">IF(KP103="","",_xll.PBD(KP103,"Company ID","","USD","",""))</f>
        <v/>
      </c>
      <c r="KS103" s="15" t="str" cm="1">
        <f t="array" ref="KS103">IF(KP103="","",_xll.PBD(KR103,"Name","","USD","",""))</f>
        <v/>
      </c>
      <c r="KT103" t="str" cm="1">
        <f t="array" ref="KT103">IF(KP103="","",_xll.PBD(KP103,"Deal Type 1","","USD","",""))</f>
        <v/>
      </c>
      <c r="KY103" s="15" t="str" cm="1">
        <f t="array" ref="KY103">IF(KX103="","",_xll.PBD(KX103,"Deal Date","","USD","",""))</f>
        <v/>
      </c>
      <c r="KZ103" s="15" t="str" cm="1">
        <f t="array" ref="KZ103">IF(KX103="","",_xll.PBD(KX103,"Company ID","","USD","",""))</f>
        <v/>
      </c>
      <c r="LA103" s="15" t="str" cm="1">
        <f t="array" ref="LA103">IF(KX103="","",_xll.PBD(KZ103,"Name","","USD","",""))</f>
        <v/>
      </c>
      <c r="LB103" t="str" cm="1">
        <f t="array" ref="LB103">IF(KX103="","",_xll.PBD(KX103,"Deal Type 1","","USD","",""))</f>
        <v/>
      </c>
      <c r="LG103" s="15" t="str" cm="1">
        <f t="array" ref="LG103">IF(LF103="","",_xll.PBD(LF103,"Deal Date","","USD","",""))</f>
        <v/>
      </c>
      <c r="LH103" s="15" t="str" cm="1">
        <f t="array" ref="LH103">IF(LF103="","",_xll.PBD(LF103,"Company ID","","USD","",""))</f>
        <v/>
      </c>
      <c r="LI103" s="15" t="str" cm="1">
        <f t="array" ref="LI103">IF(LF103="","",_xll.PBD(LH103,"Name","","USD","",""))</f>
        <v/>
      </c>
      <c r="LJ103" t="str" cm="1">
        <f t="array" ref="LJ103">IF(LF103="","",_xll.PBD(LF103,"Deal Type 1","","USD","",""))</f>
        <v/>
      </c>
      <c r="LO103" s="15" t="str" cm="1">
        <f t="array" ref="LO103">IF(LN103="","",_xll.PBD(LN103,"Deal Date","","USD","",""))</f>
        <v/>
      </c>
      <c r="LP103" s="15" t="str" cm="1">
        <f t="array" ref="LP103">IF(LN103="","",_xll.PBD(LN103,"Company ID","","USD","",""))</f>
        <v/>
      </c>
      <c r="LQ103" s="15" t="str" cm="1">
        <f t="array" ref="LQ103">IF(LN103="","",_xll.PBD(LP103,"Name","","USD","",""))</f>
        <v/>
      </c>
      <c r="LR103" t="str" cm="1">
        <f t="array" ref="LR103">IF(LN103="","",_xll.PBD(LN103,"Deal Type 1","","USD","",""))</f>
        <v/>
      </c>
      <c r="LW103" s="15" t="str" cm="1">
        <f t="array" ref="LW103">IF(LV103="","",_xll.PBD(LV103,"Deal Date","","USD","",""))</f>
        <v/>
      </c>
      <c r="LX103" s="15" t="str" cm="1">
        <f t="array" ref="LX103">IF(LV103="","",_xll.PBD(LV103,"Company ID","","USD","",""))</f>
        <v/>
      </c>
      <c r="LY103" s="15" t="str" cm="1">
        <f t="array" ref="LY103">IF(LV103="","",_xll.PBD(LX103,"Name","","USD","",""))</f>
        <v/>
      </c>
      <c r="LZ103" t="str" cm="1">
        <f t="array" ref="LZ103">IF(LV103="","",_xll.PBD(LV103,"Deal Type 1","","USD","",""))</f>
        <v/>
      </c>
      <c r="ME103" s="15" t="str" cm="1">
        <f t="array" ref="ME103">IF(MD103="","",_xll.PBD(MD103,"Deal Date","","USD","",""))</f>
        <v/>
      </c>
      <c r="MF103" s="15" t="str" cm="1">
        <f t="array" ref="MF103">IF(MD103="","",_xll.PBD(MD103,"Company ID","","USD","",""))</f>
        <v/>
      </c>
      <c r="MG103" s="15" t="str" cm="1">
        <f t="array" ref="MG103">IF(MD103="","",_xll.PBD(MF103,"Name","","USD","",""))</f>
        <v/>
      </c>
      <c r="MH103" t="str" cm="1">
        <f t="array" ref="MH103">IF(MD103="","",_xll.PBD(MD103,"Deal Type 1","","USD","",""))</f>
        <v/>
      </c>
    </row>
    <row r="104" spans="7:346" x14ac:dyDescent="0.2">
      <c r="G104" s="15" t="str" cm="1">
        <f t="array" ref="G104">IF(F104="","",_xll.PBD(F104,"Deal Date","","USD","",""))</f>
        <v/>
      </c>
      <c r="H104" s="15" t="str" cm="1">
        <f t="array" ref="H104">IF(F104="","",_xll.PBD(F104,"Company ID","","USD","",""))</f>
        <v/>
      </c>
      <c r="I104" s="15" t="str" cm="1">
        <f t="array" ref="I104">IF(F104="","",_xll.PBD(H104,"Name","","USD","",""))</f>
        <v/>
      </c>
      <c r="J104" t="str" cm="1">
        <f t="array" ref="J104">IF(F104="","",_xll.PBD(F104,"Deal Type 1","","USD","",""))</f>
        <v/>
      </c>
      <c r="O104" s="15" t="str" cm="1">
        <f t="array" ref="O104">IF(N104="","",_xll.PBD(N104,"Deal Date","","USD","",""))</f>
        <v/>
      </c>
      <c r="P104" s="15" t="str" cm="1">
        <f t="array" ref="P104">IF(N104="","",_xll.PBD(N104,"Company ID","","USD","",""))</f>
        <v/>
      </c>
      <c r="Q104" s="15" t="str" cm="1">
        <f t="array" ref="Q104">IF(N104="","",_xll.PBD(P104,"Name","","USD","",""))</f>
        <v/>
      </c>
      <c r="R104" t="str" cm="1">
        <f t="array" ref="R104">IF(N104="","",_xll.PBD(N104,"Deal Type 1","","USD","",""))</f>
        <v/>
      </c>
      <c r="W104" s="15" t="str" cm="1">
        <f t="array" ref="W104">IF(V104="","",_xll.PBD(V104,"Deal Date","","USD","",""))</f>
        <v/>
      </c>
      <c r="X104" s="15" t="str" cm="1">
        <f t="array" ref="X104">IF(V104="","",_xll.PBD(V104,"Company ID","","USD","",""))</f>
        <v/>
      </c>
      <c r="Y104" s="15" t="str" cm="1">
        <f t="array" ref="Y104">IF(V104="","",_xll.PBD(X104,"Name","","USD","",""))</f>
        <v/>
      </c>
      <c r="Z104" t="str" cm="1">
        <f t="array" ref="Z104">IF(V104="","",_xll.PBD(V104,"Deal Type 1","","USD","",""))</f>
        <v/>
      </c>
      <c r="AE104" s="15" t="str" cm="1">
        <f t="array" ref="AE104">IF(AD104="","",_xll.PBD(AD104,"Deal Date","","USD","",""))</f>
        <v/>
      </c>
      <c r="AF104" s="15" t="str" cm="1">
        <f t="array" ref="AF104">IF(AD104="","",_xll.PBD(AD104,"Company ID","","USD","",""))</f>
        <v/>
      </c>
      <c r="AG104" s="15" t="str" cm="1">
        <f t="array" ref="AG104">IF(AD104="","",_xll.PBD(AF104,"Name","","USD","",""))</f>
        <v/>
      </c>
      <c r="AH104" t="str" cm="1">
        <f t="array" ref="AH104">IF(AD104="","",_xll.PBD(AD104,"Deal Type 1","","USD","",""))</f>
        <v/>
      </c>
      <c r="AM104" s="15" t="str" cm="1">
        <f t="array" ref="AM104">IF(AL104="","",_xll.PBD(AL104,"Deal Date","","USD","",""))</f>
        <v/>
      </c>
      <c r="AN104" s="15" t="str" cm="1">
        <f t="array" ref="AN104">IF(AL104="","",_xll.PBD(AL104,"Company ID","","USD","",""))</f>
        <v/>
      </c>
      <c r="AO104" s="15" t="str" cm="1">
        <f t="array" ref="AO104">IF(AL104="","",_xll.PBD(AN104,"Name","","USD","",""))</f>
        <v/>
      </c>
      <c r="AP104" t="str" cm="1">
        <f t="array" ref="AP104">IF(AL104="","",_xll.PBD(AL104,"Deal Type 1","","USD","",""))</f>
        <v/>
      </c>
      <c r="AU104" s="15" t="str" cm="1">
        <f t="array" ref="AU104">IF(AT104="","",_xll.PBD(AT104,"Deal Date","","USD","",""))</f>
        <v/>
      </c>
      <c r="AV104" s="15" t="str" cm="1">
        <f t="array" ref="AV104">IF(AT104="","",_xll.PBD(AT104,"Company ID","","USD","",""))</f>
        <v/>
      </c>
      <c r="AW104" s="15" t="str" cm="1">
        <f t="array" ref="AW104">IF(AT104="","",_xll.PBD(AV104,"Name","","USD","",""))</f>
        <v/>
      </c>
      <c r="AX104" t="str" cm="1">
        <f t="array" ref="AX104">IF(AT104="","",_xll.PBD(AT104,"Deal Type 1","","USD","",""))</f>
        <v/>
      </c>
      <c r="BC104" s="15" t="str" cm="1">
        <f t="array" ref="BC104">IF(BB104="","",_xll.PBD(BB104,"Deal Date","","USD","",""))</f>
        <v/>
      </c>
      <c r="BD104" s="15" t="str" cm="1">
        <f t="array" ref="BD104">IF(BB104="","",_xll.PBD(BB104,"Company ID","","USD","",""))</f>
        <v/>
      </c>
      <c r="BE104" s="15" t="str" cm="1">
        <f t="array" ref="BE104">IF(BB104="","",_xll.PBD(BD104,"Name","","USD","",""))</f>
        <v/>
      </c>
      <c r="BF104" t="str" cm="1">
        <f t="array" ref="BF104">IF(BB104="","",_xll.PBD(BB104,"Deal Type 1","","USD","",""))</f>
        <v/>
      </c>
      <c r="BK104" s="15" t="str" cm="1">
        <f t="array" ref="BK104">IF(BJ104="","",_xll.PBD(BJ104,"Deal Date","","USD","",""))</f>
        <v/>
      </c>
      <c r="BL104" s="15" t="str" cm="1">
        <f t="array" ref="BL104">IF(BJ104="","",_xll.PBD(BJ104,"Company ID","","USD","",""))</f>
        <v/>
      </c>
      <c r="BM104" s="15" t="str" cm="1">
        <f t="array" ref="BM104">IF(BJ104="","",_xll.PBD(BL104,"Name","","USD","",""))</f>
        <v/>
      </c>
      <c r="BN104" t="str" cm="1">
        <f t="array" ref="BN104">IF(BJ104="","",_xll.PBD(BJ104,"Deal Type 1","","USD","",""))</f>
        <v/>
      </c>
      <c r="BS104" s="15" t="str" cm="1">
        <f t="array" ref="BS104">IF(BR104="","",_xll.PBD(BR104,"Deal Date","","USD","",""))</f>
        <v/>
      </c>
      <c r="BT104" s="15" t="str" cm="1">
        <f t="array" ref="BT104">IF(BR104="","",_xll.PBD(BR104,"Company ID","","USD","",""))</f>
        <v/>
      </c>
      <c r="BU104" s="15" t="str" cm="1">
        <f t="array" ref="BU104">IF(BR104="","",_xll.PBD(BT104,"Name","","USD","",""))</f>
        <v/>
      </c>
      <c r="BV104" t="str" cm="1">
        <f t="array" ref="BV104">IF(BR104="","",_xll.PBD(BR104,"Deal Type 1","","USD","",""))</f>
        <v/>
      </c>
      <c r="CA104" s="15" t="str" cm="1">
        <f t="array" ref="CA104">IF(BZ104="","",_xll.PBD(BZ104,"Deal Date","","USD","",""))</f>
        <v/>
      </c>
      <c r="CB104" s="15" t="str" cm="1">
        <f t="array" ref="CB104">IF(BZ104="","",_xll.PBD(BZ104,"Company ID","","USD","",""))</f>
        <v/>
      </c>
      <c r="CC104" s="15" t="str" cm="1">
        <f t="array" ref="CC104">IF(BZ104="","",_xll.PBD(CB104,"Name","","USD","",""))</f>
        <v/>
      </c>
      <c r="CD104" t="str" cm="1">
        <f t="array" ref="CD104">IF(BZ104="","",_xll.PBD(BZ104,"Deal Type 1","","USD","",""))</f>
        <v/>
      </c>
      <c r="CI104" s="15" t="str" cm="1">
        <f t="array" ref="CI104">IF(CH104="","",_xll.PBD(CH104,"Deal Date","","USD","",""))</f>
        <v/>
      </c>
      <c r="CJ104" s="15" t="str" cm="1">
        <f t="array" ref="CJ104">IF(CH104="","",_xll.PBD(CH104,"Company ID","","USD","",""))</f>
        <v/>
      </c>
      <c r="CK104" s="15" t="str" cm="1">
        <f t="array" ref="CK104">IF(CH104="","",_xll.PBD(CJ104,"Name","","USD","",""))</f>
        <v/>
      </c>
      <c r="CL104" t="str" cm="1">
        <f t="array" ref="CL104">IF(CH104="","",_xll.PBD(CH104,"Deal Type 1","","USD","",""))</f>
        <v/>
      </c>
      <c r="CQ104" s="15" t="str" cm="1">
        <f t="array" ref="CQ104">IF(CP104="","",_xll.PBD(CP104,"Deal Date","","USD","",""))</f>
        <v/>
      </c>
      <c r="CR104" s="15" t="str" cm="1">
        <f t="array" ref="CR104">IF(CP104="","",_xll.PBD(CP104,"Company ID","","USD","",""))</f>
        <v/>
      </c>
      <c r="CS104" s="15" t="str" cm="1">
        <f t="array" ref="CS104">IF(CP104="","",_xll.PBD(CR104,"Name","","USD","",""))</f>
        <v/>
      </c>
      <c r="CT104" t="str" cm="1">
        <f t="array" ref="CT104">IF(CP104="","",_xll.PBD(CP104,"Deal Type 1","","USD","",""))</f>
        <v/>
      </c>
      <c r="CY104" s="15" t="str" cm="1">
        <f t="array" ref="CY104">IF(CX104="","",_xll.PBD(CX104,"Deal Date","","USD","",""))</f>
        <v/>
      </c>
      <c r="CZ104" s="15" t="str" cm="1">
        <f t="array" ref="CZ104">IF(CX104="","",_xll.PBD(CX104,"Company ID","","USD","",""))</f>
        <v/>
      </c>
      <c r="DA104" s="15" t="str" cm="1">
        <f t="array" ref="DA104">IF(CX104="","",_xll.PBD(CZ104,"Name","","USD","",""))</f>
        <v/>
      </c>
      <c r="DB104" t="str" cm="1">
        <f t="array" ref="DB104">IF(CX104="","",_xll.PBD(CX104,"Deal Type 1","","USD","",""))</f>
        <v/>
      </c>
      <c r="DG104" s="15" t="str" cm="1">
        <f t="array" ref="DG104">IF(DF104="","",_xll.PBD(DF104,"Deal Date","","USD","",""))</f>
        <v/>
      </c>
      <c r="DH104" s="15" t="str" cm="1">
        <f t="array" ref="DH104">IF(DF104="","",_xll.PBD(DF104,"Company ID","","USD","",""))</f>
        <v/>
      </c>
      <c r="DI104" s="15" t="str" cm="1">
        <f t="array" ref="DI104">IF(DF104="","",_xll.PBD(DH104,"Name","","USD","",""))</f>
        <v/>
      </c>
      <c r="DJ104" t="str" cm="1">
        <f t="array" ref="DJ104">IF(DF104="","",_xll.PBD(DF104,"Deal Type 1","","USD","",""))</f>
        <v/>
      </c>
      <c r="DO104" s="15" t="str" cm="1">
        <f t="array" ref="DO104">IF(DN104="","",_xll.PBD(DN104,"Deal Date","","USD","",""))</f>
        <v/>
      </c>
      <c r="DP104" s="15" t="str" cm="1">
        <f t="array" ref="DP104">IF(DN104="","",_xll.PBD(DN104,"Company ID","","USD","",""))</f>
        <v/>
      </c>
      <c r="DQ104" s="15" t="str" cm="1">
        <f t="array" ref="DQ104">IF(DN104="","",_xll.PBD(DP104,"Name","","USD","",""))</f>
        <v/>
      </c>
      <c r="DR104" t="str" cm="1">
        <f t="array" ref="DR104">IF(DN104="","",_xll.PBD(DN104,"Deal Type 1","","USD","",""))</f>
        <v/>
      </c>
      <c r="DW104" s="15" t="str" cm="1">
        <f t="array" ref="DW104">IF(DV104="","",_xll.PBD(DV104,"Deal Date","","USD","",""))</f>
        <v/>
      </c>
      <c r="DX104" s="15" t="str" cm="1">
        <f t="array" ref="DX104">IF(DV104="","",_xll.PBD(DV104,"Company ID","","USD","",""))</f>
        <v/>
      </c>
      <c r="DY104" s="15" t="str" cm="1">
        <f t="array" ref="DY104">IF(DV104="","",_xll.PBD(DX104,"Name","","USD","",""))</f>
        <v/>
      </c>
      <c r="DZ104" t="str" cm="1">
        <f t="array" ref="DZ104">IF(DV104="","",_xll.PBD(DV104,"Deal Type 1","","USD","",""))</f>
        <v/>
      </c>
      <c r="EE104" s="15" t="str" cm="1">
        <f t="array" ref="EE104">IF(ED104="","",_xll.PBD(ED104,"Deal Date","","USD","",""))</f>
        <v/>
      </c>
      <c r="EF104" s="15" t="str" cm="1">
        <f t="array" ref="EF104">IF(ED104="","",_xll.PBD(ED104,"Company ID","","USD","",""))</f>
        <v/>
      </c>
      <c r="EG104" s="15" t="str" cm="1">
        <f t="array" ref="EG104">IF(ED104="","",_xll.PBD(EF104,"Name","","USD","",""))</f>
        <v/>
      </c>
      <c r="EH104" t="str" cm="1">
        <f t="array" ref="EH104">IF(ED104="","",_xll.PBD(ED104,"Deal Type 1","","USD","",""))</f>
        <v/>
      </c>
      <c r="EM104" s="15" t="str" cm="1">
        <f t="array" ref="EM104">IF(EL104="","",_xll.PBD(EL104,"Deal Date","","USD","",""))</f>
        <v/>
      </c>
      <c r="EN104" s="15" t="str" cm="1">
        <f t="array" ref="EN104">IF(EL104="","",_xll.PBD(EL104,"Company ID","","USD","",""))</f>
        <v/>
      </c>
      <c r="EO104" s="15" t="str" cm="1">
        <f t="array" ref="EO104">IF(EL104="","",_xll.PBD(EN104,"Name","","USD","",""))</f>
        <v/>
      </c>
      <c r="EP104" t="str" cm="1">
        <f t="array" ref="EP104">IF(EL104="","",_xll.PBD(EL104,"Deal Type 1","","USD","",""))</f>
        <v/>
      </c>
      <c r="EU104" s="15" t="str" cm="1">
        <f t="array" ref="EU104">IF(ET104="","",_xll.PBD(ET104,"Deal Date","","USD","",""))</f>
        <v/>
      </c>
      <c r="EV104" s="15" t="str" cm="1">
        <f t="array" ref="EV104">IF(ET104="","",_xll.PBD(ET104,"Company ID","","USD","",""))</f>
        <v/>
      </c>
      <c r="EW104" s="15" t="str" cm="1">
        <f t="array" ref="EW104">IF(ET104="","",_xll.PBD(EV104,"Name","","USD","",""))</f>
        <v/>
      </c>
      <c r="EX104" t="str" cm="1">
        <f t="array" ref="EX104">IF(ET104="","",_xll.PBD(ET104,"Deal Type 1","","USD","",""))</f>
        <v/>
      </c>
      <c r="FC104" s="15" t="str" cm="1">
        <f t="array" ref="FC104">IF(FB104="","",_xll.PBD(FB104,"Deal Date","","USD","",""))</f>
        <v/>
      </c>
      <c r="FD104" s="15" t="str" cm="1">
        <f t="array" ref="FD104">IF(FB104="","",_xll.PBD(FB104,"Company ID","","USD","",""))</f>
        <v/>
      </c>
      <c r="FE104" s="15" t="str" cm="1">
        <f t="array" ref="FE104">IF(FB104="","",_xll.PBD(FD104,"Name","","USD","",""))</f>
        <v/>
      </c>
      <c r="FF104" t="str" cm="1">
        <f t="array" ref="FF104">IF(FB104="","",_xll.PBD(FB104,"Deal Type 1","","USD","",""))</f>
        <v/>
      </c>
      <c r="FK104" s="15" t="str" cm="1">
        <f t="array" ref="FK104">IF(FJ104="","",_xll.PBD(FJ104,"Deal Date","","USD","",""))</f>
        <v/>
      </c>
      <c r="FL104" s="15" t="str" cm="1">
        <f t="array" ref="FL104">IF(FJ104="","",_xll.PBD(FJ104,"Company ID","","USD","",""))</f>
        <v/>
      </c>
      <c r="FM104" s="15" t="str" cm="1">
        <f t="array" ref="FM104">IF(FJ104="","",_xll.PBD(FL104,"Name","","USD","",""))</f>
        <v/>
      </c>
      <c r="FN104" t="str" cm="1">
        <f t="array" ref="FN104">IF(FJ104="","",_xll.PBD(FJ104,"Deal Type 1","","USD","",""))</f>
        <v/>
      </c>
      <c r="FS104" s="15" t="str" cm="1">
        <f t="array" ref="FS104">IF(FR104="","",_xll.PBD(FR104,"Deal Date","","USD","",""))</f>
        <v/>
      </c>
      <c r="FT104" s="15" t="str" cm="1">
        <f t="array" ref="FT104">IF(FR104="","",_xll.PBD(FR104,"Company ID","","USD","",""))</f>
        <v/>
      </c>
      <c r="FU104" s="15" t="str" cm="1">
        <f t="array" ref="FU104">IF(FR104="","",_xll.PBD(FT104,"Name","","USD","",""))</f>
        <v/>
      </c>
      <c r="FV104" t="str" cm="1">
        <f t="array" ref="FV104">IF(FR104="","",_xll.PBD(FR104,"Deal Type 1","","USD","",""))</f>
        <v/>
      </c>
      <c r="GA104" s="15" t="str" cm="1">
        <f t="array" ref="GA104">IF(FZ104="","",_xll.PBD(FZ104,"Deal Date","","USD","",""))</f>
        <v/>
      </c>
      <c r="GB104" s="15" t="str" cm="1">
        <f t="array" ref="GB104">IF(FZ104="","",_xll.PBD(FZ104,"Company ID","","USD","",""))</f>
        <v/>
      </c>
      <c r="GC104" s="15" t="str" cm="1">
        <f t="array" ref="GC104">IF(FZ104="","",_xll.PBD(GB104,"Name","","USD","",""))</f>
        <v/>
      </c>
      <c r="GD104" t="str" cm="1">
        <f t="array" ref="GD104">IF(FZ104="","",_xll.PBD(FZ104,"Deal Type 1","","USD","",""))</f>
        <v/>
      </c>
      <c r="GI104" s="15" t="str" cm="1">
        <f t="array" ref="GI104">IF(GH104="","",_xll.PBD(GH104,"Deal Date","","USD","",""))</f>
        <v/>
      </c>
      <c r="GJ104" s="15" t="str" cm="1">
        <f t="array" ref="GJ104">IF(GH104="","",_xll.PBD(GH104,"Company ID","","USD","",""))</f>
        <v/>
      </c>
      <c r="GK104" s="15" t="str" cm="1">
        <f t="array" ref="GK104">IF(GH104="","",_xll.PBD(GJ104,"Name","","USD","",""))</f>
        <v/>
      </c>
      <c r="GL104" t="str" cm="1">
        <f t="array" ref="GL104">IF(GH104="","",_xll.PBD(GH104,"Deal Type 1","","USD","",""))</f>
        <v/>
      </c>
      <c r="GQ104" s="15" t="str" cm="1">
        <f t="array" ref="GQ104">IF(GP104="","",_xll.PBD(GP104,"Deal Date","","USD","",""))</f>
        <v/>
      </c>
      <c r="GR104" s="15" t="str" cm="1">
        <f t="array" ref="GR104">IF(GP104="","",_xll.PBD(GP104,"Company ID","","USD","",""))</f>
        <v/>
      </c>
      <c r="GS104" s="15" t="str" cm="1">
        <f t="array" ref="GS104">IF(GP104="","",_xll.PBD(GR104,"Name","","USD","",""))</f>
        <v/>
      </c>
      <c r="GT104" t="str" cm="1">
        <f t="array" ref="GT104">IF(GP104="","",_xll.PBD(GP104,"Deal Type 1","","USD","",""))</f>
        <v/>
      </c>
      <c r="GY104" s="15" t="str" cm="1">
        <f t="array" ref="GY104">IF(GX104="","",_xll.PBD(GX104,"Deal Date","","USD","",""))</f>
        <v/>
      </c>
      <c r="GZ104" s="15" t="str" cm="1">
        <f t="array" ref="GZ104">IF(GX104="","",_xll.PBD(GX104,"Company ID","","USD","",""))</f>
        <v/>
      </c>
      <c r="HA104" s="15" t="str" cm="1">
        <f t="array" ref="HA104">IF(GX104="","",_xll.PBD(GZ104,"Name","","USD","",""))</f>
        <v/>
      </c>
      <c r="HB104" t="str" cm="1">
        <f t="array" ref="HB104">IF(GX104="","",_xll.PBD(GX104,"Deal Type 1","","USD","",""))</f>
        <v/>
      </c>
      <c r="HG104" s="15" t="str" cm="1">
        <f t="array" ref="HG104">IF(HF104="","",_xll.PBD(HF104,"Deal Date","","USD","",""))</f>
        <v/>
      </c>
      <c r="HH104" s="15" t="str" cm="1">
        <f t="array" ref="HH104">IF(HF104="","",_xll.PBD(HF104,"Company ID","","USD","",""))</f>
        <v/>
      </c>
      <c r="HI104" s="15" t="str" cm="1">
        <f t="array" ref="HI104">IF(HF104="","",_xll.PBD(HH104,"Name","","USD","",""))</f>
        <v/>
      </c>
      <c r="HJ104" t="str" cm="1">
        <f t="array" ref="HJ104">IF(HF104="","",_xll.PBD(HF104,"Deal Type 1","","USD","",""))</f>
        <v/>
      </c>
      <c r="HO104" s="15" t="str" cm="1">
        <f t="array" ref="HO104">IF(HN104="","",_xll.PBD(HN104,"Deal Date","","USD","",""))</f>
        <v/>
      </c>
      <c r="HP104" s="15" t="str" cm="1">
        <f t="array" ref="HP104">IF(HN104="","",_xll.PBD(HN104,"Company ID","","USD","",""))</f>
        <v/>
      </c>
      <c r="HQ104" s="15" t="str" cm="1">
        <f t="array" ref="HQ104">IF(HN104="","",_xll.PBD(HP104,"Name","","USD","",""))</f>
        <v/>
      </c>
      <c r="HR104" t="str" cm="1">
        <f t="array" ref="HR104">IF(HN104="","",_xll.PBD(HN104,"Deal Type 1","","USD","",""))</f>
        <v/>
      </c>
      <c r="HW104" s="15" t="str" cm="1">
        <f t="array" ref="HW104">IF(HV104="","",_xll.PBD(HV104,"Deal Date","","USD","",""))</f>
        <v/>
      </c>
      <c r="HX104" s="15" t="str" cm="1">
        <f t="array" ref="HX104">IF(HV104="","",_xll.PBD(HV104,"Company ID","","USD","",""))</f>
        <v/>
      </c>
      <c r="HY104" s="15" t="str" cm="1">
        <f t="array" ref="HY104">IF(HV104="","",_xll.PBD(HX104,"Name","","USD","",""))</f>
        <v/>
      </c>
      <c r="HZ104" t="str" cm="1">
        <f t="array" ref="HZ104">IF(HV104="","",_xll.PBD(HV104,"Deal Type 1","","USD","",""))</f>
        <v/>
      </c>
      <c r="IE104" s="15" t="str" cm="1">
        <f t="array" ref="IE104">IF(ID104="","",_xll.PBD(ID104,"Deal Date","","USD","",""))</f>
        <v/>
      </c>
      <c r="IF104" s="15" t="str" cm="1">
        <f t="array" ref="IF104">IF(ID104="","",_xll.PBD(ID104,"Company ID","","USD","",""))</f>
        <v/>
      </c>
      <c r="IG104" s="15" t="str" cm="1">
        <f t="array" ref="IG104">IF(ID104="","",_xll.PBD(IF104,"Name","","USD","",""))</f>
        <v/>
      </c>
      <c r="IH104" t="str" cm="1">
        <f t="array" ref="IH104">IF(ID104="","",_xll.PBD(ID104,"Deal Type 1","","USD","",""))</f>
        <v/>
      </c>
      <c r="IM104" s="15" t="str" cm="1">
        <f t="array" ref="IM104">IF(IL104="","",_xll.PBD(IL104,"Deal Date","","USD","",""))</f>
        <v/>
      </c>
      <c r="IN104" s="15" t="str" cm="1">
        <f t="array" ref="IN104">IF(IL104="","",_xll.PBD(IL104,"Company ID","","USD","",""))</f>
        <v/>
      </c>
      <c r="IO104" s="15" t="str" cm="1">
        <f t="array" ref="IO104">IF(IL104="","",_xll.PBD(IN104,"Name","","USD","",""))</f>
        <v/>
      </c>
      <c r="IP104" t="str" cm="1">
        <f t="array" ref="IP104">IF(IL104="","",_xll.PBD(IL104,"Deal Type 1","","USD","",""))</f>
        <v/>
      </c>
      <c r="IU104" s="15" t="str" cm="1">
        <f t="array" ref="IU104">IF(IT104="","",_xll.PBD(IT104,"Deal Date","","USD","",""))</f>
        <v/>
      </c>
      <c r="IV104" s="15" t="str" cm="1">
        <f t="array" ref="IV104">IF(IT104="","",_xll.PBD(IT104,"Company ID","","USD","",""))</f>
        <v/>
      </c>
      <c r="IW104" s="15" t="str" cm="1">
        <f t="array" ref="IW104">IF(IT104="","",_xll.PBD(IV104,"Name","","USD","",""))</f>
        <v/>
      </c>
      <c r="IX104" t="str" cm="1">
        <f t="array" ref="IX104">IF(IT104="","",_xll.PBD(IT104,"Deal Type 1","","USD","",""))</f>
        <v/>
      </c>
      <c r="JC104" s="15" t="str" cm="1">
        <f t="array" ref="JC104">IF(JB104="","",_xll.PBD(JB104,"Deal Date","","USD","",""))</f>
        <v/>
      </c>
      <c r="JD104" s="15" t="str" cm="1">
        <f t="array" ref="JD104">IF(JB104="","",_xll.PBD(JB104,"Company ID","","USD","",""))</f>
        <v/>
      </c>
      <c r="JE104" s="15" t="str" cm="1">
        <f t="array" ref="JE104">IF(JB104="","",_xll.PBD(JD104,"Name","","USD","",""))</f>
        <v/>
      </c>
      <c r="JF104" t="str" cm="1">
        <f t="array" ref="JF104">IF(JB104="","",_xll.PBD(JB104,"Deal Type 1","","USD","",""))</f>
        <v/>
      </c>
      <c r="JK104" s="15" t="str" cm="1">
        <f t="array" ref="JK104">IF(JJ104="","",_xll.PBD(JJ104,"Deal Date","","USD","",""))</f>
        <v/>
      </c>
      <c r="JL104" s="15" t="str" cm="1">
        <f t="array" ref="JL104">IF(JJ104="","",_xll.PBD(JJ104,"Company ID","","USD","",""))</f>
        <v/>
      </c>
      <c r="JM104" s="15" t="str" cm="1">
        <f t="array" ref="JM104">IF(JJ104="","",_xll.PBD(JL104,"Name","","USD","",""))</f>
        <v/>
      </c>
      <c r="JN104" t="str" cm="1">
        <f t="array" ref="JN104">IF(JJ104="","",_xll.PBD(JJ104,"Deal Type 1","","USD","",""))</f>
        <v/>
      </c>
      <c r="JS104" s="15" t="str" cm="1">
        <f t="array" ref="JS104">IF(JR104="","",_xll.PBD(JR104,"Deal Date","","USD","",""))</f>
        <v/>
      </c>
      <c r="JT104" s="15" t="str" cm="1">
        <f t="array" ref="JT104">IF(JR104="","",_xll.PBD(JR104,"Company ID","","USD","",""))</f>
        <v/>
      </c>
      <c r="JU104" s="15" t="str" cm="1">
        <f t="array" ref="JU104">IF(JR104="","",_xll.PBD(JT104,"Name","","USD","",""))</f>
        <v/>
      </c>
      <c r="JV104" t="str" cm="1">
        <f t="array" ref="JV104">IF(JR104="","",_xll.PBD(JR104,"Deal Type 1","","USD","",""))</f>
        <v/>
      </c>
      <c r="KA104" s="15" t="str" cm="1">
        <f t="array" ref="KA104">IF(JZ104="","",_xll.PBD(JZ104,"Deal Date","","USD","",""))</f>
        <v/>
      </c>
      <c r="KB104" s="15" t="str" cm="1">
        <f t="array" ref="KB104">IF(JZ104="","",_xll.PBD(JZ104,"Company ID","","USD","",""))</f>
        <v/>
      </c>
      <c r="KC104" s="15" t="str" cm="1">
        <f t="array" ref="KC104">IF(JZ104="","",_xll.PBD(KB104,"Name","","USD","",""))</f>
        <v/>
      </c>
      <c r="KD104" t="str" cm="1">
        <f t="array" ref="KD104">IF(JZ104="","",_xll.PBD(JZ104,"Deal Type 1","","USD","",""))</f>
        <v/>
      </c>
      <c r="KI104" s="15" t="str" cm="1">
        <f t="array" ref="KI104">IF(KH104="","",_xll.PBD(KH104,"Deal Date","","USD","",""))</f>
        <v/>
      </c>
      <c r="KJ104" s="15" t="str" cm="1">
        <f t="array" ref="KJ104">IF(KH104="","",_xll.PBD(KH104,"Company ID","","USD","",""))</f>
        <v/>
      </c>
      <c r="KK104" s="15" t="str" cm="1">
        <f t="array" ref="KK104">IF(KH104="","",_xll.PBD(KJ104,"Name","","USD","",""))</f>
        <v/>
      </c>
      <c r="KL104" t="str" cm="1">
        <f t="array" ref="KL104">IF(KH104="","",_xll.PBD(KH104,"Deal Type 1","","USD","",""))</f>
        <v/>
      </c>
      <c r="KQ104" s="15" t="str" cm="1">
        <f t="array" ref="KQ104">IF(KP104="","",_xll.PBD(KP104,"Deal Date","","USD","",""))</f>
        <v/>
      </c>
      <c r="KR104" s="15" t="str" cm="1">
        <f t="array" ref="KR104">IF(KP104="","",_xll.PBD(KP104,"Company ID","","USD","",""))</f>
        <v/>
      </c>
      <c r="KS104" s="15" t="str" cm="1">
        <f t="array" ref="KS104">IF(KP104="","",_xll.PBD(KR104,"Name","","USD","",""))</f>
        <v/>
      </c>
      <c r="KT104" t="str" cm="1">
        <f t="array" ref="KT104">IF(KP104="","",_xll.PBD(KP104,"Deal Type 1","","USD","",""))</f>
        <v/>
      </c>
      <c r="KY104" s="15" t="str" cm="1">
        <f t="array" ref="KY104">IF(KX104="","",_xll.PBD(KX104,"Deal Date","","USD","",""))</f>
        <v/>
      </c>
      <c r="KZ104" s="15" t="str" cm="1">
        <f t="array" ref="KZ104">IF(KX104="","",_xll.PBD(KX104,"Company ID","","USD","",""))</f>
        <v/>
      </c>
      <c r="LA104" s="15" t="str" cm="1">
        <f t="array" ref="LA104">IF(KX104="","",_xll.PBD(KZ104,"Name","","USD","",""))</f>
        <v/>
      </c>
      <c r="LB104" t="str" cm="1">
        <f t="array" ref="LB104">IF(KX104="","",_xll.PBD(KX104,"Deal Type 1","","USD","",""))</f>
        <v/>
      </c>
      <c r="LG104" s="15" t="str" cm="1">
        <f t="array" ref="LG104">IF(LF104="","",_xll.PBD(LF104,"Deal Date","","USD","",""))</f>
        <v/>
      </c>
      <c r="LH104" s="15" t="str" cm="1">
        <f t="array" ref="LH104">IF(LF104="","",_xll.PBD(LF104,"Company ID","","USD","",""))</f>
        <v/>
      </c>
      <c r="LI104" s="15" t="str" cm="1">
        <f t="array" ref="LI104">IF(LF104="","",_xll.PBD(LH104,"Name","","USD","",""))</f>
        <v/>
      </c>
      <c r="LJ104" t="str" cm="1">
        <f t="array" ref="LJ104">IF(LF104="","",_xll.PBD(LF104,"Deal Type 1","","USD","",""))</f>
        <v/>
      </c>
      <c r="LO104" s="15" t="str" cm="1">
        <f t="array" ref="LO104">IF(LN104="","",_xll.PBD(LN104,"Deal Date","","USD","",""))</f>
        <v/>
      </c>
      <c r="LP104" s="15" t="str" cm="1">
        <f t="array" ref="LP104">IF(LN104="","",_xll.PBD(LN104,"Company ID","","USD","",""))</f>
        <v/>
      </c>
      <c r="LQ104" s="15" t="str" cm="1">
        <f t="array" ref="LQ104">IF(LN104="","",_xll.PBD(LP104,"Name","","USD","",""))</f>
        <v/>
      </c>
      <c r="LR104" t="str" cm="1">
        <f t="array" ref="LR104">IF(LN104="","",_xll.PBD(LN104,"Deal Type 1","","USD","",""))</f>
        <v/>
      </c>
      <c r="LW104" s="15" t="str" cm="1">
        <f t="array" ref="LW104">IF(LV104="","",_xll.PBD(LV104,"Deal Date","","USD","",""))</f>
        <v/>
      </c>
      <c r="LX104" s="15" t="str" cm="1">
        <f t="array" ref="LX104">IF(LV104="","",_xll.PBD(LV104,"Company ID","","USD","",""))</f>
        <v/>
      </c>
      <c r="LY104" s="15" t="str" cm="1">
        <f t="array" ref="LY104">IF(LV104="","",_xll.PBD(LX104,"Name","","USD","",""))</f>
        <v/>
      </c>
      <c r="LZ104" t="str" cm="1">
        <f t="array" ref="LZ104">IF(LV104="","",_xll.PBD(LV104,"Deal Type 1","","USD","",""))</f>
        <v/>
      </c>
      <c r="ME104" s="15" t="str" cm="1">
        <f t="array" ref="ME104">IF(MD104="","",_xll.PBD(MD104,"Deal Date","","USD","",""))</f>
        <v/>
      </c>
      <c r="MF104" s="15" t="str" cm="1">
        <f t="array" ref="MF104">IF(MD104="","",_xll.PBD(MD104,"Company ID","","USD","",""))</f>
        <v/>
      </c>
      <c r="MG104" s="15" t="str" cm="1">
        <f t="array" ref="MG104">IF(MD104="","",_xll.PBD(MF104,"Name","","USD","",""))</f>
        <v/>
      </c>
      <c r="MH104" t="str" cm="1">
        <f t="array" ref="MH104">IF(MD104="","",_xll.PBD(MD104,"Deal Type 1","","USD","",""))</f>
        <v/>
      </c>
    </row>
    <row r="105" spans="7:346" x14ac:dyDescent="0.2">
      <c r="G105" s="15" t="str" cm="1">
        <f t="array" ref="G105">IF(F105="","",_xll.PBD(F105,"Deal Date","","USD","",""))</f>
        <v/>
      </c>
      <c r="H105" s="15" t="str" cm="1">
        <f t="array" ref="H105">IF(F105="","",_xll.PBD(F105,"Company ID","","USD","",""))</f>
        <v/>
      </c>
      <c r="I105" s="15" t="str" cm="1">
        <f t="array" ref="I105">IF(F105="","",_xll.PBD(H105,"Name","","USD","",""))</f>
        <v/>
      </c>
      <c r="J105" t="str" cm="1">
        <f t="array" ref="J105">IF(F105="","",_xll.PBD(F105,"Deal Type 1","","USD","",""))</f>
        <v/>
      </c>
      <c r="O105" s="15" t="str" cm="1">
        <f t="array" ref="O105">IF(N105="","",_xll.PBD(N105,"Deal Date","","USD","",""))</f>
        <v/>
      </c>
      <c r="P105" s="15" t="str" cm="1">
        <f t="array" ref="P105">IF(N105="","",_xll.PBD(N105,"Company ID","","USD","",""))</f>
        <v/>
      </c>
      <c r="Q105" s="15" t="str" cm="1">
        <f t="array" ref="Q105">IF(N105="","",_xll.PBD(P105,"Name","","USD","",""))</f>
        <v/>
      </c>
      <c r="R105" t="str" cm="1">
        <f t="array" ref="R105">IF(N105="","",_xll.PBD(N105,"Deal Type 1","","USD","",""))</f>
        <v/>
      </c>
      <c r="W105" s="15" t="str" cm="1">
        <f t="array" ref="W105">IF(V105="","",_xll.PBD(V105,"Deal Date","","USD","",""))</f>
        <v/>
      </c>
      <c r="X105" s="15" t="str" cm="1">
        <f t="array" ref="X105">IF(V105="","",_xll.PBD(V105,"Company ID","","USD","",""))</f>
        <v/>
      </c>
      <c r="Y105" s="15" t="str" cm="1">
        <f t="array" ref="Y105">IF(V105="","",_xll.PBD(X105,"Name","","USD","",""))</f>
        <v/>
      </c>
      <c r="Z105" t="str" cm="1">
        <f t="array" ref="Z105">IF(V105="","",_xll.PBD(V105,"Deal Type 1","","USD","",""))</f>
        <v/>
      </c>
      <c r="AE105" s="15" t="str" cm="1">
        <f t="array" ref="AE105">IF(AD105="","",_xll.PBD(AD105,"Deal Date","","USD","",""))</f>
        <v/>
      </c>
      <c r="AF105" s="15" t="str" cm="1">
        <f t="array" ref="AF105">IF(AD105="","",_xll.PBD(AD105,"Company ID","","USD","",""))</f>
        <v/>
      </c>
      <c r="AG105" s="15" t="str" cm="1">
        <f t="array" ref="AG105">IF(AD105="","",_xll.PBD(AF105,"Name","","USD","",""))</f>
        <v/>
      </c>
      <c r="AH105" t="str" cm="1">
        <f t="array" ref="AH105">IF(AD105="","",_xll.PBD(AD105,"Deal Type 1","","USD","",""))</f>
        <v/>
      </c>
      <c r="AM105" s="15" t="str" cm="1">
        <f t="array" ref="AM105">IF(AL105="","",_xll.PBD(AL105,"Deal Date","","USD","",""))</f>
        <v/>
      </c>
      <c r="AN105" s="15" t="str" cm="1">
        <f t="array" ref="AN105">IF(AL105="","",_xll.PBD(AL105,"Company ID","","USD","",""))</f>
        <v/>
      </c>
      <c r="AO105" s="15" t="str" cm="1">
        <f t="array" ref="AO105">IF(AL105="","",_xll.PBD(AN105,"Name","","USD","",""))</f>
        <v/>
      </c>
      <c r="AP105" t="str" cm="1">
        <f t="array" ref="AP105">IF(AL105="","",_xll.PBD(AL105,"Deal Type 1","","USD","",""))</f>
        <v/>
      </c>
      <c r="AU105" s="15" t="str" cm="1">
        <f t="array" ref="AU105">IF(AT105="","",_xll.PBD(AT105,"Deal Date","","USD","",""))</f>
        <v/>
      </c>
      <c r="AV105" s="15" t="str" cm="1">
        <f t="array" ref="AV105">IF(AT105="","",_xll.PBD(AT105,"Company ID","","USD","",""))</f>
        <v/>
      </c>
      <c r="AW105" s="15" t="str" cm="1">
        <f t="array" ref="AW105">IF(AT105="","",_xll.PBD(AV105,"Name","","USD","",""))</f>
        <v/>
      </c>
      <c r="AX105" t="str" cm="1">
        <f t="array" ref="AX105">IF(AT105="","",_xll.PBD(AT105,"Deal Type 1","","USD","",""))</f>
        <v/>
      </c>
      <c r="BC105" s="15" t="str" cm="1">
        <f t="array" ref="BC105">IF(BB105="","",_xll.PBD(BB105,"Deal Date","","USD","",""))</f>
        <v/>
      </c>
      <c r="BD105" s="15" t="str" cm="1">
        <f t="array" ref="BD105">IF(BB105="","",_xll.PBD(BB105,"Company ID","","USD","",""))</f>
        <v/>
      </c>
      <c r="BE105" s="15" t="str" cm="1">
        <f t="array" ref="BE105">IF(BB105="","",_xll.PBD(BD105,"Name","","USD","",""))</f>
        <v/>
      </c>
      <c r="BF105" t="str" cm="1">
        <f t="array" ref="BF105">IF(BB105="","",_xll.PBD(BB105,"Deal Type 1","","USD","",""))</f>
        <v/>
      </c>
      <c r="BK105" s="15" t="str" cm="1">
        <f t="array" ref="BK105">IF(BJ105="","",_xll.PBD(BJ105,"Deal Date","","USD","",""))</f>
        <v/>
      </c>
      <c r="BL105" s="15" t="str" cm="1">
        <f t="array" ref="BL105">IF(BJ105="","",_xll.PBD(BJ105,"Company ID","","USD","",""))</f>
        <v/>
      </c>
      <c r="BM105" s="15" t="str" cm="1">
        <f t="array" ref="BM105">IF(BJ105="","",_xll.PBD(BL105,"Name","","USD","",""))</f>
        <v/>
      </c>
      <c r="BN105" t="str" cm="1">
        <f t="array" ref="BN105">IF(BJ105="","",_xll.PBD(BJ105,"Deal Type 1","","USD","",""))</f>
        <v/>
      </c>
      <c r="BS105" s="15" t="str" cm="1">
        <f t="array" ref="BS105">IF(BR105="","",_xll.PBD(BR105,"Deal Date","","USD","",""))</f>
        <v/>
      </c>
      <c r="BT105" s="15" t="str" cm="1">
        <f t="array" ref="BT105">IF(BR105="","",_xll.PBD(BR105,"Company ID","","USD","",""))</f>
        <v/>
      </c>
      <c r="BU105" s="15" t="str" cm="1">
        <f t="array" ref="BU105">IF(BR105="","",_xll.PBD(BT105,"Name","","USD","",""))</f>
        <v/>
      </c>
      <c r="BV105" t="str" cm="1">
        <f t="array" ref="BV105">IF(BR105="","",_xll.PBD(BR105,"Deal Type 1","","USD","",""))</f>
        <v/>
      </c>
      <c r="CA105" s="15" t="str" cm="1">
        <f t="array" ref="CA105">IF(BZ105="","",_xll.PBD(BZ105,"Deal Date","","USD","",""))</f>
        <v/>
      </c>
      <c r="CB105" s="15" t="str" cm="1">
        <f t="array" ref="CB105">IF(BZ105="","",_xll.PBD(BZ105,"Company ID","","USD","",""))</f>
        <v/>
      </c>
      <c r="CC105" s="15" t="str" cm="1">
        <f t="array" ref="CC105">IF(BZ105="","",_xll.PBD(CB105,"Name","","USD","",""))</f>
        <v/>
      </c>
      <c r="CD105" t="str" cm="1">
        <f t="array" ref="CD105">IF(BZ105="","",_xll.PBD(BZ105,"Deal Type 1","","USD","",""))</f>
        <v/>
      </c>
      <c r="CI105" s="15" t="str" cm="1">
        <f t="array" ref="CI105">IF(CH105="","",_xll.PBD(CH105,"Deal Date","","USD","",""))</f>
        <v/>
      </c>
      <c r="CJ105" s="15" t="str" cm="1">
        <f t="array" ref="CJ105">IF(CH105="","",_xll.PBD(CH105,"Company ID","","USD","",""))</f>
        <v/>
      </c>
      <c r="CK105" s="15" t="str" cm="1">
        <f t="array" ref="CK105">IF(CH105="","",_xll.PBD(CJ105,"Name","","USD","",""))</f>
        <v/>
      </c>
      <c r="CL105" t="str" cm="1">
        <f t="array" ref="CL105">IF(CH105="","",_xll.PBD(CH105,"Deal Type 1","","USD","",""))</f>
        <v/>
      </c>
      <c r="CQ105" s="15" t="str" cm="1">
        <f t="array" ref="CQ105">IF(CP105="","",_xll.PBD(CP105,"Deal Date","","USD","",""))</f>
        <v/>
      </c>
      <c r="CR105" s="15" t="str" cm="1">
        <f t="array" ref="CR105">IF(CP105="","",_xll.PBD(CP105,"Company ID","","USD","",""))</f>
        <v/>
      </c>
      <c r="CS105" s="15" t="str" cm="1">
        <f t="array" ref="CS105">IF(CP105="","",_xll.PBD(CR105,"Name","","USD","",""))</f>
        <v/>
      </c>
      <c r="CT105" t="str" cm="1">
        <f t="array" ref="CT105">IF(CP105="","",_xll.PBD(CP105,"Deal Type 1","","USD","",""))</f>
        <v/>
      </c>
      <c r="CY105" s="15" t="str" cm="1">
        <f t="array" ref="CY105">IF(CX105="","",_xll.PBD(CX105,"Deal Date","","USD","",""))</f>
        <v/>
      </c>
      <c r="CZ105" s="15" t="str" cm="1">
        <f t="array" ref="CZ105">IF(CX105="","",_xll.PBD(CX105,"Company ID","","USD","",""))</f>
        <v/>
      </c>
      <c r="DA105" s="15" t="str" cm="1">
        <f t="array" ref="DA105">IF(CX105="","",_xll.PBD(CZ105,"Name","","USD","",""))</f>
        <v/>
      </c>
      <c r="DB105" t="str" cm="1">
        <f t="array" ref="DB105">IF(CX105="","",_xll.PBD(CX105,"Deal Type 1","","USD","",""))</f>
        <v/>
      </c>
      <c r="DG105" s="15" t="str" cm="1">
        <f t="array" ref="DG105">IF(DF105="","",_xll.PBD(DF105,"Deal Date","","USD","",""))</f>
        <v/>
      </c>
      <c r="DH105" s="15" t="str" cm="1">
        <f t="array" ref="DH105">IF(DF105="","",_xll.PBD(DF105,"Company ID","","USD","",""))</f>
        <v/>
      </c>
      <c r="DI105" s="15" t="str" cm="1">
        <f t="array" ref="DI105">IF(DF105="","",_xll.PBD(DH105,"Name","","USD","",""))</f>
        <v/>
      </c>
      <c r="DJ105" t="str" cm="1">
        <f t="array" ref="DJ105">IF(DF105="","",_xll.PBD(DF105,"Deal Type 1","","USD","",""))</f>
        <v/>
      </c>
      <c r="DO105" s="15" t="str" cm="1">
        <f t="array" ref="DO105">IF(DN105="","",_xll.PBD(DN105,"Deal Date","","USD","",""))</f>
        <v/>
      </c>
      <c r="DP105" s="15" t="str" cm="1">
        <f t="array" ref="DP105">IF(DN105="","",_xll.PBD(DN105,"Company ID","","USD","",""))</f>
        <v/>
      </c>
      <c r="DQ105" s="15" t="str" cm="1">
        <f t="array" ref="DQ105">IF(DN105="","",_xll.PBD(DP105,"Name","","USD","",""))</f>
        <v/>
      </c>
      <c r="DR105" t="str" cm="1">
        <f t="array" ref="DR105">IF(DN105="","",_xll.PBD(DN105,"Deal Type 1","","USD","",""))</f>
        <v/>
      </c>
      <c r="DW105" s="15" t="str" cm="1">
        <f t="array" ref="DW105">IF(DV105="","",_xll.PBD(DV105,"Deal Date","","USD","",""))</f>
        <v/>
      </c>
      <c r="DX105" s="15" t="str" cm="1">
        <f t="array" ref="DX105">IF(DV105="","",_xll.PBD(DV105,"Company ID","","USD","",""))</f>
        <v/>
      </c>
      <c r="DY105" s="15" t="str" cm="1">
        <f t="array" ref="DY105">IF(DV105="","",_xll.PBD(DX105,"Name","","USD","",""))</f>
        <v/>
      </c>
      <c r="DZ105" t="str" cm="1">
        <f t="array" ref="DZ105">IF(DV105="","",_xll.PBD(DV105,"Deal Type 1","","USD","",""))</f>
        <v/>
      </c>
      <c r="EE105" s="15" t="str" cm="1">
        <f t="array" ref="EE105">IF(ED105="","",_xll.PBD(ED105,"Deal Date","","USD","",""))</f>
        <v/>
      </c>
      <c r="EF105" s="15" t="str" cm="1">
        <f t="array" ref="EF105">IF(ED105="","",_xll.PBD(ED105,"Company ID","","USD","",""))</f>
        <v/>
      </c>
      <c r="EG105" s="15" t="str" cm="1">
        <f t="array" ref="EG105">IF(ED105="","",_xll.PBD(EF105,"Name","","USD","",""))</f>
        <v/>
      </c>
      <c r="EH105" t="str" cm="1">
        <f t="array" ref="EH105">IF(ED105="","",_xll.PBD(ED105,"Deal Type 1","","USD","",""))</f>
        <v/>
      </c>
      <c r="EM105" s="15" t="str" cm="1">
        <f t="array" ref="EM105">IF(EL105="","",_xll.PBD(EL105,"Deal Date","","USD","",""))</f>
        <v/>
      </c>
      <c r="EN105" s="15" t="str" cm="1">
        <f t="array" ref="EN105">IF(EL105="","",_xll.PBD(EL105,"Company ID","","USD","",""))</f>
        <v/>
      </c>
      <c r="EO105" s="15" t="str" cm="1">
        <f t="array" ref="EO105">IF(EL105="","",_xll.PBD(EN105,"Name","","USD","",""))</f>
        <v/>
      </c>
      <c r="EP105" t="str" cm="1">
        <f t="array" ref="EP105">IF(EL105="","",_xll.PBD(EL105,"Deal Type 1","","USD","",""))</f>
        <v/>
      </c>
      <c r="EU105" s="15" t="str" cm="1">
        <f t="array" ref="EU105">IF(ET105="","",_xll.PBD(ET105,"Deal Date","","USD","",""))</f>
        <v/>
      </c>
      <c r="EV105" s="15" t="str" cm="1">
        <f t="array" ref="EV105">IF(ET105="","",_xll.PBD(ET105,"Company ID","","USD","",""))</f>
        <v/>
      </c>
      <c r="EW105" s="15" t="str" cm="1">
        <f t="array" ref="EW105">IF(ET105="","",_xll.PBD(EV105,"Name","","USD","",""))</f>
        <v/>
      </c>
      <c r="EX105" t="str" cm="1">
        <f t="array" ref="EX105">IF(ET105="","",_xll.PBD(ET105,"Deal Type 1","","USD","",""))</f>
        <v/>
      </c>
      <c r="FC105" s="15" t="str" cm="1">
        <f t="array" ref="FC105">IF(FB105="","",_xll.PBD(FB105,"Deal Date","","USD","",""))</f>
        <v/>
      </c>
      <c r="FD105" s="15" t="str" cm="1">
        <f t="array" ref="FD105">IF(FB105="","",_xll.PBD(FB105,"Company ID","","USD","",""))</f>
        <v/>
      </c>
      <c r="FE105" s="15" t="str" cm="1">
        <f t="array" ref="FE105">IF(FB105="","",_xll.PBD(FD105,"Name","","USD","",""))</f>
        <v/>
      </c>
      <c r="FF105" t="str" cm="1">
        <f t="array" ref="FF105">IF(FB105="","",_xll.PBD(FB105,"Deal Type 1","","USD","",""))</f>
        <v/>
      </c>
      <c r="FK105" s="15" t="str" cm="1">
        <f t="array" ref="FK105">IF(FJ105="","",_xll.PBD(FJ105,"Deal Date","","USD","",""))</f>
        <v/>
      </c>
      <c r="FL105" s="15" t="str" cm="1">
        <f t="array" ref="FL105">IF(FJ105="","",_xll.PBD(FJ105,"Company ID","","USD","",""))</f>
        <v/>
      </c>
      <c r="FM105" s="15" t="str" cm="1">
        <f t="array" ref="FM105">IF(FJ105="","",_xll.PBD(FL105,"Name","","USD","",""))</f>
        <v/>
      </c>
      <c r="FN105" t="str" cm="1">
        <f t="array" ref="FN105">IF(FJ105="","",_xll.PBD(FJ105,"Deal Type 1","","USD","",""))</f>
        <v/>
      </c>
      <c r="FS105" s="15" t="str" cm="1">
        <f t="array" ref="FS105">IF(FR105="","",_xll.PBD(FR105,"Deal Date","","USD","",""))</f>
        <v/>
      </c>
      <c r="FT105" s="15" t="str" cm="1">
        <f t="array" ref="FT105">IF(FR105="","",_xll.PBD(FR105,"Company ID","","USD","",""))</f>
        <v/>
      </c>
      <c r="FU105" s="15" t="str" cm="1">
        <f t="array" ref="FU105">IF(FR105="","",_xll.PBD(FT105,"Name","","USD","",""))</f>
        <v/>
      </c>
      <c r="FV105" t="str" cm="1">
        <f t="array" ref="FV105">IF(FR105="","",_xll.PBD(FR105,"Deal Type 1","","USD","",""))</f>
        <v/>
      </c>
      <c r="GA105" s="15" t="str" cm="1">
        <f t="array" ref="GA105">IF(FZ105="","",_xll.PBD(FZ105,"Deal Date","","USD","",""))</f>
        <v/>
      </c>
      <c r="GB105" s="15" t="str" cm="1">
        <f t="array" ref="GB105">IF(FZ105="","",_xll.PBD(FZ105,"Company ID","","USD","",""))</f>
        <v/>
      </c>
      <c r="GC105" s="15" t="str" cm="1">
        <f t="array" ref="GC105">IF(FZ105="","",_xll.PBD(GB105,"Name","","USD","",""))</f>
        <v/>
      </c>
      <c r="GD105" t="str" cm="1">
        <f t="array" ref="GD105">IF(FZ105="","",_xll.PBD(FZ105,"Deal Type 1","","USD","",""))</f>
        <v/>
      </c>
      <c r="GI105" s="15" t="str" cm="1">
        <f t="array" ref="GI105">IF(GH105="","",_xll.PBD(GH105,"Deal Date","","USD","",""))</f>
        <v/>
      </c>
      <c r="GJ105" s="15" t="str" cm="1">
        <f t="array" ref="GJ105">IF(GH105="","",_xll.PBD(GH105,"Company ID","","USD","",""))</f>
        <v/>
      </c>
      <c r="GK105" s="15" t="str" cm="1">
        <f t="array" ref="GK105">IF(GH105="","",_xll.PBD(GJ105,"Name","","USD","",""))</f>
        <v/>
      </c>
      <c r="GL105" t="str" cm="1">
        <f t="array" ref="GL105">IF(GH105="","",_xll.PBD(GH105,"Deal Type 1","","USD","",""))</f>
        <v/>
      </c>
      <c r="GQ105" s="15" t="str" cm="1">
        <f t="array" ref="GQ105">IF(GP105="","",_xll.PBD(GP105,"Deal Date","","USD","",""))</f>
        <v/>
      </c>
      <c r="GR105" s="15" t="str" cm="1">
        <f t="array" ref="GR105">IF(GP105="","",_xll.PBD(GP105,"Company ID","","USD","",""))</f>
        <v/>
      </c>
      <c r="GS105" s="15" t="str" cm="1">
        <f t="array" ref="GS105">IF(GP105="","",_xll.PBD(GR105,"Name","","USD","",""))</f>
        <v/>
      </c>
      <c r="GT105" t="str" cm="1">
        <f t="array" ref="GT105">IF(GP105="","",_xll.PBD(GP105,"Deal Type 1","","USD","",""))</f>
        <v/>
      </c>
      <c r="GY105" s="15" t="str" cm="1">
        <f t="array" ref="GY105">IF(GX105="","",_xll.PBD(GX105,"Deal Date","","USD","",""))</f>
        <v/>
      </c>
      <c r="GZ105" s="15" t="str" cm="1">
        <f t="array" ref="GZ105">IF(GX105="","",_xll.PBD(GX105,"Company ID","","USD","",""))</f>
        <v/>
      </c>
      <c r="HA105" s="15" t="str" cm="1">
        <f t="array" ref="HA105">IF(GX105="","",_xll.PBD(GZ105,"Name","","USD","",""))</f>
        <v/>
      </c>
      <c r="HB105" t="str" cm="1">
        <f t="array" ref="HB105">IF(GX105="","",_xll.PBD(GX105,"Deal Type 1","","USD","",""))</f>
        <v/>
      </c>
      <c r="HG105" s="15" t="str" cm="1">
        <f t="array" ref="HG105">IF(HF105="","",_xll.PBD(HF105,"Deal Date","","USD","",""))</f>
        <v/>
      </c>
      <c r="HH105" s="15" t="str" cm="1">
        <f t="array" ref="HH105">IF(HF105="","",_xll.PBD(HF105,"Company ID","","USD","",""))</f>
        <v/>
      </c>
      <c r="HI105" s="15" t="str" cm="1">
        <f t="array" ref="HI105">IF(HF105="","",_xll.PBD(HH105,"Name","","USD","",""))</f>
        <v/>
      </c>
      <c r="HJ105" t="str" cm="1">
        <f t="array" ref="HJ105">IF(HF105="","",_xll.PBD(HF105,"Deal Type 1","","USD","",""))</f>
        <v/>
      </c>
      <c r="HO105" s="15" t="str" cm="1">
        <f t="array" ref="HO105">IF(HN105="","",_xll.PBD(HN105,"Deal Date","","USD","",""))</f>
        <v/>
      </c>
      <c r="HP105" s="15" t="str" cm="1">
        <f t="array" ref="HP105">IF(HN105="","",_xll.PBD(HN105,"Company ID","","USD","",""))</f>
        <v/>
      </c>
      <c r="HQ105" s="15" t="str" cm="1">
        <f t="array" ref="HQ105">IF(HN105="","",_xll.PBD(HP105,"Name","","USD","",""))</f>
        <v/>
      </c>
      <c r="HR105" t="str" cm="1">
        <f t="array" ref="HR105">IF(HN105="","",_xll.PBD(HN105,"Deal Type 1","","USD","",""))</f>
        <v/>
      </c>
      <c r="HW105" s="15" t="str" cm="1">
        <f t="array" ref="HW105">IF(HV105="","",_xll.PBD(HV105,"Deal Date","","USD","",""))</f>
        <v/>
      </c>
      <c r="HX105" s="15" t="str" cm="1">
        <f t="array" ref="HX105">IF(HV105="","",_xll.PBD(HV105,"Company ID","","USD","",""))</f>
        <v/>
      </c>
      <c r="HY105" s="15" t="str" cm="1">
        <f t="array" ref="HY105">IF(HV105="","",_xll.PBD(HX105,"Name","","USD","",""))</f>
        <v/>
      </c>
      <c r="HZ105" t="str" cm="1">
        <f t="array" ref="HZ105">IF(HV105="","",_xll.PBD(HV105,"Deal Type 1","","USD","",""))</f>
        <v/>
      </c>
      <c r="IE105" s="15" t="str" cm="1">
        <f t="array" ref="IE105">IF(ID105="","",_xll.PBD(ID105,"Deal Date","","USD","",""))</f>
        <v/>
      </c>
      <c r="IF105" s="15" t="str" cm="1">
        <f t="array" ref="IF105">IF(ID105="","",_xll.PBD(ID105,"Company ID","","USD","",""))</f>
        <v/>
      </c>
      <c r="IG105" s="15" t="str" cm="1">
        <f t="array" ref="IG105">IF(ID105="","",_xll.PBD(IF105,"Name","","USD","",""))</f>
        <v/>
      </c>
      <c r="IH105" t="str" cm="1">
        <f t="array" ref="IH105">IF(ID105="","",_xll.PBD(ID105,"Deal Type 1","","USD","",""))</f>
        <v/>
      </c>
      <c r="IM105" s="15" t="str" cm="1">
        <f t="array" ref="IM105">IF(IL105="","",_xll.PBD(IL105,"Deal Date","","USD","",""))</f>
        <v/>
      </c>
      <c r="IN105" s="15" t="str" cm="1">
        <f t="array" ref="IN105">IF(IL105="","",_xll.PBD(IL105,"Company ID","","USD","",""))</f>
        <v/>
      </c>
      <c r="IO105" s="15" t="str" cm="1">
        <f t="array" ref="IO105">IF(IL105="","",_xll.PBD(IN105,"Name","","USD","",""))</f>
        <v/>
      </c>
      <c r="IP105" t="str" cm="1">
        <f t="array" ref="IP105">IF(IL105="","",_xll.PBD(IL105,"Deal Type 1","","USD","",""))</f>
        <v/>
      </c>
      <c r="IU105" s="15" t="str" cm="1">
        <f t="array" ref="IU105">IF(IT105="","",_xll.PBD(IT105,"Deal Date","","USD","",""))</f>
        <v/>
      </c>
      <c r="IV105" s="15" t="str" cm="1">
        <f t="array" ref="IV105">IF(IT105="","",_xll.PBD(IT105,"Company ID","","USD","",""))</f>
        <v/>
      </c>
      <c r="IW105" s="15" t="str" cm="1">
        <f t="array" ref="IW105">IF(IT105="","",_xll.PBD(IV105,"Name","","USD","",""))</f>
        <v/>
      </c>
      <c r="IX105" t="str" cm="1">
        <f t="array" ref="IX105">IF(IT105="","",_xll.PBD(IT105,"Deal Type 1","","USD","",""))</f>
        <v/>
      </c>
      <c r="JC105" s="15" t="str" cm="1">
        <f t="array" ref="JC105">IF(JB105="","",_xll.PBD(JB105,"Deal Date","","USD","",""))</f>
        <v/>
      </c>
      <c r="JD105" s="15" t="str" cm="1">
        <f t="array" ref="JD105">IF(JB105="","",_xll.PBD(JB105,"Company ID","","USD","",""))</f>
        <v/>
      </c>
      <c r="JE105" s="15" t="str" cm="1">
        <f t="array" ref="JE105">IF(JB105="","",_xll.PBD(JD105,"Name","","USD","",""))</f>
        <v/>
      </c>
      <c r="JF105" t="str" cm="1">
        <f t="array" ref="JF105">IF(JB105="","",_xll.PBD(JB105,"Deal Type 1","","USD","",""))</f>
        <v/>
      </c>
      <c r="JK105" s="15" t="str" cm="1">
        <f t="array" ref="JK105">IF(JJ105="","",_xll.PBD(JJ105,"Deal Date","","USD","",""))</f>
        <v/>
      </c>
      <c r="JL105" s="15" t="str" cm="1">
        <f t="array" ref="JL105">IF(JJ105="","",_xll.PBD(JJ105,"Company ID","","USD","",""))</f>
        <v/>
      </c>
      <c r="JM105" s="15" t="str" cm="1">
        <f t="array" ref="JM105">IF(JJ105="","",_xll.PBD(JL105,"Name","","USD","",""))</f>
        <v/>
      </c>
      <c r="JN105" t="str" cm="1">
        <f t="array" ref="JN105">IF(JJ105="","",_xll.PBD(JJ105,"Deal Type 1","","USD","",""))</f>
        <v/>
      </c>
      <c r="JS105" s="15" t="str" cm="1">
        <f t="array" ref="JS105">IF(JR105="","",_xll.PBD(JR105,"Deal Date","","USD","",""))</f>
        <v/>
      </c>
      <c r="JT105" s="15" t="str" cm="1">
        <f t="array" ref="JT105">IF(JR105="","",_xll.PBD(JR105,"Company ID","","USD","",""))</f>
        <v/>
      </c>
      <c r="JU105" s="15" t="str" cm="1">
        <f t="array" ref="JU105">IF(JR105="","",_xll.PBD(JT105,"Name","","USD","",""))</f>
        <v/>
      </c>
      <c r="JV105" t="str" cm="1">
        <f t="array" ref="JV105">IF(JR105="","",_xll.PBD(JR105,"Deal Type 1","","USD","",""))</f>
        <v/>
      </c>
      <c r="KA105" s="15" t="str" cm="1">
        <f t="array" ref="KA105">IF(JZ105="","",_xll.PBD(JZ105,"Deal Date","","USD","",""))</f>
        <v/>
      </c>
      <c r="KB105" s="15" t="str" cm="1">
        <f t="array" ref="KB105">IF(JZ105="","",_xll.PBD(JZ105,"Company ID","","USD","",""))</f>
        <v/>
      </c>
      <c r="KC105" s="15" t="str" cm="1">
        <f t="array" ref="KC105">IF(JZ105="","",_xll.PBD(KB105,"Name","","USD","",""))</f>
        <v/>
      </c>
      <c r="KD105" t="str" cm="1">
        <f t="array" ref="KD105">IF(JZ105="","",_xll.PBD(JZ105,"Deal Type 1","","USD","",""))</f>
        <v/>
      </c>
      <c r="KI105" s="15" t="str" cm="1">
        <f t="array" ref="KI105">IF(KH105="","",_xll.PBD(KH105,"Deal Date","","USD","",""))</f>
        <v/>
      </c>
      <c r="KJ105" s="15" t="str" cm="1">
        <f t="array" ref="KJ105">IF(KH105="","",_xll.PBD(KH105,"Company ID","","USD","",""))</f>
        <v/>
      </c>
      <c r="KK105" s="15" t="str" cm="1">
        <f t="array" ref="KK105">IF(KH105="","",_xll.PBD(KJ105,"Name","","USD","",""))</f>
        <v/>
      </c>
      <c r="KL105" t="str" cm="1">
        <f t="array" ref="KL105">IF(KH105="","",_xll.PBD(KH105,"Deal Type 1","","USD","",""))</f>
        <v/>
      </c>
      <c r="KQ105" s="15" t="str" cm="1">
        <f t="array" ref="KQ105">IF(KP105="","",_xll.PBD(KP105,"Deal Date","","USD","",""))</f>
        <v/>
      </c>
      <c r="KR105" s="15" t="str" cm="1">
        <f t="array" ref="KR105">IF(KP105="","",_xll.PBD(KP105,"Company ID","","USD","",""))</f>
        <v/>
      </c>
      <c r="KS105" s="15" t="str" cm="1">
        <f t="array" ref="KS105">IF(KP105="","",_xll.PBD(KR105,"Name","","USD","",""))</f>
        <v/>
      </c>
      <c r="KT105" t="str" cm="1">
        <f t="array" ref="KT105">IF(KP105="","",_xll.PBD(KP105,"Deal Type 1","","USD","",""))</f>
        <v/>
      </c>
      <c r="KY105" s="15" t="str" cm="1">
        <f t="array" ref="KY105">IF(KX105="","",_xll.PBD(KX105,"Deal Date","","USD","",""))</f>
        <v/>
      </c>
      <c r="KZ105" s="15" t="str" cm="1">
        <f t="array" ref="KZ105">IF(KX105="","",_xll.PBD(KX105,"Company ID","","USD","",""))</f>
        <v/>
      </c>
      <c r="LA105" s="15" t="str" cm="1">
        <f t="array" ref="LA105">IF(KX105="","",_xll.PBD(KZ105,"Name","","USD","",""))</f>
        <v/>
      </c>
      <c r="LB105" t="str" cm="1">
        <f t="array" ref="LB105">IF(KX105="","",_xll.PBD(KX105,"Deal Type 1","","USD","",""))</f>
        <v/>
      </c>
      <c r="LG105" s="15" t="str" cm="1">
        <f t="array" ref="LG105">IF(LF105="","",_xll.PBD(LF105,"Deal Date","","USD","",""))</f>
        <v/>
      </c>
      <c r="LH105" s="15" t="str" cm="1">
        <f t="array" ref="LH105">IF(LF105="","",_xll.PBD(LF105,"Company ID","","USD","",""))</f>
        <v/>
      </c>
      <c r="LI105" s="15" t="str" cm="1">
        <f t="array" ref="LI105">IF(LF105="","",_xll.PBD(LH105,"Name","","USD","",""))</f>
        <v/>
      </c>
      <c r="LJ105" t="str" cm="1">
        <f t="array" ref="LJ105">IF(LF105="","",_xll.PBD(LF105,"Deal Type 1","","USD","",""))</f>
        <v/>
      </c>
      <c r="LO105" s="15" t="str" cm="1">
        <f t="array" ref="LO105">IF(LN105="","",_xll.PBD(LN105,"Deal Date","","USD","",""))</f>
        <v/>
      </c>
      <c r="LP105" s="15" t="str" cm="1">
        <f t="array" ref="LP105">IF(LN105="","",_xll.PBD(LN105,"Company ID","","USD","",""))</f>
        <v/>
      </c>
      <c r="LQ105" s="15" t="str" cm="1">
        <f t="array" ref="LQ105">IF(LN105="","",_xll.PBD(LP105,"Name","","USD","",""))</f>
        <v/>
      </c>
      <c r="LR105" t="str" cm="1">
        <f t="array" ref="LR105">IF(LN105="","",_xll.PBD(LN105,"Deal Type 1","","USD","",""))</f>
        <v/>
      </c>
      <c r="LW105" s="15" t="str" cm="1">
        <f t="array" ref="LW105">IF(LV105="","",_xll.PBD(LV105,"Deal Date","","USD","",""))</f>
        <v/>
      </c>
      <c r="LX105" s="15" t="str" cm="1">
        <f t="array" ref="LX105">IF(LV105="","",_xll.PBD(LV105,"Company ID","","USD","",""))</f>
        <v/>
      </c>
      <c r="LY105" s="15" t="str" cm="1">
        <f t="array" ref="LY105">IF(LV105="","",_xll.PBD(LX105,"Name","","USD","",""))</f>
        <v/>
      </c>
      <c r="LZ105" t="str" cm="1">
        <f t="array" ref="LZ105">IF(LV105="","",_xll.PBD(LV105,"Deal Type 1","","USD","",""))</f>
        <v/>
      </c>
      <c r="ME105" s="15" t="str" cm="1">
        <f t="array" ref="ME105">IF(MD105="","",_xll.PBD(MD105,"Deal Date","","USD","",""))</f>
        <v/>
      </c>
      <c r="MF105" s="15" t="str" cm="1">
        <f t="array" ref="MF105">IF(MD105="","",_xll.PBD(MD105,"Company ID","","USD","",""))</f>
        <v/>
      </c>
      <c r="MG105" s="15" t="str" cm="1">
        <f t="array" ref="MG105">IF(MD105="","",_xll.PBD(MF105,"Name","","USD","",""))</f>
        <v/>
      </c>
      <c r="MH105" t="str" cm="1">
        <f t="array" ref="MH105">IF(MD105="","",_xll.PBD(MD105,"Deal Type 1","","USD","",""))</f>
        <v/>
      </c>
    </row>
    <row r="106" spans="7:346" x14ac:dyDescent="0.2">
      <c r="G106" s="15" t="str" cm="1">
        <f t="array" ref="G106">IF(F106="","",_xll.PBD(F106,"Deal Date","","USD","",""))</f>
        <v/>
      </c>
      <c r="H106" s="15" t="str" cm="1">
        <f t="array" ref="H106">IF(F106="","",_xll.PBD(F106,"Company ID","","USD","",""))</f>
        <v/>
      </c>
      <c r="I106" s="15" t="str" cm="1">
        <f t="array" ref="I106">IF(F106="","",_xll.PBD(H106,"Name","","USD","",""))</f>
        <v/>
      </c>
      <c r="J106" t="str" cm="1">
        <f t="array" ref="J106">IF(F106="","",_xll.PBD(F106,"Deal Type 1","","USD","",""))</f>
        <v/>
      </c>
      <c r="O106" s="15" t="str" cm="1">
        <f t="array" ref="O106">IF(N106="","",_xll.PBD(N106,"Deal Date","","USD","",""))</f>
        <v/>
      </c>
      <c r="P106" s="15" t="str" cm="1">
        <f t="array" ref="P106">IF(N106="","",_xll.PBD(N106,"Company ID","","USD","",""))</f>
        <v/>
      </c>
      <c r="Q106" s="15" t="str" cm="1">
        <f t="array" ref="Q106">IF(N106="","",_xll.PBD(P106,"Name","","USD","",""))</f>
        <v/>
      </c>
      <c r="R106" t="str" cm="1">
        <f t="array" ref="R106">IF(N106="","",_xll.PBD(N106,"Deal Type 1","","USD","",""))</f>
        <v/>
      </c>
      <c r="W106" s="15" t="str" cm="1">
        <f t="array" ref="W106">IF(V106="","",_xll.PBD(V106,"Deal Date","","USD","",""))</f>
        <v/>
      </c>
      <c r="X106" s="15" t="str" cm="1">
        <f t="array" ref="X106">IF(V106="","",_xll.PBD(V106,"Company ID","","USD","",""))</f>
        <v/>
      </c>
      <c r="Y106" s="15" t="str" cm="1">
        <f t="array" ref="Y106">IF(V106="","",_xll.PBD(X106,"Name","","USD","",""))</f>
        <v/>
      </c>
      <c r="Z106" t="str" cm="1">
        <f t="array" ref="Z106">IF(V106="","",_xll.PBD(V106,"Deal Type 1","","USD","",""))</f>
        <v/>
      </c>
      <c r="AE106" s="15" t="str" cm="1">
        <f t="array" ref="AE106">IF(AD106="","",_xll.PBD(AD106,"Deal Date","","USD","",""))</f>
        <v/>
      </c>
      <c r="AF106" s="15" t="str" cm="1">
        <f t="array" ref="AF106">IF(AD106="","",_xll.PBD(AD106,"Company ID","","USD","",""))</f>
        <v/>
      </c>
      <c r="AG106" s="15" t="str" cm="1">
        <f t="array" ref="AG106">IF(AD106="","",_xll.PBD(AF106,"Name","","USD","",""))</f>
        <v/>
      </c>
      <c r="AH106" t="str" cm="1">
        <f t="array" ref="AH106">IF(AD106="","",_xll.PBD(AD106,"Deal Type 1","","USD","",""))</f>
        <v/>
      </c>
      <c r="AM106" s="15" t="str" cm="1">
        <f t="array" ref="AM106">IF(AL106="","",_xll.PBD(AL106,"Deal Date","","USD","",""))</f>
        <v/>
      </c>
      <c r="AN106" s="15" t="str" cm="1">
        <f t="array" ref="AN106">IF(AL106="","",_xll.PBD(AL106,"Company ID","","USD","",""))</f>
        <v/>
      </c>
      <c r="AO106" s="15" t="str" cm="1">
        <f t="array" ref="AO106">IF(AL106="","",_xll.PBD(AN106,"Name","","USD","",""))</f>
        <v/>
      </c>
      <c r="AP106" t="str" cm="1">
        <f t="array" ref="AP106">IF(AL106="","",_xll.PBD(AL106,"Deal Type 1","","USD","",""))</f>
        <v/>
      </c>
      <c r="AU106" s="15" t="str" cm="1">
        <f t="array" ref="AU106">IF(AT106="","",_xll.PBD(AT106,"Deal Date","","USD","",""))</f>
        <v/>
      </c>
      <c r="AV106" s="15" t="str" cm="1">
        <f t="array" ref="AV106">IF(AT106="","",_xll.PBD(AT106,"Company ID","","USD","",""))</f>
        <v/>
      </c>
      <c r="AW106" s="15" t="str" cm="1">
        <f t="array" ref="AW106">IF(AT106="","",_xll.PBD(AV106,"Name","","USD","",""))</f>
        <v/>
      </c>
      <c r="AX106" t="str" cm="1">
        <f t="array" ref="AX106">IF(AT106="","",_xll.PBD(AT106,"Deal Type 1","","USD","",""))</f>
        <v/>
      </c>
      <c r="BC106" s="15" t="str" cm="1">
        <f t="array" ref="BC106">IF(BB106="","",_xll.PBD(BB106,"Deal Date","","USD","",""))</f>
        <v/>
      </c>
      <c r="BD106" s="15" t="str" cm="1">
        <f t="array" ref="BD106">IF(BB106="","",_xll.PBD(BB106,"Company ID","","USD","",""))</f>
        <v/>
      </c>
      <c r="BE106" s="15" t="str" cm="1">
        <f t="array" ref="BE106">IF(BB106="","",_xll.PBD(BD106,"Name","","USD","",""))</f>
        <v/>
      </c>
      <c r="BF106" t="str" cm="1">
        <f t="array" ref="BF106">IF(BB106="","",_xll.PBD(BB106,"Deal Type 1","","USD","",""))</f>
        <v/>
      </c>
      <c r="BK106" s="15" t="str" cm="1">
        <f t="array" ref="BK106">IF(BJ106="","",_xll.PBD(BJ106,"Deal Date","","USD","",""))</f>
        <v/>
      </c>
      <c r="BL106" s="15" t="str" cm="1">
        <f t="array" ref="BL106">IF(BJ106="","",_xll.PBD(BJ106,"Company ID","","USD","",""))</f>
        <v/>
      </c>
      <c r="BM106" s="15" t="str" cm="1">
        <f t="array" ref="BM106">IF(BJ106="","",_xll.PBD(BL106,"Name","","USD","",""))</f>
        <v/>
      </c>
      <c r="BN106" t="str" cm="1">
        <f t="array" ref="BN106">IF(BJ106="","",_xll.PBD(BJ106,"Deal Type 1","","USD","",""))</f>
        <v/>
      </c>
      <c r="BS106" s="15" t="str" cm="1">
        <f t="array" ref="BS106">IF(BR106="","",_xll.PBD(BR106,"Deal Date","","USD","",""))</f>
        <v/>
      </c>
      <c r="BT106" s="15" t="str" cm="1">
        <f t="array" ref="BT106">IF(BR106="","",_xll.PBD(BR106,"Company ID","","USD","",""))</f>
        <v/>
      </c>
      <c r="BU106" s="15" t="str" cm="1">
        <f t="array" ref="BU106">IF(BR106="","",_xll.PBD(BT106,"Name","","USD","",""))</f>
        <v/>
      </c>
      <c r="BV106" t="str" cm="1">
        <f t="array" ref="BV106">IF(BR106="","",_xll.PBD(BR106,"Deal Type 1","","USD","",""))</f>
        <v/>
      </c>
      <c r="CA106" s="15" t="str" cm="1">
        <f t="array" ref="CA106">IF(BZ106="","",_xll.PBD(BZ106,"Deal Date","","USD","",""))</f>
        <v/>
      </c>
      <c r="CB106" s="15" t="str" cm="1">
        <f t="array" ref="CB106">IF(BZ106="","",_xll.PBD(BZ106,"Company ID","","USD","",""))</f>
        <v/>
      </c>
      <c r="CC106" s="15" t="str" cm="1">
        <f t="array" ref="CC106">IF(BZ106="","",_xll.PBD(CB106,"Name","","USD","",""))</f>
        <v/>
      </c>
      <c r="CD106" t="str" cm="1">
        <f t="array" ref="CD106">IF(BZ106="","",_xll.PBD(BZ106,"Deal Type 1","","USD","",""))</f>
        <v/>
      </c>
      <c r="CI106" s="15" t="str" cm="1">
        <f t="array" ref="CI106">IF(CH106="","",_xll.PBD(CH106,"Deal Date","","USD","",""))</f>
        <v/>
      </c>
      <c r="CJ106" s="15" t="str" cm="1">
        <f t="array" ref="CJ106">IF(CH106="","",_xll.PBD(CH106,"Company ID","","USD","",""))</f>
        <v/>
      </c>
      <c r="CK106" s="15" t="str" cm="1">
        <f t="array" ref="CK106">IF(CH106="","",_xll.PBD(CJ106,"Name","","USD","",""))</f>
        <v/>
      </c>
      <c r="CL106" t="str" cm="1">
        <f t="array" ref="CL106">IF(CH106="","",_xll.PBD(CH106,"Deal Type 1","","USD","",""))</f>
        <v/>
      </c>
      <c r="CQ106" s="15" t="str" cm="1">
        <f t="array" ref="CQ106">IF(CP106="","",_xll.PBD(CP106,"Deal Date","","USD","",""))</f>
        <v/>
      </c>
      <c r="CR106" s="15" t="str" cm="1">
        <f t="array" ref="CR106">IF(CP106="","",_xll.PBD(CP106,"Company ID","","USD","",""))</f>
        <v/>
      </c>
      <c r="CS106" s="15" t="str" cm="1">
        <f t="array" ref="CS106">IF(CP106="","",_xll.PBD(CR106,"Name","","USD","",""))</f>
        <v/>
      </c>
      <c r="CT106" t="str" cm="1">
        <f t="array" ref="CT106">IF(CP106="","",_xll.PBD(CP106,"Deal Type 1","","USD","",""))</f>
        <v/>
      </c>
      <c r="CY106" s="15" t="str" cm="1">
        <f t="array" ref="CY106">IF(CX106="","",_xll.PBD(CX106,"Deal Date","","USD","",""))</f>
        <v/>
      </c>
      <c r="CZ106" s="15" t="str" cm="1">
        <f t="array" ref="CZ106">IF(CX106="","",_xll.PBD(CX106,"Company ID","","USD","",""))</f>
        <v/>
      </c>
      <c r="DA106" s="15" t="str" cm="1">
        <f t="array" ref="DA106">IF(CX106="","",_xll.PBD(CZ106,"Name","","USD","",""))</f>
        <v/>
      </c>
      <c r="DB106" t="str" cm="1">
        <f t="array" ref="DB106">IF(CX106="","",_xll.PBD(CX106,"Deal Type 1","","USD","",""))</f>
        <v/>
      </c>
      <c r="DG106" s="15" t="str" cm="1">
        <f t="array" ref="DG106">IF(DF106="","",_xll.PBD(DF106,"Deal Date","","USD","",""))</f>
        <v/>
      </c>
      <c r="DH106" s="15" t="str" cm="1">
        <f t="array" ref="DH106">IF(DF106="","",_xll.PBD(DF106,"Company ID","","USD","",""))</f>
        <v/>
      </c>
      <c r="DI106" s="15" t="str" cm="1">
        <f t="array" ref="DI106">IF(DF106="","",_xll.PBD(DH106,"Name","","USD","",""))</f>
        <v/>
      </c>
      <c r="DJ106" t="str" cm="1">
        <f t="array" ref="DJ106">IF(DF106="","",_xll.PBD(DF106,"Deal Type 1","","USD","",""))</f>
        <v/>
      </c>
      <c r="DO106" s="15" t="str" cm="1">
        <f t="array" ref="DO106">IF(DN106="","",_xll.PBD(DN106,"Deal Date","","USD","",""))</f>
        <v/>
      </c>
      <c r="DP106" s="15" t="str" cm="1">
        <f t="array" ref="DP106">IF(DN106="","",_xll.PBD(DN106,"Company ID","","USD","",""))</f>
        <v/>
      </c>
      <c r="DQ106" s="15" t="str" cm="1">
        <f t="array" ref="DQ106">IF(DN106="","",_xll.PBD(DP106,"Name","","USD","",""))</f>
        <v/>
      </c>
      <c r="DR106" t="str" cm="1">
        <f t="array" ref="DR106">IF(DN106="","",_xll.PBD(DN106,"Deal Type 1","","USD","",""))</f>
        <v/>
      </c>
      <c r="DW106" s="15" t="str" cm="1">
        <f t="array" ref="DW106">IF(DV106="","",_xll.PBD(DV106,"Deal Date","","USD","",""))</f>
        <v/>
      </c>
      <c r="DX106" s="15" t="str" cm="1">
        <f t="array" ref="DX106">IF(DV106="","",_xll.PBD(DV106,"Company ID","","USD","",""))</f>
        <v/>
      </c>
      <c r="DY106" s="15" t="str" cm="1">
        <f t="array" ref="DY106">IF(DV106="","",_xll.PBD(DX106,"Name","","USD","",""))</f>
        <v/>
      </c>
      <c r="DZ106" t="str" cm="1">
        <f t="array" ref="DZ106">IF(DV106="","",_xll.PBD(DV106,"Deal Type 1","","USD","",""))</f>
        <v/>
      </c>
      <c r="EE106" s="15" t="str" cm="1">
        <f t="array" ref="EE106">IF(ED106="","",_xll.PBD(ED106,"Deal Date","","USD","",""))</f>
        <v/>
      </c>
      <c r="EF106" s="15" t="str" cm="1">
        <f t="array" ref="EF106">IF(ED106="","",_xll.PBD(ED106,"Company ID","","USD","",""))</f>
        <v/>
      </c>
      <c r="EG106" s="15" t="str" cm="1">
        <f t="array" ref="EG106">IF(ED106="","",_xll.PBD(EF106,"Name","","USD","",""))</f>
        <v/>
      </c>
      <c r="EH106" t="str" cm="1">
        <f t="array" ref="EH106">IF(ED106="","",_xll.PBD(ED106,"Deal Type 1","","USD","",""))</f>
        <v/>
      </c>
      <c r="EM106" s="15" t="str" cm="1">
        <f t="array" ref="EM106">IF(EL106="","",_xll.PBD(EL106,"Deal Date","","USD","",""))</f>
        <v/>
      </c>
      <c r="EN106" s="15" t="str" cm="1">
        <f t="array" ref="EN106">IF(EL106="","",_xll.PBD(EL106,"Company ID","","USD","",""))</f>
        <v/>
      </c>
      <c r="EO106" s="15" t="str" cm="1">
        <f t="array" ref="EO106">IF(EL106="","",_xll.PBD(EN106,"Name","","USD","",""))</f>
        <v/>
      </c>
      <c r="EP106" t="str" cm="1">
        <f t="array" ref="EP106">IF(EL106="","",_xll.PBD(EL106,"Deal Type 1","","USD","",""))</f>
        <v/>
      </c>
      <c r="EU106" s="15" t="str" cm="1">
        <f t="array" ref="EU106">IF(ET106="","",_xll.PBD(ET106,"Deal Date","","USD","",""))</f>
        <v/>
      </c>
      <c r="EV106" s="15" t="str" cm="1">
        <f t="array" ref="EV106">IF(ET106="","",_xll.PBD(ET106,"Company ID","","USD","",""))</f>
        <v/>
      </c>
      <c r="EW106" s="15" t="str" cm="1">
        <f t="array" ref="EW106">IF(ET106="","",_xll.PBD(EV106,"Name","","USD","",""))</f>
        <v/>
      </c>
      <c r="EX106" t="str" cm="1">
        <f t="array" ref="EX106">IF(ET106="","",_xll.PBD(ET106,"Deal Type 1","","USD","",""))</f>
        <v/>
      </c>
      <c r="FC106" s="15" t="str" cm="1">
        <f t="array" ref="FC106">IF(FB106="","",_xll.PBD(FB106,"Deal Date","","USD","",""))</f>
        <v/>
      </c>
      <c r="FD106" s="15" t="str" cm="1">
        <f t="array" ref="FD106">IF(FB106="","",_xll.PBD(FB106,"Company ID","","USD","",""))</f>
        <v/>
      </c>
      <c r="FE106" s="15" t="str" cm="1">
        <f t="array" ref="FE106">IF(FB106="","",_xll.PBD(FD106,"Name","","USD","",""))</f>
        <v/>
      </c>
      <c r="FF106" t="str" cm="1">
        <f t="array" ref="FF106">IF(FB106="","",_xll.PBD(FB106,"Deal Type 1","","USD","",""))</f>
        <v/>
      </c>
      <c r="FK106" s="15" t="str" cm="1">
        <f t="array" ref="FK106">IF(FJ106="","",_xll.PBD(FJ106,"Deal Date","","USD","",""))</f>
        <v/>
      </c>
      <c r="FL106" s="15" t="str" cm="1">
        <f t="array" ref="FL106">IF(FJ106="","",_xll.PBD(FJ106,"Company ID","","USD","",""))</f>
        <v/>
      </c>
      <c r="FM106" s="15" t="str" cm="1">
        <f t="array" ref="FM106">IF(FJ106="","",_xll.PBD(FL106,"Name","","USD","",""))</f>
        <v/>
      </c>
      <c r="FN106" t="str" cm="1">
        <f t="array" ref="FN106">IF(FJ106="","",_xll.PBD(FJ106,"Deal Type 1","","USD","",""))</f>
        <v/>
      </c>
      <c r="FS106" s="15" t="str" cm="1">
        <f t="array" ref="FS106">IF(FR106="","",_xll.PBD(FR106,"Deal Date","","USD","",""))</f>
        <v/>
      </c>
      <c r="FT106" s="15" t="str" cm="1">
        <f t="array" ref="FT106">IF(FR106="","",_xll.PBD(FR106,"Company ID","","USD","",""))</f>
        <v/>
      </c>
      <c r="FU106" s="15" t="str" cm="1">
        <f t="array" ref="FU106">IF(FR106="","",_xll.PBD(FT106,"Name","","USD","",""))</f>
        <v/>
      </c>
      <c r="FV106" t="str" cm="1">
        <f t="array" ref="FV106">IF(FR106="","",_xll.PBD(FR106,"Deal Type 1","","USD","",""))</f>
        <v/>
      </c>
      <c r="GA106" s="15" t="str" cm="1">
        <f t="array" ref="GA106">IF(FZ106="","",_xll.PBD(FZ106,"Deal Date","","USD","",""))</f>
        <v/>
      </c>
      <c r="GB106" s="15" t="str" cm="1">
        <f t="array" ref="GB106">IF(FZ106="","",_xll.PBD(FZ106,"Company ID","","USD","",""))</f>
        <v/>
      </c>
      <c r="GC106" s="15" t="str" cm="1">
        <f t="array" ref="GC106">IF(FZ106="","",_xll.PBD(GB106,"Name","","USD","",""))</f>
        <v/>
      </c>
      <c r="GD106" t="str" cm="1">
        <f t="array" ref="GD106">IF(FZ106="","",_xll.PBD(FZ106,"Deal Type 1","","USD","",""))</f>
        <v/>
      </c>
      <c r="GI106" s="15" t="str" cm="1">
        <f t="array" ref="GI106">IF(GH106="","",_xll.PBD(GH106,"Deal Date","","USD","",""))</f>
        <v/>
      </c>
      <c r="GJ106" s="15" t="str" cm="1">
        <f t="array" ref="GJ106">IF(GH106="","",_xll.PBD(GH106,"Company ID","","USD","",""))</f>
        <v/>
      </c>
      <c r="GK106" s="15" t="str" cm="1">
        <f t="array" ref="GK106">IF(GH106="","",_xll.PBD(GJ106,"Name","","USD","",""))</f>
        <v/>
      </c>
      <c r="GL106" t="str" cm="1">
        <f t="array" ref="GL106">IF(GH106="","",_xll.PBD(GH106,"Deal Type 1","","USD","",""))</f>
        <v/>
      </c>
      <c r="GQ106" s="15" t="str" cm="1">
        <f t="array" ref="GQ106">IF(GP106="","",_xll.PBD(GP106,"Deal Date","","USD","",""))</f>
        <v/>
      </c>
      <c r="GR106" s="15" t="str" cm="1">
        <f t="array" ref="GR106">IF(GP106="","",_xll.PBD(GP106,"Company ID","","USD","",""))</f>
        <v/>
      </c>
      <c r="GS106" s="15" t="str" cm="1">
        <f t="array" ref="GS106">IF(GP106="","",_xll.PBD(GR106,"Name","","USD","",""))</f>
        <v/>
      </c>
      <c r="GT106" t="str" cm="1">
        <f t="array" ref="GT106">IF(GP106="","",_xll.PBD(GP106,"Deal Type 1","","USD","",""))</f>
        <v/>
      </c>
      <c r="GY106" s="15" t="str" cm="1">
        <f t="array" ref="GY106">IF(GX106="","",_xll.PBD(GX106,"Deal Date","","USD","",""))</f>
        <v/>
      </c>
      <c r="GZ106" s="15" t="str" cm="1">
        <f t="array" ref="GZ106">IF(GX106="","",_xll.PBD(GX106,"Company ID","","USD","",""))</f>
        <v/>
      </c>
      <c r="HA106" s="15" t="str" cm="1">
        <f t="array" ref="HA106">IF(GX106="","",_xll.PBD(GZ106,"Name","","USD","",""))</f>
        <v/>
      </c>
      <c r="HB106" t="str" cm="1">
        <f t="array" ref="HB106">IF(GX106="","",_xll.PBD(GX106,"Deal Type 1","","USD","",""))</f>
        <v/>
      </c>
      <c r="HG106" s="15" t="str" cm="1">
        <f t="array" ref="HG106">IF(HF106="","",_xll.PBD(HF106,"Deal Date","","USD","",""))</f>
        <v/>
      </c>
      <c r="HH106" s="15" t="str" cm="1">
        <f t="array" ref="HH106">IF(HF106="","",_xll.PBD(HF106,"Company ID","","USD","",""))</f>
        <v/>
      </c>
      <c r="HI106" s="15" t="str" cm="1">
        <f t="array" ref="HI106">IF(HF106="","",_xll.PBD(HH106,"Name","","USD","",""))</f>
        <v/>
      </c>
      <c r="HJ106" t="str" cm="1">
        <f t="array" ref="HJ106">IF(HF106="","",_xll.PBD(HF106,"Deal Type 1","","USD","",""))</f>
        <v/>
      </c>
      <c r="HO106" s="15" t="str" cm="1">
        <f t="array" ref="HO106">IF(HN106="","",_xll.PBD(HN106,"Deal Date","","USD","",""))</f>
        <v/>
      </c>
      <c r="HP106" s="15" t="str" cm="1">
        <f t="array" ref="HP106">IF(HN106="","",_xll.PBD(HN106,"Company ID","","USD","",""))</f>
        <v/>
      </c>
      <c r="HQ106" s="15" t="str" cm="1">
        <f t="array" ref="HQ106">IF(HN106="","",_xll.PBD(HP106,"Name","","USD","",""))</f>
        <v/>
      </c>
      <c r="HR106" t="str" cm="1">
        <f t="array" ref="HR106">IF(HN106="","",_xll.PBD(HN106,"Deal Type 1","","USD","",""))</f>
        <v/>
      </c>
      <c r="HW106" s="15" t="str" cm="1">
        <f t="array" ref="HW106">IF(HV106="","",_xll.PBD(HV106,"Deal Date","","USD","",""))</f>
        <v/>
      </c>
      <c r="HX106" s="15" t="str" cm="1">
        <f t="array" ref="HX106">IF(HV106="","",_xll.PBD(HV106,"Company ID","","USD","",""))</f>
        <v/>
      </c>
      <c r="HY106" s="15" t="str" cm="1">
        <f t="array" ref="HY106">IF(HV106="","",_xll.PBD(HX106,"Name","","USD","",""))</f>
        <v/>
      </c>
      <c r="HZ106" t="str" cm="1">
        <f t="array" ref="HZ106">IF(HV106="","",_xll.PBD(HV106,"Deal Type 1","","USD","",""))</f>
        <v/>
      </c>
      <c r="IE106" s="15" t="str" cm="1">
        <f t="array" ref="IE106">IF(ID106="","",_xll.PBD(ID106,"Deal Date","","USD","",""))</f>
        <v/>
      </c>
      <c r="IF106" s="15" t="str" cm="1">
        <f t="array" ref="IF106">IF(ID106="","",_xll.PBD(ID106,"Company ID","","USD","",""))</f>
        <v/>
      </c>
      <c r="IG106" s="15" t="str" cm="1">
        <f t="array" ref="IG106">IF(ID106="","",_xll.PBD(IF106,"Name","","USD","",""))</f>
        <v/>
      </c>
      <c r="IH106" t="str" cm="1">
        <f t="array" ref="IH106">IF(ID106="","",_xll.PBD(ID106,"Deal Type 1","","USD","",""))</f>
        <v/>
      </c>
      <c r="IM106" s="15" t="str" cm="1">
        <f t="array" ref="IM106">IF(IL106="","",_xll.PBD(IL106,"Deal Date","","USD","",""))</f>
        <v/>
      </c>
      <c r="IN106" s="15" t="str" cm="1">
        <f t="array" ref="IN106">IF(IL106="","",_xll.PBD(IL106,"Company ID","","USD","",""))</f>
        <v/>
      </c>
      <c r="IO106" s="15" t="str" cm="1">
        <f t="array" ref="IO106">IF(IL106="","",_xll.PBD(IN106,"Name","","USD","",""))</f>
        <v/>
      </c>
      <c r="IP106" t="str" cm="1">
        <f t="array" ref="IP106">IF(IL106="","",_xll.PBD(IL106,"Deal Type 1","","USD","",""))</f>
        <v/>
      </c>
      <c r="IU106" s="15" t="str" cm="1">
        <f t="array" ref="IU106">IF(IT106="","",_xll.PBD(IT106,"Deal Date","","USD","",""))</f>
        <v/>
      </c>
      <c r="IV106" s="15" t="str" cm="1">
        <f t="array" ref="IV106">IF(IT106="","",_xll.PBD(IT106,"Company ID","","USD","",""))</f>
        <v/>
      </c>
      <c r="IW106" s="15" t="str" cm="1">
        <f t="array" ref="IW106">IF(IT106="","",_xll.PBD(IV106,"Name","","USD","",""))</f>
        <v/>
      </c>
      <c r="IX106" t="str" cm="1">
        <f t="array" ref="IX106">IF(IT106="","",_xll.PBD(IT106,"Deal Type 1","","USD","",""))</f>
        <v/>
      </c>
      <c r="JC106" s="15" t="str" cm="1">
        <f t="array" ref="JC106">IF(JB106="","",_xll.PBD(JB106,"Deal Date","","USD","",""))</f>
        <v/>
      </c>
      <c r="JD106" s="15" t="str" cm="1">
        <f t="array" ref="JD106">IF(JB106="","",_xll.PBD(JB106,"Company ID","","USD","",""))</f>
        <v/>
      </c>
      <c r="JE106" s="15" t="str" cm="1">
        <f t="array" ref="JE106">IF(JB106="","",_xll.PBD(JD106,"Name","","USD","",""))</f>
        <v/>
      </c>
      <c r="JF106" t="str" cm="1">
        <f t="array" ref="JF106">IF(JB106="","",_xll.PBD(JB106,"Deal Type 1","","USD","",""))</f>
        <v/>
      </c>
      <c r="JK106" s="15" t="str" cm="1">
        <f t="array" ref="JK106">IF(JJ106="","",_xll.PBD(JJ106,"Deal Date","","USD","",""))</f>
        <v/>
      </c>
      <c r="JL106" s="15" t="str" cm="1">
        <f t="array" ref="JL106">IF(JJ106="","",_xll.PBD(JJ106,"Company ID","","USD","",""))</f>
        <v/>
      </c>
      <c r="JM106" s="15" t="str" cm="1">
        <f t="array" ref="JM106">IF(JJ106="","",_xll.PBD(JL106,"Name","","USD","",""))</f>
        <v/>
      </c>
      <c r="JN106" t="str" cm="1">
        <f t="array" ref="JN106">IF(JJ106="","",_xll.PBD(JJ106,"Deal Type 1","","USD","",""))</f>
        <v/>
      </c>
      <c r="JS106" s="15" t="str" cm="1">
        <f t="array" ref="JS106">IF(JR106="","",_xll.PBD(JR106,"Deal Date","","USD","",""))</f>
        <v/>
      </c>
      <c r="JT106" s="15" t="str" cm="1">
        <f t="array" ref="JT106">IF(JR106="","",_xll.PBD(JR106,"Company ID","","USD","",""))</f>
        <v/>
      </c>
      <c r="JU106" s="15" t="str" cm="1">
        <f t="array" ref="JU106">IF(JR106="","",_xll.PBD(JT106,"Name","","USD","",""))</f>
        <v/>
      </c>
      <c r="JV106" t="str" cm="1">
        <f t="array" ref="JV106">IF(JR106="","",_xll.PBD(JR106,"Deal Type 1","","USD","",""))</f>
        <v/>
      </c>
      <c r="KA106" s="15" t="str" cm="1">
        <f t="array" ref="KA106">IF(JZ106="","",_xll.PBD(JZ106,"Deal Date","","USD","",""))</f>
        <v/>
      </c>
      <c r="KB106" s="15" t="str" cm="1">
        <f t="array" ref="KB106">IF(JZ106="","",_xll.PBD(JZ106,"Company ID","","USD","",""))</f>
        <v/>
      </c>
      <c r="KC106" s="15" t="str" cm="1">
        <f t="array" ref="KC106">IF(JZ106="","",_xll.PBD(KB106,"Name","","USD","",""))</f>
        <v/>
      </c>
      <c r="KD106" t="str" cm="1">
        <f t="array" ref="KD106">IF(JZ106="","",_xll.PBD(JZ106,"Deal Type 1","","USD","",""))</f>
        <v/>
      </c>
      <c r="KI106" s="15" t="str" cm="1">
        <f t="array" ref="KI106">IF(KH106="","",_xll.PBD(KH106,"Deal Date","","USD","",""))</f>
        <v/>
      </c>
      <c r="KJ106" s="15" t="str" cm="1">
        <f t="array" ref="KJ106">IF(KH106="","",_xll.PBD(KH106,"Company ID","","USD","",""))</f>
        <v/>
      </c>
      <c r="KK106" s="15" t="str" cm="1">
        <f t="array" ref="KK106">IF(KH106="","",_xll.PBD(KJ106,"Name","","USD","",""))</f>
        <v/>
      </c>
      <c r="KL106" t="str" cm="1">
        <f t="array" ref="KL106">IF(KH106="","",_xll.PBD(KH106,"Deal Type 1","","USD","",""))</f>
        <v/>
      </c>
      <c r="KQ106" s="15" t="str" cm="1">
        <f t="array" ref="KQ106">IF(KP106="","",_xll.PBD(KP106,"Deal Date","","USD","",""))</f>
        <v/>
      </c>
      <c r="KR106" s="15" t="str" cm="1">
        <f t="array" ref="KR106">IF(KP106="","",_xll.PBD(KP106,"Company ID","","USD","",""))</f>
        <v/>
      </c>
      <c r="KS106" s="15" t="str" cm="1">
        <f t="array" ref="KS106">IF(KP106="","",_xll.PBD(KR106,"Name","","USD","",""))</f>
        <v/>
      </c>
      <c r="KT106" t="str" cm="1">
        <f t="array" ref="KT106">IF(KP106="","",_xll.PBD(KP106,"Deal Type 1","","USD","",""))</f>
        <v/>
      </c>
      <c r="KY106" s="15" t="str" cm="1">
        <f t="array" ref="KY106">IF(KX106="","",_xll.PBD(KX106,"Deal Date","","USD","",""))</f>
        <v/>
      </c>
      <c r="KZ106" s="15" t="str" cm="1">
        <f t="array" ref="KZ106">IF(KX106="","",_xll.PBD(KX106,"Company ID","","USD","",""))</f>
        <v/>
      </c>
      <c r="LA106" s="15" t="str" cm="1">
        <f t="array" ref="LA106">IF(KX106="","",_xll.PBD(KZ106,"Name","","USD","",""))</f>
        <v/>
      </c>
      <c r="LB106" t="str" cm="1">
        <f t="array" ref="LB106">IF(KX106="","",_xll.PBD(KX106,"Deal Type 1","","USD","",""))</f>
        <v/>
      </c>
      <c r="LG106" s="15" t="str" cm="1">
        <f t="array" ref="LG106">IF(LF106="","",_xll.PBD(LF106,"Deal Date","","USD","",""))</f>
        <v/>
      </c>
      <c r="LH106" s="15" t="str" cm="1">
        <f t="array" ref="LH106">IF(LF106="","",_xll.PBD(LF106,"Company ID","","USD","",""))</f>
        <v/>
      </c>
      <c r="LI106" s="15" t="str" cm="1">
        <f t="array" ref="LI106">IF(LF106="","",_xll.PBD(LH106,"Name","","USD","",""))</f>
        <v/>
      </c>
      <c r="LJ106" t="str" cm="1">
        <f t="array" ref="LJ106">IF(LF106="","",_xll.PBD(LF106,"Deal Type 1","","USD","",""))</f>
        <v/>
      </c>
      <c r="LO106" s="15" t="str" cm="1">
        <f t="array" ref="LO106">IF(LN106="","",_xll.PBD(LN106,"Deal Date","","USD","",""))</f>
        <v/>
      </c>
      <c r="LP106" s="15" t="str" cm="1">
        <f t="array" ref="LP106">IF(LN106="","",_xll.PBD(LN106,"Company ID","","USD","",""))</f>
        <v/>
      </c>
      <c r="LQ106" s="15" t="str" cm="1">
        <f t="array" ref="LQ106">IF(LN106="","",_xll.PBD(LP106,"Name","","USD","",""))</f>
        <v/>
      </c>
      <c r="LR106" t="str" cm="1">
        <f t="array" ref="LR106">IF(LN106="","",_xll.PBD(LN106,"Deal Type 1","","USD","",""))</f>
        <v/>
      </c>
      <c r="LW106" s="15" t="str" cm="1">
        <f t="array" ref="LW106">IF(LV106="","",_xll.PBD(LV106,"Deal Date","","USD","",""))</f>
        <v/>
      </c>
      <c r="LX106" s="15" t="str" cm="1">
        <f t="array" ref="LX106">IF(LV106="","",_xll.PBD(LV106,"Company ID","","USD","",""))</f>
        <v/>
      </c>
      <c r="LY106" s="15" t="str" cm="1">
        <f t="array" ref="LY106">IF(LV106="","",_xll.PBD(LX106,"Name","","USD","",""))</f>
        <v/>
      </c>
      <c r="LZ106" t="str" cm="1">
        <f t="array" ref="LZ106">IF(LV106="","",_xll.PBD(LV106,"Deal Type 1","","USD","",""))</f>
        <v/>
      </c>
      <c r="ME106" s="15" t="str" cm="1">
        <f t="array" ref="ME106">IF(MD106="","",_xll.PBD(MD106,"Deal Date","","USD","",""))</f>
        <v/>
      </c>
      <c r="MF106" s="15" t="str" cm="1">
        <f t="array" ref="MF106">IF(MD106="","",_xll.PBD(MD106,"Company ID","","USD","",""))</f>
        <v/>
      </c>
      <c r="MG106" s="15" t="str" cm="1">
        <f t="array" ref="MG106">IF(MD106="","",_xll.PBD(MF106,"Name","","USD","",""))</f>
        <v/>
      </c>
      <c r="MH106" t="str" cm="1">
        <f t="array" ref="MH106">IF(MD106="","",_xll.PBD(MD106,"Deal Type 1","","USD","",""))</f>
        <v/>
      </c>
    </row>
    <row r="107" spans="7:346" x14ac:dyDescent="0.2">
      <c r="G107" s="15" t="str" cm="1">
        <f t="array" ref="G107">IF(F107="","",_xll.PBD(F107,"Deal Date","","USD","",""))</f>
        <v/>
      </c>
      <c r="H107" s="15" t="str" cm="1">
        <f t="array" ref="H107">IF(F107="","",_xll.PBD(F107,"Company ID","","USD","",""))</f>
        <v/>
      </c>
      <c r="I107" s="15" t="str" cm="1">
        <f t="array" ref="I107">IF(F107="","",_xll.PBD(H107,"Name","","USD","",""))</f>
        <v/>
      </c>
      <c r="J107" t="str" cm="1">
        <f t="array" ref="J107">IF(F107="","",_xll.PBD(F107,"Deal Type 1","","USD","",""))</f>
        <v/>
      </c>
      <c r="O107" s="15" t="str" cm="1">
        <f t="array" ref="O107">IF(N107="","",_xll.PBD(N107,"Deal Date","","USD","",""))</f>
        <v/>
      </c>
      <c r="P107" s="15" t="str" cm="1">
        <f t="array" ref="P107">IF(N107="","",_xll.PBD(N107,"Company ID","","USD","",""))</f>
        <v/>
      </c>
      <c r="Q107" s="15" t="str" cm="1">
        <f t="array" ref="Q107">IF(N107="","",_xll.PBD(P107,"Name","","USD","",""))</f>
        <v/>
      </c>
      <c r="R107" t="str" cm="1">
        <f t="array" ref="R107">IF(N107="","",_xll.PBD(N107,"Deal Type 1","","USD","",""))</f>
        <v/>
      </c>
      <c r="W107" s="15" t="str" cm="1">
        <f t="array" ref="W107">IF(V107="","",_xll.PBD(V107,"Deal Date","","USD","",""))</f>
        <v/>
      </c>
      <c r="X107" s="15" t="str" cm="1">
        <f t="array" ref="X107">IF(V107="","",_xll.PBD(V107,"Company ID","","USD","",""))</f>
        <v/>
      </c>
      <c r="Y107" s="15" t="str" cm="1">
        <f t="array" ref="Y107">IF(V107="","",_xll.PBD(X107,"Name","","USD","",""))</f>
        <v/>
      </c>
      <c r="Z107" t="str" cm="1">
        <f t="array" ref="Z107">IF(V107="","",_xll.PBD(V107,"Deal Type 1","","USD","",""))</f>
        <v/>
      </c>
      <c r="AE107" s="15" t="str" cm="1">
        <f t="array" ref="AE107">IF(AD107="","",_xll.PBD(AD107,"Deal Date","","USD","",""))</f>
        <v/>
      </c>
      <c r="AF107" s="15" t="str" cm="1">
        <f t="array" ref="AF107">IF(AD107="","",_xll.PBD(AD107,"Company ID","","USD","",""))</f>
        <v/>
      </c>
      <c r="AG107" s="15" t="str" cm="1">
        <f t="array" ref="AG107">IF(AD107="","",_xll.PBD(AF107,"Name","","USD","",""))</f>
        <v/>
      </c>
      <c r="AH107" t="str" cm="1">
        <f t="array" ref="AH107">IF(AD107="","",_xll.PBD(AD107,"Deal Type 1","","USD","",""))</f>
        <v/>
      </c>
      <c r="AM107" s="15" t="str" cm="1">
        <f t="array" ref="AM107">IF(AL107="","",_xll.PBD(AL107,"Deal Date","","USD","",""))</f>
        <v/>
      </c>
      <c r="AN107" s="15" t="str" cm="1">
        <f t="array" ref="AN107">IF(AL107="","",_xll.PBD(AL107,"Company ID","","USD","",""))</f>
        <v/>
      </c>
      <c r="AO107" s="15" t="str" cm="1">
        <f t="array" ref="AO107">IF(AL107="","",_xll.PBD(AN107,"Name","","USD","",""))</f>
        <v/>
      </c>
      <c r="AP107" t="str" cm="1">
        <f t="array" ref="AP107">IF(AL107="","",_xll.PBD(AL107,"Deal Type 1","","USD","",""))</f>
        <v/>
      </c>
      <c r="AU107" s="15" t="str" cm="1">
        <f t="array" ref="AU107">IF(AT107="","",_xll.PBD(AT107,"Deal Date","","USD","",""))</f>
        <v/>
      </c>
      <c r="AV107" s="15" t="str" cm="1">
        <f t="array" ref="AV107">IF(AT107="","",_xll.PBD(AT107,"Company ID","","USD","",""))</f>
        <v/>
      </c>
      <c r="AW107" s="15" t="str" cm="1">
        <f t="array" ref="AW107">IF(AT107="","",_xll.PBD(AV107,"Name","","USD","",""))</f>
        <v/>
      </c>
      <c r="AX107" t="str" cm="1">
        <f t="array" ref="AX107">IF(AT107="","",_xll.PBD(AT107,"Deal Type 1","","USD","",""))</f>
        <v/>
      </c>
      <c r="BC107" s="15" t="str" cm="1">
        <f t="array" ref="BC107">IF(BB107="","",_xll.PBD(BB107,"Deal Date","","USD","",""))</f>
        <v/>
      </c>
      <c r="BD107" s="15" t="str" cm="1">
        <f t="array" ref="BD107">IF(BB107="","",_xll.PBD(BB107,"Company ID","","USD","",""))</f>
        <v/>
      </c>
      <c r="BE107" s="15" t="str" cm="1">
        <f t="array" ref="BE107">IF(BB107="","",_xll.PBD(BD107,"Name","","USD","",""))</f>
        <v/>
      </c>
      <c r="BF107" t="str" cm="1">
        <f t="array" ref="BF107">IF(BB107="","",_xll.PBD(BB107,"Deal Type 1","","USD","",""))</f>
        <v/>
      </c>
      <c r="BK107" s="15" t="str" cm="1">
        <f t="array" ref="BK107">IF(BJ107="","",_xll.PBD(BJ107,"Deal Date","","USD","",""))</f>
        <v/>
      </c>
      <c r="BL107" s="15" t="str" cm="1">
        <f t="array" ref="BL107">IF(BJ107="","",_xll.PBD(BJ107,"Company ID","","USD","",""))</f>
        <v/>
      </c>
      <c r="BM107" s="15" t="str" cm="1">
        <f t="array" ref="BM107">IF(BJ107="","",_xll.PBD(BL107,"Name","","USD","",""))</f>
        <v/>
      </c>
      <c r="BN107" t="str" cm="1">
        <f t="array" ref="BN107">IF(BJ107="","",_xll.PBD(BJ107,"Deal Type 1","","USD","",""))</f>
        <v/>
      </c>
      <c r="BS107" s="15" t="str" cm="1">
        <f t="array" ref="BS107">IF(BR107="","",_xll.PBD(BR107,"Deal Date","","USD","",""))</f>
        <v/>
      </c>
      <c r="BT107" s="15" t="str" cm="1">
        <f t="array" ref="BT107">IF(BR107="","",_xll.PBD(BR107,"Company ID","","USD","",""))</f>
        <v/>
      </c>
      <c r="BU107" s="15" t="str" cm="1">
        <f t="array" ref="BU107">IF(BR107="","",_xll.PBD(BT107,"Name","","USD","",""))</f>
        <v/>
      </c>
      <c r="BV107" t="str" cm="1">
        <f t="array" ref="BV107">IF(BR107="","",_xll.PBD(BR107,"Deal Type 1","","USD","",""))</f>
        <v/>
      </c>
      <c r="CA107" s="15" t="str" cm="1">
        <f t="array" ref="CA107">IF(BZ107="","",_xll.PBD(BZ107,"Deal Date","","USD","",""))</f>
        <v/>
      </c>
      <c r="CB107" s="15" t="str" cm="1">
        <f t="array" ref="CB107">IF(BZ107="","",_xll.PBD(BZ107,"Company ID","","USD","",""))</f>
        <v/>
      </c>
      <c r="CC107" s="15" t="str" cm="1">
        <f t="array" ref="CC107">IF(BZ107="","",_xll.PBD(CB107,"Name","","USD","",""))</f>
        <v/>
      </c>
      <c r="CD107" t="str" cm="1">
        <f t="array" ref="CD107">IF(BZ107="","",_xll.PBD(BZ107,"Deal Type 1","","USD","",""))</f>
        <v/>
      </c>
      <c r="CI107" s="15" t="str" cm="1">
        <f t="array" ref="CI107">IF(CH107="","",_xll.PBD(CH107,"Deal Date","","USD","",""))</f>
        <v/>
      </c>
      <c r="CJ107" s="15" t="str" cm="1">
        <f t="array" ref="CJ107">IF(CH107="","",_xll.PBD(CH107,"Company ID","","USD","",""))</f>
        <v/>
      </c>
      <c r="CK107" s="15" t="str" cm="1">
        <f t="array" ref="CK107">IF(CH107="","",_xll.PBD(CJ107,"Name","","USD","",""))</f>
        <v/>
      </c>
      <c r="CL107" t="str" cm="1">
        <f t="array" ref="CL107">IF(CH107="","",_xll.PBD(CH107,"Deal Type 1","","USD","",""))</f>
        <v/>
      </c>
      <c r="CQ107" s="15" t="str" cm="1">
        <f t="array" ref="CQ107">IF(CP107="","",_xll.PBD(CP107,"Deal Date","","USD","",""))</f>
        <v/>
      </c>
      <c r="CR107" s="15" t="str" cm="1">
        <f t="array" ref="CR107">IF(CP107="","",_xll.PBD(CP107,"Company ID","","USD","",""))</f>
        <v/>
      </c>
      <c r="CS107" s="15" t="str" cm="1">
        <f t="array" ref="CS107">IF(CP107="","",_xll.PBD(CR107,"Name","","USD","",""))</f>
        <v/>
      </c>
      <c r="CT107" t="str" cm="1">
        <f t="array" ref="CT107">IF(CP107="","",_xll.PBD(CP107,"Deal Type 1","","USD","",""))</f>
        <v/>
      </c>
      <c r="CY107" s="15" t="str" cm="1">
        <f t="array" ref="CY107">IF(CX107="","",_xll.PBD(CX107,"Deal Date","","USD","",""))</f>
        <v/>
      </c>
      <c r="CZ107" s="15" t="str" cm="1">
        <f t="array" ref="CZ107">IF(CX107="","",_xll.PBD(CX107,"Company ID","","USD","",""))</f>
        <v/>
      </c>
      <c r="DA107" s="15" t="str" cm="1">
        <f t="array" ref="DA107">IF(CX107="","",_xll.PBD(CZ107,"Name","","USD","",""))</f>
        <v/>
      </c>
      <c r="DB107" t="str" cm="1">
        <f t="array" ref="DB107">IF(CX107="","",_xll.PBD(CX107,"Deal Type 1","","USD","",""))</f>
        <v/>
      </c>
      <c r="DG107" s="15" t="str" cm="1">
        <f t="array" ref="DG107">IF(DF107="","",_xll.PBD(DF107,"Deal Date","","USD","",""))</f>
        <v/>
      </c>
      <c r="DH107" s="15" t="str" cm="1">
        <f t="array" ref="DH107">IF(DF107="","",_xll.PBD(DF107,"Company ID","","USD","",""))</f>
        <v/>
      </c>
      <c r="DI107" s="15" t="str" cm="1">
        <f t="array" ref="DI107">IF(DF107="","",_xll.PBD(DH107,"Name","","USD","",""))</f>
        <v/>
      </c>
      <c r="DJ107" t="str" cm="1">
        <f t="array" ref="DJ107">IF(DF107="","",_xll.PBD(DF107,"Deal Type 1","","USD","",""))</f>
        <v/>
      </c>
      <c r="DO107" s="15" t="str" cm="1">
        <f t="array" ref="DO107">IF(DN107="","",_xll.PBD(DN107,"Deal Date","","USD","",""))</f>
        <v/>
      </c>
      <c r="DP107" s="15" t="str" cm="1">
        <f t="array" ref="DP107">IF(DN107="","",_xll.PBD(DN107,"Company ID","","USD","",""))</f>
        <v/>
      </c>
      <c r="DQ107" s="15" t="str" cm="1">
        <f t="array" ref="DQ107">IF(DN107="","",_xll.PBD(DP107,"Name","","USD","",""))</f>
        <v/>
      </c>
      <c r="DR107" t="str" cm="1">
        <f t="array" ref="DR107">IF(DN107="","",_xll.PBD(DN107,"Deal Type 1","","USD","",""))</f>
        <v/>
      </c>
      <c r="DW107" s="15" t="str" cm="1">
        <f t="array" ref="DW107">IF(DV107="","",_xll.PBD(DV107,"Deal Date","","USD","",""))</f>
        <v/>
      </c>
      <c r="DX107" s="15" t="str" cm="1">
        <f t="array" ref="DX107">IF(DV107="","",_xll.PBD(DV107,"Company ID","","USD","",""))</f>
        <v/>
      </c>
      <c r="DY107" s="15" t="str" cm="1">
        <f t="array" ref="DY107">IF(DV107="","",_xll.PBD(DX107,"Name","","USD","",""))</f>
        <v/>
      </c>
      <c r="DZ107" t="str" cm="1">
        <f t="array" ref="DZ107">IF(DV107="","",_xll.PBD(DV107,"Deal Type 1","","USD","",""))</f>
        <v/>
      </c>
      <c r="EE107" s="15" t="str" cm="1">
        <f t="array" ref="EE107">IF(ED107="","",_xll.PBD(ED107,"Deal Date","","USD","",""))</f>
        <v/>
      </c>
      <c r="EF107" s="15" t="str" cm="1">
        <f t="array" ref="EF107">IF(ED107="","",_xll.PBD(ED107,"Company ID","","USD","",""))</f>
        <v/>
      </c>
      <c r="EG107" s="15" t="str" cm="1">
        <f t="array" ref="EG107">IF(ED107="","",_xll.PBD(EF107,"Name","","USD","",""))</f>
        <v/>
      </c>
      <c r="EH107" t="str" cm="1">
        <f t="array" ref="EH107">IF(ED107="","",_xll.PBD(ED107,"Deal Type 1","","USD","",""))</f>
        <v/>
      </c>
      <c r="EM107" s="15" t="str" cm="1">
        <f t="array" ref="EM107">IF(EL107="","",_xll.PBD(EL107,"Deal Date","","USD","",""))</f>
        <v/>
      </c>
      <c r="EN107" s="15" t="str" cm="1">
        <f t="array" ref="EN107">IF(EL107="","",_xll.PBD(EL107,"Company ID","","USD","",""))</f>
        <v/>
      </c>
      <c r="EO107" s="15" t="str" cm="1">
        <f t="array" ref="EO107">IF(EL107="","",_xll.PBD(EN107,"Name","","USD","",""))</f>
        <v/>
      </c>
      <c r="EP107" t="str" cm="1">
        <f t="array" ref="EP107">IF(EL107="","",_xll.PBD(EL107,"Deal Type 1","","USD","",""))</f>
        <v/>
      </c>
      <c r="EU107" s="15" t="str" cm="1">
        <f t="array" ref="EU107">IF(ET107="","",_xll.PBD(ET107,"Deal Date","","USD","",""))</f>
        <v/>
      </c>
      <c r="EV107" s="15" t="str" cm="1">
        <f t="array" ref="EV107">IF(ET107="","",_xll.PBD(ET107,"Company ID","","USD","",""))</f>
        <v/>
      </c>
      <c r="EW107" s="15" t="str" cm="1">
        <f t="array" ref="EW107">IF(ET107="","",_xll.PBD(EV107,"Name","","USD","",""))</f>
        <v/>
      </c>
      <c r="EX107" t="str" cm="1">
        <f t="array" ref="EX107">IF(ET107="","",_xll.PBD(ET107,"Deal Type 1","","USD","",""))</f>
        <v/>
      </c>
      <c r="FC107" s="15" t="str" cm="1">
        <f t="array" ref="FC107">IF(FB107="","",_xll.PBD(FB107,"Deal Date","","USD","",""))</f>
        <v/>
      </c>
      <c r="FD107" s="15" t="str" cm="1">
        <f t="array" ref="FD107">IF(FB107="","",_xll.PBD(FB107,"Company ID","","USD","",""))</f>
        <v/>
      </c>
      <c r="FE107" s="15" t="str" cm="1">
        <f t="array" ref="FE107">IF(FB107="","",_xll.PBD(FD107,"Name","","USD","",""))</f>
        <v/>
      </c>
      <c r="FF107" t="str" cm="1">
        <f t="array" ref="FF107">IF(FB107="","",_xll.PBD(FB107,"Deal Type 1","","USD","",""))</f>
        <v/>
      </c>
      <c r="FK107" s="15" t="str" cm="1">
        <f t="array" ref="FK107">IF(FJ107="","",_xll.PBD(FJ107,"Deal Date","","USD","",""))</f>
        <v/>
      </c>
      <c r="FL107" s="15" t="str" cm="1">
        <f t="array" ref="FL107">IF(FJ107="","",_xll.PBD(FJ107,"Company ID","","USD","",""))</f>
        <v/>
      </c>
      <c r="FM107" s="15" t="str" cm="1">
        <f t="array" ref="FM107">IF(FJ107="","",_xll.PBD(FL107,"Name","","USD","",""))</f>
        <v/>
      </c>
      <c r="FN107" t="str" cm="1">
        <f t="array" ref="FN107">IF(FJ107="","",_xll.PBD(FJ107,"Deal Type 1","","USD","",""))</f>
        <v/>
      </c>
      <c r="FS107" s="15" t="str" cm="1">
        <f t="array" ref="FS107">IF(FR107="","",_xll.PBD(FR107,"Deal Date","","USD","",""))</f>
        <v/>
      </c>
      <c r="FT107" s="15" t="str" cm="1">
        <f t="array" ref="FT107">IF(FR107="","",_xll.PBD(FR107,"Company ID","","USD","",""))</f>
        <v/>
      </c>
      <c r="FU107" s="15" t="str" cm="1">
        <f t="array" ref="FU107">IF(FR107="","",_xll.PBD(FT107,"Name","","USD","",""))</f>
        <v/>
      </c>
      <c r="FV107" t="str" cm="1">
        <f t="array" ref="FV107">IF(FR107="","",_xll.PBD(FR107,"Deal Type 1","","USD","",""))</f>
        <v/>
      </c>
      <c r="GA107" s="15" t="str" cm="1">
        <f t="array" ref="GA107">IF(FZ107="","",_xll.PBD(FZ107,"Deal Date","","USD","",""))</f>
        <v/>
      </c>
      <c r="GB107" s="15" t="str" cm="1">
        <f t="array" ref="GB107">IF(FZ107="","",_xll.PBD(FZ107,"Company ID","","USD","",""))</f>
        <v/>
      </c>
      <c r="GC107" s="15" t="str" cm="1">
        <f t="array" ref="GC107">IF(FZ107="","",_xll.PBD(GB107,"Name","","USD","",""))</f>
        <v/>
      </c>
      <c r="GD107" t="str" cm="1">
        <f t="array" ref="GD107">IF(FZ107="","",_xll.PBD(FZ107,"Deal Type 1","","USD","",""))</f>
        <v/>
      </c>
      <c r="GI107" s="15" t="str" cm="1">
        <f t="array" ref="GI107">IF(GH107="","",_xll.PBD(GH107,"Deal Date","","USD","",""))</f>
        <v/>
      </c>
      <c r="GJ107" s="15" t="str" cm="1">
        <f t="array" ref="GJ107">IF(GH107="","",_xll.PBD(GH107,"Company ID","","USD","",""))</f>
        <v/>
      </c>
      <c r="GK107" s="15" t="str" cm="1">
        <f t="array" ref="GK107">IF(GH107="","",_xll.PBD(GJ107,"Name","","USD","",""))</f>
        <v/>
      </c>
      <c r="GL107" t="str" cm="1">
        <f t="array" ref="GL107">IF(GH107="","",_xll.PBD(GH107,"Deal Type 1","","USD","",""))</f>
        <v/>
      </c>
      <c r="GQ107" s="15" t="str" cm="1">
        <f t="array" ref="GQ107">IF(GP107="","",_xll.PBD(GP107,"Deal Date","","USD","",""))</f>
        <v/>
      </c>
      <c r="GR107" s="15" t="str" cm="1">
        <f t="array" ref="GR107">IF(GP107="","",_xll.PBD(GP107,"Company ID","","USD","",""))</f>
        <v/>
      </c>
      <c r="GS107" s="15" t="str" cm="1">
        <f t="array" ref="GS107">IF(GP107="","",_xll.PBD(GR107,"Name","","USD","",""))</f>
        <v/>
      </c>
      <c r="GT107" t="str" cm="1">
        <f t="array" ref="GT107">IF(GP107="","",_xll.PBD(GP107,"Deal Type 1","","USD","",""))</f>
        <v/>
      </c>
      <c r="GY107" s="15" t="str" cm="1">
        <f t="array" ref="GY107">IF(GX107="","",_xll.PBD(GX107,"Deal Date","","USD","",""))</f>
        <v/>
      </c>
      <c r="GZ107" s="15" t="str" cm="1">
        <f t="array" ref="GZ107">IF(GX107="","",_xll.PBD(GX107,"Company ID","","USD","",""))</f>
        <v/>
      </c>
      <c r="HA107" s="15" t="str" cm="1">
        <f t="array" ref="HA107">IF(GX107="","",_xll.PBD(GZ107,"Name","","USD","",""))</f>
        <v/>
      </c>
      <c r="HB107" t="str" cm="1">
        <f t="array" ref="HB107">IF(GX107="","",_xll.PBD(GX107,"Deal Type 1","","USD","",""))</f>
        <v/>
      </c>
      <c r="HG107" s="15" t="str" cm="1">
        <f t="array" ref="HG107">IF(HF107="","",_xll.PBD(HF107,"Deal Date","","USD","",""))</f>
        <v/>
      </c>
      <c r="HH107" s="15" t="str" cm="1">
        <f t="array" ref="HH107">IF(HF107="","",_xll.PBD(HF107,"Company ID","","USD","",""))</f>
        <v/>
      </c>
      <c r="HI107" s="15" t="str" cm="1">
        <f t="array" ref="HI107">IF(HF107="","",_xll.PBD(HH107,"Name","","USD","",""))</f>
        <v/>
      </c>
      <c r="HJ107" t="str" cm="1">
        <f t="array" ref="HJ107">IF(HF107="","",_xll.PBD(HF107,"Deal Type 1","","USD","",""))</f>
        <v/>
      </c>
      <c r="HO107" s="15" t="str" cm="1">
        <f t="array" ref="HO107">IF(HN107="","",_xll.PBD(HN107,"Deal Date","","USD","",""))</f>
        <v/>
      </c>
      <c r="HP107" s="15" t="str" cm="1">
        <f t="array" ref="HP107">IF(HN107="","",_xll.PBD(HN107,"Company ID","","USD","",""))</f>
        <v/>
      </c>
      <c r="HQ107" s="15" t="str" cm="1">
        <f t="array" ref="HQ107">IF(HN107="","",_xll.PBD(HP107,"Name","","USD","",""))</f>
        <v/>
      </c>
      <c r="HR107" t="str" cm="1">
        <f t="array" ref="HR107">IF(HN107="","",_xll.PBD(HN107,"Deal Type 1","","USD","",""))</f>
        <v/>
      </c>
      <c r="HW107" s="15" t="str" cm="1">
        <f t="array" ref="HW107">IF(HV107="","",_xll.PBD(HV107,"Deal Date","","USD","",""))</f>
        <v/>
      </c>
      <c r="HX107" s="15" t="str" cm="1">
        <f t="array" ref="HX107">IF(HV107="","",_xll.PBD(HV107,"Company ID","","USD","",""))</f>
        <v/>
      </c>
      <c r="HY107" s="15" t="str" cm="1">
        <f t="array" ref="HY107">IF(HV107="","",_xll.PBD(HX107,"Name","","USD","",""))</f>
        <v/>
      </c>
      <c r="HZ107" t="str" cm="1">
        <f t="array" ref="HZ107">IF(HV107="","",_xll.PBD(HV107,"Deal Type 1","","USD","",""))</f>
        <v/>
      </c>
      <c r="IE107" s="15" t="str" cm="1">
        <f t="array" ref="IE107">IF(ID107="","",_xll.PBD(ID107,"Deal Date","","USD","",""))</f>
        <v/>
      </c>
      <c r="IF107" s="15" t="str" cm="1">
        <f t="array" ref="IF107">IF(ID107="","",_xll.PBD(ID107,"Company ID","","USD","",""))</f>
        <v/>
      </c>
      <c r="IG107" s="15" t="str" cm="1">
        <f t="array" ref="IG107">IF(ID107="","",_xll.PBD(IF107,"Name","","USD","",""))</f>
        <v/>
      </c>
      <c r="IH107" t="str" cm="1">
        <f t="array" ref="IH107">IF(ID107="","",_xll.PBD(ID107,"Deal Type 1","","USD","",""))</f>
        <v/>
      </c>
      <c r="IM107" s="15" t="str" cm="1">
        <f t="array" ref="IM107">IF(IL107="","",_xll.PBD(IL107,"Deal Date","","USD","",""))</f>
        <v/>
      </c>
      <c r="IN107" s="15" t="str" cm="1">
        <f t="array" ref="IN107">IF(IL107="","",_xll.PBD(IL107,"Company ID","","USD","",""))</f>
        <v/>
      </c>
      <c r="IO107" s="15" t="str" cm="1">
        <f t="array" ref="IO107">IF(IL107="","",_xll.PBD(IN107,"Name","","USD","",""))</f>
        <v/>
      </c>
      <c r="IP107" t="str" cm="1">
        <f t="array" ref="IP107">IF(IL107="","",_xll.PBD(IL107,"Deal Type 1","","USD","",""))</f>
        <v/>
      </c>
      <c r="IU107" s="15" t="str" cm="1">
        <f t="array" ref="IU107">IF(IT107="","",_xll.PBD(IT107,"Deal Date","","USD","",""))</f>
        <v/>
      </c>
      <c r="IV107" s="15" t="str" cm="1">
        <f t="array" ref="IV107">IF(IT107="","",_xll.PBD(IT107,"Company ID","","USD","",""))</f>
        <v/>
      </c>
      <c r="IW107" s="15" t="str" cm="1">
        <f t="array" ref="IW107">IF(IT107="","",_xll.PBD(IV107,"Name","","USD","",""))</f>
        <v/>
      </c>
      <c r="IX107" t="str" cm="1">
        <f t="array" ref="IX107">IF(IT107="","",_xll.PBD(IT107,"Deal Type 1","","USD","",""))</f>
        <v/>
      </c>
      <c r="JC107" s="15" t="str" cm="1">
        <f t="array" ref="JC107">IF(JB107="","",_xll.PBD(JB107,"Deal Date","","USD","",""))</f>
        <v/>
      </c>
      <c r="JD107" s="15" t="str" cm="1">
        <f t="array" ref="JD107">IF(JB107="","",_xll.PBD(JB107,"Company ID","","USD","",""))</f>
        <v/>
      </c>
      <c r="JE107" s="15" t="str" cm="1">
        <f t="array" ref="JE107">IF(JB107="","",_xll.PBD(JD107,"Name","","USD","",""))</f>
        <v/>
      </c>
      <c r="JF107" t="str" cm="1">
        <f t="array" ref="JF107">IF(JB107="","",_xll.PBD(JB107,"Deal Type 1","","USD","",""))</f>
        <v/>
      </c>
      <c r="JK107" s="15" t="str" cm="1">
        <f t="array" ref="JK107">IF(JJ107="","",_xll.PBD(JJ107,"Deal Date","","USD","",""))</f>
        <v/>
      </c>
      <c r="JL107" s="15" t="str" cm="1">
        <f t="array" ref="JL107">IF(JJ107="","",_xll.PBD(JJ107,"Company ID","","USD","",""))</f>
        <v/>
      </c>
      <c r="JM107" s="15" t="str" cm="1">
        <f t="array" ref="JM107">IF(JJ107="","",_xll.PBD(JL107,"Name","","USD","",""))</f>
        <v/>
      </c>
      <c r="JN107" t="str" cm="1">
        <f t="array" ref="JN107">IF(JJ107="","",_xll.PBD(JJ107,"Deal Type 1","","USD","",""))</f>
        <v/>
      </c>
      <c r="JS107" s="15" t="str" cm="1">
        <f t="array" ref="JS107">IF(JR107="","",_xll.PBD(JR107,"Deal Date","","USD","",""))</f>
        <v/>
      </c>
      <c r="JT107" s="15" t="str" cm="1">
        <f t="array" ref="JT107">IF(JR107="","",_xll.PBD(JR107,"Company ID","","USD","",""))</f>
        <v/>
      </c>
      <c r="JU107" s="15" t="str" cm="1">
        <f t="array" ref="JU107">IF(JR107="","",_xll.PBD(JT107,"Name","","USD","",""))</f>
        <v/>
      </c>
      <c r="JV107" t="str" cm="1">
        <f t="array" ref="JV107">IF(JR107="","",_xll.PBD(JR107,"Deal Type 1","","USD","",""))</f>
        <v/>
      </c>
      <c r="KA107" s="15" t="str" cm="1">
        <f t="array" ref="KA107">IF(JZ107="","",_xll.PBD(JZ107,"Deal Date","","USD","",""))</f>
        <v/>
      </c>
      <c r="KB107" s="15" t="str" cm="1">
        <f t="array" ref="KB107">IF(JZ107="","",_xll.PBD(JZ107,"Company ID","","USD","",""))</f>
        <v/>
      </c>
      <c r="KC107" s="15" t="str" cm="1">
        <f t="array" ref="KC107">IF(JZ107="","",_xll.PBD(KB107,"Name","","USD","",""))</f>
        <v/>
      </c>
      <c r="KD107" t="str" cm="1">
        <f t="array" ref="KD107">IF(JZ107="","",_xll.PBD(JZ107,"Deal Type 1","","USD","",""))</f>
        <v/>
      </c>
      <c r="KI107" s="15" t="str" cm="1">
        <f t="array" ref="KI107">IF(KH107="","",_xll.PBD(KH107,"Deal Date","","USD","",""))</f>
        <v/>
      </c>
      <c r="KJ107" s="15" t="str" cm="1">
        <f t="array" ref="KJ107">IF(KH107="","",_xll.PBD(KH107,"Company ID","","USD","",""))</f>
        <v/>
      </c>
      <c r="KK107" s="15" t="str" cm="1">
        <f t="array" ref="KK107">IF(KH107="","",_xll.PBD(KJ107,"Name","","USD","",""))</f>
        <v/>
      </c>
      <c r="KL107" t="str" cm="1">
        <f t="array" ref="KL107">IF(KH107="","",_xll.PBD(KH107,"Deal Type 1","","USD","",""))</f>
        <v/>
      </c>
      <c r="KQ107" s="15" t="str" cm="1">
        <f t="array" ref="KQ107">IF(KP107="","",_xll.PBD(KP107,"Deal Date","","USD","",""))</f>
        <v/>
      </c>
      <c r="KR107" s="15" t="str" cm="1">
        <f t="array" ref="KR107">IF(KP107="","",_xll.PBD(KP107,"Company ID","","USD","",""))</f>
        <v/>
      </c>
      <c r="KS107" s="15" t="str" cm="1">
        <f t="array" ref="KS107">IF(KP107="","",_xll.PBD(KR107,"Name","","USD","",""))</f>
        <v/>
      </c>
      <c r="KT107" t="str" cm="1">
        <f t="array" ref="KT107">IF(KP107="","",_xll.PBD(KP107,"Deal Type 1","","USD","",""))</f>
        <v/>
      </c>
      <c r="KY107" s="15" t="str" cm="1">
        <f t="array" ref="KY107">IF(KX107="","",_xll.PBD(KX107,"Deal Date","","USD","",""))</f>
        <v/>
      </c>
      <c r="KZ107" s="15" t="str" cm="1">
        <f t="array" ref="KZ107">IF(KX107="","",_xll.PBD(KX107,"Company ID","","USD","",""))</f>
        <v/>
      </c>
      <c r="LA107" s="15" t="str" cm="1">
        <f t="array" ref="LA107">IF(KX107="","",_xll.PBD(KZ107,"Name","","USD","",""))</f>
        <v/>
      </c>
      <c r="LB107" t="str" cm="1">
        <f t="array" ref="LB107">IF(KX107="","",_xll.PBD(KX107,"Deal Type 1","","USD","",""))</f>
        <v/>
      </c>
      <c r="LG107" s="15" t="str" cm="1">
        <f t="array" ref="LG107">IF(LF107="","",_xll.PBD(LF107,"Deal Date","","USD","",""))</f>
        <v/>
      </c>
      <c r="LH107" s="15" t="str" cm="1">
        <f t="array" ref="LH107">IF(LF107="","",_xll.PBD(LF107,"Company ID","","USD","",""))</f>
        <v/>
      </c>
      <c r="LI107" s="15" t="str" cm="1">
        <f t="array" ref="LI107">IF(LF107="","",_xll.PBD(LH107,"Name","","USD","",""))</f>
        <v/>
      </c>
      <c r="LJ107" t="str" cm="1">
        <f t="array" ref="LJ107">IF(LF107="","",_xll.PBD(LF107,"Deal Type 1","","USD","",""))</f>
        <v/>
      </c>
      <c r="LO107" s="15" t="str" cm="1">
        <f t="array" ref="LO107">IF(LN107="","",_xll.PBD(LN107,"Deal Date","","USD","",""))</f>
        <v/>
      </c>
      <c r="LP107" s="15" t="str" cm="1">
        <f t="array" ref="LP107">IF(LN107="","",_xll.PBD(LN107,"Company ID","","USD","",""))</f>
        <v/>
      </c>
      <c r="LQ107" s="15" t="str" cm="1">
        <f t="array" ref="LQ107">IF(LN107="","",_xll.PBD(LP107,"Name","","USD","",""))</f>
        <v/>
      </c>
      <c r="LR107" t="str" cm="1">
        <f t="array" ref="LR107">IF(LN107="","",_xll.PBD(LN107,"Deal Type 1","","USD","",""))</f>
        <v/>
      </c>
      <c r="LW107" s="15" t="str" cm="1">
        <f t="array" ref="LW107">IF(LV107="","",_xll.PBD(LV107,"Deal Date","","USD","",""))</f>
        <v/>
      </c>
      <c r="LX107" s="15" t="str" cm="1">
        <f t="array" ref="LX107">IF(LV107="","",_xll.PBD(LV107,"Company ID","","USD","",""))</f>
        <v/>
      </c>
      <c r="LY107" s="15" t="str" cm="1">
        <f t="array" ref="LY107">IF(LV107="","",_xll.PBD(LX107,"Name","","USD","",""))</f>
        <v/>
      </c>
      <c r="LZ107" t="str" cm="1">
        <f t="array" ref="LZ107">IF(LV107="","",_xll.PBD(LV107,"Deal Type 1","","USD","",""))</f>
        <v/>
      </c>
      <c r="ME107" s="15" t="str" cm="1">
        <f t="array" ref="ME107">IF(MD107="","",_xll.PBD(MD107,"Deal Date","","USD","",""))</f>
        <v/>
      </c>
      <c r="MF107" s="15" t="str" cm="1">
        <f t="array" ref="MF107">IF(MD107="","",_xll.PBD(MD107,"Company ID","","USD","",""))</f>
        <v/>
      </c>
      <c r="MG107" s="15" t="str" cm="1">
        <f t="array" ref="MG107">IF(MD107="","",_xll.PBD(MF107,"Name","","USD","",""))</f>
        <v/>
      </c>
      <c r="MH107" t="str" cm="1">
        <f t="array" ref="MH107">IF(MD107="","",_xll.PBD(MD107,"Deal Type 1","","USD","",""))</f>
        <v/>
      </c>
    </row>
    <row r="108" spans="7:346" x14ac:dyDescent="0.2">
      <c r="G108" s="15" t="str" cm="1">
        <f t="array" ref="G108">IF(F108="","",_xll.PBD(F108,"Deal Date","","USD","",""))</f>
        <v/>
      </c>
      <c r="H108" s="15" t="str" cm="1">
        <f t="array" ref="H108">IF(F108="","",_xll.PBD(F108,"Company ID","","USD","",""))</f>
        <v/>
      </c>
      <c r="I108" s="15" t="str" cm="1">
        <f t="array" ref="I108">IF(F108="","",_xll.PBD(H108,"Name","","USD","",""))</f>
        <v/>
      </c>
      <c r="J108" t="str" cm="1">
        <f t="array" ref="J108">IF(F108="","",_xll.PBD(F108,"Deal Type 1","","USD","",""))</f>
        <v/>
      </c>
      <c r="O108" s="15" t="str" cm="1">
        <f t="array" ref="O108">IF(N108="","",_xll.PBD(N108,"Deal Date","","USD","",""))</f>
        <v/>
      </c>
      <c r="P108" s="15" t="str" cm="1">
        <f t="array" ref="P108">IF(N108="","",_xll.PBD(N108,"Company ID","","USD","",""))</f>
        <v/>
      </c>
      <c r="Q108" s="15" t="str" cm="1">
        <f t="array" ref="Q108">IF(N108="","",_xll.PBD(P108,"Name","","USD","",""))</f>
        <v/>
      </c>
      <c r="R108" t="str" cm="1">
        <f t="array" ref="R108">IF(N108="","",_xll.PBD(N108,"Deal Type 1","","USD","",""))</f>
        <v/>
      </c>
      <c r="W108" s="15" t="str" cm="1">
        <f t="array" ref="W108">IF(V108="","",_xll.PBD(V108,"Deal Date","","USD","",""))</f>
        <v/>
      </c>
      <c r="X108" s="15" t="str" cm="1">
        <f t="array" ref="X108">IF(V108="","",_xll.PBD(V108,"Company ID","","USD","",""))</f>
        <v/>
      </c>
      <c r="Y108" s="15" t="str" cm="1">
        <f t="array" ref="Y108">IF(V108="","",_xll.PBD(X108,"Name","","USD","",""))</f>
        <v/>
      </c>
      <c r="Z108" t="str" cm="1">
        <f t="array" ref="Z108">IF(V108="","",_xll.PBD(V108,"Deal Type 1","","USD","",""))</f>
        <v/>
      </c>
      <c r="AE108" s="15" t="str" cm="1">
        <f t="array" ref="AE108">IF(AD108="","",_xll.PBD(AD108,"Deal Date","","USD","",""))</f>
        <v/>
      </c>
      <c r="AF108" s="15" t="str" cm="1">
        <f t="array" ref="AF108">IF(AD108="","",_xll.PBD(AD108,"Company ID","","USD","",""))</f>
        <v/>
      </c>
      <c r="AG108" s="15" t="str" cm="1">
        <f t="array" ref="AG108">IF(AD108="","",_xll.PBD(AF108,"Name","","USD","",""))</f>
        <v/>
      </c>
      <c r="AH108" t="str" cm="1">
        <f t="array" ref="AH108">IF(AD108="","",_xll.PBD(AD108,"Deal Type 1","","USD","",""))</f>
        <v/>
      </c>
      <c r="AM108" s="15" t="str" cm="1">
        <f t="array" ref="AM108">IF(AL108="","",_xll.PBD(AL108,"Deal Date","","USD","",""))</f>
        <v/>
      </c>
      <c r="AN108" s="15" t="str" cm="1">
        <f t="array" ref="AN108">IF(AL108="","",_xll.PBD(AL108,"Company ID","","USD","",""))</f>
        <v/>
      </c>
      <c r="AO108" s="15" t="str" cm="1">
        <f t="array" ref="AO108">IF(AL108="","",_xll.PBD(AN108,"Name","","USD","",""))</f>
        <v/>
      </c>
      <c r="AP108" t="str" cm="1">
        <f t="array" ref="AP108">IF(AL108="","",_xll.PBD(AL108,"Deal Type 1","","USD","",""))</f>
        <v/>
      </c>
      <c r="AU108" s="15" t="str" cm="1">
        <f t="array" ref="AU108">IF(AT108="","",_xll.PBD(AT108,"Deal Date","","USD","",""))</f>
        <v/>
      </c>
      <c r="AV108" s="15" t="str" cm="1">
        <f t="array" ref="AV108">IF(AT108="","",_xll.PBD(AT108,"Company ID","","USD","",""))</f>
        <v/>
      </c>
      <c r="AW108" s="15" t="str" cm="1">
        <f t="array" ref="AW108">IF(AT108="","",_xll.PBD(AV108,"Name","","USD","",""))</f>
        <v/>
      </c>
      <c r="AX108" t="str" cm="1">
        <f t="array" ref="AX108">IF(AT108="","",_xll.PBD(AT108,"Deal Type 1","","USD","",""))</f>
        <v/>
      </c>
      <c r="BC108" s="15" t="str" cm="1">
        <f t="array" ref="BC108">IF(BB108="","",_xll.PBD(BB108,"Deal Date","","USD","",""))</f>
        <v/>
      </c>
      <c r="BD108" s="15" t="str" cm="1">
        <f t="array" ref="BD108">IF(BB108="","",_xll.PBD(BB108,"Company ID","","USD","",""))</f>
        <v/>
      </c>
      <c r="BE108" s="15" t="str" cm="1">
        <f t="array" ref="BE108">IF(BB108="","",_xll.PBD(BD108,"Name","","USD","",""))</f>
        <v/>
      </c>
      <c r="BF108" t="str" cm="1">
        <f t="array" ref="BF108">IF(BB108="","",_xll.PBD(BB108,"Deal Type 1","","USD","",""))</f>
        <v/>
      </c>
      <c r="BK108" s="15" t="str" cm="1">
        <f t="array" ref="BK108">IF(BJ108="","",_xll.PBD(BJ108,"Deal Date","","USD","",""))</f>
        <v/>
      </c>
      <c r="BL108" s="15" t="str" cm="1">
        <f t="array" ref="BL108">IF(BJ108="","",_xll.PBD(BJ108,"Company ID","","USD","",""))</f>
        <v/>
      </c>
      <c r="BM108" s="15" t="str" cm="1">
        <f t="array" ref="BM108">IF(BJ108="","",_xll.PBD(BL108,"Name","","USD","",""))</f>
        <v/>
      </c>
      <c r="BN108" t="str" cm="1">
        <f t="array" ref="BN108">IF(BJ108="","",_xll.PBD(BJ108,"Deal Type 1","","USD","",""))</f>
        <v/>
      </c>
      <c r="BS108" s="15" t="str" cm="1">
        <f t="array" ref="BS108">IF(BR108="","",_xll.PBD(BR108,"Deal Date","","USD","",""))</f>
        <v/>
      </c>
      <c r="BT108" s="15" t="str" cm="1">
        <f t="array" ref="BT108">IF(BR108="","",_xll.PBD(BR108,"Company ID","","USD","",""))</f>
        <v/>
      </c>
      <c r="BU108" s="15" t="str" cm="1">
        <f t="array" ref="BU108">IF(BR108="","",_xll.PBD(BT108,"Name","","USD","",""))</f>
        <v/>
      </c>
      <c r="BV108" t="str" cm="1">
        <f t="array" ref="BV108">IF(BR108="","",_xll.PBD(BR108,"Deal Type 1","","USD","",""))</f>
        <v/>
      </c>
      <c r="CA108" s="15" t="str" cm="1">
        <f t="array" ref="CA108">IF(BZ108="","",_xll.PBD(BZ108,"Deal Date","","USD","",""))</f>
        <v/>
      </c>
      <c r="CB108" s="15" t="str" cm="1">
        <f t="array" ref="CB108">IF(BZ108="","",_xll.PBD(BZ108,"Company ID","","USD","",""))</f>
        <v/>
      </c>
      <c r="CC108" s="15" t="str" cm="1">
        <f t="array" ref="CC108">IF(BZ108="","",_xll.PBD(CB108,"Name","","USD","",""))</f>
        <v/>
      </c>
      <c r="CD108" t="str" cm="1">
        <f t="array" ref="CD108">IF(BZ108="","",_xll.PBD(BZ108,"Deal Type 1","","USD","",""))</f>
        <v/>
      </c>
      <c r="CI108" s="15" t="str" cm="1">
        <f t="array" ref="CI108">IF(CH108="","",_xll.PBD(CH108,"Deal Date","","USD","",""))</f>
        <v/>
      </c>
      <c r="CJ108" s="15" t="str" cm="1">
        <f t="array" ref="CJ108">IF(CH108="","",_xll.PBD(CH108,"Company ID","","USD","",""))</f>
        <v/>
      </c>
      <c r="CK108" s="15" t="str" cm="1">
        <f t="array" ref="CK108">IF(CH108="","",_xll.PBD(CJ108,"Name","","USD","",""))</f>
        <v/>
      </c>
      <c r="CL108" t="str" cm="1">
        <f t="array" ref="CL108">IF(CH108="","",_xll.PBD(CH108,"Deal Type 1","","USD","",""))</f>
        <v/>
      </c>
      <c r="CQ108" s="15" t="str" cm="1">
        <f t="array" ref="CQ108">IF(CP108="","",_xll.PBD(CP108,"Deal Date","","USD","",""))</f>
        <v/>
      </c>
      <c r="CR108" s="15" t="str" cm="1">
        <f t="array" ref="CR108">IF(CP108="","",_xll.PBD(CP108,"Company ID","","USD","",""))</f>
        <v/>
      </c>
      <c r="CS108" s="15" t="str" cm="1">
        <f t="array" ref="CS108">IF(CP108="","",_xll.PBD(CR108,"Name","","USD","",""))</f>
        <v/>
      </c>
      <c r="CT108" t="str" cm="1">
        <f t="array" ref="CT108">IF(CP108="","",_xll.PBD(CP108,"Deal Type 1","","USD","",""))</f>
        <v/>
      </c>
      <c r="CY108" s="15" t="str" cm="1">
        <f t="array" ref="CY108">IF(CX108="","",_xll.PBD(CX108,"Deal Date","","USD","",""))</f>
        <v/>
      </c>
      <c r="CZ108" s="15" t="str" cm="1">
        <f t="array" ref="CZ108">IF(CX108="","",_xll.PBD(CX108,"Company ID","","USD","",""))</f>
        <v/>
      </c>
      <c r="DA108" s="15" t="str" cm="1">
        <f t="array" ref="DA108">IF(CX108="","",_xll.PBD(CZ108,"Name","","USD","",""))</f>
        <v/>
      </c>
      <c r="DB108" t="str" cm="1">
        <f t="array" ref="DB108">IF(CX108="","",_xll.PBD(CX108,"Deal Type 1","","USD","",""))</f>
        <v/>
      </c>
      <c r="DG108" s="15" t="str" cm="1">
        <f t="array" ref="DG108">IF(DF108="","",_xll.PBD(DF108,"Deal Date","","USD","",""))</f>
        <v/>
      </c>
      <c r="DH108" s="15" t="str" cm="1">
        <f t="array" ref="DH108">IF(DF108="","",_xll.PBD(DF108,"Company ID","","USD","",""))</f>
        <v/>
      </c>
      <c r="DI108" s="15" t="str" cm="1">
        <f t="array" ref="DI108">IF(DF108="","",_xll.PBD(DH108,"Name","","USD","",""))</f>
        <v/>
      </c>
      <c r="DJ108" t="str" cm="1">
        <f t="array" ref="DJ108">IF(DF108="","",_xll.PBD(DF108,"Deal Type 1","","USD","",""))</f>
        <v/>
      </c>
      <c r="DO108" s="15" t="str" cm="1">
        <f t="array" ref="DO108">IF(DN108="","",_xll.PBD(DN108,"Deal Date","","USD","",""))</f>
        <v/>
      </c>
      <c r="DP108" s="15" t="str" cm="1">
        <f t="array" ref="DP108">IF(DN108="","",_xll.PBD(DN108,"Company ID","","USD","",""))</f>
        <v/>
      </c>
      <c r="DQ108" s="15" t="str" cm="1">
        <f t="array" ref="DQ108">IF(DN108="","",_xll.PBD(DP108,"Name","","USD","",""))</f>
        <v/>
      </c>
      <c r="DR108" t="str" cm="1">
        <f t="array" ref="DR108">IF(DN108="","",_xll.PBD(DN108,"Deal Type 1","","USD","",""))</f>
        <v/>
      </c>
      <c r="DW108" s="15" t="str" cm="1">
        <f t="array" ref="DW108">IF(DV108="","",_xll.PBD(DV108,"Deal Date","","USD","",""))</f>
        <v/>
      </c>
      <c r="DX108" s="15" t="str" cm="1">
        <f t="array" ref="DX108">IF(DV108="","",_xll.PBD(DV108,"Company ID","","USD","",""))</f>
        <v/>
      </c>
      <c r="DY108" s="15" t="str" cm="1">
        <f t="array" ref="DY108">IF(DV108="","",_xll.PBD(DX108,"Name","","USD","",""))</f>
        <v/>
      </c>
      <c r="DZ108" t="str" cm="1">
        <f t="array" ref="DZ108">IF(DV108="","",_xll.PBD(DV108,"Deal Type 1","","USD","",""))</f>
        <v/>
      </c>
      <c r="EE108" s="15" t="str" cm="1">
        <f t="array" ref="EE108">IF(ED108="","",_xll.PBD(ED108,"Deal Date","","USD","",""))</f>
        <v/>
      </c>
      <c r="EF108" s="15" t="str" cm="1">
        <f t="array" ref="EF108">IF(ED108="","",_xll.PBD(ED108,"Company ID","","USD","",""))</f>
        <v/>
      </c>
      <c r="EG108" s="15" t="str" cm="1">
        <f t="array" ref="EG108">IF(ED108="","",_xll.PBD(EF108,"Name","","USD","",""))</f>
        <v/>
      </c>
      <c r="EH108" t="str" cm="1">
        <f t="array" ref="EH108">IF(ED108="","",_xll.PBD(ED108,"Deal Type 1","","USD","",""))</f>
        <v/>
      </c>
      <c r="EM108" s="15" t="str" cm="1">
        <f t="array" ref="EM108">IF(EL108="","",_xll.PBD(EL108,"Deal Date","","USD","",""))</f>
        <v/>
      </c>
      <c r="EN108" s="15" t="str" cm="1">
        <f t="array" ref="EN108">IF(EL108="","",_xll.PBD(EL108,"Company ID","","USD","",""))</f>
        <v/>
      </c>
      <c r="EO108" s="15" t="str" cm="1">
        <f t="array" ref="EO108">IF(EL108="","",_xll.PBD(EN108,"Name","","USD","",""))</f>
        <v/>
      </c>
      <c r="EP108" t="str" cm="1">
        <f t="array" ref="EP108">IF(EL108="","",_xll.PBD(EL108,"Deal Type 1","","USD","",""))</f>
        <v/>
      </c>
      <c r="EU108" s="15" t="str" cm="1">
        <f t="array" ref="EU108">IF(ET108="","",_xll.PBD(ET108,"Deal Date","","USD","",""))</f>
        <v/>
      </c>
      <c r="EV108" s="15" t="str" cm="1">
        <f t="array" ref="EV108">IF(ET108="","",_xll.PBD(ET108,"Company ID","","USD","",""))</f>
        <v/>
      </c>
      <c r="EW108" s="15" t="str" cm="1">
        <f t="array" ref="EW108">IF(ET108="","",_xll.PBD(EV108,"Name","","USD","",""))</f>
        <v/>
      </c>
      <c r="EX108" t="str" cm="1">
        <f t="array" ref="EX108">IF(ET108="","",_xll.PBD(ET108,"Deal Type 1","","USD","",""))</f>
        <v/>
      </c>
      <c r="FC108" s="15" t="str" cm="1">
        <f t="array" ref="FC108">IF(FB108="","",_xll.PBD(FB108,"Deal Date","","USD","",""))</f>
        <v/>
      </c>
      <c r="FD108" s="15" t="str" cm="1">
        <f t="array" ref="FD108">IF(FB108="","",_xll.PBD(FB108,"Company ID","","USD","",""))</f>
        <v/>
      </c>
      <c r="FE108" s="15" t="str" cm="1">
        <f t="array" ref="FE108">IF(FB108="","",_xll.PBD(FD108,"Name","","USD","",""))</f>
        <v/>
      </c>
      <c r="FF108" t="str" cm="1">
        <f t="array" ref="FF108">IF(FB108="","",_xll.PBD(FB108,"Deal Type 1","","USD","",""))</f>
        <v/>
      </c>
      <c r="FK108" s="15" t="str" cm="1">
        <f t="array" ref="FK108">IF(FJ108="","",_xll.PBD(FJ108,"Deal Date","","USD","",""))</f>
        <v/>
      </c>
      <c r="FL108" s="15" t="str" cm="1">
        <f t="array" ref="FL108">IF(FJ108="","",_xll.PBD(FJ108,"Company ID","","USD","",""))</f>
        <v/>
      </c>
      <c r="FM108" s="15" t="str" cm="1">
        <f t="array" ref="FM108">IF(FJ108="","",_xll.PBD(FL108,"Name","","USD","",""))</f>
        <v/>
      </c>
      <c r="FN108" t="str" cm="1">
        <f t="array" ref="FN108">IF(FJ108="","",_xll.PBD(FJ108,"Deal Type 1","","USD","",""))</f>
        <v/>
      </c>
      <c r="FS108" s="15" t="str" cm="1">
        <f t="array" ref="FS108">IF(FR108="","",_xll.PBD(FR108,"Deal Date","","USD","",""))</f>
        <v/>
      </c>
      <c r="FT108" s="15" t="str" cm="1">
        <f t="array" ref="FT108">IF(FR108="","",_xll.PBD(FR108,"Company ID","","USD","",""))</f>
        <v/>
      </c>
      <c r="FU108" s="15" t="str" cm="1">
        <f t="array" ref="FU108">IF(FR108="","",_xll.PBD(FT108,"Name","","USD","",""))</f>
        <v/>
      </c>
      <c r="FV108" t="str" cm="1">
        <f t="array" ref="FV108">IF(FR108="","",_xll.PBD(FR108,"Deal Type 1","","USD","",""))</f>
        <v/>
      </c>
      <c r="GA108" s="15" t="str" cm="1">
        <f t="array" ref="GA108">IF(FZ108="","",_xll.PBD(FZ108,"Deal Date","","USD","",""))</f>
        <v/>
      </c>
      <c r="GB108" s="15" t="str" cm="1">
        <f t="array" ref="GB108">IF(FZ108="","",_xll.PBD(FZ108,"Company ID","","USD","",""))</f>
        <v/>
      </c>
      <c r="GC108" s="15" t="str" cm="1">
        <f t="array" ref="GC108">IF(FZ108="","",_xll.PBD(GB108,"Name","","USD","",""))</f>
        <v/>
      </c>
      <c r="GD108" t="str" cm="1">
        <f t="array" ref="GD108">IF(FZ108="","",_xll.PBD(FZ108,"Deal Type 1","","USD","",""))</f>
        <v/>
      </c>
      <c r="GI108" s="15" t="str" cm="1">
        <f t="array" ref="GI108">IF(GH108="","",_xll.PBD(GH108,"Deal Date","","USD","",""))</f>
        <v/>
      </c>
      <c r="GJ108" s="15" t="str" cm="1">
        <f t="array" ref="GJ108">IF(GH108="","",_xll.PBD(GH108,"Company ID","","USD","",""))</f>
        <v/>
      </c>
      <c r="GK108" s="15" t="str" cm="1">
        <f t="array" ref="GK108">IF(GH108="","",_xll.PBD(GJ108,"Name","","USD","",""))</f>
        <v/>
      </c>
      <c r="GL108" t="str" cm="1">
        <f t="array" ref="GL108">IF(GH108="","",_xll.PBD(GH108,"Deal Type 1","","USD","",""))</f>
        <v/>
      </c>
      <c r="GQ108" s="15" t="str" cm="1">
        <f t="array" ref="GQ108">IF(GP108="","",_xll.PBD(GP108,"Deal Date","","USD","",""))</f>
        <v/>
      </c>
      <c r="GR108" s="15" t="str" cm="1">
        <f t="array" ref="GR108">IF(GP108="","",_xll.PBD(GP108,"Company ID","","USD","",""))</f>
        <v/>
      </c>
      <c r="GS108" s="15" t="str" cm="1">
        <f t="array" ref="GS108">IF(GP108="","",_xll.PBD(GR108,"Name","","USD","",""))</f>
        <v/>
      </c>
      <c r="GT108" t="str" cm="1">
        <f t="array" ref="GT108">IF(GP108="","",_xll.PBD(GP108,"Deal Type 1","","USD","",""))</f>
        <v/>
      </c>
      <c r="GY108" s="15" t="str" cm="1">
        <f t="array" ref="GY108">IF(GX108="","",_xll.PBD(GX108,"Deal Date","","USD","",""))</f>
        <v/>
      </c>
      <c r="GZ108" s="15" t="str" cm="1">
        <f t="array" ref="GZ108">IF(GX108="","",_xll.PBD(GX108,"Company ID","","USD","",""))</f>
        <v/>
      </c>
      <c r="HA108" s="15" t="str" cm="1">
        <f t="array" ref="HA108">IF(GX108="","",_xll.PBD(GZ108,"Name","","USD","",""))</f>
        <v/>
      </c>
      <c r="HB108" t="str" cm="1">
        <f t="array" ref="HB108">IF(GX108="","",_xll.PBD(GX108,"Deal Type 1","","USD","",""))</f>
        <v/>
      </c>
      <c r="HG108" s="15" t="str" cm="1">
        <f t="array" ref="HG108">IF(HF108="","",_xll.PBD(HF108,"Deal Date","","USD","",""))</f>
        <v/>
      </c>
      <c r="HH108" s="15" t="str" cm="1">
        <f t="array" ref="HH108">IF(HF108="","",_xll.PBD(HF108,"Company ID","","USD","",""))</f>
        <v/>
      </c>
      <c r="HI108" s="15" t="str" cm="1">
        <f t="array" ref="HI108">IF(HF108="","",_xll.PBD(HH108,"Name","","USD","",""))</f>
        <v/>
      </c>
      <c r="HJ108" t="str" cm="1">
        <f t="array" ref="HJ108">IF(HF108="","",_xll.PBD(HF108,"Deal Type 1","","USD","",""))</f>
        <v/>
      </c>
      <c r="HO108" s="15" t="str" cm="1">
        <f t="array" ref="HO108">IF(HN108="","",_xll.PBD(HN108,"Deal Date","","USD","",""))</f>
        <v/>
      </c>
      <c r="HP108" s="15" t="str" cm="1">
        <f t="array" ref="HP108">IF(HN108="","",_xll.PBD(HN108,"Company ID","","USD","",""))</f>
        <v/>
      </c>
      <c r="HQ108" s="15" t="str" cm="1">
        <f t="array" ref="HQ108">IF(HN108="","",_xll.PBD(HP108,"Name","","USD","",""))</f>
        <v/>
      </c>
      <c r="HR108" t="str" cm="1">
        <f t="array" ref="HR108">IF(HN108="","",_xll.PBD(HN108,"Deal Type 1","","USD","",""))</f>
        <v/>
      </c>
      <c r="HW108" s="15" t="str" cm="1">
        <f t="array" ref="HW108">IF(HV108="","",_xll.PBD(HV108,"Deal Date","","USD","",""))</f>
        <v/>
      </c>
      <c r="HX108" s="15" t="str" cm="1">
        <f t="array" ref="HX108">IF(HV108="","",_xll.PBD(HV108,"Company ID","","USD","",""))</f>
        <v/>
      </c>
      <c r="HY108" s="15" t="str" cm="1">
        <f t="array" ref="HY108">IF(HV108="","",_xll.PBD(HX108,"Name","","USD","",""))</f>
        <v/>
      </c>
      <c r="HZ108" t="str" cm="1">
        <f t="array" ref="HZ108">IF(HV108="","",_xll.PBD(HV108,"Deal Type 1","","USD","",""))</f>
        <v/>
      </c>
      <c r="IE108" s="15" t="str" cm="1">
        <f t="array" ref="IE108">IF(ID108="","",_xll.PBD(ID108,"Deal Date","","USD","",""))</f>
        <v/>
      </c>
      <c r="IF108" s="15" t="str" cm="1">
        <f t="array" ref="IF108">IF(ID108="","",_xll.PBD(ID108,"Company ID","","USD","",""))</f>
        <v/>
      </c>
      <c r="IG108" s="15" t="str" cm="1">
        <f t="array" ref="IG108">IF(ID108="","",_xll.PBD(IF108,"Name","","USD","",""))</f>
        <v/>
      </c>
      <c r="IH108" t="str" cm="1">
        <f t="array" ref="IH108">IF(ID108="","",_xll.PBD(ID108,"Deal Type 1","","USD","",""))</f>
        <v/>
      </c>
      <c r="IM108" s="15" t="str" cm="1">
        <f t="array" ref="IM108">IF(IL108="","",_xll.PBD(IL108,"Deal Date","","USD","",""))</f>
        <v/>
      </c>
      <c r="IN108" s="15" t="str" cm="1">
        <f t="array" ref="IN108">IF(IL108="","",_xll.PBD(IL108,"Company ID","","USD","",""))</f>
        <v/>
      </c>
      <c r="IO108" s="15" t="str" cm="1">
        <f t="array" ref="IO108">IF(IL108="","",_xll.PBD(IN108,"Name","","USD","",""))</f>
        <v/>
      </c>
      <c r="IP108" t="str" cm="1">
        <f t="array" ref="IP108">IF(IL108="","",_xll.PBD(IL108,"Deal Type 1","","USD","",""))</f>
        <v/>
      </c>
      <c r="IU108" s="15" t="str" cm="1">
        <f t="array" ref="IU108">IF(IT108="","",_xll.PBD(IT108,"Deal Date","","USD","",""))</f>
        <v/>
      </c>
      <c r="IV108" s="15" t="str" cm="1">
        <f t="array" ref="IV108">IF(IT108="","",_xll.PBD(IT108,"Company ID","","USD","",""))</f>
        <v/>
      </c>
      <c r="IW108" s="15" t="str" cm="1">
        <f t="array" ref="IW108">IF(IT108="","",_xll.PBD(IV108,"Name","","USD","",""))</f>
        <v/>
      </c>
      <c r="IX108" t="str" cm="1">
        <f t="array" ref="IX108">IF(IT108="","",_xll.PBD(IT108,"Deal Type 1","","USD","",""))</f>
        <v/>
      </c>
      <c r="JC108" s="15" t="str" cm="1">
        <f t="array" ref="JC108">IF(JB108="","",_xll.PBD(JB108,"Deal Date","","USD","",""))</f>
        <v/>
      </c>
      <c r="JD108" s="15" t="str" cm="1">
        <f t="array" ref="JD108">IF(JB108="","",_xll.PBD(JB108,"Company ID","","USD","",""))</f>
        <v/>
      </c>
      <c r="JE108" s="15" t="str" cm="1">
        <f t="array" ref="JE108">IF(JB108="","",_xll.PBD(JD108,"Name","","USD","",""))</f>
        <v/>
      </c>
      <c r="JF108" t="str" cm="1">
        <f t="array" ref="JF108">IF(JB108="","",_xll.PBD(JB108,"Deal Type 1","","USD","",""))</f>
        <v/>
      </c>
      <c r="JK108" s="15" t="str" cm="1">
        <f t="array" ref="JK108">IF(JJ108="","",_xll.PBD(JJ108,"Deal Date","","USD","",""))</f>
        <v/>
      </c>
      <c r="JL108" s="15" t="str" cm="1">
        <f t="array" ref="JL108">IF(JJ108="","",_xll.PBD(JJ108,"Company ID","","USD","",""))</f>
        <v/>
      </c>
      <c r="JM108" s="15" t="str" cm="1">
        <f t="array" ref="JM108">IF(JJ108="","",_xll.PBD(JL108,"Name","","USD","",""))</f>
        <v/>
      </c>
      <c r="JN108" t="str" cm="1">
        <f t="array" ref="JN108">IF(JJ108="","",_xll.PBD(JJ108,"Deal Type 1","","USD","",""))</f>
        <v/>
      </c>
      <c r="JS108" s="15" t="str" cm="1">
        <f t="array" ref="JS108">IF(JR108="","",_xll.PBD(JR108,"Deal Date","","USD","",""))</f>
        <v/>
      </c>
      <c r="JT108" s="15" t="str" cm="1">
        <f t="array" ref="JT108">IF(JR108="","",_xll.PBD(JR108,"Company ID","","USD","",""))</f>
        <v/>
      </c>
      <c r="JU108" s="15" t="str" cm="1">
        <f t="array" ref="JU108">IF(JR108="","",_xll.PBD(JT108,"Name","","USD","",""))</f>
        <v/>
      </c>
      <c r="JV108" t="str" cm="1">
        <f t="array" ref="JV108">IF(JR108="","",_xll.PBD(JR108,"Deal Type 1","","USD","",""))</f>
        <v/>
      </c>
      <c r="KA108" s="15" t="str" cm="1">
        <f t="array" ref="KA108">IF(JZ108="","",_xll.PBD(JZ108,"Deal Date","","USD","",""))</f>
        <v/>
      </c>
      <c r="KB108" s="15" t="str" cm="1">
        <f t="array" ref="KB108">IF(JZ108="","",_xll.PBD(JZ108,"Company ID","","USD","",""))</f>
        <v/>
      </c>
      <c r="KC108" s="15" t="str" cm="1">
        <f t="array" ref="KC108">IF(JZ108="","",_xll.PBD(KB108,"Name","","USD","",""))</f>
        <v/>
      </c>
      <c r="KD108" t="str" cm="1">
        <f t="array" ref="KD108">IF(JZ108="","",_xll.PBD(JZ108,"Deal Type 1","","USD","",""))</f>
        <v/>
      </c>
      <c r="KI108" s="15" t="str" cm="1">
        <f t="array" ref="KI108">IF(KH108="","",_xll.PBD(KH108,"Deal Date","","USD","",""))</f>
        <v/>
      </c>
      <c r="KJ108" s="15" t="str" cm="1">
        <f t="array" ref="KJ108">IF(KH108="","",_xll.PBD(KH108,"Company ID","","USD","",""))</f>
        <v/>
      </c>
      <c r="KK108" s="15" t="str" cm="1">
        <f t="array" ref="KK108">IF(KH108="","",_xll.PBD(KJ108,"Name","","USD","",""))</f>
        <v/>
      </c>
      <c r="KL108" t="str" cm="1">
        <f t="array" ref="KL108">IF(KH108="","",_xll.PBD(KH108,"Deal Type 1","","USD","",""))</f>
        <v/>
      </c>
      <c r="KQ108" s="15" t="str" cm="1">
        <f t="array" ref="KQ108">IF(KP108="","",_xll.PBD(KP108,"Deal Date","","USD","",""))</f>
        <v/>
      </c>
      <c r="KR108" s="15" t="str" cm="1">
        <f t="array" ref="KR108">IF(KP108="","",_xll.PBD(KP108,"Company ID","","USD","",""))</f>
        <v/>
      </c>
      <c r="KS108" s="15" t="str" cm="1">
        <f t="array" ref="KS108">IF(KP108="","",_xll.PBD(KR108,"Name","","USD","",""))</f>
        <v/>
      </c>
      <c r="KT108" t="str" cm="1">
        <f t="array" ref="KT108">IF(KP108="","",_xll.PBD(KP108,"Deal Type 1","","USD","",""))</f>
        <v/>
      </c>
      <c r="KY108" s="15" t="str" cm="1">
        <f t="array" ref="KY108">IF(KX108="","",_xll.PBD(KX108,"Deal Date","","USD","",""))</f>
        <v/>
      </c>
      <c r="KZ108" s="15" t="str" cm="1">
        <f t="array" ref="KZ108">IF(KX108="","",_xll.PBD(KX108,"Company ID","","USD","",""))</f>
        <v/>
      </c>
      <c r="LA108" s="15" t="str" cm="1">
        <f t="array" ref="LA108">IF(KX108="","",_xll.PBD(KZ108,"Name","","USD","",""))</f>
        <v/>
      </c>
      <c r="LB108" t="str" cm="1">
        <f t="array" ref="LB108">IF(KX108="","",_xll.PBD(KX108,"Deal Type 1","","USD","",""))</f>
        <v/>
      </c>
      <c r="LG108" s="15" t="str" cm="1">
        <f t="array" ref="LG108">IF(LF108="","",_xll.PBD(LF108,"Deal Date","","USD","",""))</f>
        <v/>
      </c>
      <c r="LH108" s="15" t="str" cm="1">
        <f t="array" ref="LH108">IF(LF108="","",_xll.PBD(LF108,"Company ID","","USD","",""))</f>
        <v/>
      </c>
      <c r="LI108" s="15" t="str" cm="1">
        <f t="array" ref="LI108">IF(LF108="","",_xll.PBD(LH108,"Name","","USD","",""))</f>
        <v/>
      </c>
      <c r="LJ108" t="str" cm="1">
        <f t="array" ref="LJ108">IF(LF108="","",_xll.PBD(LF108,"Deal Type 1","","USD","",""))</f>
        <v/>
      </c>
      <c r="LO108" s="15" t="str" cm="1">
        <f t="array" ref="LO108">IF(LN108="","",_xll.PBD(LN108,"Deal Date","","USD","",""))</f>
        <v/>
      </c>
      <c r="LP108" s="15" t="str" cm="1">
        <f t="array" ref="LP108">IF(LN108="","",_xll.PBD(LN108,"Company ID","","USD","",""))</f>
        <v/>
      </c>
      <c r="LQ108" s="15" t="str" cm="1">
        <f t="array" ref="LQ108">IF(LN108="","",_xll.PBD(LP108,"Name","","USD","",""))</f>
        <v/>
      </c>
      <c r="LR108" t="str" cm="1">
        <f t="array" ref="LR108">IF(LN108="","",_xll.PBD(LN108,"Deal Type 1","","USD","",""))</f>
        <v/>
      </c>
      <c r="LW108" s="15" t="str" cm="1">
        <f t="array" ref="LW108">IF(LV108="","",_xll.PBD(LV108,"Deal Date","","USD","",""))</f>
        <v/>
      </c>
      <c r="LX108" s="15" t="str" cm="1">
        <f t="array" ref="LX108">IF(LV108="","",_xll.PBD(LV108,"Company ID","","USD","",""))</f>
        <v/>
      </c>
      <c r="LY108" s="15" t="str" cm="1">
        <f t="array" ref="LY108">IF(LV108="","",_xll.PBD(LX108,"Name","","USD","",""))</f>
        <v/>
      </c>
      <c r="LZ108" t="str" cm="1">
        <f t="array" ref="LZ108">IF(LV108="","",_xll.PBD(LV108,"Deal Type 1","","USD","",""))</f>
        <v/>
      </c>
      <c r="ME108" s="15" t="str" cm="1">
        <f t="array" ref="ME108">IF(MD108="","",_xll.PBD(MD108,"Deal Date","","USD","",""))</f>
        <v/>
      </c>
      <c r="MF108" s="15" t="str" cm="1">
        <f t="array" ref="MF108">IF(MD108="","",_xll.PBD(MD108,"Company ID","","USD","",""))</f>
        <v/>
      </c>
      <c r="MG108" s="15" t="str" cm="1">
        <f t="array" ref="MG108">IF(MD108="","",_xll.PBD(MF108,"Name","","USD","",""))</f>
        <v/>
      </c>
      <c r="MH108" t="str" cm="1">
        <f t="array" ref="MH108">IF(MD108="","",_xll.PBD(MD108,"Deal Type 1","","USD","",""))</f>
        <v/>
      </c>
    </row>
    <row r="109" spans="7:346" x14ac:dyDescent="0.2">
      <c r="G109" s="15" t="str" cm="1">
        <f t="array" ref="G109">IF(F109="","",_xll.PBD(F109,"Deal Date","","USD","",""))</f>
        <v/>
      </c>
      <c r="H109" s="15" t="str" cm="1">
        <f t="array" ref="H109">IF(F109="","",_xll.PBD(F109,"Company ID","","USD","",""))</f>
        <v/>
      </c>
      <c r="I109" s="15" t="str" cm="1">
        <f t="array" ref="I109">IF(F109="","",_xll.PBD(H109,"Name","","USD","",""))</f>
        <v/>
      </c>
      <c r="J109" t="str" cm="1">
        <f t="array" ref="J109">IF(F109="","",_xll.PBD(F109,"Deal Type 1","","USD","",""))</f>
        <v/>
      </c>
      <c r="O109" s="15" t="str" cm="1">
        <f t="array" ref="O109">IF(N109="","",_xll.PBD(N109,"Deal Date","","USD","",""))</f>
        <v/>
      </c>
      <c r="P109" s="15" t="str" cm="1">
        <f t="array" ref="P109">IF(N109="","",_xll.PBD(N109,"Company ID","","USD","",""))</f>
        <v/>
      </c>
      <c r="Q109" s="15" t="str" cm="1">
        <f t="array" ref="Q109">IF(N109="","",_xll.PBD(P109,"Name","","USD","",""))</f>
        <v/>
      </c>
      <c r="R109" t="str" cm="1">
        <f t="array" ref="R109">IF(N109="","",_xll.PBD(N109,"Deal Type 1","","USD","",""))</f>
        <v/>
      </c>
      <c r="W109" s="15" t="str" cm="1">
        <f t="array" ref="W109">IF(V109="","",_xll.PBD(V109,"Deal Date","","USD","",""))</f>
        <v/>
      </c>
      <c r="X109" s="15" t="str" cm="1">
        <f t="array" ref="X109">IF(V109="","",_xll.PBD(V109,"Company ID","","USD","",""))</f>
        <v/>
      </c>
      <c r="Y109" s="15" t="str" cm="1">
        <f t="array" ref="Y109">IF(V109="","",_xll.PBD(X109,"Name","","USD","",""))</f>
        <v/>
      </c>
      <c r="Z109" t="str" cm="1">
        <f t="array" ref="Z109">IF(V109="","",_xll.PBD(V109,"Deal Type 1","","USD","",""))</f>
        <v/>
      </c>
      <c r="AE109" s="15" t="str" cm="1">
        <f t="array" ref="AE109">IF(AD109="","",_xll.PBD(AD109,"Deal Date","","USD","",""))</f>
        <v/>
      </c>
      <c r="AF109" s="15" t="str" cm="1">
        <f t="array" ref="AF109">IF(AD109="","",_xll.PBD(AD109,"Company ID","","USD","",""))</f>
        <v/>
      </c>
      <c r="AG109" s="15" t="str" cm="1">
        <f t="array" ref="AG109">IF(AD109="","",_xll.PBD(AF109,"Name","","USD","",""))</f>
        <v/>
      </c>
      <c r="AH109" t="str" cm="1">
        <f t="array" ref="AH109">IF(AD109="","",_xll.PBD(AD109,"Deal Type 1","","USD","",""))</f>
        <v/>
      </c>
      <c r="AM109" s="15" t="str" cm="1">
        <f t="array" ref="AM109">IF(AL109="","",_xll.PBD(AL109,"Deal Date","","USD","",""))</f>
        <v/>
      </c>
      <c r="AN109" s="15" t="str" cm="1">
        <f t="array" ref="AN109">IF(AL109="","",_xll.PBD(AL109,"Company ID","","USD","",""))</f>
        <v/>
      </c>
      <c r="AO109" s="15" t="str" cm="1">
        <f t="array" ref="AO109">IF(AL109="","",_xll.PBD(AN109,"Name","","USD","",""))</f>
        <v/>
      </c>
      <c r="AP109" t="str" cm="1">
        <f t="array" ref="AP109">IF(AL109="","",_xll.PBD(AL109,"Deal Type 1","","USD","",""))</f>
        <v/>
      </c>
      <c r="AU109" s="15" t="str" cm="1">
        <f t="array" ref="AU109">IF(AT109="","",_xll.PBD(AT109,"Deal Date","","USD","",""))</f>
        <v/>
      </c>
      <c r="AV109" s="15" t="str" cm="1">
        <f t="array" ref="AV109">IF(AT109="","",_xll.PBD(AT109,"Company ID","","USD","",""))</f>
        <v/>
      </c>
      <c r="AW109" s="15" t="str" cm="1">
        <f t="array" ref="AW109">IF(AT109="","",_xll.PBD(AV109,"Name","","USD","",""))</f>
        <v/>
      </c>
      <c r="AX109" t="str" cm="1">
        <f t="array" ref="AX109">IF(AT109="","",_xll.PBD(AT109,"Deal Type 1","","USD","",""))</f>
        <v/>
      </c>
      <c r="BC109" s="15" t="str" cm="1">
        <f t="array" ref="BC109">IF(BB109="","",_xll.PBD(BB109,"Deal Date","","USD","",""))</f>
        <v/>
      </c>
      <c r="BD109" s="15" t="str" cm="1">
        <f t="array" ref="BD109">IF(BB109="","",_xll.PBD(BB109,"Company ID","","USD","",""))</f>
        <v/>
      </c>
      <c r="BE109" s="15" t="str" cm="1">
        <f t="array" ref="BE109">IF(BB109="","",_xll.PBD(BD109,"Name","","USD","",""))</f>
        <v/>
      </c>
      <c r="BF109" t="str" cm="1">
        <f t="array" ref="BF109">IF(BB109="","",_xll.PBD(BB109,"Deal Type 1","","USD","",""))</f>
        <v/>
      </c>
      <c r="BK109" s="15" t="str" cm="1">
        <f t="array" ref="BK109">IF(BJ109="","",_xll.PBD(BJ109,"Deal Date","","USD","",""))</f>
        <v/>
      </c>
      <c r="BL109" s="15" t="str" cm="1">
        <f t="array" ref="BL109">IF(BJ109="","",_xll.PBD(BJ109,"Company ID","","USD","",""))</f>
        <v/>
      </c>
      <c r="BM109" s="15" t="str" cm="1">
        <f t="array" ref="BM109">IF(BJ109="","",_xll.PBD(BL109,"Name","","USD","",""))</f>
        <v/>
      </c>
      <c r="BN109" t="str" cm="1">
        <f t="array" ref="BN109">IF(BJ109="","",_xll.PBD(BJ109,"Deal Type 1","","USD","",""))</f>
        <v/>
      </c>
      <c r="BS109" s="15" t="str" cm="1">
        <f t="array" ref="BS109">IF(BR109="","",_xll.PBD(BR109,"Deal Date","","USD","",""))</f>
        <v/>
      </c>
      <c r="BT109" s="15" t="str" cm="1">
        <f t="array" ref="BT109">IF(BR109="","",_xll.PBD(BR109,"Company ID","","USD","",""))</f>
        <v/>
      </c>
      <c r="BU109" s="15" t="str" cm="1">
        <f t="array" ref="BU109">IF(BR109="","",_xll.PBD(BT109,"Name","","USD","",""))</f>
        <v/>
      </c>
      <c r="BV109" t="str" cm="1">
        <f t="array" ref="BV109">IF(BR109="","",_xll.PBD(BR109,"Deal Type 1","","USD","",""))</f>
        <v/>
      </c>
      <c r="CA109" s="15" t="str" cm="1">
        <f t="array" ref="CA109">IF(BZ109="","",_xll.PBD(BZ109,"Deal Date","","USD","",""))</f>
        <v/>
      </c>
      <c r="CB109" s="15" t="str" cm="1">
        <f t="array" ref="CB109">IF(BZ109="","",_xll.PBD(BZ109,"Company ID","","USD","",""))</f>
        <v/>
      </c>
      <c r="CC109" s="15" t="str" cm="1">
        <f t="array" ref="CC109">IF(BZ109="","",_xll.PBD(CB109,"Name","","USD","",""))</f>
        <v/>
      </c>
      <c r="CD109" t="str" cm="1">
        <f t="array" ref="CD109">IF(BZ109="","",_xll.PBD(BZ109,"Deal Type 1","","USD","",""))</f>
        <v/>
      </c>
      <c r="CI109" s="15" t="str" cm="1">
        <f t="array" ref="CI109">IF(CH109="","",_xll.PBD(CH109,"Deal Date","","USD","",""))</f>
        <v/>
      </c>
      <c r="CJ109" s="15" t="str" cm="1">
        <f t="array" ref="CJ109">IF(CH109="","",_xll.PBD(CH109,"Company ID","","USD","",""))</f>
        <v/>
      </c>
      <c r="CK109" s="15" t="str" cm="1">
        <f t="array" ref="CK109">IF(CH109="","",_xll.PBD(CJ109,"Name","","USD","",""))</f>
        <v/>
      </c>
      <c r="CL109" t="str" cm="1">
        <f t="array" ref="CL109">IF(CH109="","",_xll.PBD(CH109,"Deal Type 1","","USD","",""))</f>
        <v/>
      </c>
      <c r="CQ109" s="15" t="str" cm="1">
        <f t="array" ref="CQ109">IF(CP109="","",_xll.PBD(CP109,"Deal Date","","USD","",""))</f>
        <v/>
      </c>
      <c r="CR109" s="15" t="str" cm="1">
        <f t="array" ref="CR109">IF(CP109="","",_xll.PBD(CP109,"Company ID","","USD","",""))</f>
        <v/>
      </c>
      <c r="CS109" s="15" t="str" cm="1">
        <f t="array" ref="CS109">IF(CP109="","",_xll.PBD(CR109,"Name","","USD","",""))</f>
        <v/>
      </c>
      <c r="CT109" t="str" cm="1">
        <f t="array" ref="CT109">IF(CP109="","",_xll.PBD(CP109,"Deal Type 1","","USD","",""))</f>
        <v/>
      </c>
      <c r="CY109" s="15" t="str" cm="1">
        <f t="array" ref="CY109">IF(CX109="","",_xll.PBD(CX109,"Deal Date","","USD","",""))</f>
        <v/>
      </c>
      <c r="CZ109" s="15" t="str" cm="1">
        <f t="array" ref="CZ109">IF(CX109="","",_xll.PBD(CX109,"Company ID","","USD","",""))</f>
        <v/>
      </c>
      <c r="DA109" s="15" t="str" cm="1">
        <f t="array" ref="DA109">IF(CX109="","",_xll.PBD(CZ109,"Name","","USD","",""))</f>
        <v/>
      </c>
      <c r="DB109" t="str" cm="1">
        <f t="array" ref="DB109">IF(CX109="","",_xll.PBD(CX109,"Deal Type 1","","USD","",""))</f>
        <v/>
      </c>
      <c r="DG109" s="15" t="str" cm="1">
        <f t="array" ref="DG109">IF(DF109="","",_xll.PBD(DF109,"Deal Date","","USD","",""))</f>
        <v/>
      </c>
      <c r="DH109" s="15" t="str" cm="1">
        <f t="array" ref="DH109">IF(DF109="","",_xll.PBD(DF109,"Company ID","","USD","",""))</f>
        <v/>
      </c>
      <c r="DI109" s="15" t="str" cm="1">
        <f t="array" ref="DI109">IF(DF109="","",_xll.PBD(DH109,"Name","","USD","",""))</f>
        <v/>
      </c>
      <c r="DJ109" t="str" cm="1">
        <f t="array" ref="DJ109">IF(DF109="","",_xll.PBD(DF109,"Deal Type 1","","USD","",""))</f>
        <v/>
      </c>
      <c r="DO109" s="15" t="str" cm="1">
        <f t="array" ref="DO109">IF(DN109="","",_xll.PBD(DN109,"Deal Date","","USD","",""))</f>
        <v/>
      </c>
      <c r="DP109" s="15" t="str" cm="1">
        <f t="array" ref="DP109">IF(DN109="","",_xll.PBD(DN109,"Company ID","","USD","",""))</f>
        <v/>
      </c>
      <c r="DQ109" s="15" t="str" cm="1">
        <f t="array" ref="DQ109">IF(DN109="","",_xll.PBD(DP109,"Name","","USD","",""))</f>
        <v/>
      </c>
      <c r="DR109" t="str" cm="1">
        <f t="array" ref="DR109">IF(DN109="","",_xll.PBD(DN109,"Deal Type 1","","USD","",""))</f>
        <v/>
      </c>
      <c r="DW109" s="15" t="str" cm="1">
        <f t="array" ref="DW109">IF(DV109="","",_xll.PBD(DV109,"Deal Date","","USD","",""))</f>
        <v/>
      </c>
      <c r="DX109" s="15" t="str" cm="1">
        <f t="array" ref="DX109">IF(DV109="","",_xll.PBD(DV109,"Company ID","","USD","",""))</f>
        <v/>
      </c>
      <c r="DY109" s="15" t="str" cm="1">
        <f t="array" ref="DY109">IF(DV109="","",_xll.PBD(DX109,"Name","","USD","",""))</f>
        <v/>
      </c>
      <c r="DZ109" t="str" cm="1">
        <f t="array" ref="DZ109">IF(DV109="","",_xll.PBD(DV109,"Deal Type 1","","USD","",""))</f>
        <v/>
      </c>
      <c r="EE109" s="15" t="str" cm="1">
        <f t="array" ref="EE109">IF(ED109="","",_xll.PBD(ED109,"Deal Date","","USD","",""))</f>
        <v/>
      </c>
      <c r="EF109" s="15" t="str" cm="1">
        <f t="array" ref="EF109">IF(ED109="","",_xll.PBD(ED109,"Company ID","","USD","",""))</f>
        <v/>
      </c>
      <c r="EG109" s="15" t="str" cm="1">
        <f t="array" ref="EG109">IF(ED109="","",_xll.PBD(EF109,"Name","","USD","",""))</f>
        <v/>
      </c>
      <c r="EH109" t="str" cm="1">
        <f t="array" ref="EH109">IF(ED109="","",_xll.PBD(ED109,"Deal Type 1","","USD","",""))</f>
        <v/>
      </c>
      <c r="EM109" s="15" t="str" cm="1">
        <f t="array" ref="EM109">IF(EL109="","",_xll.PBD(EL109,"Deal Date","","USD","",""))</f>
        <v/>
      </c>
      <c r="EN109" s="15" t="str" cm="1">
        <f t="array" ref="EN109">IF(EL109="","",_xll.PBD(EL109,"Company ID","","USD","",""))</f>
        <v/>
      </c>
      <c r="EO109" s="15" t="str" cm="1">
        <f t="array" ref="EO109">IF(EL109="","",_xll.PBD(EN109,"Name","","USD","",""))</f>
        <v/>
      </c>
      <c r="EP109" t="str" cm="1">
        <f t="array" ref="EP109">IF(EL109="","",_xll.PBD(EL109,"Deal Type 1","","USD","",""))</f>
        <v/>
      </c>
      <c r="EU109" s="15" t="str" cm="1">
        <f t="array" ref="EU109">IF(ET109="","",_xll.PBD(ET109,"Deal Date","","USD","",""))</f>
        <v/>
      </c>
      <c r="EV109" s="15" t="str" cm="1">
        <f t="array" ref="EV109">IF(ET109="","",_xll.PBD(ET109,"Company ID","","USD","",""))</f>
        <v/>
      </c>
      <c r="EW109" s="15" t="str" cm="1">
        <f t="array" ref="EW109">IF(ET109="","",_xll.PBD(EV109,"Name","","USD","",""))</f>
        <v/>
      </c>
      <c r="EX109" t="str" cm="1">
        <f t="array" ref="EX109">IF(ET109="","",_xll.PBD(ET109,"Deal Type 1","","USD","",""))</f>
        <v/>
      </c>
      <c r="FC109" s="15" t="str" cm="1">
        <f t="array" ref="FC109">IF(FB109="","",_xll.PBD(FB109,"Deal Date","","USD","",""))</f>
        <v/>
      </c>
      <c r="FD109" s="15" t="str" cm="1">
        <f t="array" ref="FD109">IF(FB109="","",_xll.PBD(FB109,"Company ID","","USD","",""))</f>
        <v/>
      </c>
      <c r="FE109" s="15" t="str" cm="1">
        <f t="array" ref="FE109">IF(FB109="","",_xll.PBD(FD109,"Name","","USD","",""))</f>
        <v/>
      </c>
      <c r="FF109" t="str" cm="1">
        <f t="array" ref="FF109">IF(FB109="","",_xll.PBD(FB109,"Deal Type 1","","USD","",""))</f>
        <v/>
      </c>
      <c r="FK109" s="15" t="str" cm="1">
        <f t="array" ref="FK109">IF(FJ109="","",_xll.PBD(FJ109,"Deal Date","","USD","",""))</f>
        <v/>
      </c>
      <c r="FL109" s="15" t="str" cm="1">
        <f t="array" ref="FL109">IF(FJ109="","",_xll.PBD(FJ109,"Company ID","","USD","",""))</f>
        <v/>
      </c>
      <c r="FM109" s="15" t="str" cm="1">
        <f t="array" ref="FM109">IF(FJ109="","",_xll.PBD(FL109,"Name","","USD","",""))</f>
        <v/>
      </c>
      <c r="FN109" t="str" cm="1">
        <f t="array" ref="FN109">IF(FJ109="","",_xll.PBD(FJ109,"Deal Type 1","","USD","",""))</f>
        <v/>
      </c>
      <c r="FS109" s="15" t="str" cm="1">
        <f t="array" ref="FS109">IF(FR109="","",_xll.PBD(FR109,"Deal Date","","USD","",""))</f>
        <v/>
      </c>
      <c r="FT109" s="15" t="str" cm="1">
        <f t="array" ref="FT109">IF(FR109="","",_xll.PBD(FR109,"Company ID","","USD","",""))</f>
        <v/>
      </c>
      <c r="FU109" s="15" t="str" cm="1">
        <f t="array" ref="FU109">IF(FR109="","",_xll.PBD(FT109,"Name","","USD","",""))</f>
        <v/>
      </c>
      <c r="FV109" t="str" cm="1">
        <f t="array" ref="FV109">IF(FR109="","",_xll.PBD(FR109,"Deal Type 1","","USD","",""))</f>
        <v/>
      </c>
      <c r="GA109" s="15" t="str" cm="1">
        <f t="array" ref="GA109">IF(FZ109="","",_xll.PBD(FZ109,"Deal Date","","USD","",""))</f>
        <v/>
      </c>
      <c r="GB109" s="15" t="str" cm="1">
        <f t="array" ref="GB109">IF(FZ109="","",_xll.PBD(FZ109,"Company ID","","USD","",""))</f>
        <v/>
      </c>
      <c r="GC109" s="15" t="str" cm="1">
        <f t="array" ref="GC109">IF(FZ109="","",_xll.PBD(GB109,"Name","","USD","",""))</f>
        <v/>
      </c>
      <c r="GD109" t="str" cm="1">
        <f t="array" ref="GD109">IF(FZ109="","",_xll.PBD(FZ109,"Deal Type 1","","USD","",""))</f>
        <v/>
      </c>
      <c r="GI109" s="15" t="str" cm="1">
        <f t="array" ref="GI109">IF(GH109="","",_xll.PBD(GH109,"Deal Date","","USD","",""))</f>
        <v/>
      </c>
      <c r="GJ109" s="15" t="str" cm="1">
        <f t="array" ref="GJ109">IF(GH109="","",_xll.PBD(GH109,"Company ID","","USD","",""))</f>
        <v/>
      </c>
      <c r="GK109" s="15" t="str" cm="1">
        <f t="array" ref="GK109">IF(GH109="","",_xll.PBD(GJ109,"Name","","USD","",""))</f>
        <v/>
      </c>
      <c r="GL109" t="str" cm="1">
        <f t="array" ref="GL109">IF(GH109="","",_xll.PBD(GH109,"Deal Type 1","","USD","",""))</f>
        <v/>
      </c>
      <c r="GQ109" s="15" t="str" cm="1">
        <f t="array" ref="GQ109">IF(GP109="","",_xll.PBD(GP109,"Deal Date","","USD","",""))</f>
        <v/>
      </c>
      <c r="GR109" s="15" t="str" cm="1">
        <f t="array" ref="GR109">IF(GP109="","",_xll.PBD(GP109,"Company ID","","USD","",""))</f>
        <v/>
      </c>
      <c r="GS109" s="15" t="str" cm="1">
        <f t="array" ref="GS109">IF(GP109="","",_xll.PBD(GR109,"Name","","USD","",""))</f>
        <v/>
      </c>
      <c r="GT109" t="str" cm="1">
        <f t="array" ref="GT109">IF(GP109="","",_xll.PBD(GP109,"Deal Type 1","","USD","",""))</f>
        <v/>
      </c>
      <c r="GY109" s="15" t="str" cm="1">
        <f t="array" ref="GY109">IF(GX109="","",_xll.PBD(GX109,"Deal Date","","USD","",""))</f>
        <v/>
      </c>
      <c r="GZ109" s="15" t="str" cm="1">
        <f t="array" ref="GZ109">IF(GX109="","",_xll.PBD(GX109,"Company ID","","USD","",""))</f>
        <v/>
      </c>
      <c r="HA109" s="15" t="str" cm="1">
        <f t="array" ref="HA109">IF(GX109="","",_xll.PBD(GZ109,"Name","","USD","",""))</f>
        <v/>
      </c>
      <c r="HB109" t="str" cm="1">
        <f t="array" ref="HB109">IF(GX109="","",_xll.PBD(GX109,"Deal Type 1","","USD","",""))</f>
        <v/>
      </c>
      <c r="HG109" s="15" t="str" cm="1">
        <f t="array" ref="HG109">IF(HF109="","",_xll.PBD(HF109,"Deal Date","","USD","",""))</f>
        <v/>
      </c>
      <c r="HH109" s="15" t="str" cm="1">
        <f t="array" ref="HH109">IF(HF109="","",_xll.PBD(HF109,"Company ID","","USD","",""))</f>
        <v/>
      </c>
      <c r="HI109" s="15" t="str" cm="1">
        <f t="array" ref="HI109">IF(HF109="","",_xll.PBD(HH109,"Name","","USD","",""))</f>
        <v/>
      </c>
      <c r="HJ109" t="str" cm="1">
        <f t="array" ref="HJ109">IF(HF109="","",_xll.PBD(HF109,"Deal Type 1","","USD","",""))</f>
        <v/>
      </c>
      <c r="HO109" s="15" t="str" cm="1">
        <f t="array" ref="HO109">IF(HN109="","",_xll.PBD(HN109,"Deal Date","","USD","",""))</f>
        <v/>
      </c>
      <c r="HP109" s="15" t="str" cm="1">
        <f t="array" ref="HP109">IF(HN109="","",_xll.PBD(HN109,"Company ID","","USD","",""))</f>
        <v/>
      </c>
      <c r="HQ109" s="15" t="str" cm="1">
        <f t="array" ref="HQ109">IF(HN109="","",_xll.PBD(HP109,"Name","","USD","",""))</f>
        <v/>
      </c>
      <c r="HR109" t="str" cm="1">
        <f t="array" ref="HR109">IF(HN109="","",_xll.PBD(HN109,"Deal Type 1","","USD","",""))</f>
        <v/>
      </c>
      <c r="HW109" s="15" t="str" cm="1">
        <f t="array" ref="HW109">IF(HV109="","",_xll.PBD(HV109,"Deal Date","","USD","",""))</f>
        <v/>
      </c>
      <c r="HX109" s="15" t="str" cm="1">
        <f t="array" ref="HX109">IF(HV109="","",_xll.PBD(HV109,"Company ID","","USD","",""))</f>
        <v/>
      </c>
      <c r="HY109" s="15" t="str" cm="1">
        <f t="array" ref="HY109">IF(HV109="","",_xll.PBD(HX109,"Name","","USD","",""))</f>
        <v/>
      </c>
      <c r="HZ109" t="str" cm="1">
        <f t="array" ref="HZ109">IF(HV109="","",_xll.PBD(HV109,"Deal Type 1","","USD","",""))</f>
        <v/>
      </c>
      <c r="IE109" s="15" t="str" cm="1">
        <f t="array" ref="IE109">IF(ID109="","",_xll.PBD(ID109,"Deal Date","","USD","",""))</f>
        <v/>
      </c>
      <c r="IF109" s="15" t="str" cm="1">
        <f t="array" ref="IF109">IF(ID109="","",_xll.PBD(ID109,"Company ID","","USD","",""))</f>
        <v/>
      </c>
      <c r="IG109" s="15" t="str" cm="1">
        <f t="array" ref="IG109">IF(ID109="","",_xll.PBD(IF109,"Name","","USD","",""))</f>
        <v/>
      </c>
      <c r="IH109" t="str" cm="1">
        <f t="array" ref="IH109">IF(ID109="","",_xll.PBD(ID109,"Deal Type 1","","USD","",""))</f>
        <v/>
      </c>
      <c r="IM109" s="15" t="str" cm="1">
        <f t="array" ref="IM109">IF(IL109="","",_xll.PBD(IL109,"Deal Date","","USD","",""))</f>
        <v/>
      </c>
      <c r="IN109" s="15" t="str" cm="1">
        <f t="array" ref="IN109">IF(IL109="","",_xll.PBD(IL109,"Company ID","","USD","",""))</f>
        <v/>
      </c>
      <c r="IO109" s="15" t="str" cm="1">
        <f t="array" ref="IO109">IF(IL109="","",_xll.PBD(IN109,"Name","","USD","",""))</f>
        <v/>
      </c>
      <c r="IP109" t="str" cm="1">
        <f t="array" ref="IP109">IF(IL109="","",_xll.PBD(IL109,"Deal Type 1","","USD","",""))</f>
        <v/>
      </c>
      <c r="IU109" s="15" t="str" cm="1">
        <f t="array" ref="IU109">IF(IT109="","",_xll.PBD(IT109,"Deal Date","","USD","",""))</f>
        <v/>
      </c>
      <c r="IV109" s="15" t="str" cm="1">
        <f t="array" ref="IV109">IF(IT109="","",_xll.PBD(IT109,"Company ID","","USD","",""))</f>
        <v/>
      </c>
      <c r="IW109" s="15" t="str" cm="1">
        <f t="array" ref="IW109">IF(IT109="","",_xll.PBD(IV109,"Name","","USD","",""))</f>
        <v/>
      </c>
      <c r="IX109" t="str" cm="1">
        <f t="array" ref="IX109">IF(IT109="","",_xll.PBD(IT109,"Deal Type 1","","USD","",""))</f>
        <v/>
      </c>
      <c r="JC109" s="15" t="str" cm="1">
        <f t="array" ref="JC109">IF(JB109="","",_xll.PBD(JB109,"Deal Date","","USD","",""))</f>
        <v/>
      </c>
      <c r="JD109" s="15" t="str" cm="1">
        <f t="array" ref="JD109">IF(JB109="","",_xll.PBD(JB109,"Company ID","","USD","",""))</f>
        <v/>
      </c>
      <c r="JE109" s="15" t="str" cm="1">
        <f t="array" ref="JE109">IF(JB109="","",_xll.PBD(JD109,"Name","","USD","",""))</f>
        <v/>
      </c>
      <c r="JF109" t="str" cm="1">
        <f t="array" ref="JF109">IF(JB109="","",_xll.PBD(JB109,"Deal Type 1","","USD","",""))</f>
        <v/>
      </c>
      <c r="JK109" s="15" t="str" cm="1">
        <f t="array" ref="JK109">IF(JJ109="","",_xll.PBD(JJ109,"Deal Date","","USD","",""))</f>
        <v/>
      </c>
      <c r="JL109" s="15" t="str" cm="1">
        <f t="array" ref="JL109">IF(JJ109="","",_xll.PBD(JJ109,"Company ID","","USD","",""))</f>
        <v/>
      </c>
      <c r="JM109" s="15" t="str" cm="1">
        <f t="array" ref="JM109">IF(JJ109="","",_xll.PBD(JL109,"Name","","USD","",""))</f>
        <v/>
      </c>
      <c r="JN109" t="str" cm="1">
        <f t="array" ref="JN109">IF(JJ109="","",_xll.PBD(JJ109,"Deal Type 1","","USD","",""))</f>
        <v/>
      </c>
      <c r="JS109" s="15" t="str" cm="1">
        <f t="array" ref="JS109">IF(JR109="","",_xll.PBD(JR109,"Deal Date","","USD","",""))</f>
        <v/>
      </c>
      <c r="JT109" s="15" t="str" cm="1">
        <f t="array" ref="JT109">IF(JR109="","",_xll.PBD(JR109,"Company ID","","USD","",""))</f>
        <v/>
      </c>
      <c r="JU109" s="15" t="str" cm="1">
        <f t="array" ref="JU109">IF(JR109="","",_xll.PBD(JT109,"Name","","USD","",""))</f>
        <v/>
      </c>
      <c r="JV109" t="str" cm="1">
        <f t="array" ref="JV109">IF(JR109="","",_xll.PBD(JR109,"Deal Type 1","","USD","",""))</f>
        <v/>
      </c>
      <c r="KA109" s="15" t="str" cm="1">
        <f t="array" ref="KA109">IF(JZ109="","",_xll.PBD(JZ109,"Deal Date","","USD","",""))</f>
        <v/>
      </c>
      <c r="KB109" s="15" t="str" cm="1">
        <f t="array" ref="KB109">IF(JZ109="","",_xll.PBD(JZ109,"Company ID","","USD","",""))</f>
        <v/>
      </c>
      <c r="KC109" s="15" t="str" cm="1">
        <f t="array" ref="KC109">IF(JZ109="","",_xll.PBD(KB109,"Name","","USD","",""))</f>
        <v/>
      </c>
      <c r="KD109" t="str" cm="1">
        <f t="array" ref="KD109">IF(JZ109="","",_xll.PBD(JZ109,"Deal Type 1","","USD","",""))</f>
        <v/>
      </c>
      <c r="KI109" s="15" t="str" cm="1">
        <f t="array" ref="KI109">IF(KH109="","",_xll.PBD(KH109,"Deal Date","","USD","",""))</f>
        <v/>
      </c>
      <c r="KJ109" s="15" t="str" cm="1">
        <f t="array" ref="KJ109">IF(KH109="","",_xll.PBD(KH109,"Company ID","","USD","",""))</f>
        <v/>
      </c>
      <c r="KK109" s="15" t="str" cm="1">
        <f t="array" ref="KK109">IF(KH109="","",_xll.PBD(KJ109,"Name","","USD","",""))</f>
        <v/>
      </c>
      <c r="KL109" t="str" cm="1">
        <f t="array" ref="KL109">IF(KH109="","",_xll.PBD(KH109,"Deal Type 1","","USD","",""))</f>
        <v/>
      </c>
      <c r="KQ109" s="15" t="str" cm="1">
        <f t="array" ref="KQ109">IF(KP109="","",_xll.PBD(KP109,"Deal Date","","USD","",""))</f>
        <v/>
      </c>
      <c r="KR109" s="15" t="str" cm="1">
        <f t="array" ref="KR109">IF(KP109="","",_xll.PBD(KP109,"Company ID","","USD","",""))</f>
        <v/>
      </c>
      <c r="KS109" s="15" t="str" cm="1">
        <f t="array" ref="KS109">IF(KP109="","",_xll.PBD(KR109,"Name","","USD","",""))</f>
        <v/>
      </c>
      <c r="KT109" t="str" cm="1">
        <f t="array" ref="KT109">IF(KP109="","",_xll.PBD(KP109,"Deal Type 1","","USD","",""))</f>
        <v/>
      </c>
      <c r="KY109" s="15" t="str" cm="1">
        <f t="array" ref="KY109">IF(KX109="","",_xll.PBD(KX109,"Deal Date","","USD","",""))</f>
        <v/>
      </c>
      <c r="KZ109" s="15" t="str" cm="1">
        <f t="array" ref="KZ109">IF(KX109="","",_xll.PBD(KX109,"Company ID","","USD","",""))</f>
        <v/>
      </c>
      <c r="LA109" s="15" t="str" cm="1">
        <f t="array" ref="LA109">IF(KX109="","",_xll.PBD(KZ109,"Name","","USD","",""))</f>
        <v/>
      </c>
      <c r="LB109" t="str" cm="1">
        <f t="array" ref="LB109">IF(KX109="","",_xll.PBD(KX109,"Deal Type 1","","USD","",""))</f>
        <v/>
      </c>
      <c r="LG109" s="15" t="str" cm="1">
        <f t="array" ref="LG109">IF(LF109="","",_xll.PBD(LF109,"Deal Date","","USD","",""))</f>
        <v/>
      </c>
      <c r="LH109" s="15" t="str" cm="1">
        <f t="array" ref="LH109">IF(LF109="","",_xll.PBD(LF109,"Company ID","","USD","",""))</f>
        <v/>
      </c>
      <c r="LI109" s="15" t="str" cm="1">
        <f t="array" ref="LI109">IF(LF109="","",_xll.PBD(LH109,"Name","","USD","",""))</f>
        <v/>
      </c>
      <c r="LJ109" t="str" cm="1">
        <f t="array" ref="LJ109">IF(LF109="","",_xll.PBD(LF109,"Deal Type 1","","USD","",""))</f>
        <v/>
      </c>
      <c r="LO109" s="15" t="str" cm="1">
        <f t="array" ref="LO109">IF(LN109="","",_xll.PBD(LN109,"Deal Date","","USD","",""))</f>
        <v/>
      </c>
      <c r="LP109" s="15" t="str" cm="1">
        <f t="array" ref="LP109">IF(LN109="","",_xll.PBD(LN109,"Company ID","","USD","",""))</f>
        <v/>
      </c>
      <c r="LQ109" s="15" t="str" cm="1">
        <f t="array" ref="LQ109">IF(LN109="","",_xll.PBD(LP109,"Name","","USD","",""))</f>
        <v/>
      </c>
      <c r="LR109" t="str" cm="1">
        <f t="array" ref="LR109">IF(LN109="","",_xll.PBD(LN109,"Deal Type 1","","USD","",""))</f>
        <v/>
      </c>
      <c r="LW109" s="15" t="str" cm="1">
        <f t="array" ref="LW109">IF(LV109="","",_xll.PBD(LV109,"Deal Date","","USD","",""))</f>
        <v/>
      </c>
      <c r="LX109" s="15" t="str" cm="1">
        <f t="array" ref="LX109">IF(LV109="","",_xll.PBD(LV109,"Company ID","","USD","",""))</f>
        <v/>
      </c>
      <c r="LY109" s="15" t="str" cm="1">
        <f t="array" ref="LY109">IF(LV109="","",_xll.PBD(LX109,"Name","","USD","",""))</f>
        <v/>
      </c>
      <c r="LZ109" t="str" cm="1">
        <f t="array" ref="LZ109">IF(LV109="","",_xll.PBD(LV109,"Deal Type 1","","USD","",""))</f>
        <v/>
      </c>
      <c r="ME109" s="15" t="str" cm="1">
        <f t="array" ref="ME109">IF(MD109="","",_xll.PBD(MD109,"Deal Date","","USD","",""))</f>
        <v/>
      </c>
      <c r="MF109" s="15" t="str" cm="1">
        <f t="array" ref="MF109">IF(MD109="","",_xll.PBD(MD109,"Company ID","","USD","",""))</f>
        <v/>
      </c>
      <c r="MG109" s="15" t="str" cm="1">
        <f t="array" ref="MG109">IF(MD109="","",_xll.PBD(MF109,"Name","","USD","",""))</f>
        <v/>
      </c>
      <c r="MH109" t="str" cm="1">
        <f t="array" ref="MH109">IF(MD109="","",_xll.PBD(MD109,"Deal Type 1","","USD","",""))</f>
        <v/>
      </c>
    </row>
    <row r="110" spans="7:346" x14ac:dyDescent="0.2">
      <c r="G110" s="15" t="str" cm="1">
        <f t="array" ref="G110">IF(F110="","",_xll.PBD(F110,"Deal Date","","USD","",""))</f>
        <v/>
      </c>
      <c r="H110" s="15" t="str" cm="1">
        <f t="array" ref="H110">IF(F110="","",_xll.PBD(F110,"Company ID","","USD","",""))</f>
        <v/>
      </c>
      <c r="I110" s="15" t="str" cm="1">
        <f t="array" ref="I110">IF(F110="","",_xll.PBD(H110,"Name","","USD","",""))</f>
        <v/>
      </c>
      <c r="J110" t="str" cm="1">
        <f t="array" ref="J110">IF(F110="","",_xll.PBD(F110,"Deal Type 1","","USD","",""))</f>
        <v/>
      </c>
      <c r="O110" s="15" t="str" cm="1">
        <f t="array" ref="O110">IF(N110="","",_xll.PBD(N110,"Deal Date","","USD","",""))</f>
        <v/>
      </c>
      <c r="P110" s="15" t="str" cm="1">
        <f t="array" ref="P110">IF(N110="","",_xll.PBD(N110,"Company ID","","USD","",""))</f>
        <v/>
      </c>
      <c r="Q110" s="15" t="str" cm="1">
        <f t="array" ref="Q110">IF(N110="","",_xll.PBD(P110,"Name","","USD","",""))</f>
        <v/>
      </c>
      <c r="R110" t="str" cm="1">
        <f t="array" ref="R110">IF(N110="","",_xll.PBD(N110,"Deal Type 1","","USD","",""))</f>
        <v/>
      </c>
      <c r="W110" s="15" t="str" cm="1">
        <f t="array" ref="W110">IF(V110="","",_xll.PBD(V110,"Deal Date","","USD","",""))</f>
        <v/>
      </c>
      <c r="X110" s="15" t="str" cm="1">
        <f t="array" ref="X110">IF(V110="","",_xll.PBD(V110,"Company ID","","USD","",""))</f>
        <v/>
      </c>
      <c r="Y110" s="15" t="str" cm="1">
        <f t="array" ref="Y110">IF(V110="","",_xll.PBD(X110,"Name","","USD","",""))</f>
        <v/>
      </c>
      <c r="Z110" t="str" cm="1">
        <f t="array" ref="Z110">IF(V110="","",_xll.PBD(V110,"Deal Type 1","","USD","",""))</f>
        <v/>
      </c>
      <c r="AE110" s="15" t="str" cm="1">
        <f t="array" ref="AE110">IF(AD110="","",_xll.PBD(AD110,"Deal Date","","USD","",""))</f>
        <v/>
      </c>
      <c r="AF110" s="15" t="str" cm="1">
        <f t="array" ref="AF110">IF(AD110="","",_xll.PBD(AD110,"Company ID","","USD","",""))</f>
        <v/>
      </c>
      <c r="AG110" s="15" t="str" cm="1">
        <f t="array" ref="AG110">IF(AD110="","",_xll.PBD(AF110,"Name","","USD","",""))</f>
        <v/>
      </c>
      <c r="AH110" t="str" cm="1">
        <f t="array" ref="AH110">IF(AD110="","",_xll.PBD(AD110,"Deal Type 1","","USD","",""))</f>
        <v/>
      </c>
      <c r="AM110" s="15" t="str" cm="1">
        <f t="array" ref="AM110">IF(AL110="","",_xll.PBD(AL110,"Deal Date","","USD","",""))</f>
        <v/>
      </c>
      <c r="AN110" s="15" t="str" cm="1">
        <f t="array" ref="AN110">IF(AL110="","",_xll.PBD(AL110,"Company ID","","USD","",""))</f>
        <v/>
      </c>
      <c r="AO110" s="15" t="str" cm="1">
        <f t="array" ref="AO110">IF(AL110="","",_xll.PBD(AN110,"Name","","USD","",""))</f>
        <v/>
      </c>
      <c r="AP110" t="str" cm="1">
        <f t="array" ref="AP110">IF(AL110="","",_xll.PBD(AL110,"Deal Type 1","","USD","",""))</f>
        <v/>
      </c>
      <c r="AU110" s="15" t="str" cm="1">
        <f t="array" ref="AU110">IF(AT110="","",_xll.PBD(AT110,"Deal Date","","USD","",""))</f>
        <v/>
      </c>
      <c r="AV110" s="15" t="str" cm="1">
        <f t="array" ref="AV110">IF(AT110="","",_xll.PBD(AT110,"Company ID","","USD","",""))</f>
        <v/>
      </c>
      <c r="AW110" s="15" t="str" cm="1">
        <f t="array" ref="AW110">IF(AT110="","",_xll.PBD(AV110,"Name","","USD","",""))</f>
        <v/>
      </c>
      <c r="AX110" t="str" cm="1">
        <f t="array" ref="AX110">IF(AT110="","",_xll.PBD(AT110,"Deal Type 1","","USD","",""))</f>
        <v/>
      </c>
      <c r="BC110" s="15" t="str" cm="1">
        <f t="array" ref="BC110">IF(BB110="","",_xll.PBD(BB110,"Deal Date","","USD","",""))</f>
        <v/>
      </c>
      <c r="BD110" s="15" t="str" cm="1">
        <f t="array" ref="BD110">IF(BB110="","",_xll.PBD(BB110,"Company ID","","USD","",""))</f>
        <v/>
      </c>
      <c r="BE110" s="15" t="str" cm="1">
        <f t="array" ref="BE110">IF(BB110="","",_xll.PBD(BD110,"Name","","USD","",""))</f>
        <v/>
      </c>
      <c r="BF110" t="str" cm="1">
        <f t="array" ref="BF110">IF(BB110="","",_xll.PBD(BB110,"Deal Type 1","","USD","",""))</f>
        <v/>
      </c>
      <c r="BK110" s="15" t="str" cm="1">
        <f t="array" ref="BK110">IF(BJ110="","",_xll.PBD(BJ110,"Deal Date","","USD","",""))</f>
        <v/>
      </c>
      <c r="BL110" s="15" t="str" cm="1">
        <f t="array" ref="BL110">IF(BJ110="","",_xll.PBD(BJ110,"Company ID","","USD","",""))</f>
        <v/>
      </c>
      <c r="BM110" s="15" t="str" cm="1">
        <f t="array" ref="BM110">IF(BJ110="","",_xll.PBD(BL110,"Name","","USD","",""))</f>
        <v/>
      </c>
      <c r="BN110" t="str" cm="1">
        <f t="array" ref="BN110">IF(BJ110="","",_xll.PBD(BJ110,"Deal Type 1","","USD","",""))</f>
        <v/>
      </c>
      <c r="BS110" s="15" t="str" cm="1">
        <f t="array" ref="BS110">IF(BR110="","",_xll.PBD(BR110,"Deal Date","","USD","",""))</f>
        <v/>
      </c>
      <c r="BT110" s="15" t="str" cm="1">
        <f t="array" ref="BT110">IF(BR110="","",_xll.PBD(BR110,"Company ID","","USD","",""))</f>
        <v/>
      </c>
      <c r="BU110" s="15" t="str" cm="1">
        <f t="array" ref="BU110">IF(BR110="","",_xll.PBD(BT110,"Name","","USD","",""))</f>
        <v/>
      </c>
      <c r="BV110" t="str" cm="1">
        <f t="array" ref="BV110">IF(BR110="","",_xll.PBD(BR110,"Deal Type 1","","USD","",""))</f>
        <v/>
      </c>
      <c r="CA110" s="15" t="str" cm="1">
        <f t="array" ref="CA110">IF(BZ110="","",_xll.PBD(BZ110,"Deal Date","","USD","",""))</f>
        <v/>
      </c>
      <c r="CB110" s="15" t="str" cm="1">
        <f t="array" ref="CB110">IF(BZ110="","",_xll.PBD(BZ110,"Company ID","","USD","",""))</f>
        <v/>
      </c>
      <c r="CC110" s="15" t="str" cm="1">
        <f t="array" ref="CC110">IF(BZ110="","",_xll.PBD(CB110,"Name","","USD","",""))</f>
        <v/>
      </c>
      <c r="CD110" t="str" cm="1">
        <f t="array" ref="CD110">IF(BZ110="","",_xll.PBD(BZ110,"Deal Type 1","","USD","",""))</f>
        <v/>
      </c>
      <c r="CI110" s="15" t="str" cm="1">
        <f t="array" ref="CI110">IF(CH110="","",_xll.PBD(CH110,"Deal Date","","USD","",""))</f>
        <v/>
      </c>
      <c r="CJ110" s="15" t="str" cm="1">
        <f t="array" ref="CJ110">IF(CH110="","",_xll.PBD(CH110,"Company ID","","USD","",""))</f>
        <v/>
      </c>
      <c r="CK110" s="15" t="str" cm="1">
        <f t="array" ref="CK110">IF(CH110="","",_xll.PBD(CJ110,"Name","","USD","",""))</f>
        <v/>
      </c>
      <c r="CL110" t="str" cm="1">
        <f t="array" ref="CL110">IF(CH110="","",_xll.PBD(CH110,"Deal Type 1","","USD","",""))</f>
        <v/>
      </c>
      <c r="CQ110" s="15" t="str" cm="1">
        <f t="array" ref="CQ110">IF(CP110="","",_xll.PBD(CP110,"Deal Date","","USD","",""))</f>
        <v/>
      </c>
      <c r="CR110" s="15" t="str" cm="1">
        <f t="array" ref="CR110">IF(CP110="","",_xll.PBD(CP110,"Company ID","","USD","",""))</f>
        <v/>
      </c>
      <c r="CS110" s="15" t="str" cm="1">
        <f t="array" ref="CS110">IF(CP110="","",_xll.PBD(CR110,"Name","","USD","",""))</f>
        <v/>
      </c>
      <c r="CT110" t="str" cm="1">
        <f t="array" ref="CT110">IF(CP110="","",_xll.PBD(CP110,"Deal Type 1","","USD","",""))</f>
        <v/>
      </c>
      <c r="CY110" s="15" t="str" cm="1">
        <f t="array" ref="CY110">IF(CX110="","",_xll.PBD(CX110,"Deal Date","","USD","",""))</f>
        <v/>
      </c>
      <c r="CZ110" s="15" t="str" cm="1">
        <f t="array" ref="CZ110">IF(CX110="","",_xll.PBD(CX110,"Company ID","","USD","",""))</f>
        <v/>
      </c>
      <c r="DA110" s="15" t="str" cm="1">
        <f t="array" ref="DA110">IF(CX110="","",_xll.PBD(CZ110,"Name","","USD","",""))</f>
        <v/>
      </c>
      <c r="DB110" t="str" cm="1">
        <f t="array" ref="DB110">IF(CX110="","",_xll.PBD(CX110,"Deal Type 1","","USD","",""))</f>
        <v/>
      </c>
      <c r="DG110" s="15" t="str" cm="1">
        <f t="array" ref="DG110">IF(DF110="","",_xll.PBD(DF110,"Deal Date","","USD","",""))</f>
        <v/>
      </c>
      <c r="DH110" s="15" t="str" cm="1">
        <f t="array" ref="DH110">IF(DF110="","",_xll.PBD(DF110,"Company ID","","USD","",""))</f>
        <v/>
      </c>
      <c r="DI110" s="15" t="str" cm="1">
        <f t="array" ref="DI110">IF(DF110="","",_xll.PBD(DH110,"Name","","USD","",""))</f>
        <v/>
      </c>
      <c r="DJ110" t="str" cm="1">
        <f t="array" ref="DJ110">IF(DF110="","",_xll.PBD(DF110,"Deal Type 1","","USD","",""))</f>
        <v/>
      </c>
      <c r="DO110" s="15" t="str" cm="1">
        <f t="array" ref="DO110">IF(DN110="","",_xll.PBD(DN110,"Deal Date","","USD","",""))</f>
        <v/>
      </c>
      <c r="DP110" s="15" t="str" cm="1">
        <f t="array" ref="DP110">IF(DN110="","",_xll.PBD(DN110,"Company ID","","USD","",""))</f>
        <v/>
      </c>
      <c r="DQ110" s="15" t="str" cm="1">
        <f t="array" ref="DQ110">IF(DN110="","",_xll.PBD(DP110,"Name","","USD","",""))</f>
        <v/>
      </c>
      <c r="DR110" t="str" cm="1">
        <f t="array" ref="DR110">IF(DN110="","",_xll.PBD(DN110,"Deal Type 1","","USD","",""))</f>
        <v/>
      </c>
      <c r="DW110" s="15" t="str" cm="1">
        <f t="array" ref="DW110">IF(DV110="","",_xll.PBD(DV110,"Deal Date","","USD","",""))</f>
        <v/>
      </c>
      <c r="DX110" s="15" t="str" cm="1">
        <f t="array" ref="DX110">IF(DV110="","",_xll.PBD(DV110,"Company ID","","USD","",""))</f>
        <v/>
      </c>
      <c r="DY110" s="15" t="str" cm="1">
        <f t="array" ref="DY110">IF(DV110="","",_xll.PBD(DX110,"Name","","USD","",""))</f>
        <v/>
      </c>
      <c r="DZ110" t="str" cm="1">
        <f t="array" ref="DZ110">IF(DV110="","",_xll.PBD(DV110,"Deal Type 1","","USD","",""))</f>
        <v/>
      </c>
      <c r="EE110" s="15" t="str" cm="1">
        <f t="array" ref="EE110">IF(ED110="","",_xll.PBD(ED110,"Deal Date","","USD","",""))</f>
        <v/>
      </c>
      <c r="EF110" s="15" t="str" cm="1">
        <f t="array" ref="EF110">IF(ED110="","",_xll.PBD(ED110,"Company ID","","USD","",""))</f>
        <v/>
      </c>
      <c r="EG110" s="15" t="str" cm="1">
        <f t="array" ref="EG110">IF(ED110="","",_xll.PBD(EF110,"Name","","USD","",""))</f>
        <v/>
      </c>
      <c r="EH110" t="str" cm="1">
        <f t="array" ref="EH110">IF(ED110="","",_xll.PBD(ED110,"Deal Type 1","","USD","",""))</f>
        <v/>
      </c>
      <c r="EM110" s="15" t="str" cm="1">
        <f t="array" ref="EM110">IF(EL110="","",_xll.PBD(EL110,"Deal Date","","USD","",""))</f>
        <v/>
      </c>
      <c r="EN110" s="15" t="str" cm="1">
        <f t="array" ref="EN110">IF(EL110="","",_xll.PBD(EL110,"Company ID","","USD","",""))</f>
        <v/>
      </c>
      <c r="EO110" s="15" t="str" cm="1">
        <f t="array" ref="EO110">IF(EL110="","",_xll.PBD(EN110,"Name","","USD","",""))</f>
        <v/>
      </c>
      <c r="EP110" t="str" cm="1">
        <f t="array" ref="EP110">IF(EL110="","",_xll.PBD(EL110,"Deal Type 1","","USD","",""))</f>
        <v/>
      </c>
      <c r="EU110" s="15" t="str" cm="1">
        <f t="array" ref="EU110">IF(ET110="","",_xll.PBD(ET110,"Deal Date","","USD","",""))</f>
        <v/>
      </c>
      <c r="EV110" s="15" t="str" cm="1">
        <f t="array" ref="EV110">IF(ET110="","",_xll.PBD(ET110,"Company ID","","USD","",""))</f>
        <v/>
      </c>
      <c r="EW110" s="15" t="str" cm="1">
        <f t="array" ref="EW110">IF(ET110="","",_xll.PBD(EV110,"Name","","USD","",""))</f>
        <v/>
      </c>
      <c r="EX110" t="str" cm="1">
        <f t="array" ref="EX110">IF(ET110="","",_xll.PBD(ET110,"Deal Type 1","","USD","",""))</f>
        <v/>
      </c>
      <c r="FC110" s="15" t="str" cm="1">
        <f t="array" ref="FC110">IF(FB110="","",_xll.PBD(FB110,"Deal Date","","USD","",""))</f>
        <v/>
      </c>
      <c r="FD110" s="15" t="str" cm="1">
        <f t="array" ref="FD110">IF(FB110="","",_xll.PBD(FB110,"Company ID","","USD","",""))</f>
        <v/>
      </c>
      <c r="FE110" s="15" t="str" cm="1">
        <f t="array" ref="FE110">IF(FB110="","",_xll.PBD(FD110,"Name","","USD","",""))</f>
        <v/>
      </c>
      <c r="FF110" t="str" cm="1">
        <f t="array" ref="FF110">IF(FB110="","",_xll.PBD(FB110,"Deal Type 1","","USD","",""))</f>
        <v/>
      </c>
      <c r="FK110" s="15" t="str" cm="1">
        <f t="array" ref="FK110">IF(FJ110="","",_xll.PBD(FJ110,"Deal Date","","USD","",""))</f>
        <v/>
      </c>
      <c r="FL110" s="15" t="str" cm="1">
        <f t="array" ref="FL110">IF(FJ110="","",_xll.PBD(FJ110,"Company ID","","USD","",""))</f>
        <v/>
      </c>
      <c r="FM110" s="15" t="str" cm="1">
        <f t="array" ref="FM110">IF(FJ110="","",_xll.PBD(FL110,"Name","","USD","",""))</f>
        <v/>
      </c>
      <c r="FN110" t="str" cm="1">
        <f t="array" ref="FN110">IF(FJ110="","",_xll.PBD(FJ110,"Deal Type 1","","USD","",""))</f>
        <v/>
      </c>
      <c r="FS110" s="15" t="str" cm="1">
        <f t="array" ref="FS110">IF(FR110="","",_xll.PBD(FR110,"Deal Date","","USD","",""))</f>
        <v/>
      </c>
      <c r="FT110" s="15" t="str" cm="1">
        <f t="array" ref="FT110">IF(FR110="","",_xll.PBD(FR110,"Company ID","","USD","",""))</f>
        <v/>
      </c>
      <c r="FU110" s="15" t="str" cm="1">
        <f t="array" ref="FU110">IF(FR110="","",_xll.PBD(FT110,"Name","","USD","",""))</f>
        <v/>
      </c>
      <c r="FV110" t="str" cm="1">
        <f t="array" ref="FV110">IF(FR110="","",_xll.PBD(FR110,"Deal Type 1","","USD","",""))</f>
        <v/>
      </c>
      <c r="GA110" s="15" t="str" cm="1">
        <f t="array" ref="GA110">IF(FZ110="","",_xll.PBD(FZ110,"Deal Date","","USD","",""))</f>
        <v/>
      </c>
      <c r="GB110" s="15" t="str" cm="1">
        <f t="array" ref="GB110">IF(FZ110="","",_xll.PBD(FZ110,"Company ID","","USD","",""))</f>
        <v/>
      </c>
      <c r="GC110" s="15" t="str" cm="1">
        <f t="array" ref="GC110">IF(FZ110="","",_xll.PBD(GB110,"Name","","USD","",""))</f>
        <v/>
      </c>
      <c r="GD110" t="str" cm="1">
        <f t="array" ref="GD110">IF(FZ110="","",_xll.PBD(FZ110,"Deal Type 1","","USD","",""))</f>
        <v/>
      </c>
      <c r="GI110" s="15" t="str" cm="1">
        <f t="array" ref="GI110">IF(GH110="","",_xll.PBD(GH110,"Deal Date","","USD","",""))</f>
        <v/>
      </c>
      <c r="GJ110" s="15" t="str" cm="1">
        <f t="array" ref="GJ110">IF(GH110="","",_xll.PBD(GH110,"Company ID","","USD","",""))</f>
        <v/>
      </c>
      <c r="GK110" s="15" t="str" cm="1">
        <f t="array" ref="GK110">IF(GH110="","",_xll.PBD(GJ110,"Name","","USD","",""))</f>
        <v/>
      </c>
      <c r="GL110" t="str" cm="1">
        <f t="array" ref="GL110">IF(GH110="","",_xll.PBD(GH110,"Deal Type 1","","USD","",""))</f>
        <v/>
      </c>
      <c r="GQ110" s="15" t="str" cm="1">
        <f t="array" ref="GQ110">IF(GP110="","",_xll.PBD(GP110,"Deal Date","","USD","",""))</f>
        <v/>
      </c>
      <c r="GR110" s="15" t="str" cm="1">
        <f t="array" ref="GR110">IF(GP110="","",_xll.PBD(GP110,"Company ID","","USD","",""))</f>
        <v/>
      </c>
      <c r="GS110" s="15" t="str" cm="1">
        <f t="array" ref="GS110">IF(GP110="","",_xll.PBD(GR110,"Name","","USD","",""))</f>
        <v/>
      </c>
      <c r="GT110" t="str" cm="1">
        <f t="array" ref="GT110">IF(GP110="","",_xll.PBD(GP110,"Deal Type 1","","USD","",""))</f>
        <v/>
      </c>
      <c r="GY110" s="15" t="str" cm="1">
        <f t="array" ref="GY110">IF(GX110="","",_xll.PBD(GX110,"Deal Date","","USD","",""))</f>
        <v/>
      </c>
      <c r="GZ110" s="15" t="str" cm="1">
        <f t="array" ref="GZ110">IF(GX110="","",_xll.PBD(GX110,"Company ID","","USD","",""))</f>
        <v/>
      </c>
      <c r="HA110" s="15" t="str" cm="1">
        <f t="array" ref="HA110">IF(GX110="","",_xll.PBD(GZ110,"Name","","USD","",""))</f>
        <v/>
      </c>
      <c r="HB110" t="str" cm="1">
        <f t="array" ref="HB110">IF(GX110="","",_xll.PBD(GX110,"Deal Type 1","","USD","",""))</f>
        <v/>
      </c>
      <c r="HG110" s="15" t="str" cm="1">
        <f t="array" ref="HG110">IF(HF110="","",_xll.PBD(HF110,"Deal Date","","USD","",""))</f>
        <v/>
      </c>
      <c r="HH110" s="15" t="str" cm="1">
        <f t="array" ref="HH110">IF(HF110="","",_xll.PBD(HF110,"Company ID","","USD","",""))</f>
        <v/>
      </c>
      <c r="HI110" s="15" t="str" cm="1">
        <f t="array" ref="HI110">IF(HF110="","",_xll.PBD(HH110,"Name","","USD","",""))</f>
        <v/>
      </c>
      <c r="HJ110" t="str" cm="1">
        <f t="array" ref="HJ110">IF(HF110="","",_xll.PBD(HF110,"Deal Type 1","","USD","",""))</f>
        <v/>
      </c>
      <c r="HO110" s="15" t="str" cm="1">
        <f t="array" ref="HO110">IF(HN110="","",_xll.PBD(HN110,"Deal Date","","USD","",""))</f>
        <v/>
      </c>
      <c r="HP110" s="15" t="str" cm="1">
        <f t="array" ref="HP110">IF(HN110="","",_xll.PBD(HN110,"Company ID","","USD","",""))</f>
        <v/>
      </c>
      <c r="HQ110" s="15" t="str" cm="1">
        <f t="array" ref="HQ110">IF(HN110="","",_xll.PBD(HP110,"Name","","USD","",""))</f>
        <v/>
      </c>
      <c r="HR110" t="str" cm="1">
        <f t="array" ref="HR110">IF(HN110="","",_xll.PBD(HN110,"Deal Type 1","","USD","",""))</f>
        <v/>
      </c>
      <c r="HW110" s="15" t="str" cm="1">
        <f t="array" ref="HW110">IF(HV110="","",_xll.PBD(HV110,"Deal Date","","USD","",""))</f>
        <v/>
      </c>
      <c r="HX110" s="15" t="str" cm="1">
        <f t="array" ref="HX110">IF(HV110="","",_xll.PBD(HV110,"Company ID","","USD","",""))</f>
        <v/>
      </c>
      <c r="HY110" s="15" t="str" cm="1">
        <f t="array" ref="HY110">IF(HV110="","",_xll.PBD(HX110,"Name","","USD","",""))</f>
        <v/>
      </c>
      <c r="HZ110" t="str" cm="1">
        <f t="array" ref="HZ110">IF(HV110="","",_xll.PBD(HV110,"Deal Type 1","","USD","",""))</f>
        <v/>
      </c>
      <c r="IE110" s="15" t="str" cm="1">
        <f t="array" ref="IE110">IF(ID110="","",_xll.PBD(ID110,"Deal Date","","USD","",""))</f>
        <v/>
      </c>
      <c r="IF110" s="15" t="str" cm="1">
        <f t="array" ref="IF110">IF(ID110="","",_xll.PBD(ID110,"Company ID","","USD","",""))</f>
        <v/>
      </c>
      <c r="IG110" s="15" t="str" cm="1">
        <f t="array" ref="IG110">IF(ID110="","",_xll.PBD(IF110,"Name","","USD","",""))</f>
        <v/>
      </c>
      <c r="IH110" t="str" cm="1">
        <f t="array" ref="IH110">IF(ID110="","",_xll.PBD(ID110,"Deal Type 1","","USD","",""))</f>
        <v/>
      </c>
      <c r="IM110" s="15" t="str" cm="1">
        <f t="array" ref="IM110">IF(IL110="","",_xll.PBD(IL110,"Deal Date","","USD","",""))</f>
        <v/>
      </c>
      <c r="IN110" s="15" t="str" cm="1">
        <f t="array" ref="IN110">IF(IL110="","",_xll.PBD(IL110,"Company ID","","USD","",""))</f>
        <v/>
      </c>
      <c r="IO110" s="15" t="str" cm="1">
        <f t="array" ref="IO110">IF(IL110="","",_xll.PBD(IN110,"Name","","USD","",""))</f>
        <v/>
      </c>
      <c r="IP110" t="str" cm="1">
        <f t="array" ref="IP110">IF(IL110="","",_xll.PBD(IL110,"Deal Type 1","","USD","",""))</f>
        <v/>
      </c>
      <c r="IU110" s="15" t="str" cm="1">
        <f t="array" ref="IU110">IF(IT110="","",_xll.PBD(IT110,"Deal Date","","USD","",""))</f>
        <v/>
      </c>
      <c r="IV110" s="15" t="str" cm="1">
        <f t="array" ref="IV110">IF(IT110="","",_xll.PBD(IT110,"Company ID","","USD","",""))</f>
        <v/>
      </c>
      <c r="IW110" s="15" t="str" cm="1">
        <f t="array" ref="IW110">IF(IT110="","",_xll.PBD(IV110,"Name","","USD","",""))</f>
        <v/>
      </c>
      <c r="IX110" t="str" cm="1">
        <f t="array" ref="IX110">IF(IT110="","",_xll.PBD(IT110,"Deal Type 1","","USD","",""))</f>
        <v/>
      </c>
      <c r="JC110" s="15" t="str" cm="1">
        <f t="array" ref="JC110">IF(JB110="","",_xll.PBD(JB110,"Deal Date","","USD","",""))</f>
        <v/>
      </c>
      <c r="JD110" s="15" t="str" cm="1">
        <f t="array" ref="JD110">IF(JB110="","",_xll.PBD(JB110,"Company ID","","USD","",""))</f>
        <v/>
      </c>
      <c r="JE110" s="15" t="str" cm="1">
        <f t="array" ref="JE110">IF(JB110="","",_xll.PBD(JD110,"Name","","USD","",""))</f>
        <v/>
      </c>
      <c r="JF110" t="str" cm="1">
        <f t="array" ref="JF110">IF(JB110="","",_xll.PBD(JB110,"Deal Type 1","","USD","",""))</f>
        <v/>
      </c>
      <c r="JK110" s="15" t="str" cm="1">
        <f t="array" ref="JK110">IF(JJ110="","",_xll.PBD(JJ110,"Deal Date","","USD","",""))</f>
        <v/>
      </c>
      <c r="JL110" s="15" t="str" cm="1">
        <f t="array" ref="JL110">IF(JJ110="","",_xll.PBD(JJ110,"Company ID","","USD","",""))</f>
        <v/>
      </c>
      <c r="JM110" s="15" t="str" cm="1">
        <f t="array" ref="JM110">IF(JJ110="","",_xll.PBD(JL110,"Name","","USD","",""))</f>
        <v/>
      </c>
      <c r="JN110" t="str" cm="1">
        <f t="array" ref="JN110">IF(JJ110="","",_xll.PBD(JJ110,"Deal Type 1","","USD","",""))</f>
        <v/>
      </c>
      <c r="JS110" s="15" t="str" cm="1">
        <f t="array" ref="JS110">IF(JR110="","",_xll.PBD(JR110,"Deal Date","","USD","",""))</f>
        <v/>
      </c>
      <c r="JT110" s="15" t="str" cm="1">
        <f t="array" ref="JT110">IF(JR110="","",_xll.PBD(JR110,"Company ID","","USD","",""))</f>
        <v/>
      </c>
      <c r="JU110" s="15" t="str" cm="1">
        <f t="array" ref="JU110">IF(JR110="","",_xll.PBD(JT110,"Name","","USD","",""))</f>
        <v/>
      </c>
      <c r="JV110" t="str" cm="1">
        <f t="array" ref="JV110">IF(JR110="","",_xll.PBD(JR110,"Deal Type 1","","USD","",""))</f>
        <v/>
      </c>
      <c r="KA110" s="15" t="str" cm="1">
        <f t="array" ref="KA110">IF(JZ110="","",_xll.PBD(JZ110,"Deal Date","","USD","",""))</f>
        <v/>
      </c>
      <c r="KB110" s="15" t="str" cm="1">
        <f t="array" ref="KB110">IF(JZ110="","",_xll.PBD(JZ110,"Company ID","","USD","",""))</f>
        <v/>
      </c>
      <c r="KC110" s="15" t="str" cm="1">
        <f t="array" ref="KC110">IF(JZ110="","",_xll.PBD(KB110,"Name","","USD","",""))</f>
        <v/>
      </c>
      <c r="KD110" t="str" cm="1">
        <f t="array" ref="KD110">IF(JZ110="","",_xll.PBD(JZ110,"Deal Type 1","","USD","",""))</f>
        <v/>
      </c>
      <c r="KI110" s="15" t="str" cm="1">
        <f t="array" ref="KI110">IF(KH110="","",_xll.PBD(KH110,"Deal Date","","USD","",""))</f>
        <v/>
      </c>
      <c r="KJ110" s="15" t="str" cm="1">
        <f t="array" ref="KJ110">IF(KH110="","",_xll.PBD(KH110,"Company ID","","USD","",""))</f>
        <v/>
      </c>
      <c r="KK110" s="15" t="str" cm="1">
        <f t="array" ref="KK110">IF(KH110="","",_xll.PBD(KJ110,"Name","","USD","",""))</f>
        <v/>
      </c>
      <c r="KL110" t="str" cm="1">
        <f t="array" ref="KL110">IF(KH110="","",_xll.PBD(KH110,"Deal Type 1","","USD","",""))</f>
        <v/>
      </c>
      <c r="KQ110" s="15" t="str" cm="1">
        <f t="array" ref="KQ110">IF(KP110="","",_xll.PBD(KP110,"Deal Date","","USD","",""))</f>
        <v/>
      </c>
      <c r="KR110" s="15" t="str" cm="1">
        <f t="array" ref="KR110">IF(KP110="","",_xll.PBD(KP110,"Company ID","","USD","",""))</f>
        <v/>
      </c>
      <c r="KS110" s="15" t="str" cm="1">
        <f t="array" ref="KS110">IF(KP110="","",_xll.PBD(KR110,"Name","","USD","",""))</f>
        <v/>
      </c>
      <c r="KT110" t="str" cm="1">
        <f t="array" ref="KT110">IF(KP110="","",_xll.PBD(KP110,"Deal Type 1","","USD","",""))</f>
        <v/>
      </c>
      <c r="KY110" s="15" t="str" cm="1">
        <f t="array" ref="KY110">IF(KX110="","",_xll.PBD(KX110,"Deal Date","","USD","",""))</f>
        <v/>
      </c>
      <c r="KZ110" s="15" t="str" cm="1">
        <f t="array" ref="KZ110">IF(KX110="","",_xll.PBD(KX110,"Company ID","","USD","",""))</f>
        <v/>
      </c>
      <c r="LA110" s="15" t="str" cm="1">
        <f t="array" ref="LA110">IF(KX110="","",_xll.PBD(KZ110,"Name","","USD","",""))</f>
        <v/>
      </c>
      <c r="LB110" t="str" cm="1">
        <f t="array" ref="LB110">IF(KX110="","",_xll.PBD(KX110,"Deal Type 1","","USD","",""))</f>
        <v/>
      </c>
      <c r="LG110" s="15" t="str" cm="1">
        <f t="array" ref="LG110">IF(LF110="","",_xll.PBD(LF110,"Deal Date","","USD","",""))</f>
        <v/>
      </c>
      <c r="LH110" s="15" t="str" cm="1">
        <f t="array" ref="LH110">IF(LF110="","",_xll.PBD(LF110,"Company ID","","USD","",""))</f>
        <v/>
      </c>
      <c r="LI110" s="15" t="str" cm="1">
        <f t="array" ref="LI110">IF(LF110="","",_xll.PBD(LH110,"Name","","USD","",""))</f>
        <v/>
      </c>
      <c r="LJ110" t="str" cm="1">
        <f t="array" ref="LJ110">IF(LF110="","",_xll.PBD(LF110,"Deal Type 1","","USD","",""))</f>
        <v/>
      </c>
      <c r="LO110" s="15" t="str" cm="1">
        <f t="array" ref="LO110">IF(LN110="","",_xll.PBD(LN110,"Deal Date","","USD","",""))</f>
        <v/>
      </c>
      <c r="LP110" s="15" t="str" cm="1">
        <f t="array" ref="LP110">IF(LN110="","",_xll.PBD(LN110,"Company ID","","USD","",""))</f>
        <v/>
      </c>
      <c r="LQ110" s="15" t="str" cm="1">
        <f t="array" ref="LQ110">IF(LN110="","",_xll.PBD(LP110,"Name","","USD","",""))</f>
        <v/>
      </c>
      <c r="LR110" t="str" cm="1">
        <f t="array" ref="LR110">IF(LN110="","",_xll.PBD(LN110,"Deal Type 1","","USD","",""))</f>
        <v/>
      </c>
      <c r="LW110" s="15" t="str" cm="1">
        <f t="array" ref="LW110">IF(LV110="","",_xll.PBD(LV110,"Deal Date","","USD","",""))</f>
        <v/>
      </c>
      <c r="LX110" s="15" t="str" cm="1">
        <f t="array" ref="LX110">IF(LV110="","",_xll.PBD(LV110,"Company ID","","USD","",""))</f>
        <v/>
      </c>
      <c r="LY110" s="15" t="str" cm="1">
        <f t="array" ref="LY110">IF(LV110="","",_xll.PBD(LX110,"Name","","USD","",""))</f>
        <v/>
      </c>
      <c r="LZ110" t="str" cm="1">
        <f t="array" ref="LZ110">IF(LV110="","",_xll.PBD(LV110,"Deal Type 1","","USD","",""))</f>
        <v/>
      </c>
      <c r="ME110" s="15" t="str" cm="1">
        <f t="array" ref="ME110">IF(MD110="","",_xll.PBD(MD110,"Deal Date","","USD","",""))</f>
        <v/>
      </c>
      <c r="MF110" s="15" t="str" cm="1">
        <f t="array" ref="MF110">IF(MD110="","",_xll.PBD(MD110,"Company ID","","USD","",""))</f>
        <v/>
      </c>
      <c r="MG110" s="15" t="str" cm="1">
        <f t="array" ref="MG110">IF(MD110="","",_xll.PBD(MF110,"Name","","USD","",""))</f>
        <v/>
      </c>
      <c r="MH110" t="str" cm="1">
        <f t="array" ref="MH110">IF(MD110="","",_xll.PBD(MD110,"Deal Type 1","","USD","",""))</f>
        <v/>
      </c>
    </row>
    <row r="111" spans="7:346" x14ac:dyDescent="0.2">
      <c r="G111" s="15" t="str" cm="1">
        <f t="array" ref="G111">IF(F111="","",_xll.PBD(F111,"Deal Date","","USD","",""))</f>
        <v/>
      </c>
      <c r="H111" s="15" t="str" cm="1">
        <f t="array" ref="H111">IF(F111="","",_xll.PBD(F111,"Company ID","","USD","",""))</f>
        <v/>
      </c>
      <c r="I111" s="15" t="str" cm="1">
        <f t="array" ref="I111">IF(F111="","",_xll.PBD(H111,"Name","","USD","",""))</f>
        <v/>
      </c>
      <c r="J111" t="str" cm="1">
        <f t="array" ref="J111">IF(F111="","",_xll.PBD(F111,"Deal Type 1","","USD","",""))</f>
        <v/>
      </c>
      <c r="O111" s="15" t="str" cm="1">
        <f t="array" ref="O111">IF(N111="","",_xll.PBD(N111,"Deal Date","","USD","",""))</f>
        <v/>
      </c>
      <c r="P111" s="15" t="str" cm="1">
        <f t="array" ref="P111">IF(N111="","",_xll.PBD(N111,"Company ID","","USD","",""))</f>
        <v/>
      </c>
      <c r="Q111" s="15" t="str" cm="1">
        <f t="array" ref="Q111">IF(N111="","",_xll.PBD(P111,"Name","","USD","",""))</f>
        <v/>
      </c>
      <c r="R111" t="str" cm="1">
        <f t="array" ref="R111">IF(N111="","",_xll.PBD(N111,"Deal Type 1","","USD","",""))</f>
        <v/>
      </c>
      <c r="W111" s="15" t="str" cm="1">
        <f t="array" ref="W111">IF(V111="","",_xll.PBD(V111,"Deal Date","","USD","",""))</f>
        <v/>
      </c>
      <c r="X111" s="15" t="str" cm="1">
        <f t="array" ref="X111">IF(V111="","",_xll.PBD(V111,"Company ID","","USD","",""))</f>
        <v/>
      </c>
      <c r="Y111" s="15" t="str" cm="1">
        <f t="array" ref="Y111">IF(V111="","",_xll.PBD(X111,"Name","","USD","",""))</f>
        <v/>
      </c>
      <c r="Z111" t="str" cm="1">
        <f t="array" ref="Z111">IF(V111="","",_xll.PBD(V111,"Deal Type 1","","USD","",""))</f>
        <v/>
      </c>
      <c r="AE111" s="15" t="str" cm="1">
        <f t="array" ref="AE111">IF(AD111="","",_xll.PBD(AD111,"Deal Date","","USD","",""))</f>
        <v/>
      </c>
      <c r="AF111" s="15" t="str" cm="1">
        <f t="array" ref="AF111">IF(AD111="","",_xll.PBD(AD111,"Company ID","","USD","",""))</f>
        <v/>
      </c>
      <c r="AG111" s="15" t="str" cm="1">
        <f t="array" ref="AG111">IF(AD111="","",_xll.PBD(AF111,"Name","","USD","",""))</f>
        <v/>
      </c>
      <c r="AH111" t="str" cm="1">
        <f t="array" ref="AH111">IF(AD111="","",_xll.PBD(AD111,"Deal Type 1","","USD","",""))</f>
        <v/>
      </c>
      <c r="AM111" s="15" t="str" cm="1">
        <f t="array" ref="AM111">IF(AL111="","",_xll.PBD(AL111,"Deal Date","","USD","",""))</f>
        <v/>
      </c>
      <c r="AN111" s="15" t="str" cm="1">
        <f t="array" ref="AN111">IF(AL111="","",_xll.PBD(AL111,"Company ID","","USD","",""))</f>
        <v/>
      </c>
      <c r="AO111" s="15" t="str" cm="1">
        <f t="array" ref="AO111">IF(AL111="","",_xll.PBD(AN111,"Name","","USD","",""))</f>
        <v/>
      </c>
      <c r="AP111" t="str" cm="1">
        <f t="array" ref="AP111">IF(AL111="","",_xll.PBD(AL111,"Deal Type 1","","USD","",""))</f>
        <v/>
      </c>
      <c r="AU111" s="15" t="str" cm="1">
        <f t="array" ref="AU111">IF(AT111="","",_xll.PBD(AT111,"Deal Date","","USD","",""))</f>
        <v/>
      </c>
      <c r="AV111" s="15" t="str" cm="1">
        <f t="array" ref="AV111">IF(AT111="","",_xll.PBD(AT111,"Company ID","","USD","",""))</f>
        <v/>
      </c>
      <c r="AW111" s="15" t="str" cm="1">
        <f t="array" ref="AW111">IF(AT111="","",_xll.PBD(AV111,"Name","","USD","",""))</f>
        <v/>
      </c>
      <c r="AX111" t="str" cm="1">
        <f t="array" ref="AX111">IF(AT111="","",_xll.PBD(AT111,"Deal Type 1","","USD","",""))</f>
        <v/>
      </c>
      <c r="BC111" s="15" t="str" cm="1">
        <f t="array" ref="BC111">IF(BB111="","",_xll.PBD(BB111,"Deal Date","","USD","",""))</f>
        <v/>
      </c>
      <c r="BD111" s="15" t="str" cm="1">
        <f t="array" ref="BD111">IF(BB111="","",_xll.PBD(BB111,"Company ID","","USD","",""))</f>
        <v/>
      </c>
      <c r="BE111" s="15" t="str" cm="1">
        <f t="array" ref="BE111">IF(BB111="","",_xll.PBD(BD111,"Name","","USD","",""))</f>
        <v/>
      </c>
      <c r="BF111" t="str" cm="1">
        <f t="array" ref="BF111">IF(BB111="","",_xll.PBD(BB111,"Deal Type 1","","USD","",""))</f>
        <v/>
      </c>
      <c r="BK111" s="15" t="str" cm="1">
        <f t="array" ref="BK111">IF(BJ111="","",_xll.PBD(BJ111,"Deal Date","","USD","",""))</f>
        <v/>
      </c>
      <c r="BL111" s="15" t="str" cm="1">
        <f t="array" ref="BL111">IF(BJ111="","",_xll.PBD(BJ111,"Company ID","","USD","",""))</f>
        <v/>
      </c>
      <c r="BM111" s="15" t="str" cm="1">
        <f t="array" ref="BM111">IF(BJ111="","",_xll.PBD(BL111,"Name","","USD","",""))</f>
        <v/>
      </c>
      <c r="BN111" t="str" cm="1">
        <f t="array" ref="BN111">IF(BJ111="","",_xll.PBD(BJ111,"Deal Type 1","","USD","",""))</f>
        <v/>
      </c>
      <c r="BS111" s="15" t="str" cm="1">
        <f t="array" ref="BS111">IF(BR111="","",_xll.PBD(BR111,"Deal Date","","USD","",""))</f>
        <v/>
      </c>
      <c r="BT111" s="15" t="str" cm="1">
        <f t="array" ref="BT111">IF(BR111="","",_xll.PBD(BR111,"Company ID","","USD","",""))</f>
        <v/>
      </c>
      <c r="BU111" s="15" t="str" cm="1">
        <f t="array" ref="BU111">IF(BR111="","",_xll.PBD(BT111,"Name","","USD","",""))</f>
        <v/>
      </c>
      <c r="BV111" t="str" cm="1">
        <f t="array" ref="BV111">IF(BR111="","",_xll.PBD(BR111,"Deal Type 1","","USD","",""))</f>
        <v/>
      </c>
      <c r="CA111" s="15" t="str" cm="1">
        <f t="array" ref="CA111">IF(BZ111="","",_xll.PBD(BZ111,"Deal Date","","USD","",""))</f>
        <v/>
      </c>
      <c r="CB111" s="15" t="str" cm="1">
        <f t="array" ref="CB111">IF(BZ111="","",_xll.PBD(BZ111,"Company ID","","USD","",""))</f>
        <v/>
      </c>
      <c r="CC111" s="15" t="str" cm="1">
        <f t="array" ref="CC111">IF(BZ111="","",_xll.PBD(CB111,"Name","","USD","",""))</f>
        <v/>
      </c>
      <c r="CD111" t="str" cm="1">
        <f t="array" ref="CD111">IF(BZ111="","",_xll.PBD(BZ111,"Deal Type 1","","USD","",""))</f>
        <v/>
      </c>
      <c r="CI111" s="15" t="str" cm="1">
        <f t="array" ref="CI111">IF(CH111="","",_xll.PBD(CH111,"Deal Date","","USD","",""))</f>
        <v/>
      </c>
      <c r="CJ111" s="15" t="str" cm="1">
        <f t="array" ref="CJ111">IF(CH111="","",_xll.PBD(CH111,"Company ID","","USD","",""))</f>
        <v/>
      </c>
      <c r="CK111" s="15" t="str" cm="1">
        <f t="array" ref="CK111">IF(CH111="","",_xll.PBD(CJ111,"Name","","USD","",""))</f>
        <v/>
      </c>
      <c r="CL111" t="str" cm="1">
        <f t="array" ref="CL111">IF(CH111="","",_xll.PBD(CH111,"Deal Type 1","","USD","",""))</f>
        <v/>
      </c>
      <c r="CQ111" s="15" t="str" cm="1">
        <f t="array" ref="CQ111">IF(CP111="","",_xll.PBD(CP111,"Deal Date","","USD","",""))</f>
        <v/>
      </c>
      <c r="CR111" s="15" t="str" cm="1">
        <f t="array" ref="CR111">IF(CP111="","",_xll.PBD(CP111,"Company ID","","USD","",""))</f>
        <v/>
      </c>
      <c r="CS111" s="15" t="str" cm="1">
        <f t="array" ref="CS111">IF(CP111="","",_xll.PBD(CR111,"Name","","USD","",""))</f>
        <v/>
      </c>
      <c r="CT111" t="str" cm="1">
        <f t="array" ref="CT111">IF(CP111="","",_xll.PBD(CP111,"Deal Type 1","","USD","",""))</f>
        <v/>
      </c>
      <c r="CY111" s="15" t="str" cm="1">
        <f t="array" ref="CY111">IF(CX111="","",_xll.PBD(CX111,"Deal Date","","USD","",""))</f>
        <v/>
      </c>
      <c r="CZ111" s="15" t="str" cm="1">
        <f t="array" ref="CZ111">IF(CX111="","",_xll.PBD(CX111,"Company ID","","USD","",""))</f>
        <v/>
      </c>
      <c r="DA111" s="15" t="str" cm="1">
        <f t="array" ref="DA111">IF(CX111="","",_xll.PBD(CZ111,"Name","","USD","",""))</f>
        <v/>
      </c>
      <c r="DB111" t="str" cm="1">
        <f t="array" ref="DB111">IF(CX111="","",_xll.PBD(CX111,"Deal Type 1","","USD","",""))</f>
        <v/>
      </c>
      <c r="DG111" s="15" t="str" cm="1">
        <f t="array" ref="DG111">IF(DF111="","",_xll.PBD(DF111,"Deal Date","","USD","",""))</f>
        <v/>
      </c>
      <c r="DH111" s="15" t="str" cm="1">
        <f t="array" ref="DH111">IF(DF111="","",_xll.PBD(DF111,"Company ID","","USD","",""))</f>
        <v/>
      </c>
      <c r="DI111" s="15" t="str" cm="1">
        <f t="array" ref="DI111">IF(DF111="","",_xll.PBD(DH111,"Name","","USD","",""))</f>
        <v/>
      </c>
      <c r="DJ111" t="str" cm="1">
        <f t="array" ref="DJ111">IF(DF111="","",_xll.PBD(DF111,"Deal Type 1","","USD","",""))</f>
        <v/>
      </c>
      <c r="DO111" s="15" t="str" cm="1">
        <f t="array" ref="DO111">IF(DN111="","",_xll.PBD(DN111,"Deal Date","","USD","",""))</f>
        <v/>
      </c>
      <c r="DP111" s="15" t="str" cm="1">
        <f t="array" ref="DP111">IF(DN111="","",_xll.PBD(DN111,"Company ID","","USD","",""))</f>
        <v/>
      </c>
      <c r="DQ111" s="15" t="str" cm="1">
        <f t="array" ref="DQ111">IF(DN111="","",_xll.PBD(DP111,"Name","","USD","",""))</f>
        <v/>
      </c>
      <c r="DR111" t="str" cm="1">
        <f t="array" ref="DR111">IF(DN111="","",_xll.PBD(DN111,"Deal Type 1","","USD","",""))</f>
        <v/>
      </c>
      <c r="DW111" s="15" t="str" cm="1">
        <f t="array" ref="DW111">IF(DV111="","",_xll.PBD(DV111,"Deal Date","","USD","",""))</f>
        <v/>
      </c>
      <c r="DX111" s="15" t="str" cm="1">
        <f t="array" ref="DX111">IF(DV111="","",_xll.PBD(DV111,"Company ID","","USD","",""))</f>
        <v/>
      </c>
      <c r="DY111" s="15" t="str" cm="1">
        <f t="array" ref="DY111">IF(DV111="","",_xll.PBD(DX111,"Name","","USD","",""))</f>
        <v/>
      </c>
      <c r="DZ111" t="str" cm="1">
        <f t="array" ref="DZ111">IF(DV111="","",_xll.PBD(DV111,"Deal Type 1","","USD","",""))</f>
        <v/>
      </c>
      <c r="EE111" s="15" t="str" cm="1">
        <f t="array" ref="EE111">IF(ED111="","",_xll.PBD(ED111,"Deal Date","","USD","",""))</f>
        <v/>
      </c>
      <c r="EF111" s="15" t="str" cm="1">
        <f t="array" ref="EF111">IF(ED111="","",_xll.PBD(ED111,"Company ID","","USD","",""))</f>
        <v/>
      </c>
      <c r="EG111" s="15" t="str" cm="1">
        <f t="array" ref="EG111">IF(ED111="","",_xll.PBD(EF111,"Name","","USD","",""))</f>
        <v/>
      </c>
      <c r="EH111" t="str" cm="1">
        <f t="array" ref="EH111">IF(ED111="","",_xll.PBD(ED111,"Deal Type 1","","USD","",""))</f>
        <v/>
      </c>
      <c r="EM111" s="15" t="str" cm="1">
        <f t="array" ref="EM111">IF(EL111="","",_xll.PBD(EL111,"Deal Date","","USD","",""))</f>
        <v/>
      </c>
      <c r="EN111" s="15" t="str" cm="1">
        <f t="array" ref="EN111">IF(EL111="","",_xll.PBD(EL111,"Company ID","","USD","",""))</f>
        <v/>
      </c>
      <c r="EO111" s="15" t="str" cm="1">
        <f t="array" ref="EO111">IF(EL111="","",_xll.PBD(EN111,"Name","","USD","",""))</f>
        <v/>
      </c>
      <c r="EP111" t="str" cm="1">
        <f t="array" ref="EP111">IF(EL111="","",_xll.PBD(EL111,"Deal Type 1","","USD","",""))</f>
        <v/>
      </c>
      <c r="EU111" s="15" t="str" cm="1">
        <f t="array" ref="EU111">IF(ET111="","",_xll.PBD(ET111,"Deal Date","","USD","",""))</f>
        <v/>
      </c>
      <c r="EV111" s="15" t="str" cm="1">
        <f t="array" ref="EV111">IF(ET111="","",_xll.PBD(ET111,"Company ID","","USD","",""))</f>
        <v/>
      </c>
      <c r="EW111" s="15" t="str" cm="1">
        <f t="array" ref="EW111">IF(ET111="","",_xll.PBD(EV111,"Name","","USD","",""))</f>
        <v/>
      </c>
      <c r="EX111" t="str" cm="1">
        <f t="array" ref="EX111">IF(ET111="","",_xll.PBD(ET111,"Deal Type 1","","USD","",""))</f>
        <v/>
      </c>
      <c r="FC111" s="15" t="str" cm="1">
        <f t="array" ref="FC111">IF(FB111="","",_xll.PBD(FB111,"Deal Date","","USD","",""))</f>
        <v/>
      </c>
      <c r="FD111" s="15" t="str" cm="1">
        <f t="array" ref="FD111">IF(FB111="","",_xll.PBD(FB111,"Company ID","","USD","",""))</f>
        <v/>
      </c>
      <c r="FE111" s="15" t="str" cm="1">
        <f t="array" ref="FE111">IF(FB111="","",_xll.PBD(FD111,"Name","","USD","",""))</f>
        <v/>
      </c>
      <c r="FF111" t="str" cm="1">
        <f t="array" ref="FF111">IF(FB111="","",_xll.PBD(FB111,"Deal Type 1","","USD","",""))</f>
        <v/>
      </c>
      <c r="FK111" s="15" t="str" cm="1">
        <f t="array" ref="FK111">IF(FJ111="","",_xll.PBD(FJ111,"Deal Date","","USD","",""))</f>
        <v/>
      </c>
      <c r="FL111" s="15" t="str" cm="1">
        <f t="array" ref="FL111">IF(FJ111="","",_xll.PBD(FJ111,"Company ID","","USD","",""))</f>
        <v/>
      </c>
      <c r="FM111" s="15" t="str" cm="1">
        <f t="array" ref="FM111">IF(FJ111="","",_xll.PBD(FL111,"Name","","USD","",""))</f>
        <v/>
      </c>
      <c r="FN111" t="str" cm="1">
        <f t="array" ref="FN111">IF(FJ111="","",_xll.PBD(FJ111,"Deal Type 1","","USD","",""))</f>
        <v/>
      </c>
      <c r="FS111" s="15" t="str" cm="1">
        <f t="array" ref="FS111">IF(FR111="","",_xll.PBD(FR111,"Deal Date","","USD","",""))</f>
        <v/>
      </c>
      <c r="FT111" s="15" t="str" cm="1">
        <f t="array" ref="FT111">IF(FR111="","",_xll.PBD(FR111,"Company ID","","USD","",""))</f>
        <v/>
      </c>
      <c r="FU111" s="15" t="str" cm="1">
        <f t="array" ref="FU111">IF(FR111="","",_xll.PBD(FT111,"Name","","USD","",""))</f>
        <v/>
      </c>
      <c r="FV111" t="str" cm="1">
        <f t="array" ref="FV111">IF(FR111="","",_xll.PBD(FR111,"Deal Type 1","","USD","",""))</f>
        <v/>
      </c>
      <c r="GA111" s="15" t="str" cm="1">
        <f t="array" ref="GA111">IF(FZ111="","",_xll.PBD(FZ111,"Deal Date","","USD","",""))</f>
        <v/>
      </c>
      <c r="GB111" s="15" t="str" cm="1">
        <f t="array" ref="GB111">IF(FZ111="","",_xll.PBD(FZ111,"Company ID","","USD","",""))</f>
        <v/>
      </c>
      <c r="GC111" s="15" t="str" cm="1">
        <f t="array" ref="GC111">IF(FZ111="","",_xll.PBD(GB111,"Name","","USD","",""))</f>
        <v/>
      </c>
      <c r="GD111" t="str" cm="1">
        <f t="array" ref="GD111">IF(FZ111="","",_xll.PBD(FZ111,"Deal Type 1","","USD","",""))</f>
        <v/>
      </c>
      <c r="GI111" s="15" t="str" cm="1">
        <f t="array" ref="GI111">IF(GH111="","",_xll.PBD(GH111,"Deal Date","","USD","",""))</f>
        <v/>
      </c>
      <c r="GJ111" s="15" t="str" cm="1">
        <f t="array" ref="GJ111">IF(GH111="","",_xll.PBD(GH111,"Company ID","","USD","",""))</f>
        <v/>
      </c>
      <c r="GK111" s="15" t="str" cm="1">
        <f t="array" ref="GK111">IF(GH111="","",_xll.PBD(GJ111,"Name","","USD","",""))</f>
        <v/>
      </c>
      <c r="GL111" t="str" cm="1">
        <f t="array" ref="GL111">IF(GH111="","",_xll.PBD(GH111,"Deal Type 1","","USD","",""))</f>
        <v/>
      </c>
      <c r="GQ111" s="15" t="str" cm="1">
        <f t="array" ref="GQ111">IF(GP111="","",_xll.PBD(GP111,"Deal Date","","USD","",""))</f>
        <v/>
      </c>
      <c r="GR111" s="15" t="str" cm="1">
        <f t="array" ref="GR111">IF(GP111="","",_xll.PBD(GP111,"Company ID","","USD","",""))</f>
        <v/>
      </c>
      <c r="GS111" s="15" t="str" cm="1">
        <f t="array" ref="GS111">IF(GP111="","",_xll.PBD(GR111,"Name","","USD","",""))</f>
        <v/>
      </c>
      <c r="GT111" t="str" cm="1">
        <f t="array" ref="GT111">IF(GP111="","",_xll.PBD(GP111,"Deal Type 1","","USD","",""))</f>
        <v/>
      </c>
      <c r="GY111" s="15" t="str" cm="1">
        <f t="array" ref="GY111">IF(GX111="","",_xll.PBD(GX111,"Deal Date","","USD","",""))</f>
        <v/>
      </c>
      <c r="GZ111" s="15" t="str" cm="1">
        <f t="array" ref="GZ111">IF(GX111="","",_xll.PBD(GX111,"Company ID","","USD","",""))</f>
        <v/>
      </c>
      <c r="HA111" s="15" t="str" cm="1">
        <f t="array" ref="HA111">IF(GX111="","",_xll.PBD(GZ111,"Name","","USD","",""))</f>
        <v/>
      </c>
      <c r="HB111" t="str" cm="1">
        <f t="array" ref="HB111">IF(GX111="","",_xll.PBD(GX111,"Deal Type 1","","USD","",""))</f>
        <v/>
      </c>
      <c r="HG111" s="15" t="str" cm="1">
        <f t="array" ref="HG111">IF(HF111="","",_xll.PBD(HF111,"Deal Date","","USD","",""))</f>
        <v/>
      </c>
      <c r="HH111" s="15" t="str" cm="1">
        <f t="array" ref="HH111">IF(HF111="","",_xll.PBD(HF111,"Company ID","","USD","",""))</f>
        <v/>
      </c>
      <c r="HI111" s="15" t="str" cm="1">
        <f t="array" ref="HI111">IF(HF111="","",_xll.PBD(HH111,"Name","","USD","",""))</f>
        <v/>
      </c>
      <c r="HJ111" t="str" cm="1">
        <f t="array" ref="HJ111">IF(HF111="","",_xll.PBD(HF111,"Deal Type 1","","USD","",""))</f>
        <v/>
      </c>
      <c r="HO111" s="15" t="str" cm="1">
        <f t="array" ref="HO111">IF(HN111="","",_xll.PBD(HN111,"Deal Date","","USD","",""))</f>
        <v/>
      </c>
      <c r="HP111" s="15" t="str" cm="1">
        <f t="array" ref="HP111">IF(HN111="","",_xll.PBD(HN111,"Company ID","","USD","",""))</f>
        <v/>
      </c>
      <c r="HQ111" s="15" t="str" cm="1">
        <f t="array" ref="HQ111">IF(HN111="","",_xll.PBD(HP111,"Name","","USD","",""))</f>
        <v/>
      </c>
      <c r="HR111" t="str" cm="1">
        <f t="array" ref="HR111">IF(HN111="","",_xll.PBD(HN111,"Deal Type 1","","USD","",""))</f>
        <v/>
      </c>
      <c r="HW111" s="15" t="str" cm="1">
        <f t="array" ref="HW111">IF(HV111="","",_xll.PBD(HV111,"Deal Date","","USD","",""))</f>
        <v/>
      </c>
      <c r="HX111" s="15" t="str" cm="1">
        <f t="array" ref="HX111">IF(HV111="","",_xll.PBD(HV111,"Company ID","","USD","",""))</f>
        <v/>
      </c>
      <c r="HY111" s="15" t="str" cm="1">
        <f t="array" ref="HY111">IF(HV111="","",_xll.PBD(HX111,"Name","","USD","",""))</f>
        <v/>
      </c>
      <c r="HZ111" t="str" cm="1">
        <f t="array" ref="HZ111">IF(HV111="","",_xll.PBD(HV111,"Deal Type 1","","USD","",""))</f>
        <v/>
      </c>
      <c r="IE111" s="15" t="str" cm="1">
        <f t="array" ref="IE111">IF(ID111="","",_xll.PBD(ID111,"Deal Date","","USD","",""))</f>
        <v/>
      </c>
      <c r="IF111" s="15" t="str" cm="1">
        <f t="array" ref="IF111">IF(ID111="","",_xll.PBD(ID111,"Company ID","","USD","",""))</f>
        <v/>
      </c>
      <c r="IG111" s="15" t="str" cm="1">
        <f t="array" ref="IG111">IF(ID111="","",_xll.PBD(IF111,"Name","","USD","",""))</f>
        <v/>
      </c>
      <c r="IH111" t="str" cm="1">
        <f t="array" ref="IH111">IF(ID111="","",_xll.PBD(ID111,"Deal Type 1","","USD","",""))</f>
        <v/>
      </c>
      <c r="IM111" s="15" t="str" cm="1">
        <f t="array" ref="IM111">IF(IL111="","",_xll.PBD(IL111,"Deal Date","","USD","",""))</f>
        <v/>
      </c>
      <c r="IN111" s="15" t="str" cm="1">
        <f t="array" ref="IN111">IF(IL111="","",_xll.PBD(IL111,"Company ID","","USD","",""))</f>
        <v/>
      </c>
      <c r="IO111" s="15" t="str" cm="1">
        <f t="array" ref="IO111">IF(IL111="","",_xll.PBD(IN111,"Name","","USD","",""))</f>
        <v/>
      </c>
      <c r="IP111" t="str" cm="1">
        <f t="array" ref="IP111">IF(IL111="","",_xll.PBD(IL111,"Deal Type 1","","USD","",""))</f>
        <v/>
      </c>
      <c r="IU111" s="15" t="str" cm="1">
        <f t="array" ref="IU111">IF(IT111="","",_xll.PBD(IT111,"Deal Date","","USD","",""))</f>
        <v/>
      </c>
      <c r="IV111" s="15" t="str" cm="1">
        <f t="array" ref="IV111">IF(IT111="","",_xll.PBD(IT111,"Company ID","","USD","",""))</f>
        <v/>
      </c>
      <c r="IW111" s="15" t="str" cm="1">
        <f t="array" ref="IW111">IF(IT111="","",_xll.PBD(IV111,"Name","","USD","",""))</f>
        <v/>
      </c>
      <c r="IX111" t="str" cm="1">
        <f t="array" ref="IX111">IF(IT111="","",_xll.PBD(IT111,"Deal Type 1","","USD","",""))</f>
        <v/>
      </c>
      <c r="JC111" s="15" t="str" cm="1">
        <f t="array" ref="JC111">IF(JB111="","",_xll.PBD(JB111,"Deal Date","","USD","",""))</f>
        <v/>
      </c>
      <c r="JD111" s="15" t="str" cm="1">
        <f t="array" ref="JD111">IF(JB111="","",_xll.PBD(JB111,"Company ID","","USD","",""))</f>
        <v/>
      </c>
      <c r="JE111" s="15" t="str" cm="1">
        <f t="array" ref="JE111">IF(JB111="","",_xll.PBD(JD111,"Name","","USD","",""))</f>
        <v/>
      </c>
      <c r="JF111" t="str" cm="1">
        <f t="array" ref="JF111">IF(JB111="","",_xll.PBD(JB111,"Deal Type 1","","USD","",""))</f>
        <v/>
      </c>
      <c r="JK111" s="15" t="str" cm="1">
        <f t="array" ref="JK111">IF(JJ111="","",_xll.PBD(JJ111,"Deal Date","","USD","",""))</f>
        <v/>
      </c>
      <c r="JL111" s="15" t="str" cm="1">
        <f t="array" ref="JL111">IF(JJ111="","",_xll.PBD(JJ111,"Company ID","","USD","",""))</f>
        <v/>
      </c>
      <c r="JM111" s="15" t="str" cm="1">
        <f t="array" ref="JM111">IF(JJ111="","",_xll.PBD(JL111,"Name","","USD","",""))</f>
        <v/>
      </c>
      <c r="JN111" t="str" cm="1">
        <f t="array" ref="JN111">IF(JJ111="","",_xll.PBD(JJ111,"Deal Type 1","","USD","",""))</f>
        <v/>
      </c>
      <c r="JS111" s="15" t="str" cm="1">
        <f t="array" ref="JS111">IF(JR111="","",_xll.PBD(JR111,"Deal Date","","USD","",""))</f>
        <v/>
      </c>
      <c r="JT111" s="15" t="str" cm="1">
        <f t="array" ref="JT111">IF(JR111="","",_xll.PBD(JR111,"Company ID","","USD","",""))</f>
        <v/>
      </c>
      <c r="JU111" s="15" t="str" cm="1">
        <f t="array" ref="JU111">IF(JR111="","",_xll.PBD(JT111,"Name","","USD","",""))</f>
        <v/>
      </c>
      <c r="JV111" t="str" cm="1">
        <f t="array" ref="JV111">IF(JR111="","",_xll.PBD(JR111,"Deal Type 1","","USD","",""))</f>
        <v/>
      </c>
      <c r="KA111" s="15" t="str" cm="1">
        <f t="array" ref="KA111">IF(JZ111="","",_xll.PBD(JZ111,"Deal Date","","USD","",""))</f>
        <v/>
      </c>
      <c r="KB111" s="15" t="str" cm="1">
        <f t="array" ref="KB111">IF(JZ111="","",_xll.PBD(JZ111,"Company ID","","USD","",""))</f>
        <v/>
      </c>
      <c r="KC111" s="15" t="str" cm="1">
        <f t="array" ref="KC111">IF(JZ111="","",_xll.PBD(KB111,"Name","","USD","",""))</f>
        <v/>
      </c>
      <c r="KD111" t="str" cm="1">
        <f t="array" ref="KD111">IF(JZ111="","",_xll.PBD(JZ111,"Deal Type 1","","USD","",""))</f>
        <v/>
      </c>
      <c r="KI111" s="15" t="str" cm="1">
        <f t="array" ref="KI111">IF(KH111="","",_xll.PBD(KH111,"Deal Date","","USD","",""))</f>
        <v/>
      </c>
      <c r="KJ111" s="15" t="str" cm="1">
        <f t="array" ref="KJ111">IF(KH111="","",_xll.PBD(KH111,"Company ID","","USD","",""))</f>
        <v/>
      </c>
      <c r="KK111" s="15" t="str" cm="1">
        <f t="array" ref="KK111">IF(KH111="","",_xll.PBD(KJ111,"Name","","USD","",""))</f>
        <v/>
      </c>
      <c r="KL111" t="str" cm="1">
        <f t="array" ref="KL111">IF(KH111="","",_xll.PBD(KH111,"Deal Type 1","","USD","",""))</f>
        <v/>
      </c>
      <c r="KQ111" s="15" t="str" cm="1">
        <f t="array" ref="KQ111">IF(KP111="","",_xll.PBD(KP111,"Deal Date","","USD","",""))</f>
        <v/>
      </c>
      <c r="KR111" s="15" t="str" cm="1">
        <f t="array" ref="KR111">IF(KP111="","",_xll.PBD(KP111,"Company ID","","USD","",""))</f>
        <v/>
      </c>
      <c r="KS111" s="15" t="str" cm="1">
        <f t="array" ref="KS111">IF(KP111="","",_xll.PBD(KR111,"Name","","USD","",""))</f>
        <v/>
      </c>
      <c r="KT111" t="str" cm="1">
        <f t="array" ref="KT111">IF(KP111="","",_xll.PBD(KP111,"Deal Type 1","","USD","",""))</f>
        <v/>
      </c>
      <c r="KY111" s="15" t="str" cm="1">
        <f t="array" ref="KY111">IF(KX111="","",_xll.PBD(KX111,"Deal Date","","USD","",""))</f>
        <v/>
      </c>
      <c r="KZ111" s="15" t="str" cm="1">
        <f t="array" ref="KZ111">IF(KX111="","",_xll.PBD(KX111,"Company ID","","USD","",""))</f>
        <v/>
      </c>
      <c r="LA111" s="15" t="str" cm="1">
        <f t="array" ref="LA111">IF(KX111="","",_xll.PBD(KZ111,"Name","","USD","",""))</f>
        <v/>
      </c>
      <c r="LB111" t="str" cm="1">
        <f t="array" ref="LB111">IF(KX111="","",_xll.PBD(KX111,"Deal Type 1","","USD","",""))</f>
        <v/>
      </c>
      <c r="LG111" s="15" t="str" cm="1">
        <f t="array" ref="LG111">IF(LF111="","",_xll.PBD(LF111,"Deal Date","","USD","",""))</f>
        <v/>
      </c>
      <c r="LH111" s="15" t="str" cm="1">
        <f t="array" ref="LH111">IF(LF111="","",_xll.PBD(LF111,"Company ID","","USD","",""))</f>
        <v/>
      </c>
      <c r="LI111" s="15" t="str" cm="1">
        <f t="array" ref="LI111">IF(LF111="","",_xll.PBD(LH111,"Name","","USD","",""))</f>
        <v/>
      </c>
      <c r="LJ111" t="str" cm="1">
        <f t="array" ref="LJ111">IF(LF111="","",_xll.PBD(LF111,"Deal Type 1","","USD","",""))</f>
        <v/>
      </c>
      <c r="LO111" s="15" t="str" cm="1">
        <f t="array" ref="LO111">IF(LN111="","",_xll.PBD(LN111,"Deal Date","","USD","",""))</f>
        <v/>
      </c>
      <c r="LP111" s="15" t="str" cm="1">
        <f t="array" ref="LP111">IF(LN111="","",_xll.PBD(LN111,"Company ID","","USD","",""))</f>
        <v/>
      </c>
      <c r="LQ111" s="15" t="str" cm="1">
        <f t="array" ref="LQ111">IF(LN111="","",_xll.PBD(LP111,"Name","","USD","",""))</f>
        <v/>
      </c>
      <c r="LR111" t="str" cm="1">
        <f t="array" ref="LR111">IF(LN111="","",_xll.PBD(LN111,"Deal Type 1","","USD","",""))</f>
        <v/>
      </c>
      <c r="LW111" s="15" t="str" cm="1">
        <f t="array" ref="LW111">IF(LV111="","",_xll.PBD(LV111,"Deal Date","","USD","",""))</f>
        <v/>
      </c>
      <c r="LX111" s="15" t="str" cm="1">
        <f t="array" ref="LX111">IF(LV111="","",_xll.PBD(LV111,"Company ID","","USD","",""))</f>
        <v/>
      </c>
      <c r="LY111" s="15" t="str" cm="1">
        <f t="array" ref="LY111">IF(LV111="","",_xll.PBD(LX111,"Name","","USD","",""))</f>
        <v/>
      </c>
      <c r="LZ111" t="str" cm="1">
        <f t="array" ref="LZ111">IF(LV111="","",_xll.PBD(LV111,"Deal Type 1","","USD","",""))</f>
        <v/>
      </c>
      <c r="ME111" s="15" t="str" cm="1">
        <f t="array" ref="ME111">IF(MD111="","",_xll.PBD(MD111,"Deal Date","","USD","",""))</f>
        <v/>
      </c>
      <c r="MF111" s="15" t="str" cm="1">
        <f t="array" ref="MF111">IF(MD111="","",_xll.PBD(MD111,"Company ID","","USD","",""))</f>
        <v/>
      </c>
      <c r="MG111" s="15" t="str" cm="1">
        <f t="array" ref="MG111">IF(MD111="","",_xll.PBD(MF111,"Name","","USD","",""))</f>
        <v/>
      </c>
      <c r="MH111" t="str" cm="1">
        <f t="array" ref="MH111">IF(MD111="","",_xll.PBD(MD111,"Deal Type 1","","USD","",""))</f>
        <v/>
      </c>
    </row>
    <row r="112" spans="7:346" x14ac:dyDescent="0.2">
      <c r="G112" s="15" t="str" cm="1">
        <f t="array" ref="G112">IF(F112="","",_xll.PBD(F112,"Deal Date","","USD","",""))</f>
        <v/>
      </c>
      <c r="H112" s="15" t="str" cm="1">
        <f t="array" ref="H112">IF(F112="","",_xll.PBD(F112,"Company ID","","USD","",""))</f>
        <v/>
      </c>
      <c r="I112" s="15" t="str" cm="1">
        <f t="array" ref="I112">IF(F112="","",_xll.PBD(H112,"Name","","USD","",""))</f>
        <v/>
      </c>
      <c r="J112" t="str" cm="1">
        <f t="array" ref="J112">IF(F112="","",_xll.PBD(F112,"Deal Type 1","","USD","",""))</f>
        <v/>
      </c>
      <c r="O112" s="15" t="str" cm="1">
        <f t="array" ref="O112">IF(N112="","",_xll.PBD(N112,"Deal Date","","USD","",""))</f>
        <v/>
      </c>
      <c r="P112" s="15" t="str" cm="1">
        <f t="array" ref="P112">IF(N112="","",_xll.PBD(N112,"Company ID","","USD","",""))</f>
        <v/>
      </c>
      <c r="Q112" s="15" t="str" cm="1">
        <f t="array" ref="Q112">IF(N112="","",_xll.PBD(P112,"Name","","USD","",""))</f>
        <v/>
      </c>
      <c r="R112" t="str" cm="1">
        <f t="array" ref="R112">IF(N112="","",_xll.PBD(N112,"Deal Type 1","","USD","",""))</f>
        <v/>
      </c>
      <c r="W112" s="15" t="str" cm="1">
        <f t="array" ref="W112">IF(V112="","",_xll.PBD(V112,"Deal Date","","USD","",""))</f>
        <v/>
      </c>
      <c r="X112" s="15" t="str" cm="1">
        <f t="array" ref="X112">IF(V112="","",_xll.PBD(V112,"Company ID","","USD","",""))</f>
        <v/>
      </c>
      <c r="Y112" s="15" t="str" cm="1">
        <f t="array" ref="Y112">IF(V112="","",_xll.PBD(X112,"Name","","USD","",""))</f>
        <v/>
      </c>
      <c r="Z112" t="str" cm="1">
        <f t="array" ref="Z112">IF(V112="","",_xll.PBD(V112,"Deal Type 1","","USD","",""))</f>
        <v/>
      </c>
      <c r="AE112" s="15" t="str" cm="1">
        <f t="array" ref="AE112">IF(AD112="","",_xll.PBD(AD112,"Deal Date","","USD","",""))</f>
        <v/>
      </c>
      <c r="AF112" s="15" t="str" cm="1">
        <f t="array" ref="AF112">IF(AD112="","",_xll.PBD(AD112,"Company ID","","USD","",""))</f>
        <v/>
      </c>
      <c r="AG112" s="15" t="str" cm="1">
        <f t="array" ref="AG112">IF(AD112="","",_xll.PBD(AF112,"Name","","USD","",""))</f>
        <v/>
      </c>
      <c r="AH112" t="str" cm="1">
        <f t="array" ref="AH112">IF(AD112="","",_xll.PBD(AD112,"Deal Type 1","","USD","",""))</f>
        <v/>
      </c>
      <c r="AM112" s="15" t="str" cm="1">
        <f t="array" ref="AM112">IF(AL112="","",_xll.PBD(AL112,"Deal Date","","USD","",""))</f>
        <v/>
      </c>
      <c r="AN112" s="15" t="str" cm="1">
        <f t="array" ref="AN112">IF(AL112="","",_xll.PBD(AL112,"Company ID","","USD","",""))</f>
        <v/>
      </c>
      <c r="AO112" s="15" t="str" cm="1">
        <f t="array" ref="AO112">IF(AL112="","",_xll.PBD(AN112,"Name","","USD","",""))</f>
        <v/>
      </c>
      <c r="AP112" t="str" cm="1">
        <f t="array" ref="AP112">IF(AL112="","",_xll.PBD(AL112,"Deal Type 1","","USD","",""))</f>
        <v/>
      </c>
      <c r="AU112" s="15" t="str" cm="1">
        <f t="array" ref="AU112">IF(AT112="","",_xll.PBD(AT112,"Deal Date","","USD","",""))</f>
        <v/>
      </c>
      <c r="AV112" s="15" t="str" cm="1">
        <f t="array" ref="AV112">IF(AT112="","",_xll.PBD(AT112,"Company ID","","USD","",""))</f>
        <v/>
      </c>
      <c r="AW112" s="15" t="str" cm="1">
        <f t="array" ref="AW112">IF(AT112="","",_xll.PBD(AV112,"Name","","USD","",""))</f>
        <v/>
      </c>
      <c r="AX112" t="str" cm="1">
        <f t="array" ref="AX112">IF(AT112="","",_xll.PBD(AT112,"Deal Type 1","","USD","",""))</f>
        <v/>
      </c>
      <c r="BC112" s="15" t="str" cm="1">
        <f t="array" ref="BC112">IF(BB112="","",_xll.PBD(BB112,"Deal Date","","USD","",""))</f>
        <v/>
      </c>
      <c r="BD112" s="15" t="str" cm="1">
        <f t="array" ref="BD112">IF(BB112="","",_xll.PBD(BB112,"Company ID","","USD","",""))</f>
        <v/>
      </c>
      <c r="BE112" s="15" t="str" cm="1">
        <f t="array" ref="BE112">IF(BB112="","",_xll.PBD(BD112,"Name","","USD","",""))</f>
        <v/>
      </c>
      <c r="BF112" t="str" cm="1">
        <f t="array" ref="BF112">IF(BB112="","",_xll.PBD(BB112,"Deal Type 1","","USD","",""))</f>
        <v/>
      </c>
      <c r="BK112" s="15" t="str" cm="1">
        <f t="array" ref="BK112">IF(BJ112="","",_xll.PBD(BJ112,"Deal Date","","USD","",""))</f>
        <v/>
      </c>
      <c r="BL112" s="15" t="str" cm="1">
        <f t="array" ref="BL112">IF(BJ112="","",_xll.PBD(BJ112,"Company ID","","USD","",""))</f>
        <v/>
      </c>
      <c r="BM112" s="15" t="str" cm="1">
        <f t="array" ref="BM112">IF(BJ112="","",_xll.PBD(BL112,"Name","","USD","",""))</f>
        <v/>
      </c>
      <c r="BN112" t="str" cm="1">
        <f t="array" ref="BN112">IF(BJ112="","",_xll.PBD(BJ112,"Deal Type 1","","USD","",""))</f>
        <v/>
      </c>
      <c r="BS112" s="15" t="str" cm="1">
        <f t="array" ref="BS112">IF(BR112="","",_xll.PBD(BR112,"Deal Date","","USD","",""))</f>
        <v/>
      </c>
      <c r="BT112" s="15" t="str" cm="1">
        <f t="array" ref="BT112">IF(BR112="","",_xll.PBD(BR112,"Company ID","","USD","",""))</f>
        <v/>
      </c>
      <c r="BU112" s="15" t="str" cm="1">
        <f t="array" ref="BU112">IF(BR112="","",_xll.PBD(BT112,"Name","","USD","",""))</f>
        <v/>
      </c>
      <c r="BV112" t="str" cm="1">
        <f t="array" ref="BV112">IF(BR112="","",_xll.PBD(BR112,"Deal Type 1","","USD","",""))</f>
        <v/>
      </c>
      <c r="CA112" s="15" t="str" cm="1">
        <f t="array" ref="CA112">IF(BZ112="","",_xll.PBD(BZ112,"Deal Date","","USD","",""))</f>
        <v/>
      </c>
      <c r="CB112" s="15" t="str" cm="1">
        <f t="array" ref="CB112">IF(BZ112="","",_xll.PBD(BZ112,"Company ID","","USD","",""))</f>
        <v/>
      </c>
      <c r="CC112" s="15" t="str" cm="1">
        <f t="array" ref="CC112">IF(BZ112="","",_xll.PBD(CB112,"Name","","USD","",""))</f>
        <v/>
      </c>
      <c r="CD112" t="str" cm="1">
        <f t="array" ref="CD112">IF(BZ112="","",_xll.PBD(BZ112,"Deal Type 1","","USD","",""))</f>
        <v/>
      </c>
      <c r="CI112" s="15" t="str" cm="1">
        <f t="array" ref="CI112">IF(CH112="","",_xll.PBD(CH112,"Deal Date","","USD","",""))</f>
        <v/>
      </c>
      <c r="CJ112" s="15" t="str" cm="1">
        <f t="array" ref="CJ112">IF(CH112="","",_xll.PBD(CH112,"Company ID","","USD","",""))</f>
        <v/>
      </c>
      <c r="CK112" s="15" t="str" cm="1">
        <f t="array" ref="CK112">IF(CH112="","",_xll.PBD(CJ112,"Name","","USD","",""))</f>
        <v/>
      </c>
      <c r="CL112" t="str" cm="1">
        <f t="array" ref="CL112">IF(CH112="","",_xll.PBD(CH112,"Deal Type 1","","USD","",""))</f>
        <v/>
      </c>
      <c r="CQ112" s="15" t="str" cm="1">
        <f t="array" ref="CQ112">IF(CP112="","",_xll.PBD(CP112,"Deal Date","","USD","",""))</f>
        <v/>
      </c>
      <c r="CR112" s="15" t="str" cm="1">
        <f t="array" ref="CR112">IF(CP112="","",_xll.PBD(CP112,"Company ID","","USD","",""))</f>
        <v/>
      </c>
      <c r="CS112" s="15" t="str" cm="1">
        <f t="array" ref="CS112">IF(CP112="","",_xll.PBD(CR112,"Name","","USD","",""))</f>
        <v/>
      </c>
      <c r="CT112" t="str" cm="1">
        <f t="array" ref="CT112">IF(CP112="","",_xll.PBD(CP112,"Deal Type 1","","USD","",""))</f>
        <v/>
      </c>
      <c r="CY112" s="15" t="str" cm="1">
        <f t="array" ref="CY112">IF(CX112="","",_xll.PBD(CX112,"Deal Date","","USD","",""))</f>
        <v/>
      </c>
      <c r="CZ112" s="15" t="str" cm="1">
        <f t="array" ref="CZ112">IF(CX112="","",_xll.PBD(CX112,"Company ID","","USD","",""))</f>
        <v/>
      </c>
      <c r="DA112" s="15" t="str" cm="1">
        <f t="array" ref="DA112">IF(CX112="","",_xll.PBD(CZ112,"Name","","USD","",""))</f>
        <v/>
      </c>
      <c r="DB112" t="str" cm="1">
        <f t="array" ref="DB112">IF(CX112="","",_xll.PBD(CX112,"Deal Type 1","","USD","",""))</f>
        <v/>
      </c>
      <c r="DG112" s="15" t="str" cm="1">
        <f t="array" ref="DG112">IF(DF112="","",_xll.PBD(DF112,"Deal Date","","USD","",""))</f>
        <v/>
      </c>
      <c r="DH112" s="15" t="str" cm="1">
        <f t="array" ref="DH112">IF(DF112="","",_xll.PBD(DF112,"Company ID","","USD","",""))</f>
        <v/>
      </c>
      <c r="DI112" s="15" t="str" cm="1">
        <f t="array" ref="DI112">IF(DF112="","",_xll.PBD(DH112,"Name","","USD","",""))</f>
        <v/>
      </c>
      <c r="DJ112" t="str" cm="1">
        <f t="array" ref="DJ112">IF(DF112="","",_xll.PBD(DF112,"Deal Type 1","","USD","",""))</f>
        <v/>
      </c>
      <c r="DO112" s="15" t="str" cm="1">
        <f t="array" ref="DO112">IF(DN112="","",_xll.PBD(DN112,"Deal Date","","USD","",""))</f>
        <v/>
      </c>
      <c r="DP112" s="15" t="str" cm="1">
        <f t="array" ref="DP112">IF(DN112="","",_xll.PBD(DN112,"Company ID","","USD","",""))</f>
        <v/>
      </c>
      <c r="DQ112" s="15" t="str" cm="1">
        <f t="array" ref="DQ112">IF(DN112="","",_xll.PBD(DP112,"Name","","USD","",""))</f>
        <v/>
      </c>
      <c r="DR112" t="str" cm="1">
        <f t="array" ref="DR112">IF(DN112="","",_xll.PBD(DN112,"Deal Type 1","","USD","",""))</f>
        <v/>
      </c>
      <c r="DW112" s="15" t="str" cm="1">
        <f t="array" ref="DW112">IF(DV112="","",_xll.PBD(DV112,"Deal Date","","USD","",""))</f>
        <v/>
      </c>
      <c r="DX112" s="15" t="str" cm="1">
        <f t="array" ref="DX112">IF(DV112="","",_xll.PBD(DV112,"Company ID","","USD","",""))</f>
        <v/>
      </c>
      <c r="DY112" s="15" t="str" cm="1">
        <f t="array" ref="DY112">IF(DV112="","",_xll.PBD(DX112,"Name","","USD","",""))</f>
        <v/>
      </c>
      <c r="DZ112" t="str" cm="1">
        <f t="array" ref="DZ112">IF(DV112="","",_xll.PBD(DV112,"Deal Type 1","","USD","",""))</f>
        <v/>
      </c>
      <c r="EE112" s="15" t="str" cm="1">
        <f t="array" ref="EE112">IF(ED112="","",_xll.PBD(ED112,"Deal Date","","USD","",""))</f>
        <v/>
      </c>
      <c r="EF112" s="15" t="str" cm="1">
        <f t="array" ref="EF112">IF(ED112="","",_xll.PBD(ED112,"Company ID","","USD","",""))</f>
        <v/>
      </c>
      <c r="EG112" s="15" t="str" cm="1">
        <f t="array" ref="EG112">IF(ED112="","",_xll.PBD(EF112,"Name","","USD","",""))</f>
        <v/>
      </c>
      <c r="EH112" t="str" cm="1">
        <f t="array" ref="EH112">IF(ED112="","",_xll.PBD(ED112,"Deal Type 1","","USD","",""))</f>
        <v/>
      </c>
      <c r="EM112" s="15" t="str" cm="1">
        <f t="array" ref="EM112">IF(EL112="","",_xll.PBD(EL112,"Deal Date","","USD","",""))</f>
        <v/>
      </c>
      <c r="EN112" s="15" t="str" cm="1">
        <f t="array" ref="EN112">IF(EL112="","",_xll.PBD(EL112,"Company ID","","USD","",""))</f>
        <v/>
      </c>
      <c r="EO112" s="15" t="str" cm="1">
        <f t="array" ref="EO112">IF(EL112="","",_xll.PBD(EN112,"Name","","USD","",""))</f>
        <v/>
      </c>
      <c r="EP112" t="str" cm="1">
        <f t="array" ref="EP112">IF(EL112="","",_xll.PBD(EL112,"Deal Type 1","","USD","",""))</f>
        <v/>
      </c>
      <c r="EU112" s="15" t="str" cm="1">
        <f t="array" ref="EU112">IF(ET112="","",_xll.PBD(ET112,"Deal Date","","USD","",""))</f>
        <v/>
      </c>
      <c r="EV112" s="15" t="str" cm="1">
        <f t="array" ref="EV112">IF(ET112="","",_xll.PBD(ET112,"Company ID","","USD","",""))</f>
        <v/>
      </c>
      <c r="EW112" s="15" t="str" cm="1">
        <f t="array" ref="EW112">IF(ET112="","",_xll.PBD(EV112,"Name","","USD","",""))</f>
        <v/>
      </c>
      <c r="EX112" t="str" cm="1">
        <f t="array" ref="EX112">IF(ET112="","",_xll.PBD(ET112,"Deal Type 1","","USD","",""))</f>
        <v/>
      </c>
      <c r="FC112" s="15" t="str" cm="1">
        <f t="array" ref="FC112">IF(FB112="","",_xll.PBD(FB112,"Deal Date","","USD","",""))</f>
        <v/>
      </c>
      <c r="FD112" s="15" t="str" cm="1">
        <f t="array" ref="FD112">IF(FB112="","",_xll.PBD(FB112,"Company ID","","USD","",""))</f>
        <v/>
      </c>
      <c r="FE112" s="15" t="str" cm="1">
        <f t="array" ref="FE112">IF(FB112="","",_xll.PBD(FD112,"Name","","USD","",""))</f>
        <v/>
      </c>
      <c r="FF112" t="str" cm="1">
        <f t="array" ref="FF112">IF(FB112="","",_xll.PBD(FB112,"Deal Type 1","","USD","",""))</f>
        <v/>
      </c>
      <c r="FK112" s="15" t="str" cm="1">
        <f t="array" ref="FK112">IF(FJ112="","",_xll.PBD(FJ112,"Deal Date","","USD","",""))</f>
        <v/>
      </c>
      <c r="FL112" s="15" t="str" cm="1">
        <f t="array" ref="FL112">IF(FJ112="","",_xll.PBD(FJ112,"Company ID","","USD","",""))</f>
        <v/>
      </c>
      <c r="FM112" s="15" t="str" cm="1">
        <f t="array" ref="FM112">IF(FJ112="","",_xll.PBD(FL112,"Name","","USD","",""))</f>
        <v/>
      </c>
      <c r="FN112" t="str" cm="1">
        <f t="array" ref="FN112">IF(FJ112="","",_xll.PBD(FJ112,"Deal Type 1","","USD","",""))</f>
        <v/>
      </c>
      <c r="FS112" s="15" t="str" cm="1">
        <f t="array" ref="FS112">IF(FR112="","",_xll.PBD(FR112,"Deal Date","","USD","",""))</f>
        <v/>
      </c>
      <c r="FT112" s="15" t="str" cm="1">
        <f t="array" ref="FT112">IF(FR112="","",_xll.PBD(FR112,"Company ID","","USD","",""))</f>
        <v/>
      </c>
      <c r="FU112" s="15" t="str" cm="1">
        <f t="array" ref="FU112">IF(FR112="","",_xll.PBD(FT112,"Name","","USD","",""))</f>
        <v/>
      </c>
      <c r="FV112" t="str" cm="1">
        <f t="array" ref="FV112">IF(FR112="","",_xll.PBD(FR112,"Deal Type 1","","USD","",""))</f>
        <v/>
      </c>
      <c r="GA112" s="15" t="str" cm="1">
        <f t="array" ref="GA112">IF(FZ112="","",_xll.PBD(FZ112,"Deal Date","","USD","",""))</f>
        <v/>
      </c>
      <c r="GB112" s="15" t="str" cm="1">
        <f t="array" ref="GB112">IF(FZ112="","",_xll.PBD(FZ112,"Company ID","","USD","",""))</f>
        <v/>
      </c>
      <c r="GC112" s="15" t="str" cm="1">
        <f t="array" ref="GC112">IF(FZ112="","",_xll.PBD(GB112,"Name","","USD","",""))</f>
        <v/>
      </c>
      <c r="GD112" t="str" cm="1">
        <f t="array" ref="GD112">IF(FZ112="","",_xll.PBD(FZ112,"Deal Type 1","","USD","",""))</f>
        <v/>
      </c>
      <c r="GI112" s="15" t="str" cm="1">
        <f t="array" ref="GI112">IF(GH112="","",_xll.PBD(GH112,"Deal Date","","USD","",""))</f>
        <v/>
      </c>
      <c r="GJ112" s="15" t="str" cm="1">
        <f t="array" ref="GJ112">IF(GH112="","",_xll.PBD(GH112,"Company ID","","USD","",""))</f>
        <v/>
      </c>
      <c r="GK112" s="15" t="str" cm="1">
        <f t="array" ref="GK112">IF(GH112="","",_xll.PBD(GJ112,"Name","","USD","",""))</f>
        <v/>
      </c>
      <c r="GL112" t="str" cm="1">
        <f t="array" ref="GL112">IF(GH112="","",_xll.PBD(GH112,"Deal Type 1","","USD","",""))</f>
        <v/>
      </c>
      <c r="GQ112" s="15" t="str" cm="1">
        <f t="array" ref="GQ112">IF(GP112="","",_xll.PBD(GP112,"Deal Date","","USD","",""))</f>
        <v/>
      </c>
      <c r="GR112" s="15" t="str" cm="1">
        <f t="array" ref="GR112">IF(GP112="","",_xll.PBD(GP112,"Company ID","","USD","",""))</f>
        <v/>
      </c>
      <c r="GS112" s="15" t="str" cm="1">
        <f t="array" ref="GS112">IF(GP112="","",_xll.PBD(GR112,"Name","","USD","",""))</f>
        <v/>
      </c>
      <c r="GT112" t="str" cm="1">
        <f t="array" ref="GT112">IF(GP112="","",_xll.PBD(GP112,"Deal Type 1","","USD","",""))</f>
        <v/>
      </c>
      <c r="GY112" s="15" t="str" cm="1">
        <f t="array" ref="GY112">IF(GX112="","",_xll.PBD(GX112,"Deal Date","","USD","",""))</f>
        <v/>
      </c>
      <c r="GZ112" s="15" t="str" cm="1">
        <f t="array" ref="GZ112">IF(GX112="","",_xll.PBD(GX112,"Company ID","","USD","",""))</f>
        <v/>
      </c>
      <c r="HA112" s="15" t="str" cm="1">
        <f t="array" ref="HA112">IF(GX112="","",_xll.PBD(GZ112,"Name","","USD","",""))</f>
        <v/>
      </c>
      <c r="HB112" t="str" cm="1">
        <f t="array" ref="HB112">IF(GX112="","",_xll.PBD(GX112,"Deal Type 1","","USD","",""))</f>
        <v/>
      </c>
      <c r="HG112" s="15" t="str" cm="1">
        <f t="array" ref="HG112">IF(HF112="","",_xll.PBD(HF112,"Deal Date","","USD","",""))</f>
        <v/>
      </c>
      <c r="HH112" s="15" t="str" cm="1">
        <f t="array" ref="HH112">IF(HF112="","",_xll.PBD(HF112,"Company ID","","USD","",""))</f>
        <v/>
      </c>
      <c r="HI112" s="15" t="str" cm="1">
        <f t="array" ref="HI112">IF(HF112="","",_xll.PBD(HH112,"Name","","USD","",""))</f>
        <v/>
      </c>
      <c r="HJ112" t="str" cm="1">
        <f t="array" ref="HJ112">IF(HF112="","",_xll.PBD(HF112,"Deal Type 1","","USD","",""))</f>
        <v/>
      </c>
      <c r="HO112" s="15" t="str" cm="1">
        <f t="array" ref="HO112">IF(HN112="","",_xll.PBD(HN112,"Deal Date","","USD","",""))</f>
        <v/>
      </c>
      <c r="HP112" s="15" t="str" cm="1">
        <f t="array" ref="HP112">IF(HN112="","",_xll.PBD(HN112,"Company ID","","USD","",""))</f>
        <v/>
      </c>
      <c r="HQ112" s="15" t="str" cm="1">
        <f t="array" ref="HQ112">IF(HN112="","",_xll.PBD(HP112,"Name","","USD","",""))</f>
        <v/>
      </c>
      <c r="HR112" t="str" cm="1">
        <f t="array" ref="HR112">IF(HN112="","",_xll.PBD(HN112,"Deal Type 1","","USD","",""))</f>
        <v/>
      </c>
      <c r="HW112" s="15" t="str" cm="1">
        <f t="array" ref="HW112">IF(HV112="","",_xll.PBD(HV112,"Deal Date","","USD","",""))</f>
        <v/>
      </c>
      <c r="HX112" s="15" t="str" cm="1">
        <f t="array" ref="HX112">IF(HV112="","",_xll.PBD(HV112,"Company ID","","USD","",""))</f>
        <v/>
      </c>
      <c r="HY112" s="15" t="str" cm="1">
        <f t="array" ref="HY112">IF(HV112="","",_xll.PBD(HX112,"Name","","USD","",""))</f>
        <v/>
      </c>
      <c r="HZ112" t="str" cm="1">
        <f t="array" ref="HZ112">IF(HV112="","",_xll.PBD(HV112,"Deal Type 1","","USD","",""))</f>
        <v/>
      </c>
      <c r="IE112" s="15" t="str" cm="1">
        <f t="array" ref="IE112">IF(ID112="","",_xll.PBD(ID112,"Deal Date","","USD","",""))</f>
        <v/>
      </c>
      <c r="IF112" s="15" t="str" cm="1">
        <f t="array" ref="IF112">IF(ID112="","",_xll.PBD(ID112,"Company ID","","USD","",""))</f>
        <v/>
      </c>
      <c r="IG112" s="15" t="str" cm="1">
        <f t="array" ref="IG112">IF(ID112="","",_xll.PBD(IF112,"Name","","USD","",""))</f>
        <v/>
      </c>
      <c r="IH112" t="str" cm="1">
        <f t="array" ref="IH112">IF(ID112="","",_xll.PBD(ID112,"Deal Type 1","","USD","",""))</f>
        <v/>
      </c>
      <c r="IM112" s="15" t="str" cm="1">
        <f t="array" ref="IM112">IF(IL112="","",_xll.PBD(IL112,"Deal Date","","USD","",""))</f>
        <v/>
      </c>
      <c r="IN112" s="15" t="str" cm="1">
        <f t="array" ref="IN112">IF(IL112="","",_xll.PBD(IL112,"Company ID","","USD","",""))</f>
        <v/>
      </c>
      <c r="IO112" s="15" t="str" cm="1">
        <f t="array" ref="IO112">IF(IL112="","",_xll.PBD(IN112,"Name","","USD","",""))</f>
        <v/>
      </c>
      <c r="IP112" t="str" cm="1">
        <f t="array" ref="IP112">IF(IL112="","",_xll.PBD(IL112,"Deal Type 1","","USD","",""))</f>
        <v/>
      </c>
      <c r="IU112" s="15" t="str" cm="1">
        <f t="array" ref="IU112">IF(IT112="","",_xll.PBD(IT112,"Deal Date","","USD","",""))</f>
        <v/>
      </c>
      <c r="IV112" s="15" t="str" cm="1">
        <f t="array" ref="IV112">IF(IT112="","",_xll.PBD(IT112,"Company ID","","USD","",""))</f>
        <v/>
      </c>
      <c r="IW112" s="15" t="str" cm="1">
        <f t="array" ref="IW112">IF(IT112="","",_xll.PBD(IV112,"Name","","USD","",""))</f>
        <v/>
      </c>
      <c r="IX112" t="str" cm="1">
        <f t="array" ref="IX112">IF(IT112="","",_xll.PBD(IT112,"Deal Type 1","","USD","",""))</f>
        <v/>
      </c>
      <c r="JC112" s="15" t="str" cm="1">
        <f t="array" ref="JC112">IF(JB112="","",_xll.PBD(JB112,"Deal Date","","USD","",""))</f>
        <v/>
      </c>
      <c r="JD112" s="15" t="str" cm="1">
        <f t="array" ref="JD112">IF(JB112="","",_xll.PBD(JB112,"Company ID","","USD","",""))</f>
        <v/>
      </c>
      <c r="JE112" s="15" t="str" cm="1">
        <f t="array" ref="JE112">IF(JB112="","",_xll.PBD(JD112,"Name","","USD","",""))</f>
        <v/>
      </c>
      <c r="JF112" t="str" cm="1">
        <f t="array" ref="JF112">IF(JB112="","",_xll.PBD(JB112,"Deal Type 1","","USD","",""))</f>
        <v/>
      </c>
      <c r="JK112" s="15" t="str" cm="1">
        <f t="array" ref="JK112">IF(JJ112="","",_xll.PBD(JJ112,"Deal Date","","USD","",""))</f>
        <v/>
      </c>
      <c r="JL112" s="15" t="str" cm="1">
        <f t="array" ref="JL112">IF(JJ112="","",_xll.PBD(JJ112,"Company ID","","USD","",""))</f>
        <v/>
      </c>
      <c r="JM112" s="15" t="str" cm="1">
        <f t="array" ref="JM112">IF(JJ112="","",_xll.PBD(JL112,"Name","","USD","",""))</f>
        <v/>
      </c>
      <c r="JN112" t="str" cm="1">
        <f t="array" ref="JN112">IF(JJ112="","",_xll.PBD(JJ112,"Deal Type 1","","USD","",""))</f>
        <v/>
      </c>
      <c r="JS112" s="15" t="str" cm="1">
        <f t="array" ref="JS112">IF(JR112="","",_xll.PBD(JR112,"Deal Date","","USD","",""))</f>
        <v/>
      </c>
      <c r="JT112" s="15" t="str" cm="1">
        <f t="array" ref="JT112">IF(JR112="","",_xll.PBD(JR112,"Company ID","","USD","",""))</f>
        <v/>
      </c>
      <c r="JU112" s="15" t="str" cm="1">
        <f t="array" ref="JU112">IF(JR112="","",_xll.PBD(JT112,"Name","","USD","",""))</f>
        <v/>
      </c>
      <c r="JV112" t="str" cm="1">
        <f t="array" ref="JV112">IF(JR112="","",_xll.PBD(JR112,"Deal Type 1","","USD","",""))</f>
        <v/>
      </c>
      <c r="KA112" s="15" t="str" cm="1">
        <f t="array" ref="KA112">IF(JZ112="","",_xll.PBD(JZ112,"Deal Date","","USD","",""))</f>
        <v/>
      </c>
      <c r="KB112" s="15" t="str" cm="1">
        <f t="array" ref="KB112">IF(JZ112="","",_xll.PBD(JZ112,"Company ID","","USD","",""))</f>
        <v/>
      </c>
      <c r="KC112" s="15" t="str" cm="1">
        <f t="array" ref="KC112">IF(JZ112="","",_xll.PBD(KB112,"Name","","USD","",""))</f>
        <v/>
      </c>
      <c r="KD112" t="str" cm="1">
        <f t="array" ref="KD112">IF(JZ112="","",_xll.PBD(JZ112,"Deal Type 1","","USD","",""))</f>
        <v/>
      </c>
      <c r="KI112" s="15" t="str" cm="1">
        <f t="array" ref="KI112">IF(KH112="","",_xll.PBD(KH112,"Deal Date","","USD","",""))</f>
        <v/>
      </c>
      <c r="KJ112" s="15" t="str" cm="1">
        <f t="array" ref="KJ112">IF(KH112="","",_xll.PBD(KH112,"Company ID","","USD","",""))</f>
        <v/>
      </c>
      <c r="KK112" s="15" t="str" cm="1">
        <f t="array" ref="KK112">IF(KH112="","",_xll.PBD(KJ112,"Name","","USD","",""))</f>
        <v/>
      </c>
      <c r="KL112" t="str" cm="1">
        <f t="array" ref="KL112">IF(KH112="","",_xll.PBD(KH112,"Deal Type 1","","USD","",""))</f>
        <v/>
      </c>
      <c r="KQ112" s="15" t="str" cm="1">
        <f t="array" ref="KQ112">IF(KP112="","",_xll.PBD(KP112,"Deal Date","","USD","",""))</f>
        <v/>
      </c>
      <c r="KR112" s="15" t="str" cm="1">
        <f t="array" ref="KR112">IF(KP112="","",_xll.PBD(KP112,"Company ID","","USD","",""))</f>
        <v/>
      </c>
      <c r="KS112" s="15" t="str" cm="1">
        <f t="array" ref="KS112">IF(KP112="","",_xll.PBD(KR112,"Name","","USD","",""))</f>
        <v/>
      </c>
      <c r="KT112" t="str" cm="1">
        <f t="array" ref="KT112">IF(KP112="","",_xll.PBD(KP112,"Deal Type 1","","USD","",""))</f>
        <v/>
      </c>
      <c r="KY112" s="15" t="str" cm="1">
        <f t="array" ref="KY112">IF(KX112="","",_xll.PBD(KX112,"Deal Date","","USD","",""))</f>
        <v/>
      </c>
      <c r="KZ112" s="15" t="str" cm="1">
        <f t="array" ref="KZ112">IF(KX112="","",_xll.PBD(KX112,"Company ID","","USD","",""))</f>
        <v/>
      </c>
      <c r="LA112" s="15" t="str" cm="1">
        <f t="array" ref="LA112">IF(KX112="","",_xll.PBD(KZ112,"Name","","USD","",""))</f>
        <v/>
      </c>
      <c r="LB112" t="str" cm="1">
        <f t="array" ref="LB112">IF(KX112="","",_xll.PBD(KX112,"Deal Type 1","","USD","",""))</f>
        <v/>
      </c>
      <c r="LG112" s="15" t="str" cm="1">
        <f t="array" ref="LG112">IF(LF112="","",_xll.PBD(LF112,"Deal Date","","USD","",""))</f>
        <v/>
      </c>
      <c r="LH112" s="15" t="str" cm="1">
        <f t="array" ref="LH112">IF(LF112="","",_xll.PBD(LF112,"Company ID","","USD","",""))</f>
        <v/>
      </c>
      <c r="LI112" s="15" t="str" cm="1">
        <f t="array" ref="LI112">IF(LF112="","",_xll.PBD(LH112,"Name","","USD","",""))</f>
        <v/>
      </c>
      <c r="LJ112" t="str" cm="1">
        <f t="array" ref="LJ112">IF(LF112="","",_xll.PBD(LF112,"Deal Type 1","","USD","",""))</f>
        <v/>
      </c>
      <c r="LO112" s="15" t="str" cm="1">
        <f t="array" ref="LO112">IF(LN112="","",_xll.PBD(LN112,"Deal Date","","USD","",""))</f>
        <v/>
      </c>
      <c r="LP112" s="15" t="str" cm="1">
        <f t="array" ref="LP112">IF(LN112="","",_xll.PBD(LN112,"Company ID","","USD","",""))</f>
        <v/>
      </c>
      <c r="LQ112" s="15" t="str" cm="1">
        <f t="array" ref="LQ112">IF(LN112="","",_xll.PBD(LP112,"Name","","USD","",""))</f>
        <v/>
      </c>
      <c r="LR112" t="str" cm="1">
        <f t="array" ref="LR112">IF(LN112="","",_xll.PBD(LN112,"Deal Type 1","","USD","",""))</f>
        <v/>
      </c>
      <c r="LW112" s="15" t="str" cm="1">
        <f t="array" ref="LW112">IF(LV112="","",_xll.PBD(LV112,"Deal Date","","USD","",""))</f>
        <v/>
      </c>
      <c r="LX112" s="15" t="str" cm="1">
        <f t="array" ref="LX112">IF(LV112="","",_xll.PBD(LV112,"Company ID","","USD","",""))</f>
        <v/>
      </c>
      <c r="LY112" s="15" t="str" cm="1">
        <f t="array" ref="LY112">IF(LV112="","",_xll.PBD(LX112,"Name","","USD","",""))</f>
        <v/>
      </c>
      <c r="LZ112" t="str" cm="1">
        <f t="array" ref="LZ112">IF(LV112="","",_xll.PBD(LV112,"Deal Type 1","","USD","",""))</f>
        <v/>
      </c>
      <c r="ME112" s="15" t="str" cm="1">
        <f t="array" ref="ME112">IF(MD112="","",_xll.PBD(MD112,"Deal Date","","USD","",""))</f>
        <v/>
      </c>
      <c r="MF112" s="15" t="str" cm="1">
        <f t="array" ref="MF112">IF(MD112="","",_xll.PBD(MD112,"Company ID","","USD","",""))</f>
        <v/>
      </c>
      <c r="MG112" s="15" t="str" cm="1">
        <f t="array" ref="MG112">IF(MD112="","",_xll.PBD(MF112,"Name","","USD","",""))</f>
        <v/>
      </c>
      <c r="MH112" t="str" cm="1">
        <f t="array" ref="MH112">IF(MD112="","",_xll.PBD(MD112,"Deal Type 1","","USD","",""))</f>
        <v/>
      </c>
    </row>
    <row r="113" spans="7:346" x14ac:dyDescent="0.2">
      <c r="G113" s="15" t="str" cm="1">
        <f t="array" ref="G113">IF(F113="","",_xll.PBD(F113,"Deal Date","","USD","",""))</f>
        <v/>
      </c>
      <c r="H113" s="15" t="str" cm="1">
        <f t="array" ref="H113">IF(F113="","",_xll.PBD(F113,"Company ID","","USD","",""))</f>
        <v/>
      </c>
      <c r="I113" s="15" t="str" cm="1">
        <f t="array" ref="I113">IF(F113="","",_xll.PBD(H113,"Name","","USD","",""))</f>
        <v/>
      </c>
      <c r="J113" t="str" cm="1">
        <f t="array" ref="J113">IF(F113="","",_xll.PBD(F113,"Deal Type 1","","USD","",""))</f>
        <v/>
      </c>
      <c r="O113" s="15" t="str" cm="1">
        <f t="array" ref="O113">IF(N113="","",_xll.PBD(N113,"Deal Date","","USD","",""))</f>
        <v/>
      </c>
      <c r="P113" s="15" t="str" cm="1">
        <f t="array" ref="P113">IF(N113="","",_xll.PBD(N113,"Company ID","","USD","",""))</f>
        <v/>
      </c>
      <c r="Q113" s="15" t="str" cm="1">
        <f t="array" ref="Q113">IF(N113="","",_xll.PBD(P113,"Name","","USD","",""))</f>
        <v/>
      </c>
      <c r="R113" t="str" cm="1">
        <f t="array" ref="R113">IF(N113="","",_xll.PBD(N113,"Deal Type 1","","USD","",""))</f>
        <v/>
      </c>
      <c r="W113" s="15" t="str" cm="1">
        <f t="array" ref="W113">IF(V113="","",_xll.PBD(V113,"Deal Date","","USD","",""))</f>
        <v/>
      </c>
      <c r="X113" s="15" t="str" cm="1">
        <f t="array" ref="X113">IF(V113="","",_xll.PBD(V113,"Company ID","","USD","",""))</f>
        <v/>
      </c>
      <c r="Y113" s="15" t="str" cm="1">
        <f t="array" ref="Y113">IF(V113="","",_xll.PBD(X113,"Name","","USD","",""))</f>
        <v/>
      </c>
      <c r="Z113" t="str" cm="1">
        <f t="array" ref="Z113">IF(V113="","",_xll.PBD(V113,"Deal Type 1","","USD","",""))</f>
        <v/>
      </c>
      <c r="AE113" s="15" t="str" cm="1">
        <f t="array" ref="AE113">IF(AD113="","",_xll.PBD(AD113,"Deal Date","","USD","",""))</f>
        <v/>
      </c>
      <c r="AF113" s="15" t="str" cm="1">
        <f t="array" ref="AF113">IF(AD113="","",_xll.PBD(AD113,"Company ID","","USD","",""))</f>
        <v/>
      </c>
      <c r="AG113" s="15" t="str" cm="1">
        <f t="array" ref="AG113">IF(AD113="","",_xll.PBD(AF113,"Name","","USD","",""))</f>
        <v/>
      </c>
      <c r="AH113" t="str" cm="1">
        <f t="array" ref="AH113">IF(AD113="","",_xll.PBD(AD113,"Deal Type 1","","USD","",""))</f>
        <v/>
      </c>
      <c r="AM113" s="15" t="str" cm="1">
        <f t="array" ref="AM113">IF(AL113="","",_xll.PBD(AL113,"Deal Date","","USD","",""))</f>
        <v/>
      </c>
      <c r="AN113" s="15" t="str" cm="1">
        <f t="array" ref="AN113">IF(AL113="","",_xll.PBD(AL113,"Company ID","","USD","",""))</f>
        <v/>
      </c>
      <c r="AO113" s="15" t="str" cm="1">
        <f t="array" ref="AO113">IF(AL113="","",_xll.PBD(AN113,"Name","","USD","",""))</f>
        <v/>
      </c>
      <c r="AP113" t="str" cm="1">
        <f t="array" ref="AP113">IF(AL113="","",_xll.PBD(AL113,"Deal Type 1","","USD","",""))</f>
        <v/>
      </c>
      <c r="AU113" s="15" t="str" cm="1">
        <f t="array" ref="AU113">IF(AT113="","",_xll.PBD(AT113,"Deal Date","","USD","",""))</f>
        <v/>
      </c>
      <c r="AV113" s="15" t="str" cm="1">
        <f t="array" ref="AV113">IF(AT113="","",_xll.PBD(AT113,"Company ID","","USD","",""))</f>
        <v/>
      </c>
      <c r="AW113" s="15" t="str" cm="1">
        <f t="array" ref="AW113">IF(AT113="","",_xll.PBD(AV113,"Name","","USD","",""))</f>
        <v/>
      </c>
      <c r="AX113" t="str" cm="1">
        <f t="array" ref="AX113">IF(AT113="","",_xll.PBD(AT113,"Deal Type 1","","USD","",""))</f>
        <v/>
      </c>
      <c r="BC113" s="15" t="str" cm="1">
        <f t="array" ref="BC113">IF(BB113="","",_xll.PBD(BB113,"Deal Date","","USD","",""))</f>
        <v/>
      </c>
      <c r="BD113" s="15" t="str" cm="1">
        <f t="array" ref="BD113">IF(BB113="","",_xll.PBD(BB113,"Company ID","","USD","",""))</f>
        <v/>
      </c>
      <c r="BE113" s="15" t="str" cm="1">
        <f t="array" ref="BE113">IF(BB113="","",_xll.PBD(BD113,"Name","","USD","",""))</f>
        <v/>
      </c>
      <c r="BF113" t="str" cm="1">
        <f t="array" ref="BF113">IF(BB113="","",_xll.PBD(BB113,"Deal Type 1","","USD","",""))</f>
        <v/>
      </c>
      <c r="BK113" s="15" t="str" cm="1">
        <f t="array" ref="BK113">IF(BJ113="","",_xll.PBD(BJ113,"Deal Date","","USD","",""))</f>
        <v/>
      </c>
      <c r="BL113" s="15" t="str" cm="1">
        <f t="array" ref="BL113">IF(BJ113="","",_xll.PBD(BJ113,"Company ID","","USD","",""))</f>
        <v/>
      </c>
      <c r="BM113" s="15" t="str" cm="1">
        <f t="array" ref="BM113">IF(BJ113="","",_xll.PBD(BL113,"Name","","USD","",""))</f>
        <v/>
      </c>
      <c r="BN113" t="str" cm="1">
        <f t="array" ref="BN113">IF(BJ113="","",_xll.PBD(BJ113,"Deal Type 1","","USD","",""))</f>
        <v/>
      </c>
      <c r="BS113" s="15" t="str" cm="1">
        <f t="array" ref="BS113">IF(BR113="","",_xll.PBD(BR113,"Deal Date","","USD","",""))</f>
        <v/>
      </c>
      <c r="BT113" s="15" t="str" cm="1">
        <f t="array" ref="BT113">IF(BR113="","",_xll.PBD(BR113,"Company ID","","USD","",""))</f>
        <v/>
      </c>
      <c r="BU113" s="15" t="str" cm="1">
        <f t="array" ref="BU113">IF(BR113="","",_xll.PBD(BT113,"Name","","USD","",""))</f>
        <v/>
      </c>
      <c r="BV113" t="str" cm="1">
        <f t="array" ref="BV113">IF(BR113="","",_xll.PBD(BR113,"Deal Type 1","","USD","",""))</f>
        <v/>
      </c>
      <c r="CA113" s="15" t="str" cm="1">
        <f t="array" ref="CA113">IF(BZ113="","",_xll.PBD(BZ113,"Deal Date","","USD","",""))</f>
        <v/>
      </c>
      <c r="CB113" s="15" t="str" cm="1">
        <f t="array" ref="CB113">IF(BZ113="","",_xll.PBD(BZ113,"Company ID","","USD","",""))</f>
        <v/>
      </c>
      <c r="CC113" s="15" t="str" cm="1">
        <f t="array" ref="CC113">IF(BZ113="","",_xll.PBD(CB113,"Name","","USD","",""))</f>
        <v/>
      </c>
      <c r="CD113" t="str" cm="1">
        <f t="array" ref="CD113">IF(BZ113="","",_xll.PBD(BZ113,"Deal Type 1","","USD","",""))</f>
        <v/>
      </c>
      <c r="CI113" s="15" t="str" cm="1">
        <f t="array" ref="CI113">IF(CH113="","",_xll.PBD(CH113,"Deal Date","","USD","",""))</f>
        <v/>
      </c>
      <c r="CJ113" s="15" t="str" cm="1">
        <f t="array" ref="CJ113">IF(CH113="","",_xll.PBD(CH113,"Company ID","","USD","",""))</f>
        <v/>
      </c>
      <c r="CK113" s="15" t="str" cm="1">
        <f t="array" ref="CK113">IF(CH113="","",_xll.PBD(CJ113,"Name","","USD","",""))</f>
        <v/>
      </c>
      <c r="CL113" t="str" cm="1">
        <f t="array" ref="CL113">IF(CH113="","",_xll.PBD(CH113,"Deal Type 1","","USD","",""))</f>
        <v/>
      </c>
      <c r="CQ113" s="15" t="str" cm="1">
        <f t="array" ref="CQ113">IF(CP113="","",_xll.PBD(CP113,"Deal Date","","USD","",""))</f>
        <v/>
      </c>
      <c r="CR113" s="15" t="str" cm="1">
        <f t="array" ref="CR113">IF(CP113="","",_xll.PBD(CP113,"Company ID","","USD","",""))</f>
        <v/>
      </c>
      <c r="CS113" s="15" t="str" cm="1">
        <f t="array" ref="CS113">IF(CP113="","",_xll.PBD(CR113,"Name","","USD","",""))</f>
        <v/>
      </c>
      <c r="CT113" t="str" cm="1">
        <f t="array" ref="CT113">IF(CP113="","",_xll.PBD(CP113,"Deal Type 1","","USD","",""))</f>
        <v/>
      </c>
      <c r="CY113" s="15" t="str" cm="1">
        <f t="array" ref="CY113">IF(CX113="","",_xll.PBD(CX113,"Deal Date","","USD","",""))</f>
        <v/>
      </c>
      <c r="CZ113" s="15" t="str" cm="1">
        <f t="array" ref="CZ113">IF(CX113="","",_xll.PBD(CX113,"Company ID","","USD","",""))</f>
        <v/>
      </c>
      <c r="DA113" s="15" t="str" cm="1">
        <f t="array" ref="DA113">IF(CX113="","",_xll.PBD(CZ113,"Name","","USD","",""))</f>
        <v/>
      </c>
      <c r="DB113" t="str" cm="1">
        <f t="array" ref="DB113">IF(CX113="","",_xll.PBD(CX113,"Deal Type 1","","USD","",""))</f>
        <v/>
      </c>
      <c r="DG113" s="15" t="str" cm="1">
        <f t="array" ref="DG113">IF(DF113="","",_xll.PBD(DF113,"Deal Date","","USD","",""))</f>
        <v/>
      </c>
      <c r="DH113" s="15" t="str" cm="1">
        <f t="array" ref="DH113">IF(DF113="","",_xll.PBD(DF113,"Company ID","","USD","",""))</f>
        <v/>
      </c>
      <c r="DI113" s="15" t="str" cm="1">
        <f t="array" ref="DI113">IF(DF113="","",_xll.PBD(DH113,"Name","","USD","",""))</f>
        <v/>
      </c>
      <c r="DJ113" t="str" cm="1">
        <f t="array" ref="DJ113">IF(DF113="","",_xll.PBD(DF113,"Deal Type 1","","USD","",""))</f>
        <v/>
      </c>
      <c r="DO113" s="15" t="str" cm="1">
        <f t="array" ref="DO113">IF(DN113="","",_xll.PBD(DN113,"Deal Date","","USD","",""))</f>
        <v/>
      </c>
      <c r="DP113" s="15" t="str" cm="1">
        <f t="array" ref="DP113">IF(DN113="","",_xll.PBD(DN113,"Company ID","","USD","",""))</f>
        <v/>
      </c>
      <c r="DQ113" s="15" t="str" cm="1">
        <f t="array" ref="DQ113">IF(DN113="","",_xll.PBD(DP113,"Name","","USD","",""))</f>
        <v/>
      </c>
      <c r="DR113" t="str" cm="1">
        <f t="array" ref="DR113">IF(DN113="","",_xll.PBD(DN113,"Deal Type 1","","USD","",""))</f>
        <v/>
      </c>
      <c r="DW113" s="15" t="str" cm="1">
        <f t="array" ref="DW113">IF(DV113="","",_xll.PBD(DV113,"Deal Date","","USD","",""))</f>
        <v/>
      </c>
      <c r="DX113" s="15" t="str" cm="1">
        <f t="array" ref="DX113">IF(DV113="","",_xll.PBD(DV113,"Company ID","","USD","",""))</f>
        <v/>
      </c>
      <c r="DY113" s="15" t="str" cm="1">
        <f t="array" ref="DY113">IF(DV113="","",_xll.PBD(DX113,"Name","","USD","",""))</f>
        <v/>
      </c>
      <c r="DZ113" t="str" cm="1">
        <f t="array" ref="DZ113">IF(DV113="","",_xll.PBD(DV113,"Deal Type 1","","USD","",""))</f>
        <v/>
      </c>
      <c r="EE113" s="15" t="str" cm="1">
        <f t="array" ref="EE113">IF(ED113="","",_xll.PBD(ED113,"Deal Date","","USD","",""))</f>
        <v/>
      </c>
      <c r="EF113" s="15" t="str" cm="1">
        <f t="array" ref="EF113">IF(ED113="","",_xll.PBD(ED113,"Company ID","","USD","",""))</f>
        <v/>
      </c>
      <c r="EG113" s="15" t="str" cm="1">
        <f t="array" ref="EG113">IF(ED113="","",_xll.PBD(EF113,"Name","","USD","",""))</f>
        <v/>
      </c>
      <c r="EH113" t="str" cm="1">
        <f t="array" ref="EH113">IF(ED113="","",_xll.PBD(ED113,"Deal Type 1","","USD","",""))</f>
        <v/>
      </c>
      <c r="EM113" s="15" t="str" cm="1">
        <f t="array" ref="EM113">IF(EL113="","",_xll.PBD(EL113,"Deal Date","","USD","",""))</f>
        <v/>
      </c>
      <c r="EN113" s="15" t="str" cm="1">
        <f t="array" ref="EN113">IF(EL113="","",_xll.PBD(EL113,"Company ID","","USD","",""))</f>
        <v/>
      </c>
      <c r="EO113" s="15" t="str" cm="1">
        <f t="array" ref="EO113">IF(EL113="","",_xll.PBD(EN113,"Name","","USD","",""))</f>
        <v/>
      </c>
      <c r="EP113" t="str" cm="1">
        <f t="array" ref="EP113">IF(EL113="","",_xll.PBD(EL113,"Deal Type 1","","USD","",""))</f>
        <v/>
      </c>
      <c r="EU113" s="15" t="str" cm="1">
        <f t="array" ref="EU113">IF(ET113="","",_xll.PBD(ET113,"Deal Date","","USD","",""))</f>
        <v/>
      </c>
      <c r="EV113" s="15" t="str" cm="1">
        <f t="array" ref="EV113">IF(ET113="","",_xll.PBD(ET113,"Company ID","","USD","",""))</f>
        <v/>
      </c>
      <c r="EW113" s="15" t="str" cm="1">
        <f t="array" ref="EW113">IF(ET113="","",_xll.PBD(EV113,"Name","","USD","",""))</f>
        <v/>
      </c>
      <c r="EX113" t="str" cm="1">
        <f t="array" ref="EX113">IF(ET113="","",_xll.PBD(ET113,"Deal Type 1","","USD","",""))</f>
        <v/>
      </c>
      <c r="FC113" s="15" t="str" cm="1">
        <f t="array" ref="FC113">IF(FB113="","",_xll.PBD(FB113,"Deal Date","","USD","",""))</f>
        <v/>
      </c>
      <c r="FD113" s="15" t="str" cm="1">
        <f t="array" ref="FD113">IF(FB113="","",_xll.PBD(FB113,"Company ID","","USD","",""))</f>
        <v/>
      </c>
      <c r="FE113" s="15" t="str" cm="1">
        <f t="array" ref="FE113">IF(FB113="","",_xll.PBD(FD113,"Name","","USD","",""))</f>
        <v/>
      </c>
      <c r="FF113" t="str" cm="1">
        <f t="array" ref="FF113">IF(FB113="","",_xll.PBD(FB113,"Deal Type 1","","USD","",""))</f>
        <v/>
      </c>
      <c r="FK113" s="15" t="str" cm="1">
        <f t="array" ref="FK113">IF(FJ113="","",_xll.PBD(FJ113,"Deal Date","","USD","",""))</f>
        <v/>
      </c>
      <c r="FL113" s="15" t="str" cm="1">
        <f t="array" ref="FL113">IF(FJ113="","",_xll.PBD(FJ113,"Company ID","","USD","",""))</f>
        <v/>
      </c>
      <c r="FM113" s="15" t="str" cm="1">
        <f t="array" ref="FM113">IF(FJ113="","",_xll.PBD(FL113,"Name","","USD","",""))</f>
        <v/>
      </c>
      <c r="FN113" t="str" cm="1">
        <f t="array" ref="FN113">IF(FJ113="","",_xll.PBD(FJ113,"Deal Type 1","","USD","",""))</f>
        <v/>
      </c>
      <c r="FS113" s="15" t="str" cm="1">
        <f t="array" ref="FS113">IF(FR113="","",_xll.PBD(FR113,"Deal Date","","USD","",""))</f>
        <v/>
      </c>
      <c r="FT113" s="15" t="str" cm="1">
        <f t="array" ref="FT113">IF(FR113="","",_xll.PBD(FR113,"Company ID","","USD","",""))</f>
        <v/>
      </c>
      <c r="FU113" s="15" t="str" cm="1">
        <f t="array" ref="FU113">IF(FR113="","",_xll.PBD(FT113,"Name","","USD","",""))</f>
        <v/>
      </c>
      <c r="FV113" t="str" cm="1">
        <f t="array" ref="FV113">IF(FR113="","",_xll.PBD(FR113,"Deal Type 1","","USD","",""))</f>
        <v/>
      </c>
      <c r="GA113" s="15" t="str" cm="1">
        <f t="array" ref="GA113">IF(FZ113="","",_xll.PBD(FZ113,"Deal Date","","USD","",""))</f>
        <v/>
      </c>
      <c r="GB113" s="15" t="str" cm="1">
        <f t="array" ref="GB113">IF(FZ113="","",_xll.PBD(FZ113,"Company ID","","USD","",""))</f>
        <v/>
      </c>
      <c r="GC113" s="15" t="str" cm="1">
        <f t="array" ref="GC113">IF(FZ113="","",_xll.PBD(GB113,"Name","","USD","",""))</f>
        <v/>
      </c>
      <c r="GD113" t="str" cm="1">
        <f t="array" ref="GD113">IF(FZ113="","",_xll.PBD(FZ113,"Deal Type 1","","USD","",""))</f>
        <v/>
      </c>
      <c r="GI113" s="15" t="str" cm="1">
        <f t="array" ref="GI113">IF(GH113="","",_xll.PBD(GH113,"Deal Date","","USD","",""))</f>
        <v/>
      </c>
      <c r="GJ113" s="15" t="str" cm="1">
        <f t="array" ref="GJ113">IF(GH113="","",_xll.PBD(GH113,"Company ID","","USD","",""))</f>
        <v/>
      </c>
      <c r="GK113" s="15" t="str" cm="1">
        <f t="array" ref="GK113">IF(GH113="","",_xll.PBD(GJ113,"Name","","USD","",""))</f>
        <v/>
      </c>
      <c r="GL113" t="str" cm="1">
        <f t="array" ref="GL113">IF(GH113="","",_xll.PBD(GH113,"Deal Type 1","","USD","",""))</f>
        <v/>
      </c>
      <c r="GQ113" s="15" t="str" cm="1">
        <f t="array" ref="GQ113">IF(GP113="","",_xll.PBD(GP113,"Deal Date","","USD","",""))</f>
        <v/>
      </c>
      <c r="GR113" s="15" t="str" cm="1">
        <f t="array" ref="GR113">IF(GP113="","",_xll.PBD(GP113,"Company ID","","USD","",""))</f>
        <v/>
      </c>
      <c r="GS113" s="15" t="str" cm="1">
        <f t="array" ref="GS113">IF(GP113="","",_xll.PBD(GR113,"Name","","USD","",""))</f>
        <v/>
      </c>
      <c r="GT113" t="str" cm="1">
        <f t="array" ref="GT113">IF(GP113="","",_xll.PBD(GP113,"Deal Type 1","","USD","",""))</f>
        <v/>
      </c>
      <c r="GY113" s="15" t="str" cm="1">
        <f t="array" ref="GY113">IF(GX113="","",_xll.PBD(GX113,"Deal Date","","USD","",""))</f>
        <v/>
      </c>
      <c r="GZ113" s="15" t="str" cm="1">
        <f t="array" ref="GZ113">IF(GX113="","",_xll.PBD(GX113,"Company ID","","USD","",""))</f>
        <v/>
      </c>
      <c r="HA113" s="15" t="str" cm="1">
        <f t="array" ref="HA113">IF(GX113="","",_xll.PBD(GZ113,"Name","","USD","",""))</f>
        <v/>
      </c>
      <c r="HB113" t="str" cm="1">
        <f t="array" ref="HB113">IF(GX113="","",_xll.PBD(GX113,"Deal Type 1","","USD","",""))</f>
        <v/>
      </c>
      <c r="HG113" s="15" t="str" cm="1">
        <f t="array" ref="HG113">IF(HF113="","",_xll.PBD(HF113,"Deal Date","","USD","",""))</f>
        <v/>
      </c>
      <c r="HH113" s="15" t="str" cm="1">
        <f t="array" ref="HH113">IF(HF113="","",_xll.PBD(HF113,"Company ID","","USD","",""))</f>
        <v/>
      </c>
      <c r="HI113" s="15" t="str" cm="1">
        <f t="array" ref="HI113">IF(HF113="","",_xll.PBD(HH113,"Name","","USD","",""))</f>
        <v/>
      </c>
      <c r="HJ113" t="str" cm="1">
        <f t="array" ref="HJ113">IF(HF113="","",_xll.PBD(HF113,"Deal Type 1","","USD","",""))</f>
        <v/>
      </c>
      <c r="HO113" s="15" t="str" cm="1">
        <f t="array" ref="HO113">IF(HN113="","",_xll.PBD(HN113,"Deal Date","","USD","",""))</f>
        <v/>
      </c>
      <c r="HP113" s="15" t="str" cm="1">
        <f t="array" ref="HP113">IF(HN113="","",_xll.PBD(HN113,"Company ID","","USD","",""))</f>
        <v/>
      </c>
      <c r="HQ113" s="15" t="str" cm="1">
        <f t="array" ref="HQ113">IF(HN113="","",_xll.PBD(HP113,"Name","","USD","",""))</f>
        <v/>
      </c>
      <c r="HR113" t="str" cm="1">
        <f t="array" ref="HR113">IF(HN113="","",_xll.PBD(HN113,"Deal Type 1","","USD","",""))</f>
        <v/>
      </c>
      <c r="HW113" s="15" t="str" cm="1">
        <f t="array" ref="HW113">IF(HV113="","",_xll.PBD(HV113,"Deal Date","","USD","",""))</f>
        <v/>
      </c>
      <c r="HX113" s="15" t="str" cm="1">
        <f t="array" ref="HX113">IF(HV113="","",_xll.PBD(HV113,"Company ID","","USD","",""))</f>
        <v/>
      </c>
      <c r="HY113" s="15" t="str" cm="1">
        <f t="array" ref="HY113">IF(HV113="","",_xll.PBD(HX113,"Name","","USD","",""))</f>
        <v/>
      </c>
      <c r="HZ113" t="str" cm="1">
        <f t="array" ref="HZ113">IF(HV113="","",_xll.PBD(HV113,"Deal Type 1","","USD","",""))</f>
        <v/>
      </c>
      <c r="IE113" s="15" t="str" cm="1">
        <f t="array" ref="IE113">IF(ID113="","",_xll.PBD(ID113,"Deal Date","","USD","",""))</f>
        <v/>
      </c>
      <c r="IF113" s="15" t="str" cm="1">
        <f t="array" ref="IF113">IF(ID113="","",_xll.PBD(ID113,"Company ID","","USD","",""))</f>
        <v/>
      </c>
      <c r="IG113" s="15" t="str" cm="1">
        <f t="array" ref="IG113">IF(ID113="","",_xll.PBD(IF113,"Name","","USD","",""))</f>
        <v/>
      </c>
      <c r="IH113" t="str" cm="1">
        <f t="array" ref="IH113">IF(ID113="","",_xll.PBD(ID113,"Deal Type 1","","USD","",""))</f>
        <v/>
      </c>
      <c r="IM113" s="15" t="str" cm="1">
        <f t="array" ref="IM113">IF(IL113="","",_xll.PBD(IL113,"Deal Date","","USD","",""))</f>
        <v/>
      </c>
      <c r="IN113" s="15" t="str" cm="1">
        <f t="array" ref="IN113">IF(IL113="","",_xll.PBD(IL113,"Company ID","","USD","",""))</f>
        <v/>
      </c>
      <c r="IO113" s="15" t="str" cm="1">
        <f t="array" ref="IO113">IF(IL113="","",_xll.PBD(IN113,"Name","","USD","",""))</f>
        <v/>
      </c>
      <c r="IP113" t="str" cm="1">
        <f t="array" ref="IP113">IF(IL113="","",_xll.PBD(IL113,"Deal Type 1","","USD","",""))</f>
        <v/>
      </c>
      <c r="IU113" s="15" t="str" cm="1">
        <f t="array" ref="IU113">IF(IT113="","",_xll.PBD(IT113,"Deal Date","","USD","",""))</f>
        <v/>
      </c>
      <c r="IV113" s="15" t="str" cm="1">
        <f t="array" ref="IV113">IF(IT113="","",_xll.PBD(IT113,"Company ID","","USD","",""))</f>
        <v/>
      </c>
      <c r="IW113" s="15" t="str" cm="1">
        <f t="array" ref="IW113">IF(IT113="","",_xll.PBD(IV113,"Name","","USD","",""))</f>
        <v/>
      </c>
      <c r="IX113" t="str" cm="1">
        <f t="array" ref="IX113">IF(IT113="","",_xll.PBD(IT113,"Deal Type 1","","USD","",""))</f>
        <v/>
      </c>
      <c r="JC113" s="15" t="str" cm="1">
        <f t="array" ref="JC113">IF(JB113="","",_xll.PBD(JB113,"Deal Date","","USD","",""))</f>
        <v/>
      </c>
      <c r="JD113" s="15" t="str" cm="1">
        <f t="array" ref="JD113">IF(JB113="","",_xll.PBD(JB113,"Company ID","","USD","",""))</f>
        <v/>
      </c>
      <c r="JE113" s="15" t="str" cm="1">
        <f t="array" ref="JE113">IF(JB113="","",_xll.PBD(JD113,"Name","","USD","",""))</f>
        <v/>
      </c>
      <c r="JF113" t="str" cm="1">
        <f t="array" ref="JF113">IF(JB113="","",_xll.PBD(JB113,"Deal Type 1","","USD","",""))</f>
        <v/>
      </c>
      <c r="JK113" s="15" t="str" cm="1">
        <f t="array" ref="JK113">IF(JJ113="","",_xll.PBD(JJ113,"Deal Date","","USD","",""))</f>
        <v/>
      </c>
      <c r="JL113" s="15" t="str" cm="1">
        <f t="array" ref="JL113">IF(JJ113="","",_xll.PBD(JJ113,"Company ID","","USD","",""))</f>
        <v/>
      </c>
      <c r="JM113" s="15" t="str" cm="1">
        <f t="array" ref="JM113">IF(JJ113="","",_xll.PBD(JL113,"Name","","USD","",""))</f>
        <v/>
      </c>
      <c r="JN113" t="str" cm="1">
        <f t="array" ref="JN113">IF(JJ113="","",_xll.PBD(JJ113,"Deal Type 1","","USD","",""))</f>
        <v/>
      </c>
      <c r="JS113" s="15" t="str" cm="1">
        <f t="array" ref="JS113">IF(JR113="","",_xll.PBD(JR113,"Deal Date","","USD","",""))</f>
        <v/>
      </c>
      <c r="JT113" s="15" t="str" cm="1">
        <f t="array" ref="JT113">IF(JR113="","",_xll.PBD(JR113,"Company ID","","USD","",""))</f>
        <v/>
      </c>
      <c r="JU113" s="15" t="str" cm="1">
        <f t="array" ref="JU113">IF(JR113="","",_xll.PBD(JT113,"Name","","USD","",""))</f>
        <v/>
      </c>
      <c r="JV113" t="str" cm="1">
        <f t="array" ref="JV113">IF(JR113="","",_xll.PBD(JR113,"Deal Type 1","","USD","",""))</f>
        <v/>
      </c>
      <c r="KA113" s="15" t="str" cm="1">
        <f t="array" ref="KA113">IF(JZ113="","",_xll.PBD(JZ113,"Deal Date","","USD","",""))</f>
        <v/>
      </c>
      <c r="KB113" s="15" t="str" cm="1">
        <f t="array" ref="KB113">IF(JZ113="","",_xll.PBD(JZ113,"Company ID","","USD","",""))</f>
        <v/>
      </c>
      <c r="KC113" s="15" t="str" cm="1">
        <f t="array" ref="KC113">IF(JZ113="","",_xll.PBD(KB113,"Name","","USD","",""))</f>
        <v/>
      </c>
      <c r="KD113" t="str" cm="1">
        <f t="array" ref="KD113">IF(JZ113="","",_xll.PBD(JZ113,"Deal Type 1","","USD","",""))</f>
        <v/>
      </c>
      <c r="KI113" s="15" t="str" cm="1">
        <f t="array" ref="KI113">IF(KH113="","",_xll.PBD(KH113,"Deal Date","","USD","",""))</f>
        <v/>
      </c>
      <c r="KJ113" s="15" t="str" cm="1">
        <f t="array" ref="KJ113">IF(KH113="","",_xll.PBD(KH113,"Company ID","","USD","",""))</f>
        <v/>
      </c>
      <c r="KK113" s="15" t="str" cm="1">
        <f t="array" ref="KK113">IF(KH113="","",_xll.PBD(KJ113,"Name","","USD","",""))</f>
        <v/>
      </c>
      <c r="KL113" t="str" cm="1">
        <f t="array" ref="KL113">IF(KH113="","",_xll.PBD(KH113,"Deal Type 1","","USD","",""))</f>
        <v/>
      </c>
      <c r="KQ113" s="15" t="str" cm="1">
        <f t="array" ref="KQ113">IF(KP113="","",_xll.PBD(KP113,"Deal Date","","USD","",""))</f>
        <v/>
      </c>
      <c r="KR113" s="15" t="str" cm="1">
        <f t="array" ref="KR113">IF(KP113="","",_xll.PBD(KP113,"Company ID","","USD","",""))</f>
        <v/>
      </c>
      <c r="KS113" s="15" t="str" cm="1">
        <f t="array" ref="KS113">IF(KP113="","",_xll.PBD(KR113,"Name","","USD","",""))</f>
        <v/>
      </c>
      <c r="KT113" t="str" cm="1">
        <f t="array" ref="KT113">IF(KP113="","",_xll.PBD(KP113,"Deal Type 1","","USD","",""))</f>
        <v/>
      </c>
      <c r="KY113" s="15" t="str" cm="1">
        <f t="array" ref="KY113">IF(KX113="","",_xll.PBD(KX113,"Deal Date","","USD","",""))</f>
        <v/>
      </c>
      <c r="KZ113" s="15" t="str" cm="1">
        <f t="array" ref="KZ113">IF(KX113="","",_xll.PBD(KX113,"Company ID","","USD","",""))</f>
        <v/>
      </c>
      <c r="LA113" s="15" t="str" cm="1">
        <f t="array" ref="LA113">IF(KX113="","",_xll.PBD(KZ113,"Name","","USD","",""))</f>
        <v/>
      </c>
      <c r="LB113" t="str" cm="1">
        <f t="array" ref="LB113">IF(KX113="","",_xll.PBD(KX113,"Deal Type 1","","USD","",""))</f>
        <v/>
      </c>
      <c r="LG113" s="15" t="str" cm="1">
        <f t="array" ref="LG113">IF(LF113="","",_xll.PBD(LF113,"Deal Date","","USD","",""))</f>
        <v/>
      </c>
      <c r="LH113" s="15" t="str" cm="1">
        <f t="array" ref="LH113">IF(LF113="","",_xll.PBD(LF113,"Company ID","","USD","",""))</f>
        <v/>
      </c>
      <c r="LI113" s="15" t="str" cm="1">
        <f t="array" ref="LI113">IF(LF113="","",_xll.PBD(LH113,"Name","","USD","",""))</f>
        <v/>
      </c>
      <c r="LJ113" t="str" cm="1">
        <f t="array" ref="LJ113">IF(LF113="","",_xll.PBD(LF113,"Deal Type 1","","USD","",""))</f>
        <v/>
      </c>
      <c r="LO113" s="15" t="str" cm="1">
        <f t="array" ref="LO113">IF(LN113="","",_xll.PBD(LN113,"Deal Date","","USD","",""))</f>
        <v/>
      </c>
      <c r="LP113" s="15" t="str" cm="1">
        <f t="array" ref="LP113">IF(LN113="","",_xll.PBD(LN113,"Company ID","","USD","",""))</f>
        <v/>
      </c>
      <c r="LQ113" s="15" t="str" cm="1">
        <f t="array" ref="LQ113">IF(LN113="","",_xll.PBD(LP113,"Name","","USD","",""))</f>
        <v/>
      </c>
      <c r="LR113" t="str" cm="1">
        <f t="array" ref="LR113">IF(LN113="","",_xll.PBD(LN113,"Deal Type 1","","USD","",""))</f>
        <v/>
      </c>
      <c r="LW113" s="15" t="str" cm="1">
        <f t="array" ref="LW113">IF(LV113="","",_xll.PBD(LV113,"Deal Date","","USD","",""))</f>
        <v/>
      </c>
      <c r="LX113" s="15" t="str" cm="1">
        <f t="array" ref="LX113">IF(LV113="","",_xll.PBD(LV113,"Company ID","","USD","",""))</f>
        <v/>
      </c>
      <c r="LY113" s="15" t="str" cm="1">
        <f t="array" ref="LY113">IF(LV113="","",_xll.PBD(LX113,"Name","","USD","",""))</f>
        <v/>
      </c>
      <c r="LZ113" t="str" cm="1">
        <f t="array" ref="LZ113">IF(LV113="","",_xll.PBD(LV113,"Deal Type 1","","USD","",""))</f>
        <v/>
      </c>
      <c r="ME113" s="15" t="str" cm="1">
        <f t="array" ref="ME113">IF(MD113="","",_xll.PBD(MD113,"Deal Date","","USD","",""))</f>
        <v/>
      </c>
      <c r="MF113" s="15" t="str" cm="1">
        <f t="array" ref="MF113">IF(MD113="","",_xll.PBD(MD113,"Company ID","","USD","",""))</f>
        <v/>
      </c>
      <c r="MG113" s="15" t="str" cm="1">
        <f t="array" ref="MG113">IF(MD113="","",_xll.PBD(MF113,"Name","","USD","",""))</f>
        <v/>
      </c>
      <c r="MH113" t="str" cm="1">
        <f t="array" ref="MH113">IF(MD113="","",_xll.PBD(MD113,"Deal Type 1","","USD","",""))</f>
        <v/>
      </c>
    </row>
    <row r="114" spans="7:346" x14ac:dyDescent="0.2">
      <c r="G114" s="15" t="str" cm="1">
        <f t="array" ref="G114">IF(F114="","",_xll.PBD(F114,"Deal Date","","USD","",""))</f>
        <v/>
      </c>
      <c r="H114" s="15" t="str" cm="1">
        <f t="array" ref="H114">IF(F114="","",_xll.PBD(F114,"Company ID","","USD","",""))</f>
        <v/>
      </c>
      <c r="I114" s="15" t="str" cm="1">
        <f t="array" ref="I114">IF(F114="","",_xll.PBD(H114,"Name","","USD","",""))</f>
        <v/>
      </c>
      <c r="J114" t="str" cm="1">
        <f t="array" ref="J114">IF(F114="","",_xll.PBD(F114,"Deal Type 1","","USD","",""))</f>
        <v/>
      </c>
      <c r="O114" s="15" t="str" cm="1">
        <f t="array" ref="O114">IF(N114="","",_xll.PBD(N114,"Deal Date","","USD","",""))</f>
        <v/>
      </c>
      <c r="P114" s="15" t="str" cm="1">
        <f t="array" ref="P114">IF(N114="","",_xll.PBD(N114,"Company ID","","USD","",""))</f>
        <v/>
      </c>
      <c r="Q114" s="15" t="str" cm="1">
        <f t="array" ref="Q114">IF(N114="","",_xll.PBD(P114,"Name","","USD","",""))</f>
        <v/>
      </c>
      <c r="R114" t="str" cm="1">
        <f t="array" ref="R114">IF(N114="","",_xll.PBD(N114,"Deal Type 1","","USD","",""))</f>
        <v/>
      </c>
      <c r="W114" s="15" t="str" cm="1">
        <f t="array" ref="W114">IF(V114="","",_xll.PBD(V114,"Deal Date","","USD","",""))</f>
        <v/>
      </c>
      <c r="X114" s="15" t="str" cm="1">
        <f t="array" ref="X114">IF(V114="","",_xll.PBD(V114,"Company ID","","USD","",""))</f>
        <v/>
      </c>
      <c r="Y114" s="15" t="str" cm="1">
        <f t="array" ref="Y114">IF(V114="","",_xll.PBD(X114,"Name","","USD","",""))</f>
        <v/>
      </c>
      <c r="Z114" t="str" cm="1">
        <f t="array" ref="Z114">IF(V114="","",_xll.PBD(V114,"Deal Type 1","","USD","",""))</f>
        <v/>
      </c>
      <c r="AE114" s="15" t="str" cm="1">
        <f t="array" ref="AE114">IF(AD114="","",_xll.PBD(AD114,"Deal Date","","USD","",""))</f>
        <v/>
      </c>
      <c r="AF114" s="15" t="str" cm="1">
        <f t="array" ref="AF114">IF(AD114="","",_xll.PBD(AD114,"Company ID","","USD","",""))</f>
        <v/>
      </c>
      <c r="AG114" s="15" t="str" cm="1">
        <f t="array" ref="AG114">IF(AD114="","",_xll.PBD(AF114,"Name","","USD","",""))</f>
        <v/>
      </c>
      <c r="AH114" t="str" cm="1">
        <f t="array" ref="AH114">IF(AD114="","",_xll.PBD(AD114,"Deal Type 1","","USD","",""))</f>
        <v/>
      </c>
      <c r="AM114" s="15" t="str" cm="1">
        <f t="array" ref="AM114">IF(AL114="","",_xll.PBD(AL114,"Deal Date","","USD","",""))</f>
        <v/>
      </c>
      <c r="AN114" s="15" t="str" cm="1">
        <f t="array" ref="AN114">IF(AL114="","",_xll.PBD(AL114,"Company ID","","USD","",""))</f>
        <v/>
      </c>
      <c r="AO114" s="15" t="str" cm="1">
        <f t="array" ref="AO114">IF(AL114="","",_xll.PBD(AN114,"Name","","USD","",""))</f>
        <v/>
      </c>
      <c r="AP114" t="str" cm="1">
        <f t="array" ref="AP114">IF(AL114="","",_xll.PBD(AL114,"Deal Type 1","","USD","",""))</f>
        <v/>
      </c>
      <c r="AU114" s="15" t="str" cm="1">
        <f t="array" ref="AU114">IF(AT114="","",_xll.PBD(AT114,"Deal Date","","USD","",""))</f>
        <v/>
      </c>
      <c r="AV114" s="15" t="str" cm="1">
        <f t="array" ref="AV114">IF(AT114="","",_xll.PBD(AT114,"Company ID","","USD","",""))</f>
        <v/>
      </c>
      <c r="AW114" s="15" t="str" cm="1">
        <f t="array" ref="AW114">IF(AT114="","",_xll.PBD(AV114,"Name","","USD","",""))</f>
        <v/>
      </c>
      <c r="AX114" t="str" cm="1">
        <f t="array" ref="AX114">IF(AT114="","",_xll.PBD(AT114,"Deal Type 1","","USD","",""))</f>
        <v/>
      </c>
      <c r="BC114" s="15" t="str" cm="1">
        <f t="array" ref="BC114">IF(BB114="","",_xll.PBD(BB114,"Deal Date","","USD","",""))</f>
        <v/>
      </c>
      <c r="BD114" s="15" t="str" cm="1">
        <f t="array" ref="BD114">IF(BB114="","",_xll.PBD(BB114,"Company ID","","USD","",""))</f>
        <v/>
      </c>
      <c r="BE114" s="15" t="str" cm="1">
        <f t="array" ref="BE114">IF(BB114="","",_xll.PBD(BD114,"Name","","USD","",""))</f>
        <v/>
      </c>
      <c r="BF114" t="str" cm="1">
        <f t="array" ref="BF114">IF(BB114="","",_xll.PBD(BB114,"Deal Type 1","","USD","",""))</f>
        <v/>
      </c>
      <c r="BK114" s="15" t="str" cm="1">
        <f t="array" ref="BK114">IF(BJ114="","",_xll.PBD(BJ114,"Deal Date","","USD","",""))</f>
        <v/>
      </c>
      <c r="BL114" s="15" t="str" cm="1">
        <f t="array" ref="BL114">IF(BJ114="","",_xll.PBD(BJ114,"Company ID","","USD","",""))</f>
        <v/>
      </c>
      <c r="BM114" s="15" t="str" cm="1">
        <f t="array" ref="BM114">IF(BJ114="","",_xll.PBD(BL114,"Name","","USD","",""))</f>
        <v/>
      </c>
      <c r="BN114" t="str" cm="1">
        <f t="array" ref="BN114">IF(BJ114="","",_xll.PBD(BJ114,"Deal Type 1","","USD","",""))</f>
        <v/>
      </c>
      <c r="BS114" s="15" t="str" cm="1">
        <f t="array" ref="BS114">IF(BR114="","",_xll.PBD(BR114,"Deal Date","","USD","",""))</f>
        <v/>
      </c>
      <c r="BT114" s="15" t="str" cm="1">
        <f t="array" ref="BT114">IF(BR114="","",_xll.PBD(BR114,"Company ID","","USD","",""))</f>
        <v/>
      </c>
      <c r="BU114" s="15" t="str" cm="1">
        <f t="array" ref="BU114">IF(BR114="","",_xll.PBD(BT114,"Name","","USD","",""))</f>
        <v/>
      </c>
      <c r="BV114" t="str" cm="1">
        <f t="array" ref="BV114">IF(BR114="","",_xll.PBD(BR114,"Deal Type 1","","USD","",""))</f>
        <v/>
      </c>
      <c r="CA114" s="15" t="str" cm="1">
        <f t="array" ref="CA114">IF(BZ114="","",_xll.PBD(BZ114,"Deal Date","","USD","",""))</f>
        <v/>
      </c>
      <c r="CB114" s="15" t="str" cm="1">
        <f t="array" ref="CB114">IF(BZ114="","",_xll.PBD(BZ114,"Company ID","","USD","",""))</f>
        <v/>
      </c>
      <c r="CC114" s="15" t="str" cm="1">
        <f t="array" ref="CC114">IF(BZ114="","",_xll.PBD(CB114,"Name","","USD","",""))</f>
        <v/>
      </c>
      <c r="CD114" t="str" cm="1">
        <f t="array" ref="CD114">IF(BZ114="","",_xll.PBD(BZ114,"Deal Type 1","","USD","",""))</f>
        <v/>
      </c>
      <c r="CI114" s="15" t="str" cm="1">
        <f t="array" ref="CI114">IF(CH114="","",_xll.PBD(CH114,"Deal Date","","USD","",""))</f>
        <v/>
      </c>
      <c r="CJ114" s="15" t="str" cm="1">
        <f t="array" ref="CJ114">IF(CH114="","",_xll.PBD(CH114,"Company ID","","USD","",""))</f>
        <v/>
      </c>
      <c r="CK114" s="15" t="str" cm="1">
        <f t="array" ref="CK114">IF(CH114="","",_xll.PBD(CJ114,"Name","","USD","",""))</f>
        <v/>
      </c>
      <c r="CL114" t="str" cm="1">
        <f t="array" ref="CL114">IF(CH114="","",_xll.PBD(CH114,"Deal Type 1","","USD","",""))</f>
        <v/>
      </c>
      <c r="CQ114" s="15" t="str" cm="1">
        <f t="array" ref="CQ114">IF(CP114="","",_xll.PBD(CP114,"Deal Date","","USD","",""))</f>
        <v/>
      </c>
      <c r="CR114" s="15" t="str" cm="1">
        <f t="array" ref="CR114">IF(CP114="","",_xll.PBD(CP114,"Company ID","","USD","",""))</f>
        <v/>
      </c>
      <c r="CS114" s="15" t="str" cm="1">
        <f t="array" ref="CS114">IF(CP114="","",_xll.PBD(CR114,"Name","","USD","",""))</f>
        <v/>
      </c>
      <c r="CT114" t="str" cm="1">
        <f t="array" ref="CT114">IF(CP114="","",_xll.PBD(CP114,"Deal Type 1","","USD","",""))</f>
        <v/>
      </c>
      <c r="CY114" s="15" t="str" cm="1">
        <f t="array" ref="CY114">IF(CX114="","",_xll.PBD(CX114,"Deal Date","","USD","",""))</f>
        <v/>
      </c>
      <c r="CZ114" s="15" t="str" cm="1">
        <f t="array" ref="CZ114">IF(CX114="","",_xll.PBD(CX114,"Company ID","","USD","",""))</f>
        <v/>
      </c>
      <c r="DA114" s="15" t="str" cm="1">
        <f t="array" ref="DA114">IF(CX114="","",_xll.PBD(CZ114,"Name","","USD","",""))</f>
        <v/>
      </c>
      <c r="DB114" t="str" cm="1">
        <f t="array" ref="DB114">IF(CX114="","",_xll.PBD(CX114,"Deal Type 1","","USD","",""))</f>
        <v/>
      </c>
      <c r="DG114" s="15" t="str" cm="1">
        <f t="array" ref="DG114">IF(DF114="","",_xll.PBD(DF114,"Deal Date","","USD","",""))</f>
        <v/>
      </c>
      <c r="DH114" s="15" t="str" cm="1">
        <f t="array" ref="DH114">IF(DF114="","",_xll.PBD(DF114,"Company ID","","USD","",""))</f>
        <v/>
      </c>
      <c r="DI114" s="15" t="str" cm="1">
        <f t="array" ref="DI114">IF(DF114="","",_xll.PBD(DH114,"Name","","USD","",""))</f>
        <v/>
      </c>
      <c r="DJ114" t="str" cm="1">
        <f t="array" ref="DJ114">IF(DF114="","",_xll.PBD(DF114,"Deal Type 1","","USD","",""))</f>
        <v/>
      </c>
      <c r="DO114" s="15" t="str" cm="1">
        <f t="array" ref="DO114">IF(DN114="","",_xll.PBD(DN114,"Deal Date","","USD","",""))</f>
        <v/>
      </c>
      <c r="DP114" s="15" t="str" cm="1">
        <f t="array" ref="DP114">IF(DN114="","",_xll.PBD(DN114,"Company ID","","USD","",""))</f>
        <v/>
      </c>
      <c r="DQ114" s="15" t="str" cm="1">
        <f t="array" ref="DQ114">IF(DN114="","",_xll.PBD(DP114,"Name","","USD","",""))</f>
        <v/>
      </c>
      <c r="DR114" t="str" cm="1">
        <f t="array" ref="DR114">IF(DN114="","",_xll.PBD(DN114,"Deal Type 1","","USD","",""))</f>
        <v/>
      </c>
      <c r="DW114" s="15" t="str" cm="1">
        <f t="array" ref="DW114">IF(DV114="","",_xll.PBD(DV114,"Deal Date","","USD","",""))</f>
        <v/>
      </c>
      <c r="DX114" s="15" t="str" cm="1">
        <f t="array" ref="DX114">IF(DV114="","",_xll.PBD(DV114,"Company ID","","USD","",""))</f>
        <v/>
      </c>
      <c r="DY114" s="15" t="str" cm="1">
        <f t="array" ref="DY114">IF(DV114="","",_xll.PBD(DX114,"Name","","USD","",""))</f>
        <v/>
      </c>
      <c r="DZ114" t="str" cm="1">
        <f t="array" ref="DZ114">IF(DV114="","",_xll.PBD(DV114,"Deal Type 1","","USD","",""))</f>
        <v/>
      </c>
      <c r="EE114" s="15" t="str" cm="1">
        <f t="array" ref="EE114">IF(ED114="","",_xll.PBD(ED114,"Deal Date","","USD","",""))</f>
        <v/>
      </c>
      <c r="EF114" s="15" t="str" cm="1">
        <f t="array" ref="EF114">IF(ED114="","",_xll.PBD(ED114,"Company ID","","USD","",""))</f>
        <v/>
      </c>
      <c r="EG114" s="15" t="str" cm="1">
        <f t="array" ref="EG114">IF(ED114="","",_xll.PBD(EF114,"Name","","USD","",""))</f>
        <v/>
      </c>
      <c r="EH114" t="str" cm="1">
        <f t="array" ref="EH114">IF(ED114="","",_xll.PBD(ED114,"Deal Type 1","","USD","",""))</f>
        <v/>
      </c>
      <c r="EM114" s="15" t="str" cm="1">
        <f t="array" ref="EM114">IF(EL114="","",_xll.PBD(EL114,"Deal Date","","USD","",""))</f>
        <v/>
      </c>
      <c r="EN114" s="15" t="str" cm="1">
        <f t="array" ref="EN114">IF(EL114="","",_xll.PBD(EL114,"Company ID","","USD","",""))</f>
        <v/>
      </c>
      <c r="EO114" s="15" t="str" cm="1">
        <f t="array" ref="EO114">IF(EL114="","",_xll.PBD(EN114,"Name","","USD","",""))</f>
        <v/>
      </c>
      <c r="EP114" t="str" cm="1">
        <f t="array" ref="EP114">IF(EL114="","",_xll.PBD(EL114,"Deal Type 1","","USD","",""))</f>
        <v/>
      </c>
      <c r="EU114" s="15" t="str" cm="1">
        <f t="array" ref="EU114">IF(ET114="","",_xll.PBD(ET114,"Deal Date","","USD","",""))</f>
        <v/>
      </c>
      <c r="EV114" s="15" t="str" cm="1">
        <f t="array" ref="EV114">IF(ET114="","",_xll.PBD(ET114,"Company ID","","USD","",""))</f>
        <v/>
      </c>
      <c r="EW114" s="15" t="str" cm="1">
        <f t="array" ref="EW114">IF(ET114="","",_xll.PBD(EV114,"Name","","USD","",""))</f>
        <v/>
      </c>
      <c r="EX114" t="str" cm="1">
        <f t="array" ref="EX114">IF(ET114="","",_xll.PBD(ET114,"Deal Type 1","","USD","",""))</f>
        <v/>
      </c>
      <c r="FC114" s="15" t="str" cm="1">
        <f t="array" ref="FC114">IF(FB114="","",_xll.PBD(FB114,"Deal Date","","USD","",""))</f>
        <v/>
      </c>
      <c r="FD114" s="15" t="str" cm="1">
        <f t="array" ref="FD114">IF(FB114="","",_xll.PBD(FB114,"Company ID","","USD","",""))</f>
        <v/>
      </c>
      <c r="FE114" s="15" t="str" cm="1">
        <f t="array" ref="FE114">IF(FB114="","",_xll.PBD(FD114,"Name","","USD","",""))</f>
        <v/>
      </c>
      <c r="FF114" t="str" cm="1">
        <f t="array" ref="FF114">IF(FB114="","",_xll.PBD(FB114,"Deal Type 1","","USD","",""))</f>
        <v/>
      </c>
      <c r="FK114" s="15" t="str" cm="1">
        <f t="array" ref="FK114">IF(FJ114="","",_xll.PBD(FJ114,"Deal Date","","USD","",""))</f>
        <v/>
      </c>
      <c r="FL114" s="15" t="str" cm="1">
        <f t="array" ref="FL114">IF(FJ114="","",_xll.PBD(FJ114,"Company ID","","USD","",""))</f>
        <v/>
      </c>
      <c r="FM114" s="15" t="str" cm="1">
        <f t="array" ref="FM114">IF(FJ114="","",_xll.PBD(FL114,"Name","","USD","",""))</f>
        <v/>
      </c>
      <c r="FN114" t="str" cm="1">
        <f t="array" ref="FN114">IF(FJ114="","",_xll.PBD(FJ114,"Deal Type 1","","USD","",""))</f>
        <v/>
      </c>
      <c r="FS114" s="15" t="str" cm="1">
        <f t="array" ref="FS114">IF(FR114="","",_xll.PBD(FR114,"Deal Date","","USD","",""))</f>
        <v/>
      </c>
      <c r="FT114" s="15" t="str" cm="1">
        <f t="array" ref="FT114">IF(FR114="","",_xll.PBD(FR114,"Company ID","","USD","",""))</f>
        <v/>
      </c>
      <c r="FU114" s="15" t="str" cm="1">
        <f t="array" ref="FU114">IF(FR114="","",_xll.PBD(FT114,"Name","","USD","",""))</f>
        <v/>
      </c>
      <c r="FV114" t="str" cm="1">
        <f t="array" ref="FV114">IF(FR114="","",_xll.PBD(FR114,"Deal Type 1","","USD","",""))</f>
        <v/>
      </c>
      <c r="GA114" s="15" t="str" cm="1">
        <f t="array" ref="GA114">IF(FZ114="","",_xll.PBD(FZ114,"Deal Date","","USD","",""))</f>
        <v/>
      </c>
      <c r="GB114" s="15" t="str" cm="1">
        <f t="array" ref="GB114">IF(FZ114="","",_xll.PBD(FZ114,"Company ID","","USD","",""))</f>
        <v/>
      </c>
      <c r="GC114" s="15" t="str" cm="1">
        <f t="array" ref="GC114">IF(FZ114="","",_xll.PBD(GB114,"Name","","USD","",""))</f>
        <v/>
      </c>
      <c r="GD114" t="str" cm="1">
        <f t="array" ref="GD114">IF(FZ114="","",_xll.PBD(FZ114,"Deal Type 1","","USD","",""))</f>
        <v/>
      </c>
      <c r="GI114" s="15" t="str" cm="1">
        <f t="array" ref="GI114">IF(GH114="","",_xll.PBD(GH114,"Deal Date","","USD","",""))</f>
        <v/>
      </c>
      <c r="GJ114" s="15" t="str" cm="1">
        <f t="array" ref="GJ114">IF(GH114="","",_xll.PBD(GH114,"Company ID","","USD","",""))</f>
        <v/>
      </c>
      <c r="GK114" s="15" t="str" cm="1">
        <f t="array" ref="GK114">IF(GH114="","",_xll.PBD(GJ114,"Name","","USD","",""))</f>
        <v/>
      </c>
      <c r="GL114" t="str" cm="1">
        <f t="array" ref="GL114">IF(GH114="","",_xll.PBD(GH114,"Deal Type 1","","USD","",""))</f>
        <v/>
      </c>
      <c r="GQ114" s="15" t="str" cm="1">
        <f t="array" ref="GQ114">IF(GP114="","",_xll.PBD(GP114,"Deal Date","","USD","",""))</f>
        <v/>
      </c>
      <c r="GR114" s="15" t="str" cm="1">
        <f t="array" ref="GR114">IF(GP114="","",_xll.PBD(GP114,"Company ID","","USD","",""))</f>
        <v/>
      </c>
      <c r="GS114" s="15" t="str" cm="1">
        <f t="array" ref="GS114">IF(GP114="","",_xll.PBD(GR114,"Name","","USD","",""))</f>
        <v/>
      </c>
      <c r="GT114" t="str" cm="1">
        <f t="array" ref="GT114">IF(GP114="","",_xll.PBD(GP114,"Deal Type 1","","USD","",""))</f>
        <v/>
      </c>
      <c r="GY114" s="15" t="str" cm="1">
        <f t="array" ref="GY114">IF(GX114="","",_xll.PBD(GX114,"Deal Date","","USD","",""))</f>
        <v/>
      </c>
      <c r="GZ114" s="15" t="str" cm="1">
        <f t="array" ref="GZ114">IF(GX114="","",_xll.PBD(GX114,"Company ID","","USD","",""))</f>
        <v/>
      </c>
      <c r="HA114" s="15" t="str" cm="1">
        <f t="array" ref="HA114">IF(GX114="","",_xll.PBD(GZ114,"Name","","USD","",""))</f>
        <v/>
      </c>
      <c r="HB114" t="str" cm="1">
        <f t="array" ref="HB114">IF(GX114="","",_xll.PBD(GX114,"Deal Type 1","","USD","",""))</f>
        <v/>
      </c>
      <c r="HG114" s="15" t="str" cm="1">
        <f t="array" ref="HG114">IF(HF114="","",_xll.PBD(HF114,"Deal Date","","USD","",""))</f>
        <v/>
      </c>
      <c r="HH114" s="15" t="str" cm="1">
        <f t="array" ref="HH114">IF(HF114="","",_xll.PBD(HF114,"Company ID","","USD","",""))</f>
        <v/>
      </c>
      <c r="HI114" s="15" t="str" cm="1">
        <f t="array" ref="HI114">IF(HF114="","",_xll.PBD(HH114,"Name","","USD","",""))</f>
        <v/>
      </c>
      <c r="HJ114" t="str" cm="1">
        <f t="array" ref="HJ114">IF(HF114="","",_xll.PBD(HF114,"Deal Type 1","","USD","",""))</f>
        <v/>
      </c>
      <c r="HO114" s="15" t="str" cm="1">
        <f t="array" ref="HO114">IF(HN114="","",_xll.PBD(HN114,"Deal Date","","USD","",""))</f>
        <v/>
      </c>
      <c r="HP114" s="15" t="str" cm="1">
        <f t="array" ref="HP114">IF(HN114="","",_xll.PBD(HN114,"Company ID","","USD","",""))</f>
        <v/>
      </c>
      <c r="HQ114" s="15" t="str" cm="1">
        <f t="array" ref="HQ114">IF(HN114="","",_xll.PBD(HP114,"Name","","USD","",""))</f>
        <v/>
      </c>
      <c r="HR114" t="str" cm="1">
        <f t="array" ref="HR114">IF(HN114="","",_xll.PBD(HN114,"Deal Type 1","","USD","",""))</f>
        <v/>
      </c>
      <c r="HW114" s="15" t="str" cm="1">
        <f t="array" ref="HW114">IF(HV114="","",_xll.PBD(HV114,"Deal Date","","USD","",""))</f>
        <v/>
      </c>
      <c r="HX114" s="15" t="str" cm="1">
        <f t="array" ref="HX114">IF(HV114="","",_xll.PBD(HV114,"Company ID","","USD","",""))</f>
        <v/>
      </c>
      <c r="HY114" s="15" t="str" cm="1">
        <f t="array" ref="HY114">IF(HV114="","",_xll.PBD(HX114,"Name","","USD","",""))</f>
        <v/>
      </c>
      <c r="HZ114" t="str" cm="1">
        <f t="array" ref="HZ114">IF(HV114="","",_xll.PBD(HV114,"Deal Type 1","","USD","",""))</f>
        <v/>
      </c>
      <c r="IE114" s="15" t="str" cm="1">
        <f t="array" ref="IE114">IF(ID114="","",_xll.PBD(ID114,"Deal Date","","USD","",""))</f>
        <v/>
      </c>
      <c r="IF114" s="15" t="str" cm="1">
        <f t="array" ref="IF114">IF(ID114="","",_xll.PBD(ID114,"Company ID","","USD","",""))</f>
        <v/>
      </c>
      <c r="IG114" s="15" t="str" cm="1">
        <f t="array" ref="IG114">IF(ID114="","",_xll.PBD(IF114,"Name","","USD","",""))</f>
        <v/>
      </c>
      <c r="IH114" t="str" cm="1">
        <f t="array" ref="IH114">IF(ID114="","",_xll.PBD(ID114,"Deal Type 1","","USD","",""))</f>
        <v/>
      </c>
      <c r="IM114" s="15" t="str" cm="1">
        <f t="array" ref="IM114">IF(IL114="","",_xll.PBD(IL114,"Deal Date","","USD","",""))</f>
        <v/>
      </c>
      <c r="IN114" s="15" t="str" cm="1">
        <f t="array" ref="IN114">IF(IL114="","",_xll.PBD(IL114,"Company ID","","USD","",""))</f>
        <v/>
      </c>
      <c r="IO114" s="15" t="str" cm="1">
        <f t="array" ref="IO114">IF(IL114="","",_xll.PBD(IN114,"Name","","USD","",""))</f>
        <v/>
      </c>
      <c r="IP114" t="str" cm="1">
        <f t="array" ref="IP114">IF(IL114="","",_xll.PBD(IL114,"Deal Type 1","","USD","",""))</f>
        <v/>
      </c>
      <c r="IU114" s="15" t="str" cm="1">
        <f t="array" ref="IU114">IF(IT114="","",_xll.PBD(IT114,"Deal Date","","USD","",""))</f>
        <v/>
      </c>
      <c r="IV114" s="15" t="str" cm="1">
        <f t="array" ref="IV114">IF(IT114="","",_xll.PBD(IT114,"Company ID","","USD","",""))</f>
        <v/>
      </c>
      <c r="IW114" s="15" t="str" cm="1">
        <f t="array" ref="IW114">IF(IT114="","",_xll.PBD(IV114,"Name","","USD","",""))</f>
        <v/>
      </c>
      <c r="IX114" t="str" cm="1">
        <f t="array" ref="IX114">IF(IT114="","",_xll.PBD(IT114,"Deal Type 1","","USD","",""))</f>
        <v/>
      </c>
      <c r="JC114" s="15" t="str" cm="1">
        <f t="array" ref="JC114">IF(JB114="","",_xll.PBD(JB114,"Deal Date","","USD","",""))</f>
        <v/>
      </c>
      <c r="JD114" s="15" t="str" cm="1">
        <f t="array" ref="JD114">IF(JB114="","",_xll.PBD(JB114,"Company ID","","USD","",""))</f>
        <v/>
      </c>
      <c r="JE114" s="15" t="str" cm="1">
        <f t="array" ref="JE114">IF(JB114="","",_xll.PBD(JD114,"Name","","USD","",""))</f>
        <v/>
      </c>
      <c r="JF114" t="str" cm="1">
        <f t="array" ref="JF114">IF(JB114="","",_xll.PBD(JB114,"Deal Type 1","","USD","",""))</f>
        <v/>
      </c>
      <c r="JK114" s="15" t="str" cm="1">
        <f t="array" ref="JK114">IF(JJ114="","",_xll.PBD(JJ114,"Deal Date","","USD","",""))</f>
        <v/>
      </c>
      <c r="JL114" s="15" t="str" cm="1">
        <f t="array" ref="JL114">IF(JJ114="","",_xll.PBD(JJ114,"Company ID","","USD","",""))</f>
        <v/>
      </c>
      <c r="JM114" s="15" t="str" cm="1">
        <f t="array" ref="JM114">IF(JJ114="","",_xll.PBD(JL114,"Name","","USD","",""))</f>
        <v/>
      </c>
      <c r="JN114" t="str" cm="1">
        <f t="array" ref="JN114">IF(JJ114="","",_xll.PBD(JJ114,"Deal Type 1","","USD","",""))</f>
        <v/>
      </c>
      <c r="JS114" s="15" t="str" cm="1">
        <f t="array" ref="JS114">IF(JR114="","",_xll.PBD(JR114,"Deal Date","","USD","",""))</f>
        <v/>
      </c>
      <c r="JT114" s="15" t="str" cm="1">
        <f t="array" ref="JT114">IF(JR114="","",_xll.PBD(JR114,"Company ID","","USD","",""))</f>
        <v/>
      </c>
      <c r="JU114" s="15" t="str" cm="1">
        <f t="array" ref="JU114">IF(JR114="","",_xll.PBD(JT114,"Name","","USD","",""))</f>
        <v/>
      </c>
      <c r="JV114" t="str" cm="1">
        <f t="array" ref="JV114">IF(JR114="","",_xll.PBD(JR114,"Deal Type 1","","USD","",""))</f>
        <v/>
      </c>
      <c r="KA114" s="15" t="str" cm="1">
        <f t="array" ref="KA114">IF(JZ114="","",_xll.PBD(JZ114,"Deal Date","","USD","",""))</f>
        <v/>
      </c>
      <c r="KB114" s="15" t="str" cm="1">
        <f t="array" ref="KB114">IF(JZ114="","",_xll.PBD(JZ114,"Company ID","","USD","",""))</f>
        <v/>
      </c>
      <c r="KC114" s="15" t="str" cm="1">
        <f t="array" ref="KC114">IF(JZ114="","",_xll.PBD(KB114,"Name","","USD","",""))</f>
        <v/>
      </c>
      <c r="KD114" t="str" cm="1">
        <f t="array" ref="KD114">IF(JZ114="","",_xll.PBD(JZ114,"Deal Type 1","","USD","",""))</f>
        <v/>
      </c>
      <c r="KI114" s="15" t="str" cm="1">
        <f t="array" ref="KI114">IF(KH114="","",_xll.PBD(KH114,"Deal Date","","USD","",""))</f>
        <v/>
      </c>
      <c r="KJ114" s="15" t="str" cm="1">
        <f t="array" ref="KJ114">IF(KH114="","",_xll.PBD(KH114,"Company ID","","USD","",""))</f>
        <v/>
      </c>
      <c r="KK114" s="15" t="str" cm="1">
        <f t="array" ref="KK114">IF(KH114="","",_xll.PBD(KJ114,"Name","","USD","",""))</f>
        <v/>
      </c>
      <c r="KL114" t="str" cm="1">
        <f t="array" ref="KL114">IF(KH114="","",_xll.PBD(KH114,"Deal Type 1","","USD","",""))</f>
        <v/>
      </c>
      <c r="KQ114" s="15" t="str" cm="1">
        <f t="array" ref="KQ114">IF(KP114="","",_xll.PBD(KP114,"Deal Date","","USD","",""))</f>
        <v/>
      </c>
      <c r="KR114" s="15" t="str" cm="1">
        <f t="array" ref="KR114">IF(KP114="","",_xll.PBD(KP114,"Company ID","","USD","",""))</f>
        <v/>
      </c>
      <c r="KS114" s="15" t="str" cm="1">
        <f t="array" ref="KS114">IF(KP114="","",_xll.PBD(KR114,"Name","","USD","",""))</f>
        <v/>
      </c>
      <c r="KT114" t="str" cm="1">
        <f t="array" ref="KT114">IF(KP114="","",_xll.PBD(KP114,"Deal Type 1","","USD","",""))</f>
        <v/>
      </c>
      <c r="KY114" s="15" t="str" cm="1">
        <f t="array" ref="KY114">IF(KX114="","",_xll.PBD(KX114,"Deal Date","","USD","",""))</f>
        <v/>
      </c>
      <c r="KZ114" s="15" t="str" cm="1">
        <f t="array" ref="KZ114">IF(KX114="","",_xll.PBD(KX114,"Company ID","","USD","",""))</f>
        <v/>
      </c>
      <c r="LA114" s="15" t="str" cm="1">
        <f t="array" ref="LA114">IF(KX114="","",_xll.PBD(KZ114,"Name","","USD","",""))</f>
        <v/>
      </c>
      <c r="LB114" t="str" cm="1">
        <f t="array" ref="LB114">IF(KX114="","",_xll.PBD(KX114,"Deal Type 1","","USD","",""))</f>
        <v/>
      </c>
      <c r="LG114" s="15" t="str" cm="1">
        <f t="array" ref="LG114">IF(LF114="","",_xll.PBD(LF114,"Deal Date","","USD","",""))</f>
        <v/>
      </c>
      <c r="LH114" s="15" t="str" cm="1">
        <f t="array" ref="LH114">IF(LF114="","",_xll.PBD(LF114,"Company ID","","USD","",""))</f>
        <v/>
      </c>
      <c r="LI114" s="15" t="str" cm="1">
        <f t="array" ref="LI114">IF(LF114="","",_xll.PBD(LH114,"Name","","USD","",""))</f>
        <v/>
      </c>
      <c r="LJ114" t="str" cm="1">
        <f t="array" ref="LJ114">IF(LF114="","",_xll.PBD(LF114,"Deal Type 1","","USD","",""))</f>
        <v/>
      </c>
      <c r="LO114" s="15" t="str" cm="1">
        <f t="array" ref="LO114">IF(LN114="","",_xll.PBD(LN114,"Deal Date","","USD","",""))</f>
        <v/>
      </c>
      <c r="LP114" s="15" t="str" cm="1">
        <f t="array" ref="LP114">IF(LN114="","",_xll.PBD(LN114,"Company ID","","USD","",""))</f>
        <v/>
      </c>
      <c r="LQ114" s="15" t="str" cm="1">
        <f t="array" ref="LQ114">IF(LN114="","",_xll.PBD(LP114,"Name","","USD","",""))</f>
        <v/>
      </c>
      <c r="LR114" t="str" cm="1">
        <f t="array" ref="LR114">IF(LN114="","",_xll.PBD(LN114,"Deal Type 1","","USD","",""))</f>
        <v/>
      </c>
      <c r="LW114" s="15" t="str" cm="1">
        <f t="array" ref="LW114">IF(LV114="","",_xll.PBD(LV114,"Deal Date","","USD","",""))</f>
        <v/>
      </c>
      <c r="LX114" s="15" t="str" cm="1">
        <f t="array" ref="LX114">IF(LV114="","",_xll.PBD(LV114,"Company ID","","USD","",""))</f>
        <v/>
      </c>
      <c r="LY114" s="15" t="str" cm="1">
        <f t="array" ref="LY114">IF(LV114="","",_xll.PBD(LX114,"Name","","USD","",""))</f>
        <v/>
      </c>
      <c r="LZ114" t="str" cm="1">
        <f t="array" ref="LZ114">IF(LV114="","",_xll.PBD(LV114,"Deal Type 1","","USD","",""))</f>
        <v/>
      </c>
      <c r="ME114" s="15" t="str" cm="1">
        <f t="array" ref="ME114">IF(MD114="","",_xll.PBD(MD114,"Deal Date","","USD","",""))</f>
        <v/>
      </c>
      <c r="MF114" s="15" t="str" cm="1">
        <f t="array" ref="MF114">IF(MD114="","",_xll.PBD(MD114,"Company ID","","USD","",""))</f>
        <v/>
      </c>
      <c r="MG114" s="15" t="str" cm="1">
        <f t="array" ref="MG114">IF(MD114="","",_xll.PBD(MF114,"Name","","USD","",""))</f>
        <v/>
      </c>
      <c r="MH114" t="str" cm="1">
        <f t="array" ref="MH114">IF(MD114="","",_xll.PBD(MD114,"Deal Type 1","","USD","",""))</f>
        <v/>
      </c>
    </row>
    <row r="115" spans="7:346" x14ac:dyDescent="0.2">
      <c r="G115" s="15" t="str" cm="1">
        <f t="array" ref="G115">IF(F115="","",_xll.PBD(F115,"Deal Date","","USD","",""))</f>
        <v/>
      </c>
      <c r="H115" s="15" t="str" cm="1">
        <f t="array" ref="H115">IF(F115="","",_xll.PBD(F115,"Company ID","","USD","",""))</f>
        <v/>
      </c>
      <c r="I115" s="15" t="str" cm="1">
        <f t="array" ref="I115">IF(F115="","",_xll.PBD(H115,"Name","","USD","",""))</f>
        <v/>
      </c>
      <c r="J115" t="str" cm="1">
        <f t="array" ref="J115">IF(F115="","",_xll.PBD(F115,"Deal Type 1","","USD","",""))</f>
        <v/>
      </c>
      <c r="O115" s="15" t="str" cm="1">
        <f t="array" ref="O115">IF(N115="","",_xll.PBD(N115,"Deal Date","","USD","",""))</f>
        <v/>
      </c>
      <c r="P115" s="15" t="str" cm="1">
        <f t="array" ref="P115">IF(N115="","",_xll.PBD(N115,"Company ID","","USD","",""))</f>
        <v/>
      </c>
      <c r="Q115" s="15" t="str" cm="1">
        <f t="array" ref="Q115">IF(N115="","",_xll.PBD(P115,"Name","","USD","",""))</f>
        <v/>
      </c>
      <c r="R115" t="str" cm="1">
        <f t="array" ref="R115">IF(N115="","",_xll.PBD(N115,"Deal Type 1","","USD","",""))</f>
        <v/>
      </c>
      <c r="W115" s="15" t="str" cm="1">
        <f t="array" ref="W115">IF(V115="","",_xll.PBD(V115,"Deal Date","","USD","",""))</f>
        <v/>
      </c>
      <c r="X115" s="15" t="str" cm="1">
        <f t="array" ref="X115">IF(V115="","",_xll.PBD(V115,"Company ID","","USD","",""))</f>
        <v/>
      </c>
      <c r="Y115" s="15" t="str" cm="1">
        <f t="array" ref="Y115">IF(V115="","",_xll.PBD(X115,"Name","","USD","",""))</f>
        <v/>
      </c>
      <c r="Z115" t="str" cm="1">
        <f t="array" ref="Z115">IF(V115="","",_xll.PBD(V115,"Deal Type 1","","USD","",""))</f>
        <v/>
      </c>
      <c r="AE115" s="15" t="str" cm="1">
        <f t="array" ref="AE115">IF(AD115="","",_xll.PBD(AD115,"Deal Date","","USD","",""))</f>
        <v/>
      </c>
      <c r="AF115" s="15" t="str" cm="1">
        <f t="array" ref="AF115">IF(AD115="","",_xll.PBD(AD115,"Company ID","","USD","",""))</f>
        <v/>
      </c>
      <c r="AG115" s="15" t="str" cm="1">
        <f t="array" ref="AG115">IF(AD115="","",_xll.PBD(AF115,"Name","","USD","",""))</f>
        <v/>
      </c>
      <c r="AH115" t="str" cm="1">
        <f t="array" ref="AH115">IF(AD115="","",_xll.PBD(AD115,"Deal Type 1","","USD","",""))</f>
        <v/>
      </c>
      <c r="AM115" s="15" t="str" cm="1">
        <f t="array" ref="AM115">IF(AL115="","",_xll.PBD(AL115,"Deal Date","","USD","",""))</f>
        <v/>
      </c>
      <c r="AN115" s="15" t="str" cm="1">
        <f t="array" ref="AN115">IF(AL115="","",_xll.PBD(AL115,"Company ID","","USD","",""))</f>
        <v/>
      </c>
      <c r="AO115" s="15" t="str" cm="1">
        <f t="array" ref="AO115">IF(AL115="","",_xll.PBD(AN115,"Name","","USD","",""))</f>
        <v/>
      </c>
      <c r="AP115" t="str" cm="1">
        <f t="array" ref="AP115">IF(AL115="","",_xll.PBD(AL115,"Deal Type 1","","USD","",""))</f>
        <v/>
      </c>
      <c r="AU115" s="15" t="str" cm="1">
        <f t="array" ref="AU115">IF(AT115="","",_xll.PBD(AT115,"Deal Date","","USD","",""))</f>
        <v/>
      </c>
      <c r="AV115" s="15" t="str" cm="1">
        <f t="array" ref="AV115">IF(AT115="","",_xll.PBD(AT115,"Company ID","","USD","",""))</f>
        <v/>
      </c>
      <c r="AW115" s="15" t="str" cm="1">
        <f t="array" ref="AW115">IF(AT115="","",_xll.PBD(AV115,"Name","","USD","",""))</f>
        <v/>
      </c>
      <c r="AX115" t="str" cm="1">
        <f t="array" ref="AX115">IF(AT115="","",_xll.PBD(AT115,"Deal Type 1","","USD","",""))</f>
        <v/>
      </c>
      <c r="BC115" s="15" t="str" cm="1">
        <f t="array" ref="BC115">IF(BB115="","",_xll.PBD(BB115,"Deal Date","","USD","",""))</f>
        <v/>
      </c>
      <c r="BD115" s="15" t="str" cm="1">
        <f t="array" ref="BD115">IF(BB115="","",_xll.PBD(BB115,"Company ID","","USD","",""))</f>
        <v/>
      </c>
      <c r="BE115" s="15" t="str" cm="1">
        <f t="array" ref="BE115">IF(BB115="","",_xll.PBD(BD115,"Name","","USD","",""))</f>
        <v/>
      </c>
      <c r="BF115" t="str" cm="1">
        <f t="array" ref="BF115">IF(BB115="","",_xll.PBD(BB115,"Deal Type 1","","USD","",""))</f>
        <v/>
      </c>
      <c r="BK115" s="15" t="str" cm="1">
        <f t="array" ref="BK115">IF(BJ115="","",_xll.PBD(BJ115,"Deal Date","","USD","",""))</f>
        <v/>
      </c>
      <c r="BL115" s="15" t="str" cm="1">
        <f t="array" ref="BL115">IF(BJ115="","",_xll.PBD(BJ115,"Company ID","","USD","",""))</f>
        <v/>
      </c>
      <c r="BM115" s="15" t="str" cm="1">
        <f t="array" ref="BM115">IF(BJ115="","",_xll.PBD(BL115,"Name","","USD","",""))</f>
        <v/>
      </c>
      <c r="BN115" t="str" cm="1">
        <f t="array" ref="BN115">IF(BJ115="","",_xll.PBD(BJ115,"Deal Type 1","","USD","",""))</f>
        <v/>
      </c>
      <c r="BS115" s="15" t="str" cm="1">
        <f t="array" ref="BS115">IF(BR115="","",_xll.PBD(BR115,"Deal Date","","USD","",""))</f>
        <v/>
      </c>
      <c r="BT115" s="15" t="str" cm="1">
        <f t="array" ref="BT115">IF(BR115="","",_xll.PBD(BR115,"Company ID","","USD","",""))</f>
        <v/>
      </c>
      <c r="BU115" s="15" t="str" cm="1">
        <f t="array" ref="BU115">IF(BR115="","",_xll.PBD(BT115,"Name","","USD","",""))</f>
        <v/>
      </c>
      <c r="BV115" t="str" cm="1">
        <f t="array" ref="BV115">IF(BR115="","",_xll.PBD(BR115,"Deal Type 1","","USD","",""))</f>
        <v/>
      </c>
      <c r="CA115" s="15" t="str" cm="1">
        <f t="array" ref="CA115">IF(BZ115="","",_xll.PBD(BZ115,"Deal Date","","USD","",""))</f>
        <v/>
      </c>
      <c r="CB115" s="15" t="str" cm="1">
        <f t="array" ref="CB115">IF(BZ115="","",_xll.PBD(BZ115,"Company ID","","USD","",""))</f>
        <v/>
      </c>
      <c r="CC115" s="15" t="str" cm="1">
        <f t="array" ref="CC115">IF(BZ115="","",_xll.PBD(CB115,"Name","","USD","",""))</f>
        <v/>
      </c>
      <c r="CD115" t="str" cm="1">
        <f t="array" ref="CD115">IF(BZ115="","",_xll.PBD(BZ115,"Deal Type 1","","USD","",""))</f>
        <v/>
      </c>
      <c r="CI115" s="15" t="str" cm="1">
        <f t="array" ref="CI115">IF(CH115="","",_xll.PBD(CH115,"Deal Date","","USD","",""))</f>
        <v/>
      </c>
      <c r="CJ115" s="15" t="str" cm="1">
        <f t="array" ref="CJ115">IF(CH115="","",_xll.PBD(CH115,"Company ID","","USD","",""))</f>
        <v/>
      </c>
      <c r="CK115" s="15" t="str" cm="1">
        <f t="array" ref="CK115">IF(CH115="","",_xll.PBD(CJ115,"Name","","USD","",""))</f>
        <v/>
      </c>
      <c r="CL115" t="str" cm="1">
        <f t="array" ref="CL115">IF(CH115="","",_xll.PBD(CH115,"Deal Type 1","","USD","",""))</f>
        <v/>
      </c>
      <c r="CQ115" s="15" t="str" cm="1">
        <f t="array" ref="CQ115">IF(CP115="","",_xll.PBD(CP115,"Deal Date","","USD","",""))</f>
        <v/>
      </c>
      <c r="CR115" s="15" t="str" cm="1">
        <f t="array" ref="CR115">IF(CP115="","",_xll.PBD(CP115,"Company ID","","USD","",""))</f>
        <v/>
      </c>
      <c r="CS115" s="15" t="str" cm="1">
        <f t="array" ref="CS115">IF(CP115="","",_xll.PBD(CR115,"Name","","USD","",""))</f>
        <v/>
      </c>
      <c r="CT115" t="str" cm="1">
        <f t="array" ref="CT115">IF(CP115="","",_xll.PBD(CP115,"Deal Type 1","","USD","",""))</f>
        <v/>
      </c>
      <c r="CY115" s="15" t="str" cm="1">
        <f t="array" ref="CY115">IF(CX115="","",_xll.PBD(CX115,"Deal Date","","USD","",""))</f>
        <v/>
      </c>
      <c r="CZ115" s="15" t="str" cm="1">
        <f t="array" ref="CZ115">IF(CX115="","",_xll.PBD(CX115,"Company ID","","USD","",""))</f>
        <v/>
      </c>
      <c r="DA115" s="15" t="str" cm="1">
        <f t="array" ref="DA115">IF(CX115="","",_xll.PBD(CZ115,"Name","","USD","",""))</f>
        <v/>
      </c>
      <c r="DB115" t="str" cm="1">
        <f t="array" ref="DB115">IF(CX115="","",_xll.PBD(CX115,"Deal Type 1","","USD","",""))</f>
        <v/>
      </c>
      <c r="DG115" s="15" t="str" cm="1">
        <f t="array" ref="DG115">IF(DF115="","",_xll.PBD(DF115,"Deal Date","","USD","",""))</f>
        <v/>
      </c>
      <c r="DH115" s="15" t="str" cm="1">
        <f t="array" ref="DH115">IF(DF115="","",_xll.PBD(DF115,"Company ID","","USD","",""))</f>
        <v/>
      </c>
      <c r="DI115" s="15" t="str" cm="1">
        <f t="array" ref="DI115">IF(DF115="","",_xll.PBD(DH115,"Name","","USD","",""))</f>
        <v/>
      </c>
      <c r="DJ115" t="str" cm="1">
        <f t="array" ref="DJ115">IF(DF115="","",_xll.PBD(DF115,"Deal Type 1","","USD","",""))</f>
        <v/>
      </c>
      <c r="DO115" s="15" t="str" cm="1">
        <f t="array" ref="DO115">IF(DN115="","",_xll.PBD(DN115,"Deal Date","","USD","",""))</f>
        <v/>
      </c>
      <c r="DP115" s="15" t="str" cm="1">
        <f t="array" ref="DP115">IF(DN115="","",_xll.PBD(DN115,"Company ID","","USD","",""))</f>
        <v/>
      </c>
      <c r="DQ115" s="15" t="str" cm="1">
        <f t="array" ref="DQ115">IF(DN115="","",_xll.PBD(DP115,"Name","","USD","",""))</f>
        <v/>
      </c>
      <c r="DR115" t="str" cm="1">
        <f t="array" ref="DR115">IF(DN115="","",_xll.PBD(DN115,"Deal Type 1","","USD","",""))</f>
        <v/>
      </c>
      <c r="DW115" s="15" t="str" cm="1">
        <f t="array" ref="DW115">IF(DV115="","",_xll.PBD(DV115,"Deal Date","","USD","",""))</f>
        <v/>
      </c>
      <c r="DX115" s="15" t="str" cm="1">
        <f t="array" ref="DX115">IF(DV115="","",_xll.PBD(DV115,"Company ID","","USD","",""))</f>
        <v/>
      </c>
      <c r="DY115" s="15" t="str" cm="1">
        <f t="array" ref="DY115">IF(DV115="","",_xll.PBD(DX115,"Name","","USD","",""))</f>
        <v/>
      </c>
      <c r="DZ115" t="str" cm="1">
        <f t="array" ref="DZ115">IF(DV115="","",_xll.PBD(DV115,"Deal Type 1","","USD","",""))</f>
        <v/>
      </c>
      <c r="EE115" s="15" t="str" cm="1">
        <f t="array" ref="EE115">IF(ED115="","",_xll.PBD(ED115,"Deal Date","","USD","",""))</f>
        <v/>
      </c>
      <c r="EF115" s="15" t="str" cm="1">
        <f t="array" ref="EF115">IF(ED115="","",_xll.PBD(ED115,"Company ID","","USD","",""))</f>
        <v/>
      </c>
      <c r="EG115" s="15" t="str" cm="1">
        <f t="array" ref="EG115">IF(ED115="","",_xll.PBD(EF115,"Name","","USD","",""))</f>
        <v/>
      </c>
      <c r="EH115" t="str" cm="1">
        <f t="array" ref="EH115">IF(ED115="","",_xll.PBD(ED115,"Deal Type 1","","USD","",""))</f>
        <v/>
      </c>
      <c r="EM115" s="15" t="str" cm="1">
        <f t="array" ref="EM115">IF(EL115="","",_xll.PBD(EL115,"Deal Date","","USD","",""))</f>
        <v/>
      </c>
      <c r="EN115" s="15" t="str" cm="1">
        <f t="array" ref="EN115">IF(EL115="","",_xll.PBD(EL115,"Company ID","","USD","",""))</f>
        <v/>
      </c>
      <c r="EO115" s="15" t="str" cm="1">
        <f t="array" ref="EO115">IF(EL115="","",_xll.PBD(EN115,"Name","","USD","",""))</f>
        <v/>
      </c>
      <c r="EP115" t="str" cm="1">
        <f t="array" ref="EP115">IF(EL115="","",_xll.PBD(EL115,"Deal Type 1","","USD","",""))</f>
        <v/>
      </c>
      <c r="EU115" s="15" t="str" cm="1">
        <f t="array" ref="EU115">IF(ET115="","",_xll.PBD(ET115,"Deal Date","","USD","",""))</f>
        <v/>
      </c>
      <c r="EV115" s="15" t="str" cm="1">
        <f t="array" ref="EV115">IF(ET115="","",_xll.PBD(ET115,"Company ID","","USD","",""))</f>
        <v/>
      </c>
      <c r="EW115" s="15" t="str" cm="1">
        <f t="array" ref="EW115">IF(ET115="","",_xll.PBD(EV115,"Name","","USD","",""))</f>
        <v/>
      </c>
      <c r="EX115" t="str" cm="1">
        <f t="array" ref="EX115">IF(ET115="","",_xll.PBD(ET115,"Deal Type 1","","USD","",""))</f>
        <v/>
      </c>
      <c r="FC115" s="15" t="str" cm="1">
        <f t="array" ref="FC115">IF(FB115="","",_xll.PBD(FB115,"Deal Date","","USD","",""))</f>
        <v/>
      </c>
      <c r="FD115" s="15" t="str" cm="1">
        <f t="array" ref="FD115">IF(FB115="","",_xll.PBD(FB115,"Company ID","","USD","",""))</f>
        <v/>
      </c>
      <c r="FE115" s="15" t="str" cm="1">
        <f t="array" ref="FE115">IF(FB115="","",_xll.PBD(FD115,"Name","","USD","",""))</f>
        <v/>
      </c>
      <c r="FF115" t="str" cm="1">
        <f t="array" ref="FF115">IF(FB115="","",_xll.PBD(FB115,"Deal Type 1","","USD","",""))</f>
        <v/>
      </c>
      <c r="FK115" s="15" t="str" cm="1">
        <f t="array" ref="FK115">IF(FJ115="","",_xll.PBD(FJ115,"Deal Date","","USD","",""))</f>
        <v/>
      </c>
      <c r="FL115" s="15" t="str" cm="1">
        <f t="array" ref="FL115">IF(FJ115="","",_xll.PBD(FJ115,"Company ID","","USD","",""))</f>
        <v/>
      </c>
      <c r="FM115" s="15" t="str" cm="1">
        <f t="array" ref="FM115">IF(FJ115="","",_xll.PBD(FL115,"Name","","USD","",""))</f>
        <v/>
      </c>
      <c r="FN115" t="str" cm="1">
        <f t="array" ref="FN115">IF(FJ115="","",_xll.PBD(FJ115,"Deal Type 1","","USD","",""))</f>
        <v/>
      </c>
      <c r="FS115" s="15" t="str" cm="1">
        <f t="array" ref="FS115">IF(FR115="","",_xll.PBD(FR115,"Deal Date","","USD","",""))</f>
        <v/>
      </c>
      <c r="FT115" s="15" t="str" cm="1">
        <f t="array" ref="FT115">IF(FR115="","",_xll.PBD(FR115,"Company ID","","USD","",""))</f>
        <v/>
      </c>
      <c r="FU115" s="15" t="str" cm="1">
        <f t="array" ref="FU115">IF(FR115="","",_xll.PBD(FT115,"Name","","USD","",""))</f>
        <v/>
      </c>
      <c r="FV115" t="str" cm="1">
        <f t="array" ref="FV115">IF(FR115="","",_xll.PBD(FR115,"Deal Type 1","","USD","",""))</f>
        <v/>
      </c>
      <c r="GA115" s="15" t="str" cm="1">
        <f t="array" ref="GA115">IF(FZ115="","",_xll.PBD(FZ115,"Deal Date","","USD","",""))</f>
        <v/>
      </c>
      <c r="GB115" s="15" t="str" cm="1">
        <f t="array" ref="GB115">IF(FZ115="","",_xll.PBD(FZ115,"Company ID","","USD","",""))</f>
        <v/>
      </c>
      <c r="GC115" s="15" t="str" cm="1">
        <f t="array" ref="GC115">IF(FZ115="","",_xll.PBD(GB115,"Name","","USD","",""))</f>
        <v/>
      </c>
      <c r="GD115" t="str" cm="1">
        <f t="array" ref="GD115">IF(FZ115="","",_xll.PBD(FZ115,"Deal Type 1","","USD","",""))</f>
        <v/>
      </c>
      <c r="GI115" s="15" t="str" cm="1">
        <f t="array" ref="GI115">IF(GH115="","",_xll.PBD(GH115,"Deal Date","","USD","",""))</f>
        <v/>
      </c>
      <c r="GJ115" s="15" t="str" cm="1">
        <f t="array" ref="GJ115">IF(GH115="","",_xll.PBD(GH115,"Company ID","","USD","",""))</f>
        <v/>
      </c>
      <c r="GK115" s="15" t="str" cm="1">
        <f t="array" ref="GK115">IF(GH115="","",_xll.PBD(GJ115,"Name","","USD","",""))</f>
        <v/>
      </c>
      <c r="GL115" t="str" cm="1">
        <f t="array" ref="GL115">IF(GH115="","",_xll.PBD(GH115,"Deal Type 1","","USD","",""))</f>
        <v/>
      </c>
      <c r="GQ115" s="15" t="str" cm="1">
        <f t="array" ref="GQ115">IF(GP115="","",_xll.PBD(GP115,"Deal Date","","USD","",""))</f>
        <v/>
      </c>
      <c r="GR115" s="15" t="str" cm="1">
        <f t="array" ref="GR115">IF(GP115="","",_xll.PBD(GP115,"Company ID","","USD","",""))</f>
        <v/>
      </c>
      <c r="GS115" s="15" t="str" cm="1">
        <f t="array" ref="GS115">IF(GP115="","",_xll.PBD(GR115,"Name","","USD","",""))</f>
        <v/>
      </c>
      <c r="GT115" t="str" cm="1">
        <f t="array" ref="GT115">IF(GP115="","",_xll.PBD(GP115,"Deal Type 1","","USD","",""))</f>
        <v/>
      </c>
      <c r="GY115" s="15" t="str" cm="1">
        <f t="array" ref="GY115">IF(GX115="","",_xll.PBD(GX115,"Deal Date","","USD","",""))</f>
        <v/>
      </c>
      <c r="GZ115" s="15" t="str" cm="1">
        <f t="array" ref="GZ115">IF(GX115="","",_xll.PBD(GX115,"Company ID","","USD","",""))</f>
        <v/>
      </c>
      <c r="HA115" s="15" t="str" cm="1">
        <f t="array" ref="HA115">IF(GX115="","",_xll.PBD(GZ115,"Name","","USD","",""))</f>
        <v/>
      </c>
      <c r="HB115" t="str" cm="1">
        <f t="array" ref="HB115">IF(GX115="","",_xll.PBD(GX115,"Deal Type 1","","USD","",""))</f>
        <v/>
      </c>
      <c r="HG115" s="15" t="str" cm="1">
        <f t="array" ref="HG115">IF(HF115="","",_xll.PBD(HF115,"Deal Date","","USD","",""))</f>
        <v/>
      </c>
      <c r="HH115" s="15" t="str" cm="1">
        <f t="array" ref="HH115">IF(HF115="","",_xll.PBD(HF115,"Company ID","","USD","",""))</f>
        <v/>
      </c>
      <c r="HI115" s="15" t="str" cm="1">
        <f t="array" ref="HI115">IF(HF115="","",_xll.PBD(HH115,"Name","","USD","",""))</f>
        <v/>
      </c>
      <c r="HJ115" t="str" cm="1">
        <f t="array" ref="HJ115">IF(HF115="","",_xll.PBD(HF115,"Deal Type 1","","USD","",""))</f>
        <v/>
      </c>
      <c r="HO115" s="15" t="str" cm="1">
        <f t="array" ref="HO115">IF(HN115="","",_xll.PBD(HN115,"Deal Date","","USD","",""))</f>
        <v/>
      </c>
      <c r="HP115" s="15" t="str" cm="1">
        <f t="array" ref="HP115">IF(HN115="","",_xll.PBD(HN115,"Company ID","","USD","",""))</f>
        <v/>
      </c>
      <c r="HQ115" s="15" t="str" cm="1">
        <f t="array" ref="HQ115">IF(HN115="","",_xll.PBD(HP115,"Name","","USD","",""))</f>
        <v/>
      </c>
      <c r="HR115" t="str" cm="1">
        <f t="array" ref="HR115">IF(HN115="","",_xll.PBD(HN115,"Deal Type 1","","USD","",""))</f>
        <v/>
      </c>
      <c r="HW115" s="15" t="str" cm="1">
        <f t="array" ref="HW115">IF(HV115="","",_xll.PBD(HV115,"Deal Date","","USD","",""))</f>
        <v/>
      </c>
      <c r="HX115" s="15" t="str" cm="1">
        <f t="array" ref="HX115">IF(HV115="","",_xll.PBD(HV115,"Company ID","","USD","",""))</f>
        <v/>
      </c>
      <c r="HY115" s="15" t="str" cm="1">
        <f t="array" ref="HY115">IF(HV115="","",_xll.PBD(HX115,"Name","","USD","",""))</f>
        <v/>
      </c>
      <c r="HZ115" t="str" cm="1">
        <f t="array" ref="HZ115">IF(HV115="","",_xll.PBD(HV115,"Deal Type 1","","USD","",""))</f>
        <v/>
      </c>
      <c r="IE115" s="15" t="str" cm="1">
        <f t="array" ref="IE115">IF(ID115="","",_xll.PBD(ID115,"Deal Date","","USD","",""))</f>
        <v/>
      </c>
      <c r="IF115" s="15" t="str" cm="1">
        <f t="array" ref="IF115">IF(ID115="","",_xll.PBD(ID115,"Company ID","","USD","",""))</f>
        <v/>
      </c>
      <c r="IG115" s="15" t="str" cm="1">
        <f t="array" ref="IG115">IF(ID115="","",_xll.PBD(IF115,"Name","","USD","",""))</f>
        <v/>
      </c>
      <c r="IH115" t="str" cm="1">
        <f t="array" ref="IH115">IF(ID115="","",_xll.PBD(ID115,"Deal Type 1","","USD","",""))</f>
        <v/>
      </c>
      <c r="IM115" s="15" t="str" cm="1">
        <f t="array" ref="IM115">IF(IL115="","",_xll.PBD(IL115,"Deal Date","","USD","",""))</f>
        <v/>
      </c>
      <c r="IN115" s="15" t="str" cm="1">
        <f t="array" ref="IN115">IF(IL115="","",_xll.PBD(IL115,"Company ID","","USD","",""))</f>
        <v/>
      </c>
      <c r="IO115" s="15" t="str" cm="1">
        <f t="array" ref="IO115">IF(IL115="","",_xll.PBD(IN115,"Name","","USD","",""))</f>
        <v/>
      </c>
      <c r="IP115" t="str" cm="1">
        <f t="array" ref="IP115">IF(IL115="","",_xll.PBD(IL115,"Deal Type 1","","USD","",""))</f>
        <v/>
      </c>
      <c r="IU115" s="15" t="str" cm="1">
        <f t="array" ref="IU115">IF(IT115="","",_xll.PBD(IT115,"Deal Date","","USD","",""))</f>
        <v/>
      </c>
      <c r="IV115" s="15" t="str" cm="1">
        <f t="array" ref="IV115">IF(IT115="","",_xll.PBD(IT115,"Company ID","","USD","",""))</f>
        <v/>
      </c>
      <c r="IW115" s="15" t="str" cm="1">
        <f t="array" ref="IW115">IF(IT115="","",_xll.PBD(IV115,"Name","","USD","",""))</f>
        <v/>
      </c>
      <c r="IX115" t="str" cm="1">
        <f t="array" ref="IX115">IF(IT115="","",_xll.PBD(IT115,"Deal Type 1","","USD","",""))</f>
        <v/>
      </c>
      <c r="JC115" s="15" t="str" cm="1">
        <f t="array" ref="JC115">IF(JB115="","",_xll.PBD(JB115,"Deal Date","","USD","",""))</f>
        <v/>
      </c>
      <c r="JD115" s="15" t="str" cm="1">
        <f t="array" ref="JD115">IF(JB115="","",_xll.PBD(JB115,"Company ID","","USD","",""))</f>
        <v/>
      </c>
      <c r="JE115" s="15" t="str" cm="1">
        <f t="array" ref="JE115">IF(JB115="","",_xll.PBD(JD115,"Name","","USD","",""))</f>
        <v/>
      </c>
      <c r="JF115" t="str" cm="1">
        <f t="array" ref="JF115">IF(JB115="","",_xll.PBD(JB115,"Deal Type 1","","USD","",""))</f>
        <v/>
      </c>
      <c r="JK115" s="15" t="str" cm="1">
        <f t="array" ref="JK115">IF(JJ115="","",_xll.PBD(JJ115,"Deal Date","","USD","",""))</f>
        <v/>
      </c>
      <c r="JL115" s="15" t="str" cm="1">
        <f t="array" ref="JL115">IF(JJ115="","",_xll.PBD(JJ115,"Company ID","","USD","",""))</f>
        <v/>
      </c>
      <c r="JM115" s="15" t="str" cm="1">
        <f t="array" ref="JM115">IF(JJ115="","",_xll.PBD(JL115,"Name","","USD","",""))</f>
        <v/>
      </c>
      <c r="JN115" t="str" cm="1">
        <f t="array" ref="JN115">IF(JJ115="","",_xll.PBD(JJ115,"Deal Type 1","","USD","",""))</f>
        <v/>
      </c>
      <c r="JS115" s="15" t="str" cm="1">
        <f t="array" ref="JS115">IF(JR115="","",_xll.PBD(JR115,"Deal Date","","USD","",""))</f>
        <v/>
      </c>
      <c r="JT115" s="15" t="str" cm="1">
        <f t="array" ref="JT115">IF(JR115="","",_xll.PBD(JR115,"Company ID","","USD","",""))</f>
        <v/>
      </c>
      <c r="JU115" s="15" t="str" cm="1">
        <f t="array" ref="JU115">IF(JR115="","",_xll.PBD(JT115,"Name","","USD","",""))</f>
        <v/>
      </c>
      <c r="JV115" t="str" cm="1">
        <f t="array" ref="JV115">IF(JR115="","",_xll.PBD(JR115,"Deal Type 1","","USD","",""))</f>
        <v/>
      </c>
      <c r="KA115" s="15" t="str" cm="1">
        <f t="array" ref="KA115">IF(JZ115="","",_xll.PBD(JZ115,"Deal Date","","USD","",""))</f>
        <v/>
      </c>
      <c r="KB115" s="15" t="str" cm="1">
        <f t="array" ref="KB115">IF(JZ115="","",_xll.PBD(JZ115,"Company ID","","USD","",""))</f>
        <v/>
      </c>
      <c r="KC115" s="15" t="str" cm="1">
        <f t="array" ref="KC115">IF(JZ115="","",_xll.PBD(KB115,"Name","","USD","",""))</f>
        <v/>
      </c>
      <c r="KD115" t="str" cm="1">
        <f t="array" ref="KD115">IF(JZ115="","",_xll.PBD(JZ115,"Deal Type 1","","USD","",""))</f>
        <v/>
      </c>
      <c r="KI115" s="15" t="str" cm="1">
        <f t="array" ref="KI115">IF(KH115="","",_xll.PBD(KH115,"Deal Date","","USD","",""))</f>
        <v/>
      </c>
      <c r="KJ115" s="15" t="str" cm="1">
        <f t="array" ref="KJ115">IF(KH115="","",_xll.PBD(KH115,"Company ID","","USD","",""))</f>
        <v/>
      </c>
      <c r="KK115" s="15" t="str" cm="1">
        <f t="array" ref="KK115">IF(KH115="","",_xll.PBD(KJ115,"Name","","USD","",""))</f>
        <v/>
      </c>
      <c r="KL115" t="str" cm="1">
        <f t="array" ref="KL115">IF(KH115="","",_xll.PBD(KH115,"Deal Type 1","","USD","",""))</f>
        <v/>
      </c>
      <c r="KQ115" s="15" t="str" cm="1">
        <f t="array" ref="KQ115">IF(KP115="","",_xll.PBD(KP115,"Deal Date","","USD","",""))</f>
        <v/>
      </c>
      <c r="KR115" s="15" t="str" cm="1">
        <f t="array" ref="KR115">IF(KP115="","",_xll.PBD(KP115,"Company ID","","USD","",""))</f>
        <v/>
      </c>
      <c r="KS115" s="15" t="str" cm="1">
        <f t="array" ref="KS115">IF(KP115="","",_xll.PBD(KR115,"Name","","USD","",""))</f>
        <v/>
      </c>
      <c r="KT115" t="str" cm="1">
        <f t="array" ref="KT115">IF(KP115="","",_xll.PBD(KP115,"Deal Type 1","","USD","",""))</f>
        <v/>
      </c>
      <c r="KY115" s="15" t="str" cm="1">
        <f t="array" ref="KY115">IF(KX115="","",_xll.PBD(KX115,"Deal Date","","USD","",""))</f>
        <v/>
      </c>
      <c r="KZ115" s="15" t="str" cm="1">
        <f t="array" ref="KZ115">IF(KX115="","",_xll.PBD(KX115,"Company ID","","USD","",""))</f>
        <v/>
      </c>
      <c r="LA115" s="15" t="str" cm="1">
        <f t="array" ref="LA115">IF(KX115="","",_xll.PBD(KZ115,"Name","","USD","",""))</f>
        <v/>
      </c>
      <c r="LB115" t="str" cm="1">
        <f t="array" ref="LB115">IF(KX115="","",_xll.PBD(KX115,"Deal Type 1","","USD","",""))</f>
        <v/>
      </c>
      <c r="LG115" s="15" t="str" cm="1">
        <f t="array" ref="LG115">IF(LF115="","",_xll.PBD(LF115,"Deal Date","","USD","",""))</f>
        <v/>
      </c>
      <c r="LH115" s="15" t="str" cm="1">
        <f t="array" ref="LH115">IF(LF115="","",_xll.PBD(LF115,"Company ID","","USD","",""))</f>
        <v/>
      </c>
      <c r="LI115" s="15" t="str" cm="1">
        <f t="array" ref="LI115">IF(LF115="","",_xll.PBD(LH115,"Name","","USD","",""))</f>
        <v/>
      </c>
      <c r="LJ115" t="str" cm="1">
        <f t="array" ref="LJ115">IF(LF115="","",_xll.PBD(LF115,"Deal Type 1","","USD","",""))</f>
        <v/>
      </c>
      <c r="LO115" s="15" t="str" cm="1">
        <f t="array" ref="LO115">IF(LN115="","",_xll.PBD(LN115,"Deal Date","","USD","",""))</f>
        <v/>
      </c>
      <c r="LP115" s="15" t="str" cm="1">
        <f t="array" ref="LP115">IF(LN115="","",_xll.PBD(LN115,"Company ID","","USD","",""))</f>
        <v/>
      </c>
      <c r="LQ115" s="15" t="str" cm="1">
        <f t="array" ref="LQ115">IF(LN115="","",_xll.PBD(LP115,"Name","","USD","",""))</f>
        <v/>
      </c>
      <c r="LR115" t="str" cm="1">
        <f t="array" ref="LR115">IF(LN115="","",_xll.PBD(LN115,"Deal Type 1","","USD","",""))</f>
        <v/>
      </c>
      <c r="LW115" s="15" t="str" cm="1">
        <f t="array" ref="LW115">IF(LV115="","",_xll.PBD(LV115,"Deal Date","","USD","",""))</f>
        <v/>
      </c>
      <c r="LX115" s="15" t="str" cm="1">
        <f t="array" ref="LX115">IF(LV115="","",_xll.PBD(LV115,"Company ID","","USD","",""))</f>
        <v/>
      </c>
      <c r="LY115" s="15" t="str" cm="1">
        <f t="array" ref="LY115">IF(LV115="","",_xll.PBD(LX115,"Name","","USD","",""))</f>
        <v/>
      </c>
      <c r="LZ115" t="str" cm="1">
        <f t="array" ref="LZ115">IF(LV115="","",_xll.PBD(LV115,"Deal Type 1","","USD","",""))</f>
        <v/>
      </c>
      <c r="ME115" s="15" t="str" cm="1">
        <f t="array" ref="ME115">IF(MD115="","",_xll.PBD(MD115,"Deal Date","","USD","",""))</f>
        <v/>
      </c>
      <c r="MF115" s="15" t="str" cm="1">
        <f t="array" ref="MF115">IF(MD115="","",_xll.PBD(MD115,"Company ID","","USD","",""))</f>
        <v/>
      </c>
      <c r="MG115" s="15" t="str" cm="1">
        <f t="array" ref="MG115">IF(MD115="","",_xll.PBD(MF115,"Name","","USD","",""))</f>
        <v/>
      </c>
      <c r="MH115" t="str" cm="1">
        <f t="array" ref="MH115">IF(MD115="","",_xll.PBD(MD115,"Deal Type 1","","USD","",""))</f>
        <v/>
      </c>
    </row>
    <row r="116" spans="7:346" x14ac:dyDescent="0.2">
      <c r="G116" s="15" t="str" cm="1">
        <f t="array" ref="G116">IF(F116="","",_xll.PBD(F116,"Deal Date","","USD","",""))</f>
        <v/>
      </c>
      <c r="H116" s="15" t="str" cm="1">
        <f t="array" ref="H116">IF(F116="","",_xll.PBD(F116,"Company ID","","USD","",""))</f>
        <v/>
      </c>
      <c r="I116" s="15" t="str" cm="1">
        <f t="array" ref="I116">IF(F116="","",_xll.PBD(H116,"Name","","USD","",""))</f>
        <v/>
      </c>
      <c r="J116" t="str" cm="1">
        <f t="array" ref="J116">IF(F116="","",_xll.PBD(F116,"Deal Type 1","","USD","",""))</f>
        <v/>
      </c>
      <c r="O116" s="15" t="str" cm="1">
        <f t="array" ref="O116">IF(N116="","",_xll.PBD(N116,"Deal Date","","USD","",""))</f>
        <v/>
      </c>
      <c r="P116" s="15" t="str" cm="1">
        <f t="array" ref="P116">IF(N116="","",_xll.PBD(N116,"Company ID","","USD","",""))</f>
        <v/>
      </c>
      <c r="Q116" s="15" t="str" cm="1">
        <f t="array" ref="Q116">IF(N116="","",_xll.PBD(P116,"Name","","USD","",""))</f>
        <v/>
      </c>
      <c r="R116" t="str" cm="1">
        <f t="array" ref="R116">IF(N116="","",_xll.PBD(N116,"Deal Type 1","","USD","",""))</f>
        <v/>
      </c>
      <c r="W116" s="15" t="str" cm="1">
        <f t="array" ref="W116">IF(V116="","",_xll.PBD(V116,"Deal Date","","USD","",""))</f>
        <v/>
      </c>
      <c r="X116" s="15" t="str" cm="1">
        <f t="array" ref="X116">IF(V116="","",_xll.PBD(V116,"Company ID","","USD","",""))</f>
        <v/>
      </c>
      <c r="Y116" s="15" t="str" cm="1">
        <f t="array" ref="Y116">IF(V116="","",_xll.PBD(X116,"Name","","USD","",""))</f>
        <v/>
      </c>
      <c r="Z116" t="str" cm="1">
        <f t="array" ref="Z116">IF(V116="","",_xll.PBD(V116,"Deal Type 1","","USD","",""))</f>
        <v/>
      </c>
      <c r="AE116" s="15" t="str" cm="1">
        <f t="array" ref="AE116">IF(AD116="","",_xll.PBD(AD116,"Deal Date","","USD","",""))</f>
        <v/>
      </c>
      <c r="AF116" s="15" t="str" cm="1">
        <f t="array" ref="AF116">IF(AD116="","",_xll.PBD(AD116,"Company ID","","USD","",""))</f>
        <v/>
      </c>
      <c r="AG116" s="15" t="str" cm="1">
        <f t="array" ref="AG116">IF(AD116="","",_xll.PBD(AF116,"Name","","USD","",""))</f>
        <v/>
      </c>
      <c r="AH116" t="str" cm="1">
        <f t="array" ref="AH116">IF(AD116="","",_xll.PBD(AD116,"Deal Type 1","","USD","",""))</f>
        <v/>
      </c>
      <c r="AM116" s="15" t="str" cm="1">
        <f t="array" ref="AM116">IF(AL116="","",_xll.PBD(AL116,"Deal Date","","USD","",""))</f>
        <v/>
      </c>
      <c r="AN116" s="15" t="str" cm="1">
        <f t="array" ref="AN116">IF(AL116="","",_xll.PBD(AL116,"Company ID","","USD","",""))</f>
        <v/>
      </c>
      <c r="AO116" s="15" t="str" cm="1">
        <f t="array" ref="AO116">IF(AL116="","",_xll.PBD(AN116,"Name","","USD","",""))</f>
        <v/>
      </c>
      <c r="AP116" t="str" cm="1">
        <f t="array" ref="AP116">IF(AL116="","",_xll.PBD(AL116,"Deal Type 1","","USD","",""))</f>
        <v/>
      </c>
      <c r="AU116" s="15" t="str" cm="1">
        <f t="array" ref="AU116">IF(AT116="","",_xll.PBD(AT116,"Deal Date","","USD","",""))</f>
        <v/>
      </c>
      <c r="AV116" s="15" t="str" cm="1">
        <f t="array" ref="AV116">IF(AT116="","",_xll.PBD(AT116,"Company ID","","USD","",""))</f>
        <v/>
      </c>
      <c r="AW116" s="15" t="str" cm="1">
        <f t="array" ref="AW116">IF(AT116="","",_xll.PBD(AV116,"Name","","USD","",""))</f>
        <v/>
      </c>
      <c r="AX116" t="str" cm="1">
        <f t="array" ref="AX116">IF(AT116="","",_xll.PBD(AT116,"Deal Type 1","","USD","",""))</f>
        <v/>
      </c>
      <c r="BC116" s="15" t="str" cm="1">
        <f t="array" ref="BC116">IF(BB116="","",_xll.PBD(BB116,"Deal Date","","USD","",""))</f>
        <v/>
      </c>
      <c r="BD116" s="15" t="str" cm="1">
        <f t="array" ref="BD116">IF(BB116="","",_xll.PBD(BB116,"Company ID","","USD","",""))</f>
        <v/>
      </c>
      <c r="BE116" s="15" t="str" cm="1">
        <f t="array" ref="BE116">IF(BB116="","",_xll.PBD(BD116,"Name","","USD","",""))</f>
        <v/>
      </c>
      <c r="BF116" t="str" cm="1">
        <f t="array" ref="BF116">IF(BB116="","",_xll.PBD(BB116,"Deal Type 1","","USD","",""))</f>
        <v/>
      </c>
      <c r="BK116" s="15" t="str" cm="1">
        <f t="array" ref="BK116">IF(BJ116="","",_xll.PBD(BJ116,"Deal Date","","USD","",""))</f>
        <v/>
      </c>
      <c r="BL116" s="15" t="str" cm="1">
        <f t="array" ref="BL116">IF(BJ116="","",_xll.PBD(BJ116,"Company ID","","USD","",""))</f>
        <v/>
      </c>
      <c r="BM116" s="15" t="str" cm="1">
        <f t="array" ref="BM116">IF(BJ116="","",_xll.PBD(BL116,"Name","","USD","",""))</f>
        <v/>
      </c>
      <c r="BN116" t="str" cm="1">
        <f t="array" ref="BN116">IF(BJ116="","",_xll.PBD(BJ116,"Deal Type 1","","USD","",""))</f>
        <v/>
      </c>
      <c r="BS116" s="15" t="str" cm="1">
        <f t="array" ref="BS116">IF(BR116="","",_xll.PBD(BR116,"Deal Date","","USD","",""))</f>
        <v/>
      </c>
      <c r="BT116" s="15" t="str" cm="1">
        <f t="array" ref="BT116">IF(BR116="","",_xll.PBD(BR116,"Company ID","","USD","",""))</f>
        <v/>
      </c>
      <c r="BU116" s="15" t="str" cm="1">
        <f t="array" ref="BU116">IF(BR116="","",_xll.PBD(BT116,"Name","","USD","",""))</f>
        <v/>
      </c>
      <c r="BV116" t="str" cm="1">
        <f t="array" ref="BV116">IF(BR116="","",_xll.PBD(BR116,"Deal Type 1","","USD","",""))</f>
        <v/>
      </c>
      <c r="CA116" s="15" t="str" cm="1">
        <f t="array" ref="CA116">IF(BZ116="","",_xll.PBD(BZ116,"Deal Date","","USD","",""))</f>
        <v/>
      </c>
      <c r="CB116" s="15" t="str" cm="1">
        <f t="array" ref="CB116">IF(BZ116="","",_xll.PBD(BZ116,"Company ID","","USD","",""))</f>
        <v/>
      </c>
      <c r="CC116" s="15" t="str" cm="1">
        <f t="array" ref="CC116">IF(BZ116="","",_xll.PBD(CB116,"Name","","USD","",""))</f>
        <v/>
      </c>
      <c r="CD116" t="str" cm="1">
        <f t="array" ref="CD116">IF(BZ116="","",_xll.PBD(BZ116,"Deal Type 1","","USD","",""))</f>
        <v/>
      </c>
      <c r="CI116" s="15" t="str" cm="1">
        <f t="array" ref="CI116">IF(CH116="","",_xll.PBD(CH116,"Deal Date","","USD","",""))</f>
        <v/>
      </c>
      <c r="CJ116" s="15" t="str" cm="1">
        <f t="array" ref="CJ116">IF(CH116="","",_xll.PBD(CH116,"Company ID","","USD","",""))</f>
        <v/>
      </c>
      <c r="CK116" s="15" t="str" cm="1">
        <f t="array" ref="CK116">IF(CH116="","",_xll.PBD(CJ116,"Name","","USD","",""))</f>
        <v/>
      </c>
      <c r="CL116" t="str" cm="1">
        <f t="array" ref="CL116">IF(CH116="","",_xll.PBD(CH116,"Deal Type 1","","USD","",""))</f>
        <v/>
      </c>
      <c r="CQ116" s="15" t="str" cm="1">
        <f t="array" ref="CQ116">IF(CP116="","",_xll.PBD(CP116,"Deal Date","","USD","",""))</f>
        <v/>
      </c>
      <c r="CR116" s="15" t="str" cm="1">
        <f t="array" ref="CR116">IF(CP116="","",_xll.PBD(CP116,"Company ID","","USD","",""))</f>
        <v/>
      </c>
      <c r="CS116" s="15" t="str" cm="1">
        <f t="array" ref="CS116">IF(CP116="","",_xll.PBD(CR116,"Name","","USD","",""))</f>
        <v/>
      </c>
      <c r="CT116" t="str" cm="1">
        <f t="array" ref="CT116">IF(CP116="","",_xll.PBD(CP116,"Deal Type 1","","USD","",""))</f>
        <v/>
      </c>
      <c r="CY116" s="15" t="str" cm="1">
        <f t="array" ref="CY116">IF(CX116="","",_xll.PBD(CX116,"Deal Date","","USD","",""))</f>
        <v/>
      </c>
      <c r="CZ116" s="15" t="str" cm="1">
        <f t="array" ref="CZ116">IF(CX116="","",_xll.PBD(CX116,"Company ID","","USD","",""))</f>
        <v/>
      </c>
      <c r="DA116" s="15" t="str" cm="1">
        <f t="array" ref="DA116">IF(CX116="","",_xll.PBD(CZ116,"Name","","USD","",""))</f>
        <v/>
      </c>
      <c r="DB116" t="str" cm="1">
        <f t="array" ref="DB116">IF(CX116="","",_xll.PBD(CX116,"Deal Type 1","","USD","",""))</f>
        <v/>
      </c>
      <c r="DG116" s="15" t="str" cm="1">
        <f t="array" ref="DG116">IF(DF116="","",_xll.PBD(DF116,"Deal Date","","USD","",""))</f>
        <v/>
      </c>
      <c r="DH116" s="15" t="str" cm="1">
        <f t="array" ref="DH116">IF(DF116="","",_xll.PBD(DF116,"Company ID","","USD","",""))</f>
        <v/>
      </c>
      <c r="DI116" s="15" t="str" cm="1">
        <f t="array" ref="DI116">IF(DF116="","",_xll.PBD(DH116,"Name","","USD","",""))</f>
        <v/>
      </c>
      <c r="DJ116" t="str" cm="1">
        <f t="array" ref="DJ116">IF(DF116="","",_xll.PBD(DF116,"Deal Type 1","","USD","",""))</f>
        <v/>
      </c>
      <c r="DO116" s="15" t="str" cm="1">
        <f t="array" ref="DO116">IF(DN116="","",_xll.PBD(DN116,"Deal Date","","USD","",""))</f>
        <v/>
      </c>
      <c r="DP116" s="15" t="str" cm="1">
        <f t="array" ref="DP116">IF(DN116="","",_xll.PBD(DN116,"Company ID","","USD","",""))</f>
        <v/>
      </c>
      <c r="DQ116" s="15" t="str" cm="1">
        <f t="array" ref="DQ116">IF(DN116="","",_xll.PBD(DP116,"Name","","USD","",""))</f>
        <v/>
      </c>
      <c r="DR116" t="str" cm="1">
        <f t="array" ref="DR116">IF(DN116="","",_xll.PBD(DN116,"Deal Type 1","","USD","",""))</f>
        <v/>
      </c>
      <c r="DW116" s="15" t="str" cm="1">
        <f t="array" ref="DW116">IF(DV116="","",_xll.PBD(DV116,"Deal Date","","USD","",""))</f>
        <v/>
      </c>
      <c r="DX116" s="15" t="str" cm="1">
        <f t="array" ref="DX116">IF(DV116="","",_xll.PBD(DV116,"Company ID","","USD","",""))</f>
        <v/>
      </c>
      <c r="DY116" s="15" t="str" cm="1">
        <f t="array" ref="DY116">IF(DV116="","",_xll.PBD(DX116,"Name","","USD","",""))</f>
        <v/>
      </c>
      <c r="DZ116" t="str" cm="1">
        <f t="array" ref="DZ116">IF(DV116="","",_xll.PBD(DV116,"Deal Type 1","","USD","",""))</f>
        <v/>
      </c>
      <c r="EE116" s="15" t="str" cm="1">
        <f t="array" ref="EE116">IF(ED116="","",_xll.PBD(ED116,"Deal Date","","USD","",""))</f>
        <v/>
      </c>
      <c r="EF116" s="15" t="str" cm="1">
        <f t="array" ref="EF116">IF(ED116="","",_xll.PBD(ED116,"Company ID","","USD","",""))</f>
        <v/>
      </c>
      <c r="EG116" s="15" t="str" cm="1">
        <f t="array" ref="EG116">IF(ED116="","",_xll.PBD(EF116,"Name","","USD","",""))</f>
        <v/>
      </c>
      <c r="EH116" t="str" cm="1">
        <f t="array" ref="EH116">IF(ED116="","",_xll.PBD(ED116,"Deal Type 1","","USD","",""))</f>
        <v/>
      </c>
      <c r="EM116" s="15" t="str" cm="1">
        <f t="array" ref="EM116">IF(EL116="","",_xll.PBD(EL116,"Deal Date","","USD","",""))</f>
        <v/>
      </c>
      <c r="EN116" s="15" t="str" cm="1">
        <f t="array" ref="EN116">IF(EL116="","",_xll.PBD(EL116,"Company ID","","USD","",""))</f>
        <v/>
      </c>
      <c r="EO116" s="15" t="str" cm="1">
        <f t="array" ref="EO116">IF(EL116="","",_xll.PBD(EN116,"Name","","USD","",""))</f>
        <v/>
      </c>
      <c r="EP116" t="str" cm="1">
        <f t="array" ref="EP116">IF(EL116="","",_xll.PBD(EL116,"Deal Type 1","","USD","",""))</f>
        <v/>
      </c>
      <c r="EU116" s="15" t="str" cm="1">
        <f t="array" ref="EU116">IF(ET116="","",_xll.PBD(ET116,"Deal Date","","USD","",""))</f>
        <v/>
      </c>
      <c r="EV116" s="15" t="str" cm="1">
        <f t="array" ref="EV116">IF(ET116="","",_xll.PBD(ET116,"Company ID","","USD","",""))</f>
        <v/>
      </c>
      <c r="EW116" s="15" t="str" cm="1">
        <f t="array" ref="EW116">IF(ET116="","",_xll.PBD(EV116,"Name","","USD","",""))</f>
        <v/>
      </c>
      <c r="EX116" t="str" cm="1">
        <f t="array" ref="EX116">IF(ET116="","",_xll.PBD(ET116,"Deal Type 1","","USD","",""))</f>
        <v/>
      </c>
      <c r="FC116" s="15" t="str" cm="1">
        <f t="array" ref="FC116">IF(FB116="","",_xll.PBD(FB116,"Deal Date","","USD","",""))</f>
        <v/>
      </c>
      <c r="FD116" s="15" t="str" cm="1">
        <f t="array" ref="FD116">IF(FB116="","",_xll.PBD(FB116,"Company ID","","USD","",""))</f>
        <v/>
      </c>
      <c r="FE116" s="15" t="str" cm="1">
        <f t="array" ref="FE116">IF(FB116="","",_xll.PBD(FD116,"Name","","USD","",""))</f>
        <v/>
      </c>
      <c r="FF116" t="str" cm="1">
        <f t="array" ref="FF116">IF(FB116="","",_xll.PBD(FB116,"Deal Type 1","","USD","",""))</f>
        <v/>
      </c>
      <c r="FK116" s="15" t="str" cm="1">
        <f t="array" ref="FK116">IF(FJ116="","",_xll.PBD(FJ116,"Deal Date","","USD","",""))</f>
        <v/>
      </c>
      <c r="FL116" s="15" t="str" cm="1">
        <f t="array" ref="FL116">IF(FJ116="","",_xll.PBD(FJ116,"Company ID","","USD","",""))</f>
        <v/>
      </c>
      <c r="FM116" s="15" t="str" cm="1">
        <f t="array" ref="FM116">IF(FJ116="","",_xll.PBD(FL116,"Name","","USD","",""))</f>
        <v/>
      </c>
      <c r="FN116" t="str" cm="1">
        <f t="array" ref="FN116">IF(FJ116="","",_xll.PBD(FJ116,"Deal Type 1","","USD","",""))</f>
        <v/>
      </c>
      <c r="FS116" s="15" t="str" cm="1">
        <f t="array" ref="FS116">IF(FR116="","",_xll.PBD(FR116,"Deal Date","","USD","",""))</f>
        <v/>
      </c>
      <c r="FT116" s="15" t="str" cm="1">
        <f t="array" ref="FT116">IF(FR116="","",_xll.PBD(FR116,"Company ID","","USD","",""))</f>
        <v/>
      </c>
      <c r="FU116" s="15" t="str" cm="1">
        <f t="array" ref="FU116">IF(FR116="","",_xll.PBD(FT116,"Name","","USD","",""))</f>
        <v/>
      </c>
      <c r="FV116" t="str" cm="1">
        <f t="array" ref="FV116">IF(FR116="","",_xll.PBD(FR116,"Deal Type 1","","USD","",""))</f>
        <v/>
      </c>
      <c r="GA116" s="15" t="str" cm="1">
        <f t="array" ref="GA116">IF(FZ116="","",_xll.PBD(FZ116,"Deal Date","","USD","",""))</f>
        <v/>
      </c>
      <c r="GB116" s="15" t="str" cm="1">
        <f t="array" ref="GB116">IF(FZ116="","",_xll.PBD(FZ116,"Company ID","","USD","",""))</f>
        <v/>
      </c>
      <c r="GC116" s="15" t="str" cm="1">
        <f t="array" ref="GC116">IF(FZ116="","",_xll.PBD(GB116,"Name","","USD","",""))</f>
        <v/>
      </c>
      <c r="GD116" t="str" cm="1">
        <f t="array" ref="GD116">IF(FZ116="","",_xll.PBD(FZ116,"Deal Type 1","","USD","",""))</f>
        <v/>
      </c>
      <c r="GI116" s="15" t="str" cm="1">
        <f t="array" ref="GI116">IF(GH116="","",_xll.PBD(GH116,"Deal Date","","USD","",""))</f>
        <v/>
      </c>
      <c r="GJ116" s="15" t="str" cm="1">
        <f t="array" ref="GJ116">IF(GH116="","",_xll.PBD(GH116,"Company ID","","USD","",""))</f>
        <v/>
      </c>
      <c r="GK116" s="15" t="str" cm="1">
        <f t="array" ref="GK116">IF(GH116="","",_xll.PBD(GJ116,"Name","","USD","",""))</f>
        <v/>
      </c>
      <c r="GL116" t="str" cm="1">
        <f t="array" ref="GL116">IF(GH116="","",_xll.PBD(GH116,"Deal Type 1","","USD","",""))</f>
        <v/>
      </c>
      <c r="GQ116" s="15" t="str" cm="1">
        <f t="array" ref="GQ116">IF(GP116="","",_xll.PBD(GP116,"Deal Date","","USD","",""))</f>
        <v/>
      </c>
      <c r="GR116" s="15" t="str" cm="1">
        <f t="array" ref="GR116">IF(GP116="","",_xll.PBD(GP116,"Company ID","","USD","",""))</f>
        <v/>
      </c>
      <c r="GS116" s="15" t="str" cm="1">
        <f t="array" ref="GS116">IF(GP116="","",_xll.PBD(GR116,"Name","","USD","",""))</f>
        <v/>
      </c>
      <c r="GT116" t="str" cm="1">
        <f t="array" ref="GT116">IF(GP116="","",_xll.PBD(GP116,"Deal Type 1","","USD","",""))</f>
        <v/>
      </c>
      <c r="GY116" s="15" t="str" cm="1">
        <f t="array" ref="GY116">IF(GX116="","",_xll.PBD(GX116,"Deal Date","","USD","",""))</f>
        <v/>
      </c>
      <c r="GZ116" s="15" t="str" cm="1">
        <f t="array" ref="GZ116">IF(GX116="","",_xll.PBD(GX116,"Company ID","","USD","",""))</f>
        <v/>
      </c>
      <c r="HA116" s="15" t="str" cm="1">
        <f t="array" ref="HA116">IF(GX116="","",_xll.PBD(GZ116,"Name","","USD","",""))</f>
        <v/>
      </c>
      <c r="HB116" t="str" cm="1">
        <f t="array" ref="HB116">IF(GX116="","",_xll.PBD(GX116,"Deal Type 1","","USD","",""))</f>
        <v/>
      </c>
      <c r="HG116" s="15" t="str" cm="1">
        <f t="array" ref="HG116">IF(HF116="","",_xll.PBD(HF116,"Deal Date","","USD","",""))</f>
        <v/>
      </c>
      <c r="HH116" s="15" t="str" cm="1">
        <f t="array" ref="HH116">IF(HF116="","",_xll.PBD(HF116,"Company ID","","USD","",""))</f>
        <v/>
      </c>
      <c r="HI116" s="15" t="str" cm="1">
        <f t="array" ref="HI116">IF(HF116="","",_xll.PBD(HH116,"Name","","USD","",""))</f>
        <v/>
      </c>
      <c r="HJ116" t="str" cm="1">
        <f t="array" ref="HJ116">IF(HF116="","",_xll.PBD(HF116,"Deal Type 1","","USD","",""))</f>
        <v/>
      </c>
      <c r="HO116" s="15" t="str" cm="1">
        <f t="array" ref="HO116">IF(HN116="","",_xll.PBD(HN116,"Deal Date","","USD","",""))</f>
        <v/>
      </c>
      <c r="HP116" s="15" t="str" cm="1">
        <f t="array" ref="HP116">IF(HN116="","",_xll.PBD(HN116,"Company ID","","USD","",""))</f>
        <v/>
      </c>
      <c r="HQ116" s="15" t="str" cm="1">
        <f t="array" ref="HQ116">IF(HN116="","",_xll.PBD(HP116,"Name","","USD","",""))</f>
        <v/>
      </c>
      <c r="HR116" t="str" cm="1">
        <f t="array" ref="HR116">IF(HN116="","",_xll.PBD(HN116,"Deal Type 1","","USD","",""))</f>
        <v/>
      </c>
      <c r="HW116" s="15" t="str" cm="1">
        <f t="array" ref="HW116">IF(HV116="","",_xll.PBD(HV116,"Deal Date","","USD","",""))</f>
        <v/>
      </c>
      <c r="HX116" s="15" t="str" cm="1">
        <f t="array" ref="HX116">IF(HV116="","",_xll.PBD(HV116,"Company ID","","USD","",""))</f>
        <v/>
      </c>
      <c r="HY116" s="15" t="str" cm="1">
        <f t="array" ref="HY116">IF(HV116="","",_xll.PBD(HX116,"Name","","USD","",""))</f>
        <v/>
      </c>
      <c r="HZ116" t="str" cm="1">
        <f t="array" ref="HZ116">IF(HV116="","",_xll.PBD(HV116,"Deal Type 1","","USD","",""))</f>
        <v/>
      </c>
      <c r="IE116" s="15" t="str" cm="1">
        <f t="array" ref="IE116">IF(ID116="","",_xll.PBD(ID116,"Deal Date","","USD","",""))</f>
        <v/>
      </c>
      <c r="IF116" s="15" t="str" cm="1">
        <f t="array" ref="IF116">IF(ID116="","",_xll.PBD(ID116,"Company ID","","USD","",""))</f>
        <v/>
      </c>
      <c r="IG116" s="15" t="str" cm="1">
        <f t="array" ref="IG116">IF(ID116="","",_xll.PBD(IF116,"Name","","USD","",""))</f>
        <v/>
      </c>
      <c r="IH116" t="str" cm="1">
        <f t="array" ref="IH116">IF(ID116="","",_xll.PBD(ID116,"Deal Type 1","","USD","",""))</f>
        <v/>
      </c>
      <c r="IM116" s="15" t="str" cm="1">
        <f t="array" ref="IM116">IF(IL116="","",_xll.PBD(IL116,"Deal Date","","USD","",""))</f>
        <v/>
      </c>
      <c r="IN116" s="15" t="str" cm="1">
        <f t="array" ref="IN116">IF(IL116="","",_xll.PBD(IL116,"Company ID","","USD","",""))</f>
        <v/>
      </c>
      <c r="IO116" s="15" t="str" cm="1">
        <f t="array" ref="IO116">IF(IL116="","",_xll.PBD(IN116,"Name","","USD","",""))</f>
        <v/>
      </c>
      <c r="IP116" t="str" cm="1">
        <f t="array" ref="IP116">IF(IL116="","",_xll.PBD(IL116,"Deal Type 1","","USD","",""))</f>
        <v/>
      </c>
      <c r="IU116" s="15" t="str" cm="1">
        <f t="array" ref="IU116">IF(IT116="","",_xll.PBD(IT116,"Deal Date","","USD","",""))</f>
        <v/>
      </c>
      <c r="IV116" s="15" t="str" cm="1">
        <f t="array" ref="IV116">IF(IT116="","",_xll.PBD(IT116,"Company ID","","USD","",""))</f>
        <v/>
      </c>
      <c r="IW116" s="15" t="str" cm="1">
        <f t="array" ref="IW116">IF(IT116="","",_xll.PBD(IV116,"Name","","USD","",""))</f>
        <v/>
      </c>
      <c r="IX116" t="str" cm="1">
        <f t="array" ref="IX116">IF(IT116="","",_xll.PBD(IT116,"Deal Type 1","","USD","",""))</f>
        <v/>
      </c>
      <c r="JC116" s="15" t="str" cm="1">
        <f t="array" ref="JC116">IF(JB116="","",_xll.PBD(JB116,"Deal Date","","USD","",""))</f>
        <v/>
      </c>
      <c r="JD116" s="15" t="str" cm="1">
        <f t="array" ref="JD116">IF(JB116="","",_xll.PBD(JB116,"Company ID","","USD","",""))</f>
        <v/>
      </c>
      <c r="JE116" s="15" t="str" cm="1">
        <f t="array" ref="JE116">IF(JB116="","",_xll.PBD(JD116,"Name","","USD","",""))</f>
        <v/>
      </c>
      <c r="JF116" t="str" cm="1">
        <f t="array" ref="JF116">IF(JB116="","",_xll.PBD(JB116,"Deal Type 1","","USD","",""))</f>
        <v/>
      </c>
      <c r="JK116" s="15" t="str" cm="1">
        <f t="array" ref="JK116">IF(JJ116="","",_xll.PBD(JJ116,"Deal Date","","USD","",""))</f>
        <v/>
      </c>
      <c r="JL116" s="15" t="str" cm="1">
        <f t="array" ref="JL116">IF(JJ116="","",_xll.PBD(JJ116,"Company ID","","USD","",""))</f>
        <v/>
      </c>
      <c r="JM116" s="15" t="str" cm="1">
        <f t="array" ref="JM116">IF(JJ116="","",_xll.PBD(JL116,"Name","","USD","",""))</f>
        <v/>
      </c>
      <c r="JN116" t="str" cm="1">
        <f t="array" ref="JN116">IF(JJ116="","",_xll.PBD(JJ116,"Deal Type 1","","USD","",""))</f>
        <v/>
      </c>
      <c r="JS116" s="15" t="str" cm="1">
        <f t="array" ref="JS116">IF(JR116="","",_xll.PBD(JR116,"Deal Date","","USD","",""))</f>
        <v/>
      </c>
      <c r="JT116" s="15" t="str" cm="1">
        <f t="array" ref="JT116">IF(JR116="","",_xll.PBD(JR116,"Company ID","","USD","",""))</f>
        <v/>
      </c>
      <c r="JU116" s="15" t="str" cm="1">
        <f t="array" ref="JU116">IF(JR116="","",_xll.PBD(JT116,"Name","","USD","",""))</f>
        <v/>
      </c>
      <c r="JV116" t="str" cm="1">
        <f t="array" ref="JV116">IF(JR116="","",_xll.PBD(JR116,"Deal Type 1","","USD","",""))</f>
        <v/>
      </c>
      <c r="KA116" s="15" t="str" cm="1">
        <f t="array" ref="KA116">IF(JZ116="","",_xll.PBD(JZ116,"Deal Date","","USD","",""))</f>
        <v/>
      </c>
      <c r="KB116" s="15" t="str" cm="1">
        <f t="array" ref="KB116">IF(JZ116="","",_xll.PBD(JZ116,"Company ID","","USD","",""))</f>
        <v/>
      </c>
      <c r="KC116" s="15" t="str" cm="1">
        <f t="array" ref="KC116">IF(JZ116="","",_xll.PBD(KB116,"Name","","USD","",""))</f>
        <v/>
      </c>
      <c r="KD116" t="str" cm="1">
        <f t="array" ref="KD116">IF(JZ116="","",_xll.PBD(JZ116,"Deal Type 1","","USD","",""))</f>
        <v/>
      </c>
      <c r="KI116" s="15" t="str" cm="1">
        <f t="array" ref="KI116">IF(KH116="","",_xll.PBD(KH116,"Deal Date","","USD","",""))</f>
        <v/>
      </c>
      <c r="KJ116" s="15" t="str" cm="1">
        <f t="array" ref="KJ116">IF(KH116="","",_xll.PBD(KH116,"Company ID","","USD","",""))</f>
        <v/>
      </c>
      <c r="KK116" s="15" t="str" cm="1">
        <f t="array" ref="KK116">IF(KH116="","",_xll.PBD(KJ116,"Name","","USD","",""))</f>
        <v/>
      </c>
      <c r="KL116" t="str" cm="1">
        <f t="array" ref="KL116">IF(KH116="","",_xll.PBD(KH116,"Deal Type 1","","USD","",""))</f>
        <v/>
      </c>
      <c r="KQ116" s="15" t="str" cm="1">
        <f t="array" ref="KQ116">IF(KP116="","",_xll.PBD(KP116,"Deal Date","","USD","",""))</f>
        <v/>
      </c>
      <c r="KR116" s="15" t="str" cm="1">
        <f t="array" ref="KR116">IF(KP116="","",_xll.PBD(KP116,"Company ID","","USD","",""))</f>
        <v/>
      </c>
      <c r="KS116" s="15" t="str" cm="1">
        <f t="array" ref="KS116">IF(KP116="","",_xll.PBD(KR116,"Name","","USD","",""))</f>
        <v/>
      </c>
      <c r="KT116" t="str" cm="1">
        <f t="array" ref="KT116">IF(KP116="","",_xll.PBD(KP116,"Deal Type 1","","USD","",""))</f>
        <v/>
      </c>
      <c r="KY116" s="15" t="str" cm="1">
        <f t="array" ref="KY116">IF(KX116="","",_xll.PBD(KX116,"Deal Date","","USD","",""))</f>
        <v/>
      </c>
      <c r="KZ116" s="15" t="str" cm="1">
        <f t="array" ref="KZ116">IF(KX116="","",_xll.PBD(KX116,"Company ID","","USD","",""))</f>
        <v/>
      </c>
      <c r="LA116" s="15" t="str" cm="1">
        <f t="array" ref="LA116">IF(KX116="","",_xll.PBD(KZ116,"Name","","USD","",""))</f>
        <v/>
      </c>
      <c r="LB116" t="str" cm="1">
        <f t="array" ref="LB116">IF(KX116="","",_xll.PBD(KX116,"Deal Type 1","","USD","",""))</f>
        <v/>
      </c>
      <c r="LG116" s="15" t="str" cm="1">
        <f t="array" ref="LG116">IF(LF116="","",_xll.PBD(LF116,"Deal Date","","USD","",""))</f>
        <v/>
      </c>
      <c r="LH116" s="15" t="str" cm="1">
        <f t="array" ref="LH116">IF(LF116="","",_xll.PBD(LF116,"Company ID","","USD","",""))</f>
        <v/>
      </c>
      <c r="LI116" s="15" t="str" cm="1">
        <f t="array" ref="LI116">IF(LF116="","",_xll.PBD(LH116,"Name","","USD","",""))</f>
        <v/>
      </c>
      <c r="LJ116" t="str" cm="1">
        <f t="array" ref="LJ116">IF(LF116="","",_xll.PBD(LF116,"Deal Type 1","","USD","",""))</f>
        <v/>
      </c>
      <c r="LO116" s="15" t="str" cm="1">
        <f t="array" ref="LO116">IF(LN116="","",_xll.PBD(LN116,"Deal Date","","USD","",""))</f>
        <v/>
      </c>
      <c r="LP116" s="15" t="str" cm="1">
        <f t="array" ref="LP116">IF(LN116="","",_xll.PBD(LN116,"Company ID","","USD","",""))</f>
        <v/>
      </c>
      <c r="LQ116" s="15" t="str" cm="1">
        <f t="array" ref="LQ116">IF(LN116="","",_xll.PBD(LP116,"Name","","USD","",""))</f>
        <v/>
      </c>
      <c r="LR116" t="str" cm="1">
        <f t="array" ref="LR116">IF(LN116="","",_xll.PBD(LN116,"Deal Type 1","","USD","",""))</f>
        <v/>
      </c>
      <c r="LW116" s="15" t="str" cm="1">
        <f t="array" ref="LW116">IF(LV116="","",_xll.PBD(LV116,"Deal Date","","USD","",""))</f>
        <v/>
      </c>
      <c r="LX116" s="15" t="str" cm="1">
        <f t="array" ref="LX116">IF(LV116="","",_xll.PBD(LV116,"Company ID","","USD","",""))</f>
        <v/>
      </c>
      <c r="LY116" s="15" t="str" cm="1">
        <f t="array" ref="LY116">IF(LV116="","",_xll.PBD(LX116,"Name","","USD","",""))</f>
        <v/>
      </c>
      <c r="LZ116" t="str" cm="1">
        <f t="array" ref="LZ116">IF(LV116="","",_xll.PBD(LV116,"Deal Type 1","","USD","",""))</f>
        <v/>
      </c>
      <c r="ME116" s="15" t="str" cm="1">
        <f t="array" ref="ME116">IF(MD116="","",_xll.PBD(MD116,"Deal Date","","USD","",""))</f>
        <v/>
      </c>
      <c r="MF116" s="15" t="str" cm="1">
        <f t="array" ref="MF116">IF(MD116="","",_xll.PBD(MD116,"Company ID","","USD","",""))</f>
        <v/>
      </c>
      <c r="MG116" s="15" t="str" cm="1">
        <f t="array" ref="MG116">IF(MD116="","",_xll.PBD(MF116,"Name","","USD","",""))</f>
        <v/>
      </c>
      <c r="MH116" t="str" cm="1">
        <f t="array" ref="MH116">IF(MD116="","",_xll.PBD(MD116,"Deal Type 1","","USD","",""))</f>
        <v/>
      </c>
    </row>
    <row r="117" spans="7:346" x14ac:dyDescent="0.2">
      <c r="G117" s="15" t="str" cm="1">
        <f t="array" ref="G117">IF(F117="","",_xll.PBD(F117,"Deal Date","","USD","",""))</f>
        <v/>
      </c>
      <c r="H117" s="15" t="str" cm="1">
        <f t="array" ref="H117">IF(F117="","",_xll.PBD(F117,"Company ID","","USD","",""))</f>
        <v/>
      </c>
      <c r="I117" s="15" t="str" cm="1">
        <f t="array" ref="I117">IF(F117="","",_xll.PBD(H117,"Name","","USD","",""))</f>
        <v/>
      </c>
      <c r="J117" t="str" cm="1">
        <f t="array" ref="J117">IF(F117="","",_xll.PBD(F117,"Deal Type 1","","USD","",""))</f>
        <v/>
      </c>
      <c r="O117" s="15" t="str" cm="1">
        <f t="array" ref="O117">IF(N117="","",_xll.PBD(N117,"Deal Date","","USD","",""))</f>
        <v/>
      </c>
      <c r="P117" s="15" t="str" cm="1">
        <f t="array" ref="P117">IF(N117="","",_xll.PBD(N117,"Company ID","","USD","",""))</f>
        <v/>
      </c>
      <c r="Q117" s="15" t="str" cm="1">
        <f t="array" ref="Q117">IF(N117="","",_xll.PBD(P117,"Name","","USD","",""))</f>
        <v/>
      </c>
      <c r="R117" t="str" cm="1">
        <f t="array" ref="R117">IF(N117="","",_xll.PBD(N117,"Deal Type 1","","USD","",""))</f>
        <v/>
      </c>
      <c r="W117" s="15" t="str" cm="1">
        <f t="array" ref="W117">IF(V117="","",_xll.PBD(V117,"Deal Date","","USD","",""))</f>
        <v/>
      </c>
      <c r="X117" s="15" t="str" cm="1">
        <f t="array" ref="X117">IF(V117="","",_xll.PBD(V117,"Company ID","","USD","",""))</f>
        <v/>
      </c>
      <c r="Y117" s="15" t="str" cm="1">
        <f t="array" ref="Y117">IF(V117="","",_xll.PBD(X117,"Name","","USD","",""))</f>
        <v/>
      </c>
      <c r="Z117" t="str" cm="1">
        <f t="array" ref="Z117">IF(V117="","",_xll.PBD(V117,"Deal Type 1","","USD","",""))</f>
        <v/>
      </c>
      <c r="AE117" s="15" t="str" cm="1">
        <f t="array" ref="AE117">IF(AD117="","",_xll.PBD(AD117,"Deal Date","","USD","",""))</f>
        <v/>
      </c>
      <c r="AF117" s="15" t="str" cm="1">
        <f t="array" ref="AF117">IF(AD117="","",_xll.PBD(AD117,"Company ID","","USD","",""))</f>
        <v/>
      </c>
      <c r="AG117" s="15" t="str" cm="1">
        <f t="array" ref="AG117">IF(AD117="","",_xll.PBD(AF117,"Name","","USD","",""))</f>
        <v/>
      </c>
      <c r="AH117" t="str" cm="1">
        <f t="array" ref="AH117">IF(AD117="","",_xll.PBD(AD117,"Deal Type 1","","USD","",""))</f>
        <v/>
      </c>
      <c r="AM117" s="15" t="str" cm="1">
        <f t="array" ref="AM117">IF(AL117="","",_xll.PBD(AL117,"Deal Date","","USD","",""))</f>
        <v/>
      </c>
      <c r="AN117" s="15" t="str" cm="1">
        <f t="array" ref="AN117">IF(AL117="","",_xll.PBD(AL117,"Company ID","","USD","",""))</f>
        <v/>
      </c>
      <c r="AO117" s="15" t="str" cm="1">
        <f t="array" ref="AO117">IF(AL117="","",_xll.PBD(AN117,"Name","","USD","",""))</f>
        <v/>
      </c>
      <c r="AP117" t="str" cm="1">
        <f t="array" ref="AP117">IF(AL117="","",_xll.PBD(AL117,"Deal Type 1","","USD","",""))</f>
        <v/>
      </c>
      <c r="AU117" s="15" t="str" cm="1">
        <f t="array" ref="AU117">IF(AT117="","",_xll.PBD(AT117,"Deal Date","","USD","",""))</f>
        <v/>
      </c>
      <c r="AV117" s="15" t="str" cm="1">
        <f t="array" ref="AV117">IF(AT117="","",_xll.PBD(AT117,"Company ID","","USD","",""))</f>
        <v/>
      </c>
      <c r="AW117" s="15" t="str" cm="1">
        <f t="array" ref="AW117">IF(AT117="","",_xll.PBD(AV117,"Name","","USD","",""))</f>
        <v/>
      </c>
      <c r="AX117" t="str" cm="1">
        <f t="array" ref="AX117">IF(AT117="","",_xll.PBD(AT117,"Deal Type 1","","USD","",""))</f>
        <v/>
      </c>
      <c r="BC117" s="15" t="str" cm="1">
        <f t="array" ref="BC117">IF(BB117="","",_xll.PBD(BB117,"Deal Date","","USD","",""))</f>
        <v/>
      </c>
      <c r="BD117" s="15" t="str" cm="1">
        <f t="array" ref="BD117">IF(BB117="","",_xll.PBD(BB117,"Company ID","","USD","",""))</f>
        <v/>
      </c>
      <c r="BE117" s="15" t="str" cm="1">
        <f t="array" ref="BE117">IF(BB117="","",_xll.PBD(BD117,"Name","","USD","",""))</f>
        <v/>
      </c>
      <c r="BF117" t="str" cm="1">
        <f t="array" ref="BF117">IF(BB117="","",_xll.PBD(BB117,"Deal Type 1","","USD","",""))</f>
        <v/>
      </c>
      <c r="BK117" s="15" t="str" cm="1">
        <f t="array" ref="BK117">IF(BJ117="","",_xll.PBD(BJ117,"Deal Date","","USD","",""))</f>
        <v/>
      </c>
      <c r="BL117" s="15" t="str" cm="1">
        <f t="array" ref="BL117">IF(BJ117="","",_xll.PBD(BJ117,"Company ID","","USD","",""))</f>
        <v/>
      </c>
      <c r="BM117" s="15" t="str" cm="1">
        <f t="array" ref="BM117">IF(BJ117="","",_xll.PBD(BL117,"Name","","USD","",""))</f>
        <v/>
      </c>
      <c r="BN117" t="str" cm="1">
        <f t="array" ref="BN117">IF(BJ117="","",_xll.PBD(BJ117,"Deal Type 1","","USD","",""))</f>
        <v/>
      </c>
      <c r="BS117" s="15" t="str" cm="1">
        <f t="array" ref="BS117">IF(BR117="","",_xll.PBD(BR117,"Deal Date","","USD","",""))</f>
        <v/>
      </c>
      <c r="BT117" s="15" t="str" cm="1">
        <f t="array" ref="BT117">IF(BR117="","",_xll.PBD(BR117,"Company ID","","USD","",""))</f>
        <v/>
      </c>
      <c r="BU117" s="15" t="str" cm="1">
        <f t="array" ref="BU117">IF(BR117="","",_xll.PBD(BT117,"Name","","USD","",""))</f>
        <v/>
      </c>
      <c r="BV117" t="str" cm="1">
        <f t="array" ref="BV117">IF(BR117="","",_xll.PBD(BR117,"Deal Type 1","","USD","",""))</f>
        <v/>
      </c>
      <c r="CA117" s="15" t="str" cm="1">
        <f t="array" ref="CA117">IF(BZ117="","",_xll.PBD(BZ117,"Deal Date","","USD","",""))</f>
        <v/>
      </c>
      <c r="CB117" s="15" t="str" cm="1">
        <f t="array" ref="CB117">IF(BZ117="","",_xll.PBD(BZ117,"Company ID","","USD","",""))</f>
        <v/>
      </c>
      <c r="CC117" s="15" t="str" cm="1">
        <f t="array" ref="CC117">IF(BZ117="","",_xll.PBD(CB117,"Name","","USD","",""))</f>
        <v/>
      </c>
      <c r="CD117" t="str" cm="1">
        <f t="array" ref="CD117">IF(BZ117="","",_xll.PBD(BZ117,"Deal Type 1","","USD","",""))</f>
        <v/>
      </c>
      <c r="CI117" s="15" t="str" cm="1">
        <f t="array" ref="CI117">IF(CH117="","",_xll.PBD(CH117,"Deal Date","","USD","",""))</f>
        <v/>
      </c>
      <c r="CJ117" s="15" t="str" cm="1">
        <f t="array" ref="CJ117">IF(CH117="","",_xll.PBD(CH117,"Company ID","","USD","",""))</f>
        <v/>
      </c>
      <c r="CK117" s="15" t="str" cm="1">
        <f t="array" ref="CK117">IF(CH117="","",_xll.PBD(CJ117,"Name","","USD","",""))</f>
        <v/>
      </c>
      <c r="CL117" t="str" cm="1">
        <f t="array" ref="CL117">IF(CH117="","",_xll.PBD(CH117,"Deal Type 1","","USD","",""))</f>
        <v/>
      </c>
      <c r="CQ117" s="15" t="str" cm="1">
        <f t="array" ref="CQ117">IF(CP117="","",_xll.PBD(CP117,"Deal Date","","USD","",""))</f>
        <v/>
      </c>
      <c r="CR117" s="15" t="str" cm="1">
        <f t="array" ref="CR117">IF(CP117="","",_xll.PBD(CP117,"Company ID","","USD","",""))</f>
        <v/>
      </c>
      <c r="CS117" s="15" t="str" cm="1">
        <f t="array" ref="CS117">IF(CP117="","",_xll.PBD(CR117,"Name","","USD","",""))</f>
        <v/>
      </c>
      <c r="CT117" t="str" cm="1">
        <f t="array" ref="CT117">IF(CP117="","",_xll.PBD(CP117,"Deal Type 1","","USD","",""))</f>
        <v/>
      </c>
      <c r="CY117" s="15" t="str" cm="1">
        <f t="array" ref="CY117">IF(CX117="","",_xll.PBD(CX117,"Deal Date","","USD","",""))</f>
        <v/>
      </c>
      <c r="CZ117" s="15" t="str" cm="1">
        <f t="array" ref="CZ117">IF(CX117="","",_xll.PBD(CX117,"Company ID","","USD","",""))</f>
        <v/>
      </c>
      <c r="DA117" s="15" t="str" cm="1">
        <f t="array" ref="DA117">IF(CX117="","",_xll.PBD(CZ117,"Name","","USD","",""))</f>
        <v/>
      </c>
      <c r="DB117" t="str" cm="1">
        <f t="array" ref="DB117">IF(CX117="","",_xll.PBD(CX117,"Deal Type 1","","USD","",""))</f>
        <v/>
      </c>
      <c r="DG117" s="15" t="str" cm="1">
        <f t="array" ref="DG117">IF(DF117="","",_xll.PBD(DF117,"Deal Date","","USD","",""))</f>
        <v/>
      </c>
      <c r="DH117" s="15" t="str" cm="1">
        <f t="array" ref="DH117">IF(DF117="","",_xll.PBD(DF117,"Company ID","","USD","",""))</f>
        <v/>
      </c>
      <c r="DI117" s="15" t="str" cm="1">
        <f t="array" ref="DI117">IF(DF117="","",_xll.PBD(DH117,"Name","","USD","",""))</f>
        <v/>
      </c>
      <c r="DJ117" t="str" cm="1">
        <f t="array" ref="DJ117">IF(DF117="","",_xll.PBD(DF117,"Deal Type 1","","USD","",""))</f>
        <v/>
      </c>
      <c r="DO117" s="15" t="str" cm="1">
        <f t="array" ref="DO117">IF(DN117="","",_xll.PBD(DN117,"Deal Date","","USD","",""))</f>
        <v/>
      </c>
      <c r="DP117" s="15" t="str" cm="1">
        <f t="array" ref="DP117">IF(DN117="","",_xll.PBD(DN117,"Company ID","","USD","",""))</f>
        <v/>
      </c>
      <c r="DQ117" s="15" t="str" cm="1">
        <f t="array" ref="DQ117">IF(DN117="","",_xll.PBD(DP117,"Name","","USD","",""))</f>
        <v/>
      </c>
      <c r="DR117" t="str" cm="1">
        <f t="array" ref="DR117">IF(DN117="","",_xll.PBD(DN117,"Deal Type 1","","USD","",""))</f>
        <v/>
      </c>
      <c r="DW117" s="15" t="str" cm="1">
        <f t="array" ref="DW117">IF(DV117="","",_xll.PBD(DV117,"Deal Date","","USD","",""))</f>
        <v/>
      </c>
      <c r="DX117" s="15" t="str" cm="1">
        <f t="array" ref="DX117">IF(DV117="","",_xll.PBD(DV117,"Company ID","","USD","",""))</f>
        <v/>
      </c>
      <c r="DY117" s="15" t="str" cm="1">
        <f t="array" ref="DY117">IF(DV117="","",_xll.PBD(DX117,"Name","","USD","",""))</f>
        <v/>
      </c>
      <c r="DZ117" t="str" cm="1">
        <f t="array" ref="DZ117">IF(DV117="","",_xll.PBD(DV117,"Deal Type 1","","USD","",""))</f>
        <v/>
      </c>
      <c r="EE117" s="15" t="str" cm="1">
        <f t="array" ref="EE117">IF(ED117="","",_xll.PBD(ED117,"Deal Date","","USD","",""))</f>
        <v/>
      </c>
      <c r="EF117" s="15" t="str" cm="1">
        <f t="array" ref="EF117">IF(ED117="","",_xll.PBD(ED117,"Company ID","","USD","",""))</f>
        <v/>
      </c>
      <c r="EG117" s="15" t="str" cm="1">
        <f t="array" ref="EG117">IF(ED117="","",_xll.PBD(EF117,"Name","","USD","",""))</f>
        <v/>
      </c>
      <c r="EH117" t="str" cm="1">
        <f t="array" ref="EH117">IF(ED117="","",_xll.PBD(ED117,"Deal Type 1","","USD","",""))</f>
        <v/>
      </c>
      <c r="EM117" s="15" t="str" cm="1">
        <f t="array" ref="EM117">IF(EL117="","",_xll.PBD(EL117,"Deal Date","","USD","",""))</f>
        <v/>
      </c>
      <c r="EN117" s="15" t="str" cm="1">
        <f t="array" ref="EN117">IF(EL117="","",_xll.PBD(EL117,"Company ID","","USD","",""))</f>
        <v/>
      </c>
      <c r="EO117" s="15" t="str" cm="1">
        <f t="array" ref="EO117">IF(EL117="","",_xll.PBD(EN117,"Name","","USD","",""))</f>
        <v/>
      </c>
      <c r="EP117" t="str" cm="1">
        <f t="array" ref="EP117">IF(EL117="","",_xll.PBD(EL117,"Deal Type 1","","USD","",""))</f>
        <v/>
      </c>
      <c r="EU117" s="15" t="str" cm="1">
        <f t="array" ref="EU117">IF(ET117="","",_xll.PBD(ET117,"Deal Date","","USD","",""))</f>
        <v/>
      </c>
      <c r="EV117" s="15" t="str" cm="1">
        <f t="array" ref="EV117">IF(ET117="","",_xll.PBD(ET117,"Company ID","","USD","",""))</f>
        <v/>
      </c>
      <c r="EW117" s="15" t="str" cm="1">
        <f t="array" ref="EW117">IF(ET117="","",_xll.PBD(EV117,"Name","","USD","",""))</f>
        <v/>
      </c>
      <c r="EX117" t="str" cm="1">
        <f t="array" ref="EX117">IF(ET117="","",_xll.PBD(ET117,"Deal Type 1","","USD","",""))</f>
        <v/>
      </c>
      <c r="FC117" s="15" t="str" cm="1">
        <f t="array" ref="FC117">IF(FB117="","",_xll.PBD(FB117,"Deal Date","","USD","",""))</f>
        <v/>
      </c>
      <c r="FD117" s="15" t="str" cm="1">
        <f t="array" ref="FD117">IF(FB117="","",_xll.PBD(FB117,"Company ID","","USD","",""))</f>
        <v/>
      </c>
      <c r="FE117" s="15" t="str" cm="1">
        <f t="array" ref="FE117">IF(FB117="","",_xll.PBD(FD117,"Name","","USD","",""))</f>
        <v/>
      </c>
      <c r="FF117" t="str" cm="1">
        <f t="array" ref="FF117">IF(FB117="","",_xll.PBD(FB117,"Deal Type 1","","USD","",""))</f>
        <v/>
      </c>
      <c r="FK117" s="15" t="str" cm="1">
        <f t="array" ref="FK117">IF(FJ117="","",_xll.PBD(FJ117,"Deal Date","","USD","",""))</f>
        <v/>
      </c>
      <c r="FL117" s="15" t="str" cm="1">
        <f t="array" ref="FL117">IF(FJ117="","",_xll.PBD(FJ117,"Company ID","","USD","",""))</f>
        <v/>
      </c>
      <c r="FM117" s="15" t="str" cm="1">
        <f t="array" ref="FM117">IF(FJ117="","",_xll.PBD(FL117,"Name","","USD","",""))</f>
        <v/>
      </c>
      <c r="FN117" t="str" cm="1">
        <f t="array" ref="FN117">IF(FJ117="","",_xll.PBD(FJ117,"Deal Type 1","","USD","",""))</f>
        <v/>
      </c>
      <c r="FS117" s="15" t="str" cm="1">
        <f t="array" ref="FS117">IF(FR117="","",_xll.PBD(FR117,"Deal Date","","USD","",""))</f>
        <v/>
      </c>
      <c r="FT117" s="15" t="str" cm="1">
        <f t="array" ref="FT117">IF(FR117="","",_xll.PBD(FR117,"Company ID","","USD","",""))</f>
        <v/>
      </c>
      <c r="FU117" s="15" t="str" cm="1">
        <f t="array" ref="FU117">IF(FR117="","",_xll.PBD(FT117,"Name","","USD","",""))</f>
        <v/>
      </c>
      <c r="FV117" t="str" cm="1">
        <f t="array" ref="FV117">IF(FR117="","",_xll.PBD(FR117,"Deal Type 1","","USD","",""))</f>
        <v/>
      </c>
      <c r="GA117" s="15" t="str" cm="1">
        <f t="array" ref="GA117">IF(FZ117="","",_xll.PBD(FZ117,"Deal Date","","USD","",""))</f>
        <v/>
      </c>
      <c r="GB117" s="15" t="str" cm="1">
        <f t="array" ref="GB117">IF(FZ117="","",_xll.PBD(FZ117,"Company ID","","USD","",""))</f>
        <v/>
      </c>
      <c r="GC117" s="15" t="str" cm="1">
        <f t="array" ref="GC117">IF(FZ117="","",_xll.PBD(GB117,"Name","","USD","",""))</f>
        <v/>
      </c>
      <c r="GD117" t="str" cm="1">
        <f t="array" ref="GD117">IF(FZ117="","",_xll.PBD(FZ117,"Deal Type 1","","USD","",""))</f>
        <v/>
      </c>
      <c r="GI117" s="15" t="str" cm="1">
        <f t="array" ref="GI117">IF(GH117="","",_xll.PBD(GH117,"Deal Date","","USD","",""))</f>
        <v/>
      </c>
      <c r="GJ117" s="15" t="str" cm="1">
        <f t="array" ref="GJ117">IF(GH117="","",_xll.PBD(GH117,"Company ID","","USD","",""))</f>
        <v/>
      </c>
      <c r="GK117" s="15" t="str" cm="1">
        <f t="array" ref="GK117">IF(GH117="","",_xll.PBD(GJ117,"Name","","USD","",""))</f>
        <v/>
      </c>
      <c r="GL117" t="str" cm="1">
        <f t="array" ref="GL117">IF(GH117="","",_xll.PBD(GH117,"Deal Type 1","","USD","",""))</f>
        <v/>
      </c>
      <c r="GQ117" s="15" t="str" cm="1">
        <f t="array" ref="GQ117">IF(GP117="","",_xll.PBD(GP117,"Deal Date","","USD","",""))</f>
        <v/>
      </c>
      <c r="GR117" s="15" t="str" cm="1">
        <f t="array" ref="GR117">IF(GP117="","",_xll.PBD(GP117,"Company ID","","USD","",""))</f>
        <v/>
      </c>
      <c r="GS117" s="15" t="str" cm="1">
        <f t="array" ref="GS117">IF(GP117="","",_xll.PBD(GR117,"Name","","USD","",""))</f>
        <v/>
      </c>
      <c r="GT117" t="str" cm="1">
        <f t="array" ref="GT117">IF(GP117="","",_xll.PBD(GP117,"Deal Type 1","","USD","",""))</f>
        <v/>
      </c>
      <c r="GY117" s="15" t="str" cm="1">
        <f t="array" ref="GY117">IF(GX117="","",_xll.PBD(GX117,"Deal Date","","USD","",""))</f>
        <v/>
      </c>
      <c r="GZ117" s="15" t="str" cm="1">
        <f t="array" ref="GZ117">IF(GX117="","",_xll.PBD(GX117,"Company ID","","USD","",""))</f>
        <v/>
      </c>
      <c r="HA117" s="15" t="str" cm="1">
        <f t="array" ref="HA117">IF(GX117="","",_xll.PBD(GZ117,"Name","","USD","",""))</f>
        <v/>
      </c>
      <c r="HB117" t="str" cm="1">
        <f t="array" ref="HB117">IF(GX117="","",_xll.PBD(GX117,"Deal Type 1","","USD","",""))</f>
        <v/>
      </c>
      <c r="HG117" s="15" t="str" cm="1">
        <f t="array" ref="HG117">IF(HF117="","",_xll.PBD(HF117,"Deal Date","","USD","",""))</f>
        <v/>
      </c>
      <c r="HH117" s="15" t="str" cm="1">
        <f t="array" ref="HH117">IF(HF117="","",_xll.PBD(HF117,"Company ID","","USD","",""))</f>
        <v/>
      </c>
      <c r="HI117" s="15" t="str" cm="1">
        <f t="array" ref="HI117">IF(HF117="","",_xll.PBD(HH117,"Name","","USD","",""))</f>
        <v/>
      </c>
      <c r="HJ117" t="str" cm="1">
        <f t="array" ref="HJ117">IF(HF117="","",_xll.PBD(HF117,"Deal Type 1","","USD","",""))</f>
        <v/>
      </c>
      <c r="HO117" s="15" t="str" cm="1">
        <f t="array" ref="HO117">IF(HN117="","",_xll.PBD(HN117,"Deal Date","","USD","",""))</f>
        <v/>
      </c>
      <c r="HP117" s="15" t="str" cm="1">
        <f t="array" ref="HP117">IF(HN117="","",_xll.PBD(HN117,"Company ID","","USD","",""))</f>
        <v/>
      </c>
      <c r="HQ117" s="15" t="str" cm="1">
        <f t="array" ref="HQ117">IF(HN117="","",_xll.PBD(HP117,"Name","","USD","",""))</f>
        <v/>
      </c>
      <c r="HR117" t="str" cm="1">
        <f t="array" ref="HR117">IF(HN117="","",_xll.PBD(HN117,"Deal Type 1","","USD","",""))</f>
        <v/>
      </c>
      <c r="HW117" s="15" t="str" cm="1">
        <f t="array" ref="HW117">IF(HV117="","",_xll.PBD(HV117,"Deal Date","","USD","",""))</f>
        <v/>
      </c>
      <c r="HX117" s="15" t="str" cm="1">
        <f t="array" ref="HX117">IF(HV117="","",_xll.PBD(HV117,"Company ID","","USD","",""))</f>
        <v/>
      </c>
      <c r="HY117" s="15" t="str" cm="1">
        <f t="array" ref="HY117">IF(HV117="","",_xll.PBD(HX117,"Name","","USD","",""))</f>
        <v/>
      </c>
      <c r="HZ117" t="str" cm="1">
        <f t="array" ref="HZ117">IF(HV117="","",_xll.PBD(HV117,"Deal Type 1","","USD","",""))</f>
        <v/>
      </c>
      <c r="IE117" s="15" t="str" cm="1">
        <f t="array" ref="IE117">IF(ID117="","",_xll.PBD(ID117,"Deal Date","","USD","",""))</f>
        <v/>
      </c>
      <c r="IF117" s="15" t="str" cm="1">
        <f t="array" ref="IF117">IF(ID117="","",_xll.PBD(ID117,"Company ID","","USD","",""))</f>
        <v/>
      </c>
      <c r="IG117" s="15" t="str" cm="1">
        <f t="array" ref="IG117">IF(ID117="","",_xll.PBD(IF117,"Name","","USD","",""))</f>
        <v/>
      </c>
      <c r="IH117" t="str" cm="1">
        <f t="array" ref="IH117">IF(ID117="","",_xll.PBD(ID117,"Deal Type 1","","USD","",""))</f>
        <v/>
      </c>
      <c r="IM117" s="15" t="str" cm="1">
        <f t="array" ref="IM117">IF(IL117="","",_xll.PBD(IL117,"Deal Date","","USD","",""))</f>
        <v/>
      </c>
      <c r="IN117" s="15" t="str" cm="1">
        <f t="array" ref="IN117">IF(IL117="","",_xll.PBD(IL117,"Company ID","","USD","",""))</f>
        <v/>
      </c>
      <c r="IO117" s="15" t="str" cm="1">
        <f t="array" ref="IO117">IF(IL117="","",_xll.PBD(IN117,"Name","","USD","",""))</f>
        <v/>
      </c>
      <c r="IP117" t="str" cm="1">
        <f t="array" ref="IP117">IF(IL117="","",_xll.PBD(IL117,"Deal Type 1","","USD","",""))</f>
        <v/>
      </c>
      <c r="IU117" s="15" t="str" cm="1">
        <f t="array" ref="IU117">IF(IT117="","",_xll.PBD(IT117,"Deal Date","","USD","",""))</f>
        <v/>
      </c>
      <c r="IV117" s="15" t="str" cm="1">
        <f t="array" ref="IV117">IF(IT117="","",_xll.PBD(IT117,"Company ID","","USD","",""))</f>
        <v/>
      </c>
      <c r="IW117" s="15" t="str" cm="1">
        <f t="array" ref="IW117">IF(IT117="","",_xll.PBD(IV117,"Name","","USD","",""))</f>
        <v/>
      </c>
      <c r="IX117" t="str" cm="1">
        <f t="array" ref="IX117">IF(IT117="","",_xll.PBD(IT117,"Deal Type 1","","USD","",""))</f>
        <v/>
      </c>
      <c r="JC117" s="15" t="str" cm="1">
        <f t="array" ref="JC117">IF(JB117="","",_xll.PBD(JB117,"Deal Date","","USD","",""))</f>
        <v/>
      </c>
      <c r="JD117" s="15" t="str" cm="1">
        <f t="array" ref="JD117">IF(JB117="","",_xll.PBD(JB117,"Company ID","","USD","",""))</f>
        <v/>
      </c>
      <c r="JE117" s="15" t="str" cm="1">
        <f t="array" ref="JE117">IF(JB117="","",_xll.PBD(JD117,"Name","","USD","",""))</f>
        <v/>
      </c>
      <c r="JF117" t="str" cm="1">
        <f t="array" ref="JF117">IF(JB117="","",_xll.PBD(JB117,"Deal Type 1","","USD","",""))</f>
        <v/>
      </c>
      <c r="JK117" s="15" t="str" cm="1">
        <f t="array" ref="JK117">IF(JJ117="","",_xll.PBD(JJ117,"Deal Date","","USD","",""))</f>
        <v/>
      </c>
      <c r="JL117" s="15" t="str" cm="1">
        <f t="array" ref="JL117">IF(JJ117="","",_xll.PBD(JJ117,"Company ID","","USD","",""))</f>
        <v/>
      </c>
      <c r="JM117" s="15" t="str" cm="1">
        <f t="array" ref="JM117">IF(JJ117="","",_xll.PBD(JL117,"Name","","USD","",""))</f>
        <v/>
      </c>
      <c r="JN117" t="str" cm="1">
        <f t="array" ref="JN117">IF(JJ117="","",_xll.PBD(JJ117,"Deal Type 1","","USD","",""))</f>
        <v/>
      </c>
      <c r="JS117" s="15" t="str" cm="1">
        <f t="array" ref="JS117">IF(JR117="","",_xll.PBD(JR117,"Deal Date","","USD","",""))</f>
        <v/>
      </c>
      <c r="JT117" s="15" t="str" cm="1">
        <f t="array" ref="JT117">IF(JR117="","",_xll.PBD(JR117,"Company ID","","USD","",""))</f>
        <v/>
      </c>
      <c r="JU117" s="15" t="str" cm="1">
        <f t="array" ref="JU117">IF(JR117="","",_xll.PBD(JT117,"Name","","USD","",""))</f>
        <v/>
      </c>
      <c r="JV117" t="str" cm="1">
        <f t="array" ref="JV117">IF(JR117="","",_xll.PBD(JR117,"Deal Type 1","","USD","",""))</f>
        <v/>
      </c>
      <c r="KA117" s="15" t="str" cm="1">
        <f t="array" ref="KA117">IF(JZ117="","",_xll.PBD(JZ117,"Deal Date","","USD","",""))</f>
        <v/>
      </c>
      <c r="KB117" s="15" t="str" cm="1">
        <f t="array" ref="KB117">IF(JZ117="","",_xll.PBD(JZ117,"Company ID","","USD","",""))</f>
        <v/>
      </c>
      <c r="KC117" s="15" t="str" cm="1">
        <f t="array" ref="KC117">IF(JZ117="","",_xll.PBD(KB117,"Name","","USD","",""))</f>
        <v/>
      </c>
      <c r="KD117" t="str" cm="1">
        <f t="array" ref="KD117">IF(JZ117="","",_xll.PBD(JZ117,"Deal Type 1","","USD","",""))</f>
        <v/>
      </c>
      <c r="KI117" s="15" t="str" cm="1">
        <f t="array" ref="KI117">IF(KH117="","",_xll.PBD(KH117,"Deal Date","","USD","",""))</f>
        <v/>
      </c>
      <c r="KJ117" s="15" t="str" cm="1">
        <f t="array" ref="KJ117">IF(KH117="","",_xll.PBD(KH117,"Company ID","","USD","",""))</f>
        <v/>
      </c>
      <c r="KK117" s="15" t="str" cm="1">
        <f t="array" ref="KK117">IF(KH117="","",_xll.PBD(KJ117,"Name","","USD","",""))</f>
        <v/>
      </c>
      <c r="KL117" t="str" cm="1">
        <f t="array" ref="KL117">IF(KH117="","",_xll.PBD(KH117,"Deal Type 1","","USD","",""))</f>
        <v/>
      </c>
      <c r="KQ117" s="15" t="str" cm="1">
        <f t="array" ref="KQ117">IF(KP117="","",_xll.PBD(KP117,"Deal Date","","USD","",""))</f>
        <v/>
      </c>
      <c r="KR117" s="15" t="str" cm="1">
        <f t="array" ref="KR117">IF(KP117="","",_xll.PBD(KP117,"Company ID","","USD","",""))</f>
        <v/>
      </c>
      <c r="KS117" s="15" t="str" cm="1">
        <f t="array" ref="KS117">IF(KP117="","",_xll.PBD(KR117,"Name","","USD","",""))</f>
        <v/>
      </c>
      <c r="KT117" t="str" cm="1">
        <f t="array" ref="KT117">IF(KP117="","",_xll.PBD(KP117,"Deal Type 1","","USD","",""))</f>
        <v/>
      </c>
      <c r="KY117" s="15" t="str" cm="1">
        <f t="array" ref="KY117">IF(KX117="","",_xll.PBD(KX117,"Deal Date","","USD","",""))</f>
        <v/>
      </c>
      <c r="KZ117" s="15" t="str" cm="1">
        <f t="array" ref="KZ117">IF(KX117="","",_xll.PBD(KX117,"Company ID","","USD","",""))</f>
        <v/>
      </c>
      <c r="LA117" s="15" t="str" cm="1">
        <f t="array" ref="LA117">IF(KX117="","",_xll.PBD(KZ117,"Name","","USD","",""))</f>
        <v/>
      </c>
      <c r="LB117" t="str" cm="1">
        <f t="array" ref="LB117">IF(KX117="","",_xll.PBD(KX117,"Deal Type 1","","USD","",""))</f>
        <v/>
      </c>
      <c r="LG117" s="15" t="str" cm="1">
        <f t="array" ref="LG117">IF(LF117="","",_xll.PBD(LF117,"Deal Date","","USD","",""))</f>
        <v/>
      </c>
      <c r="LH117" s="15" t="str" cm="1">
        <f t="array" ref="LH117">IF(LF117="","",_xll.PBD(LF117,"Company ID","","USD","",""))</f>
        <v/>
      </c>
      <c r="LI117" s="15" t="str" cm="1">
        <f t="array" ref="LI117">IF(LF117="","",_xll.PBD(LH117,"Name","","USD","",""))</f>
        <v/>
      </c>
      <c r="LJ117" t="str" cm="1">
        <f t="array" ref="LJ117">IF(LF117="","",_xll.PBD(LF117,"Deal Type 1","","USD","",""))</f>
        <v/>
      </c>
      <c r="LO117" s="15" t="str" cm="1">
        <f t="array" ref="LO117">IF(LN117="","",_xll.PBD(LN117,"Deal Date","","USD","",""))</f>
        <v/>
      </c>
      <c r="LP117" s="15" t="str" cm="1">
        <f t="array" ref="LP117">IF(LN117="","",_xll.PBD(LN117,"Company ID","","USD","",""))</f>
        <v/>
      </c>
      <c r="LQ117" s="15" t="str" cm="1">
        <f t="array" ref="LQ117">IF(LN117="","",_xll.PBD(LP117,"Name","","USD","",""))</f>
        <v/>
      </c>
      <c r="LR117" t="str" cm="1">
        <f t="array" ref="LR117">IF(LN117="","",_xll.PBD(LN117,"Deal Type 1","","USD","",""))</f>
        <v/>
      </c>
      <c r="LW117" s="15" t="str" cm="1">
        <f t="array" ref="LW117">IF(LV117="","",_xll.PBD(LV117,"Deal Date","","USD","",""))</f>
        <v/>
      </c>
      <c r="LX117" s="15" t="str" cm="1">
        <f t="array" ref="LX117">IF(LV117="","",_xll.PBD(LV117,"Company ID","","USD","",""))</f>
        <v/>
      </c>
      <c r="LY117" s="15" t="str" cm="1">
        <f t="array" ref="LY117">IF(LV117="","",_xll.PBD(LX117,"Name","","USD","",""))</f>
        <v/>
      </c>
      <c r="LZ117" t="str" cm="1">
        <f t="array" ref="LZ117">IF(LV117="","",_xll.PBD(LV117,"Deal Type 1","","USD","",""))</f>
        <v/>
      </c>
      <c r="ME117" s="15" t="str" cm="1">
        <f t="array" ref="ME117">IF(MD117="","",_xll.PBD(MD117,"Deal Date","","USD","",""))</f>
        <v/>
      </c>
      <c r="MF117" s="15" t="str" cm="1">
        <f t="array" ref="MF117">IF(MD117="","",_xll.PBD(MD117,"Company ID","","USD","",""))</f>
        <v/>
      </c>
      <c r="MG117" s="15" t="str" cm="1">
        <f t="array" ref="MG117">IF(MD117="","",_xll.PBD(MF117,"Name","","USD","",""))</f>
        <v/>
      </c>
      <c r="MH117" t="str" cm="1">
        <f t="array" ref="MH117">IF(MD117="","",_xll.PBD(MD117,"Deal Type 1","","USD","",""))</f>
        <v/>
      </c>
    </row>
    <row r="118" spans="7:346" x14ac:dyDescent="0.2">
      <c r="G118" s="15" t="str" cm="1">
        <f t="array" ref="G118">IF(F118="","",_xll.PBD(F118,"Deal Date","","USD","",""))</f>
        <v/>
      </c>
      <c r="H118" s="15" t="str" cm="1">
        <f t="array" ref="H118">IF(F118="","",_xll.PBD(F118,"Company ID","","USD","",""))</f>
        <v/>
      </c>
      <c r="I118" s="15" t="str" cm="1">
        <f t="array" ref="I118">IF(F118="","",_xll.PBD(H118,"Name","","USD","",""))</f>
        <v/>
      </c>
      <c r="J118" t="str" cm="1">
        <f t="array" ref="J118">IF(F118="","",_xll.PBD(F118,"Deal Type 1","","USD","",""))</f>
        <v/>
      </c>
      <c r="O118" s="15" t="str" cm="1">
        <f t="array" ref="O118">IF(N118="","",_xll.PBD(N118,"Deal Date","","USD","",""))</f>
        <v/>
      </c>
      <c r="P118" s="15" t="str" cm="1">
        <f t="array" ref="P118">IF(N118="","",_xll.PBD(N118,"Company ID","","USD","",""))</f>
        <v/>
      </c>
      <c r="Q118" s="15" t="str" cm="1">
        <f t="array" ref="Q118">IF(N118="","",_xll.PBD(P118,"Name","","USD","",""))</f>
        <v/>
      </c>
      <c r="R118" t="str" cm="1">
        <f t="array" ref="R118">IF(N118="","",_xll.PBD(N118,"Deal Type 1","","USD","",""))</f>
        <v/>
      </c>
      <c r="W118" s="15" t="str" cm="1">
        <f t="array" ref="W118">IF(V118="","",_xll.PBD(V118,"Deal Date","","USD","",""))</f>
        <v/>
      </c>
      <c r="X118" s="15" t="str" cm="1">
        <f t="array" ref="X118">IF(V118="","",_xll.PBD(V118,"Company ID","","USD","",""))</f>
        <v/>
      </c>
      <c r="Y118" s="15" t="str" cm="1">
        <f t="array" ref="Y118">IF(V118="","",_xll.PBD(X118,"Name","","USD","",""))</f>
        <v/>
      </c>
      <c r="Z118" t="str" cm="1">
        <f t="array" ref="Z118">IF(V118="","",_xll.PBD(V118,"Deal Type 1","","USD","",""))</f>
        <v/>
      </c>
      <c r="AE118" s="15" t="str" cm="1">
        <f t="array" ref="AE118">IF(AD118="","",_xll.PBD(AD118,"Deal Date","","USD","",""))</f>
        <v/>
      </c>
      <c r="AF118" s="15" t="str" cm="1">
        <f t="array" ref="AF118">IF(AD118="","",_xll.PBD(AD118,"Company ID","","USD","",""))</f>
        <v/>
      </c>
      <c r="AG118" s="15" t="str" cm="1">
        <f t="array" ref="AG118">IF(AD118="","",_xll.PBD(AF118,"Name","","USD","",""))</f>
        <v/>
      </c>
      <c r="AH118" t="str" cm="1">
        <f t="array" ref="AH118">IF(AD118="","",_xll.PBD(AD118,"Deal Type 1","","USD","",""))</f>
        <v/>
      </c>
      <c r="AM118" s="15" t="str" cm="1">
        <f t="array" ref="AM118">IF(AL118="","",_xll.PBD(AL118,"Deal Date","","USD","",""))</f>
        <v/>
      </c>
      <c r="AN118" s="15" t="str" cm="1">
        <f t="array" ref="AN118">IF(AL118="","",_xll.PBD(AL118,"Company ID","","USD","",""))</f>
        <v/>
      </c>
      <c r="AO118" s="15" t="str" cm="1">
        <f t="array" ref="AO118">IF(AL118="","",_xll.PBD(AN118,"Name","","USD","",""))</f>
        <v/>
      </c>
      <c r="AP118" t="str" cm="1">
        <f t="array" ref="AP118">IF(AL118="","",_xll.PBD(AL118,"Deal Type 1","","USD","",""))</f>
        <v/>
      </c>
      <c r="AU118" s="15" t="str" cm="1">
        <f t="array" ref="AU118">IF(AT118="","",_xll.PBD(AT118,"Deal Date","","USD","",""))</f>
        <v/>
      </c>
      <c r="AV118" s="15" t="str" cm="1">
        <f t="array" ref="AV118">IF(AT118="","",_xll.PBD(AT118,"Company ID","","USD","",""))</f>
        <v/>
      </c>
      <c r="AW118" s="15" t="str" cm="1">
        <f t="array" ref="AW118">IF(AT118="","",_xll.PBD(AV118,"Name","","USD","",""))</f>
        <v/>
      </c>
      <c r="AX118" t="str" cm="1">
        <f t="array" ref="AX118">IF(AT118="","",_xll.PBD(AT118,"Deal Type 1","","USD","",""))</f>
        <v/>
      </c>
      <c r="BC118" s="15" t="str" cm="1">
        <f t="array" ref="BC118">IF(BB118="","",_xll.PBD(BB118,"Deal Date","","USD","",""))</f>
        <v/>
      </c>
      <c r="BD118" s="15" t="str" cm="1">
        <f t="array" ref="BD118">IF(BB118="","",_xll.PBD(BB118,"Company ID","","USD","",""))</f>
        <v/>
      </c>
      <c r="BE118" s="15" t="str" cm="1">
        <f t="array" ref="BE118">IF(BB118="","",_xll.PBD(BD118,"Name","","USD","",""))</f>
        <v/>
      </c>
      <c r="BF118" t="str" cm="1">
        <f t="array" ref="BF118">IF(BB118="","",_xll.PBD(BB118,"Deal Type 1","","USD","",""))</f>
        <v/>
      </c>
      <c r="BK118" s="15" t="str" cm="1">
        <f t="array" ref="BK118">IF(BJ118="","",_xll.PBD(BJ118,"Deal Date","","USD","",""))</f>
        <v/>
      </c>
      <c r="BL118" s="15" t="str" cm="1">
        <f t="array" ref="BL118">IF(BJ118="","",_xll.PBD(BJ118,"Company ID","","USD","",""))</f>
        <v/>
      </c>
      <c r="BM118" s="15" t="str" cm="1">
        <f t="array" ref="BM118">IF(BJ118="","",_xll.PBD(BL118,"Name","","USD","",""))</f>
        <v/>
      </c>
      <c r="BN118" t="str" cm="1">
        <f t="array" ref="BN118">IF(BJ118="","",_xll.PBD(BJ118,"Deal Type 1","","USD","",""))</f>
        <v/>
      </c>
      <c r="BS118" s="15" t="str" cm="1">
        <f t="array" ref="BS118">IF(BR118="","",_xll.PBD(BR118,"Deal Date","","USD","",""))</f>
        <v/>
      </c>
      <c r="BT118" s="15" t="str" cm="1">
        <f t="array" ref="BT118">IF(BR118="","",_xll.PBD(BR118,"Company ID","","USD","",""))</f>
        <v/>
      </c>
      <c r="BU118" s="15" t="str" cm="1">
        <f t="array" ref="BU118">IF(BR118="","",_xll.PBD(BT118,"Name","","USD","",""))</f>
        <v/>
      </c>
      <c r="BV118" t="str" cm="1">
        <f t="array" ref="BV118">IF(BR118="","",_xll.PBD(BR118,"Deal Type 1","","USD","",""))</f>
        <v/>
      </c>
      <c r="CA118" s="15" t="str" cm="1">
        <f t="array" ref="CA118">IF(BZ118="","",_xll.PBD(BZ118,"Deal Date","","USD","",""))</f>
        <v/>
      </c>
      <c r="CB118" s="15" t="str" cm="1">
        <f t="array" ref="CB118">IF(BZ118="","",_xll.PBD(BZ118,"Company ID","","USD","",""))</f>
        <v/>
      </c>
      <c r="CC118" s="15" t="str" cm="1">
        <f t="array" ref="CC118">IF(BZ118="","",_xll.PBD(CB118,"Name","","USD","",""))</f>
        <v/>
      </c>
      <c r="CD118" t="str" cm="1">
        <f t="array" ref="CD118">IF(BZ118="","",_xll.PBD(BZ118,"Deal Type 1","","USD","",""))</f>
        <v/>
      </c>
      <c r="CI118" s="15" t="str" cm="1">
        <f t="array" ref="CI118">IF(CH118="","",_xll.PBD(CH118,"Deal Date","","USD","",""))</f>
        <v/>
      </c>
      <c r="CJ118" s="15" t="str" cm="1">
        <f t="array" ref="CJ118">IF(CH118="","",_xll.PBD(CH118,"Company ID","","USD","",""))</f>
        <v/>
      </c>
      <c r="CK118" s="15" t="str" cm="1">
        <f t="array" ref="CK118">IF(CH118="","",_xll.PBD(CJ118,"Name","","USD","",""))</f>
        <v/>
      </c>
      <c r="CL118" t="str" cm="1">
        <f t="array" ref="CL118">IF(CH118="","",_xll.PBD(CH118,"Deal Type 1","","USD","",""))</f>
        <v/>
      </c>
      <c r="CQ118" s="15" t="str" cm="1">
        <f t="array" ref="CQ118">IF(CP118="","",_xll.PBD(CP118,"Deal Date","","USD","",""))</f>
        <v/>
      </c>
      <c r="CR118" s="15" t="str" cm="1">
        <f t="array" ref="CR118">IF(CP118="","",_xll.PBD(CP118,"Company ID","","USD","",""))</f>
        <v/>
      </c>
      <c r="CS118" s="15" t="str" cm="1">
        <f t="array" ref="CS118">IF(CP118="","",_xll.PBD(CR118,"Name","","USD","",""))</f>
        <v/>
      </c>
      <c r="CT118" t="str" cm="1">
        <f t="array" ref="CT118">IF(CP118="","",_xll.PBD(CP118,"Deal Type 1","","USD","",""))</f>
        <v/>
      </c>
      <c r="CY118" s="15" t="str" cm="1">
        <f t="array" ref="CY118">IF(CX118="","",_xll.PBD(CX118,"Deal Date","","USD","",""))</f>
        <v/>
      </c>
      <c r="CZ118" s="15" t="str" cm="1">
        <f t="array" ref="CZ118">IF(CX118="","",_xll.PBD(CX118,"Company ID","","USD","",""))</f>
        <v/>
      </c>
      <c r="DA118" s="15" t="str" cm="1">
        <f t="array" ref="DA118">IF(CX118="","",_xll.PBD(CZ118,"Name","","USD","",""))</f>
        <v/>
      </c>
      <c r="DB118" t="str" cm="1">
        <f t="array" ref="DB118">IF(CX118="","",_xll.PBD(CX118,"Deal Type 1","","USD","",""))</f>
        <v/>
      </c>
      <c r="DG118" s="15" t="str" cm="1">
        <f t="array" ref="DG118">IF(DF118="","",_xll.PBD(DF118,"Deal Date","","USD","",""))</f>
        <v/>
      </c>
      <c r="DH118" s="15" t="str" cm="1">
        <f t="array" ref="DH118">IF(DF118="","",_xll.PBD(DF118,"Company ID","","USD","",""))</f>
        <v/>
      </c>
      <c r="DI118" s="15" t="str" cm="1">
        <f t="array" ref="DI118">IF(DF118="","",_xll.PBD(DH118,"Name","","USD","",""))</f>
        <v/>
      </c>
      <c r="DJ118" t="str" cm="1">
        <f t="array" ref="DJ118">IF(DF118="","",_xll.PBD(DF118,"Deal Type 1","","USD","",""))</f>
        <v/>
      </c>
      <c r="DO118" s="15" t="str" cm="1">
        <f t="array" ref="DO118">IF(DN118="","",_xll.PBD(DN118,"Deal Date","","USD","",""))</f>
        <v/>
      </c>
      <c r="DP118" s="15" t="str" cm="1">
        <f t="array" ref="DP118">IF(DN118="","",_xll.PBD(DN118,"Company ID","","USD","",""))</f>
        <v/>
      </c>
      <c r="DQ118" s="15" t="str" cm="1">
        <f t="array" ref="DQ118">IF(DN118="","",_xll.PBD(DP118,"Name","","USD","",""))</f>
        <v/>
      </c>
      <c r="DR118" t="str" cm="1">
        <f t="array" ref="DR118">IF(DN118="","",_xll.PBD(DN118,"Deal Type 1","","USD","",""))</f>
        <v/>
      </c>
      <c r="DW118" s="15" t="str" cm="1">
        <f t="array" ref="DW118">IF(DV118="","",_xll.PBD(DV118,"Deal Date","","USD","",""))</f>
        <v/>
      </c>
      <c r="DX118" s="15" t="str" cm="1">
        <f t="array" ref="DX118">IF(DV118="","",_xll.PBD(DV118,"Company ID","","USD","",""))</f>
        <v/>
      </c>
      <c r="DY118" s="15" t="str" cm="1">
        <f t="array" ref="DY118">IF(DV118="","",_xll.PBD(DX118,"Name","","USD","",""))</f>
        <v/>
      </c>
      <c r="DZ118" t="str" cm="1">
        <f t="array" ref="DZ118">IF(DV118="","",_xll.PBD(DV118,"Deal Type 1","","USD","",""))</f>
        <v/>
      </c>
      <c r="EE118" s="15" t="str" cm="1">
        <f t="array" ref="EE118">IF(ED118="","",_xll.PBD(ED118,"Deal Date","","USD","",""))</f>
        <v/>
      </c>
      <c r="EF118" s="15" t="str" cm="1">
        <f t="array" ref="EF118">IF(ED118="","",_xll.PBD(ED118,"Company ID","","USD","",""))</f>
        <v/>
      </c>
      <c r="EG118" s="15" t="str" cm="1">
        <f t="array" ref="EG118">IF(ED118="","",_xll.PBD(EF118,"Name","","USD","",""))</f>
        <v/>
      </c>
      <c r="EH118" t="str" cm="1">
        <f t="array" ref="EH118">IF(ED118="","",_xll.PBD(ED118,"Deal Type 1","","USD","",""))</f>
        <v/>
      </c>
      <c r="EM118" s="15" t="str" cm="1">
        <f t="array" ref="EM118">IF(EL118="","",_xll.PBD(EL118,"Deal Date","","USD","",""))</f>
        <v/>
      </c>
      <c r="EN118" s="15" t="str" cm="1">
        <f t="array" ref="EN118">IF(EL118="","",_xll.PBD(EL118,"Company ID","","USD","",""))</f>
        <v/>
      </c>
      <c r="EO118" s="15" t="str" cm="1">
        <f t="array" ref="EO118">IF(EL118="","",_xll.PBD(EN118,"Name","","USD","",""))</f>
        <v/>
      </c>
      <c r="EP118" t="str" cm="1">
        <f t="array" ref="EP118">IF(EL118="","",_xll.PBD(EL118,"Deal Type 1","","USD","",""))</f>
        <v/>
      </c>
      <c r="EU118" s="15" t="str" cm="1">
        <f t="array" ref="EU118">IF(ET118="","",_xll.PBD(ET118,"Deal Date","","USD","",""))</f>
        <v/>
      </c>
      <c r="EV118" s="15" t="str" cm="1">
        <f t="array" ref="EV118">IF(ET118="","",_xll.PBD(ET118,"Company ID","","USD","",""))</f>
        <v/>
      </c>
      <c r="EW118" s="15" t="str" cm="1">
        <f t="array" ref="EW118">IF(ET118="","",_xll.PBD(EV118,"Name","","USD","",""))</f>
        <v/>
      </c>
      <c r="EX118" t="str" cm="1">
        <f t="array" ref="EX118">IF(ET118="","",_xll.PBD(ET118,"Deal Type 1","","USD","",""))</f>
        <v/>
      </c>
      <c r="FC118" s="15" t="str" cm="1">
        <f t="array" ref="FC118">IF(FB118="","",_xll.PBD(FB118,"Deal Date","","USD","",""))</f>
        <v/>
      </c>
      <c r="FD118" s="15" t="str" cm="1">
        <f t="array" ref="FD118">IF(FB118="","",_xll.PBD(FB118,"Company ID","","USD","",""))</f>
        <v/>
      </c>
      <c r="FE118" s="15" t="str" cm="1">
        <f t="array" ref="FE118">IF(FB118="","",_xll.PBD(FD118,"Name","","USD","",""))</f>
        <v/>
      </c>
      <c r="FF118" t="str" cm="1">
        <f t="array" ref="FF118">IF(FB118="","",_xll.PBD(FB118,"Deal Type 1","","USD","",""))</f>
        <v/>
      </c>
      <c r="FK118" s="15" t="str" cm="1">
        <f t="array" ref="FK118">IF(FJ118="","",_xll.PBD(FJ118,"Deal Date","","USD","",""))</f>
        <v/>
      </c>
      <c r="FL118" s="15" t="str" cm="1">
        <f t="array" ref="FL118">IF(FJ118="","",_xll.PBD(FJ118,"Company ID","","USD","",""))</f>
        <v/>
      </c>
      <c r="FM118" s="15" t="str" cm="1">
        <f t="array" ref="FM118">IF(FJ118="","",_xll.PBD(FL118,"Name","","USD","",""))</f>
        <v/>
      </c>
      <c r="FN118" t="str" cm="1">
        <f t="array" ref="FN118">IF(FJ118="","",_xll.PBD(FJ118,"Deal Type 1","","USD","",""))</f>
        <v/>
      </c>
      <c r="FS118" s="15" t="str" cm="1">
        <f t="array" ref="FS118">IF(FR118="","",_xll.PBD(FR118,"Deal Date","","USD","",""))</f>
        <v/>
      </c>
      <c r="FT118" s="15" t="str" cm="1">
        <f t="array" ref="FT118">IF(FR118="","",_xll.PBD(FR118,"Company ID","","USD","",""))</f>
        <v/>
      </c>
      <c r="FU118" s="15" t="str" cm="1">
        <f t="array" ref="FU118">IF(FR118="","",_xll.PBD(FT118,"Name","","USD","",""))</f>
        <v/>
      </c>
      <c r="FV118" t="str" cm="1">
        <f t="array" ref="FV118">IF(FR118="","",_xll.PBD(FR118,"Deal Type 1","","USD","",""))</f>
        <v/>
      </c>
      <c r="GA118" s="15" t="str" cm="1">
        <f t="array" ref="GA118">IF(FZ118="","",_xll.PBD(FZ118,"Deal Date","","USD","",""))</f>
        <v/>
      </c>
      <c r="GB118" s="15" t="str" cm="1">
        <f t="array" ref="GB118">IF(FZ118="","",_xll.PBD(FZ118,"Company ID","","USD","",""))</f>
        <v/>
      </c>
      <c r="GC118" s="15" t="str" cm="1">
        <f t="array" ref="GC118">IF(FZ118="","",_xll.PBD(GB118,"Name","","USD","",""))</f>
        <v/>
      </c>
      <c r="GD118" t="str" cm="1">
        <f t="array" ref="GD118">IF(FZ118="","",_xll.PBD(FZ118,"Deal Type 1","","USD","",""))</f>
        <v/>
      </c>
      <c r="GI118" s="15" t="str" cm="1">
        <f t="array" ref="GI118">IF(GH118="","",_xll.PBD(GH118,"Deal Date","","USD","",""))</f>
        <v/>
      </c>
      <c r="GJ118" s="15" t="str" cm="1">
        <f t="array" ref="GJ118">IF(GH118="","",_xll.PBD(GH118,"Company ID","","USD","",""))</f>
        <v/>
      </c>
      <c r="GK118" s="15" t="str" cm="1">
        <f t="array" ref="GK118">IF(GH118="","",_xll.PBD(GJ118,"Name","","USD","",""))</f>
        <v/>
      </c>
      <c r="GL118" t="str" cm="1">
        <f t="array" ref="GL118">IF(GH118="","",_xll.PBD(GH118,"Deal Type 1","","USD","",""))</f>
        <v/>
      </c>
      <c r="GQ118" s="15" t="str" cm="1">
        <f t="array" ref="GQ118">IF(GP118="","",_xll.PBD(GP118,"Deal Date","","USD","",""))</f>
        <v/>
      </c>
      <c r="GR118" s="15" t="str" cm="1">
        <f t="array" ref="GR118">IF(GP118="","",_xll.PBD(GP118,"Company ID","","USD","",""))</f>
        <v/>
      </c>
      <c r="GS118" s="15" t="str" cm="1">
        <f t="array" ref="GS118">IF(GP118="","",_xll.PBD(GR118,"Name","","USD","",""))</f>
        <v/>
      </c>
      <c r="GT118" t="str" cm="1">
        <f t="array" ref="GT118">IF(GP118="","",_xll.PBD(GP118,"Deal Type 1","","USD","",""))</f>
        <v/>
      </c>
      <c r="GY118" s="15" t="str" cm="1">
        <f t="array" ref="GY118">IF(GX118="","",_xll.PBD(GX118,"Deal Date","","USD","",""))</f>
        <v/>
      </c>
      <c r="GZ118" s="15" t="str" cm="1">
        <f t="array" ref="GZ118">IF(GX118="","",_xll.PBD(GX118,"Company ID","","USD","",""))</f>
        <v/>
      </c>
      <c r="HA118" s="15" t="str" cm="1">
        <f t="array" ref="HA118">IF(GX118="","",_xll.PBD(GZ118,"Name","","USD","",""))</f>
        <v/>
      </c>
      <c r="HB118" t="str" cm="1">
        <f t="array" ref="HB118">IF(GX118="","",_xll.PBD(GX118,"Deal Type 1","","USD","",""))</f>
        <v/>
      </c>
      <c r="HG118" s="15" t="str" cm="1">
        <f t="array" ref="HG118">IF(HF118="","",_xll.PBD(HF118,"Deal Date","","USD","",""))</f>
        <v/>
      </c>
      <c r="HH118" s="15" t="str" cm="1">
        <f t="array" ref="HH118">IF(HF118="","",_xll.PBD(HF118,"Company ID","","USD","",""))</f>
        <v/>
      </c>
      <c r="HI118" s="15" t="str" cm="1">
        <f t="array" ref="HI118">IF(HF118="","",_xll.PBD(HH118,"Name","","USD","",""))</f>
        <v/>
      </c>
      <c r="HJ118" t="str" cm="1">
        <f t="array" ref="HJ118">IF(HF118="","",_xll.PBD(HF118,"Deal Type 1","","USD","",""))</f>
        <v/>
      </c>
      <c r="HO118" s="15" t="str" cm="1">
        <f t="array" ref="HO118">IF(HN118="","",_xll.PBD(HN118,"Deal Date","","USD","",""))</f>
        <v/>
      </c>
      <c r="HP118" s="15" t="str" cm="1">
        <f t="array" ref="HP118">IF(HN118="","",_xll.PBD(HN118,"Company ID","","USD","",""))</f>
        <v/>
      </c>
      <c r="HQ118" s="15" t="str" cm="1">
        <f t="array" ref="HQ118">IF(HN118="","",_xll.PBD(HP118,"Name","","USD","",""))</f>
        <v/>
      </c>
      <c r="HR118" t="str" cm="1">
        <f t="array" ref="HR118">IF(HN118="","",_xll.PBD(HN118,"Deal Type 1","","USD","",""))</f>
        <v/>
      </c>
      <c r="HW118" s="15" t="str" cm="1">
        <f t="array" ref="HW118">IF(HV118="","",_xll.PBD(HV118,"Deal Date","","USD","",""))</f>
        <v/>
      </c>
      <c r="HX118" s="15" t="str" cm="1">
        <f t="array" ref="HX118">IF(HV118="","",_xll.PBD(HV118,"Company ID","","USD","",""))</f>
        <v/>
      </c>
      <c r="HY118" s="15" t="str" cm="1">
        <f t="array" ref="HY118">IF(HV118="","",_xll.PBD(HX118,"Name","","USD","",""))</f>
        <v/>
      </c>
      <c r="HZ118" t="str" cm="1">
        <f t="array" ref="HZ118">IF(HV118="","",_xll.PBD(HV118,"Deal Type 1","","USD","",""))</f>
        <v/>
      </c>
      <c r="IE118" s="15" t="str" cm="1">
        <f t="array" ref="IE118">IF(ID118="","",_xll.PBD(ID118,"Deal Date","","USD","",""))</f>
        <v/>
      </c>
      <c r="IF118" s="15" t="str" cm="1">
        <f t="array" ref="IF118">IF(ID118="","",_xll.PBD(ID118,"Company ID","","USD","",""))</f>
        <v/>
      </c>
      <c r="IG118" s="15" t="str" cm="1">
        <f t="array" ref="IG118">IF(ID118="","",_xll.PBD(IF118,"Name","","USD","",""))</f>
        <v/>
      </c>
      <c r="IH118" t="str" cm="1">
        <f t="array" ref="IH118">IF(ID118="","",_xll.PBD(ID118,"Deal Type 1","","USD","",""))</f>
        <v/>
      </c>
      <c r="IM118" s="15" t="str" cm="1">
        <f t="array" ref="IM118">IF(IL118="","",_xll.PBD(IL118,"Deal Date","","USD","",""))</f>
        <v/>
      </c>
      <c r="IN118" s="15" t="str" cm="1">
        <f t="array" ref="IN118">IF(IL118="","",_xll.PBD(IL118,"Company ID","","USD","",""))</f>
        <v/>
      </c>
      <c r="IO118" s="15" t="str" cm="1">
        <f t="array" ref="IO118">IF(IL118="","",_xll.PBD(IN118,"Name","","USD","",""))</f>
        <v/>
      </c>
      <c r="IP118" t="str" cm="1">
        <f t="array" ref="IP118">IF(IL118="","",_xll.PBD(IL118,"Deal Type 1","","USD","",""))</f>
        <v/>
      </c>
      <c r="IU118" s="15" t="str" cm="1">
        <f t="array" ref="IU118">IF(IT118="","",_xll.PBD(IT118,"Deal Date","","USD","",""))</f>
        <v/>
      </c>
      <c r="IV118" s="15" t="str" cm="1">
        <f t="array" ref="IV118">IF(IT118="","",_xll.PBD(IT118,"Company ID","","USD","",""))</f>
        <v/>
      </c>
      <c r="IW118" s="15" t="str" cm="1">
        <f t="array" ref="IW118">IF(IT118="","",_xll.PBD(IV118,"Name","","USD","",""))</f>
        <v/>
      </c>
      <c r="IX118" t="str" cm="1">
        <f t="array" ref="IX118">IF(IT118="","",_xll.PBD(IT118,"Deal Type 1","","USD","",""))</f>
        <v/>
      </c>
      <c r="JC118" s="15" t="str" cm="1">
        <f t="array" ref="JC118">IF(JB118="","",_xll.PBD(JB118,"Deal Date","","USD","",""))</f>
        <v/>
      </c>
      <c r="JD118" s="15" t="str" cm="1">
        <f t="array" ref="JD118">IF(JB118="","",_xll.PBD(JB118,"Company ID","","USD","",""))</f>
        <v/>
      </c>
      <c r="JE118" s="15" t="str" cm="1">
        <f t="array" ref="JE118">IF(JB118="","",_xll.PBD(JD118,"Name","","USD","",""))</f>
        <v/>
      </c>
      <c r="JF118" t="str" cm="1">
        <f t="array" ref="JF118">IF(JB118="","",_xll.PBD(JB118,"Deal Type 1","","USD","",""))</f>
        <v/>
      </c>
      <c r="JK118" s="15" t="str" cm="1">
        <f t="array" ref="JK118">IF(JJ118="","",_xll.PBD(JJ118,"Deal Date","","USD","",""))</f>
        <v/>
      </c>
      <c r="JL118" s="15" t="str" cm="1">
        <f t="array" ref="JL118">IF(JJ118="","",_xll.PBD(JJ118,"Company ID","","USD","",""))</f>
        <v/>
      </c>
      <c r="JM118" s="15" t="str" cm="1">
        <f t="array" ref="JM118">IF(JJ118="","",_xll.PBD(JL118,"Name","","USD","",""))</f>
        <v/>
      </c>
      <c r="JN118" t="str" cm="1">
        <f t="array" ref="JN118">IF(JJ118="","",_xll.PBD(JJ118,"Deal Type 1","","USD","",""))</f>
        <v/>
      </c>
      <c r="JS118" s="15" t="str" cm="1">
        <f t="array" ref="JS118">IF(JR118="","",_xll.PBD(JR118,"Deal Date","","USD","",""))</f>
        <v/>
      </c>
      <c r="JT118" s="15" t="str" cm="1">
        <f t="array" ref="JT118">IF(JR118="","",_xll.PBD(JR118,"Company ID","","USD","",""))</f>
        <v/>
      </c>
      <c r="JU118" s="15" t="str" cm="1">
        <f t="array" ref="JU118">IF(JR118="","",_xll.PBD(JT118,"Name","","USD","",""))</f>
        <v/>
      </c>
      <c r="JV118" t="str" cm="1">
        <f t="array" ref="JV118">IF(JR118="","",_xll.PBD(JR118,"Deal Type 1","","USD","",""))</f>
        <v/>
      </c>
      <c r="KA118" s="15" t="str" cm="1">
        <f t="array" ref="KA118">IF(JZ118="","",_xll.PBD(JZ118,"Deal Date","","USD","",""))</f>
        <v/>
      </c>
      <c r="KB118" s="15" t="str" cm="1">
        <f t="array" ref="KB118">IF(JZ118="","",_xll.PBD(JZ118,"Company ID","","USD","",""))</f>
        <v/>
      </c>
      <c r="KC118" s="15" t="str" cm="1">
        <f t="array" ref="KC118">IF(JZ118="","",_xll.PBD(KB118,"Name","","USD","",""))</f>
        <v/>
      </c>
      <c r="KD118" t="str" cm="1">
        <f t="array" ref="KD118">IF(JZ118="","",_xll.PBD(JZ118,"Deal Type 1","","USD","",""))</f>
        <v/>
      </c>
      <c r="KI118" s="15" t="str" cm="1">
        <f t="array" ref="KI118">IF(KH118="","",_xll.PBD(KH118,"Deal Date","","USD","",""))</f>
        <v/>
      </c>
      <c r="KJ118" s="15" t="str" cm="1">
        <f t="array" ref="KJ118">IF(KH118="","",_xll.PBD(KH118,"Company ID","","USD","",""))</f>
        <v/>
      </c>
      <c r="KK118" s="15" t="str" cm="1">
        <f t="array" ref="KK118">IF(KH118="","",_xll.PBD(KJ118,"Name","","USD","",""))</f>
        <v/>
      </c>
      <c r="KL118" t="str" cm="1">
        <f t="array" ref="KL118">IF(KH118="","",_xll.PBD(KH118,"Deal Type 1","","USD","",""))</f>
        <v/>
      </c>
      <c r="KQ118" s="15" t="str" cm="1">
        <f t="array" ref="KQ118">IF(KP118="","",_xll.PBD(KP118,"Deal Date","","USD","",""))</f>
        <v/>
      </c>
      <c r="KR118" s="15" t="str" cm="1">
        <f t="array" ref="KR118">IF(KP118="","",_xll.PBD(KP118,"Company ID","","USD","",""))</f>
        <v/>
      </c>
      <c r="KS118" s="15" t="str" cm="1">
        <f t="array" ref="KS118">IF(KP118="","",_xll.PBD(KR118,"Name","","USD","",""))</f>
        <v/>
      </c>
      <c r="KT118" t="str" cm="1">
        <f t="array" ref="KT118">IF(KP118="","",_xll.PBD(KP118,"Deal Type 1","","USD","",""))</f>
        <v/>
      </c>
      <c r="KY118" s="15" t="str" cm="1">
        <f t="array" ref="KY118">IF(KX118="","",_xll.PBD(KX118,"Deal Date","","USD","",""))</f>
        <v/>
      </c>
      <c r="KZ118" s="15" t="str" cm="1">
        <f t="array" ref="KZ118">IF(KX118="","",_xll.PBD(KX118,"Company ID","","USD","",""))</f>
        <v/>
      </c>
      <c r="LA118" s="15" t="str" cm="1">
        <f t="array" ref="LA118">IF(KX118="","",_xll.PBD(KZ118,"Name","","USD","",""))</f>
        <v/>
      </c>
      <c r="LB118" t="str" cm="1">
        <f t="array" ref="LB118">IF(KX118="","",_xll.PBD(KX118,"Deal Type 1","","USD","",""))</f>
        <v/>
      </c>
      <c r="LG118" s="15" t="str" cm="1">
        <f t="array" ref="LG118">IF(LF118="","",_xll.PBD(LF118,"Deal Date","","USD","",""))</f>
        <v/>
      </c>
      <c r="LH118" s="15" t="str" cm="1">
        <f t="array" ref="LH118">IF(LF118="","",_xll.PBD(LF118,"Company ID","","USD","",""))</f>
        <v/>
      </c>
      <c r="LI118" s="15" t="str" cm="1">
        <f t="array" ref="LI118">IF(LF118="","",_xll.PBD(LH118,"Name","","USD","",""))</f>
        <v/>
      </c>
      <c r="LJ118" t="str" cm="1">
        <f t="array" ref="LJ118">IF(LF118="","",_xll.PBD(LF118,"Deal Type 1","","USD","",""))</f>
        <v/>
      </c>
      <c r="LO118" s="15" t="str" cm="1">
        <f t="array" ref="LO118">IF(LN118="","",_xll.PBD(LN118,"Deal Date","","USD","",""))</f>
        <v/>
      </c>
      <c r="LP118" s="15" t="str" cm="1">
        <f t="array" ref="LP118">IF(LN118="","",_xll.PBD(LN118,"Company ID","","USD","",""))</f>
        <v/>
      </c>
      <c r="LQ118" s="15" t="str" cm="1">
        <f t="array" ref="LQ118">IF(LN118="","",_xll.PBD(LP118,"Name","","USD","",""))</f>
        <v/>
      </c>
      <c r="LR118" t="str" cm="1">
        <f t="array" ref="LR118">IF(LN118="","",_xll.PBD(LN118,"Deal Type 1","","USD","",""))</f>
        <v/>
      </c>
      <c r="LW118" s="15" t="str" cm="1">
        <f t="array" ref="LW118">IF(LV118="","",_xll.PBD(LV118,"Deal Date","","USD","",""))</f>
        <v/>
      </c>
      <c r="LX118" s="15" t="str" cm="1">
        <f t="array" ref="LX118">IF(LV118="","",_xll.PBD(LV118,"Company ID","","USD","",""))</f>
        <v/>
      </c>
      <c r="LY118" s="15" t="str" cm="1">
        <f t="array" ref="LY118">IF(LV118="","",_xll.PBD(LX118,"Name","","USD","",""))</f>
        <v/>
      </c>
      <c r="LZ118" t="str" cm="1">
        <f t="array" ref="LZ118">IF(LV118="","",_xll.PBD(LV118,"Deal Type 1","","USD","",""))</f>
        <v/>
      </c>
      <c r="ME118" s="15" t="str" cm="1">
        <f t="array" ref="ME118">IF(MD118="","",_xll.PBD(MD118,"Deal Date","","USD","",""))</f>
        <v/>
      </c>
      <c r="MF118" s="15" t="str" cm="1">
        <f t="array" ref="MF118">IF(MD118="","",_xll.PBD(MD118,"Company ID","","USD","",""))</f>
        <v/>
      </c>
      <c r="MG118" s="15" t="str" cm="1">
        <f t="array" ref="MG118">IF(MD118="","",_xll.PBD(MF118,"Name","","USD","",""))</f>
        <v/>
      </c>
      <c r="MH118" t="str" cm="1">
        <f t="array" ref="MH118">IF(MD118="","",_xll.PBD(MD118,"Deal Type 1","","USD","",""))</f>
        <v/>
      </c>
    </row>
    <row r="119" spans="7:346" x14ac:dyDescent="0.2">
      <c r="G119" s="15" t="str" cm="1">
        <f t="array" ref="G119">IF(F119="","",_xll.PBD(F119,"Deal Date","","USD","",""))</f>
        <v/>
      </c>
      <c r="H119" s="15" t="str" cm="1">
        <f t="array" ref="H119">IF(F119="","",_xll.PBD(F119,"Company ID","","USD","",""))</f>
        <v/>
      </c>
      <c r="I119" s="15" t="str" cm="1">
        <f t="array" ref="I119">IF(F119="","",_xll.PBD(H119,"Name","","USD","",""))</f>
        <v/>
      </c>
      <c r="J119" t="str" cm="1">
        <f t="array" ref="J119">IF(F119="","",_xll.PBD(F119,"Deal Type 1","","USD","",""))</f>
        <v/>
      </c>
      <c r="O119" s="15" t="str" cm="1">
        <f t="array" ref="O119">IF(N119="","",_xll.PBD(N119,"Deal Date","","USD","",""))</f>
        <v/>
      </c>
      <c r="P119" s="15" t="str" cm="1">
        <f t="array" ref="P119">IF(N119="","",_xll.PBD(N119,"Company ID","","USD","",""))</f>
        <v/>
      </c>
      <c r="Q119" s="15" t="str" cm="1">
        <f t="array" ref="Q119">IF(N119="","",_xll.PBD(P119,"Name","","USD","",""))</f>
        <v/>
      </c>
      <c r="R119" t="str" cm="1">
        <f t="array" ref="R119">IF(N119="","",_xll.PBD(N119,"Deal Type 1","","USD","",""))</f>
        <v/>
      </c>
      <c r="W119" s="15" t="str" cm="1">
        <f t="array" ref="W119">IF(V119="","",_xll.PBD(V119,"Deal Date","","USD","",""))</f>
        <v/>
      </c>
      <c r="X119" s="15" t="str" cm="1">
        <f t="array" ref="X119">IF(V119="","",_xll.PBD(V119,"Company ID","","USD","",""))</f>
        <v/>
      </c>
      <c r="Y119" s="15" t="str" cm="1">
        <f t="array" ref="Y119">IF(V119="","",_xll.PBD(X119,"Name","","USD","",""))</f>
        <v/>
      </c>
      <c r="Z119" t="str" cm="1">
        <f t="array" ref="Z119">IF(V119="","",_xll.PBD(V119,"Deal Type 1","","USD","",""))</f>
        <v/>
      </c>
      <c r="AE119" s="15" t="str" cm="1">
        <f t="array" ref="AE119">IF(AD119="","",_xll.PBD(AD119,"Deal Date","","USD","",""))</f>
        <v/>
      </c>
      <c r="AF119" s="15" t="str" cm="1">
        <f t="array" ref="AF119">IF(AD119="","",_xll.PBD(AD119,"Company ID","","USD","",""))</f>
        <v/>
      </c>
      <c r="AG119" s="15" t="str" cm="1">
        <f t="array" ref="AG119">IF(AD119="","",_xll.PBD(AF119,"Name","","USD","",""))</f>
        <v/>
      </c>
      <c r="AH119" t="str" cm="1">
        <f t="array" ref="AH119">IF(AD119="","",_xll.PBD(AD119,"Deal Type 1","","USD","",""))</f>
        <v/>
      </c>
      <c r="AM119" s="15" t="str" cm="1">
        <f t="array" ref="AM119">IF(AL119="","",_xll.PBD(AL119,"Deal Date","","USD","",""))</f>
        <v/>
      </c>
      <c r="AN119" s="15" t="str" cm="1">
        <f t="array" ref="AN119">IF(AL119="","",_xll.PBD(AL119,"Company ID","","USD","",""))</f>
        <v/>
      </c>
      <c r="AO119" s="15" t="str" cm="1">
        <f t="array" ref="AO119">IF(AL119="","",_xll.PBD(AN119,"Name","","USD","",""))</f>
        <v/>
      </c>
      <c r="AP119" t="str" cm="1">
        <f t="array" ref="AP119">IF(AL119="","",_xll.PBD(AL119,"Deal Type 1","","USD","",""))</f>
        <v/>
      </c>
      <c r="AU119" s="15" t="str" cm="1">
        <f t="array" ref="AU119">IF(AT119="","",_xll.PBD(AT119,"Deal Date","","USD","",""))</f>
        <v/>
      </c>
      <c r="AV119" s="15" t="str" cm="1">
        <f t="array" ref="AV119">IF(AT119="","",_xll.PBD(AT119,"Company ID","","USD","",""))</f>
        <v/>
      </c>
      <c r="AW119" s="15" t="str" cm="1">
        <f t="array" ref="AW119">IF(AT119="","",_xll.PBD(AV119,"Name","","USD","",""))</f>
        <v/>
      </c>
      <c r="AX119" t="str" cm="1">
        <f t="array" ref="AX119">IF(AT119="","",_xll.PBD(AT119,"Deal Type 1","","USD","",""))</f>
        <v/>
      </c>
      <c r="BC119" s="15" t="str" cm="1">
        <f t="array" ref="BC119">IF(BB119="","",_xll.PBD(BB119,"Deal Date","","USD","",""))</f>
        <v/>
      </c>
      <c r="BD119" s="15" t="str" cm="1">
        <f t="array" ref="BD119">IF(BB119="","",_xll.PBD(BB119,"Company ID","","USD","",""))</f>
        <v/>
      </c>
      <c r="BE119" s="15" t="str" cm="1">
        <f t="array" ref="BE119">IF(BB119="","",_xll.PBD(BD119,"Name","","USD","",""))</f>
        <v/>
      </c>
      <c r="BF119" t="str" cm="1">
        <f t="array" ref="BF119">IF(BB119="","",_xll.PBD(BB119,"Deal Type 1","","USD","",""))</f>
        <v/>
      </c>
      <c r="BK119" s="15" t="str" cm="1">
        <f t="array" ref="BK119">IF(BJ119="","",_xll.PBD(BJ119,"Deal Date","","USD","",""))</f>
        <v/>
      </c>
      <c r="BL119" s="15" t="str" cm="1">
        <f t="array" ref="BL119">IF(BJ119="","",_xll.PBD(BJ119,"Company ID","","USD","",""))</f>
        <v/>
      </c>
      <c r="BM119" s="15" t="str" cm="1">
        <f t="array" ref="BM119">IF(BJ119="","",_xll.PBD(BL119,"Name","","USD","",""))</f>
        <v/>
      </c>
      <c r="BN119" t="str" cm="1">
        <f t="array" ref="BN119">IF(BJ119="","",_xll.PBD(BJ119,"Deal Type 1","","USD","",""))</f>
        <v/>
      </c>
      <c r="BS119" s="15" t="str" cm="1">
        <f t="array" ref="BS119">IF(BR119="","",_xll.PBD(BR119,"Deal Date","","USD","",""))</f>
        <v/>
      </c>
      <c r="BT119" s="15" t="str" cm="1">
        <f t="array" ref="BT119">IF(BR119="","",_xll.PBD(BR119,"Company ID","","USD","",""))</f>
        <v/>
      </c>
      <c r="BU119" s="15" t="str" cm="1">
        <f t="array" ref="BU119">IF(BR119="","",_xll.PBD(BT119,"Name","","USD","",""))</f>
        <v/>
      </c>
      <c r="BV119" t="str" cm="1">
        <f t="array" ref="BV119">IF(BR119="","",_xll.PBD(BR119,"Deal Type 1","","USD","",""))</f>
        <v/>
      </c>
      <c r="CA119" s="15" t="str" cm="1">
        <f t="array" ref="CA119">IF(BZ119="","",_xll.PBD(BZ119,"Deal Date","","USD","",""))</f>
        <v/>
      </c>
      <c r="CB119" s="15" t="str" cm="1">
        <f t="array" ref="CB119">IF(BZ119="","",_xll.PBD(BZ119,"Company ID","","USD","",""))</f>
        <v/>
      </c>
      <c r="CC119" s="15" t="str" cm="1">
        <f t="array" ref="CC119">IF(BZ119="","",_xll.PBD(CB119,"Name","","USD","",""))</f>
        <v/>
      </c>
      <c r="CD119" t="str" cm="1">
        <f t="array" ref="CD119">IF(BZ119="","",_xll.PBD(BZ119,"Deal Type 1","","USD","",""))</f>
        <v/>
      </c>
      <c r="CI119" s="15" t="str" cm="1">
        <f t="array" ref="CI119">IF(CH119="","",_xll.PBD(CH119,"Deal Date","","USD","",""))</f>
        <v/>
      </c>
      <c r="CJ119" s="15" t="str" cm="1">
        <f t="array" ref="CJ119">IF(CH119="","",_xll.PBD(CH119,"Company ID","","USD","",""))</f>
        <v/>
      </c>
      <c r="CK119" s="15" t="str" cm="1">
        <f t="array" ref="CK119">IF(CH119="","",_xll.PBD(CJ119,"Name","","USD","",""))</f>
        <v/>
      </c>
      <c r="CL119" t="str" cm="1">
        <f t="array" ref="CL119">IF(CH119="","",_xll.PBD(CH119,"Deal Type 1","","USD","",""))</f>
        <v/>
      </c>
      <c r="CQ119" s="15" t="str" cm="1">
        <f t="array" ref="CQ119">IF(CP119="","",_xll.PBD(CP119,"Deal Date","","USD","",""))</f>
        <v/>
      </c>
      <c r="CR119" s="15" t="str" cm="1">
        <f t="array" ref="CR119">IF(CP119="","",_xll.PBD(CP119,"Company ID","","USD","",""))</f>
        <v/>
      </c>
      <c r="CS119" s="15" t="str" cm="1">
        <f t="array" ref="CS119">IF(CP119="","",_xll.PBD(CR119,"Name","","USD","",""))</f>
        <v/>
      </c>
      <c r="CT119" t="str" cm="1">
        <f t="array" ref="CT119">IF(CP119="","",_xll.PBD(CP119,"Deal Type 1","","USD","",""))</f>
        <v/>
      </c>
      <c r="CY119" s="15" t="str" cm="1">
        <f t="array" ref="CY119">IF(CX119="","",_xll.PBD(CX119,"Deal Date","","USD","",""))</f>
        <v/>
      </c>
      <c r="CZ119" s="15" t="str" cm="1">
        <f t="array" ref="CZ119">IF(CX119="","",_xll.PBD(CX119,"Company ID","","USD","",""))</f>
        <v/>
      </c>
      <c r="DA119" s="15" t="str" cm="1">
        <f t="array" ref="DA119">IF(CX119="","",_xll.PBD(CZ119,"Name","","USD","",""))</f>
        <v/>
      </c>
      <c r="DB119" t="str" cm="1">
        <f t="array" ref="DB119">IF(CX119="","",_xll.PBD(CX119,"Deal Type 1","","USD","",""))</f>
        <v/>
      </c>
      <c r="DG119" s="15" t="str" cm="1">
        <f t="array" ref="DG119">IF(DF119="","",_xll.PBD(DF119,"Deal Date","","USD","",""))</f>
        <v/>
      </c>
      <c r="DH119" s="15" t="str" cm="1">
        <f t="array" ref="DH119">IF(DF119="","",_xll.PBD(DF119,"Company ID","","USD","",""))</f>
        <v/>
      </c>
      <c r="DI119" s="15" t="str" cm="1">
        <f t="array" ref="DI119">IF(DF119="","",_xll.PBD(DH119,"Name","","USD","",""))</f>
        <v/>
      </c>
      <c r="DJ119" t="str" cm="1">
        <f t="array" ref="DJ119">IF(DF119="","",_xll.PBD(DF119,"Deal Type 1","","USD","",""))</f>
        <v/>
      </c>
      <c r="DO119" s="15" t="str" cm="1">
        <f t="array" ref="DO119">IF(DN119="","",_xll.PBD(DN119,"Deal Date","","USD","",""))</f>
        <v/>
      </c>
      <c r="DP119" s="15" t="str" cm="1">
        <f t="array" ref="DP119">IF(DN119="","",_xll.PBD(DN119,"Company ID","","USD","",""))</f>
        <v/>
      </c>
      <c r="DQ119" s="15" t="str" cm="1">
        <f t="array" ref="DQ119">IF(DN119="","",_xll.PBD(DP119,"Name","","USD","",""))</f>
        <v/>
      </c>
      <c r="DR119" t="str" cm="1">
        <f t="array" ref="DR119">IF(DN119="","",_xll.PBD(DN119,"Deal Type 1","","USD","",""))</f>
        <v/>
      </c>
      <c r="DW119" s="15" t="str" cm="1">
        <f t="array" ref="DW119">IF(DV119="","",_xll.PBD(DV119,"Deal Date","","USD","",""))</f>
        <v/>
      </c>
      <c r="DX119" s="15" t="str" cm="1">
        <f t="array" ref="DX119">IF(DV119="","",_xll.PBD(DV119,"Company ID","","USD","",""))</f>
        <v/>
      </c>
      <c r="DY119" s="15" t="str" cm="1">
        <f t="array" ref="DY119">IF(DV119="","",_xll.PBD(DX119,"Name","","USD","",""))</f>
        <v/>
      </c>
      <c r="DZ119" t="str" cm="1">
        <f t="array" ref="DZ119">IF(DV119="","",_xll.PBD(DV119,"Deal Type 1","","USD","",""))</f>
        <v/>
      </c>
      <c r="EE119" s="15" t="str" cm="1">
        <f t="array" ref="EE119">IF(ED119="","",_xll.PBD(ED119,"Deal Date","","USD","",""))</f>
        <v/>
      </c>
      <c r="EF119" s="15" t="str" cm="1">
        <f t="array" ref="EF119">IF(ED119="","",_xll.PBD(ED119,"Company ID","","USD","",""))</f>
        <v/>
      </c>
      <c r="EG119" s="15" t="str" cm="1">
        <f t="array" ref="EG119">IF(ED119="","",_xll.PBD(EF119,"Name","","USD","",""))</f>
        <v/>
      </c>
      <c r="EH119" t="str" cm="1">
        <f t="array" ref="EH119">IF(ED119="","",_xll.PBD(ED119,"Deal Type 1","","USD","",""))</f>
        <v/>
      </c>
      <c r="EM119" s="15" t="str" cm="1">
        <f t="array" ref="EM119">IF(EL119="","",_xll.PBD(EL119,"Deal Date","","USD","",""))</f>
        <v/>
      </c>
      <c r="EN119" s="15" t="str" cm="1">
        <f t="array" ref="EN119">IF(EL119="","",_xll.PBD(EL119,"Company ID","","USD","",""))</f>
        <v/>
      </c>
      <c r="EO119" s="15" t="str" cm="1">
        <f t="array" ref="EO119">IF(EL119="","",_xll.PBD(EN119,"Name","","USD","",""))</f>
        <v/>
      </c>
      <c r="EP119" t="str" cm="1">
        <f t="array" ref="EP119">IF(EL119="","",_xll.PBD(EL119,"Deal Type 1","","USD","",""))</f>
        <v/>
      </c>
      <c r="EU119" s="15" t="str" cm="1">
        <f t="array" ref="EU119">IF(ET119="","",_xll.PBD(ET119,"Deal Date","","USD","",""))</f>
        <v/>
      </c>
      <c r="EV119" s="15" t="str" cm="1">
        <f t="array" ref="EV119">IF(ET119="","",_xll.PBD(ET119,"Company ID","","USD","",""))</f>
        <v/>
      </c>
      <c r="EW119" s="15" t="str" cm="1">
        <f t="array" ref="EW119">IF(ET119="","",_xll.PBD(EV119,"Name","","USD","",""))</f>
        <v/>
      </c>
      <c r="EX119" t="str" cm="1">
        <f t="array" ref="EX119">IF(ET119="","",_xll.PBD(ET119,"Deal Type 1","","USD","",""))</f>
        <v/>
      </c>
      <c r="FC119" s="15" t="str" cm="1">
        <f t="array" ref="FC119">IF(FB119="","",_xll.PBD(FB119,"Deal Date","","USD","",""))</f>
        <v/>
      </c>
      <c r="FD119" s="15" t="str" cm="1">
        <f t="array" ref="FD119">IF(FB119="","",_xll.PBD(FB119,"Company ID","","USD","",""))</f>
        <v/>
      </c>
      <c r="FE119" s="15" t="str" cm="1">
        <f t="array" ref="FE119">IF(FB119="","",_xll.PBD(FD119,"Name","","USD","",""))</f>
        <v/>
      </c>
      <c r="FF119" t="str" cm="1">
        <f t="array" ref="FF119">IF(FB119="","",_xll.PBD(FB119,"Deal Type 1","","USD","",""))</f>
        <v/>
      </c>
      <c r="FK119" s="15" t="str" cm="1">
        <f t="array" ref="FK119">IF(FJ119="","",_xll.PBD(FJ119,"Deal Date","","USD","",""))</f>
        <v/>
      </c>
      <c r="FL119" s="15" t="str" cm="1">
        <f t="array" ref="FL119">IF(FJ119="","",_xll.PBD(FJ119,"Company ID","","USD","",""))</f>
        <v/>
      </c>
      <c r="FM119" s="15" t="str" cm="1">
        <f t="array" ref="FM119">IF(FJ119="","",_xll.PBD(FL119,"Name","","USD","",""))</f>
        <v/>
      </c>
      <c r="FN119" t="str" cm="1">
        <f t="array" ref="FN119">IF(FJ119="","",_xll.PBD(FJ119,"Deal Type 1","","USD","",""))</f>
        <v/>
      </c>
      <c r="FS119" s="15" t="str" cm="1">
        <f t="array" ref="FS119">IF(FR119="","",_xll.PBD(FR119,"Deal Date","","USD","",""))</f>
        <v/>
      </c>
      <c r="FT119" s="15" t="str" cm="1">
        <f t="array" ref="FT119">IF(FR119="","",_xll.PBD(FR119,"Company ID","","USD","",""))</f>
        <v/>
      </c>
      <c r="FU119" s="15" t="str" cm="1">
        <f t="array" ref="FU119">IF(FR119="","",_xll.PBD(FT119,"Name","","USD","",""))</f>
        <v/>
      </c>
      <c r="FV119" t="str" cm="1">
        <f t="array" ref="FV119">IF(FR119="","",_xll.PBD(FR119,"Deal Type 1","","USD","",""))</f>
        <v/>
      </c>
      <c r="GA119" s="15" t="str" cm="1">
        <f t="array" ref="GA119">IF(FZ119="","",_xll.PBD(FZ119,"Deal Date","","USD","",""))</f>
        <v/>
      </c>
      <c r="GB119" s="15" t="str" cm="1">
        <f t="array" ref="GB119">IF(FZ119="","",_xll.PBD(FZ119,"Company ID","","USD","",""))</f>
        <v/>
      </c>
      <c r="GC119" s="15" t="str" cm="1">
        <f t="array" ref="GC119">IF(FZ119="","",_xll.PBD(GB119,"Name","","USD","",""))</f>
        <v/>
      </c>
      <c r="GD119" t="str" cm="1">
        <f t="array" ref="GD119">IF(FZ119="","",_xll.PBD(FZ119,"Deal Type 1","","USD","",""))</f>
        <v/>
      </c>
      <c r="GI119" s="15" t="str" cm="1">
        <f t="array" ref="GI119">IF(GH119="","",_xll.PBD(GH119,"Deal Date","","USD","",""))</f>
        <v/>
      </c>
      <c r="GJ119" s="15" t="str" cm="1">
        <f t="array" ref="GJ119">IF(GH119="","",_xll.PBD(GH119,"Company ID","","USD","",""))</f>
        <v/>
      </c>
      <c r="GK119" s="15" t="str" cm="1">
        <f t="array" ref="GK119">IF(GH119="","",_xll.PBD(GJ119,"Name","","USD","",""))</f>
        <v/>
      </c>
      <c r="GL119" t="str" cm="1">
        <f t="array" ref="GL119">IF(GH119="","",_xll.PBD(GH119,"Deal Type 1","","USD","",""))</f>
        <v/>
      </c>
      <c r="GQ119" s="15" t="str" cm="1">
        <f t="array" ref="GQ119">IF(GP119="","",_xll.PBD(GP119,"Deal Date","","USD","",""))</f>
        <v/>
      </c>
      <c r="GR119" s="15" t="str" cm="1">
        <f t="array" ref="GR119">IF(GP119="","",_xll.PBD(GP119,"Company ID","","USD","",""))</f>
        <v/>
      </c>
      <c r="GS119" s="15" t="str" cm="1">
        <f t="array" ref="GS119">IF(GP119="","",_xll.PBD(GR119,"Name","","USD","",""))</f>
        <v/>
      </c>
      <c r="GT119" t="str" cm="1">
        <f t="array" ref="GT119">IF(GP119="","",_xll.PBD(GP119,"Deal Type 1","","USD","",""))</f>
        <v/>
      </c>
      <c r="GY119" s="15" t="str" cm="1">
        <f t="array" ref="GY119">IF(GX119="","",_xll.PBD(GX119,"Deal Date","","USD","",""))</f>
        <v/>
      </c>
      <c r="GZ119" s="15" t="str" cm="1">
        <f t="array" ref="GZ119">IF(GX119="","",_xll.PBD(GX119,"Company ID","","USD","",""))</f>
        <v/>
      </c>
      <c r="HA119" s="15" t="str" cm="1">
        <f t="array" ref="HA119">IF(GX119="","",_xll.PBD(GZ119,"Name","","USD","",""))</f>
        <v/>
      </c>
      <c r="HB119" t="str" cm="1">
        <f t="array" ref="HB119">IF(GX119="","",_xll.PBD(GX119,"Deal Type 1","","USD","",""))</f>
        <v/>
      </c>
      <c r="HG119" s="15" t="str" cm="1">
        <f t="array" ref="HG119">IF(HF119="","",_xll.PBD(HF119,"Deal Date","","USD","",""))</f>
        <v/>
      </c>
      <c r="HH119" s="15" t="str" cm="1">
        <f t="array" ref="HH119">IF(HF119="","",_xll.PBD(HF119,"Company ID","","USD","",""))</f>
        <v/>
      </c>
      <c r="HI119" s="15" t="str" cm="1">
        <f t="array" ref="HI119">IF(HF119="","",_xll.PBD(HH119,"Name","","USD","",""))</f>
        <v/>
      </c>
      <c r="HJ119" t="str" cm="1">
        <f t="array" ref="HJ119">IF(HF119="","",_xll.PBD(HF119,"Deal Type 1","","USD","",""))</f>
        <v/>
      </c>
      <c r="HO119" s="15" t="str" cm="1">
        <f t="array" ref="HO119">IF(HN119="","",_xll.PBD(HN119,"Deal Date","","USD","",""))</f>
        <v/>
      </c>
      <c r="HP119" s="15" t="str" cm="1">
        <f t="array" ref="HP119">IF(HN119="","",_xll.PBD(HN119,"Company ID","","USD","",""))</f>
        <v/>
      </c>
      <c r="HQ119" s="15" t="str" cm="1">
        <f t="array" ref="HQ119">IF(HN119="","",_xll.PBD(HP119,"Name","","USD","",""))</f>
        <v/>
      </c>
      <c r="HR119" t="str" cm="1">
        <f t="array" ref="HR119">IF(HN119="","",_xll.PBD(HN119,"Deal Type 1","","USD","",""))</f>
        <v/>
      </c>
      <c r="HW119" s="15" t="str" cm="1">
        <f t="array" ref="HW119">IF(HV119="","",_xll.PBD(HV119,"Deal Date","","USD","",""))</f>
        <v/>
      </c>
      <c r="HX119" s="15" t="str" cm="1">
        <f t="array" ref="HX119">IF(HV119="","",_xll.PBD(HV119,"Company ID","","USD","",""))</f>
        <v/>
      </c>
      <c r="HY119" s="15" t="str" cm="1">
        <f t="array" ref="HY119">IF(HV119="","",_xll.PBD(HX119,"Name","","USD","",""))</f>
        <v/>
      </c>
      <c r="HZ119" t="str" cm="1">
        <f t="array" ref="HZ119">IF(HV119="","",_xll.PBD(HV119,"Deal Type 1","","USD","",""))</f>
        <v/>
      </c>
      <c r="IE119" s="15" t="str" cm="1">
        <f t="array" ref="IE119">IF(ID119="","",_xll.PBD(ID119,"Deal Date","","USD","",""))</f>
        <v/>
      </c>
      <c r="IF119" s="15" t="str" cm="1">
        <f t="array" ref="IF119">IF(ID119="","",_xll.PBD(ID119,"Company ID","","USD","",""))</f>
        <v/>
      </c>
      <c r="IG119" s="15" t="str" cm="1">
        <f t="array" ref="IG119">IF(ID119="","",_xll.PBD(IF119,"Name","","USD","",""))</f>
        <v/>
      </c>
      <c r="IH119" t="str" cm="1">
        <f t="array" ref="IH119">IF(ID119="","",_xll.PBD(ID119,"Deal Type 1","","USD","",""))</f>
        <v/>
      </c>
      <c r="IM119" s="15" t="str" cm="1">
        <f t="array" ref="IM119">IF(IL119="","",_xll.PBD(IL119,"Deal Date","","USD","",""))</f>
        <v/>
      </c>
      <c r="IN119" s="15" t="str" cm="1">
        <f t="array" ref="IN119">IF(IL119="","",_xll.PBD(IL119,"Company ID","","USD","",""))</f>
        <v/>
      </c>
      <c r="IO119" s="15" t="str" cm="1">
        <f t="array" ref="IO119">IF(IL119="","",_xll.PBD(IN119,"Name","","USD","",""))</f>
        <v/>
      </c>
      <c r="IP119" t="str" cm="1">
        <f t="array" ref="IP119">IF(IL119="","",_xll.PBD(IL119,"Deal Type 1","","USD","",""))</f>
        <v/>
      </c>
      <c r="IU119" s="15" t="str" cm="1">
        <f t="array" ref="IU119">IF(IT119="","",_xll.PBD(IT119,"Deal Date","","USD","",""))</f>
        <v/>
      </c>
      <c r="IV119" s="15" t="str" cm="1">
        <f t="array" ref="IV119">IF(IT119="","",_xll.PBD(IT119,"Company ID","","USD","",""))</f>
        <v/>
      </c>
      <c r="IW119" s="15" t="str" cm="1">
        <f t="array" ref="IW119">IF(IT119="","",_xll.PBD(IV119,"Name","","USD","",""))</f>
        <v/>
      </c>
      <c r="IX119" t="str" cm="1">
        <f t="array" ref="IX119">IF(IT119="","",_xll.PBD(IT119,"Deal Type 1","","USD","",""))</f>
        <v/>
      </c>
      <c r="JC119" s="15" t="str" cm="1">
        <f t="array" ref="JC119">IF(JB119="","",_xll.PBD(JB119,"Deal Date","","USD","",""))</f>
        <v/>
      </c>
      <c r="JD119" s="15" t="str" cm="1">
        <f t="array" ref="JD119">IF(JB119="","",_xll.PBD(JB119,"Company ID","","USD","",""))</f>
        <v/>
      </c>
      <c r="JE119" s="15" t="str" cm="1">
        <f t="array" ref="JE119">IF(JB119="","",_xll.PBD(JD119,"Name","","USD","",""))</f>
        <v/>
      </c>
      <c r="JF119" t="str" cm="1">
        <f t="array" ref="JF119">IF(JB119="","",_xll.PBD(JB119,"Deal Type 1","","USD","",""))</f>
        <v/>
      </c>
      <c r="JK119" s="15" t="str" cm="1">
        <f t="array" ref="JK119">IF(JJ119="","",_xll.PBD(JJ119,"Deal Date","","USD","",""))</f>
        <v/>
      </c>
      <c r="JL119" s="15" t="str" cm="1">
        <f t="array" ref="JL119">IF(JJ119="","",_xll.PBD(JJ119,"Company ID","","USD","",""))</f>
        <v/>
      </c>
      <c r="JM119" s="15" t="str" cm="1">
        <f t="array" ref="JM119">IF(JJ119="","",_xll.PBD(JL119,"Name","","USD","",""))</f>
        <v/>
      </c>
      <c r="JN119" t="str" cm="1">
        <f t="array" ref="JN119">IF(JJ119="","",_xll.PBD(JJ119,"Deal Type 1","","USD","",""))</f>
        <v/>
      </c>
      <c r="JS119" s="15" t="str" cm="1">
        <f t="array" ref="JS119">IF(JR119="","",_xll.PBD(JR119,"Deal Date","","USD","",""))</f>
        <v/>
      </c>
      <c r="JT119" s="15" t="str" cm="1">
        <f t="array" ref="JT119">IF(JR119="","",_xll.PBD(JR119,"Company ID","","USD","",""))</f>
        <v/>
      </c>
      <c r="JU119" s="15" t="str" cm="1">
        <f t="array" ref="JU119">IF(JR119="","",_xll.PBD(JT119,"Name","","USD","",""))</f>
        <v/>
      </c>
      <c r="JV119" t="str" cm="1">
        <f t="array" ref="JV119">IF(JR119="","",_xll.PBD(JR119,"Deal Type 1","","USD","",""))</f>
        <v/>
      </c>
      <c r="KA119" s="15" t="str" cm="1">
        <f t="array" ref="KA119">IF(JZ119="","",_xll.PBD(JZ119,"Deal Date","","USD","",""))</f>
        <v/>
      </c>
      <c r="KB119" s="15" t="str" cm="1">
        <f t="array" ref="KB119">IF(JZ119="","",_xll.PBD(JZ119,"Company ID","","USD","",""))</f>
        <v/>
      </c>
      <c r="KC119" s="15" t="str" cm="1">
        <f t="array" ref="KC119">IF(JZ119="","",_xll.PBD(KB119,"Name","","USD","",""))</f>
        <v/>
      </c>
      <c r="KD119" t="str" cm="1">
        <f t="array" ref="KD119">IF(JZ119="","",_xll.PBD(JZ119,"Deal Type 1","","USD","",""))</f>
        <v/>
      </c>
      <c r="KI119" s="15" t="str" cm="1">
        <f t="array" ref="KI119">IF(KH119="","",_xll.PBD(KH119,"Deal Date","","USD","",""))</f>
        <v/>
      </c>
      <c r="KJ119" s="15" t="str" cm="1">
        <f t="array" ref="KJ119">IF(KH119="","",_xll.PBD(KH119,"Company ID","","USD","",""))</f>
        <v/>
      </c>
      <c r="KK119" s="15" t="str" cm="1">
        <f t="array" ref="KK119">IF(KH119="","",_xll.PBD(KJ119,"Name","","USD","",""))</f>
        <v/>
      </c>
      <c r="KL119" t="str" cm="1">
        <f t="array" ref="KL119">IF(KH119="","",_xll.PBD(KH119,"Deal Type 1","","USD","",""))</f>
        <v/>
      </c>
      <c r="KQ119" s="15" t="str" cm="1">
        <f t="array" ref="KQ119">IF(KP119="","",_xll.PBD(KP119,"Deal Date","","USD","",""))</f>
        <v/>
      </c>
      <c r="KR119" s="15" t="str" cm="1">
        <f t="array" ref="KR119">IF(KP119="","",_xll.PBD(KP119,"Company ID","","USD","",""))</f>
        <v/>
      </c>
      <c r="KS119" s="15" t="str" cm="1">
        <f t="array" ref="KS119">IF(KP119="","",_xll.PBD(KR119,"Name","","USD","",""))</f>
        <v/>
      </c>
      <c r="KT119" t="str" cm="1">
        <f t="array" ref="KT119">IF(KP119="","",_xll.PBD(KP119,"Deal Type 1","","USD","",""))</f>
        <v/>
      </c>
      <c r="KY119" s="15" t="str" cm="1">
        <f t="array" ref="KY119">IF(KX119="","",_xll.PBD(KX119,"Deal Date","","USD","",""))</f>
        <v/>
      </c>
      <c r="KZ119" s="15" t="str" cm="1">
        <f t="array" ref="KZ119">IF(KX119="","",_xll.PBD(KX119,"Company ID","","USD","",""))</f>
        <v/>
      </c>
      <c r="LA119" s="15" t="str" cm="1">
        <f t="array" ref="LA119">IF(KX119="","",_xll.PBD(KZ119,"Name","","USD","",""))</f>
        <v/>
      </c>
      <c r="LB119" t="str" cm="1">
        <f t="array" ref="LB119">IF(KX119="","",_xll.PBD(KX119,"Deal Type 1","","USD","",""))</f>
        <v/>
      </c>
      <c r="LG119" s="15" t="str" cm="1">
        <f t="array" ref="LG119">IF(LF119="","",_xll.PBD(LF119,"Deal Date","","USD","",""))</f>
        <v/>
      </c>
      <c r="LH119" s="15" t="str" cm="1">
        <f t="array" ref="LH119">IF(LF119="","",_xll.PBD(LF119,"Company ID","","USD","",""))</f>
        <v/>
      </c>
      <c r="LI119" s="15" t="str" cm="1">
        <f t="array" ref="LI119">IF(LF119="","",_xll.PBD(LH119,"Name","","USD","",""))</f>
        <v/>
      </c>
      <c r="LJ119" t="str" cm="1">
        <f t="array" ref="LJ119">IF(LF119="","",_xll.PBD(LF119,"Deal Type 1","","USD","",""))</f>
        <v/>
      </c>
      <c r="LO119" s="15" t="str" cm="1">
        <f t="array" ref="LO119">IF(LN119="","",_xll.PBD(LN119,"Deal Date","","USD","",""))</f>
        <v/>
      </c>
      <c r="LP119" s="15" t="str" cm="1">
        <f t="array" ref="LP119">IF(LN119="","",_xll.PBD(LN119,"Company ID","","USD","",""))</f>
        <v/>
      </c>
      <c r="LQ119" s="15" t="str" cm="1">
        <f t="array" ref="LQ119">IF(LN119="","",_xll.PBD(LP119,"Name","","USD","",""))</f>
        <v/>
      </c>
      <c r="LR119" t="str" cm="1">
        <f t="array" ref="LR119">IF(LN119="","",_xll.PBD(LN119,"Deal Type 1","","USD","",""))</f>
        <v/>
      </c>
      <c r="LW119" s="15" t="str" cm="1">
        <f t="array" ref="LW119">IF(LV119="","",_xll.PBD(LV119,"Deal Date","","USD","",""))</f>
        <v/>
      </c>
      <c r="LX119" s="15" t="str" cm="1">
        <f t="array" ref="LX119">IF(LV119="","",_xll.PBD(LV119,"Company ID","","USD","",""))</f>
        <v/>
      </c>
      <c r="LY119" s="15" t="str" cm="1">
        <f t="array" ref="LY119">IF(LV119="","",_xll.PBD(LX119,"Name","","USD","",""))</f>
        <v/>
      </c>
      <c r="LZ119" t="str" cm="1">
        <f t="array" ref="LZ119">IF(LV119="","",_xll.PBD(LV119,"Deal Type 1","","USD","",""))</f>
        <v/>
      </c>
      <c r="ME119" s="15" t="str" cm="1">
        <f t="array" ref="ME119">IF(MD119="","",_xll.PBD(MD119,"Deal Date","","USD","",""))</f>
        <v/>
      </c>
      <c r="MF119" s="15" t="str" cm="1">
        <f t="array" ref="MF119">IF(MD119="","",_xll.PBD(MD119,"Company ID","","USD","",""))</f>
        <v/>
      </c>
      <c r="MG119" s="15" t="str" cm="1">
        <f t="array" ref="MG119">IF(MD119="","",_xll.PBD(MF119,"Name","","USD","",""))</f>
        <v/>
      </c>
      <c r="MH119" t="str" cm="1">
        <f t="array" ref="MH119">IF(MD119="","",_xll.PBD(MD119,"Deal Type 1","","USD","",""))</f>
        <v/>
      </c>
    </row>
    <row r="120" spans="7:346" x14ac:dyDescent="0.2">
      <c r="G120" s="15" t="str" cm="1">
        <f t="array" ref="G120">IF(F120="","",_xll.PBD(F120,"Deal Date","","USD","",""))</f>
        <v/>
      </c>
      <c r="H120" s="15" t="str" cm="1">
        <f t="array" ref="H120">IF(F120="","",_xll.PBD(F120,"Company ID","","USD","",""))</f>
        <v/>
      </c>
      <c r="I120" s="15" t="str" cm="1">
        <f t="array" ref="I120">IF(F120="","",_xll.PBD(H120,"Name","","USD","",""))</f>
        <v/>
      </c>
      <c r="J120" t="str" cm="1">
        <f t="array" ref="J120">IF(F120="","",_xll.PBD(F120,"Deal Type 1","","USD","",""))</f>
        <v/>
      </c>
      <c r="O120" s="15" t="str" cm="1">
        <f t="array" ref="O120">IF(N120="","",_xll.PBD(N120,"Deal Date","","USD","",""))</f>
        <v/>
      </c>
      <c r="P120" s="15" t="str" cm="1">
        <f t="array" ref="P120">IF(N120="","",_xll.PBD(N120,"Company ID","","USD","",""))</f>
        <v/>
      </c>
      <c r="Q120" s="15" t="str" cm="1">
        <f t="array" ref="Q120">IF(N120="","",_xll.PBD(P120,"Name","","USD","",""))</f>
        <v/>
      </c>
      <c r="R120" t="str" cm="1">
        <f t="array" ref="R120">IF(N120="","",_xll.PBD(N120,"Deal Type 1","","USD","",""))</f>
        <v/>
      </c>
      <c r="W120" s="15" t="str" cm="1">
        <f t="array" ref="W120">IF(V120="","",_xll.PBD(V120,"Deal Date","","USD","",""))</f>
        <v/>
      </c>
      <c r="X120" s="15" t="str" cm="1">
        <f t="array" ref="X120">IF(V120="","",_xll.PBD(V120,"Company ID","","USD","",""))</f>
        <v/>
      </c>
      <c r="Y120" s="15" t="str" cm="1">
        <f t="array" ref="Y120">IF(V120="","",_xll.PBD(X120,"Name","","USD","",""))</f>
        <v/>
      </c>
      <c r="Z120" t="str" cm="1">
        <f t="array" ref="Z120">IF(V120="","",_xll.PBD(V120,"Deal Type 1","","USD","",""))</f>
        <v/>
      </c>
      <c r="AE120" s="15" t="str" cm="1">
        <f t="array" ref="AE120">IF(AD120="","",_xll.PBD(AD120,"Deal Date","","USD","",""))</f>
        <v/>
      </c>
      <c r="AF120" s="15" t="str" cm="1">
        <f t="array" ref="AF120">IF(AD120="","",_xll.PBD(AD120,"Company ID","","USD","",""))</f>
        <v/>
      </c>
      <c r="AG120" s="15" t="str" cm="1">
        <f t="array" ref="AG120">IF(AD120="","",_xll.PBD(AF120,"Name","","USD","",""))</f>
        <v/>
      </c>
      <c r="AH120" t="str" cm="1">
        <f t="array" ref="AH120">IF(AD120="","",_xll.PBD(AD120,"Deal Type 1","","USD","",""))</f>
        <v/>
      </c>
      <c r="AM120" s="15" t="str" cm="1">
        <f t="array" ref="AM120">IF(AL120="","",_xll.PBD(AL120,"Deal Date","","USD","",""))</f>
        <v/>
      </c>
      <c r="AN120" s="15" t="str" cm="1">
        <f t="array" ref="AN120">IF(AL120="","",_xll.PBD(AL120,"Company ID","","USD","",""))</f>
        <v/>
      </c>
      <c r="AO120" s="15" t="str" cm="1">
        <f t="array" ref="AO120">IF(AL120="","",_xll.PBD(AN120,"Name","","USD","",""))</f>
        <v/>
      </c>
      <c r="AP120" t="str" cm="1">
        <f t="array" ref="AP120">IF(AL120="","",_xll.PBD(AL120,"Deal Type 1","","USD","",""))</f>
        <v/>
      </c>
      <c r="AU120" s="15" t="str" cm="1">
        <f t="array" ref="AU120">IF(AT120="","",_xll.PBD(AT120,"Deal Date","","USD","",""))</f>
        <v/>
      </c>
      <c r="AV120" s="15" t="str" cm="1">
        <f t="array" ref="AV120">IF(AT120="","",_xll.PBD(AT120,"Company ID","","USD","",""))</f>
        <v/>
      </c>
      <c r="AW120" s="15" t="str" cm="1">
        <f t="array" ref="AW120">IF(AT120="","",_xll.PBD(AV120,"Name","","USD","",""))</f>
        <v/>
      </c>
      <c r="AX120" t="str" cm="1">
        <f t="array" ref="AX120">IF(AT120="","",_xll.PBD(AT120,"Deal Type 1","","USD","",""))</f>
        <v/>
      </c>
      <c r="BC120" s="15" t="str" cm="1">
        <f t="array" ref="BC120">IF(BB120="","",_xll.PBD(BB120,"Deal Date","","USD","",""))</f>
        <v/>
      </c>
      <c r="BD120" s="15" t="str" cm="1">
        <f t="array" ref="BD120">IF(BB120="","",_xll.PBD(BB120,"Company ID","","USD","",""))</f>
        <v/>
      </c>
      <c r="BE120" s="15" t="str" cm="1">
        <f t="array" ref="BE120">IF(BB120="","",_xll.PBD(BD120,"Name","","USD","",""))</f>
        <v/>
      </c>
      <c r="BF120" t="str" cm="1">
        <f t="array" ref="BF120">IF(BB120="","",_xll.PBD(BB120,"Deal Type 1","","USD","",""))</f>
        <v/>
      </c>
      <c r="BK120" s="15" t="str" cm="1">
        <f t="array" ref="BK120">IF(BJ120="","",_xll.PBD(BJ120,"Deal Date","","USD","",""))</f>
        <v/>
      </c>
      <c r="BL120" s="15" t="str" cm="1">
        <f t="array" ref="BL120">IF(BJ120="","",_xll.PBD(BJ120,"Company ID","","USD","",""))</f>
        <v/>
      </c>
      <c r="BM120" s="15" t="str" cm="1">
        <f t="array" ref="BM120">IF(BJ120="","",_xll.PBD(BL120,"Name","","USD","",""))</f>
        <v/>
      </c>
      <c r="BN120" t="str" cm="1">
        <f t="array" ref="BN120">IF(BJ120="","",_xll.PBD(BJ120,"Deal Type 1","","USD","",""))</f>
        <v/>
      </c>
      <c r="BS120" s="15" t="str" cm="1">
        <f t="array" ref="BS120">IF(BR120="","",_xll.PBD(BR120,"Deal Date","","USD","",""))</f>
        <v/>
      </c>
      <c r="BT120" s="15" t="str" cm="1">
        <f t="array" ref="BT120">IF(BR120="","",_xll.PBD(BR120,"Company ID","","USD","",""))</f>
        <v/>
      </c>
      <c r="BU120" s="15" t="str" cm="1">
        <f t="array" ref="BU120">IF(BR120="","",_xll.PBD(BT120,"Name","","USD","",""))</f>
        <v/>
      </c>
      <c r="BV120" t="str" cm="1">
        <f t="array" ref="BV120">IF(BR120="","",_xll.PBD(BR120,"Deal Type 1","","USD","",""))</f>
        <v/>
      </c>
      <c r="CA120" s="15" t="str" cm="1">
        <f t="array" ref="CA120">IF(BZ120="","",_xll.PBD(BZ120,"Deal Date","","USD","",""))</f>
        <v/>
      </c>
      <c r="CB120" s="15" t="str" cm="1">
        <f t="array" ref="CB120">IF(BZ120="","",_xll.PBD(BZ120,"Company ID","","USD","",""))</f>
        <v/>
      </c>
      <c r="CC120" s="15" t="str" cm="1">
        <f t="array" ref="CC120">IF(BZ120="","",_xll.PBD(CB120,"Name","","USD","",""))</f>
        <v/>
      </c>
      <c r="CD120" t="str" cm="1">
        <f t="array" ref="CD120">IF(BZ120="","",_xll.PBD(BZ120,"Deal Type 1","","USD","",""))</f>
        <v/>
      </c>
      <c r="CI120" s="15" t="str" cm="1">
        <f t="array" ref="CI120">IF(CH120="","",_xll.PBD(CH120,"Deal Date","","USD","",""))</f>
        <v/>
      </c>
      <c r="CJ120" s="15" t="str" cm="1">
        <f t="array" ref="CJ120">IF(CH120="","",_xll.PBD(CH120,"Company ID","","USD","",""))</f>
        <v/>
      </c>
      <c r="CK120" s="15" t="str" cm="1">
        <f t="array" ref="CK120">IF(CH120="","",_xll.PBD(CJ120,"Name","","USD","",""))</f>
        <v/>
      </c>
      <c r="CL120" t="str" cm="1">
        <f t="array" ref="CL120">IF(CH120="","",_xll.PBD(CH120,"Deal Type 1","","USD","",""))</f>
        <v/>
      </c>
      <c r="CQ120" s="15" t="str" cm="1">
        <f t="array" ref="CQ120">IF(CP120="","",_xll.PBD(CP120,"Deal Date","","USD","",""))</f>
        <v/>
      </c>
      <c r="CR120" s="15" t="str" cm="1">
        <f t="array" ref="CR120">IF(CP120="","",_xll.PBD(CP120,"Company ID","","USD","",""))</f>
        <v/>
      </c>
      <c r="CS120" s="15" t="str" cm="1">
        <f t="array" ref="CS120">IF(CP120="","",_xll.PBD(CR120,"Name","","USD","",""))</f>
        <v/>
      </c>
      <c r="CT120" t="str" cm="1">
        <f t="array" ref="CT120">IF(CP120="","",_xll.PBD(CP120,"Deal Type 1","","USD","",""))</f>
        <v/>
      </c>
      <c r="CY120" s="15" t="str" cm="1">
        <f t="array" ref="CY120">IF(CX120="","",_xll.PBD(CX120,"Deal Date","","USD","",""))</f>
        <v/>
      </c>
      <c r="CZ120" s="15" t="str" cm="1">
        <f t="array" ref="CZ120">IF(CX120="","",_xll.PBD(CX120,"Company ID","","USD","",""))</f>
        <v/>
      </c>
      <c r="DA120" s="15" t="str" cm="1">
        <f t="array" ref="DA120">IF(CX120="","",_xll.PBD(CZ120,"Name","","USD","",""))</f>
        <v/>
      </c>
      <c r="DB120" t="str" cm="1">
        <f t="array" ref="DB120">IF(CX120="","",_xll.PBD(CX120,"Deal Type 1","","USD","",""))</f>
        <v/>
      </c>
      <c r="DG120" s="15" t="str" cm="1">
        <f t="array" ref="DG120">IF(DF120="","",_xll.PBD(DF120,"Deal Date","","USD","",""))</f>
        <v/>
      </c>
      <c r="DH120" s="15" t="str" cm="1">
        <f t="array" ref="DH120">IF(DF120="","",_xll.PBD(DF120,"Company ID","","USD","",""))</f>
        <v/>
      </c>
      <c r="DI120" s="15" t="str" cm="1">
        <f t="array" ref="DI120">IF(DF120="","",_xll.PBD(DH120,"Name","","USD","",""))</f>
        <v/>
      </c>
      <c r="DJ120" t="str" cm="1">
        <f t="array" ref="DJ120">IF(DF120="","",_xll.PBD(DF120,"Deal Type 1","","USD","",""))</f>
        <v/>
      </c>
      <c r="DO120" s="15" t="str" cm="1">
        <f t="array" ref="DO120">IF(DN120="","",_xll.PBD(DN120,"Deal Date","","USD","",""))</f>
        <v/>
      </c>
      <c r="DP120" s="15" t="str" cm="1">
        <f t="array" ref="DP120">IF(DN120="","",_xll.PBD(DN120,"Company ID","","USD","",""))</f>
        <v/>
      </c>
      <c r="DQ120" s="15" t="str" cm="1">
        <f t="array" ref="DQ120">IF(DN120="","",_xll.PBD(DP120,"Name","","USD","",""))</f>
        <v/>
      </c>
      <c r="DR120" t="str" cm="1">
        <f t="array" ref="DR120">IF(DN120="","",_xll.PBD(DN120,"Deal Type 1","","USD","",""))</f>
        <v/>
      </c>
      <c r="DW120" s="15" t="str" cm="1">
        <f t="array" ref="DW120">IF(DV120="","",_xll.PBD(DV120,"Deal Date","","USD","",""))</f>
        <v/>
      </c>
      <c r="DX120" s="15" t="str" cm="1">
        <f t="array" ref="DX120">IF(DV120="","",_xll.PBD(DV120,"Company ID","","USD","",""))</f>
        <v/>
      </c>
      <c r="DY120" s="15" t="str" cm="1">
        <f t="array" ref="DY120">IF(DV120="","",_xll.PBD(DX120,"Name","","USD","",""))</f>
        <v/>
      </c>
      <c r="DZ120" t="str" cm="1">
        <f t="array" ref="DZ120">IF(DV120="","",_xll.PBD(DV120,"Deal Type 1","","USD","",""))</f>
        <v/>
      </c>
      <c r="EE120" s="15" t="str" cm="1">
        <f t="array" ref="EE120">IF(ED120="","",_xll.PBD(ED120,"Deal Date","","USD","",""))</f>
        <v/>
      </c>
      <c r="EF120" s="15" t="str" cm="1">
        <f t="array" ref="EF120">IF(ED120="","",_xll.PBD(ED120,"Company ID","","USD","",""))</f>
        <v/>
      </c>
      <c r="EG120" s="15" t="str" cm="1">
        <f t="array" ref="EG120">IF(ED120="","",_xll.PBD(EF120,"Name","","USD","",""))</f>
        <v/>
      </c>
      <c r="EH120" t="str" cm="1">
        <f t="array" ref="EH120">IF(ED120="","",_xll.PBD(ED120,"Deal Type 1","","USD","",""))</f>
        <v/>
      </c>
      <c r="EM120" s="15" t="str" cm="1">
        <f t="array" ref="EM120">IF(EL120="","",_xll.PBD(EL120,"Deal Date","","USD","",""))</f>
        <v/>
      </c>
      <c r="EN120" s="15" t="str" cm="1">
        <f t="array" ref="EN120">IF(EL120="","",_xll.PBD(EL120,"Company ID","","USD","",""))</f>
        <v/>
      </c>
      <c r="EO120" s="15" t="str" cm="1">
        <f t="array" ref="EO120">IF(EL120="","",_xll.PBD(EN120,"Name","","USD","",""))</f>
        <v/>
      </c>
      <c r="EP120" t="str" cm="1">
        <f t="array" ref="EP120">IF(EL120="","",_xll.PBD(EL120,"Deal Type 1","","USD","",""))</f>
        <v/>
      </c>
      <c r="EU120" s="15" t="str" cm="1">
        <f t="array" ref="EU120">IF(ET120="","",_xll.PBD(ET120,"Deal Date","","USD","",""))</f>
        <v/>
      </c>
      <c r="EV120" s="15" t="str" cm="1">
        <f t="array" ref="EV120">IF(ET120="","",_xll.PBD(ET120,"Company ID","","USD","",""))</f>
        <v/>
      </c>
      <c r="EW120" s="15" t="str" cm="1">
        <f t="array" ref="EW120">IF(ET120="","",_xll.PBD(EV120,"Name","","USD","",""))</f>
        <v/>
      </c>
      <c r="EX120" t="str" cm="1">
        <f t="array" ref="EX120">IF(ET120="","",_xll.PBD(ET120,"Deal Type 1","","USD","",""))</f>
        <v/>
      </c>
      <c r="FC120" s="15" t="str" cm="1">
        <f t="array" ref="FC120">IF(FB120="","",_xll.PBD(FB120,"Deal Date","","USD","",""))</f>
        <v/>
      </c>
      <c r="FD120" s="15" t="str" cm="1">
        <f t="array" ref="FD120">IF(FB120="","",_xll.PBD(FB120,"Company ID","","USD","",""))</f>
        <v/>
      </c>
      <c r="FE120" s="15" t="str" cm="1">
        <f t="array" ref="FE120">IF(FB120="","",_xll.PBD(FD120,"Name","","USD","",""))</f>
        <v/>
      </c>
      <c r="FF120" t="str" cm="1">
        <f t="array" ref="FF120">IF(FB120="","",_xll.PBD(FB120,"Deal Type 1","","USD","",""))</f>
        <v/>
      </c>
      <c r="FK120" s="15" t="str" cm="1">
        <f t="array" ref="FK120">IF(FJ120="","",_xll.PBD(FJ120,"Deal Date","","USD","",""))</f>
        <v/>
      </c>
      <c r="FL120" s="15" t="str" cm="1">
        <f t="array" ref="FL120">IF(FJ120="","",_xll.PBD(FJ120,"Company ID","","USD","",""))</f>
        <v/>
      </c>
      <c r="FM120" s="15" t="str" cm="1">
        <f t="array" ref="FM120">IF(FJ120="","",_xll.PBD(FL120,"Name","","USD","",""))</f>
        <v/>
      </c>
      <c r="FN120" t="str" cm="1">
        <f t="array" ref="FN120">IF(FJ120="","",_xll.PBD(FJ120,"Deal Type 1","","USD","",""))</f>
        <v/>
      </c>
      <c r="FS120" s="15" t="str" cm="1">
        <f t="array" ref="FS120">IF(FR120="","",_xll.PBD(FR120,"Deal Date","","USD","",""))</f>
        <v/>
      </c>
      <c r="FT120" s="15" t="str" cm="1">
        <f t="array" ref="FT120">IF(FR120="","",_xll.PBD(FR120,"Company ID","","USD","",""))</f>
        <v/>
      </c>
      <c r="FU120" s="15" t="str" cm="1">
        <f t="array" ref="FU120">IF(FR120="","",_xll.PBD(FT120,"Name","","USD","",""))</f>
        <v/>
      </c>
      <c r="FV120" t="str" cm="1">
        <f t="array" ref="FV120">IF(FR120="","",_xll.PBD(FR120,"Deal Type 1","","USD","",""))</f>
        <v/>
      </c>
      <c r="GA120" s="15" t="str" cm="1">
        <f t="array" ref="GA120">IF(FZ120="","",_xll.PBD(FZ120,"Deal Date","","USD","",""))</f>
        <v/>
      </c>
      <c r="GB120" s="15" t="str" cm="1">
        <f t="array" ref="GB120">IF(FZ120="","",_xll.PBD(FZ120,"Company ID","","USD","",""))</f>
        <v/>
      </c>
      <c r="GC120" s="15" t="str" cm="1">
        <f t="array" ref="GC120">IF(FZ120="","",_xll.PBD(GB120,"Name","","USD","",""))</f>
        <v/>
      </c>
      <c r="GD120" t="str" cm="1">
        <f t="array" ref="GD120">IF(FZ120="","",_xll.PBD(FZ120,"Deal Type 1","","USD","",""))</f>
        <v/>
      </c>
      <c r="GI120" s="15" t="str" cm="1">
        <f t="array" ref="GI120">IF(GH120="","",_xll.PBD(GH120,"Deal Date","","USD","",""))</f>
        <v/>
      </c>
      <c r="GJ120" s="15" t="str" cm="1">
        <f t="array" ref="GJ120">IF(GH120="","",_xll.PBD(GH120,"Company ID","","USD","",""))</f>
        <v/>
      </c>
      <c r="GK120" s="15" t="str" cm="1">
        <f t="array" ref="GK120">IF(GH120="","",_xll.PBD(GJ120,"Name","","USD","",""))</f>
        <v/>
      </c>
      <c r="GL120" t="str" cm="1">
        <f t="array" ref="GL120">IF(GH120="","",_xll.PBD(GH120,"Deal Type 1","","USD","",""))</f>
        <v/>
      </c>
      <c r="GQ120" s="15" t="str" cm="1">
        <f t="array" ref="GQ120">IF(GP120="","",_xll.PBD(GP120,"Deal Date","","USD","",""))</f>
        <v/>
      </c>
      <c r="GR120" s="15" t="str" cm="1">
        <f t="array" ref="GR120">IF(GP120="","",_xll.PBD(GP120,"Company ID","","USD","",""))</f>
        <v/>
      </c>
      <c r="GS120" s="15" t="str" cm="1">
        <f t="array" ref="GS120">IF(GP120="","",_xll.PBD(GR120,"Name","","USD","",""))</f>
        <v/>
      </c>
      <c r="GT120" t="str" cm="1">
        <f t="array" ref="GT120">IF(GP120="","",_xll.PBD(GP120,"Deal Type 1","","USD","",""))</f>
        <v/>
      </c>
      <c r="GY120" s="15" t="str" cm="1">
        <f t="array" ref="GY120">IF(GX120="","",_xll.PBD(GX120,"Deal Date","","USD","",""))</f>
        <v/>
      </c>
      <c r="GZ120" s="15" t="str" cm="1">
        <f t="array" ref="GZ120">IF(GX120="","",_xll.PBD(GX120,"Company ID","","USD","",""))</f>
        <v/>
      </c>
      <c r="HA120" s="15" t="str" cm="1">
        <f t="array" ref="HA120">IF(GX120="","",_xll.PBD(GZ120,"Name","","USD","",""))</f>
        <v/>
      </c>
      <c r="HB120" t="str" cm="1">
        <f t="array" ref="HB120">IF(GX120="","",_xll.PBD(GX120,"Deal Type 1","","USD","",""))</f>
        <v/>
      </c>
      <c r="HG120" s="15" t="str" cm="1">
        <f t="array" ref="HG120">IF(HF120="","",_xll.PBD(HF120,"Deal Date","","USD","",""))</f>
        <v/>
      </c>
      <c r="HH120" s="15" t="str" cm="1">
        <f t="array" ref="HH120">IF(HF120="","",_xll.PBD(HF120,"Company ID","","USD","",""))</f>
        <v/>
      </c>
      <c r="HI120" s="15" t="str" cm="1">
        <f t="array" ref="HI120">IF(HF120="","",_xll.PBD(HH120,"Name","","USD","",""))</f>
        <v/>
      </c>
      <c r="HJ120" t="str" cm="1">
        <f t="array" ref="HJ120">IF(HF120="","",_xll.PBD(HF120,"Deal Type 1","","USD","",""))</f>
        <v/>
      </c>
      <c r="HO120" s="15" t="str" cm="1">
        <f t="array" ref="HO120">IF(HN120="","",_xll.PBD(HN120,"Deal Date","","USD","",""))</f>
        <v/>
      </c>
      <c r="HP120" s="15" t="str" cm="1">
        <f t="array" ref="HP120">IF(HN120="","",_xll.PBD(HN120,"Company ID","","USD","",""))</f>
        <v/>
      </c>
      <c r="HQ120" s="15" t="str" cm="1">
        <f t="array" ref="HQ120">IF(HN120="","",_xll.PBD(HP120,"Name","","USD","",""))</f>
        <v/>
      </c>
      <c r="HR120" t="str" cm="1">
        <f t="array" ref="HR120">IF(HN120="","",_xll.PBD(HN120,"Deal Type 1","","USD","",""))</f>
        <v/>
      </c>
      <c r="HW120" s="15" t="str" cm="1">
        <f t="array" ref="HW120">IF(HV120="","",_xll.PBD(HV120,"Deal Date","","USD","",""))</f>
        <v/>
      </c>
      <c r="HX120" s="15" t="str" cm="1">
        <f t="array" ref="HX120">IF(HV120="","",_xll.PBD(HV120,"Company ID","","USD","",""))</f>
        <v/>
      </c>
      <c r="HY120" s="15" t="str" cm="1">
        <f t="array" ref="HY120">IF(HV120="","",_xll.PBD(HX120,"Name","","USD","",""))</f>
        <v/>
      </c>
      <c r="HZ120" t="str" cm="1">
        <f t="array" ref="HZ120">IF(HV120="","",_xll.PBD(HV120,"Deal Type 1","","USD","",""))</f>
        <v/>
      </c>
      <c r="IE120" s="15" t="str" cm="1">
        <f t="array" ref="IE120">IF(ID120="","",_xll.PBD(ID120,"Deal Date","","USD","",""))</f>
        <v/>
      </c>
      <c r="IF120" s="15" t="str" cm="1">
        <f t="array" ref="IF120">IF(ID120="","",_xll.PBD(ID120,"Company ID","","USD","",""))</f>
        <v/>
      </c>
      <c r="IG120" s="15" t="str" cm="1">
        <f t="array" ref="IG120">IF(ID120="","",_xll.PBD(IF120,"Name","","USD","",""))</f>
        <v/>
      </c>
      <c r="IH120" t="str" cm="1">
        <f t="array" ref="IH120">IF(ID120="","",_xll.PBD(ID120,"Deal Type 1","","USD","",""))</f>
        <v/>
      </c>
      <c r="IM120" s="15" t="str" cm="1">
        <f t="array" ref="IM120">IF(IL120="","",_xll.PBD(IL120,"Deal Date","","USD","",""))</f>
        <v/>
      </c>
      <c r="IN120" s="15" t="str" cm="1">
        <f t="array" ref="IN120">IF(IL120="","",_xll.PBD(IL120,"Company ID","","USD","",""))</f>
        <v/>
      </c>
      <c r="IO120" s="15" t="str" cm="1">
        <f t="array" ref="IO120">IF(IL120="","",_xll.PBD(IN120,"Name","","USD","",""))</f>
        <v/>
      </c>
      <c r="IP120" t="str" cm="1">
        <f t="array" ref="IP120">IF(IL120="","",_xll.PBD(IL120,"Deal Type 1","","USD","",""))</f>
        <v/>
      </c>
      <c r="IU120" s="15" t="str" cm="1">
        <f t="array" ref="IU120">IF(IT120="","",_xll.PBD(IT120,"Deal Date","","USD","",""))</f>
        <v/>
      </c>
      <c r="IV120" s="15" t="str" cm="1">
        <f t="array" ref="IV120">IF(IT120="","",_xll.PBD(IT120,"Company ID","","USD","",""))</f>
        <v/>
      </c>
      <c r="IW120" s="15" t="str" cm="1">
        <f t="array" ref="IW120">IF(IT120="","",_xll.PBD(IV120,"Name","","USD","",""))</f>
        <v/>
      </c>
      <c r="IX120" t="str" cm="1">
        <f t="array" ref="IX120">IF(IT120="","",_xll.PBD(IT120,"Deal Type 1","","USD","",""))</f>
        <v/>
      </c>
      <c r="JC120" s="15" t="str" cm="1">
        <f t="array" ref="JC120">IF(JB120="","",_xll.PBD(JB120,"Deal Date","","USD","",""))</f>
        <v/>
      </c>
      <c r="JD120" s="15" t="str" cm="1">
        <f t="array" ref="JD120">IF(JB120="","",_xll.PBD(JB120,"Company ID","","USD","",""))</f>
        <v/>
      </c>
      <c r="JE120" s="15" t="str" cm="1">
        <f t="array" ref="JE120">IF(JB120="","",_xll.PBD(JD120,"Name","","USD","",""))</f>
        <v/>
      </c>
      <c r="JF120" t="str" cm="1">
        <f t="array" ref="JF120">IF(JB120="","",_xll.PBD(JB120,"Deal Type 1","","USD","",""))</f>
        <v/>
      </c>
      <c r="JK120" s="15" t="str" cm="1">
        <f t="array" ref="JK120">IF(JJ120="","",_xll.PBD(JJ120,"Deal Date","","USD","",""))</f>
        <v/>
      </c>
      <c r="JL120" s="15" t="str" cm="1">
        <f t="array" ref="JL120">IF(JJ120="","",_xll.PBD(JJ120,"Company ID","","USD","",""))</f>
        <v/>
      </c>
      <c r="JM120" s="15" t="str" cm="1">
        <f t="array" ref="JM120">IF(JJ120="","",_xll.PBD(JL120,"Name","","USD","",""))</f>
        <v/>
      </c>
      <c r="JN120" t="str" cm="1">
        <f t="array" ref="JN120">IF(JJ120="","",_xll.PBD(JJ120,"Deal Type 1","","USD","",""))</f>
        <v/>
      </c>
      <c r="JS120" s="15" t="str" cm="1">
        <f t="array" ref="JS120">IF(JR120="","",_xll.PBD(JR120,"Deal Date","","USD","",""))</f>
        <v/>
      </c>
      <c r="JT120" s="15" t="str" cm="1">
        <f t="array" ref="JT120">IF(JR120="","",_xll.PBD(JR120,"Company ID","","USD","",""))</f>
        <v/>
      </c>
      <c r="JU120" s="15" t="str" cm="1">
        <f t="array" ref="JU120">IF(JR120="","",_xll.PBD(JT120,"Name","","USD","",""))</f>
        <v/>
      </c>
      <c r="JV120" t="str" cm="1">
        <f t="array" ref="JV120">IF(JR120="","",_xll.PBD(JR120,"Deal Type 1","","USD","",""))</f>
        <v/>
      </c>
      <c r="KA120" s="15" t="str" cm="1">
        <f t="array" ref="KA120">IF(JZ120="","",_xll.PBD(JZ120,"Deal Date","","USD","",""))</f>
        <v/>
      </c>
      <c r="KB120" s="15" t="str" cm="1">
        <f t="array" ref="KB120">IF(JZ120="","",_xll.PBD(JZ120,"Company ID","","USD","",""))</f>
        <v/>
      </c>
      <c r="KC120" s="15" t="str" cm="1">
        <f t="array" ref="KC120">IF(JZ120="","",_xll.PBD(KB120,"Name","","USD","",""))</f>
        <v/>
      </c>
      <c r="KD120" t="str" cm="1">
        <f t="array" ref="KD120">IF(JZ120="","",_xll.PBD(JZ120,"Deal Type 1","","USD","",""))</f>
        <v/>
      </c>
      <c r="KI120" s="15" t="str" cm="1">
        <f t="array" ref="KI120">IF(KH120="","",_xll.PBD(KH120,"Deal Date","","USD","",""))</f>
        <v/>
      </c>
      <c r="KJ120" s="15" t="str" cm="1">
        <f t="array" ref="KJ120">IF(KH120="","",_xll.PBD(KH120,"Company ID","","USD","",""))</f>
        <v/>
      </c>
      <c r="KK120" s="15" t="str" cm="1">
        <f t="array" ref="KK120">IF(KH120="","",_xll.PBD(KJ120,"Name","","USD","",""))</f>
        <v/>
      </c>
      <c r="KL120" t="str" cm="1">
        <f t="array" ref="KL120">IF(KH120="","",_xll.PBD(KH120,"Deal Type 1","","USD","",""))</f>
        <v/>
      </c>
      <c r="KQ120" s="15" t="str" cm="1">
        <f t="array" ref="KQ120">IF(KP120="","",_xll.PBD(KP120,"Deal Date","","USD","",""))</f>
        <v/>
      </c>
      <c r="KR120" s="15" t="str" cm="1">
        <f t="array" ref="KR120">IF(KP120="","",_xll.PBD(KP120,"Company ID","","USD","",""))</f>
        <v/>
      </c>
      <c r="KS120" s="15" t="str" cm="1">
        <f t="array" ref="KS120">IF(KP120="","",_xll.PBD(KR120,"Name","","USD","",""))</f>
        <v/>
      </c>
      <c r="KT120" t="str" cm="1">
        <f t="array" ref="KT120">IF(KP120="","",_xll.PBD(KP120,"Deal Type 1","","USD","",""))</f>
        <v/>
      </c>
      <c r="KY120" s="15" t="str" cm="1">
        <f t="array" ref="KY120">IF(KX120="","",_xll.PBD(KX120,"Deal Date","","USD","",""))</f>
        <v/>
      </c>
      <c r="KZ120" s="15" t="str" cm="1">
        <f t="array" ref="KZ120">IF(KX120="","",_xll.PBD(KX120,"Company ID","","USD","",""))</f>
        <v/>
      </c>
      <c r="LA120" s="15" t="str" cm="1">
        <f t="array" ref="LA120">IF(KX120="","",_xll.PBD(KZ120,"Name","","USD","",""))</f>
        <v/>
      </c>
      <c r="LB120" t="str" cm="1">
        <f t="array" ref="LB120">IF(KX120="","",_xll.PBD(KX120,"Deal Type 1","","USD","",""))</f>
        <v/>
      </c>
      <c r="LG120" s="15" t="str" cm="1">
        <f t="array" ref="LG120">IF(LF120="","",_xll.PBD(LF120,"Deal Date","","USD","",""))</f>
        <v/>
      </c>
      <c r="LH120" s="15" t="str" cm="1">
        <f t="array" ref="LH120">IF(LF120="","",_xll.PBD(LF120,"Company ID","","USD","",""))</f>
        <v/>
      </c>
      <c r="LI120" s="15" t="str" cm="1">
        <f t="array" ref="LI120">IF(LF120="","",_xll.PBD(LH120,"Name","","USD","",""))</f>
        <v/>
      </c>
      <c r="LJ120" t="str" cm="1">
        <f t="array" ref="LJ120">IF(LF120="","",_xll.PBD(LF120,"Deal Type 1","","USD","",""))</f>
        <v/>
      </c>
      <c r="LO120" s="15" t="str" cm="1">
        <f t="array" ref="LO120">IF(LN120="","",_xll.PBD(LN120,"Deal Date","","USD","",""))</f>
        <v/>
      </c>
      <c r="LP120" s="15" t="str" cm="1">
        <f t="array" ref="LP120">IF(LN120="","",_xll.PBD(LN120,"Company ID","","USD","",""))</f>
        <v/>
      </c>
      <c r="LQ120" s="15" t="str" cm="1">
        <f t="array" ref="LQ120">IF(LN120="","",_xll.PBD(LP120,"Name","","USD","",""))</f>
        <v/>
      </c>
      <c r="LR120" t="str" cm="1">
        <f t="array" ref="LR120">IF(LN120="","",_xll.PBD(LN120,"Deal Type 1","","USD","",""))</f>
        <v/>
      </c>
      <c r="LW120" s="15" t="str" cm="1">
        <f t="array" ref="LW120">IF(LV120="","",_xll.PBD(LV120,"Deal Date","","USD","",""))</f>
        <v/>
      </c>
      <c r="LX120" s="15" t="str" cm="1">
        <f t="array" ref="LX120">IF(LV120="","",_xll.PBD(LV120,"Company ID","","USD","",""))</f>
        <v/>
      </c>
      <c r="LY120" s="15" t="str" cm="1">
        <f t="array" ref="LY120">IF(LV120="","",_xll.PBD(LX120,"Name","","USD","",""))</f>
        <v/>
      </c>
      <c r="LZ120" t="str" cm="1">
        <f t="array" ref="LZ120">IF(LV120="","",_xll.PBD(LV120,"Deal Type 1","","USD","",""))</f>
        <v/>
      </c>
      <c r="ME120" s="15" t="str" cm="1">
        <f t="array" ref="ME120">IF(MD120="","",_xll.PBD(MD120,"Deal Date","","USD","",""))</f>
        <v/>
      </c>
      <c r="MF120" s="15" t="str" cm="1">
        <f t="array" ref="MF120">IF(MD120="","",_xll.PBD(MD120,"Company ID","","USD","",""))</f>
        <v/>
      </c>
      <c r="MG120" s="15" t="str" cm="1">
        <f t="array" ref="MG120">IF(MD120="","",_xll.PBD(MF120,"Name","","USD","",""))</f>
        <v/>
      </c>
      <c r="MH120" t="str" cm="1">
        <f t="array" ref="MH120">IF(MD120="","",_xll.PBD(MD120,"Deal Type 1","","USD","",""))</f>
        <v/>
      </c>
    </row>
    <row r="121" spans="7:346" x14ac:dyDescent="0.2">
      <c r="G121" s="15" t="str" cm="1">
        <f t="array" ref="G121">IF(F121="","",_xll.PBD(F121,"Deal Date","","USD","",""))</f>
        <v/>
      </c>
      <c r="H121" s="15" t="str" cm="1">
        <f t="array" ref="H121">IF(F121="","",_xll.PBD(F121,"Company ID","","USD","",""))</f>
        <v/>
      </c>
      <c r="I121" s="15" t="str" cm="1">
        <f t="array" ref="I121">IF(F121="","",_xll.PBD(H121,"Name","","USD","",""))</f>
        <v/>
      </c>
      <c r="J121" t="str" cm="1">
        <f t="array" ref="J121">IF(F121="","",_xll.PBD(F121,"Deal Type 1","","USD","",""))</f>
        <v/>
      </c>
      <c r="O121" s="15" t="str" cm="1">
        <f t="array" ref="O121">IF(N121="","",_xll.PBD(N121,"Deal Date","","USD","",""))</f>
        <v/>
      </c>
      <c r="P121" s="15" t="str" cm="1">
        <f t="array" ref="P121">IF(N121="","",_xll.PBD(N121,"Company ID","","USD","",""))</f>
        <v/>
      </c>
      <c r="Q121" s="15" t="str" cm="1">
        <f t="array" ref="Q121">IF(N121="","",_xll.PBD(P121,"Name","","USD","",""))</f>
        <v/>
      </c>
      <c r="R121" t="str" cm="1">
        <f t="array" ref="R121">IF(N121="","",_xll.PBD(N121,"Deal Type 1","","USD","",""))</f>
        <v/>
      </c>
      <c r="W121" s="15" t="str" cm="1">
        <f t="array" ref="W121">IF(V121="","",_xll.PBD(V121,"Deal Date","","USD","",""))</f>
        <v/>
      </c>
      <c r="X121" s="15" t="str" cm="1">
        <f t="array" ref="X121">IF(V121="","",_xll.PBD(V121,"Company ID","","USD","",""))</f>
        <v/>
      </c>
      <c r="Y121" s="15" t="str" cm="1">
        <f t="array" ref="Y121">IF(V121="","",_xll.PBD(X121,"Name","","USD","",""))</f>
        <v/>
      </c>
      <c r="Z121" t="str" cm="1">
        <f t="array" ref="Z121">IF(V121="","",_xll.PBD(V121,"Deal Type 1","","USD","",""))</f>
        <v/>
      </c>
      <c r="AE121" s="15" t="str" cm="1">
        <f t="array" ref="AE121">IF(AD121="","",_xll.PBD(AD121,"Deal Date","","USD","",""))</f>
        <v/>
      </c>
      <c r="AF121" s="15" t="str" cm="1">
        <f t="array" ref="AF121">IF(AD121="","",_xll.PBD(AD121,"Company ID","","USD","",""))</f>
        <v/>
      </c>
      <c r="AG121" s="15" t="str" cm="1">
        <f t="array" ref="AG121">IF(AD121="","",_xll.PBD(AF121,"Name","","USD","",""))</f>
        <v/>
      </c>
      <c r="AH121" t="str" cm="1">
        <f t="array" ref="AH121">IF(AD121="","",_xll.PBD(AD121,"Deal Type 1","","USD","",""))</f>
        <v/>
      </c>
      <c r="AM121" s="15" t="str" cm="1">
        <f t="array" ref="AM121">IF(AL121="","",_xll.PBD(AL121,"Deal Date","","USD","",""))</f>
        <v/>
      </c>
      <c r="AN121" s="15" t="str" cm="1">
        <f t="array" ref="AN121">IF(AL121="","",_xll.PBD(AL121,"Company ID","","USD","",""))</f>
        <v/>
      </c>
      <c r="AO121" s="15" t="str" cm="1">
        <f t="array" ref="AO121">IF(AL121="","",_xll.PBD(AN121,"Name","","USD","",""))</f>
        <v/>
      </c>
      <c r="AP121" t="str" cm="1">
        <f t="array" ref="AP121">IF(AL121="","",_xll.PBD(AL121,"Deal Type 1","","USD","",""))</f>
        <v/>
      </c>
      <c r="AU121" s="15" t="str" cm="1">
        <f t="array" ref="AU121">IF(AT121="","",_xll.PBD(AT121,"Deal Date","","USD","",""))</f>
        <v/>
      </c>
      <c r="AV121" s="15" t="str" cm="1">
        <f t="array" ref="AV121">IF(AT121="","",_xll.PBD(AT121,"Company ID","","USD","",""))</f>
        <v/>
      </c>
      <c r="AW121" s="15" t="str" cm="1">
        <f t="array" ref="AW121">IF(AT121="","",_xll.PBD(AV121,"Name","","USD","",""))</f>
        <v/>
      </c>
      <c r="AX121" t="str" cm="1">
        <f t="array" ref="AX121">IF(AT121="","",_xll.PBD(AT121,"Deal Type 1","","USD","",""))</f>
        <v/>
      </c>
      <c r="BC121" s="15" t="str" cm="1">
        <f t="array" ref="BC121">IF(BB121="","",_xll.PBD(BB121,"Deal Date","","USD","",""))</f>
        <v/>
      </c>
      <c r="BD121" s="15" t="str" cm="1">
        <f t="array" ref="BD121">IF(BB121="","",_xll.PBD(BB121,"Company ID","","USD","",""))</f>
        <v/>
      </c>
      <c r="BE121" s="15" t="str" cm="1">
        <f t="array" ref="BE121">IF(BB121="","",_xll.PBD(BD121,"Name","","USD","",""))</f>
        <v/>
      </c>
      <c r="BF121" t="str" cm="1">
        <f t="array" ref="BF121">IF(BB121="","",_xll.PBD(BB121,"Deal Type 1","","USD","",""))</f>
        <v/>
      </c>
      <c r="BK121" s="15" t="str" cm="1">
        <f t="array" ref="BK121">IF(BJ121="","",_xll.PBD(BJ121,"Deal Date","","USD","",""))</f>
        <v/>
      </c>
      <c r="BL121" s="15" t="str" cm="1">
        <f t="array" ref="BL121">IF(BJ121="","",_xll.PBD(BJ121,"Company ID","","USD","",""))</f>
        <v/>
      </c>
      <c r="BM121" s="15" t="str" cm="1">
        <f t="array" ref="BM121">IF(BJ121="","",_xll.PBD(BL121,"Name","","USD","",""))</f>
        <v/>
      </c>
      <c r="BN121" t="str" cm="1">
        <f t="array" ref="BN121">IF(BJ121="","",_xll.PBD(BJ121,"Deal Type 1","","USD","",""))</f>
        <v/>
      </c>
      <c r="BS121" s="15" t="str" cm="1">
        <f t="array" ref="BS121">IF(BR121="","",_xll.PBD(BR121,"Deal Date","","USD","",""))</f>
        <v/>
      </c>
      <c r="BT121" s="15" t="str" cm="1">
        <f t="array" ref="BT121">IF(BR121="","",_xll.PBD(BR121,"Company ID","","USD","",""))</f>
        <v/>
      </c>
      <c r="BU121" s="15" t="str" cm="1">
        <f t="array" ref="BU121">IF(BR121="","",_xll.PBD(BT121,"Name","","USD","",""))</f>
        <v/>
      </c>
      <c r="BV121" t="str" cm="1">
        <f t="array" ref="BV121">IF(BR121="","",_xll.PBD(BR121,"Deal Type 1","","USD","",""))</f>
        <v/>
      </c>
      <c r="CA121" s="15" t="str" cm="1">
        <f t="array" ref="CA121">IF(BZ121="","",_xll.PBD(BZ121,"Deal Date","","USD","",""))</f>
        <v/>
      </c>
      <c r="CB121" s="15" t="str" cm="1">
        <f t="array" ref="CB121">IF(BZ121="","",_xll.PBD(BZ121,"Company ID","","USD","",""))</f>
        <v/>
      </c>
      <c r="CC121" s="15" t="str" cm="1">
        <f t="array" ref="CC121">IF(BZ121="","",_xll.PBD(CB121,"Name","","USD","",""))</f>
        <v/>
      </c>
      <c r="CD121" t="str" cm="1">
        <f t="array" ref="CD121">IF(BZ121="","",_xll.PBD(BZ121,"Deal Type 1","","USD","",""))</f>
        <v/>
      </c>
      <c r="CI121" s="15" t="str" cm="1">
        <f t="array" ref="CI121">IF(CH121="","",_xll.PBD(CH121,"Deal Date","","USD","",""))</f>
        <v/>
      </c>
      <c r="CJ121" s="15" t="str" cm="1">
        <f t="array" ref="CJ121">IF(CH121="","",_xll.PBD(CH121,"Company ID","","USD","",""))</f>
        <v/>
      </c>
      <c r="CK121" s="15" t="str" cm="1">
        <f t="array" ref="CK121">IF(CH121="","",_xll.PBD(CJ121,"Name","","USD","",""))</f>
        <v/>
      </c>
      <c r="CL121" t="str" cm="1">
        <f t="array" ref="CL121">IF(CH121="","",_xll.PBD(CH121,"Deal Type 1","","USD","",""))</f>
        <v/>
      </c>
      <c r="CQ121" s="15" t="str" cm="1">
        <f t="array" ref="CQ121">IF(CP121="","",_xll.PBD(CP121,"Deal Date","","USD","",""))</f>
        <v/>
      </c>
      <c r="CR121" s="15" t="str" cm="1">
        <f t="array" ref="CR121">IF(CP121="","",_xll.PBD(CP121,"Company ID","","USD","",""))</f>
        <v/>
      </c>
      <c r="CS121" s="15" t="str" cm="1">
        <f t="array" ref="CS121">IF(CP121="","",_xll.PBD(CR121,"Name","","USD","",""))</f>
        <v/>
      </c>
      <c r="CT121" t="str" cm="1">
        <f t="array" ref="CT121">IF(CP121="","",_xll.PBD(CP121,"Deal Type 1","","USD","",""))</f>
        <v/>
      </c>
      <c r="CY121" s="15" t="str" cm="1">
        <f t="array" ref="CY121">IF(CX121="","",_xll.PBD(CX121,"Deal Date","","USD","",""))</f>
        <v/>
      </c>
      <c r="CZ121" s="15" t="str" cm="1">
        <f t="array" ref="CZ121">IF(CX121="","",_xll.PBD(CX121,"Company ID","","USD","",""))</f>
        <v/>
      </c>
      <c r="DA121" s="15" t="str" cm="1">
        <f t="array" ref="DA121">IF(CX121="","",_xll.PBD(CZ121,"Name","","USD","",""))</f>
        <v/>
      </c>
      <c r="DB121" t="str" cm="1">
        <f t="array" ref="DB121">IF(CX121="","",_xll.PBD(CX121,"Deal Type 1","","USD","",""))</f>
        <v/>
      </c>
      <c r="DG121" s="15" t="str" cm="1">
        <f t="array" ref="DG121">IF(DF121="","",_xll.PBD(DF121,"Deal Date","","USD","",""))</f>
        <v/>
      </c>
      <c r="DH121" s="15" t="str" cm="1">
        <f t="array" ref="DH121">IF(DF121="","",_xll.PBD(DF121,"Company ID","","USD","",""))</f>
        <v/>
      </c>
      <c r="DI121" s="15" t="str" cm="1">
        <f t="array" ref="DI121">IF(DF121="","",_xll.PBD(DH121,"Name","","USD","",""))</f>
        <v/>
      </c>
      <c r="DJ121" t="str" cm="1">
        <f t="array" ref="DJ121">IF(DF121="","",_xll.PBD(DF121,"Deal Type 1","","USD","",""))</f>
        <v/>
      </c>
      <c r="DO121" s="15" t="str" cm="1">
        <f t="array" ref="DO121">IF(DN121="","",_xll.PBD(DN121,"Deal Date","","USD","",""))</f>
        <v/>
      </c>
      <c r="DP121" s="15" t="str" cm="1">
        <f t="array" ref="DP121">IF(DN121="","",_xll.PBD(DN121,"Company ID","","USD","",""))</f>
        <v/>
      </c>
      <c r="DQ121" s="15" t="str" cm="1">
        <f t="array" ref="DQ121">IF(DN121="","",_xll.PBD(DP121,"Name","","USD","",""))</f>
        <v/>
      </c>
      <c r="DR121" t="str" cm="1">
        <f t="array" ref="DR121">IF(DN121="","",_xll.PBD(DN121,"Deal Type 1","","USD","",""))</f>
        <v/>
      </c>
      <c r="DW121" s="15" t="str" cm="1">
        <f t="array" ref="DW121">IF(DV121="","",_xll.PBD(DV121,"Deal Date","","USD","",""))</f>
        <v/>
      </c>
      <c r="DX121" s="15" t="str" cm="1">
        <f t="array" ref="DX121">IF(DV121="","",_xll.PBD(DV121,"Company ID","","USD","",""))</f>
        <v/>
      </c>
      <c r="DY121" s="15" t="str" cm="1">
        <f t="array" ref="DY121">IF(DV121="","",_xll.PBD(DX121,"Name","","USD","",""))</f>
        <v/>
      </c>
      <c r="DZ121" t="str" cm="1">
        <f t="array" ref="DZ121">IF(DV121="","",_xll.PBD(DV121,"Deal Type 1","","USD","",""))</f>
        <v/>
      </c>
      <c r="EE121" s="15" t="str" cm="1">
        <f t="array" ref="EE121">IF(ED121="","",_xll.PBD(ED121,"Deal Date","","USD","",""))</f>
        <v/>
      </c>
      <c r="EF121" s="15" t="str" cm="1">
        <f t="array" ref="EF121">IF(ED121="","",_xll.PBD(ED121,"Company ID","","USD","",""))</f>
        <v/>
      </c>
      <c r="EG121" s="15" t="str" cm="1">
        <f t="array" ref="EG121">IF(ED121="","",_xll.PBD(EF121,"Name","","USD","",""))</f>
        <v/>
      </c>
      <c r="EH121" t="str" cm="1">
        <f t="array" ref="EH121">IF(ED121="","",_xll.PBD(ED121,"Deal Type 1","","USD","",""))</f>
        <v/>
      </c>
      <c r="EM121" s="15" t="str" cm="1">
        <f t="array" ref="EM121">IF(EL121="","",_xll.PBD(EL121,"Deal Date","","USD","",""))</f>
        <v/>
      </c>
      <c r="EN121" s="15" t="str" cm="1">
        <f t="array" ref="EN121">IF(EL121="","",_xll.PBD(EL121,"Company ID","","USD","",""))</f>
        <v/>
      </c>
      <c r="EO121" s="15" t="str" cm="1">
        <f t="array" ref="EO121">IF(EL121="","",_xll.PBD(EN121,"Name","","USD","",""))</f>
        <v/>
      </c>
      <c r="EP121" t="str" cm="1">
        <f t="array" ref="EP121">IF(EL121="","",_xll.PBD(EL121,"Deal Type 1","","USD","",""))</f>
        <v/>
      </c>
      <c r="EU121" s="15" t="str" cm="1">
        <f t="array" ref="EU121">IF(ET121="","",_xll.PBD(ET121,"Deal Date","","USD","",""))</f>
        <v/>
      </c>
      <c r="EV121" s="15" t="str" cm="1">
        <f t="array" ref="EV121">IF(ET121="","",_xll.PBD(ET121,"Company ID","","USD","",""))</f>
        <v/>
      </c>
      <c r="EW121" s="15" t="str" cm="1">
        <f t="array" ref="EW121">IF(ET121="","",_xll.PBD(EV121,"Name","","USD","",""))</f>
        <v/>
      </c>
      <c r="EX121" t="str" cm="1">
        <f t="array" ref="EX121">IF(ET121="","",_xll.PBD(ET121,"Deal Type 1","","USD","",""))</f>
        <v/>
      </c>
      <c r="FC121" s="15" t="str" cm="1">
        <f t="array" ref="FC121">IF(FB121="","",_xll.PBD(FB121,"Deal Date","","USD","",""))</f>
        <v/>
      </c>
      <c r="FD121" s="15" t="str" cm="1">
        <f t="array" ref="FD121">IF(FB121="","",_xll.PBD(FB121,"Company ID","","USD","",""))</f>
        <v/>
      </c>
      <c r="FE121" s="15" t="str" cm="1">
        <f t="array" ref="FE121">IF(FB121="","",_xll.PBD(FD121,"Name","","USD","",""))</f>
        <v/>
      </c>
      <c r="FF121" t="str" cm="1">
        <f t="array" ref="FF121">IF(FB121="","",_xll.PBD(FB121,"Deal Type 1","","USD","",""))</f>
        <v/>
      </c>
      <c r="FK121" s="15" t="str" cm="1">
        <f t="array" ref="FK121">IF(FJ121="","",_xll.PBD(FJ121,"Deal Date","","USD","",""))</f>
        <v/>
      </c>
      <c r="FL121" s="15" t="str" cm="1">
        <f t="array" ref="FL121">IF(FJ121="","",_xll.PBD(FJ121,"Company ID","","USD","",""))</f>
        <v/>
      </c>
      <c r="FM121" s="15" t="str" cm="1">
        <f t="array" ref="FM121">IF(FJ121="","",_xll.PBD(FL121,"Name","","USD","",""))</f>
        <v/>
      </c>
      <c r="FN121" t="str" cm="1">
        <f t="array" ref="FN121">IF(FJ121="","",_xll.PBD(FJ121,"Deal Type 1","","USD","",""))</f>
        <v/>
      </c>
      <c r="FS121" s="15" t="str" cm="1">
        <f t="array" ref="FS121">IF(FR121="","",_xll.PBD(FR121,"Deal Date","","USD","",""))</f>
        <v/>
      </c>
      <c r="FT121" s="15" t="str" cm="1">
        <f t="array" ref="FT121">IF(FR121="","",_xll.PBD(FR121,"Company ID","","USD","",""))</f>
        <v/>
      </c>
      <c r="FU121" s="15" t="str" cm="1">
        <f t="array" ref="FU121">IF(FR121="","",_xll.PBD(FT121,"Name","","USD","",""))</f>
        <v/>
      </c>
      <c r="FV121" t="str" cm="1">
        <f t="array" ref="FV121">IF(FR121="","",_xll.PBD(FR121,"Deal Type 1","","USD","",""))</f>
        <v/>
      </c>
      <c r="GA121" s="15" t="str" cm="1">
        <f t="array" ref="GA121">IF(FZ121="","",_xll.PBD(FZ121,"Deal Date","","USD","",""))</f>
        <v/>
      </c>
      <c r="GB121" s="15" t="str" cm="1">
        <f t="array" ref="GB121">IF(FZ121="","",_xll.PBD(FZ121,"Company ID","","USD","",""))</f>
        <v/>
      </c>
      <c r="GC121" s="15" t="str" cm="1">
        <f t="array" ref="GC121">IF(FZ121="","",_xll.PBD(GB121,"Name","","USD","",""))</f>
        <v/>
      </c>
      <c r="GD121" t="str" cm="1">
        <f t="array" ref="GD121">IF(FZ121="","",_xll.PBD(FZ121,"Deal Type 1","","USD","",""))</f>
        <v/>
      </c>
      <c r="GI121" s="15" t="str" cm="1">
        <f t="array" ref="GI121">IF(GH121="","",_xll.PBD(GH121,"Deal Date","","USD","",""))</f>
        <v/>
      </c>
      <c r="GJ121" s="15" t="str" cm="1">
        <f t="array" ref="GJ121">IF(GH121="","",_xll.PBD(GH121,"Company ID","","USD","",""))</f>
        <v/>
      </c>
      <c r="GK121" s="15" t="str" cm="1">
        <f t="array" ref="GK121">IF(GH121="","",_xll.PBD(GJ121,"Name","","USD","",""))</f>
        <v/>
      </c>
      <c r="GL121" t="str" cm="1">
        <f t="array" ref="GL121">IF(GH121="","",_xll.PBD(GH121,"Deal Type 1","","USD","",""))</f>
        <v/>
      </c>
      <c r="GQ121" s="15" t="str" cm="1">
        <f t="array" ref="GQ121">IF(GP121="","",_xll.PBD(GP121,"Deal Date","","USD","",""))</f>
        <v/>
      </c>
      <c r="GR121" s="15" t="str" cm="1">
        <f t="array" ref="GR121">IF(GP121="","",_xll.PBD(GP121,"Company ID","","USD","",""))</f>
        <v/>
      </c>
      <c r="GS121" s="15" t="str" cm="1">
        <f t="array" ref="GS121">IF(GP121="","",_xll.PBD(GR121,"Name","","USD","",""))</f>
        <v/>
      </c>
      <c r="GT121" t="str" cm="1">
        <f t="array" ref="GT121">IF(GP121="","",_xll.PBD(GP121,"Deal Type 1","","USD","",""))</f>
        <v/>
      </c>
      <c r="GY121" s="15" t="str" cm="1">
        <f t="array" ref="GY121">IF(GX121="","",_xll.PBD(GX121,"Deal Date","","USD","",""))</f>
        <v/>
      </c>
      <c r="GZ121" s="15" t="str" cm="1">
        <f t="array" ref="GZ121">IF(GX121="","",_xll.PBD(GX121,"Company ID","","USD","",""))</f>
        <v/>
      </c>
      <c r="HA121" s="15" t="str" cm="1">
        <f t="array" ref="HA121">IF(GX121="","",_xll.PBD(GZ121,"Name","","USD","",""))</f>
        <v/>
      </c>
      <c r="HB121" t="str" cm="1">
        <f t="array" ref="HB121">IF(GX121="","",_xll.PBD(GX121,"Deal Type 1","","USD","",""))</f>
        <v/>
      </c>
      <c r="HG121" s="15" t="str" cm="1">
        <f t="array" ref="HG121">IF(HF121="","",_xll.PBD(HF121,"Deal Date","","USD","",""))</f>
        <v/>
      </c>
      <c r="HH121" s="15" t="str" cm="1">
        <f t="array" ref="HH121">IF(HF121="","",_xll.PBD(HF121,"Company ID","","USD","",""))</f>
        <v/>
      </c>
      <c r="HI121" s="15" t="str" cm="1">
        <f t="array" ref="HI121">IF(HF121="","",_xll.PBD(HH121,"Name","","USD","",""))</f>
        <v/>
      </c>
      <c r="HJ121" t="str" cm="1">
        <f t="array" ref="HJ121">IF(HF121="","",_xll.PBD(HF121,"Deal Type 1","","USD","",""))</f>
        <v/>
      </c>
      <c r="HO121" s="15" t="str" cm="1">
        <f t="array" ref="HO121">IF(HN121="","",_xll.PBD(HN121,"Deal Date","","USD","",""))</f>
        <v/>
      </c>
      <c r="HP121" s="15" t="str" cm="1">
        <f t="array" ref="HP121">IF(HN121="","",_xll.PBD(HN121,"Company ID","","USD","",""))</f>
        <v/>
      </c>
      <c r="HQ121" s="15" t="str" cm="1">
        <f t="array" ref="HQ121">IF(HN121="","",_xll.PBD(HP121,"Name","","USD","",""))</f>
        <v/>
      </c>
      <c r="HR121" t="str" cm="1">
        <f t="array" ref="HR121">IF(HN121="","",_xll.PBD(HN121,"Deal Type 1","","USD","",""))</f>
        <v/>
      </c>
      <c r="HW121" s="15" t="str" cm="1">
        <f t="array" ref="HW121">IF(HV121="","",_xll.PBD(HV121,"Deal Date","","USD","",""))</f>
        <v/>
      </c>
      <c r="HX121" s="15" t="str" cm="1">
        <f t="array" ref="HX121">IF(HV121="","",_xll.PBD(HV121,"Company ID","","USD","",""))</f>
        <v/>
      </c>
      <c r="HY121" s="15" t="str" cm="1">
        <f t="array" ref="HY121">IF(HV121="","",_xll.PBD(HX121,"Name","","USD","",""))</f>
        <v/>
      </c>
      <c r="HZ121" t="str" cm="1">
        <f t="array" ref="HZ121">IF(HV121="","",_xll.PBD(HV121,"Deal Type 1","","USD","",""))</f>
        <v/>
      </c>
      <c r="IE121" s="15" t="str" cm="1">
        <f t="array" ref="IE121">IF(ID121="","",_xll.PBD(ID121,"Deal Date","","USD","",""))</f>
        <v/>
      </c>
      <c r="IF121" s="15" t="str" cm="1">
        <f t="array" ref="IF121">IF(ID121="","",_xll.PBD(ID121,"Company ID","","USD","",""))</f>
        <v/>
      </c>
      <c r="IG121" s="15" t="str" cm="1">
        <f t="array" ref="IG121">IF(ID121="","",_xll.PBD(IF121,"Name","","USD","",""))</f>
        <v/>
      </c>
      <c r="IH121" t="str" cm="1">
        <f t="array" ref="IH121">IF(ID121="","",_xll.PBD(ID121,"Deal Type 1","","USD","",""))</f>
        <v/>
      </c>
      <c r="IM121" s="15" t="str" cm="1">
        <f t="array" ref="IM121">IF(IL121="","",_xll.PBD(IL121,"Deal Date","","USD","",""))</f>
        <v/>
      </c>
      <c r="IN121" s="15" t="str" cm="1">
        <f t="array" ref="IN121">IF(IL121="","",_xll.PBD(IL121,"Company ID","","USD","",""))</f>
        <v/>
      </c>
      <c r="IO121" s="15" t="str" cm="1">
        <f t="array" ref="IO121">IF(IL121="","",_xll.PBD(IN121,"Name","","USD","",""))</f>
        <v/>
      </c>
      <c r="IP121" t="str" cm="1">
        <f t="array" ref="IP121">IF(IL121="","",_xll.PBD(IL121,"Deal Type 1","","USD","",""))</f>
        <v/>
      </c>
      <c r="IU121" s="15" t="str" cm="1">
        <f t="array" ref="IU121">IF(IT121="","",_xll.PBD(IT121,"Deal Date","","USD","",""))</f>
        <v/>
      </c>
      <c r="IV121" s="15" t="str" cm="1">
        <f t="array" ref="IV121">IF(IT121="","",_xll.PBD(IT121,"Company ID","","USD","",""))</f>
        <v/>
      </c>
      <c r="IW121" s="15" t="str" cm="1">
        <f t="array" ref="IW121">IF(IT121="","",_xll.PBD(IV121,"Name","","USD","",""))</f>
        <v/>
      </c>
      <c r="IX121" t="str" cm="1">
        <f t="array" ref="IX121">IF(IT121="","",_xll.PBD(IT121,"Deal Type 1","","USD","",""))</f>
        <v/>
      </c>
      <c r="JC121" s="15" t="str" cm="1">
        <f t="array" ref="JC121">IF(JB121="","",_xll.PBD(JB121,"Deal Date","","USD","",""))</f>
        <v/>
      </c>
      <c r="JD121" s="15" t="str" cm="1">
        <f t="array" ref="JD121">IF(JB121="","",_xll.PBD(JB121,"Company ID","","USD","",""))</f>
        <v/>
      </c>
      <c r="JE121" s="15" t="str" cm="1">
        <f t="array" ref="JE121">IF(JB121="","",_xll.PBD(JD121,"Name","","USD","",""))</f>
        <v/>
      </c>
      <c r="JF121" t="str" cm="1">
        <f t="array" ref="JF121">IF(JB121="","",_xll.PBD(JB121,"Deal Type 1","","USD","",""))</f>
        <v/>
      </c>
      <c r="JK121" s="15" t="str" cm="1">
        <f t="array" ref="JK121">IF(JJ121="","",_xll.PBD(JJ121,"Deal Date","","USD","",""))</f>
        <v/>
      </c>
      <c r="JL121" s="15" t="str" cm="1">
        <f t="array" ref="JL121">IF(JJ121="","",_xll.PBD(JJ121,"Company ID","","USD","",""))</f>
        <v/>
      </c>
      <c r="JM121" s="15" t="str" cm="1">
        <f t="array" ref="JM121">IF(JJ121="","",_xll.PBD(JL121,"Name","","USD","",""))</f>
        <v/>
      </c>
      <c r="JN121" t="str" cm="1">
        <f t="array" ref="JN121">IF(JJ121="","",_xll.PBD(JJ121,"Deal Type 1","","USD","",""))</f>
        <v/>
      </c>
      <c r="JS121" s="15" t="str" cm="1">
        <f t="array" ref="JS121">IF(JR121="","",_xll.PBD(JR121,"Deal Date","","USD","",""))</f>
        <v/>
      </c>
      <c r="JT121" s="15" t="str" cm="1">
        <f t="array" ref="JT121">IF(JR121="","",_xll.PBD(JR121,"Company ID","","USD","",""))</f>
        <v/>
      </c>
      <c r="JU121" s="15" t="str" cm="1">
        <f t="array" ref="JU121">IF(JR121="","",_xll.PBD(JT121,"Name","","USD","",""))</f>
        <v/>
      </c>
      <c r="JV121" t="str" cm="1">
        <f t="array" ref="JV121">IF(JR121="","",_xll.PBD(JR121,"Deal Type 1","","USD","",""))</f>
        <v/>
      </c>
      <c r="KA121" s="15" t="str" cm="1">
        <f t="array" ref="KA121">IF(JZ121="","",_xll.PBD(JZ121,"Deal Date","","USD","",""))</f>
        <v/>
      </c>
      <c r="KB121" s="15" t="str" cm="1">
        <f t="array" ref="KB121">IF(JZ121="","",_xll.PBD(JZ121,"Company ID","","USD","",""))</f>
        <v/>
      </c>
      <c r="KC121" s="15" t="str" cm="1">
        <f t="array" ref="KC121">IF(JZ121="","",_xll.PBD(KB121,"Name","","USD","",""))</f>
        <v/>
      </c>
      <c r="KD121" t="str" cm="1">
        <f t="array" ref="KD121">IF(JZ121="","",_xll.PBD(JZ121,"Deal Type 1","","USD","",""))</f>
        <v/>
      </c>
      <c r="KI121" s="15" t="str" cm="1">
        <f t="array" ref="KI121">IF(KH121="","",_xll.PBD(KH121,"Deal Date","","USD","",""))</f>
        <v/>
      </c>
      <c r="KJ121" s="15" t="str" cm="1">
        <f t="array" ref="KJ121">IF(KH121="","",_xll.PBD(KH121,"Company ID","","USD","",""))</f>
        <v/>
      </c>
      <c r="KK121" s="15" t="str" cm="1">
        <f t="array" ref="KK121">IF(KH121="","",_xll.PBD(KJ121,"Name","","USD","",""))</f>
        <v/>
      </c>
      <c r="KL121" t="str" cm="1">
        <f t="array" ref="KL121">IF(KH121="","",_xll.PBD(KH121,"Deal Type 1","","USD","",""))</f>
        <v/>
      </c>
      <c r="KQ121" s="15" t="str" cm="1">
        <f t="array" ref="KQ121">IF(KP121="","",_xll.PBD(KP121,"Deal Date","","USD","",""))</f>
        <v/>
      </c>
      <c r="KR121" s="15" t="str" cm="1">
        <f t="array" ref="KR121">IF(KP121="","",_xll.PBD(KP121,"Company ID","","USD","",""))</f>
        <v/>
      </c>
      <c r="KS121" s="15" t="str" cm="1">
        <f t="array" ref="KS121">IF(KP121="","",_xll.PBD(KR121,"Name","","USD","",""))</f>
        <v/>
      </c>
      <c r="KT121" t="str" cm="1">
        <f t="array" ref="KT121">IF(KP121="","",_xll.PBD(KP121,"Deal Type 1","","USD","",""))</f>
        <v/>
      </c>
      <c r="KY121" s="15" t="str" cm="1">
        <f t="array" ref="KY121">IF(KX121="","",_xll.PBD(KX121,"Deal Date","","USD","",""))</f>
        <v/>
      </c>
      <c r="KZ121" s="15" t="str" cm="1">
        <f t="array" ref="KZ121">IF(KX121="","",_xll.PBD(KX121,"Company ID","","USD","",""))</f>
        <v/>
      </c>
      <c r="LA121" s="15" t="str" cm="1">
        <f t="array" ref="LA121">IF(KX121="","",_xll.PBD(KZ121,"Name","","USD","",""))</f>
        <v/>
      </c>
      <c r="LB121" t="str" cm="1">
        <f t="array" ref="LB121">IF(KX121="","",_xll.PBD(KX121,"Deal Type 1","","USD","",""))</f>
        <v/>
      </c>
      <c r="LG121" s="15" t="str" cm="1">
        <f t="array" ref="LG121">IF(LF121="","",_xll.PBD(LF121,"Deal Date","","USD","",""))</f>
        <v/>
      </c>
      <c r="LH121" s="15" t="str" cm="1">
        <f t="array" ref="LH121">IF(LF121="","",_xll.PBD(LF121,"Company ID","","USD","",""))</f>
        <v/>
      </c>
      <c r="LI121" s="15" t="str" cm="1">
        <f t="array" ref="LI121">IF(LF121="","",_xll.PBD(LH121,"Name","","USD","",""))</f>
        <v/>
      </c>
      <c r="LJ121" t="str" cm="1">
        <f t="array" ref="LJ121">IF(LF121="","",_xll.PBD(LF121,"Deal Type 1","","USD","",""))</f>
        <v/>
      </c>
      <c r="LO121" s="15" t="str" cm="1">
        <f t="array" ref="LO121">IF(LN121="","",_xll.PBD(LN121,"Deal Date","","USD","",""))</f>
        <v/>
      </c>
      <c r="LP121" s="15" t="str" cm="1">
        <f t="array" ref="LP121">IF(LN121="","",_xll.PBD(LN121,"Company ID","","USD","",""))</f>
        <v/>
      </c>
      <c r="LQ121" s="15" t="str" cm="1">
        <f t="array" ref="LQ121">IF(LN121="","",_xll.PBD(LP121,"Name","","USD","",""))</f>
        <v/>
      </c>
      <c r="LR121" t="str" cm="1">
        <f t="array" ref="LR121">IF(LN121="","",_xll.PBD(LN121,"Deal Type 1","","USD","",""))</f>
        <v/>
      </c>
      <c r="LW121" s="15" t="str" cm="1">
        <f t="array" ref="LW121">IF(LV121="","",_xll.PBD(LV121,"Deal Date","","USD","",""))</f>
        <v/>
      </c>
      <c r="LX121" s="15" t="str" cm="1">
        <f t="array" ref="LX121">IF(LV121="","",_xll.PBD(LV121,"Company ID","","USD","",""))</f>
        <v/>
      </c>
      <c r="LY121" s="15" t="str" cm="1">
        <f t="array" ref="LY121">IF(LV121="","",_xll.PBD(LX121,"Name","","USD","",""))</f>
        <v/>
      </c>
      <c r="LZ121" t="str" cm="1">
        <f t="array" ref="LZ121">IF(LV121="","",_xll.PBD(LV121,"Deal Type 1","","USD","",""))</f>
        <v/>
      </c>
      <c r="ME121" s="15" t="str" cm="1">
        <f t="array" ref="ME121">IF(MD121="","",_xll.PBD(MD121,"Deal Date","","USD","",""))</f>
        <v/>
      </c>
      <c r="MF121" s="15" t="str" cm="1">
        <f t="array" ref="MF121">IF(MD121="","",_xll.PBD(MD121,"Company ID","","USD","",""))</f>
        <v/>
      </c>
      <c r="MG121" s="15" t="str" cm="1">
        <f t="array" ref="MG121">IF(MD121="","",_xll.PBD(MF121,"Name","","USD","",""))</f>
        <v/>
      </c>
      <c r="MH121" t="str" cm="1">
        <f t="array" ref="MH121">IF(MD121="","",_xll.PBD(MD121,"Deal Type 1","","USD","",""))</f>
        <v/>
      </c>
    </row>
    <row r="122" spans="7:346" x14ac:dyDescent="0.2">
      <c r="G122" s="15" t="str" cm="1">
        <f t="array" ref="G122">IF(F122="","",_xll.PBD(F122,"Deal Date","","USD","",""))</f>
        <v/>
      </c>
      <c r="H122" s="15" t="str" cm="1">
        <f t="array" ref="H122">IF(F122="","",_xll.PBD(F122,"Company ID","","USD","",""))</f>
        <v/>
      </c>
      <c r="I122" s="15" t="str" cm="1">
        <f t="array" ref="I122">IF(F122="","",_xll.PBD(H122,"Name","","USD","",""))</f>
        <v/>
      </c>
      <c r="J122" t="str" cm="1">
        <f t="array" ref="J122">IF(F122="","",_xll.PBD(F122,"Deal Type 1","","USD","",""))</f>
        <v/>
      </c>
      <c r="O122" s="15" t="str" cm="1">
        <f t="array" ref="O122">IF(N122="","",_xll.PBD(N122,"Deal Date","","USD","",""))</f>
        <v/>
      </c>
      <c r="P122" s="15" t="str" cm="1">
        <f t="array" ref="P122">IF(N122="","",_xll.PBD(N122,"Company ID","","USD","",""))</f>
        <v/>
      </c>
      <c r="Q122" s="15" t="str" cm="1">
        <f t="array" ref="Q122">IF(N122="","",_xll.PBD(P122,"Name","","USD","",""))</f>
        <v/>
      </c>
      <c r="R122" t="str" cm="1">
        <f t="array" ref="R122">IF(N122="","",_xll.PBD(N122,"Deal Type 1","","USD","",""))</f>
        <v/>
      </c>
      <c r="W122" s="15" t="str" cm="1">
        <f t="array" ref="W122">IF(V122="","",_xll.PBD(V122,"Deal Date","","USD","",""))</f>
        <v/>
      </c>
      <c r="X122" s="15" t="str" cm="1">
        <f t="array" ref="X122">IF(V122="","",_xll.PBD(V122,"Company ID","","USD","",""))</f>
        <v/>
      </c>
      <c r="Y122" s="15" t="str" cm="1">
        <f t="array" ref="Y122">IF(V122="","",_xll.PBD(X122,"Name","","USD","",""))</f>
        <v/>
      </c>
      <c r="Z122" t="str" cm="1">
        <f t="array" ref="Z122">IF(V122="","",_xll.PBD(V122,"Deal Type 1","","USD","",""))</f>
        <v/>
      </c>
      <c r="AE122" s="15" t="str" cm="1">
        <f t="array" ref="AE122">IF(AD122="","",_xll.PBD(AD122,"Deal Date","","USD","",""))</f>
        <v/>
      </c>
      <c r="AF122" s="15" t="str" cm="1">
        <f t="array" ref="AF122">IF(AD122="","",_xll.PBD(AD122,"Company ID","","USD","",""))</f>
        <v/>
      </c>
      <c r="AG122" s="15" t="str" cm="1">
        <f t="array" ref="AG122">IF(AD122="","",_xll.PBD(AF122,"Name","","USD","",""))</f>
        <v/>
      </c>
      <c r="AH122" t="str" cm="1">
        <f t="array" ref="AH122">IF(AD122="","",_xll.PBD(AD122,"Deal Type 1","","USD","",""))</f>
        <v/>
      </c>
      <c r="AM122" s="15" t="str" cm="1">
        <f t="array" ref="AM122">IF(AL122="","",_xll.PBD(AL122,"Deal Date","","USD","",""))</f>
        <v/>
      </c>
      <c r="AN122" s="15" t="str" cm="1">
        <f t="array" ref="AN122">IF(AL122="","",_xll.PBD(AL122,"Company ID","","USD","",""))</f>
        <v/>
      </c>
      <c r="AO122" s="15" t="str" cm="1">
        <f t="array" ref="AO122">IF(AL122="","",_xll.PBD(AN122,"Name","","USD","",""))</f>
        <v/>
      </c>
      <c r="AP122" t="str" cm="1">
        <f t="array" ref="AP122">IF(AL122="","",_xll.PBD(AL122,"Deal Type 1","","USD","",""))</f>
        <v/>
      </c>
      <c r="AU122" s="15" t="str" cm="1">
        <f t="array" ref="AU122">IF(AT122="","",_xll.PBD(AT122,"Deal Date","","USD","",""))</f>
        <v/>
      </c>
      <c r="AV122" s="15" t="str" cm="1">
        <f t="array" ref="AV122">IF(AT122="","",_xll.PBD(AT122,"Company ID","","USD","",""))</f>
        <v/>
      </c>
      <c r="AW122" s="15" t="str" cm="1">
        <f t="array" ref="AW122">IF(AT122="","",_xll.PBD(AV122,"Name","","USD","",""))</f>
        <v/>
      </c>
      <c r="AX122" t="str" cm="1">
        <f t="array" ref="AX122">IF(AT122="","",_xll.PBD(AT122,"Deal Type 1","","USD","",""))</f>
        <v/>
      </c>
      <c r="BC122" s="15" t="str" cm="1">
        <f t="array" ref="BC122">IF(BB122="","",_xll.PBD(BB122,"Deal Date","","USD","",""))</f>
        <v/>
      </c>
      <c r="BD122" s="15" t="str" cm="1">
        <f t="array" ref="BD122">IF(BB122="","",_xll.PBD(BB122,"Company ID","","USD","",""))</f>
        <v/>
      </c>
      <c r="BE122" s="15" t="str" cm="1">
        <f t="array" ref="BE122">IF(BB122="","",_xll.PBD(BD122,"Name","","USD","",""))</f>
        <v/>
      </c>
      <c r="BF122" t="str" cm="1">
        <f t="array" ref="BF122">IF(BB122="","",_xll.PBD(BB122,"Deal Type 1","","USD","",""))</f>
        <v/>
      </c>
      <c r="BK122" s="15" t="str" cm="1">
        <f t="array" ref="BK122">IF(BJ122="","",_xll.PBD(BJ122,"Deal Date","","USD","",""))</f>
        <v/>
      </c>
      <c r="BL122" s="15" t="str" cm="1">
        <f t="array" ref="BL122">IF(BJ122="","",_xll.PBD(BJ122,"Company ID","","USD","",""))</f>
        <v/>
      </c>
      <c r="BM122" s="15" t="str" cm="1">
        <f t="array" ref="BM122">IF(BJ122="","",_xll.PBD(BL122,"Name","","USD","",""))</f>
        <v/>
      </c>
      <c r="BN122" t="str" cm="1">
        <f t="array" ref="BN122">IF(BJ122="","",_xll.PBD(BJ122,"Deal Type 1","","USD","",""))</f>
        <v/>
      </c>
      <c r="BS122" s="15" t="str" cm="1">
        <f t="array" ref="BS122">IF(BR122="","",_xll.PBD(BR122,"Deal Date","","USD","",""))</f>
        <v/>
      </c>
      <c r="BT122" s="15" t="str" cm="1">
        <f t="array" ref="BT122">IF(BR122="","",_xll.PBD(BR122,"Company ID","","USD","",""))</f>
        <v/>
      </c>
      <c r="BU122" s="15" t="str" cm="1">
        <f t="array" ref="BU122">IF(BR122="","",_xll.PBD(BT122,"Name","","USD","",""))</f>
        <v/>
      </c>
      <c r="BV122" t="str" cm="1">
        <f t="array" ref="BV122">IF(BR122="","",_xll.PBD(BR122,"Deal Type 1","","USD","",""))</f>
        <v/>
      </c>
      <c r="CA122" s="15" t="str" cm="1">
        <f t="array" ref="CA122">IF(BZ122="","",_xll.PBD(BZ122,"Deal Date","","USD","",""))</f>
        <v/>
      </c>
      <c r="CB122" s="15" t="str" cm="1">
        <f t="array" ref="CB122">IF(BZ122="","",_xll.PBD(BZ122,"Company ID","","USD","",""))</f>
        <v/>
      </c>
      <c r="CC122" s="15" t="str" cm="1">
        <f t="array" ref="CC122">IF(BZ122="","",_xll.PBD(CB122,"Name","","USD","",""))</f>
        <v/>
      </c>
      <c r="CD122" t="str" cm="1">
        <f t="array" ref="CD122">IF(BZ122="","",_xll.PBD(BZ122,"Deal Type 1","","USD","",""))</f>
        <v/>
      </c>
      <c r="CI122" s="15" t="str" cm="1">
        <f t="array" ref="CI122">IF(CH122="","",_xll.PBD(CH122,"Deal Date","","USD","",""))</f>
        <v/>
      </c>
      <c r="CJ122" s="15" t="str" cm="1">
        <f t="array" ref="CJ122">IF(CH122="","",_xll.PBD(CH122,"Company ID","","USD","",""))</f>
        <v/>
      </c>
      <c r="CK122" s="15" t="str" cm="1">
        <f t="array" ref="CK122">IF(CH122="","",_xll.PBD(CJ122,"Name","","USD","",""))</f>
        <v/>
      </c>
      <c r="CL122" t="str" cm="1">
        <f t="array" ref="CL122">IF(CH122="","",_xll.PBD(CH122,"Deal Type 1","","USD","",""))</f>
        <v/>
      </c>
      <c r="CQ122" s="15" t="str" cm="1">
        <f t="array" ref="CQ122">IF(CP122="","",_xll.PBD(CP122,"Deal Date","","USD","",""))</f>
        <v/>
      </c>
      <c r="CR122" s="15" t="str" cm="1">
        <f t="array" ref="CR122">IF(CP122="","",_xll.PBD(CP122,"Company ID","","USD","",""))</f>
        <v/>
      </c>
      <c r="CS122" s="15" t="str" cm="1">
        <f t="array" ref="CS122">IF(CP122="","",_xll.PBD(CR122,"Name","","USD","",""))</f>
        <v/>
      </c>
      <c r="CT122" t="str" cm="1">
        <f t="array" ref="CT122">IF(CP122="","",_xll.PBD(CP122,"Deal Type 1","","USD","",""))</f>
        <v/>
      </c>
      <c r="CY122" s="15" t="str" cm="1">
        <f t="array" ref="CY122">IF(CX122="","",_xll.PBD(CX122,"Deal Date","","USD","",""))</f>
        <v/>
      </c>
      <c r="CZ122" s="15" t="str" cm="1">
        <f t="array" ref="CZ122">IF(CX122="","",_xll.PBD(CX122,"Company ID","","USD","",""))</f>
        <v/>
      </c>
      <c r="DA122" s="15" t="str" cm="1">
        <f t="array" ref="DA122">IF(CX122="","",_xll.PBD(CZ122,"Name","","USD","",""))</f>
        <v/>
      </c>
      <c r="DB122" t="str" cm="1">
        <f t="array" ref="DB122">IF(CX122="","",_xll.PBD(CX122,"Deal Type 1","","USD","",""))</f>
        <v/>
      </c>
      <c r="DG122" s="15" t="str" cm="1">
        <f t="array" ref="DG122">IF(DF122="","",_xll.PBD(DF122,"Deal Date","","USD","",""))</f>
        <v/>
      </c>
      <c r="DH122" s="15" t="str" cm="1">
        <f t="array" ref="DH122">IF(DF122="","",_xll.PBD(DF122,"Company ID","","USD","",""))</f>
        <v/>
      </c>
      <c r="DI122" s="15" t="str" cm="1">
        <f t="array" ref="DI122">IF(DF122="","",_xll.PBD(DH122,"Name","","USD","",""))</f>
        <v/>
      </c>
      <c r="DJ122" t="str" cm="1">
        <f t="array" ref="DJ122">IF(DF122="","",_xll.PBD(DF122,"Deal Type 1","","USD","",""))</f>
        <v/>
      </c>
      <c r="DO122" s="15" t="str" cm="1">
        <f t="array" ref="DO122">IF(DN122="","",_xll.PBD(DN122,"Deal Date","","USD","",""))</f>
        <v/>
      </c>
      <c r="DP122" s="15" t="str" cm="1">
        <f t="array" ref="DP122">IF(DN122="","",_xll.PBD(DN122,"Company ID","","USD","",""))</f>
        <v/>
      </c>
      <c r="DQ122" s="15" t="str" cm="1">
        <f t="array" ref="DQ122">IF(DN122="","",_xll.PBD(DP122,"Name","","USD","",""))</f>
        <v/>
      </c>
      <c r="DR122" t="str" cm="1">
        <f t="array" ref="DR122">IF(DN122="","",_xll.PBD(DN122,"Deal Type 1","","USD","",""))</f>
        <v/>
      </c>
      <c r="DW122" s="15" t="str" cm="1">
        <f t="array" ref="DW122">IF(DV122="","",_xll.PBD(DV122,"Deal Date","","USD","",""))</f>
        <v/>
      </c>
      <c r="DX122" s="15" t="str" cm="1">
        <f t="array" ref="DX122">IF(DV122="","",_xll.PBD(DV122,"Company ID","","USD","",""))</f>
        <v/>
      </c>
      <c r="DY122" s="15" t="str" cm="1">
        <f t="array" ref="DY122">IF(DV122="","",_xll.PBD(DX122,"Name","","USD","",""))</f>
        <v/>
      </c>
      <c r="DZ122" t="str" cm="1">
        <f t="array" ref="DZ122">IF(DV122="","",_xll.PBD(DV122,"Deal Type 1","","USD","",""))</f>
        <v/>
      </c>
      <c r="EE122" s="15" t="str" cm="1">
        <f t="array" ref="EE122">IF(ED122="","",_xll.PBD(ED122,"Deal Date","","USD","",""))</f>
        <v/>
      </c>
      <c r="EF122" s="15" t="str" cm="1">
        <f t="array" ref="EF122">IF(ED122="","",_xll.PBD(ED122,"Company ID","","USD","",""))</f>
        <v/>
      </c>
      <c r="EG122" s="15" t="str" cm="1">
        <f t="array" ref="EG122">IF(ED122="","",_xll.PBD(EF122,"Name","","USD","",""))</f>
        <v/>
      </c>
      <c r="EH122" t="str" cm="1">
        <f t="array" ref="EH122">IF(ED122="","",_xll.PBD(ED122,"Deal Type 1","","USD","",""))</f>
        <v/>
      </c>
      <c r="EM122" s="15" t="str" cm="1">
        <f t="array" ref="EM122">IF(EL122="","",_xll.PBD(EL122,"Deal Date","","USD","",""))</f>
        <v/>
      </c>
      <c r="EN122" s="15" t="str" cm="1">
        <f t="array" ref="EN122">IF(EL122="","",_xll.PBD(EL122,"Company ID","","USD","",""))</f>
        <v/>
      </c>
      <c r="EO122" s="15" t="str" cm="1">
        <f t="array" ref="EO122">IF(EL122="","",_xll.PBD(EN122,"Name","","USD","",""))</f>
        <v/>
      </c>
      <c r="EP122" t="str" cm="1">
        <f t="array" ref="EP122">IF(EL122="","",_xll.PBD(EL122,"Deal Type 1","","USD","",""))</f>
        <v/>
      </c>
      <c r="EU122" s="15" t="str" cm="1">
        <f t="array" ref="EU122">IF(ET122="","",_xll.PBD(ET122,"Deal Date","","USD","",""))</f>
        <v/>
      </c>
      <c r="EV122" s="15" t="str" cm="1">
        <f t="array" ref="EV122">IF(ET122="","",_xll.PBD(ET122,"Company ID","","USD","",""))</f>
        <v/>
      </c>
      <c r="EW122" s="15" t="str" cm="1">
        <f t="array" ref="EW122">IF(ET122="","",_xll.PBD(EV122,"Name","","USD","",""))</f>
        <v/>
      </c>
      <c r="EX122" t="str" cm="1">
        <f t="array" ref="EX122">IF(ET122="","",_xll.PBD(ET122,"Deal Type 1","","USD","",""))</f>
        <v/>
      </c>
      <c r="FC122" s="15" t="str" cm="1">
        <f t="array" ref="FC122">IF(FB122="","",_xll.PBD(FB122,"Deal Date","","USD","",""))</f>
        <v/>
      </c>
      <c r="FD122" s="15" t="str" cm="1">
        <f t="array" ref="FD122">IF(FB122="","",_xll.PBD(FB122,"Company ID","","USD","",""))</f>
        <v/>
      </c>
      <c r="FE122" s="15" t="str" cm="1">
        <f t="array" ref="FE122">IF(FB122="","",_xll.PBD(FD122,"Name","","USD","",""))</f>
        <v/>
      </c>
      <c r="FF122" t="str" cm="1">
        <f t="array" ref="FF122">IF(FB122="","",_xll.PBD(FB122,"Deal Type 1","","USD","",""))</f>
        <v/>
      </c>
      <c r="FK122" s="15" t="str" cm="1">
        <f t="array" ref="FK122">IF(FJ122="","",_xll.PBD(FJ122,"Deal Date","","USD","",""))</f>
        <v/>
      </c>
      <c r="FL122" s="15" t="str" cm="1">
        <f t="array" ref="FL122">IF(FJ122="","",_xll.PBD(FJ122,"Company ID","","USD","",""))</f>
        <v/>
      </c>
      <c r="FM122" s="15" t="str" cm="1">
        <f t="array" ref="FM122">IF(FJ122="","",_xll.PBD(FL122,"Name","","USD","",""))</f>
        <v/>
      </c>
      <c r="FN122" t="str" cm="1">
        <f t="array" ref="FN122">IF(FJ122="","",_xll.PBD(FJ122,"Deal Type 1","","USD","",""))</f>
        <v/>
      </c>
      <c r="FS122" s="15" t="str" cm="1">
        <f t="array" ref="FS122">IF(FR122="","",_xll.PBD(FR122,"Deal Date","","USD","",""))</f>
        <v/>
      </c>
      <c r="FT122" s="15" t="str" cm="1">
        <f t="array" ref="FT122">IF(FR122="","",_xll.PBD(FR122,"Company ID","","USD","",""))</f>
        <v/>
      </c>
      <c r="FU122" s="15" t="str" cm="1">
        <f t="array" ref="FU122">IF(FR122="","",_xll.PBD(FT122,"Name","","USD","",""))</f>
        <v/>
      </c>
      <c r="FV122" t="str" cm="1">
        <f t="array" ref="FV122">IF(FR122="","",_xll.PBD(FR122,"Deal Type 1","","USD","",""))</f>
        <v/>
      </c>
      <c r="GA122" s="15" t="str" cm="1">
        <f t="array" ref="GA122">IF(FZ122="","",_xll.PBD(FZ122,"Deal Date","","USD","",""))</f>
        <v/>
      </c>
      <c r="GB122" s="15" t="str" cm="1">
        <f t="array" ref="GB122">IF(FZ122="","",_xll.PBD(FZ122,"Company ID","","USD","",""))</f>
        <v/>
      </c>
      <c r="GC122" s="15" t="str" cm="1">
        <f t="array" ref="GC122">IF(FZ122="","",_xll.PBD(GB122,"Name","","USD","",""))</f>
        <v/>
      </c>
      <c r="GD122" t="str" cm="1">
        <f t="array" ref="GD122">IF(FZ122="","",_xll.PBD(FZ122,"Deal Type 1","","USD","",""))</f>
        <v/>
      </c>
      <c r="GI122" s="15" t="str" cm="1">
        <f t="array" ref="GI122">IF(GH122="","",_xll.PBD(GH122,"Deal Date","","USD","",""))</f>
        <v/>
      </c>
      <c r="GJ122" s="15" t="str" cm="1">
        <f t="array" ref="GJ122">IF(GH122="","",_xll.PBD(GH122,"Company ID","","USD","",""))</f>
        <v/>
      </c>
      <c r="GK122" s="15" t="str" cm="1">
        <f t="array" ref="GK122">IF(GH122="","",_xll.PBD(GJ122,"Name","","USD","",""))</f>
        <v/>
      </c>
      <c r="GL122" t="str" cm="1">
        <f t="array" ref="GL122">IF(GH122="","",_xll.PBD(GH122,"Deal Type 1","","USD","",""))</f>
        <v/>
      </c>
      <c r="GQ122" s="15" t="str" cm="1">
        <f t="array" ref="GQ122">IF(GP122="","",_xll.PBD(GP122,"Deal Date","","USD","",""))</f>
        <v/>
      </c>
      <c r="GR122" s="15" t="str" cm="1">
        <f t="array" ref="GR122">IF(GP122="","",_xll.PBD(GP122,"Company ID","","USD","",""))</f>
        <v/>
      </c>
      <c r="GS122" s="15" t="str" cm="1">
        <f t="array" ref="GS122">IF(GP122="","",_xll.PBD(GR122,"Name","","USD","",""))</f>
        <v/>
      </c>
      <c r="GT122" t="str" cm="1">
        <f t="array" ref="GT122">IF(GP122="","",_xll.PBD(GP122,"Deal Type 1","","USD","",""))</f>
        <v/>
      </c>
      <c r="GY122" s="15" t="str" cm="1">
        <f t="array" ref="GY122">IF(GX122="","",_xll.PBD(GX122,"Deal Date","","USD","",""))</f>
        <v/>
      </c>
      <c r="GZ122" s="15" t="str" cm="1">
        <f t="array" ref="GZ122">IF(GX122="","",_xll.PBD(GX122,"Company ID","","USD","",""))</f>
        <v/>
      </c>
      <c r="HA122" s="15" t="str" cm="1">
        <f t="array" ref="HA122">IF(GX122="","",_xll.PBD(GZ122,"Name","","USD","",""))</f>
        <v/>
      </c>
      <c r="HB122" t="str" cm="1">
        <f t="array" ref="HB122">IF(GX122="","",_xll.PBD(GX122,"Deal Type 1","","USD","",""))</f>
        <v/>
      </c>
      <c r="HG122" s="15" t="str" cm="1">
        <f t="array" ref="HG122">IF(HF122="","",_xll.PBD(HF122,"Deal Date","","USD","",""))</f>
        <v/>
      </c>
      <c r="HH122" s="15" t="str" cm="1">
        <f t="array" ref="HH122">IF(HF122="","",_xll.PBD(HF122,"Company ID","","USD","",""))</f>
        <v/>
      </c>
      <c r="HI122" s="15" t="str" cm="1">
        <f t="array" ref="HI122">IF(HF122="","",_xll.PBD(HH122,"Name","","USD","",""))</f>
        <v/>
      </c>
      <c r="HJ122" t="str" cm="1">
        <f t="array" ref="HJ122">IF(HF122="","",_xll.PBD(HF122,"Deal Type 1","","USD","",""))</f>
        <v/>
      </c>
      <c r="HO122" s="15" t="str" cm="1">
        <f t="array" ref="HO122">IF(HN122="","",_xll.PBD(HN122,"Deal Date","","USD","",""))</f>
        <v/>
      </c>
      <c r="HP122" s="15" t="str" cm="1">
        <f t="array" ref="HP122">IF(HN122="","",_xll.PBD(HN122,"Company ID","","USD","",""))</f>
        <v/>
      </c>
      <c r="HQ122" s="15" t="str" cm="1">
        <f t="array" ref="HQ122">IF(HN122="","",_xll.PBD(HP122,"Name","","USD","",""))</f>
        <v/>
      </c>
      <c r="HR122" t="str" cm="1">
        <f t="array" ref="HR122">IF(HN122="","",_xll.PBD(HN122,"Deal Type 1","","USD","",""))</f>
        <v/>
      </c>
      <c r="HW122" s="15" t="str" cm="1">
        <f t="array" ref="HW122">IF(HV122="","",_xll.PBD(HV122,"Deal Date","","USD","",""))</f>
        <v/>
      </c>
      <c r="HX122" s="15" t="str" cm="1">
        <f t="array" ref="HX122">IF(HV122="","",_xll.PBD(HV122,"Company ID","","USD","",""))</f>
        <v/>
      </c>
      <c r="HY122" s="15" t="str" cm="1">
        <f t="array" ref="HY122">IF(HV122="","",_xll.PBD(HX122,"Name","","USD","",""))</f>
        <v/>
      </c>
      <c r="HZ122" t="str" cm="1">
        <f t="array" ref="HZ122">IF(HV122="","",_xll.PBD(HV122,"Deal Type 1","","USD","",""))</f>
        <v/>
      </c>
      <c r="IE122" s="15" t="str" cm="1">
        <f t="array" ref="IE122">IF(ID122="","",_xll.PBD(ID122,"Deal Date","","USD","",""))</f>
        <v/>
      </c>
      <c r="IF122" s="15" t="str" cm="1">
        <f t="array" ref="IF122">IF(ID122="","",_xll.PBD(ID122,"Company ID","","USD","",""))</f>
        <v/>
      </c>
      <c r="IG122" s="15" t="str" cm="1">
        <f t="array" ref="IG122">IF(ID122="","",_xll.PBD(IF122,"Name","","USD","",""))</f>
        <v/>
      </c>
      <c r="IH122" t="str" cm="1">
        <f t="array" ref="IH122">IF(ID122="","",_xll.PBD(ID122,"Deal Type 1","","USD","",""))</f>
        <v/>
      </c>
      <c r="IM122" s="15" t="str" cm="1">
        <f t="array" ref="IM122">IF(IL122="","",_xll.PBD(IL122,"Deal Date","","USD","",""))</f>
        <v/>
      </c>
      <c r="IN122" s="15" t="str" cm="1">
        <f t="array" ref="IN122">IF(IL122="","",_xll.PBD(IL122,"Company ID","","USD","",""))</f>
        <v/>
      </c>
      <c r="IO122" s="15" t="str" cm="1">
        <f t="array" ref="IO122">IF(IL122="","",_xll.PBD(IN122,"Name","","USD","",""))</f>
        <v/>
      </c>
      <c r="IP122" t="str" cm="1">
        <f t="array" ref="IP122">IF(IL122="","",_xll.PBD(IL122,"Deal Type 1","","USD","",""))</f>
        <v/>
      </c>
      <c r="IU122" s="15" t="str" cm="1">
        <f t="array" ref="IU122">IF(IT122="","",_xll.PBD(IT122,"Deal Date","","USD","",""))</f>
        <v/>
      </c>
      <c r="IV122" s="15" t="str" cm="1">
        <f t="array" ref="IV122">IF(IT122="","",_xll.PBD(IT122,"Company ID","","USD","",""))</f>
        <v/>
      </c>
      <c r="IW122" s="15" t="str" cm="1">
        <f t="array" ref="IW122">IF(IT122="","",_xll.PBD(IV122,"Name","","USD","",""))</f>
        <v/>
      </c>
      <c r="IX122" t="str" cm="1">
        <f t="array" ref="IX122">IF(IT122="","",_xll.PBD(IT122,"Deal Type 1","","USD","",""))</f>
        <v/>
      </c>
      <c r="JC122" s="15" t="str" cm="1">
        <f t="array" ref="JC122">IF(JB122="","",_xll.PBD(JB122,"Deal Date","","USD","",""))</f>
        <v/>
      </c>
      <c r="JD122" s="15" t="str" cm="1">
        <f t="array" ref="JD122">IF(JB122="","",_xll.PBD(JB122,"Company ID","","USD","",""))</f>
        <v/>
      </c>
      <c r="JE122" s="15" t="str" cm="1">
        <f t="array" ref="JE122">IF(JB122="","",_xll.PBD(JD122,"Name","","USD","",""))</f>
        <v/>
      </c>
      <c r="JF122" t="str" cm="1">
        <f t="array" ref="JF122">IF(JB122="","",_xll.PBD(JB122,"Deal Type 1","","USD","",""))</f>
        <v/>
      </c>
      <c r="JK122" s="15" t="str" cm="1">
        <f t="array" ref="JK122">IF(JJ122="","",_xll.PBD(JJ122,"Deal Date","","USD","",""))</f>
        <v/>
      </c>
      <c r="JL122" s="15" t="str" cm="1">
        <f t="array" ref="JL122">IF(JJ122="","",_xll.PBD(JJ122,"Company ID","","USD","",""))</f>
        <v/>
      </c>
      <c r="JM122" s="15" t="str" cm="1">
        <f t="array" ref="JM122">IF(JJ122="","",_xll.PBD(JL122,"Name","","USD","",""))</f>
        <v/>
      </c>
      <c r="JN122" t="str" cm="1">
        <f t="array" ref="JN122">IF(JJ122="","",_xll.PBD(JJ122,"Deal Type 1","","USD","",""))</f>
        <v/>
      </c>
      <c r="JS122" s="15" t="str" cm="1">
        <f t="array" ref="JS122">IF(JR122="","",_xll.PBD(JR122,"Deal Date","","USD","",""))</f>
        <v/>
      </c>
      <c r="JT122" s="15" t="str" cm="1">
        <f t="array" ref="JT122">IF(JR122="","",_xll.PBD(JR122,"Company ID","","USD","",""))</f>
        <v/>
      </c>
      <c r="JU122" s="15" t="str" cm="1">
        <f t="array" ref="JU122">IF(JR122="","",_xll.PBD(JT122,"Name","","USD","",""))</f>
        <v/>
      </c>
      <c r="JV122" t="str" cm="1">
        <f t="array" ref="JV122">IF(JR122="","",_xll.PBD(JR122,"Deal Type 1","","USD","",""))</f>
        <v/>
      </c>
      <c r="KA122" s="15" t="str" cm="1">
        <f t="array" ref="KA122">IF(JZ122="","",_xll.PBD(JZ122,"Deal Date","","USD","",""))</f>
        <v/>
      </c>
      <c r="KB122" s="15" t="str" cm="1">
        <f t="array" ref="KB122">IF(JZ122="","",_xll.PBD(JZ122,"Company ID","","USD","",""))</f>
        <v/>
      </c>
      <c r="KC122" s="15" t="str" cm="1">
        <f t="array" ref="KC122">IF(JZ122="","",_xll.PBD(KB122,"Name","","USD","",""))</f>
        <v/>
      </c>
      <c r="KD122" t="str" cm="1">
        <f t="array" ref="KD122">IF(JZ122="","",_xll.PBD(JZ122,"Deal Type 1","","USD","",""))</f>
        <v/>
      </c>
      <c r="KI122" s="15" t="str" cm="1">
        <f t="array" ref="KI122">IF(KH122="","",_xll.PBD(KH122,"Deal Date","","USD","",""))</f>
        <v/>
      </c>
      <c r="KJ122" s="15" t="str" cm="1">
        <f t="array" ref="KJ122">IF(KH122="","",_xll.PBD(KH122,"Company ID","","USD","",""))</f>
        <v/>
      </c>
      <c r="KK122" s="15" t="str" cm="1">
        <f t="array" ref="KK122">IF(KH122="","",_xll.PBD(KJ122,"Name","","USD","",""))</f>
        <v/>
      </c>
      <c r="KL122" t="str" cm="1">
        <f t="array" ref="KL122">IF(KH122="","",_xll.PBD(KH122,"Deal Type 1","","USD","",""))</f>
        <v/>
      </c>
      <c r="KQ122" s="15" t="str" cm="1">
        <f t="array" ref="KQ122">IF(KP122="","",_xll.PBD(KP122,"Deal Date","","USD","",""))</f>
        <v/>
      </c>
      <c r="KR122" s="15" t="str" cm="1">
        <f t="array" ref="KR122">IF(KP122="","",_xll.PBD(KP122,"Company ID","","USD","",""))</f>
        <v/>
      </c>
      <c r="KS122" s="15" t="str" cm="1">
        <f t="array" ref="KS122">IF(KP122="","",_xll.PBD(KR122,"Name","","USD","",""))</f>
        <v/>
      </c>
      <c r="KT122" t="str" cm="1">
        <f t="array" ref="KT122">IF(KP122="","",_xll.PBD(KP122,"Deal Type 1","","USD","",""))</f>
        <v/>
      </c>
      <c r="KY122" s="15" t="str" cm="1">
        <f t="array" ref="KY122">IF(KX122="","",_xll.PBD(KX122,"Deal Date","","USD","",""))</f>
        <v/>
      </c>
      <c r="KZ122" s="15" t="str" cm="1">
        <f t="array" ref="KZ122">IF(KX122="","",_xll.PBD(KX122,"Company ID","","USD","",""))</f>
        <v/>
      </c>
      <c r="LA122" s="15" t="str" cm="1">
        <f t="array" ref="LA122">IF(KX122="","",_xll.PBD(KZ122,"Name","","USD","",""))</f>
        <v/>
      </c>
      <c r="LB122" t="str" cm="1">
        <f t="array" ref="LB122">IF(KX122="","",_xll.PBD(KX122,"Deal Type 1","","USD","",""))</f>
        <v/>
      </c>
      <c r="LG122" s="15" t="str" cm="1">
        <f t="array" ref="LG122">IF(LF122="","",_xll.PBD(LF122,"Deal Date","","USD","",""))</f>
        <v/>
      </c>
      <c r="LH122" s="15" t="str" cm="1">
        <f t="array" ref="LH122">IF(LF122="","",_xll.PBD(LF122,"Company ID","","USD","",""))</f>
        <v/>
      </c>
      <c r="LI122" s="15" t="str" cm="1">
        <f t="array" ref="LI122">IF(LF122="","",_xll.PBD(LH122,"Name","","USD","",""))</f>
        <v/>
      </c>
      <c r="LJ122" t="str" cm="1">
        <f t="array" ref="LJ122">IF(LF122="","",_xll.PBD(LF122,"Deal Type 1","","USD","",""))</f>
        <v/>
      </c>
      <c r="LO122" s="15" t="str" cm="1">
        <f t="array" ref="LO122">IF(LN122="","",_xll.PBD(LN122,"Deal Date","","USD","",""))</f>
        <v/>
      </c>
      <c r="LP122" s="15" t="str" cm="1">
        <f t="array" ref="LP122">IF(LN122="","",_xll.PBD(LN122,"Company ID","","USD","",""))</f>
        <v/>
      </c>
      <c r="LQ122" s="15" t="str" cm="1">
        <f t="array" ref="LQ122">IF(LN122="","",_xll.PBD(LP122,"Name","","USD","",""))</f>
        <v/>
      </c>
      <c r="LR122" t="str" cm="1">
        <f t="array" ref="LR122">IF(LN122="","",_xll.PBD(LN122,"Deal Type 1","","USD","",""))</f>
        <v/>
      </c>
      <c r="LW122" s="15" t="str" cm="1">
        <f t="array" ref="LW122">IF(LV122="","",_xll.PBD(LV122,"Deal Date","","USD","",""))</f>
        <v/>
      </c>
      <c r="LX122" s="15" t="str" cm="1">
        <f t="array" ref="LX122">IF(LV122="","",_xll.PBD(LV122,"Company ID","","USD","",""))</f>
        <v/>
      </c>
      <c r="LY122" s="15" t="str" cm="1">
        <f t="array" ref="LY122">IF(LV122="","",_xll.PBD(LX122,"Name","","USD","",""))</f>
        <v/>
      </c>
      <c r="LZ122" t="str" cm="1">
        <f t="array" ref="LZ122">IF(LV122="","",_xll.PBD(LV122,"Deal Type 1","","USD","",""))</f>
        <v/>
      </c>
      <c r="ME122" s="15" t="str" cm="1">
        <f t="array" ref="ME122">IF(MD122="","",_xll.PBD(MD122,"Deal Date","","USD","",""))</f>
        <v/>
      </c>
      <c r="MF122" s="15" t="str" cm="1">
        <f t="array" ref="MF122">IF(MD122="","",_xll.PBD(MD122,"Company ID","","USD","",""))</f>
        <v/>
      </c>
      <c r="MG122" s="15" t="str" cm="1">
        <f t="array" ref="MG122">IF(MD122="","",_xll.PBD(MF122,"Name","","USD","",""))</f>
        <v/>
      </c>
      <c r="MH122" t="str" cm="1">
        <f t="array" ref="MH122">IF(MD122="","",_xll.PBD(MD122,"Deal Type 1","","USD","",""))</f>
        <v/>
      </c>
    </row>
    <row r="123" spans="7:346" x14ac:dyDescent="0.2">
      <c r="G123" s="15" t="str" cm="1">
        <f t="array" ref="G123">IF(F123="","",_xll.PBD(F123,"Deal Date","","USD","",""))</f>
        <v/>
      </c>
      <c r="H123" s="15" t="str" cm="1">
        <f t="array" ref="H123">IF(F123="","",_xll.PBD(F123,"Company ID","","USD","",""))</f>
        <v/>
      </c>
      <c r="I123" s="15" t="str" cm="1">
        <f t="array" ref="I123">IF(F123="","",_xll.PBD(H123,"Name","","USD","",""))</f>
        <v/>
      </c>
      <c r="J123" t="str" cm="1">
        <f t="array" ref="J123">IF(F123="","",_xll.PBD(F123,"Deal Type 1","","USD","",""))</f>
        <v/>
      </c>
      <c r="O123" s="15" t="str" cm="1">
        <f t="array" ref="O123">IF(N123="","",_xll.PBD(N123,"Deal Date","","USD","",""))</f>
        <v/>
      </c>
      <c r="P123" s="15" t="str" cm="1">
        <f t="array" ref="P123">IF(N123="","",_xll.PBD(N123,"Company ID","","USD","",""))</f>
        <v/>
      </c>
      <c r="Q123" s="15" t="str" cm="1">
        <f t="array" ref="Q123">IF(N123="","",_xll.PBD(P123,"Name","","USD","",""))</f>
        <v/>
      </c>
      <c r="R123" t="str" cm="1">
        <f t="array" ref="R123">IF(N123="","",_xll.PBD(N123,"Deal Type 1","","USD","",""))</f>
        <v/>
      </c>
      <c r="W123" s="15" t="str" cm="1">
        <f t="array" ref="W123">IF(V123="","",_xll.PBD(V123,"Deal Date","","USD","",""))</f>
        <v/>
      </c>
      <c r="X123" s="15" t="str" cm="1">
        <f t="array" ref="X123">IF(V123="","",_xll.PBD(V123,"Company ID","","USD","",""))</f>
        <v/>
      </c>
      <c r="Y123" s="15" t="str" cm="1">
        <f t="array" ref="Y123">IF(V123="","",_xll.PBD(X123,"Name","","USD","",""))</f>
        <v/>
      </c>
      <c r="Z123" t="str" cm="1">
        <f t="array" ref="Z123">IF(V123="","",_xll.PBD(V123,"Deal Type 1","","USD","",""))</f>
        <v/>
      </c>
      <c r="AE123" s="15" t="str" cm="1">
        <f t="array" ref="AE123">IF(AD123="","",_xll.PBD(AD123,"Deal Date","","USD","",""))</f>
        <v/>
      </c>
      <c r="AF123" s="15" t="str" cm="1">
        <f t="array" ref="AF123">IF(AD123="","",_xll.PBD(AD123,"Company ID","","USD","",""))</f>
        <v/>
      </c>
      <c r="AG123" s="15" t="str" cm="1">
        <f t="array" ref="AG123">IF(AD123="","",_xll.PBD(AF123,"Name","","USD","",""))</f>
        <v/>
      </c>
      <c r="AH123" t="str" cm="1">
        <f t="array" ref="AH123">IF(AD123="","",_xll.PBD(AD123,"Deal Type 1","","USD","",""))</f>
        <v/>
      </c>
      <c r="AM123" s="15" t="str" cm="1">
        <f t="array" ref="AM123">IF(AL123="","",_xll.PBD(AL123,"Deal Date","","USD","",""))</f>
        <v/>
      </c>
      <c r="AN123" s="15" t="str" cm="1">
        <f t="array" ref="AN123">IF(AL123="","",_xll.PBD(AL123,"Company ID","","USD","",""))</f>
        <v/>
      </c>
      <c r="AO123" s="15" t="str" cm="1">
        <f t="array" ref="AO123">IF(AL123="","",_xll.PBD(AN123,"Name","","USD","",""))</f>
        <v/>
      </c>
      <c r="AP123" t="str" cm="1">
        <f t="array" ref="AP123">IF(AL123="","",_xll.PBD(AL123,"Deal Type 1","","USD","",""))</f>
        <v/>
      </c>
      <c r="AU123" s="15" t="str" cm="1">
        <f t="array" ref="AU123">IF(AT123="","",_xll.PBD(AT123,"Deal Date","","USD","",""))</f>
        <v/>
      </c>
      <c r="AV123" s="15" t="str" cm="1">
        <f t="array" ref="AV123">IF(AT123="","",_xll.PBD(AT123,"Company ID","","USD","",""))</f>
        <v/>
      </c>
      <c r="AW123" s="15" t="str" cm="1">
        <f t="array" ref="AW123">IF(AT123="","",_xll.PBD(AV123,"Name","","USD","",""))</f>
        <v/>
      </c>
      <c r="AX123" t="str" cm="1">
        <f t="array" ref="AX123">IF(AT123="","",_xll.PBD(AT123,"Deal Type 1","","USD","",""))</f>
        <v/>
      </c>
      <c r="BC123" s="15" t="str" cm="1">
        <f t="array" ref="BC123">IF(BB123="","",_xll.PBD(BB123,"Deal Date","","USD","",""))</f>
        <v/>
      </c>
      <c r="BD123" s="15" t="str" cm="1">
        <f t="array" ref="BD123">IF(BB123="","",_xll.PBD(BB123,"Company ID","","USD","",""))</f>
        <v/>
      </c>
      <c r="BE123" s="15" t="str" cm="1">
        <f t="array" ref="BE123">IF(BB123="","",_xll.PBD(BD123,"Name","","USD","",""))</f>
        <v/>
      </c>
      <c r="BF123" t="str" cm="1">
        <f t="array" ref="BF123">IF(BB123="","",_xll.PBD(BB123,"Deal Type 1","","USD","",""))</f>
        <v/>
      </c>
      <c r="BK123" s="15" t="str" cm="1">
        <f t="array" ref="BK123">IF(BJ123="","",_xll.PBD(BJ123,"Deal Date","","USD","",""))</f>
        <v/>
      </c>
      <c r="BL123" s="15" t="str" cm="1">
        <f t="array" ref="BL123">IF(BJ123="","",_xll.PBD(BJ123,"Company ID","","USD","",""))</f>
        <v/>
      </c>
      <c r="BM123" s="15" t="str" cm="1">
        <f t="array" ref="BM123">IF(BJ123="","",_xll.PBD(BL123,"Name","","USD","",""))</f>
        <v/>
      </c>
      <c r="BN123" t="str" cm="1">
        <f t="array" ref="BN123">IF(BJ123="","",_xll.PBD(BJ123,"Deal Type 1","","USD","",""))</f>
        <v/>
      </c>
      <c r="BS123" s="15" t="str" cm="1">
        <f t="array" ref="BS123">IF(BR123="","",_xll.PBD(BR123,"Deal Date","","USD","",""))</f>
        <v/>
      </c>
      <c r="BT123" s="15" t="str" cm="1">
        <f t="array" ref="BT123">IF(BR123="","",_xll.PBD(BR123,"Company ID","","USD","",""))</f>
        <v/>
      </c>
      <c r="BU123" s="15" t="str" cm="1">
        <f t="array" ref="BU123">IF(BR123="","",_xll.PBD(BT123,"Name","","USD","",""))</f>
        <v/>
      </c>
      <c r="BV123" t="str" cm="1">
        <f t="array" ref="BV123">IF(BR123="","",_xll.PBD(BR123,"Deal Type 1","","USD","",""))</f>
        <v/>
      </c>
      <c r="CA123" s="15" t="str" cm="1">
        <f t="array" ref="CA123">IF(BZ123="","",_xll.PBD(BZ123,"Deal Date","","USD","",""))</f>
        <v/>
      </c>
      <c r="CB123" s="15" t="str" cm="1">
        <f t="array" ref="CB123">IF(BZ123="","",_xll.PBD(BZ123,"Company ID","","USD","",""))</f>
        <v/>
      </c>
      <c r="CC123" s="15" t="str" cm="1">
        <f t="array" ref="CC123">IF(BZ123="","",_xll.PBD(CB123,"Name","","USD","",""))</f>
        <v/>
      </c>
      <c r="CD123" t="str" cm="1">
        <f t="array" ref="CD123">IF(BZ123="","",_xll.PBD(BZ123,"Deal Type 1","","USD","",""))</f>
        <v/>
      </c>
      <c r="CI123" s="15" t="str" cm="1">
        <f t="array" ref="CI123">IF(CH123="","",_xll.PBD(CH123,"Deal Date","","USD","",""))</f>
        <v/>
      </c>
      <c r="CJ123" s="15" t="str" cm="1">
        <f t="array" ref="CJ123">IF(CH123="","",_xll.PBD(CH123,"Company ID","","USD","",""))</f>
        <v/>
      </c>
      <c r="CK123" s="15" t="str" cm="1">
        <f t="array" ref="CK123">IF(CH123="","",_xll.PBD(CJ123,"Name","","USD","",""))</f>
        <v/>
      </c>
      <c r="CL123" t="str" cm="1">
        <f t="array" ref="CL123">IF(CH123="","",_xll.PBD(CH123,"Deal Type 1","","USD","",""))</f>
        <v/>
      </c>
      <c r="CQ123" s="15" t="str" cm="1">
        <f t="array" ref="CQ123">IF(CP123="","",_xll.PBD(CP123,"Deal Date","","USD","",""))</f>
        <v/>
      </c>
      <c r="CR123" s="15" t="str" cm="1">
        <f t="array" ref="CR123">IF(CP123="","",_xll.PBD(CP123,"Company ID","","USD","",""))</f>
        <v/>
      </c>
      <c r="CS123" s="15" t="str" cm="1">
        <f t="array" ref="CS123">IF(CP123="","",_xll.PBD(CR123,"Name","","USD","",""))</f>
        <v/>
      </c>
      <c r="CT123" t="str" cm="1">
        <f t="array" ref="CT123">IF(CP123="","",_xll.PBD(CP123,"Deal Type 1","","USD","",""))</f>
        <v/>
      </c>
      <c r="CY123" s="15" t="str" cm="1">
        <f t="array" ref="CY123">IF(CX123="","",_xll.PBD(CX123,"Deal Date","","USD","",""))</f>
        <v/>
      </c>
      <c r="CZ123" s="15" t="str" cm="1">
        <f t="array" ref="CZ123">IF(CX123="","",_xll.PBD(CX123,"Company ID","","USD","",""))</f>
        <v/>
      </c>
      <c r="DA123" s="15" t="str" cm="1">
        <f t="array" ref="DA123">IF(CX123="","",_xll.PBD(CZ123,"Name","","USD","",""))</f>
        <v/>
      </c>
      <c r="DB123" t="str" cm="1">
        <f t="array" ref="DB123">IF(CX123="","",_xll.PBD(CX123,"Deal Type 1","","USD","",""))</f>
        <v/>
      </c>
      <c r="DG123" s="15" t="str" cm="1">
        <f t="array" ref="DG123">IF(DF123="","",_xll.PBD(DF123,"Deal Date","","USD","",""))</f>
        <v/>
      </c>
      <c r="DH123" s="15" t="str" cm="1">
        <f t="array" ref="DH123">IF(DF123="","",_xll.PBD(DF123,"Company ID","","USD","",""))</f>
        <v/>
      </c>
      <c r="DI123" s="15" t="str" cm="1">
        <f t="array" ref="DI123">IF(DF123="","",_xll.PBD(DH123,"Name","","USD","",""))</f>
        <v/>
      </c>
      <c r="DJ123" t="str" cm="1">
        <f t="array" ref="DJ123">IF(DF123="","",_xll.PBD(DF123,"Deal Type 1","","USD","",""))</f>
        <v/>
      </c>
      <c r="DO123" s="15" t="str" cm="1">
        <f t="array" ref="DO123">IF(DN123="","",_xll.PBD(DN123,"Deal Date","","USD","",""))</f>
        <v/>
      </c>
      <c r="DP123" s="15" t="str" cm="1">
        <f t="array" ref="DP123">IF(DN123="","",_xll.PBD(DN123,"Company ID","","USD","",""))</f>
        <v/>
      </c>
      <c r="DQ123" s="15" t="str" cm="1">
        <f t="array" ref="DQ123">IF(DN123="","",_xll.PBD(DP123,"Name","","USD","",""))</f>
        <v/>
      </c>
      <c r="DR123" t="str" cm="1">
        <f t="array" ref="DR123">IF(DN123="","",_xll.PBD(DN123,"Deal Type 1","","USD","",""))</f>
        <v/>
      </c>
      <c r="DW123" s="15" t="str" cm="1">
        <f t="array" ref="DW123">IF(DV123="","",_xll.PBD(DV123,"Deal Date","","USD","",""))</f>
        <v/>
      </c>
      <c r="DX123" s="15" t="str" cm="1">
        <f t="array" ref="DX123">IF(DV123="","",_xll.PBD(DV123,"Company ID","","USD","",""))</f>
        <v/>
      </c>
      <c r="DY123" s="15" t="str" cm="1">
        <f t="array" ref="DY123">IF(DV123="","",_xll.PBD(DX123,"Name","","USD","",""))</f>
        <v/>
      </c>
      <c r="DZ123" t="str" cm="1">
        <f t="array" ref="DZ123">IF(DV123="","",_xll.PBD(DV123,"Deal Type 1","","USD","",""))</f>
        <v/>
      </c>
      <c r="EE123" s="15" t="str" cm="1">
        <f t="array" ref="EE123">IF(ED123="","",_xll.PBD(ED123,"Deal Date","","USD","",""))</f>
        <v/>
      </c>
      <c r="EF123" s="15" t="str" cm="1">
        <f t="array" ref="EF123">IF(ED123="","",_xll.PBD(ED123,"Company ID","","USD","",""))</f>
        <v/>
      </c>
      <c r="EG123" s="15" t="str" cm="1">
        <f t="array" ref="EG123">IF(ED123="","",_xll.PBD(EF123,"Name","","USD","",""))</f>
        <v/>
      </c>
      <c r="EH123" t="str" cm="1">
        <f t="array" ref="EH123">IF(ED123="","",_xll.PBD(ED123,"Deal Type 1","","USD","",""))</f>
        <v/>
      </c>
      <c r="EM123" s="15" t="str" cm="1">
        <f t="array" ref="EM123">IF(EL123="","",_xll.PBD(EL123,"Deal Date","","USD","",""))</f>
        <v/>
      </c>
      <c r="EN123" s="15" t="str" cm="1">
        <f t="array" ref="EN123">IF(EL123="","",_xll.PBD(EL123,"Company ID","","USD","",""))</f>
        <v/>
      </c>
      <c r="EO123" s="15" t="str" cm="1">
        <f t="array" ref="EO123">IF(EL123="","",_xll.PBD(EN123,"Name","","USD","",""))</f>
        <v/>
      </c>
      <c r="EP123" t="str" cm="1">
        <f t="array" ref="EP123">IF(EL123="","",_xll.PBD(EL123,"Deal Type 1","","USD","",""))</f>
        <v/>
      </c>
      <c r="EU123" s="15" t="str" cm="1">
        <f t="array" ref="EU123">IF(ET123="","",_xll.PBD(ET123,"Deal Date","","USD","",""))</f>
        <v/>
      </c>
      <c r="EV123" s="15" t="str" cm="1">
        <f t="array" ref="EV123">IF(ET123="","",_xll.PBD(ET123,"Company ID","","USD","",""))</f>
        <v/>
      </c>
      <c r="EW123" s="15" t="str" cm="1">
        <f t="array" ref="EW123">IF(ET123="","",_xll.PBD(EV123,"Name","","USD","",""))</f>
        <v/>
      </c>
      <c r="EX123" t="str" cm="1">
        <f t="array" ref="EX123">IF(ET123="","",_xll.PBD(ET123,"Deal Type 1","","USD","",""))</f>
        <v/>
      </c>
      <c r="FC123" s="15" t="str" cm="1">
        <f t="array" ref="FC123">IF(FB123="","",_xll.PBD(FB123,"Deal Date","","USD","",""))</f>
        <v/>
      </c>
      <c r="FD123" s="15" t="str" cm="1">
        <f t="array" ref="FD123">IF(FB123="","",_xll.PBD(FB123,"Company ID","","USD","",""))</f>
        <v/>
      </c>
      <c r="FE123" s="15" t="str" cm="1">
        <f t="array" ref="FE123">IF(FB123="","",_xll.PBD(FD123,"Name","","USD","",""))</f>
        <v/>
      </c>
      <c r="FF123" t="str" cm="1">
        <f t="array" ref="FF123">IF(FB123="","",_xll.PBD(FB123,"Deal Type 1","","USD","",""))</f>
        <v/>
      </c>
      <c r="FK123" s="15" t="str" cm="1">
        <f t="array" ref="FK123">IF(FJ123="","",_xll.PBD(FJ123,"Deal Date","","USD","",""))</f>
        <v/>
      </c>
      <c r="FL123" s="15" t="str" cm="1">
        <f t="array" ref="FL123">IF(FJ123="","",_xll.PBD(FJ123,"Company ID","","USD","",""))</f>
        <v/>
      </c>
      <c r="FM123" s="15" t="str" cm="1">
        <f t="array" ref="FM123">IF(FJ123="","",_xll.PBD(FL123,"Name","","USD","",""))</f>
        <v/>
      </c>
      <c r="FN123" t="str" cm="1">
        <f t="array" ref="FN123">IF(FJ123="","",_xll.PBD(FJ123,"Deal Type 1","","USD","",""))</f>
        <v/>
      </c>
      <c r="FS123" s="15" t="str" cm="1">
        <f t="array" ref="FS123">IF(FR123="","",_xll.PBD(FR123,"Deal Date","","USD","",""))</f>
        <v/>
      </c>
      <c r="FT123" s="15" t="str" cm="1">
        <f t="array" ref="FT123">IF(FR123="","",_xll.PBD(FR123,"Company ID","","USD","",""))</f>
        <v/>
      </c>
      <c r="FU123" s="15" t="str" cm="1">
        <f t="array" ref="FU123">IF(FR123="","",_xll.PBD(FT123,"Name","","USD","",""))</f>
        <v/>
      </c>
      <c r="FV123" t="str" cm="1">
        <f t="array" ref="FV123">IF(FR123="","",_xll.PBD(FR123,"Deal Type 1","","USD","",""))</f>
        <v/>
      </c>
      <c r="GA123" s="15" t="str" cm="1">
        <f t="array" ref="GA123">IF(FZ123="","",_xll.PBD(FZ123,"Deal Date","","USD","",""))</f>
        <v/>
      </c>
      <c r="GB123" s="15" t="str" cm="1">
        <f t="array" ref="GB123">IF(FZ123="","",_xll.PBD(FZ123,"Company ID","","USD","",""))</f>
        <v/>
      </c>
      <c r="GC123" s="15" t="str" cm="1">
        <f t="array" ref="GC123">IF(FZ123="","",_xll.PBD(GB123,"Name","","USD","",""))</f>
        <v/>
      </c>
      <c r="GD123" t="str" cm="1">
        <f t="array" ref="GD123">IF(FZ123="","",_xll.PBD(FZ123,"Deal Type 1","","USD","",""))</f>
        <v/>
      </c>
      <c r="GI123" s="15" t="str" cm="1">
        <f t="array" ref="GI123">IF(GH123="","",_xll.PBD(GH123,"Deal Date","","USD","",""))</f>
        <v/>
      </c>
      <c r="GJ123" s="15" t="str" cm="1">
        <f t="array" ref="GJ123">IF(GH123="","",_xll.PBD(GH123,"Company ID","","USD","",""))</f>
        <v/>
      </c>
      <c r="GK123" s="15" t="str" cm="1">
        <f t="array" ref="GK123">IF(GH123="","",_xll.PBD(GJ123,"Name","","USD","",""))</f>
        <v/>
      </c>
      <c r="GL123" t="str" cm="1">
        <f t="array" ref="GL123">IF(GH123="","",_xll.PBD(GH123,"Deal Type 1","","USD","",""))</f>
        <v/>
      </c>
      <c r="GQ123" s="15" t="str" cm="1">
        <f t="array" ref="GQ123">IF(GP123="","",_xll.PBD(GP123,"Deal Date","","USD","",""))</f>
        <v/>
      </c>
      <c r="GR123" s="15" t="str" cm="1">
        <f t="array" ref="GR123">IF(GP123="","",_xll.PBD(GP123,"Company ID","","USD","",""))</f>
        <v/>
      </c>
      <c r="GS123" s="15" t="str" cm="1">
        <f t="array" ref="GS123">IF(GP123="","",_xll.PBD(GR123,"Name","","USD","",""))</f>
        <v/>
      </c>
      <c r="GT123" t="str" cm="1">
        <f t="array" ref="GT123">IF(GP123="","",_xll.PBD(GP123,"Deal Type 1","","USD","",""))</f>
        <v/>
      </c>
      <c r="GY123" s="15" t="str" cm="1">
        <f t="array" ref="GY123">IF(GX123="","",_xll.PBD(GX123,"Deal Date","","USD","",""))</f>
        <v/>
      </c>
      <c r="GZ123" s="15" t="str" cm="1">
        <f t="array" ref="GZ123">IF(GX123="","",_xll.PBD(GX123,"Company ID","","USD","",""))</f>
        <v/>
      </c>
      <c r="HA123" s="15" t="str" cm="1">
        <f t="array" ref="HA123">IF(GX123="","",_xll.PBD(GZ123,"Name","","USD","",""))</f>
        <v/>
      </c>
      <c r="HB123" t="str" cm="1">
        <f t="array" ref="HB123">IF(GX123="","",_xll.PBD(GX123,"Deal Type 1","","USD","",""))</f>
        <v/>
      </c>
      <c r="HG123" s="15" t="str" cm="1">
        <f t="array" ref="HG123">IF(HF123="","",_xll.PBD(HF123,"Deal Date","","USD","",""))</f>
        <v/>
      </c>
      <c r="HH123" s="15" t="str" cm="1">
        <f t="array" ref="HH123">IF(HF123="","",_xll.PBD(HF123,"Company ID","","USD","",""))</f>
        <v/>
      </c>
      <c r="HI123" s="15" t="str" cm="1">
        <f t="array" ref="HI123">IF(HF123="","",_xll.PBD(HH123,"Name","","USD","",""))</f>
        <v/>
      </c>
      <c r="HJ123" t="str" cm="1">
        <f t="array" ref="HJ123">IF(HF123="","",_xll.PBD(HF123,"Deal Type 1","","USD","",""))</f>
        <v/>
      </c>
      <c r="HO123" s="15" t="str" cm="1">
        <f t="array" ref="HO123">IF(HN123="","",_xll.PBD(HN123,"Deal Date","","USD","",""))</f>
        <v/>
      </c>
      <c r="HP123" s="15" t="str" cm="1">
        <f t="array" ref="HP123">IF(HN123="","",_xll.PBD(HN123,"Company ID","","USD","",""))</f>
        <v/>
      </c>
      <c r="HQ123" s="15" t="str" cm="1">
        <f t="array" ref="HQ123">IF(HN123="","",_xll.PBD(HP123,"Name","","USD","",""))</f>
        <v/>
      </c>
      <c r="HR123" t="str" cm="1">
        <f t="array" ref="HR123">IF(HN123="","",_xll.PBD(HN123,"Deal Type 1","","USD","",""))</f>
        <v/>
      </c>
      <c r="HW123" s="15" t="str" cm="1">
        <f t="array" ref="HW123">IF(HV123="","",_xll.PBD(HV123,"Deal Date","","USD","",""))</f>
        <v/>
      </c>
      <c r="HX123" s="15" t="str" cm="1">
        <f t="array" ref="HX123">IF(HV123="","",_xll.PBD(HV123,"Company ID","","USD","",""))</f>
        <v/>
      </c>
      <c r="HY123" s="15" t="str" cm="1">
        <f t="array" ref="HY123">IF(HV123="","",_xll.PBD(HX123,"Name","","USD","",""))</f>
        <v/>
      </c>
      <c r="HZ123" t="str" cm="1">
        <f t="array" ref="HZ123">IF(HV123="","",_xll.PBD(HV123,"Deal Type 1","","USD","",""))</f>
        <v/>
      </c>
      <c r="IE123" s="15" t="str" cm="1">
        <f t="array" ref="IE123">IF(ID123="","",_xll.PBD(ID123,"Deal Date","","USD","",""))</f>
        <v/>
      </c>
      <c r="IF123" s="15" t="str" cm="1">
        <f t="array" ref="IF123">IF(ID123="","",_xll.PBD(ID123,"Company ID","","USD","",""))</f>
        <v/>
      </c>
      <c r="IG123" s="15" t="str" cm="1">
        <f t="array" ref="IG123">IF(ID123="","",_xll.PBD(IF123,"Name","","USD","",""))</f>
        <v/>
      </c>
      <c r="IH123" t="str" cm="1">
        <f t="array" ref="IH123">IF(ID123="","",_xll.PBD(ID123,"Deal Type 1","","USD","",""))</f>
        <v/>
      </c>
      <c r="IM123" s="15" t="str" cm="1">
        <f t="array" ref="IM123">IF(IL123="","",_xll.PBD(IL123,"Deal Date","","USD","",""))</f>
        <v/>
      </c>
      <c r="IN123" s="15" t="str" cm="1">
        <f t="array" ref="IN123">IF(IL123="","",_xll.PBD(IL123,"Company ID","","USD","",""))</f>
        <v/>
      </c>
      <c r="IO123" s="15" t="str" cm="1">
        <f t="array" ref="IO123">IF(IL123="","",_xll.PBD(IN123,"Name","","USD","",""))</f>
        <v/>
      </c>
      <c r="IP123" t="str" cm="1">
        <f t="array" ref="IP123">IF(IL123="","",_xll.PBD(IL123,"Deal Type 1","","USD","",""))</f>
        <v/>
      </c>
      <c r="IU123" s="15" t="str" cm="1">
        <f t="array" ref="IU123">IF(IT123="","",_xll.PBD(IT123,"Deal Date","","USD","",""))</f>
        <v/>
      </c>
      <c r="IV123" s="15" t="str" cm="1">
        <f t="array" ref="IV123">IF(IT123="","",_xll.PBD(IT123,"Company ID","","USD","",""))</f>
        <v/>
      </c>
      <c r="IW123" s="15" t="str" cm="1">
        <f t="array" ref="IW123">IF(IT123="","",_xll.PBD(IV123,"Name","","USD","",""))</f>
        <v/>
      </c>
      <c r="IX123" t="str" cm="1">
        <f t="array" ref="IX123">IF(IT123="","",_xll.PBD(IT123,"Deal Type 1","","USD","",""))</f>
        <v/>
      </c>
      <c r="JC123" s="15" t="str" cm="1">
        <f t="array" ref="JC123">IF(JB123="","",_xll.PBD(JB123,"Deal Date","","USD","",""))</f>
        <v/>
      </c>
      <c r="JD123" s="15" t="str" cm="1">
        <f t="array" ref="JD123">IF(JB123="","",_xll.PBD(JB123,"Company ID","","USD","",""))</f>
        <v/>
      </c>
      <c r="JE123" s="15" t="str" cm="1">
        <f t="array" ref="JE123">IF(JB123="","",_xll.PBD(JD123,"Name","","USD","",""))</f>
        <v/>
      </c>
      <c r="JF123" t="str" cm="1">
        <f t="array" ref="JF123">IF(JB123="","",_xll.PBD(JB123,"Deal Type 1","","USD","",""))</f>
        <v/>
      </c>
      <c r="JK123" s="15" t="str" cm="1">
        <f t="array" ref="JK123">IF(JJ123="","",_xll.PBD(JJ123,"Deal Date","","USD","",""))</f>
        <v/>
      </c>
      <c r="JL123" s="15" t="str" cm="1">
        <f t="array" ref="JL123">IF(JJ123="","",_xll.PBD(JJ123,"Company ID","","USD","",""))</f>
        <v/>
      </c>
      <c r="JM123" s="15" t="str" cm="1">
        <f t="array" ref="JM123">IF(JJ123="","",_xll.PBD(JL123,"Name","","USD","",""))</f>
        <v/>
      </c>
      <c r="JN123" t="str" cm="1">
        <f t="array" ref="JN123">IF(JJ123="","",_xll.PBD(JJ123,"Deal Type 1","","USD","",""))</f>
        <v/>
      </c>
      <c r="JS123" s="15" t="str" cm="1">
        <f t="array" ref="JS123">IF(JR123="","",_xll.PBD(JR123,"Deal Date","","USD","",""))</f>
        <v/>
      </c>
      <c r="JT123" s="15" t="str" cm="1">
        <f t="array" ref="JT123">IF(JR123="","",_xll.PBD(JR123,"Company ID","","USD","",""))</f>
        <v/>
      </c>
      <c r="JU123" s="15" t="str" cm="1">
        <f t="array" ref="JU123">IF(JR123="","",_xll.PBD(JT123,"Name","","USD","",""))</f>
        <v/>
      </c>
      <c r="JV123" t="str" cm="1">
        <f t="array" ref="JV123">IF(JR123="","",_xll.PBD(JR123,"Deal Type 1","","USD","",""))</f>
        <v/>
      </c>
      <c r="KA123" s="15" t="str" cm="1">
        <f t="array" ref="KA123">IF(JZ123="","",_xll.PBD(JZ123,"Deal Date","","USD","",""))</f>
        <v/>
      </c>
      <c r="KB123" s="15" t="str" cm="1">
        <f t="array" ref="KB123">IF(JZ123="","",_xll.PBD(JZ123,"Company ID","","USD","",""))</f>
        <v/>
      </c>
      <c r="KC123" s="15" t="str" cm="1">
        <f t="array" ref="KC123">IF(JZ123="","",_xll.PBD(KB123,"Name","","USD","",""))</f>
        <v/>
      </c>
      <c r="KD123" t="str" cm="1">
        <f t="array" ref="KD123">IF(JZ123="","",_xll.PBD(JZ123,"Deal Type 1","","USD","",""))</f>
        <v/>
      </c>
      <c r="KI123" s="15" t="str" cm="1">
        <f t="array" ref="KI123">IF(KH123="","",_xll.PBD(KH123,"Deal Date","","USD","",""))</f>
        <v/>
      </c>
      <c r="KJ123" s="15" t="str" cm="1">
        <f t="array" ref="KJ123">IF(KH123="","",_xll.PBD(KH123,"Company ID","","USD","",""))</f>
        <v/>
      </c>
      <c r="KK123" s="15" t="str" cm="1">
        <f t="array" ref="KK123">IF(KH123="","",_xll.PBD(KJ123,"Name","","USD","",""))</f>
        <v/>
      </c>
      <c r="KL123" t="str" cm="1">
        <f t="array" ref="KL123">IF(KH123="","",_xll.PBD(KH123,"Deal Type 1","","USD","",""))</f>
        <v/>
      </c>
      <c r="KQ123" s="15" t="str" cm="1">
        <f t="array" ref="KQ123">IF(KP123="","",_xll.PBD(KP123,"Deal Date","","USD","",""))</f>
        <v/>
      </c>
      <c r="KR123" s="15" t="str" cm="1">
        <f t="array" ref="KR123">IF(KP123="","",_xll.PBD(KP123,"Company ID","","USD","",""))</f>
        <v/>
      </c>
      <c r="KS123" s="15" t="str" cm="1">
        <f t="array" ref="KS123">IF(KP123="","",_xll.PBD(KR123,"Name","","USD","",""))</f>
        <v/>
      </c>
      <c r="KT123" t="str" cm="1">
        <f t="array" ref="KT123">IF(KP123="","",_xll.PBD(KP123,"Deal Type 1","","USD","",""))</f>
        <v/>
      </c>
      <c r="KY123" s="15" t="str" cm="1">
        <f t="array" ref="KY123">IF(KX123="","",_xll.PBD(KX123,"Deal Date","","USD","",""))</f>
        <v/>
      </c>
      <c r="KZ123" s="15" t="str" cm="1">
        <f t="array" ref="KZ123">IF(KX123="","",_xll.PBD(KX123,"Company ID","","USD","",""))</f>
        <v/>
      </c>
      <c r="LA123" s="15" t="str" cm="1">
        <f t="array" ref="LA123">IF(KX123="","",_xll.PBD(KZ123,"Name","","USD","",""))</f>
        <v/>
      </c>
      <c r="LB123" t="str" cm="1">
        <f t="array" ref="LB123">IF(KX123="","",_xll.PBD(KX123,"Deal Type 1","","USD","",""))</f>
        <v/>
      </c>
      <c r="LG123" s="15" t="str" cm="1">
        <f t="array" ref="LG123">IF(LF123="","",_xll.PBD(LF123,"Deal Date","","USD","",""))</f>
        <v/>
      </c>
      <c r="LH123" s="15" t="str" cm="1">
        <f t="array" ref="LH123">IF(LF123="","",_xll.PBD(LF123,"Company ID","","USD","",""))</f>
        <v/>
      </c>
      <c r="LI123" s="15" t="str" cm="1">
        <f t="array" ref="LI123">IF(LF123="","",_xll.PBD(LH123,"Name","","USD","",""))</f>
        <v/>
      </c>
      <c r="LJ123" t="str" cm="1">
        <f t="array" ref="LJ123">IF(LF123="","",_xll.PBD(LF123,"Deal Type 1","","USD","",""))</f>
        <v/>
      </c>
      <c r="LO123" s="15" t="str" cm="1">
        <f t="array" ref="LO123">IF(LN123="","",_xll.PBD(LN123,"Deal Date","","USD","",""))</f>
        <v/>
      </c>
      <c r="LP123" s="15" t="str" cm="1">
        <f t="array" ref="LP123">IF(LN123="","",_xll.PBD(LN123,"Company ID","","USD","",""))</f>
        <v/>
      </c>
      <c r="LQ123" s="15" t="str" cm="1">
        <f t="array" ref="LQ123">IF(LN123="","",_xll.PBD(LP123,"Name","","USD","",""))</f>
        <v/>
      </c>
      <c r="LR123" t="str" cm="1">
        <f t="array" ref="LR123">IF(LN123="","",_xll.PBD(LN123,"Deal Type 1","","USD","",""))</f>
        <v/>
      </c>
      <c r="LW123" s="15" t="str" cm="1">
        <f t="array" ref="LW123">IF(LV123="","",_xll.PBD(LV123,"Deal Date","","USD","",""))</f>
        <v/>
      </c>
      <c r="LX123" s="15" t="str" cm="1">
        <f t="array" ref="LX123">IF(LV123="","",_xll.PBD(LV123,"Company ID","","USD","",""))</f>
        <v/>
      </c>
      <c r="LY123" s="15" t="str" cm="1">
        <f t="array" ref="LY123">IF(LV123="","",_xll.PBD(LX123,"Name","","USD","",""))</f>
        <v/>
      </c>
      <c r="LZ123" t="str" cm="1">
        <f t="array" ref="LZ123">IF(LV123="","",_xll.PBD(LV123,"Deal Type 1","","USD","",""))</f>
        <v/>
      </c>
      <c r="ME123" s="15" t="str" cm="1">
        <f t="array" ref="ME123">IF(MD123="","",_xll.PBD(MD123,"Deal Date","","USD","",""))</f>
        <v/>
      </c>
      <c r="MF123" s="15" t="str" cm="1">
        <f t="array" ref="MF123">IF(MD123="","",_xll.PBD(MD123,"Company ID","","USD","",""))</f>
        <v/>
      </c>
      <c r="MG123" s="15" t="str" cm="1">
        <f t="array" ref="MG123">IF(MD123="","",_xll.PBD(MF123,"Name","","USD","",""))</f>
        <v/>
      </c>
      <c r="MH123" t="str" cm="1">
        <f t="array" ref="MH123">IF(MD123="","",_xll.PBD(MD123,"Deal Type 1","","USD","",""))</f>
        <v/>
      </c>
    </row>
    <row r="124" spans="7:346" x14ac:dyDescent="0.2">
      <c r="G124" s="15" t="str" cm="1">
        <f t="array" ref="G124">IF(F124="","",_xll.PBD(F124,"Deal Date","","USD","",""))</f>
        <v/>
      </c>
      <c r="H124" s="15" t="str" cm="1">
        <f t="array" ref="H124">IF(F124="","",_xll.PBD(F124,"Company ID","","USD","",""))</f>
        <v/>
      </c>
      <c r="I124" s="15" t="str" cm="1">
        <f t="array" ref="I124">IF(F124="","",_xll.PBD(H124,"Name","","USD","",""))</f>
        <v/>
      </c>
      <c r="J124" t="str" cm="1">
        <f t="array" ref="J124">IF(F124="","",_xll.PBD(F124,"Deal Type 1","","USD","",""))</f>
        <v/>
      </c>
      <c r="O124" s="15" t="str" cm="1">
        <f t="array" ref="O124">IF(N124="","",_xll.PBD(N124,"Deal Date","","USD","",""))</f>
        <v/>
      </c>
      <c r="P124" s="15" t="str" cm="1">
        <f t="array" ref="P124">IF(N124="","",_xll.PBD(N124,"Company ID","","USD","",""))</f>
        <v/>
      </c>
      <c r="Q124" s="15" t="str" cm="1">
        <f t="array" ref="Q124">IF(N124="","",_xll.PBD(P124,"Name","","USD","",""))</f>
        <v/>
      </c>
      <c r="R124" t="str" cm="1">
        <f t="array" ref="R124">IF(N124="","",_xll.PBD(N124,"Deal Type 1","","USD","",""))</f>
        <v/>
      </c>
      <c r="W124" s="15" t="str" cm="1">
        <f t="array" ref="W124">IF(V124="","",_xll.PBD(V124,"Deal Date","","USD","",""))</f>
        <v/>
      </c>
      <c r="X124" s="15" t="str" cm="1">
        <f t="array" ref="X124">IF(V124="","",_xll.PBD(V124,"Company ID","","USD","",""))</f>
        <v/>
      </c>
      <c r="Y124" s="15" t="str" cm="1">
        <f t="array" ref="Y124">IF(V124="","",_xll.PBD(X124,"Name","","USD","",""))</f>
        <v/>
      </c>
      <c r="Z124" t="str" cm="1">
        <f t="array" ref="Z124">IF(V124="","",_xll.PBD(V124,"Deal Type 1","","USD","",""))</f>
        <v/>
      </c>
      <c r="AE124" s="15" t="str" cm="1">
        <f t="array" ref="AE124">IF(AD124="","",_xll.PBD(AD124,"Deal Date","","USD","",""))</f>
        <v/>
      </c>
      <c r="AF124" s="15" t="str" cm="1">
        <f t="array" ref="AF124">IF(AD124="","",_xll.PBD(AD124,"Company ID","","USD","",""))</f>
        <v/>
      </c>
      <c r="AG124" s="15" t="str" cm="1">
        <f t="array" ref="AG124">IF(AD124="","",_xll.PBD(AF124,"Name","","USD","",""))</f>
        <v/>
      </c>
      <c r="AH124" t="str" cm="1">
        <f t="array" ref="AH124">IF(AD124="","",_xll.PBD(AD124,"Deal Type 1","","USD","",""))</f>
        <v/>
      </c>
      <c r="AM124" s="15" t="str" cm="1">
        <f t="array" ref="AM124">IF(AL124="","",_xll.PBD(AL124,"Deal Date","","USD","",""))</f>
        <v/>
      </c>
      <c r="AN124" s="15" t="str" cm="1">
        <f t="array" ref="AN124">IF(AL124="","",_xll.PBD(AL124,"Company ID","","USD","",""))</f>
        <v/>
      </c>
      <c r="AO124" s="15" t="str" cm="1">
        <f t="array" ref="AO124">IF(AL124="","",_xll.PBD(AN124,"Name","","USD","",""))</f>
        <v/>
      </c>
      <c r="AP124" t="str" cm="1">
        <f t="array" ref="AP124">IF(AL124="","",_xll.PBD(AL124,"Deal Type 1","","USD","",""))</f>
        <v/>
      </c>
      <c r="AU124" s="15" t="str" cm="1">
        <f t="array" ref="AU124">IF(AT124="","",_xll.PBD(AT124,"Deal Date","","USD","",""))</f>
        <v/>
      </c>
      <c r="AV124" s="15" t="str" cm="1">
        <f t="array" ref="AV124">IF(AT124="","",_xll.PBD(AT124,"Company ID","","USD","",""))</f>
        <v/>
      </c>
      <c r="AW124" s="15" t="str" cm="1">
        <f t="array" ref="AW124">IF(AT124="","",_xll.PBD(AV124,"Name","","USD","",""))</f>
        <v/>
      </c>
      <c r="AX124" t="str" cm="1">
        <f t="array" ref="AX124">IF(AT124="","",_xll.PBD(AT124,"Deal Type 1","","USD","",""))</f>
        <v/>
      </c>
      <c r="BC124" s="15" t="str" cm="1">
        <f t="array" ref="BC124">IF(BB124="","",_xll.PBD(BB124,"Deal Date","","USD","",""))</f>
        <v/>
      </c>
      <c r="BD124" s="15" t="str" cm="1">
        <f t="array" ref="BD124">IF(BB124="","",_xll.PBD(BB124,"Company ID","","USD","",""))</f>
        <v/>
      </c>
      <c r="BE124" s="15" t="str" cm="1">
        <f t="array" ref="BE124">IF(BB124="","",_xll.PBD(BD124,"Name","","USD","",""))</f>
        <v/>
      </c>
      <c r="BF124" t="str" cm="1">
        <f t="array" ref="BF124">IF(BB124="","",_xll.PBD(BB124,"Deal Type 1","","USD","",""))</f>
        <v/>
      </c>
      <c r="BK124" s="15" t="str" cm="1">
        <f t="array" ref="BK124">IF(BJ124="","",_xll.PBD(BJ124,"Deal Date","","USD","",""))</f>
        <v/>
      </c>
      <c r="BL124" s="15" t="str" cm="1">
        <f t="array" ref="BL124">IF(BJ124="","",_xll.PBD(BJ124,"Company ID","","USD","",""))</f>
        <v/>
      </c>
      <c r="BM124" s="15" t="str" cm="1">
        <f t="array" ref="BM124">IF(BJ124="","",_xll.PBD(BL124,"Name","","USD","",""))</f>
        <v/>
      </c>
      <c r="BN124" t="str" cm="1">
        <f t="array" ref="BN124">IF(BJ124="","",_xll.PBD(BJ124,"Deal Type 1","","USD","",""))</f>
        <v/>
      </c>
      <c r="BS124" s="15" t="str" cm="1">
        <f t="array" ref="BS124">IF(BR124="","",_xll.PBD(BR124,"Deal Date","","USD","",""))</f>
        <v/>
      </c>
      <c r="BT124" s="15" t="str" cm="1">
        <f t="array" ref="BT124">IF(BR124="","",_xll.PBD(BR124,"Company ID","","USD","",""))</f>
        <v/>
      </c>
      <c r="BU124" s="15" t="str" cm="1">
        <f t="array" ref="BU124">IF(BR124="","",_xll.PBD(BT124,"Name","","USD","",""))</f>
        <v/>
      </c>
      <c r="BV124" t="str" cm="1">
        <f t="array" ref="BV124">IF(BR124="","",_xll.PBD(BR124,"Deal Type 1","","USD","",""))</f>
        <v/>
      </c>
      <c r="CA124" s="15" t="str" cm="1">
        <f t="array" ref="CA124">IF(BZ124="","",_xll.PBD(BZ124,"Deal Date","","USD","",""))</f>
        <v/>
      </c>
      <c r="CB124" s="15" t="str" cm="1">
        <f t="array" ref="CB124">IF(BZ124="","",_xll.PBD(BZ124,"Company ID","","USD","",""))</f>
        <v/>
      </c>
      <c r="CC124" s="15" t="str" cm="1">
        <f t="array" ref="CC124">IF(BZ124="","",_xll.PBD(CB124,"Name","","USD","",""))</f>
        <v/>
      </c>
      <c r="CD124" t="str" cm="1">
        <f t="array" ref="CD124">IF(BZ124="","",_xll.PBD(BZ124,"Deal Type 1","","USD","",""))</f>
        <v/>
      </c>
      <c r="CI124" s="15" t="str" cm="1">
        <f t="array" ref="CI124">IF(CH124="","",_xll.PBD(CH124,"Deal Date","","USD","",""))</f>
        <v/>
      </c>
      <c r="CJ124" s="15" t="str" cm="1">
        <f t="array" ref="CJ124">IF(CH124="","",_xll.PBD(CH124,"Company ID","","USD","",""))</f>
        <v/>
      </c>
      <c r="CK124" s="15" t="str" cm="1">
        <f t="array" ref="CK124">IF(CH124="","",_xll.PBD(CJ124,"Name","","USD","",""))</f>
        <v/>
      </c>
      <c r="CL124" t="str" cm="1">
        <f t="array" ref="CL124">IF(CH124="","",_xll.PBD(CH124,"Deal Type 1","","USD","",""))</f>
        <v/>
      </c>
      <c r="CQ124" s="15" t="str" cm="1">
        <f t="array" ref="CQ124">IF(CP124="","",_xll.PBD(CP124,"Deal Date","","USD","",""))</f>
        <v/>
      </c>
      <c r="CR124" s="15" t="str" cm="1">
        <f t="array" ref="CR124">IF(CP124="","",_xll.PBD(CP124,"Company ID","","USD","",""))</f>
        <v/>
      </c>
      <c r="CS124" s="15" t="str" cm="1">
        <f t="array" ref="CS124">IF(CP124="","",_xll.PBD(CR124,"Name","","USD","",""))</f>
        <v/>
      </c>
      <c r="CT124" t="str" cm="1">
        <f t="array" ref="CT124">IF(CP124="","",_xll.PBD(CP124,"Deal Type 1","","USD","",""))</f>
        <v/>
      </c>
      <c r="CY124" s="15" t="str" cm="1">
        <f t="array" ref="CY124">IF(CX124="","",_xll.PBD(CX124,"Deal Date","","USD","",""))</f>
        <v/>
      </c>
      <c r="CZ124" s="15" t="str" cm="1">
        <f t="array" ref="CZ124">IF(CX124="","",_xll.PBD(CX124,"Company ID","","USD","",""))</f>
        <v/>
      </c>
      <c r="DA124" s="15" t="str" cm="1">
        <f t="array" ref="DA124">IF(CX124="","",_xll.PBD(CZ124,"Name","","USD","",""))</f>
        <v/>
      </c>
      <c r="DB124" t="str" cm="1">
        <f t="array" ref="DB124">IF(CX124="","",_xll.PBD(CX124,"Deal Type 1","","USD","",""))</f>
        <v/>
      </c>
      <c r="DG124" s="15" t="str" cm="1">
        <f t="array" ref="DG124">IF(DF124="","",_xll.PBD(DF124,"Deal Date","","USD","",""))</f>
        <v/>
      </c>
      <c r="DH124" s="15" t="str" cm="1">
        <f t="array" ref="DH124">IF(DF124="","",_xll.PBD(DF124,"Company ID","","USD","",""))</f>
        <v/>
      </c>
      <c r="DI124" s="15" t="str" cm="1">
        <f t="array" ref="DI124">IF(DF124="","",_xll.PBD(DH124,"Name","","USD","",""))</f>
        <v/>
      </c>
      <c r="DJ124" t="str" cm="1">
        <f t="array" ref="DJ124">IF(DF124="","",_xll.PBD(DF124,"Deal Type 1","","USD","",""))</f>
        <v/>
      </c>
      <c r="DO124" s="15" t="str" cm="1">
        <f t="array" ref="DO124">IF(DN124="","",_xll.PBD(DN124,"Deal Date","","USD","",""))</f>
        <v/>
      </c>
      <c r="DP124" s="15" t="str" cm="1">
        <f t="array" ref="DP124">IF(DN124="","",_xll.PBD(DN124,"Company ID","","USD","",""))</f>
        <v/>
      </c>
      <c r="DQ124" s="15" t="str" cm="1">
        <f t="array" ref="DQ124">IF(DN124="","",_xll.PBD(DP124,"Name","","USD","",""))</f>
        <v/>
      </c>
      <c r="DR124" t="str" cm="1">
        <f t="array" ref="DR124">IF(DN124="","",_xll.PBD(DN124,"Deal Type 1","","USD","",""))</f>
        <v/>
      </c>
      <c r="DW124" s="15" t="str" cm="1">
        <f t="array" ref="DW124">IF(DV124="","",_xll.PBD(DV124,"Deal Date","","USD","",""))</f>
        <v/>
      </c>
      <c r="DX124" s="15" t="str" cm="1">
        <f t="array" ref="DX124">IF(DV124="","",_xll.PBD(DV124,"Company ID","","USD","",""))</f>
        <v/>
      </c>
      <c r="DY124" s="15" t="str" cm="1">
        <f t="array" ref="DY124">IF(DV124="","",_xll.PBD(DX124,"Name","","USD","",""))</f>
        <v/>
      </c>
      <c r="DZ124" t="str" cm="1">
        <f t="array" ref="DZ124">IF(DV124="","",_xll.PBD(DV124,"Deal Type 1","","USD","",""))</f>
        <v/>
      </c>
      <c r="EE124" s="15" t="str" cm="1">
        <f t="array" ref="EE124">IF(ED124="","",_xll.PBD(ED124,"Deal Date","","USD","",""))</f>
        <v/>
      </c>
      <c r="EF124" s="15" t="str" cm="1">
        <f t="array" ref="EF124">IF(ED124="","",_xll.PBD(ED124,"Company ID","","USD","",""))</f>
        <v/>
      </c>
      <c r="EG124" s="15" t="str" cm="1">
        <f t="array" ref="EG124">IF(ED124="","",_xll.PBD(EF124,"Name","","USD","",""))</f>
        <v/>
      </c>
      <c r="EH124" t="str" cm="1">
        <f t="array" ref="EH124">IF(ED124="","",_xll.PBD(ED124,"Deal Type 1","","USD","",""))</f>
        <v/>
      </c>
      <c r="EM124" s="15" t="str" cm="1">
        <f t="array" ref="EM124">IF(EL124="","",_xll.PBD(EL124,"Deal Date","","USD","",""))</f>
        <v/>
      </c>
      <c r="EN124" s="15" t="str" cm="1">
        <f t="array" ref="EN124">IF(EL124="","",_xll.PBD(EL124,"Company ID","","USD","",""))</f>
        <v/>
      </c>
      <c r="EO124" s="15" t="str" cm="1">
        <f t="array" ref="EO124">IF(EL124="","",_xll.PBD(EN124,"Name","","USD","",""))</f>
        <v/>
      </c>
      <c r="EP124" t="str" cm="1">
        <f t="array" ref="EP124">IF(EL124="","",_xll.PBD(EL124,"Deal Type 1","","USD","",""))</f>
        <v/>
      </c>
      <c r="EU124" s="15" t="str" cm="1">
        <f t="array" ref="EU124">IF(ET124="","",_xll.PBD(ET124,"Deal Date","","USD","",""))</f>
        <v/>
      </c>
      <c r="EV124" s="15" t="str" cm="1">
        <f t="array" ref="EV124">IF(ET124="","",_xll.PBD(ET124,"Company ID","","USD","",""))</f>
        <v/>
      </c>
      <c r="EW124" s="15" t="str" cm="1">
        <f t="array" ref="EW124">IF(ET124="","",_xll.PBD(EV124,"Name","","USD","",""))</f>
        <v/>
      </c>
      <c r="EX124" t="str" cm="1">
        <f t="array" ref="EX124">IF(ET124="","",_xll.PBD(ET124,"Deal Type 1","","USD","",""))</f>
        <v/>
      </c>
      <c r="FC124" s="15" t="str" cm="1">
        <f t="array" ref="FC124">IF(FB124="","",_xll.PBD(FB124,"Deal Date","","USD","",""))</f>
        <v/>
      </c>
      <c r="FD124" s="15" t="str" cm="1">
        <f t="array" ref="FD124">IF(FB124="","",_xll.PBD(FB124,"Company ID","","USD","",""))</f>
        <v/>
      </c>
      <c r="FE124" s="15" t="str" cm="1">
        <f t="array" ref="FE124">IF(FB124="","",_xll.PBD(FD124,"Name","","USD","",""))</f>
        <v/>
      </c>
      <c r="FF124" t="str" cm="1">
        <f t="array" ref="FF124">IF(FB124="","",_xll.PBD(FB124,"Deal Type 1","","USD","",""))</f>
        <v/>
      </c>
      <c r="FK124" s="15" t="str" cm="1">
        <f t="array" ref="FK124">IF(FJ124="","",_xll.PBD(FJ124,"Deal Date","","USD","",""))</f>
        <v/>
      </c>
      <c r="FL124" s="15" t="str" cm="1">
        <f t="array" ref="FL124">IF(FJ124="","",_xll.PBD(FJ124,"Company ID","","USD","",""))</f>
        <v/>
      </c>
      <c r="FM124" s="15" t="str" cm="1">
        <f t="array" ref="FM124">IF(FJ124="","",_xll.PBD(FL124,"Name","","USD","",""))</f>
        <v/>
      </c>
      <c r="FN124" t="str" cm="1">
        <f t="array" ref="FN124">IF(FJ124="","",_xll.PBD(FJ124,"Deal Type 1","","USD","",""))</f>
        <v/>
      </c>
      <c r="FS124" s="15" t="str" cm="1">
        <f t="array" ref="FS124">IF(FR124="","",_xll.PBD(FR124,"Deal Date","","USD","",""))</f>
        <v/>
      </c>
      <c r="FT124" s="15" t="str" cm="1">
        <f t="array" ref="FT124">IF(FR124="","",_xll.PBD(FR124,"Company ID","","USD","",""))</f>
        <v/>
      </c>
      <c r="FU124" s="15" t="str" cm="1">
        <f t="array" ref="FU124">IF(FR124="","",_xll.PBD(FT124,"Name","","USD","",""))</f>
        <v/>
      </c>
      <c r="FV124" t="str" cm="1">
        <f t="array" ref="FV124">IF(FR124="","",_xll.PBD(FR124,"Deal Type 1","","USD","",""))</f>
        <v/>
      </c>
      <c r="GA124" s="15" t="str" cm="1">
        <f t="array" ref="GA124">IF(FZ124="","",_xll.PBD(FZ124,"Deal Date","","USD","",""))</f>
        <v/>
      </c>
      <c r="GB124" s="15" t="str" cm="1">
        <f t="array" ref="GB124">IF(FZ124="","",_xll.PBD(FZ124,"Company ID","","USD","",""))</f>
        <v/>
      </c>
      <c r="GC124" s="15" t="str" cm="1">
        <f t="array" ref="GC124">IF(FZ124="","",_xll.PBD(GB124,"Name","","USD","",""))</f>
        <v/>
      </c>
      <c r="GD124" t="str" cm="1">
        <f t="array" ref="GD124">IF(FZ124="","",_xll.PBD(FZ124,"Deal Type 1","","USD","",""))</f>
        <v/>
      </c>
      <c r="GI124" s="15" t="str" cm="1">
        <f t="array" ref="GI124">IF(GH124="","",_xll.PBD(GH124,"Deal Date","","USD","",""))</f>
        <v/>
      </c>
      <c r="GJ124" s="15" t="str" cm="1">
        <f t="array" ref="GJ124">IF(GH124="","",_xll.PBD(GH124,"Company ID","","USD","",""))</f>
        <v/>
      </c>
      <c r="GK124" s="15" t="str" cm="1">
        <f t="array" ref="GK124">IF(GH124="","",_xll.PBD(GJ124,"Name","","USD","",""))</f>
        <v/>
      </c>
      <c r="GL124" t="str" cm="1">
        <f t="array" ref="GL124">IF(GH124="","",_xll.PBD(GH124,"Deal Type 1","","USD","",""))</f>
        <v/>
      </c>
      <c r="GQ124" s="15" t="str" cm="1">
        <f t="array" ref="GQ124">IF(GP124="","",_xll.PBD(GP124,"Deal Date","","USD","",""))</f>
        <v/>
      </c>
      <c r="GR124" s="15" t="str" cm="1">
        <f t="array" ref="GR124">IF(GP124="","",_xll.PBD(GP124,"Company ID","","USD","",""))</f>
        <v/>
      </c>
      <c r="GS124" s="15" t="str" cm="1">
        <f t="array" ref="GS124">IF(GP124="","",_xll.PBD(GR124,"Name","","USD","",""))</f>
        <v/>
      </c>
      <c r="GT124" t="str" cm="1">
        <f t="array" ref="GT124">IF(GP124="","",_xll.PBD(GP124,"Deal Type 1","","USD","",""))</f>
        <v/>
      </c>
      <c r="GY124" s="15" t="str" cm="1">
        <f t="array" ref="GY124">IF(GX124="","",_xll.PBD(GX124,"Deal Date","","USD","",""))</f>
        <v/>
      </c>
      <c r="GZ124" s="15" t="str" cm="1">
        <f t="array" ref="GZ124">IF(GX124="","",_xll.PBD(GX124,"Company ID","","USD","",""))</f>
        <v/>
      </c>
      <c r="HA124" s="15" t="str" cm="1">
        <f t="array" ref="HA124">IF(GX124="","",_xll.PBD(GZ124,"Name","","USD","",""))</f>
        <v/>
      </c>
      <c r="HB124" t="str" cm="1">
        <f t="array" ref="HB124">IF(GX124="","",_xll.PBD(GX124,"Deal Type 1","","USD","",""))</f>
        <v/>
      </c>
      <c r="HG124" s="15" t="str" cm="1">
        <f t="array" ref="HG124">IF(HF124="","",_xll.PBD(HF124,"Deal Date","","USD","",""))</f>
        <v/>
      </c>
      <c r="HH124" s="15" t="str" cm="1">
        <f t="array" ref="HH124">IF(HF124="","",_xll.PBD(HF124,"Company ID","","USD","",""))</f>
        <v/>
      </c>
      <c r="HI124" s="15" t="str" cm="1">
        <f t="array" ref="HI124">IF(HF124="","",_xll.PBD(HH124,"Name","","USD","",""))</f>
        <v/>
      </c>
      <c r="HJ124" t="str" cm="1">
        <f t="array" ref="HJ124">IF(HF124="","",_xll.PBD(HF124,"Deal Type 1","","USD","",""))</f>
        <v/>
      </c>
      <c r="HO124" s="15" t="str" cm="1">
        <f t="array" ref="HO124">IF(HN124="","",_xll.PBD(HN124,"Deal Date","","USD","",""))</f>
        <v/>
      </c>
      <c r="HP124" s="15" t="str" cm="1">
        <f t="array" ref="HP124">IF(HN124="","",_xll.PBD(HN124,"Company ID","","USD","",""))</f>
        <v/>
      </c>
      <c r="HQ124" s="15" t="str" cm="1">
        <f t="array" ref="HQ124">IF(HN124="","",_xll.PBD(HP124,"Name","","USD","",""))</f>
        <v/>
      </c>
      <c r="HR124" t="str" cm="1">
        <f t="array" ref="HR124">IF(HN124="","",_xll.PBD(HN124,"Deal Type 1","","USD","",""))</f>
        <v/>
      </c>
      <c r="HW124" s="15" t="str" cm="1">
        <f t="array" ref="HW124">IF(HV124="","",_xll.PBD(HV124,"Deal Date","","USD","",""))</f>
        <v/>
      </c>
      <c r="HX124" s="15" t="str" cm="1">
        <f t="array" ref="HX124">IF(HV124="","",_xll.PBD(HV124,"Company ID","","USD","",""))</f>
        <v/>
      </c>
      <c r="HY124" s="15" t="str" cm="1">
        <f t="array" ref="HY124">IF(HV124="","",_xll.PBD(HX124,"Name","","USD","",""))</f>
        <v/>
      </c>
      <c r="HZ124" t="str" cm="1">
        <f t="array" ref="HZ124">IF(HV124="","",_xll.PBD(HV124,"Deal Type 1","","USD","",""))</f>
        <v/>
      </c>
      <c r="IE124" s="15" t="str" cm="1">
        <f t="array" ref="IE124">IF(ID124="","",_xll.PBD(ID124,"Deal Date","","USD","",""))</f>
        <v/>
      </c>
      <c r="IF124" s="15" t="str" cm="1">
        <f t="array" ref="IF124">IF(ID124="","",_xll.PBD(ID124,"Company ID","","USD","",""))</f>
        <v/>
      </c>
      <c r="IG124" s="15" t="str" cm="1">
        <f t="array" ref="IG124">IF(ID124="","",_xll.PBD(IF124,"Name","","USD","",""))</f>
        <v/>
      </c>
      <c r="IH124" t="str" cm="1">
        <f t="array" ref="IH124">IF(ID124="","",_xll.PBD(ID124,"Deal Type 1","","USD","",""))</f>
        <v/>
      </c>
      <c r="IM124" s="15" t="str" cm="1">
        <f t="array" ref="IM124">IF(IL124="","",_xll.PBD(IL124,"Deal Date","","USD","",""))</f>
        <v/>
      </c>
      <c r="IN124" s="15" t="str" cm="1">
        <f t="array" ref="IN124">IF(IL124="","",_xll.PBD(IL124,"Company ID","","USD","",""))</f>
        <v/>
      </c>
      <c r="IO124" s="15" t="str" cm="1">
        <f t="array" ref="IO124">IF(IL124="","",_xll.PBD(IN124,"Name","","USD","",""))</f>
        <v/>
      </c>
      <c r="IP124" t="str" cm="1">
        <f t="array" ref="IP124">IF(IL124="","",_xll.PBD(IL124,"Deal Type 1","","USD","",""))</f>
        <v/>
      </c>
      <c r="IU124" s="15" t="str" cm="1">
        <f t="array" ref="IU124">IF(IT124="","",_xll.PBD(IT124,"Deal Date","","USD","",""))</f>
        <v/>
      </c>
      <c r="IV124" s="15" t="str" cm="1">
        <f t="array" ref="IV124">IF(IT124="","",_xll.PBD(IT124,"Company ID","","USD","",""))</f>
        <v/>
      </c>
      <c r="IW124" s="15" t="str" cm="1">
        <f t="array" ref="IW124">IF(IT124="","",_xll.PBD(IV124,"Name","","USD","",""))</f>
        <v/>
      </c>
      <c r="IX124" t="str" cm="1">
        <f t="array" ref="IX124">IF(IT124="","",_xll.PBD(IT124,"Deal Type 1","","USD","",""))</f>
        <v/>
      </c>
      <c r="JC124" s="15" t="str" cm="1">
        <f t="array" ref="JC124">IF(JB124="","",_xll.PBD(JB124,"Deal Date","","USD","",""))</f>
        <v/>
      </c>
      <c r="JD124" s="15" t="str" cm="1">
        <f t="array" ref="JD124">IF(JB124="","",_xll.PBD(JB124,"Company ID","","USD","",""))</f>
        <v/>
      </c>
      <c r="JE124" s="15" t="str" cm="1">
        <f t="array" ref="JE124">IF(JB124="","",_xll.PBD(JD124,"Name","","USD","",""))</f>
        <v/>
      </c>
      <c r="JF124" t="str" cm="1">
        <f t="array" ref="JF124">IF(JB124="","",_xll.PBD(JB124,"Deal Type 1","","USD","",""))</f>
        <v/>
      </c>
      <c r="JK124" s="15" t="str" cm="1">
        <f t="array" ref="JK124">IF(JJ124="","",_xll.PBD(JJ124,"Deal Date","","USD","",""))</f>
        <v/>
      </c>
      <c r="JL124" s="15" t="str" cm="1">
        <f t="array" ref="JL124">IF(JJ124="","",_xll.PBD(JJ124,"Company ID","","USD","",""))</f>
        <v/>
      </c>
      <c r="JM124" s="15" t="str" cm="1">
        <f t="array" ref="JM124">IF(JJ124="","",_xll.PBD(JL124,"Name","","USD","",""))</f>
        <v/>
      </c>
      <c r="JN124" t="str" cm="1">
        <f t="array" ref="JN124">IF(JJ124="","",_xll.PBD(JJ124,"Deal Type 1","","USD","",""))</f>
        <v/>
      </c>
      <c r="JS124" s="15" t="str" cm="1">
        <f t="array" ref="JS124">IF(JR124="","",_xll.PBD(JR124,"Deal Date","","USD","",""))</f>
        <v/>
      </c>
      <c r="JT124" s="15" t="str" cm="1">
        <f t="array" ref="JT124">IF(JR124="","",_xll.PBD(JR124,"Company ID","","USD","",""))</f>
        <v/>
      </c>
      <c r="JU124" s="15" t="str" cm="1">
        <f t="array" ref="JU124">IF(JR124="","",_xll.PBD(JT124,"Name","","USD","",""))</f>
        <v/>
      </c>
      <c r="JV124" t="str" cm="1">
        <f t="array" ref="JV124">IF(JR124="","",_xll.PBD(JR124,"Deal Type 1","","USD","",""))</f>
        <v/>
      </c>
      <c r="KA124" s="15" t="str" cm="1">
        <f t="array" ref="KA124">IF(JZ124="","",_xll.PBD(JZ124,"Deal Date","","USD","",""))</f>
        <v/>
      </c>
      <c r="KB124" s="15" t="str" cm="1">
        <f t="array" ref="KB124">IF(JZ124="","",_xll.PBD(JZ124,"Company ID","","USD","",""))</f>
        <v/>
      </c>
      <c r="KC124" s="15" t="str" cm="1">
        <f t="array" ref="KC124">IF(JZ124="","",_xll.PBD(KB124,"Name","","USD","",""))</f>
        <v/>
      </c>
      <c r="KD124" t="str" cm="1">
        <f t="array" ref="KD124">IF(JZ124="","",_xll.PBD(JZ124,"Deal Type 1","","USD","",""))</f>
        <v/>
      </c>
      <c r="KI124" s="15" t="str" cm="1">
        <f t="array" ref="KI124">IF(KH124="","",_xll.PBD(KH124,"Deal Date","","USD","",""))</f>
        <v/>
      </c>
      <c r="KJ124" s="15" t="str" cm="1">
        <f t="array" ref="KJ124">IF(KH124="","",_xll.PBD(KH124,"Company ID","","USD","",""))</f>
        <v/>
      </c>
      <c r="KK124" s="15" t="str" cm="1">
        <f t="array" ref="KK124">IF(KH124="","",_xll.PBD(KJ124,"Name","","USD","",""))</f>
        <v/>
      </c>
      <c r="KL124" t="str" cm="1">
        <f t="array" ref="KL124">IF(KH124="","",_xll.PBD(KH124,"Deal Type 1","","USD","",""))</f>
        <v/>
      </c>
      <c r="KQ124" s="15" t="str" cm="1">
        <f t="array" ref="KQ124">IF(KP124="","",_xll.PBD(KP124,"Deal Date","","USD","",""))</f>
        <v/>
      </c>
      <c r="KR124" s="15" t="str" cm="1">
        <f t="array" ref="KR124">IF(KP124="","",_xll.PBD(KP124,"Company ID","","USD","",""))</f>
        <v/>
      </c>
      <c r="KS124" s="15" t="str" cm="1">
        <f t="array" ref="KS124">IF(KP124="","",_xll.PBD(KR124,"Name","","USD","",""))</f>
        <v/>
      </c>
      <c r="KT124" t="str" cm="1">
        <f t="array" ref="KT124">IF(KP124="","",_xll.PBD(KP124,"Deal Type 1","","USD","",""))</f>
        <v/>
      </c>
      <c r="KY124" s="15" t="str" cm="1">
        <f t="array" ref="KY124">IF(KX124="","",_xll.PBD(KX124,"Deal Date","","USD","",""))</f>
        <v/>
      </c>
      <c r="KZ124" s="15" t="str" cm="1">
        <f t="array" ref="KZ124">IF(KX124="","",_xll.PBD(KX124,"Company ID","","USD","",""))</f>
        <v/>
      </c>
      <c r="LA124" s="15" t="str" cm="1">
        <f t="array" ref="LA124">IF(KX124="","",_xll.PBD(KZ124,"Name","","USD","",""))</f>
        <v/>
      </c>
      <c r="LB124" t="str" cm="1">
        <f t="array" ref="LB124">IF(KX124="","",_xll.PBD(KX124,"Deal Type 1","","USD","",""))</f>
        <v/>
      </c>
      <c r="LG124" s="15" t="str" cm="1">
        <f t="array" ref="LG124">IF(LF124="","",_xll.PBD(LF124,"Deal Date","","USD","",""))</f>
        <v/>
      </c>
      <c r="LH124" s="15" t="str" cm="1">
        <f t="array" ref="LH124">IF(LF124="","",_xll.PBD(LF124,"Company ID","","USD","",""))</f>
        <v/>
      </c>
      <c r="LI124" s="15" t="str" cm="1">
        <f t="array" ref="LI124">IF(LF124="","",_xll.PBD(LH124,"Name","","USD","",""))</f>
        <v/>
      </c>
      <c r="LJ124" t="str" cm="1">
        <f t="array" ref="LJ124">IF(LF124="","",_xll.PBD(LF124,"Deal Type 1","","USD","",""))</f>
        <v/>
      </c>
      <c r="LO124" s="15" t="str" cm="1">
        <f t="array" ref="LO124">IF(LN124="","",_xll.PBD(LN124,"Deal Date","","USD","",""))</f>
        <v/>
      </c>
      <c r="LP124" s="15" t="str" cm="1">
        <f t="array" ref="LP124">IF(LN124="","",_xll.PBD(LN124,"Company ID","","USD","",""))</f>
        <v/>
      </c>
      <c r="LQ124" s="15" t="str" cm="1">
        <f t="array" ref="LQ124">IF(LN124="","",_xll.PBD(LP124,"Name","","USD","",""))</f>
        <v/>
      </c>
      <c r="LR124" t="str" cm="1">
        <f t="array" ref="LR124">IF(LN124="","",_xll.PBD(LN124,"Deal Type 1","","USD","",""))</f>
        <v/>
      </c>
      <c r="LW124" s="15" t="str" cm="1">
        <f t="array" ref="LW124">IF(LV124="","",_xll.PBD(LV124,"Deal Date","","USD","",""))</f>
        <v/>
      </c>
      <c r="LX124" s="15" t="str" cm="1">
        <f t="array" ref="LX124">IF(LV124="","",_xll.PBD(LV124,"Company ID","","USD","",""))</f>
        <v/>
      </c>
      <c r="LY124" s="15" t="str" cm="1">
        <f t="array" ref="LY124">IF(LV124="","",_xll.PBD(LX124,"Name","","USD","",""))</f>
        <v/>
      </c>
      <c r="LZ124" t="str" cm="1">
        <f t="array" ref="LZ124">IF(LV124="","",_xll.PBD(LV124,"Deal Type 1","","USD","",""))</f>
        <v/>
      </c>
      <c r="ME124" s="15" t="str" cm="1">
        <f t="array" ref="ME124">IF(MD124="","",_xll.PBD(MD124,"Deal Date","","USD","",""))</f>
        <v/>
      </c>
      <c r="MF124" s="15" t="str" cm="1">
        <f t="array" ref="MF124">IF(MD124="","",_xll.PBD(MD124,"Company ID","","USD","",""))</f>
        <v/>
      </c>
      <c r="MG124" s="15" t="str" cm="1">
        <f t="array" ref="MG124">IF(MD124="","",_xll.PBD(MF124,"Name","","USD","",""))</f>
        <v/>
      </c>
      <c r="MH124" t="str" cm="1">
        <f t="array" ref="MH124">IF(MD124="","",_xll.PBD(MD124,"Deal Type 1","","USD","",""))</f>
        <v/>
      </c>
    </row>
    <row r="125" spans="7:346" x14ac:dyDescent="0.2">
      <c r="G125" s="15" t="str" cm="1">
        <f t="array" ref="G125">IF(F125="","",_xll.PBD(F125,"Deal Date","","USD","",""))</f>
        <v/>
      </c>
      <c r="H125" s="15" t="str" cm="1">
        <f t="array" ref="H125">IF(F125="","",_xll.PBD(F125,"Company ID","","USD","",""))</f>
        <v/>
      </c>
      <c r="I125" s="15" t="str" cm="1">
        <f t="array" ref="I125">IF(F125="","",_xll.PBD(H125,"Name","","USD","",""))</f>
        <v/>
      </c>
      <c r="J125" t="str" cm="1">
        <f t="array" ref="J125">IF(F125="","",_xll.PBD(F125,"Deal Type 1","","USD","",""))</f>
        <v/>
      </c>
      <c r="O125" s="15" t="str" cm="1">
        <f t="array" ref="O125">IF(N125="","",_xll.PBD(N125,"Deal Date","","USD","",""))</f>
        <v/>
      </c>
      <c r="P125" s="15" t="str" cm="1">
        <f t="array" ref="P125">IF(N125="","",_xll.PBD(N125,"Company ID","","USD","",""))</f>
        <v/>
      </c>
      <c r="Q125" s="15" t="str" cm="1">
        <f t="array" ref="Q125">IF(N125="","",_xll.PBD(P125,"Name","","USD","",""))</f>
        <v/>
      </c>
      <c r="R125" t="str" cm="1">
        <f t="array" ref="R125">IF(N125="","",_xll.PBD(N125,"Deal Type 1","","USD","",""))</f>
        <v/>
      </c>
      <c r="W125" s="15" t="str" cm="1">
        <f t="array" ref="W125">IF(V125="","",_xll.PBD(V125,"Deal Date","","USD","",""))</f>
        <v/>
      </c>
      <c r="X125" s="15" t="str" cm="1">
        <f t="array" ref="X125">IF(V125="","",_xll.PBD(V125,"Company ID","","USD","",""))</f>
        <v/>
      </c>
      <c r="Y125" s="15" t="str" cm="1">
        <f t="array" ref="Y125">IF(V125="","",_xll.PBD(X125,"Name","","USD","",""))</f>
        <v/>
      </c>
      <c r="Z125" t="str" cm="1">
        <f t="array" ref="Z125">IF(V125="","",_xll.PBD(V125,"Deal Type 1","","USD","",""))</f>
        <v/>
      </c>
      <c r="AE125" s="15" t="str" cm="1">
        <f t="array" ref="AE125">IF(AD125="","",_xll.PBD(AD125,"Deal Date","","USD","",""))</f>
        <v/>
      </c>
      <c r="AF125" s="15" t="str" cm="1">
        <f t="array" ref="AF125">IF(AD125="","",_xll.PBD(AD125,"Company ID","","USD","",""))</f>
        <v/>
      </c>
      <c r="AG125" s="15" t="str" cm="1">
        <f t="array" ref="AG125">IF(AD125="","",_xll.PBD(AF125,"Name","","USD","",""))</f>
        <v/>
      </c>
      <c r="AH125" t="str" cm="1">
        <f t="array" ref="AH125">IF(AD125="","",_xll.PBD(AD125,"Deal Type 1","","USD","",""))</f>
        <v/>
      </c>
      <c r="AM125" s="15" t="str" cm="1">
        <f t="array" ref="AM125">IF(AL125="","",_xll.PBD(AL125,"Deal Date","","USD","",""))</f>
        <v/>
      </c>
      <c r="AN125" s="15" t="str" cm="1">
        <f t="array" ref="AN125">IF(AL125="","",_xll.PBD(AL125,"Company ID","","USD","",""))</f>
        <v/>
      </c>
      <c r="AO125" s="15" t="str" cm="1">
        <f t="array" ref="AO125">IF(AL125="","",_xll.PBD(AN125,"Name","","USD","",""))</f>
        <v/>
      </c>
      <c r="AP125" t="str" cm="1">
        <f t="array" ref="AP125">IF(AL125="","",_xll.PBD(AL125,"Deal Type 1","","USD","",""))</f>
        <v/>
      </c>
      <c r="AU125" s="15" t="str" cm="1">
        <f t="array" ref="AU125">IF(AT125="","",_xll.PBD(AT125,"Deal Date","","USD","",""))</f>
        <v/>
      </c>
      <c r="AV125" s="15" t="str" cm="1">
        <f t="array" ref="AV125">IF(AT125="","",_xll.PBD(AT125,"Company ID","","USD","",""))</f>
        <v/>
      </c>
      <c r="AW125" s="15" t="str" cm="1">
        <f t="array" ref="AW125">IF(AT125="","",_xll.PBD(AV125,"Name","","USD","",""))</f>
        <v/>
      </c>
      <c r="AX125" t="str" cm="1">
        <f t="array" ref="AX125">IF(AT125="","",_xll.PBD(AT125,"Deal Type 1","","USD","",""))</f>
        <v/>
      </c>
      <c r="BC125" s="15" t="str" cm="1">
        <f t="array" ref="BC125">IF(BB125="","",_xll.PBD(BB125,"Deal Date","","USD","",""))</f>
        <v/>
      </c>
      <c r="BD125" s="15" t="str" cm="1">
        <f t="array" ref="BD125">IF(BB125="","",_xll.PBD(BB125,"Company ID","","USD","",""))</f>
        <v/>
      </c>
      <c r="BE125" s="15" t="str" cm="1">
        <f t="array" ref="BE125">IF(BB125="","",_xll.PBD(BD125,"Name","","USD","",""))</f>
        <v/>
      </c>
      <c r="BF125" t="str" cm="1">
        <f t="array" ref="BF125">IF(BB125="","",_xll.PBD(BB125,"Deal Type 1","","USD","",""))</f>
        <v/>
      </c>
      <c r="BK125" s="15" t="str" cm="1">
        <f t="array" ref="BK125">IF(BJ125="","",_xll.PBD(BJ125,"Deal Date","","USD","",""))</f>
        <v/>
      </c>
      <c r="BL125" s="15" t="str" cm="1">
        <f t="array" ref="BL125">IF(BJ125="","",_xll.PBD(BJ125,"Company ID","","USD","",""))</f>
        <v/>
      </c>
      <c r="BM125" s="15" t="str" cm="1">
        <f t="array" ref="BM125">IF(BJ125="","",_xll.PBD(BL125,"Name","","USD","",""))</f>
        <v/>
      </c>
      <c r="BN125" t="str" cm="1">
        <f t="array" ref="BN125">IF(BJ125="","",_xll.PBD(BJ125,"Deal Type 1","","USD","",""))</f>
        <v/>
      </c>
      <c r="BS125" s="15" t="str" cm="1">
        <f t="array" ref="BS125">IF(BR125="","",_xll.PBD(BR125,"Deal Date","","USD","",""))</f>
        <v/>
      </c>
      <c r="BT125" s="15" t="str" cm="1">
        <f t="array" ref="BT125">IF(BR125="","",_xll.PBD(BR125,"Company ID","","USD","",""))</f>
        <v/>
      </c>
      <c r="BU125" s="15" t="str" cm="1">
        <f t="array" ref="BU125">IF(BR125="","",_xll.PBD(BT125,"Name","","USD","",""))</f>
        <v/>
      </c>
      <c r="BV125" t="str" cm="1">
        <f t="array" ref="BV125">IF(BR125="","",_xll.PBD(BR125,"Deal Type 1","","USD","",""))</f>
        <v/>
      </c>
      <c r="CA125" s="15" t="str" cm="1">
        <f t="array" ref="CA125">IF(BZ125="","",_xll.PBD(BZ125,"Deal Date","","USD","",""))</f>
        <v/>
      </c>
      <c r="CB125" s="15" t="str" cm="1">
        <f t="array" ref="CB125">IF(BZ125="","",_xll.PBD(BZ125,"Company ID","","USD","",""))</f>
        <v/>
      </c>
      <c r="CC125" s="15" t="str" cm="1">
        <f t="array" ref="CC125">IF(BZ125="","",_xll.PBD(CB125,"Name","","USD","",""))</f>
        <v/>
      </c>
      <c r="CD125" t="str" cm="1">
        <f t="array" ref="CD125">IF(BZ125="","",_xll.PBD(BZ125,"Deal Type 1","","USD","",""))</f>
        <v/>
      </c>
      <c r="CI125" s="15" t="str" cm="1">
        <f t="array" ref="CI125">IF(CH125="","",_xll.PBD(CH125,"Deal Date","","USD","",""))</f>
        <v/>
      </c>
      <c r="CJ125" s="15" t="str" cm="1">
        <f t="array" ref="CJ125">IF(CH125="","",_xll.PBD(CH125,"Company ID","","USD","",""))</f>
        <v/>
      </c>
      <c r="CK125" s="15" t="str" cm="1">
        <f t="array" ref="CK125">IF(CH125="","",_xll.PBD(CJ125,"Name","","USD","",""))</f>
        <v/>
      </c>
      <c r="CL125" t="str" cm="1">
        <f t="array" ref="CL125">IF(CH125="","",_xll.PBD(CH125,"Deal Type 1","","USD","",""))</f>
        <v/>
      </c>
      <c r="CQ125" s="15" t="str" cm="1">
        <f t="array" ref="CQ125">IF(CP125="","",_xll.PBD(CP125,"Deal Date","","USD","",""))</f>
        <v/>
      </c>
      <c r="CR125" s="15" t="str" cm="1">
        <f t="array" ref="CR125">IF(CP125="","",_xll.PBD(CP125,"Company ID","","USD","",""))</f>
        <v/>
      </c>
      <c r="CS125" s="15" t="str" cm="1">
        <f t="array" ref="CS125">IF(CP125="","",_xll.PBD(CR125,"Name","","USD","",""))</f>
        <v/>
      </c>
      <c r="CT125" t="str" cm="1">
        <f t="array" ref="CT125">IF(CP125="","",_xll.PBD(CP125,"Deal Type 1","","USD","",""))</f>
        <v/>
      </c>
      <c r="CY125" s="15" t="str" cm="1">
        <f t="array" ref="CY125">IF(CX125="","",_xll.PBD(CX125,"Deal Date","","USD","",""))</f>
        <v/>
      </c>
      <c r="CZ125" s="15" t="str" cm="1">
        <f t="array" ref="CZ125">IF(CX125="","",_xll.PBD(CX125,"Company ID","","USD","",""))</f>
        <v/>
      </c>
      <c r="DA125" s="15" t="str" cm="1">
        <f t="array" ref="DA125">IF(CX125="","",_xll.PBD(CZ125,"Name","","USD","",""))</f>
        <v/>
      </c>
      <c r="DB125" t="str" cm="1">
        <f t="array" ref="DB125">IF(CX125="","",_xll.PBD(CX125,"Deal Type 1","","USD","",""))</f>
        <v/>
      </c>
      <c r="DG125" s="15" t="str" cm="1">
        <f t="array" ref="DG125">IF(DF125="","",_xll.PBD(DF125,"Deal Date","","USD","",""))</f>
        <v/>
      </c>
      <c r="DH125" s="15" t="str" cm="1">
        <f t="array" ref="DH125">IF(DF125="","",_xll.PBD(DF125,"Company ID","","USD","",""))</f>
        <v/>
      </c>
      <c r="DI125" s="15" t="str" cm="1">
        <f t="array" ref="DI125">IF(DF125="","",_xll.PBD(DH125,"Name","","USD","",""))</f>
        <v/>
      </c>
      <c r="DJ125" t="str" cm="1">
        <f t="array" ref="DJ125">IF(DF125="","",_xll.PBD(DF125,"Deal Type 1","","USD","",""))</f>
        <v/>
      </c>
      <c r="DO125" s="15" t="str" cm="1">
        <f t="array" ref="DO125">IF(DN125="","",_xll.PBD(DN125,"Deal Date","","USD","",""))</f>
        <v/>
      </c>
      <c r="DP125" s="15" t="str" cm="1">
        <f t="array" ref="DP125">IF(DN125="","",_xll.PBD(DN125,"Company ID","","USD","",""))</f>
        <v/>
      </c>
      <c r="DQ125" s="15" t="str" cm="1">
        <f t="array" ref="DQ125">IF(DN125="","",_xll.PBD(DP125,"Name","","USD","",""))</f>
        <v/>
      </c>
      <c r="DR125" t="str" cm="1">
        <f t="array" ref="DR125">IF(DN125="","",_xll.PBD(DN125,"Deal Type 1","","USD","",""))</f>
        <v/>
      </c>
      <c r="DW125" s="15" t="str" cm="1">
        <f t="array" ref="DW125">IF(DV125="","",_xll.PBD(DV125,"Deal Date","","USD","",""))</f>
        <v/>
      </c>
      <c r="DX125" s="15" t="str" cm="1">
        <f t="array" ref="DX125">IF(DV125="","",_xll.PBD(DV125,"Company ID","","USD","",""))</f>
        <v/>
      </c>
      <c r="DY125" s="15" t="str" cm="1">
        <f t="array" ref="DY125">IF(DV125="","",_xll.PBD(DX125,"Name","","USD","",""))</f>
        <v/>
      </c>
      <c r="DZ125" t="str" cm="1">
        <f t="array" ref="DZ125">IF(DV125="","",_xll.PBD(DV125,"Deal Type 1","","USD","",""))</f>
        <v/>
      </c>
      <c r="EE125" s="15" t="str" cm="1">
        <f t="array" ref="EE125">IF(ED125="","",_xll.PBD(ED125,"Deal Date","","USD","",""))</f>
        <v/>
      </c>
      <c r="EF125" s="15" t="str" cm="1">
        <f t="array" ref="EF125">IF(ED125="","",_xll.PBD(ED125,"Company ID","","USD","",""))</f>
        <v/>
      </c>
      <c r="EG125" s="15" t="str" cm="1">
        <f t="array" ref="EG125">IF(ED125="","",_xll.PBD(EF125,"Name","","USD","",""))</f>
        <v/>
      </c>
      <c r="EH125" t="str" cm="1">
        <f t="array" ref="EH125">IF(ED125="","",_xll.PBD(ED125,"Deal Type 1","","USD","",""))</f>
        <v/>
      </c>
      <c r="EM125" s="15" t="str" cm="1">
        <f t="array" ref="EM125">IF(EL125="","",_xll.PBD(EL125,"Deal Date","","USD","",""))</f>
        <v/>
      </c>
      <c r="EN125" s="15" t="str" cm="1">
        <f t="array" ref="EN125">IF(EL125="","",_xll.PBD(EL125,"Company ID","","USD","",""))</f>
        <v/>
      </c>
      <c r="EO125" s="15" t="str" cm="1">
        <f t="array" ref="EO125">IF(EL125="","",_xll.PBD(EN125,"Name","","USD","",""))</f>
        <v/>
      </c>
      <c r="EP125" t="str" cm="1">
        <f t="array" ref="EP125">IF(EL125="","",_xll.PBD(EL125,"Deal Type 1","","USD","",""))</f>
        <v/>
      </c>
      <c r="EU125" s="15" t="str" cm="1">
        <f t="array" ref="EU125">IF(ET125="","",_xll.PBD(ET125,"Deal Date","","USD","",""))</f>
        <v/>
      </c>
      <c r="EV125" s="15" t="str" cm="1">
        <f t="array" ref="EV125">IF(ET125="","",_xll.PBD(ET125,"Company ID","","USD","",""))</f>
        <v/>
      </c>
      <c r="EW125" s="15" t="str" cm="1">
        <f t="array" ref="EW125">IF(ET125="","",_xll.PBD(EV125,"Name","","USD","",""))</f>
        <v/>
      </c>
      <c r="EX125" t="str" cm="1">
        <f t="array" ref="EX125">IF(ET125="","",_xll.PBD(ET125,"Deal Type 1","","USD","",""))</f>
        <v/>
      </c>
      <c r="FC125" s="15" t="str" cm="1">
        <f t="array" ref="FC125">IF(FB125="","",_xll.PBD(FB125,"Deal Date","","USD","",""))</f>
        <v/>
      </c>
      <c r="FD125" s="15" t="str" cm="1">
        <f t="array" ref="FD125">IF(FB125="","",_xll.PBD(FB125,"Company ID","","USD","",""))</f>
        <v/>
      </c>
      <c r="FE125" s="15" t="str" cm="1">
        <f t="array" ref="FE125">IF(FB125="","",_xll.PBD(FD125,"Name","","USD","",""))</f>
        <v/>
      </c>
      <c r="FF125" t="str" cm="1">
        <f t="array" ref="FF125">IF(FB125="","",_xll.PBD(FB125,"Deal Type 1","","USD","",""))</f>
        <v/>
      </c>
      <c r="FK125" s="15" t="str" cm="1">
        <f t="array" ref="FK125">IF(FJ125="","",_xll.PBD(FJ125,"Deal Date","","USD","",""))</f>
        <v/>
      </c>
      <c r="FL125" s="15" t="str" cm="1">
        <f t="array" ref="FL125">IF(FJ125="","",_xll.PBD(FJ125,"Company ID","","USD","",""))</f>
        <v/>
      </c>
      <c r="FM125" s="15" t="str" cm="1">
        <f t="array" ref="FM125">IF(FJ125="","",_xll.PBD(FL125,"Name","","USD","",""))</f>
        <v/>
      </c>
      <c r="FN125" t="str" cm="1">
        <f t="array" ref="FN125">IF(FJ125="","",_xll.PBD(FJ125,"Deal Type 1","","USD","",""))</f>
        <v/>
      </c>
      <c r="FS125" s="15" t="str" cm="1">
        <f t="array" ref="FS125">IF(FR125="","",_xll.PBD(FR125,"Deal Date","","USD","",""))</f>
        <v/>
      </c>
      <c r="FT125" s="15" t="str" cm="1">
        <f t="array" ref="FT125">IF(FR125="","",_xll.PBD(FR125,"Company ID","","USD","",""))</f>
        <v/>
      </c>
      <c r="FU125" s="15" t="str" cm="1">
        <f t="array" ref="FU125">IF(FR125="","",_xll.PBD(FT125,"Name","","USD","",""))</f>
        <v/>
      </c>
      <c r="FV125" t="str" cm="1">
        <f t="array" ref="FV125">IF(FR125="","",_xll.PBD(FR125,"Deal Type 1","","USD","",""))</f>
        <v/>
      </c>
      <c r="GA125" s="15" t="str" cm="1">
        <f t="array" ref="GA125">IF(FZ125="","",_xll.PBD(FZ125,"Deal Date","","USD","",""))</f>
        <v/>
      </c>
      <c r="GB125" s="15" t="str" cm="1">
        <f t="array" ref="GB125">IF(FZ125="","",_xll.PBD(FZ125,"Company ID","","USD","",""))</f>
        <v/>
      </c>
      <c r="GC125" s="15" t="str" cm="1">
        <f t="array" ref="GC125">IF(FZ125="","",_xll.PBD(GB125,"Name","","USD","",""))</f>
        <v/>
      </c>
      <c r="GD125" t="str" cm="1">
        <f t="array" ref="GD125">IF(FZ125="","",_xll.PBD(FZ125,"Deal Type 1","","USD","",""))</f>
        <v/>
      </c>
      <c r="GI125" s="15" t="str" cm="1">
        <f t="array" ref="GI125">IF(GH125="","",_xll.PBD(GH125,"Deal Date","","USD","",""))</f>
        <v/>
      </c>
      <c r="GJ125" s="15" t="str" cm="1">
        <f t="array" ref="GJ125">IF(GH125="","",_xll.PBD(GH125,"Company ID","","USD","",""))</f>
        <v/>
      </c>
      <c r="GK125" s="15" t="str" cm="1">
        <f t="array" ref="GK125">IF(GH125="","",_xll.PBD(GJ125,"Name","","USD","",""))</f>
        <v/>
      </c>
      <c r="GL125" t="str" cm="1">
        <f t="array" ref="GL125">IF(GH125="","",_xll.PBD(GH125,"Deal Type 1","","USD","",""))</f>
        <v/>
      </c>
      <c r="GQ125" s="15" t="str" cm="1">
        <f t="array" ref="GQ125">IF(GP125="","",_xll.PBD(GP125,"Deal Date","","USD","",""))</f>
        <v/>
      </c>
      <c r="GR125" s="15" t="str" cm="1">
        <f t="array" ref="GR125">IF(GP125="","",_xll.PBD(GP125,"Company ID","","USD","",""))</f>
        <v/>
      </c>
      <c r="GS125" s="15" t="str" cm="1">
        <f t="array" ref="GS125">IF(GP125="","",_xll.PBD(GR125,"Name","","USD","",""))</f>
        <v/>
      </c>
      <c r="GT125" t="str" cm="1">
        <f t="array" ref="GT125">IF(GP125="","",_xll.PBD(GP125,"Deal Type 1","","USD","",""))</f>
        <v/>
      </c>
      <c r="GY125" s="15" t="str" cm="1">
        <f t="array" ref="GY125">IF(GX125="","",_xll.PBD(GX125,"Deal Date","","USD","",""))</f>
        <v/>
      </c>
      <c r="GZ125" s="15" t="str" cm="1">
        <f t="array" ref="GZ125">IF(GX125="","",_xll.PBD(GX125,"Company ID","","USD","",""))</f>
        <v/>
      </c>
      <c r="HA125" s="15" t="str" cm="1">
        <f t="array" ref="HA125">IF(GX125="","",_xll.PBD(GZ125,"Name","","USD","",""))</f>
        <v/>
      </c>
      <c r="HB125" t="str" cm="1">
        <f t="array" ref="HB125">IF(GX125="","",_xll.PBD(GX125,"Deal Type 1","","USD","",""))</f>
        <v/>
      </c>
      <c r="HG125" s="15" t="str" cm="1">
        <f t="array" ref="HG125">IF(HF125="","",_xll.PBD(HF125,"Deal Date","","USD","",""))</f>
        <v/>
      </c>
      <c r="HH125" s="15" t="str" cm="1">
        <f t="array" ref="HH125">IF(HF125="","",_xll.PBD(HF125,"Company ID","","USD","",""))</f>
        <v/>
      </c>
      <c r="HI125" s="15" t="str" cm="1">
        <f t="array" ref="HI125">IF(HF125="","",_xll.PBD(HH125,"Name","","USD","",""))</f>
        <v/>
      </c>
      <c r="HJ125" t="str" cm="1">
        <f t="array" ref="HJ125">IF(HF125="","",_xll.PBD(HF125,"Deal Type 1","","USD","",""))</f>
        <v/>
      </c>
      <c r="HO125" s="15" t="str" cm="1">
        <f t="array" ref="HO125">IF(HN125="","",_xll.PBD(HN125,"Deal Date","","USD","",""))</f>
        <v/>
      </c>
      <c r="HP125" s="15" t="str" cm="1">
        <f t="array" ref="HP125">IF(HN125="","",_xll.PBD(HN125,"Company ID","","USD","",""))</f>
        <v/>
      </c>
      <c r="HQ125" s="15" t="str" cm="1">
        <f t="array" ref="HQ125">IF(HN125="","",_xll.PBD(HP125,"Name","","USD","",""))</f>
        <v/>
      </c>
      <c r="HR125" t="str" cm="1">
        <f t="array" ref="HR125">IF(HN125="","",_xll.PBD(HN125,"Deal Type 1","","USD","",""))</f>
        <v/>
      </c>
      <c r="HW125" s="15" t="str" cm="1">
        <f t="array" ref="HW125">IF(HV125="","",_xll.PBD(HV125,"Deal Date","","USD","",""))</f>
        <v/>
      </c>
      <c r="HX125" s="15" t="str" cm="1">
        <f t="array" ref="HX125">IF(HV125="","",_xll.PBD(HV125,"Company ID","","USD","",""))</f>
        <v/>
      </c>
      <c r="HY125" s="15" t="str" cm="1">
        <f t="array" ref="HY125">IF(HV125="","",_xll.PBD(HX125,"Name","","USD","",""))</f>
        <v/>
      </c>
      <c r="HZ125" t="str" cm="1">
        <f t="array" ref="HZ125">IF(HV125="","",_xll.PBD(HV125,"Deal Type 1","","USD","",""))</f>
        <v/>
      </c>
      <c r="IE125" s="15" t="str" cm="1">
        <f t="array" ref="IE125">IF(ID125="","",_xll.PBD(ID125,"Deal Date","","USD","",""))</f>
        <v/>
      </c>
      <c r="IF125" s="15" t="str" cm="1">
        <f t="array" ref="IF125">IF(ID125="","",_xll.PBD(ID125,"Company ID","","USD","",""))</f>
        <v/>
      </c>
      <c r="IG125" s="15" t="str" cm="1">
        <f t="array" ref="IG125">IF(ID125="","",_xll.PBD(IF125,"Name","","USD","",""))</f>
        <v/>
      </c>
      <c r="IH125" t="str" cm="1">
        <f t="array" ref="IH125">IF(ID125="","",_xll.PBD(ID125,"Deal Type 1","","USD","",""))</f>
        <v/>
      </c>
      <c r="IM125" s="15" t="str" cm="1">
        <f t="array" ref="IM125">IF(IL125="","",_xll.PBD(IL125,"Deal Date","","USD","",""))</f>
        <v/>
      </c>
      <c r="IN125" s="15" t="str" cm="1">
        <f t="array" ref="IN125">IF(IL125="","",_xll.PBD(IL125,"Company ID","","USD","",""))</f>
        <v/>
      </c>
      <c r="IO125" s="15" t="str" cm="1">
        <f t="array" ref="IO125">IF(IL125="","",_xll.PBD(IN125,"Name","","USD","",""))</f>
        <v/>
      </c>
      <c r="IP125" t="str" cm="1">
        <f t="array" ref="IP125">IF(IL125="","",_xll.PBD(IL125,"Deal Type 1","","USD","",""))</f>
        <v/>
      </c>
      <c r="IU125" s="15" t="str" cm="1">
        <f t="array" ref="IU125">IF(IT125="","",_xll.PBD(IT125,"Deal Date","","USD","",""))</f>
        <v/>
      </c>
      <c r="IV125" s="15" t="str" cm="1">
        <f t="array" ref="IV125">IF(IT125="","",_xll.PBD(IT125,"Company ID","","USD","",""))</f>
        <v/>
      </c>
      <c r="IW125" s="15" t="str" cm="1">
        <f t="array" ref="IW125">IF(IT125="","",_xll.PBD(IV125,"Name","","USD","",""))</f>
        <v/>
      </c>
      <c r="IX125" t="str" cm="1">
        <f t="array" ref="IX125">IF(IT125="","",_xll.PBD(IT125,"Deal Type 1","","USD","",""))</f>
        <v/>
      </c>
      <c r="JC125" s="15" t="str" cm="1">
        <f t="array" ref="JC125">IF(JB125="","",_xll.PBD(JB125,"Deal Date","","USD","",""))</f>
        <v/>
      </c>
      <c r="JD125" s="15" t="str" cm="1">
        <f t="array" ref="JD125">IF(JB125="","",_xll.PBD(JB125,"Company ID","","USD","",""))</f>
        <v/>
      </c>
      <c r="JE125" s="15" t="str" cm="1">
        <f t="array" ref="JE125">IF(JB125="","",_xll.PBD(JD125,"Name","","USD","",""))</f>
        <v/>
      </c>
      <c r="JF125" t="str" cm="1">
        <f t="array" ref="JF125">IF(JB125="","",_xll.PBD(JB125,"Deal Type 1","","USD","",""))</f>
        <v/>
      </c>
      <c r="JK125" s="15" t="str" cm="1">
        <f t="array" ref="JK125">IF(JJ125="","",_xll.PBD(JJ125,"Deal Date","","USD","",""))</f>
        <v/>
      </c>
      <c r="JL125" s="15" t="str" cm="1">
        <f t="array" ref="JL125">IF(JJ125="","",_xll.PBD(JJ125,"Company ID","","USD","",""))</f>
        <v/>
      </c>
      <c r="JM125" s="15" t="str" cm="1">
        <f t="array" ref="JM125">IF(JJ125="","",_xll.PBD(JL125,"Name","","USD","",""))</f>
        <v/>
      </c>
      <c r="JN125" t="str" cm="1">
        <f t="array" ref="JN125">IF(JJ125="","",_xll.PBD(JJ125,"Deal Type 1","","USD","",""))</f>
        <v/>
      </c>
      <c r="JS125" s="15" t="str" cm="1">
        <f t="array" ref="JS125">IF(JR125="","",_xll.PBD(JR125,"Deal Date","","USD","",""))</f>
        <v/>
      </c>
      <c r="JT125" s="15" t="str" cm="1">
        <f t="array" ref="JT125">IF(JR125="","",_xll.PBD(JR125,"Company ID","","USD","",""))</f>
        <v/>
      </c>
      <c r="JU125" s="15" t="str" cm="1">
        <f t="array" ref="JU125">IF(JR125="","",_xll.PBD(JT125,"Name","","USD","",""))</f>
        <v/>
      </c>
      <c r="JV125" t="str" cm="1">
        <f t="array" ref="JV125">IF(JR125="","",_xll.PBD(JR125,"Deal Type 1","","USD","",""))</f>
        <v/>
      </c>
      <c r="KA125" s="15" t="str" cm="1">
        <f t="array" ref="KA125">IF(JZ125="","",_xll.PBD(JZ125,"Deal Date","","USD","",""))</f>
        <v/>
      </c>
      <c r="KB125" s="15" t="str" cm="1">
        <f t="array" ref="KB125">IF(JZ125="","",_xll.PBD(JZ125,"Company ID","","USD","",""))</f>
        <v/>
      </c>
      <c r="KC125" s="15" t="str" cm="1">
        <f t="array" ref="KC125">IF(JZ125="","",_xll.PBD(KB125,"Name","","USD","",""))</f>
        <v/>
      </c>
      <c r="KD125" t="str" cm="1">
        <f t="array" ref="KD125">IF(JZ125="","",_xll.PBD(JZ125,"Deal Type 1","","USD","",""))</f>
        <v/>
      </c>
      <c r="KI125" s="15" t="str" cm="1">
        <f t="array" ref="KI125">IF(KH125="","",_xll.PBD(KH125,"Deal Date","","USD","",""))</f>
        <v/>
      </c>
      <c r="KJ125" s="15" t="str" cm="1">
        <f t="array" ref="KJ125">IF(KH125="","",_xll.PBD(KH125,"Company ID","","USD","",""))</f>
        <v/>
      </c>
      <c r="KK125" s="15" t="str" cm="1">
        <f t="array" ref="KK125">IF(KH125="","",_xll.PBD(KJ125,"Name","","USD","",""))</f>
        <v/>
      </c>
      <c r="KL125" t="str" cm="1">
        <f t="array" ref="KL125">IF(KH125="","",_xll.PBD(KH125,"Deal Type 1","","USD","",""))</f>
        <v/>
      </c>
      <c r="KQ125" s="15" t="str" cm="1">
        <f t="array" ref="KQ125">IF(KP125="","",_xll.PBD(KP125,"Deal Date","","USD","",""))</f>
        <v/>
      </c>
      <c r="KR125" s="15" t="str" cm="1">
        <f t="array" ref="KR125">IF(KP125="","",_xll.PBD(KP125,"Company ID","","USD","",""))</f>
        <v/>
      </c>
      <c r="KS125" s="15" t="str" cm="1">
        <f t="array" ref="KS125">IF(KP125="","",_xll.PBD(KR125,"Name","","USD","",""))</f>
        <v/>
      </c>
      <c r="KT125" t="str" cm="1">
        <f t="array" ref="KT125">IF(KP125="","",_xll.PBD(KP125,"Deal Type 1","","USD","",""))</f>
        <v/>
      </c>
      <c r="KY125" s="15" t="str" cm="1">
        <f t="array" ref="KY125">IF(KX125="","",_xll.PBD(KX125,"Deal Date","","USD","",""))</f>
        <v/>
      </c>
      <c r="KZ125" s="15" t="str" cm="1">
        <f t="array" ref="KZ125">IF(KX125="","",_xll.PBD(KX125,"Company ID","","USD","",""))</f>
        <v/>
      </c>
      <c r="LA125" s="15" t="str" cm="1">
        <f t="array" ref="LA125">IF(KX125="","",_xll.PBD(KZ125,"Name","","USD","",""))</f>
        <v/>
      </c>
      <c r="LB125" t="str" cm="1">
        <f t="array" ref="LB125">IF(KX125="","",_xll.PBD(KX125,"Deal Type 1","","USD","",""))</f>
        <v/>
      </c>
      <c r="LG125" s="15" t="str" cm="1">
        <f t="array" ref="LG125">IF(LF125="","",_xll.PBD(LF125,"Deal Date","","USD","",""))</f>
        <v/>
      </c>
      <c r="LH125" s="15" t="str" cm="1">
        <f t="array" ref="LH125">IF(LF125="","",_xll.PBD(LF125,"Company ID","","USD","",""))</f>
        <v/>
      </c>
      <c r="LI125" s="15" t="str" cm="1">
        <f t="array" ref="LI125">IF(LF125="","",_xll.PBD(LH125,"Name","","USD","",""))</f>
        <v/>
      </c>
      <c r="LJ125" t="str" cm="1">
        <f t="array" ref="LJ125">IF(LF125="","",_xll.PBD(LF125,"Deal Type 1","","USD","",""))</f>
        <v/>
      </c>
      <c r="LO125" s="15" t="str" cm="1">
        <f t="array" ref="LO125">IF(LN125="","",_xll.PBD(LN125,"Deal Date","","USD","",""))</f>
        <v/>
      </c>
      <c r="LP125" s="15" t="str" cm="1">
        <f t="array" ref="LP125">IF(LN125="","",_xll.PBD(LN125,"Company ID","","USD","",""))</f>
        <v/>
      </c>
      <c r="LQ125" s="15" t="str" cm="1">
        <f t="array" ref="LQ125">IF(LN125="","",_xll.PBD(LP125,"Name","","USD","",""))</f>
        <v/>
      </c>
      <c r="LR125" t="str" cm="1">
        <f t="array" ref="LR125">IF(LN125="","",_xll.PBD(LN125,"Deal Type 1","","USD","",""))</f>
        <v/>
      </c>
      <c r="LW125" s="15" t="str" cm="1">
        <f t="array" ref="LW125">IF(LV125="","",_xll.PBD(LV125,"Deal Date","","USD","",""))</f>
        <v/>
      </c>
      <c r="LX125" s="15" t="str" cm="1">
        <f t="array" ref="LX125">IF(LV125="","",_xll.PBD(LV125,"Company ID","","USD","",""))</f>
        <v/>
      </c>
      <c r="LY125" s="15" t="str" cm="1">
        <f t="array" ref="LY125">IF(LV125="","",_xll.PBD(LX125,"Name","","USD","",""))</f>
        <v/>
      </c>
      <c r="LZ125" t="str" cm="1">
        <f t="array" ref="LZ125">IF(LV125="","",_xll.PBD(LV125,"Deal Type 1","","USD","",""))</f>
        <v/>
      </c>
      <c r="ME125" s="15" t="str" cm="1">
        <f t="array" ref="ME125">IF(MD125="","",_xll.PBD(MD125,"Deal Date","","USD","",""))</f>
        <v/>
      </c>
      <c r="MF125" s="15" t="str" cm="1">
        <f t="array" ref="MF125">IF(MD125="","",_xll.PBD(MD125,"Company ID","","USD","",""))</f>
        <v/>
      </c>
      <c r="MG125" s="15" t="str" cm="1">
        <f t="array" ref="MG125">IF(MD125="","",_xll.PBD(MF125,"Name","","USD","",""))</f>
        <v/>
      </c>
      <c r="MH125" t="str" cm="1">
        <f t="array" ref="MH125">IF(MD125="","",_xll.PBD(MD125,"Deal Type 1","","USD","",""))</f>
        <v/>
      </c>
    </row>
    <row r="126" spans="7:346" x14ac:dyDescent="0.2">
      <c r="G126" s="15" t="str" cm="1">
        <f t="array" ref="G126">IF(F126="","",_xll.PBD(F126,"Deal Date","","USD","",""))</f>
        <v/>
      </c>
      <c r="H126" s="15" t="str" cm="1">
        <f t="array" ref="H126">IF(F126="","",_xll.PBD(F126,"Company ID","","USD","",""))</f>
        <v/>
      </c>
      <c r="I126" s="15" t="str" cm="1">
        <f t="array" ref="I126">IF(F126="","",_xll.PBD(H126,"Name","","USD","",""))</f>
        <v/>
      </c>
      <c r="J126" t="str" cm="1">
        <f t="array" ref="J126">IF(F126="","",_xll.PBD(F126,"Deal Type 1","","USD","",""))</f>
        <v/>
      </c>
      <c r="O126" s="15" t="str" cm="1">
        <f t="array" ref="O126">IF(N126="","",_xll.PBD(N126,"Deal Date","","USD","",""))</f>
        <v/>
      </c>
      <c r="P126" s="15" t="str" cm="1">
        <f t="array" ref="P126">IF(N126="","",_xll.PBD(N126,"Company ID","","USD","",""))</f>
        <v/>
      </c>
      <c r="Q126" s="15" t="str" cm="1">
        <f t="array" ref="Q126">IF(N126="","",_xll.PBD(P126,"Name","","USD","",""))</f>
        <v/>
      </c>
      <c r="R126" t="str" cm="1">
        <f t="array" ref="R126">IF(N126="","",_xll.PBD(N126,"Deal Type 1","","USD","",""))</f>
        <v/>
      </c>
      <c r="W126" s="15" t="str" cm="1">
        <f t="array" ref="W126">IF(V126="","",_xll.PBD(V126,"Deal Date","","USD","",""))</f>
        <v/>
      </c>
      <c r="X126" s="15" t="str" cm="1">
        <f t="array" ref="X126">IF(V126="","",_xll.PBD(V126,"Company ID","","USD","",""))</f>
        <v/>
      </c>
      <c r="Y126" s="15" t="str" cm="1">
        <f t="array" ref="Y126">IF(V126="","",_xll.PBD(X126,"Name","","USD","",""))</f>
        <v/>
      </c>
      <c r="Z126" t="str" cm="1">
        <f t="array" ref="Z126">IF(V126="","",_xll.PBD(V126,"Deal Type 1","","USD","",""))</f>
        <v/>
      </c>
      <c r="AE126" s="15" t="str" cm="1">
        <f t="array" ref="AE126">IF(AD126="","",_xll.PBD(AD126,"Deal Date","","USD","",""))</f>
        <v/>
      </c>
      <c r="AF126" s="15" t="str" cm="1">
        <f t="array" ref="AF126">IF(AD126="","",_xll.PBD(AD126,"Company ID","","USD","",""))</f>
        <v/>
      </c>
      <c r="AG126" s="15" t="str" cm="1">
        <f t="array" ref="AG126">IF(AD126="","",_xll.PBD(AF126,"Name","","USD","",""))</f>
        <v/>
      </c>
      <c r="AH126" t="str" cm="1">
        <f t="array" ref="AH126">IF(AD126="","",_xll.PBD(AD126,"Deal Type 1","","USD","",""))</f>
        <v/>
      </c>
      <c r="AM126" s="15" t="str" cm="1">
        <f t="array" ref="AM126">IF(AL126="","",_xll.PBD(AL126,"Deal Date","","USD","",""))</f>
        <v/>
      </c>
      <c r="AN126" s="15" t="str" cm="1">
        <f t="array" ref="AN126">IF(AL126="","",_xll.PBD(AL126,"Company ID","","USD","",""))</f>
        <v/>
      </c>
      <c r="AO126" s="15" t="str" cm="1">
        <f t="array" ref="AO126">IF(AL126="","",_xll.PBD(AN126,"Name","","USD","",""))</f>
        <v/>
      </c>
      <c r="AP126" t="str" cm="1">
        <f t="array" ref="AP126">IF(AL126="","",_xll.PBD(AL126,"Deal Type 1","","USD","",""))</f>
        <v/>
      </c>
      <c r="AU126" s="15" t="str" cm="1">
        <f t="array" ref="AU126">IF(AT126="","",_xll.PBD(AT126,"Deal Date","","USD","",""))</f>
        <v/>
      </c>
      <c r="AV126" s="15" t="str" cm="1">
        <f t="array" ref="AV126">IF(AT126="","",_xll.PBD(AT126,"Company ID","","USD","",""))</f>
        <v/>
      </c>
      <c r="AW126" s="15" t="str" cm="1">
        <f t="array" ref="AW126">IF(AT126="","",_xll.PBD(AV126,"Name","","USD","",""))</f>
        <v/>
      </c>
      <c r="AX126" t="str" cm="1">
        <f t="array" ref="AX126">IF(AT126="","",_xll.PBD(AT126,"Deal Type 1","","USD","",""))</f>
        <v/>
      </c>
      <c r="BC126" s="15" t="str" cm="1">
        <f t="array" ref="BC126">IF(BB126="","",_xll.PBD(BB126,"Deal Date","","USD","",""))</f>
        <v/>
      </c>
      <c r="BD126" s="15" t="str" cm="1">
        <f t="array" ref="BD126">IF(BB126="","",_xll.PBD(BB126,"Company ID","","USD","",""))</f>
        <v/>
      </c>
      <c r="BE126" s="15" t="str" cm="1">
        <f t="array" ref="BE126">IF(BB126="","",_xll.PBD(BD126,"Name","","USD","",""))</f>
        <v/>
      </c>
      <c r="BF126" t="str" cm="1">
        <f t="array" ref="BF126">IF(BB126="","",_xll.PBD(BB126,"Deal Type 1","","USD","",""))</f>
        <v/>
      </c>
      <c r="BK126" s="15" t="str" cm="1">
        <f t="array" ref="BK126">IF(BJ126="","",_xll.PBD(BJ126,"Deal Date","","USD","",""))</f>
        <v/>
      </c>
      <c r="BL126" s="15" t="str" cm="1">
        <f t="array" ref="BL126">IF(BJ126="","",_xll.PBD(BJ126,"Company ID","","USD","",""))</f>
        <v/>
      </c>
      <c r="BM126" s="15" t="str" cm="1">
        <f t="array" ref="BM126">IF(BJ126="","",_xll.PBD(BL126,"Name","","USD","",""))</f>
        <v/>
      </c>
      <c r="BN126" t="str" cm="1">
        <f t="array" ref="BN126">IF(BJ126="","",_xll.PBD(BJ126,"Deal Type 1","","USD","",""))</f>
        <v/>
      </c>
      <c r="BS126" s="15" t="str" cm="1">
        <f t="array" ref="BS126">IF(BR126="","",_xll.PBD(BR126,"Deal Date","","USD","",""))</f>
        <v/>
      </c>
      <c r="BT126" s="15" t="str" cm="1">
        <f t="array" ref="BT126">IF(BR126="","",_xll.PBD(BR126,"Company ID","","USD","",""))</f>
        <v/>
      </c>
      <c r="BU126" s="15" t="str" cm="1">
        <f t="array" ref="BU126">IF(BR126="","",_xll.PBD(BT126,"Name","","USD","",""))</f>
        <v/>
      </c>
      <c r="BV126" t="str" cm="1">
        <f t="array" ref="BV126">IF(BR126="","",_xll.PBD(BR126,"Deal Type 1","","USD","",""))</f>
        <v/>
      </c>
      <c r="CA126" s="15" t="str" cm="1">
        <f t="array" ref="CA126">IF(BZ126="","",_xll.PBD(BZ126,"Deal Date","","USD","",""))</f>
        <v/>
      </c>
      <c r="CB126" s="15" t="str" cm="1">
        <f t="array" ref="CB126">IF(BZ126="","",_xll.PBD(BZ126,"Company ID","","USD","",""))</f>
        <v/>
      </c>
      <c r="CC126" s="15" t="str" cm="1">
        <f t="array" ref="CC126">IF(BZ126="","",_xll.PBD(CB126,"Name","","USD","",""))</f>
        <v/>
      </c>
      <c r="CD126" t="str" cm="1">
        <f t="array" ref="CD126">IF(BZ126="","",_xll.PBD(BZ126,"Deal Type 1","","USD","",""))</f>
        <v/>
      </c>
      <c r="CI126" s="15" t="str" cm="1">
        <f t="array" ref="CI126">IF(CH126="","",_xll.PBD(CH126,"Deal Date","","USD","",""))</f>
        <v/>
      </c>
      <c r="CJ126" s="15" t="str" cm="1">
        <f t="array" ref="CJ126">IF(CH126="","",_xll.PBD(CH126,"Company ID","","USD","",""))</f>
        <v/>
      </c>
      <c r="CK126" s="15" t="str" cm="1">
        <f t="array" ref="CK126">IF(CH126="","",_xll.PBD(CJ126,"Name","","USD","",""))</f>
        <v/>
      </c>
      <c r="CL126" t="str" cm="1">
        <f t="array" ref="CL126">IF(CH126="","",_xll.PBD(CH126,"Deal Type 1","","USD","",""))</f>
        <v/>
      </c>
      <c r="CQ126" s="15" t="str" cm="1">
        <f t="array" ref="CQ126">IF(CP126="","",_xll.PBD(CP126,"Deal Date","","USD","",""))</f>
        <v/>
      </c>
      <c r="CR126" s="15" t="str" cm="1">
        <f t="array" ref="CR126">IF(CP126="","",_xll.PBD(CP126,"Company ID","","USD","",""))</f>
        <v/>
      </c>
      <c r="CS126" s="15" t="str" cm="1">
        <f t="array" ref="CS126">IF(CP126="","",_xll.PBD(CR126,"Name","","USD","",""))</f>
        <v/>
      </c>
      <c r="CT126" t="str" cm="1">
        <f t="array" ref="CT126">IF(CP126="","",_xll.PBD(CP126,"Deal Type 1","","USD","",""))</f>
        <v/>
      </c>
      <c r="CY126" s="15" t="str" cm="1">
        <f t="array" ref="CY126">IF(CX126="","",_xll.PBD(CX126,"Deal Date","","USD","",""))</f>
        <v/>
      </c>
      <c r="CZ126" s="15" t="str" cm="1">
        <f t="array" ref="CZ126">IF(CX126="","",_xll.PBD(CX126,"Company ID","","USD","",""))</f>
        <v/>
      </c>
      <c r="DA126" s="15" t="str" cm="1">
        <f t="array" ref="DA126">IF(CX126="","",_xll.PBD(CZ126,"Name","","USD","",""))</f>
        <v/>
      </c>
      <c r="DB126" t="str" cm="1">
        <f t="array" ref="DB126">IF(CX126="","",_xll.PBD(CX126,"Deal Type 1","","USD","",""))</f>
        <v/>
      </c>
      <c r="DG126" s="15" t="str" cm="1">
        <f t="array" ref="DG126">IF(DF126="","",_xll.PBD(DF126,"Deal Date","","USD","",""))</f>
        <v/>
      </c>
      <c r="DH126" s="15" t="str" cm="1">
        <f t="array" ref="DH126">IF(DF126="","",_xll.PBD(DF126,"Company ID","","USD","",""))</f>
        <v/>
      </c>
      <c r="DI126" s="15" t="str" cm="1">
        <f t="array" ref="DI126">IF(DF126="","",_xll.PBD(DH126,"Name","","USD","",""))</f>
        <v/>
      </c>
      <c r="DJ126" t="str" cm="1">
        <f t="array" ref="DJ126">IF(DF126="","",_xll.PBD(DF126,"Deal Type 1","","USD","",""))</f>
        <v/>
      </c>
      <c r="DO126" s="15" t="str" cm="1">
        <f t="array" ref="DO126">IF(DN126="","",_xll.PBD(DN126,"Deal Date","","USD","",""))</f>
        <v/>
      </c>
      <c r="DP126" s="15" t="str" cm="1">
        <f t="array" ref="DP126">IF(DN126="","",_xll.PBD(DN126,"Company ID","","USD","",""))</f>
        <v/>
      </c>
      <c r="DQ126" s="15" t="str" cm="1">
        <f t="array" ref="DQ126">IF(DN126="","",_xll.PBD(DP126,"Name","","USD","",""))</f>
        <v/>
      </c>
      <c r="DR126" t="str" cm="1">
        <f t="array" ref="DR126">IF(DN126="","",_xll.PBD(DN126,"Deal Type 1","","USD","",""))</f>
        <v/>
      </c>
      <c r="DW126" s="15" t="str" cm="1">
        <f t="array" ref="DW126">IF(DV126="","",_xll.PBD(DV126,"Deal Date","","USD","",""))</f>
        <v/>
      </c>
      <c r="DX126" s="15" t="str" cm="1">
        <f t="array" ref="DX126">IF(DV126="","",_xll.PBD(DV126,"Company ID","","USD","",""))</f>
        <v/>
      </c>
      <c r="DY126" s="15" t="str" cm="1">
        <f t="array" ref="DY126">IF(DV126="","",_xll.PBD(DX126,"Name","","USD","",""))</f>
        <v/>
      </c>
      <c r="DZ126" t="str" cm="1">
        <f t="array" ref="DZ126">IF(DV126="","",_xll.PBD(DV126,"Deal Type 1","","USD","",""))</f>
        <v/>
      </c>
      <c r="EE126" s="15" t="str" cm="1">
        <f t="array" ref="EE126">IF(ED126="","",_xll.PBD(ED126,"Deal Date","","USD","",""))</f>
        <v/>
      </c>
      <c r="EF126" s="15" t="str" cm="1">
        <f t="array" ref="EF126">IF(ED126="","",_xll.PBD(ED126,"Company ID","","USD","",""))</f>
        <v/>
      </c>
      <c r="EG126" s="15" t="str" cm="1">
        <f t="array" ref="EG126">IF(ED126="","",_xll.PBD(EF126,"Name","","USD","",""))</f>
        <v/>
      </c>
      <c r="EH126" t="str" cm="1">
        <f t="array" ref="EH126">IF(ED126="","",_xll.PBD(ED126,"Deal Type 1","","USD","",""))</f>
        <v/>
      </c>
      <c r="EM126" s="15" t="str" cm="1">
        <f t="array" ref="EM126">IF(EL126="","",_xll.PBD(EL126,"Deal Date","","USD","",""))</f>
        <v/>
      </c>
      <c r="EN126" s="15" t="str" cm="1">
        <f t="array" ref="EN126">IF(EL126="","",_xll.PBD(EL126,"Company ID","","USD","",""))</f>
        <v/>
      </c>
      <c r="EO126" s="15" t="str" cm="1">
        <f t="array" ref="EO126">IF(EL126="","",_xll.PBD(EN126,"Name","","USD","",""))</f>
        <v/>
      </c>
      <c r="EP126" t="str" cm="1">
        <f t="array" ref="EP126">IF(EL126="","",_xll.PBD(EL126,"Deal Type 1","","USD","",""))</f>
        <v/>
      </c>
      <c r="EU126" s="15" t="str" cm="1">
        <f t="array" ref="EU126">IF(ET126="","",_xll.PBD(ET126,"Deal Date","","USD","",""))</f>
        <v/>
      </c>
      <c r="EV126" s="15" t="str" cm="1">
        <f t="array" ref="EV126">IF(ET126="","",_xll.PBD(ET126,"Company ID","","USD","",""))</f>
        <v/>
      </c>
      <c r="EW126" s="15" t="str" cm="1">
        <f t="array" ref="EW126">IF(ET126="","",_xll.PBD(EV126,"Name","","USD","",""))</f>
        <v/>
      </c>
      <c r="EX126" t="str" cm="1">
        <f t="array" ref="EX126">IF(ET126="","",_xll.PBD(ET126,"Deal Type 1","","USD","",""))</f>
        <v/>
      </c>
      <c r="FC126" s="15" t="str" cm="1">
        <f t="array" ref="FC126">IF(FB126="","",_xll.PBD(FB126,"Deal Date","","USD","",""))</f>
        <v/>
      </c>
      <c r="FD126" s="15" t="str" cm="1">
        <f t="array" ref="FD126">IF(FB126="","",_xll.PBD(FB126,"Company ID","","USD","",""))</f>
        <v/>
      </c>
      <c r="FE126" s="15" t="str" cm="1">
        <f t="array" ref="FE126">IF(FB126="","",_xll.PBD(FD126,"Name","","USD","",""))</f>
        <v/>
      </c>
      <c r="FF126" t="str" cm="1">
        <f t="array" ref="FF126">IF(FB126="","",_xll.PBD(FB126,"Deal Type 1","","USD","",""))</f>
        <v/>
      </c>
      <c r="FK126" s="15" t="str" cm="1">
        <f t="array" ref="FK126">IF(FJ126="","",_xll.PBD(FJ126,"Deal Date","","USD","",""))</f>
        <v/>
      </c>
      <c r="FL126" s="15" t="str" cm="1">
        <f t="array" ref="FL126">IF(FJ126="","",_xll.PBD(FJ126,"Company ID","","USD","",""))</f>
        <v/>
      </c>
      <c r="FM126" s="15" t="str" cm="1">
        <f t="array" ref="FM126">IF(FJ126="","",_xll.PBD(FL126,"Name","","USD","",""))</f>
        <v/>
      </c>
      <c r="FN126" t="str" cm="1">
        <f t="array" ref="FN126">IF(FJ126="","",_xll.PBD(FJ126,"Deal Type 1","","USD","",""))</f>
        <v/>
      </c>
      <c r="FS126" s="15" t="str" cm="1">
        <f t="array" ref="FS126">IF(FR126="","",_xll.PBD(FR126,"Deal Date","","USD","",""))</f>
        <v/>
      </c>
      <c r="FT126" s="15" t="str" cm="1">
        <f t="array" ref="FT126">IF(FR126="","",_xll.PBD(FR126,"Company ID","","USD","",""))</f>
        <v/>
      </c>
      <c r="FU126" s="15" t="str" cm="1">
        <f t="array" ref="FU126">IF(FR126="","",_xll.PBD(FT126,"Name","","USD","",""))</f>
        <v/>
      </c>
      <c r="FV126" t="str" cm="1">
        <f t="array" ref="FV126">IF(FR126="","",_xll.PBD(FR126,"Deal Type 1","","USD","",""))</f>
        <v/>
      </c>
      <c r="GA126" s="15" t="str" cm="1">
        <f t="array" ref="GA126">IF(FZ126="","",_xll.PBD(FZ126,"Deal Date","","USD","",""))</f>
        <v/>
      </c>
      <c r="GB126" s="15" t="str" cm="1">
        <f t="array" ref="GB126">IF(FZ126="","",_xll.PBD(FZ126,"Company ID","","USD","",""))</f>
        <v/>
      </c>
      <c r="GC126" s="15" t="str" cm="1">
        <f t="array" ref="GC126">IF(FZ126="","",_xll.PBD(GB126,"Name","","USD","",""))</f>
        <v/>
      </c>
      <c r="GD126" t="str" cm="1">
        <f t="array" ref="GD126">IF(FZ126="","",_xll.PBD(FZ126,"Deal Type 1","","USD","",""))</f>
        <v/>
      </c>
      <c r="GI126" s="15" t="str" cm="1">
        <f t="array" ref="GI126">IF(GH126="","",_xll.PBD(GH126,"Deal Date","","USD","",""))</f>
        <v/>
      </c>
      <c r="GJ126" s="15" t="str" cm="1">
        <f t="array" ref="GJ126">IF(GH126="","",_xll.PBD(GH126,"Company ID","","USD","",""))</f>
        <v/>
      </c>
      <c r="GK126" s="15" t="str" cm="1">
        <f t="array" ref="GK126">IF(GH126="","",_xll.PBD(GJ126,"Name","","USD","",""))</f>
        <v/>
      </c>
      <c r="GL126" t="str" cm="1">
        <f t="array" ref="GL126">IF(GH126="","",_xll.PBD(GH126,"Deal Type 1","","USD","",""))</f>
        <v/>
      </c>
      <c r="GQ126" s="15" t="str" cm="1">
        <f t="array" ref="GQ126">IF(GP126="","",_xll.PBD(GP126,"Deal Date","","USD","",""))</f>
        <v/>
      </c>
      <c r="GR126" s="15" t="str" cm="1">
        <f t="array" ref="GR126">IF(GP126="","",_xll.PBD(GP126,"Company ID","","USD","",""))</f>
        <v/>
      </c>
      <c r="GS126" s="15" t="str" cm="1">
        <f t="array" ref="GS126">IF(GP126="","",_xll.PBD(GR126,"Name","","USD","",""))</f>
        <v/>
      </c>
      <c r="GT126" t="str" cm="1">
        <f t="array" ref="GT126">IF(GP126="","",_xll.PBD(GP126,"Deal Type 1","","USD","",""))</f>
        <v/>
      </c>
      <c r="GY126" s="15" t="str" cm="1">
        <f t="array" ref="GY126">IF(GX126="","",_xll.PBD(GX126,"Deal Date","","USD","",""))</f>
        <v/>
      </c>
      <c r="GZ126" s="15" t="str" cm="1">
        <f t="array" ref="GZ126">IF(GX126="","",_xll.PBD(GX126,"Company ID","","USD","",""))</f>
        <v/>
      </c>
      <c r="HA126" s="15" t="str" cm="1">
        <f t="array" ref="HA126">IF(GX126="","",_xll.PBD(GZ126,"Name","","USD","",""))</f>
        <v/>
      </c>
      <c r="HB126" t="str" cm="1">
        <f t="array" ref="HB126">IF(GX126="","",_xll.PBD(GX126,"Deal Type 1","","USD","",""))</f>
        <v/>
      </c>
      <c r="HG126" s="15" t="str" cm="1">
        <f t="array" ref="HG126">IF(HF126="","",_xll.PBD(HF126,"Deal Date","","USD","",""))</f>
        <v/>
      </c>
      <c r="HH126" s="15" t="str" cm="1">
        <f t="array" ref="HH126">IF(HF126="","",_xll.PBD(HF126,"Company ID","","USD","",""))</f>
        <v/>
      </c>
      <c r="HI126" s="15" t="str" cm="1">
        <f t="array" ref="HI126">IF(HF126="","",_xll.PBD(HH126,"Name","","USD","",""))</f>
        <v/>
      </c>
      <c r="HJ126" t="str" cm="1">
        <f t="array" ref="HJ126">IF(HF126="","",_xll.PBD(HF126,"Deal Type 1","","USD","",""))</f>
        <v/>
      </c>
      <c r="HO126" s="15" t="str" cm="1">
        <f t="array" ref="HO126">IF(HN126="","",_xll.PBD(HN126,"Deal Date","","USD","",""))</f>
        <v/>
      </c>
      <c r="HP126" s="15" t="str" cm="1">
        <f t="array" ref="HP126">IF(HN126="","",_xll.PBD(HN126,"Company ID","","USD","",""))</f>
        <v/>
      </c>
      <c r="HQ126" s="15" t="str" cm="1">
        <f t="array" ref="HQ126">IF(HN126="","",_xll.PBD(HP126,"Name","","USD","",""))</f>
        <v/>
      </c>
      <c r="HR126" t="str" cm="1">
        <f t="array" ref="HR126">IF(HN126="","",_xll.PBD(HN126,"Deal Type 1","","USD","",""))</f>
        <v/>
      </c>
      <c r="HW126" s="15" t="str" cm="1">
        <f t="array" ref="HW126">IF(HV126="","",_xll.PBD(HV126,"Deal Date","","USD","",""))</f>
        <v/>
      </c>
      <c r="HX126" s="15" t="str" cm="1">
        <f t="array" ref="HX126">IF(HV126="","",_xll.PBD(HV126,"Company ID","","USD","",""))</f>
        <v/>
      </c>
      <c r="HY126" s="15" t="str" cm="1">
        <f t="array" ref="HY126">IF(HV126="","",_xll.PBD(HX126,"Name","","USD","",""))</f>
        <v/>
      </c>
      <c r="HZ126" t="str" cm="1">
        <f t="array" ref="HZ126">IF(HV126="","",_xll.PBD(HV126,"Deal Type 1","","USD","",""))</f>
        <v/>
      </c>
      <c r="IE126" s="15" t="str" cm="1">
        <f t="array" ref="IE126">IF(ID126="","",_xll.PBD(ID126,"Deal Date","","USD","",""))</f>
        <v/>
      </c>
      <c r="IF126" s="15" t="str" cm="1">
        <f t="array" ref="IF126">IF(ID126="","",_xll.PBD(ID126,"Company ID","","USD","",""))</f>
        <v/>
      </c>
      <c r="IG126" s="15" t="str" cm="1">
        <f t="array" ref="IG126">IF(ID126="","",_xll.PBD(IF126,"Name","","USD","",""))</f>
        <v/>
      </c>
      <c r="IH126" t="str" cm="1">
        <f t="array" ref="IH126">IF(ID126="","",_xll.PBD(ID126,"Deal Type 1","","USD","",""))</f>
        <v/>
      </c>
      <c r="IM126" s="15" t="str" cm="1">
        <f t="array" ref="IM126">IF(IL126="","",_xll.PBD(IL126,"Deal Date","","USD","",""))</f>
        <v/>
      </c>
      <c r="IN126" s="15" t="str" cm="1">
        <f t="array" ref="IN126">IF(IL126="","",_xll.PBD(IL126,"Company ID","","USD","",""))</f>
        <v/>
      </c>
      <c r="IO126" s="15" t="str" cm="1">
        <f t="array" ref="IO126">IF(IL126="","",_xll.PBD(IN126,"Name","","USD","",""))</f>
        <v/>
      </c>
      <c r="IP126" t="str" cm="1">
        <f t="array" ref="IP126">IF(IL126="","",_xll.PBD(IL126,"Deal Type 1","","USD","",""))</f>
        <v/>
      </c>
      <c r="IU126" s="15" t="str" cm="1">
        <f t="array" ref="IU126">IF(IT126="","",_xll.PBD(IT126,"Deal Date","","USD","",""))</f>
        <v/>
      </c>
      <c r="IV126" s="15" t="str" cm="1">
        <f t="array" ref="IV126">IF(IT126="","",_xll.PBD(IT126,"Company ID","","USD","",""))</f>
        <v/>
      </c>
      <c r="IW126" s="15" t="str" cm="1">
        <f t="array" ref="IW126">IF(IT126="","",_xll.PBD(IV126,"Name","","USD","",""))</f>
        <v/>
      </c>
      <c r="IX126" t="str" cm="1">
        <f t="array" ref="IX126">IF(IT126="","",_xll.PBD(IT126,"Deal Type 1","","USD","",""))</f>
        <v/>
      </c>
      <c r="JC126" s="15" t="str" cm="1">
        <f t="array" ref="JC126">IF(JB126="","",_xll.PBD(JB126,"Deal Date","","USD","",""))</f>
        <v/>
      </c>
      <c r="JD126" s="15" t="str" cm="1">
        <f t="array" ref="JD126">IF(JB126="","",_xll.PBD(JB126,"Company ID","","USD","",""))</f>
        <v/>
      </c>
      <c r="JE126" s="15" t="str" cm="1">
        <f t="array" ref="JE126">IF(JB126="","",_xll.PBD(JD126,"Name","","USD","",""))</f>
        <v/>
      </c>
      <c r="JF126" t="str" cm="1">
        <f t="array" ref="JF126">IF(JB126="","",_xll.PBD(JB126,"Deal Type 1","","USD","",""))</f>
        <v/>
      </c>
      <c r="JK126" s="15" t="str" cm="1">
        <f t="array" ref="JK126">IF(JJ126="","",_xll.PBD(JJ126,"Deal Date","","USD","",""))</f>
        <v/>
      </c>
      <c r="JL126" s="15" t="str" cm="1">
        <f t="array" ref="JL126">IF(JJ126="","",_xll.PBD(JJ126,"Company ID","","USD","",""))</f>
        <v/>
      </c>
      <c r="JM126" s="15" t="str" cm="1">
        <f t="array" ref="JM126">IF(JJ126="","",_xll.PBD(JL126,"Name","","USD","",""))</f>
        <v/>
      </c>
      <c r="JN126" t="str" cm="1">
        <f t="array" ref="JN126">IF(JJ126="","",_xll.PBD(JJ126,"Deal Type 1","","USD","",""))</f>
        <v/>
      </c>
      <c r="JS126" s="15" t="str" cm="1">
        <f t="array" ref="JS126">IF(JR126="","",_xll.PBD(JR126,"Deal Date","","USD","",""))</f>
        <v/>
      </c>
      <c r="JT126" s="15" t="str" cm="1">
        <f t="array" ref="JT126">IF(JR126="","",_xll.PBD(JR126,"Company ID","","USD","",""))</f>
        <v/>
      </c>
      <c r="JU126" s="15" t="str" cm="1">
        <f t="array" ref="JU126">IF(JR126="","",_xll.PBD(JT126,"Name","","USD","",""))</f>
        <v/>
      </c>
      <c r="JV126" t="str" cm="1">
        <f t="array" ref="JV126">IF(JR126="","",_xll.PBD(JR126,"Deal Type 1","","USD","",""))</f>
        <v/>
      </c>
      <c r="KA126" s="15" t="str" cm="1">
        <f t="array" ref="KA126">IF(JZ126="","",_xll.PBD(JZ126,"Deal Date","","USD","",""))</f>
        <v/>
      </c>
      <c r="KB126" s="15" t="str" cm="1">
        <f t="array" ref="KB126">IF(JZ126="","",_xll.PBD(JZ126,"Company ID","","USD","",""))</f>
        <v/>
      </c>
      <c r="KC126" s="15" t="str" cm="1">
        <f t="array" ref="KC126">IF(JZ126="","",_xll.PBD(KB126,"Name","","USD","",""))</f>
        <v/>
      </c>
      <c r="KD126" t="str" cm="1">
        <f t="array" ref="KD126">IF(JZ126="","",_xll.PBD(JZ126,"Deal Type 1","","USD","",""))</f>
        <v/>
      </c>
      <c r="KI126" s="15" t="str" cm="1">
        <f t="array" ref="KI126">IF(KH126="","",_xll.PBD(KH126,"Deal Date","","USD","",""))</f>
        <v/>
      </c>
      <c r="KJ126" s="15" t="str" cm="1">
        <f t="array" ref="KJ126">IF(KH126="","",_xll.PBD(KH126,"Company ID","","USD","",""))</f>
        <v/>
      </c>
      <c r="KK126" s="15" t="str" cm="1">
        <f t="array" ref="KK126">IF(KH126="","",_xll.PBD(KJ126,"Name","","USD","",""))</f>
        <v/>
      </c>
      <c r="KL126" t="str" cm="1">
        <f t="array" ref="KL126">IF(KH126="","",_xll.PBD(KH126,"Deal Type 1","","USD","",""))</f>
        <v/>
      </c>
      <c r="KQ126" s="15" t="str" cm="1">
        <f t="array" ref="KQ126">IF(KP126="","",_xll.PBD(KP126,"Deal Date","","USD","",""))</f>
        <v/>
      </c>
      <c r="KR126" s="15" t="str" cm="1">
        <f t="array" ref="KR126">IF(KP126="","",_xll.PBD(KP126,"Company ID","","USD","",""))</f>
        <v/>
      </c>
      <c r="KS126" s="15" t="str" cm="1">
        <f t="array" ref="KS126">IF(KP126="","",_xll.PBD(KR126,"Name","","USD","",""))</f>
        <v/>
      </c>
      <c r="KT126" t="str" cm="1">
        <f t="array" ref="KT126">IF(KP126="","",_xll.PBD(KP126,"Deal Type 1","","USD","",""))</f>
        <v/>
      </c>
      <c r="KY126" s="15" t="str" cm="1">
        <f t="array" ref="KY126">IF(KX126="","",_xll.PBD(KX126,"Deal Date","","USD","",""))</f>
        <v/>
      </c>
      <c r="KZ126" s="15" t="str" cm="1">
        <f t="array" ref="KZ126">IF(KX126="","",_xll.PBD(KX126,"Company ID","","USD","",""))</f>
        <v/>
      </c>
      <c r="LA126" s="15" t="str" cm="1">
        <f t="array" ref="LA126">IF(KX126="","",_xll.PBD(KZ126,"Name","","USD","",""))</f>
        <v/>
      </c>
      <c r="LB126" t="str" cm="1">
        <f t="array" ref="LB126">IF(KX126="","",_xll.PBD(KX126,"Deal Type 1","","USD","",""))</f>
        <v/>
      </c>
      <c r="LG126" s="15" t="str" cm="1">
        <f t="array" ref="LG126">IF(LF126="","",_xll.PBD(LF126,"Deal Date","","USD","",""))</f>
        <v/>
      </c>
      <c r="LH126" s="15" t="str" cm="1">
        <f t="array" ref="LH126">IF(LF126="","",_xll.PBD(LF126,"Company ID","","USD","",""))</f>
        <v/>
      </c>
      <c r="LI126" s="15" t="str" cm="1">
        <f t="array" ref="LI126">IF(LF126="","",_xll.PBD(LH126,"Name","","USD","",""))</f>
        <v/>
      </c>
      <c r="LJ126" t="str" cm="1">
        <f t="array" ref="LJ126">IF(LF126="","",_xll.PBD(LF126,"Deal Type 1","","USD","",""))</f>
        <v/>
      </c>
      <c r="LO126" s="15" t="str" cm="1">
        <f t="array" ref="LO126">IF(LN126="","",_xll.PBD(LN126,"Deal Date","","USD","",""))</f>
        <v/>
      </c>
      <c r="LP126" s="15" t="str" cm="1">
        <f t="array" ref="LP126">IF(LN126="","",_xll.PBD(LN126,"Company ID","","USD","",""))</f>
        <v/>
      </c>
      <c r="LQ126" s="15" t="str" cm="1">
        <f t="array" ref="LQ126">IF(LN126="","",_xll.PBD(LP126,"Name","","USD","",""))</f>
        <v/>
      </c>
      <c r="LR126" t="str" cm="1">
        <f t="array" ref="LR126">IF(LN126="","",_xll.PBD(LN126,"Deal Type 1","","USD","",""))</f>
        <v/>
      </c>
      <c r="LW126" s="15" t="str" cm="1">
        <f t="array" ref="LW126">IF(LV126="","",_xll.PBD(LV126,"Deal Date","","USD","",""))</f>
        <v/>
      </c>
      <c r="LX126" s="15" t="str" cm="1">
        <f t="array" ref="LX126">IF(LV126="","",_xll.PBD(LV126,"Company ID","","USD","",""))</f>
        <v/>
      </c>
      <c r="LY126" s="15" t="str" cm="1">
        <f t="array" ref="LY126">IF(LV126="","",_xll.PBD(LX126,"Name","","USD","",""))</f>
        <v/>
      </c>
      <c r="LZ126" t="str" cm="1">
        <f t="array" ref="LZ126">IF(LV126="","",_xll.PBD(LV126,"Deal Type 1","","USD","",""))</f>
        <v/>
      </c>
      <c r="ME126" s="15" t="str" cm="1">
        <f t="array" ref="ME126">IF(MD126="","",_xll.PBD(MD126,"Deal Date","","USD","",""))</f>
        <v/>
      </c>
      <c r="MF126" s="15" t="str" cm="1">
        <f t="array" ref="MF126">IF(MD126="","",_xll.PBD(MD126,"Company ID","","USD","",""))</f>
        <v/>
      </c>
      <c r="MG126" s="15" t="str" cm="1">
        <f t="array" ref="MG126">IF(MD126="","",_xll.PBD(MF126,"Name","","USD","",""))</f>
        <v/>
      </c>
      <c r="MH126" t="str" cm="1">
        <f t="array" ref="MH126">IF(MD126="","",_xll.PBD(MD126,"Deal Type 1","","USD","",""))</f>
        <v/>
      </c>
    </row>
    <row r="127" spans="7:346" x14ac:dyDescent="0.2">
      <c r="G127" s="15" t="str" cm="1">
        <f t="array" ref="G127">IF(F127="","",_xll.PBD(F127,"Deal Date","","USD","",""))</f>
        <v/>
      </c>
      <c r="H127" s="15" t="str" cm="1">
        <f t="array" ref="H127">IF(F127="","",_xll.PBD(F127,"Company ID","","USD","",""))</f>
        <v/>
      </c>
      <c r="I127" s="15" t="str" cm="1">
        <f t="array" ref="I127">IF(F127="","",_xll.PBD(H127,"Name","","USD","",""))</f>
        <v/>
      </c>
      <c r="J127" t="str" cm="1">
        <f t="array" ref="J127">IF(F127="","",_xll.PBD(F127,"Deal Type 1","","USD","",""))</f>
        <v/>
      </c>
      <c r="O127" s="15" t="str" cm="1">
        <f t="array" ref="O127">IF(N127="","",_xll.PBD(N127,"Deal Date","","USD","",""))</f>
        <v/>
      </c>
      <c r="P127" s="15" t="str" cm="1">
        <f t="array" ref="P127">IF(N127="","",_xll.PBD(N127,"Company ID","","USD","",""))</f>
        <v/>
      </c>
      <c r="Q127" s="15" t="str" cm="1">
        <f t="array" ref="Q127">IF(N127="","",_xll.PBD(P127,"Name","","USD","",""))</f>
        <v/>
      </c>
      <c r="R127" t="str" cm="1">
        <f t="array" ref="R127">IF(N127="","",_xll.PBD(N127,"Deal Type 1","","USD","",""))</f>
        <v/>
      </c>
      <c r="W127" s="15" t="str" cm="1">
        <f t="array" ref="W127">IF(V127="","",_xll.PBD(V127,"Deal Date","","USD","",""))</f>
        <v/>
      </c>
      <c r="X127" s="15" t="str" cm="1">
        <f t="array" ref="X127">IF(V127="","",_xll.PBD(V127,"Company ID","","USD","",""))</f>
        <v/>
      </c>
      <c r="Y127" s="15" t="str" cm="1">
        <f t="array" ref="Y127">IF(V127="","",_xll.PBD(X127,"Name","","USD","",""))</f>
        <v/>
      </c>
      <c r="Z127" t="str" cm="1">
        <f t="array" ref="Z127">IF(V127="","",_xll.PBD(V127,"Deal Type 1","","USD","",""))</f>
        <v/>
      </c>
      <c r="AE127" s="15" t="str" cm="1">
        <f t="array" ref="AE127">IF(AD127="","",_xll.PBD(AD127,"Deal Date","","USD","",""))</f>
        <v/>
      </c>
      <c r="AF127" s="15" t="str" cm="1">
        <f t="array" ref="AF127">IF(AD127="","",_xll.PBD(AD127,"Company ID","","USD","",""))</f>
        <v/>
      </c>
      <c r="AG127" s="15" t="str" cm="1">
        <f t="array" ref="AG127">IF(AD127="","",_xll.PBD(AF127,"Name","","USD","",""))</f>
        <v/>
      </c>
      <c r="AH127" t="str" cm="1">
        <f t="array" ref="AH127">IF(AD127="","",_xll.PBD(AD127,"Deal Type 1","","USD","",""))</f>
        <v/>
      </c>
      <c r="AM127" s="15" t="str" cm="1">
        <f t="array" ref="AM127">IF(AL127="","",_xll.PBD(AL127,"Deal Date","","USD","",""))</f>
        <v/>
      </c>
      <c r="AN127" s="15" t="str" cm="1">
        <f t="array" ref="AN127">IF(AL127="","",_xll.PBD(AL127,"Company ID","","USD","",""))</f>
        <v/>
      </c>
      <c r="AO127" s="15" t="str" cm="1">
        <f t="array" ref="AO127">IF(AL127="","",_xll.PBD(AN127,"Name","","USD","",""))</f>
        <v/>
      </c>
      <c r="AP127" t="str" cm="1">
        <f t="array" ref="AP127">IF(AL127="","",_xll.PBD(AL127,"Deal Type 1","","USD","",""))</f>
        <v/>
      </c>
      <c r="AU127" s="15" t="str" cm="1">
        <f t="array" ref="AU127">IF(AT127="","",_xll.PBD(AT127,"Deal Date","","USD","",""))</f>
        <v/>
      </c>
      <c r="AV127" s="15" t="str" cm="1">
        <f t="array" ref="AV127">IF(AT127="","",_xll.PBD(AT127,"Company ID","","USD","",""))</f>
        <v/>
      </c>
      <c r="AW127" s="15" t="str" cm="1">
        <f t="array" ref="AW127">IF(AT127="","",_xll.PBD(AV127,"Name","","USD","",""))</f>
        <v/>
      </c>
      <c r="AX127" t="str" cm="1">
        <f t="array" ref="AX127">IF(AT127="","",_xll.PBD(AT127,"Deal Type 1","","USD","",""))</f>
        <v/>
      </c>
      <c r="BC127" s="15" t="str" cm="1">
        <f t="array" ref="BC127">IF(BB127="","",_xll.PBD(BB127,"Deal Date","","USD","",""))</f>
        <v/>
      </c>
      <c r="BD127" s="15" t="str" cm="1">
        <f t="array" ref="BD127">IF(BB127="","",_xll.PBD(BB127,"Company ID","","USD","",""))</f>
        <v/>
      </c>
      <c r="BE127" s="15" t="str" cm="1">
        <f t="array" ref="BE127">IF(BB127="","",_xll.PBD(BD127,"Name","","USD","",""))</f>
        <v/>
      </c>
      <c r="BF127" t="str" cm="1">
        <f t="array" ref="BF127">IF(BB127="","",_xll.PBD(BB127,"Deal Type 1","","USD","",""))</f>
        <v/>
      </c>
      <c r="BK127" s="15" t="str" cm="1">
        <f t="array" ref="BK127">IF(BJ127="","",_xll.PBD(BJ127,"Deal Date","","USD","",""))</f>
        <v/>
      </c>
      <c r="BL127" s="15" t="str" cm="1">
        <f t="array" ref="BL127">IF(BJ127="","",_xll.PBD(BJ127,"Company ID","","USD","",""))</f>
        <v/>
      </c>
      <c r="BM127" s="15" t="str" cm="1">
        <f t="array" ref="BM127">IF(BJ127="","",_xll.PBD(BL127,"Name","","USD","",""))</f>
        <v/>
      </c>
      <c r="BN127" t="str" cm="1">
        <f t="array" ref="BN127">IF(BJ127="","",_xll.PBD(BJ127,"Deal Type 1","","USD","",""))</f>
        <v/>
      </c>
      <c r="BS127" s="15" t="str" cm="1">
        <f t="array" ref="BS127">IF(BR127="","",_xll.PBD(BR127,"Deal Date","","USD","",""))</f>
        <v/>
      </c>
      <c r="BT127" s="15" t="str" cm="1">
        <f t="array" ref="BT127">IF(BR127="","",_xll.PBD(BR127,"Company ID","","USD","",""))</f>
        <v/>
      </c>
      <c r="BU127" s="15" t="str" cm="1">
        <f t="array" ref="BU127">IF(BR127="","",_xll.PBD(BT127,"Name","","USD","",""))</f>
        <v/>
      </c>
      <c r="BV127" t="str" cm="1">
        <f t="array" ref="BV127">IF(BR127="","",_xll.PBD(BR127,"Deal Type 1","","USD","",""))</f>
        <v/>
      </c>
      <c r="CA127" s="15" t="str" cm="1">
        <f t="array" ref="CA127">IF(BZ127="","",_xll.PBD(BZ127,"Deal Date","","USD","",""))</f>
        <v/>
      </c>
      <c r="CB127" s="15" t="str" cm="1">
        <f t="array" ref="CB127">IF(BZ127="","",_xll.PBD(BZ127,"Company ID","","USD","",""))</f>
        <v/>
      </c>
      <c r="CC127" s="15" t="str" cm="1">
        <f t="array" ref="CC127">IF(BZ127="","",_xll.PBD(CB127,"Name","","USD","",""))</f>
        <v/>
      </c>
      <c r="CD127" t="str" cm="1">
        <f t="array" ref="CD127">IF(BZ127="","",_xll.PBD(BZ127,"Deal Type 1","","USD","",""))</f>
        <v/>
      </c>
      <c r="CI127" s="15" t="str" cm="1">
        <f t="array" ref="CI127">IF(CH127="","",_xll.PBD(CH127,"Deal Date","","USD","",""))</f>
        <v/>
      </c>
      <c r="CJ127" s="15" t="str" cm="1">
        <f t="array" ref="CJ127">IF(CH127="","",_xll.PBD(CH127,"Company ID","","USD","",""))</f>
        <v/>
      </c>
      <c r="CK127" s="15" t="str" cm="1">
        <f t="array" ref="CK127">IF(CH127="","",_xll.PBD(CJ127,"Name","","USD","",""))</f>
        <v/>
      </c>
      <c r="CL127" t="str" cm="1">
        <f t="array" ref="CL127">IF(CH127="","",_xll.PBD(CH127,"Deal Type 1","","USD","",""))</f>
        <v/>
      </c>
      <c r="CQ127" s="15" t="str" cm="1">
        <f t="array" ref="CQ127">IF(CP127="","",_xll.PBD(CP127,"Deal Date","","USD","",""))</f>
        <v/>
      </c>
      <c r="CR127" s="15" t="str" cm="1">
        <f t="array" ref="CR127">IF(CP127="","",_xll.PBD(CP127,"Company ID","","USD","",""))</f>
        <v/>
      </c>
      <c r="CS127" s="15" t="str" cm="1">
        <f t="array" ref="CS127">IF(CP127="","",_xll.PBD(CR127,"Name","","USD","",""))</f>
        <v/>
      </c>
      <c r="CT127" t="str" cm="1">
        <f t="array" ref="CT127">IF(CP127="","",_xll.PBD(CP127,"Deal Type 1","","USD","",""))</f>
        <v/>
      </c>
      <c r="CY127" s="15" t="str" cm="1">
        <f t="array" ref="CY127">IF(CX127="","",_xll.PBD(CX127,"Deal Date","","USD","",""))</f>
        <v/>
      </c>
      <c r="CZ127" s="15" t="str" cm="1">
        <f t="array" ref="CZ127">IF(CX127="","",_xll.PBD(CX127,"Company ID","","USD","",""))</f>
        <v/>
      </c>
      <c r="DA127" s="15" t="str" cm="1">
        <f t="array" ref="DA127">IF(CX127="","",_xll.PBD(CZ127,"Name","","USD","",""))</f>
        <v/>
      </c>
      <c r="DB127" t="str" cm="1">
        <f t="array" ref="DB127">IF(CX127="","",_xll.PBD(CX127,"Deal Type 1","","USD","",""))</f>
        <v/>
      </c>
      <c r="DG127" s="15" t="str" cm="1">
        <f t="array" ref="DG127">IF(DF127="","",_xll.PBD(DF127,"Deal Date","","USD","",""))</f>
        <v/>
      </c>
      <c r="DH127" s="15" t="str" cm="1">
        <f t="array" ref="DH127">IF(DF127="","",_xll.PBD(DF127,"Company ID","","USD","",""))</f>
        <v/>
      </c>
      <c r="DI127" s="15" t="str" cm="1">
        <f t="array" ref="DI127">IF(DF127="","",_xll.PBD(DH127,"Name","","USD","",""))</f>
        <v/>
      </c>
      <c r="DJ127" t="str" cm="1">
        <f t="array" ref="DJ127">IF(DF127="","",_xll.PBD(DF127,"Deal Type 1","","USD","",""))</f>
        <v/>
      </c>
      <c r="DO127" s="15" t="str" cm="1">
        <f t="array" ref="DO127">IF(DN127="","",_xll.PBD(DN127,"Deal Date","","USD","",""))</f>
        <v/>
      </c>
      <c r="DP127" s="15" t="str" cm="1">
        <f t="array" ref="DP127">IF(DN127="","",_xll.PBD(DN127,"Company ID","","USD","",""))</f>
        <v/>
      </c>
      <c r="DQ127" s="15" t="str" cm="1">
        <f t="array" ref="DQ127">IF(DN127="","",_xll.PBD(DP127,"Name","","USD","",""))</f>
        <v/>
      </c>
      <c r="DR127" t="str" cm="1">
        <f t="array" ref="DR127">IF(DN127="","",_xll.PBD(DN127,"Deal Type 1","","USD","",""))</f>
        <v/>
      </c>
      <c r="DW127" s="15" t="str" cm="1">
        <f t="array" ref="DW127">IF(DV127="","",_xll.PBD(DV127,"Deal Date","","USD","",""))</f>
        <v/>
      </c>
      <c r="DX127" s="15" t="str" cm="1">
        <f t="array" ref="DX127">IF(DV127="","",_xll.PBD(DV127,"Company ID","","USD","",""))</f>
        <v/>
      </c>
      <c r="DY127" s="15" t="str" cm="1">
        <f t="array" ref="DY127">IF(DV127="","",_xll.PBD(DX127,"Name","","USD","",""))</f>
        <v/>
      </c>
      <c r="DZ127" t="str" cm="1">
        <f t="array" ref="DZ127">IF(DV127="","",_xll.PBD(DV127,"Deal Type 1","","USD","",""))</f>
        <v/>
      </c>
      <c r="EE127" s="15" t="str" cm="1">
        <f t="array" ref="EE127">IF(ED127="","",_xll.PBD(ED127,"Deal Date","","USD","",""))</f>
        <v/>
      </c>
      <c r="EF127" s="15" t="str" cm="1">
        <f t="array" ref="EF127">IF(ED127="","",_xll.PBD(ED127,"Company ID","","USD","",""))</f>
        <v/>
      </c>
      <c r="EG127" s="15" t="str" cm="1">
        <f t="array" ref="EG127">IF(ED127="","",_xll.PBD(EF127,"Name","","USD","",""))</f>
        <v/>
      </c>
      <c r="EH127" t="str" cm="1">
        <f t="array" ref="EH127">IF(ED127="","",_xll.PBD(ED127,"Deal Type 1","","USD","",""))</f>
        <v/>
      </c>
      <c r="EM127" s="15" t="str" cm="1">
        <f t="array" ref="EM127">IF(EL127="","",_xll.PBD(EL127,"Deal Date","","USD","",""))</f>
        <v/>
      </c>
      <c r="EN127" s="15" t="str" cm="1">
        <f t="array" ref="EN127">IF(EL127="","",_xll.PBD(EL127,"Company ID","","USD","",""))</f>
        <v/>
      </c>
      <c r="EO127" s="15" t="str" cm="1">
        <f t="array" ref="EO127">IF(EL127="","",_xll.PBD(EN127,"Name","","USD","",""))</f>
        <v/>
      </c>
      <c r="EP127" t="str" cm="1">
        <f t="array" ref="EP127">IF(EL127="","",_xll.PBD(EL127,"Deal Type 1","","USD","",""))</f>
        <v/>
      </c>
      <c r="EU127" s="15" t="str" cm="1">
        <f t="array" ref="EU127">IF(ET127="","",_xll.PBD(ET127,"Deal Date","","USD","",""))</f>
        <v/>
      </c>
      <c r="EV127" s="15" t="str" cm="1">
        <f t="array" ref="EV127">IF(ET127="","",_xll.PBD(ET127,"Company ID","","USD","",""))</f>
        <v/>
      </c>
      <c r="EW127" s="15" t="str" cm="1">
        <f t="array" ref="EW127">IF(ET127="","",_xll.PBD(EV127,"Name","","USD","",""))</f>
        <v/>
      </c>
      <c r="EX127" t="str" cm="1">
        <f t="array" ref="EX127">IF(ET127="","",_xll.PBD(ET127,"Deal Type 1","","USD","",""))</f>
        <v/>
      </c>
      <c r="FC127" s="15" t="str" cm="1">
        <f t="array" ref="FC127">IF(FB127="","",_xll.PBD(FB127,"Deal Date","","USD","",""))</f>
        <v/>
      </c>
      <c r="FD127" s="15" t="str" cm="1">
        <f t="array" ref="FD127">IF(FB127="","",_xll.PBD(FB127,"Company ID","","USD","",""))</f>
        <v/>
      </c>
      <c r="FE127" s="15" t="str" cm="1">
        <f t="array" ref="FE127">IF(FB127="","",_xll.PBD(FD127,"Name","","USD","",""))</f>
        <v/>
      </c>
      <c r="FF127" t="str" cm="1">
        <f t="array" ref="FF127">IF(FB127="","",_xll.PBD(FB127,"Deal Type 1","","USD","",""))</f>
        <v/>
      </c>
      <c r="FK127" s="15" t="str" cm="1">
        <f t="array" ref="FK127">IF(FJ127="","",_xll.PBD(FJ127,"Deal Date","","USD","",""))</f>
        <v/>
      </c>
      <c r="FL127" s="15" t="str" cm="1">
        <f t="array" ref="FL127">IF(FJ127="","",_xll.PBD(FJ127,"Company ID","","USD","",""))</f>
        <v/>
      </c>
      <c r="FM127" s="15" t="str" cm="1">
        <f t="array" ref="FM127">IF(FJ127="","",_xll.PBD(FL127,"Name","","USD","",""))</f>
        <v/>
      </c>
      <c r="FN127" t="str" cm="1">
        <f t="array" ref="FN127">IF(FJ127="","",_xll.PBD(FJ127,"Deal Type 1","","USD","",""))</f>
        <v/>
      </c>
      <c r="FS127" s="15" t="str" cm="1">
        <f t="array" ref="FS127">IF(FR127="","",_xll.PBD(FR127,"Deal Date","","USD","",""))</f>
        <v/>
      </c>
      <c r="FT127" s="15" t="str" cm="1">
        <f t="array" ref="FT127">IF(FR127="","",_xll.PBD(FR127,"Company ID","","USD","",""))</f>
        <v/>
      </c>
      <c r="FU127" s="15" t="str" cm="1">
        <f t="array" ref="FU127">IF(FR127="","",_xll.PBD(FT127,"Name","","USD","",""))</f>
        <v/>
      </c>
      <c r="FV127" t="str" cm="1">
        <f t="array" ref="FV127">IF(FR127="","",_xll.PBD(FR127,"Deal Type 1","","USD","",""))</f>
        <v/>
      </c>
      <c r="GA127" s="15" t="str" cm="1">
        <f t="array" ref="GA127">IF(FZ127="","",_xll.PBD(FZ127,"Deal Date","","USD","",""))</f>
        <v/>
      </c>
      <c r="GB127" s="15" t="str" cm="1">
        <f t="array" ref="GB127">IF(FZ127="","",_xll.PBD(FZ127,"Company ID","","USD","",""))</f>
        <v/>
      </c>
      <c r="GC127" s="15" t="str" cm="1">
        <f t="array" ref="GC127">IF(FZ127="","",_xll.PBD(GB127,"Name","","USD","",""))</f>
        <v/>
      </c>
      <c r="GD127" t="str" cm="1">
        <f t="array" ref="GD127">IF(FZ127="","",_xll.PBD(FZ127,"Deal Type 1","","USD","",""))</f>
        <v/>
      </c>
      <c r="GI127" s="15" t="str" cm="1">
        <f t="array" ref="GI127">IF(GH127="","",_xll.PBD(GH127,"Deal Date","","USD","",""))</f>
        <v/>
      </c>
      <c r="GJ127" s="15" t="str" cm="1">
        <f t="array" ref="GJ127">IF(GH127="","",_xll.PBD(GH127,"Company ID","","USD","",""))</f>
        <v/>
      </c>
      <c r="GK127" s="15" t="str" cm="1">
        <f t="array" ref="GK127">IF(GH127="","",_xll.PBD(GJ127,"Name","","USD","",""))</f>
        <v/>
      </c>
      <c r="GL127" t="str" cm="1">
        <f t="array" ref="GL127">IF(GH127="","",_xll.PBD(GH127,"Deal Type 1","","USD","",""))</f>
        <v/>
      </c>
      <c r="GQ127" s="15" t="str" cm="1">
        <f t="array" ref="GQ127">IF(GP127="","",_xll.PBD(GP127,"Deal Date","","USD","",""))</f>
        <v/>
      </c>
      <c r="GR127" s="15" t="str" cm="1">
        <f t="array" ref="GR127">IF(GP127="","",_xll.PBD(GP127,"Company ID","","USD","",""))</f>
        <v/>
      </c>
      <c r="GS127" s="15" t="str" cm="1">
        <f t="array" ref="GS127">IF(GP127="","",_xll.PBD(GR127,"Name","","USD","",""))</f>
        <v/>
      </c>
      <c r="GT127" t="str" cm="1">
        <f t="array" ref="GT127">IF(GP127="","",_xll.PBD(GP127,"Deal Type 1","","USD","",""))</f>
        <v/>
      </c>
      <c r="GY127" s="15" t="str" cm="1">
        <f t="array" ref="GY127">IF(GX127="","",_xll.PBD(GX127,"Deal Date","","USD","",""))</f>
        <v/>
      </c>
      <c r="GZ127" s="15" t="str" cm="1">
        <f t="array" ref="GZ127">IF(GX127="","",_xll.PBD(GX127,"Company ID","","USD","",""))</f>
        <v/>
      </c>
      <c r="HA127" s="15" t="str" cm="1">
        <f t="array" ref="HA127">IF(GX127="","",_xll.PBD(GZ127,"Name","","USD","",""))</f>
        <v/>
      </c>
      <c r="HB127" t="str" cm="1">
        <f t="array" ref="HB127">IF(GX127="","",_xll.PBD(GX127,"Deal Type 1","","USD","",""))</f>
        <v/>
      </c>
      <c r="HG127" s="15" t="str" cm="1">
        <f t="array" ref="HG127">IF(HF127="","",_xll.PBD(HF127,"Deal Date","","USD","",""))</f>
        <v/>
      </c>
      <c r="HH127" s="15" t="str" cm="1">
        <f t="array" ref="HH127">IF(HF127="","",_xll.PBD(HF127,"Company ID","","USD","",""))</f>
        <v/>
      </c>
      <c r="HI127" s="15" t="str" cm="1">
        <f t="array" ref="HI127">IF(HF127="","",_xll.PBD(HH127,"Name","","USD","",""))</f>
        <v/>
      </c>
      <c r="HJ127" t="str" cm="1">
        <f t="array" ref="HJ127">IF(HF127="","",_xll.PBD(HF127,"Deal Type 1","","USD","",""))</f>
        <v/>
      </c>
      <c r="HO127" s="15" t="str" cm="1">
        <f t="array" ref="HO127">IF(HN127="","",_xll.PBD(HN127,"Deal Date","","USD","",""))</f>
        <v/>
      </c>
      <c r="HP127" s="15" t="str" cm="1">
        <f t="array" ref="HP127">IF(HN127="","",_xll.PBD(HN127,"Company ID","","USD","",""))</f>
        <v/>
      </c>
      <c r="HQ127" s="15" t="str" cm="1">
        <f t="array" ref="HQ127">IF(HN127="","",_xll.PBD(HP127,"Name","","USD","",""))</f>
        <v/>
      </c>
      <c r="HR127" t="str" cm="1">
        <f t="array" ref="HR127">IF(HN127="","",_xll.PBD(HN127,"Deal Type 1","","USD","",""))</f>
        <v/>
      </c>
      <c r="HW127" s="15" t="str" cm="1">
        <f t="array" ref="HW127">IF(HV127="","",_xll.PBD(HV127,"Deal Date","","USD","",""))</f>
        <v/>
      </c>
      <c r="HX127" s="15" t="str" cm="1">
        <f t="array" ref="HX127">IF(HV127="","",_xll.PBD(HV127,"Company ID","","USD","",""))</f>
        <v/>
      </c>
      <c r="HY127" s="15" t="str" cm="1">
        <f t="array" ref="HY127">IF(HV127="","",_xll.PBD(HX127,"Name","","USD","",""))</f>
        <v/>
      </c>
      <c r="HZ127" t="str" cm="1">
        <f t="array" ref="HZ127">IF(HV127="","",_xll.PBD(HV127,"Deal Type 1","","USD","",""))</f>
        <v/>
      </c>
      <c r="IE127" s="15" t="str" cm="1">
        <f t="array" ref="IE127">IF(ID127="","",_xll.PBD(ID127,"Deal Date","","USD","",""))</f>
        <v/>
      </c>
      <c r="IF127" s="15" t="str" cm="1">
        <f t="array" ref="IF127">IF(ID127="","",_xll.PBD(ID127,"Company ID","","USD","",""))</f>
        <v/>
      </c>
      <c r="IG127" s="15" t="str" cm="1">
        <f t="array" ref="IG127">IF(ID127="","",_xll.PBD(IF127,"Name","","USD","",""))</f>
        <v/>
      </c>
      <c r="IH127" t="str" cm="1">
        <f t="array" ref="IH127">IF(ID127="","",_xll.PBD(ID127,"Deal Type 1","","USD","",""))</f>
        <v/>
      </c>
      <c r="IM127" s="15" t="str" cm="1">
        <f t="array" ref="IM127">IF(IL127="","",_xll.PBD(IL127,"Deal Date","","USD","",""))</f>
        <v/>
      </c>
      <c r="IN127" s="15" t="str" cm="1">
        <f t="array" ref="IN127">IF(IL127="","",_xll.PBD(IL127,"Company ID","","USD","",""))</f>
        <v/>
      </c>
      <c r="IO127" s="15" t="str" cm="1">
        <f t="array" ref="IO127">IF(IL127="","",_xll.PBD(IN127,"Name","","USD","",""))</f>
        <v/>
      </c>
      <c r="IP127" t="str" cm="1">
        <f t="array" ref="IP127">IF(IL127="","",_xll.PBD(IL127,"Deal Type 1","","USD","",""))</f>
        <v/>
      </c>
      <c r="IU127" s="15" t="str" cm="1">
        <f t="array" ref="IU127">IF(IT127="","",_xll.PBD(IT127,"Deal Date","","USD","",""))</f>
        <v/>
      </c>
      <c r="IV127" s="15" t="str" cm="1">
        <f t="array" ref="IV127">IF(IT127="","",_xll.PBD(IT127,"Company ID","","USD","",""))</f>
        <v/>
      </c>
      <c r="IW127" s="15" t="str" cm="1">
        <f t="array" ref="IW127">IF(IT127="","",_xll.PBD(IV127,"Name","","USD","",""))</f>
        <v/>
      </c>
      <c r="IX127" t="str" cm="1">
        <f t="array" ref="IX127">IF(IT127="","",_xll.PBD(IT127,"Deal Type 1","","USD","",""))</f>
        <v/>
      </c>
      <c r="JC127" s="15" t="str" cm="1">
        <f t="array" ref="JC127">IF(JB127="","",_xll.PBD(JB127,"Deal Date","","USD","",""))</f>
        <v/>
      </c>
      <c r="JD127" s="15" t="str" cm="1">
        <f t="array" ref="JD127">IF(JB127="","",_xll.PBD(JB127,"Company ID","","USD","",""))</f>
        <v/>
      </c>
      <c r="JE127" s="15" t="str" cm="1">
        <f t="array" ref="JE127">IF(JB127="","",_xll.PBD(JD127,"Name","","USD","",""))</f>
        <v/>
      </c>
      <c r="JF127" t="str" cm="1">
        <f t="array" ref="JF127">IF(JB127="","",_xll.PBD(JB127,"Deal Type 1","","USD","",""))</f>
        <v/>
      </c>
      <c r="JK127" s="15" t="str" cm="1">
        <f t="array" ref="JK127">IF(JJ127="","",_xll.PBD(JJ127,"Deal Date","","USD","",""))</f>
        <v/>
      </c>
      <c r="JL127" s="15" t="str" cm="1">
        <f t="array" ref="JL127">IF(JJ127="","",_xll.PBD(JJ127,"Company ID","","USD","",""))</f>
        <v/>
      </c>
      <c r="JM127" s="15" t="str" cm="1">
        <f t="array" ref="JM127">IF(JJ127="","",_xll.PBD(JL127,"Name","","USD","",""))</f>
        <v/>
      </c>
      <c r="JN127" t="str" cm="1">
        <f t="array" ref="JN127">IF(JJ127="","",_xll.PBD(JJ127,"Deal Type 1","","USD","",""))</f>
        <v/>
      </c>
      <c r="JS127" s="15" t="str" cm="1">
        <f t="array" ref="JS127">IF(JR127="","",_xll.PBD(JR127,"Deal Date","","USD","",""))</f>
        <v/>
      </c>
      <c r="JT127" s="15" t="str" cm="1">
        <f t="array" ref="JT127">IF(JR127="","",_xll.PBD(JR127,"Company ID","","USD","",""))</f>
        <v/>
      </c>
      <c r="JU127" s="15" t="str" cm="1">
        <f t="array" ref="JU127">IF(JR127="","",_xll.PBD(JT127,"Name","","USD","",""))</f>
        <v/>
      </c>
      <c r="JV127" t="str" cm="1">
        <f t="array" ref="JV127">IF(JR127="","",_xll.PBD(JR127,"Deal Type 1","","USD","",""))</f>
        <v/>
      </c>
      <c r="KA127" s="15" t="str" cm="1">
        <f t="array" ref="KA127">IF(JZ127="","",_xll.PBD(JZ127,"Deal Date","","USD","",""))</f>
        <v/>
      </c>
      <c r="KB127" s="15" t="str" cm="1">
        <f t="array" ref="KB127">IF(JZ127="","",_xll.PBD(JZ127,"Company ID","","USD","",""))</f>
        <v/>
      </c>
      <c r="KC127" s="15" t="str" cm="1">
        <f t="array" ref="KC127">IF(JZ127="","",_xll.PBD(KB127,"Name","","USD","",""))</f>
        <v/>
      </c>
      <c r="KD127" t="str" cm="1">
        <f t="array" ref="KD127">IF(JZ127="","",_xll.PBD(JZ127,"Deal Type 1","","USD","",""))</f>
        <v/>
      </c>
      <c r="KI127" s="15" t="str" cm="1">
        <f t="array" ref="KI127">IF(KH127="","",_xll.PBD(KH127,"Deal Date","","USD","",""))</f>
        <v/>
      </c>
      <c r="KJ127" s="15" t="str" cm="1">
        <f t="array" ref="KJ127">IF(KH127="","",_xll.PBD(KH127,"Company ID","","USD","",""))</f>
        <v/>
      </c>
      <c r="KK127" s="15" t="str" cm="1">
        <f t="array" ref="KK127">IF(KH127="","",_xll.PBD(KJ127,"Name","","USD","",""))</f>
        <v/>
      </c>
      <c r="KL127" t="str" cm="1">
        <f t="array" ref="KL127">IF(KH127="","",_xll.PBD(KH127,"Deal Type 1","","USD","",""))</f>
        <v/>
      </c>
      <c r="KQ127" s="15" t="str" cm="1">
        <f t="array" ref="KQ127">IF(KP127="","",_xll.PBD(KP127,"Deal Date","","USD","",""))</f>
        <v/>
      </c>
      <c r="KR127" s="15" t="str" cm="1">
        <f t="array" ref="KR127">IF(KP127="","",_xll.PBD(KP127,"Company ID","","USD","",""))</f>
        <v/>
      </c>
      <c r="KS127" s="15" t="str" cm="1">
        <f t="array" ref="KS127">IF(KP127="","",_xll.PBD(KR127,"Name","","USD","",""))</f>
        <v/>
      </c>
      <c r="KT127" t="str" cm="1">
        <f t="array" ref="KT127">IF(KP127="","",_xll.PBD(KP127,"Deal Type 1","","USD","",""))</f>
        <v/>
      </c>
      <c r="KY127" s="15" t="str" cm="1">
        <f t="array" ref="KY127">IF(KX127="","",_xll.PBD(KX127,"Deal Date","","USD","",""))</f>
        <v/>
      </c>
      <c r="KZ127" s="15" t="str" cm="1">
        <f t="array" ref="KZ127">IF(KX127="","",_xll.PBD(KX127,"Company ID","","USD","",""))</f>
        <v/>
      </c>
      <c r="LA127" s="15" t="str" cm="1">
        <f t="array" ref="LA127">IF(KX127="","",_xll.PBD(KZ127,"Name","","USD","",""))</f>
        <v/>
      </c>
      <c r="LB127" t="str" cm="1">
        <f t="array" ref="LB127">IF(KX127="","",_xll.PBD(KX127,"Deal Type 1","","USD","",""))</f>
        <v/>
      </c>
      <c r="LG127" s="15" t="str" cm="1">
        <f t="array" ref="LG127">IF(LF127="","",_xll.PBD(LF127,"Deal Date","","USD","",""))</f>
        <v/>
      </c>
      <c r="LH127" s="15" t="str" cm="1">
        <f t="array" ref="LH127">IF(LF127="","",_xll.PBD(LF127,"Company ID","","USD","",""))</f>
        <v/>
      </c>
      <c r="LI127" s="15" t="str" cm="1">
        <f t="array" ref="LI127">IF(LF127="","",_xll.PBD(LH127,"Name","","USD","",""))</f>
        <v/>
      </c>
      <c r="LJ127" t="str" cm="1">
        <f t="array" ref="LJ127">IF(LF127="","",_xll.PBD(LF127,"Deal Type 1","","USD","",""))</f>
        <v/>
      </c>
      <c r="LO127" s="15" t="str" cm="1">
        <f t="array" ref="LO127">IF(LN127="","",_xll.PBD(LN127,"Deal Date","","USD","",""))</f>
        <v/>
      </c>
      <c r="LP127" s="15" t="str" cm="1">
        <f t="array" ref="LP127">IF(LN127="","",_xll.PBD(LN127,"Company ID","","USD","",""))</f>
        <v/>
      </c>
      <c r="LQ127" s="15" t="str" cm="1">
        <f t="array" ref="LQ127">IF(LN127="","",_xll.PBD(LP127,"Name","","USD","",""))</f>
        <v/>
      </c>
      <c r="LR127" t="str" cm="1">
        <f t="array" ref="LR127">IF(LN127="","",_xll.PBD(LN127,"Deal Type 1","","USD","",""))</f>
        <v/>
      </c>
      <c r="LW127" s="15" t="str" cm="1">
        <f t="array" ref="LW127">IF(LV127="","",_xll.PBD(LV127,"Deal Date","","USD","",""))</f>
        <v/>
      </c>
      <c r="LX127" s="15" t="str" cm="1">
        <f t="array" ref="LX127">IF(LV127="","",_xll.PBD(LV127,"Company ID","","USD","",""))</f>
        <v/>
      </c>
      <c r="LY127" s="15" t="str" cm="1">
        <f t="array" ref="LY127">IF(LV127="","",_xll.PBD(LX127,"Name","","USD","",""))</f>
        <v/>
      </c>
      <c r="LZ127" t="str" cm="1">
        <f t="array" ref="LZ127">IF(LV127="","",_xll.PBD(LV127,"Deal Type 1","","USD","",""))</f>
        <v/>
      </c>
      <c r="ME127" s="15" t="str" cm="1">
        <f t="array" ref="ME127">IF(MD127="","",_xll.PBD(MD127,"Deal Date","","USD","",""))</f>
        <v/>
      </c>
      <c r="MF127" s="15" t="str" cm="1">
        <f t="array" ref="MF127">IF(MD127="","",_xll.PBD(MD127,"Company ID","","USD","",""))</f>
        <v/>
      </c>
      <c r="MG127" s="15" t="str" cm="1">
        <f t="array" ref="MG127">IF(MD127="","",_xll.PBD(MF127,"Name","","USD","",""))</f>
        <v/>
      </c>
      <c r="MH127" t="str" cm="1">
        <f t="array" ref="MH127">IF(MD127="","",_xll.PBD(MD127,"Deal Type 1","","USD","",""))</f>
        <v/>
      </c>
    </row>
    <row r="128" spans="7:346" x14ac:dyDescent="0.2">
      <c r="G128" s="15" t="str" cm="1">
        <f t="array" ref="G128">IF(F128="","",_xll.PBD(F128,"Deal Date","","USD","",""))</f>
        <v/>
      </c>
      <c r="H128" s="15" t="str" cm="1">
        <f t="array" ref="H128">IF(F128="","",_xll.PBD(F128,"Company ID","","USD","",""))</f>
        <v/>
      </c>
      <c r="I128" s="15" t="str" cm="1">
        <f t="array" ref="I128">IF(F128="","",_xll.PBD(H128,"Name","","USD","",""))</f>
        <v/>
      </c>
      <c r="J128" t="str" cm="1">
        <f t="array" ref="J128">IF(F128="","",_xll.PBD(F128,"Deal Type 1","","USD","",""))</f>
        <v/>
      </c>
      <c r="O128" s="15" t="str" cm="1">
        <f t="array" ref="O128">IF(N128="","",_xll.PBD(N128,"Deal Date","","USD","",""))</f>
        <v/>
      </c>
      <c r="P128" s="15" t="str" cm="1">
        <f t="array" ref="P128">IF(N128="","",_xll.PBD(N128,"Company ID","","USD","",""))</f>
        <v/>
      </c>
      <c r="Q128" s="15" t="str" cm="1">
        <f t="array" ref="Q128">IF(N128="","",_xll.PBD(P128,"Name","","USD","",""))</f>
        <v/>
      </c>
      <c r="R128" t="str" cm="1">
        <f t="array" ref="R128">IF(N128="","",_xll.PBD(N128,"Deal Type 1","","USD","",""))</f>
        <v/>
      </c>
      <c r="W128" s="15" t="str" cm="1">
        <f t="array" ref="W128">IF(V128="","",_xll.PBD(V128,"Deal Date","","USD","",""))</f>
        <v/>
      </c>
      <c r="X128" s="15" t="str" cm="1">
        <f t="array" ref="X128">IF(V128="","",_xll.PBD(V128,"Company ID","","USD","",""))</f>
        <v/>
      </c>
      <c r="Y128" s="15" t="str" cm="1">
        <f t="array" ref="Y128">IF(V128="","",_xll.PBD(X128,"Name","","USD","",""))</f>
        <v/>
      </c>
      <c r="Z128" t="str" cm="1">
        <f t="array" ref="Z128">IF(V128="","",_xll.PBD(V128,"Deal Type 1","","USD","",""))</f>
        <v/>
      </c>
      <c r="AE128" s="15" t="str" cm="1">
        <f t="array" ref="AE128">IF(AD128="","",_xll.PBD(AD128,"Deal Date","","USD","",""))</f>
        <v/>
      </c>
      <c r="AF128" s="15" t="str" cm="1">
        <f t="array" ref="AF128">IF(AD128="","",_xll.PBD(AD128,"Company ID","","USD","",""))</f>
        <v/>
      </c>
      <c r="AG128" s="15" t="str" cm="1">
        <f t="array" ref="AG128">IF(AD128="","",_xll.PBD(AF128,"Name","","USD","",""))</f>
        <v/>
      </c>
      <c r="AH128" t="str" cm="1">
        <f t="array" ref="AH128">IF(AD128="","",_xll.PBD(AD128,"Deal Type 1","","USD","",""))</f>
        <v/>
      </c>
      <c r="AM128" s="15" t="str" cm="1">
        <f t="array" ref="AM128">IF(AL128="","",_xll.PBD(AL128,"Deal Date","","USD","",""))</f>
        <v/>
      </c>
      <c r="AN128" s="15" t="str" cm="1">
        <f t="array" ref="AN128">IF(AL128="","",_xll.PBD(AL128,"Company ID","","USD","",""))</f>
        <v/>
      </c>
      <c r="AO128" s="15" t="str" cm="1">
        <f t="array" ref="AO128">IF(AL128="","",_xll.PBD(AN128,"Name","","USD","",""))</f>
        <v/>
      </c>
      <c r="AP128" t="str" cm="1">
        <f t="array" ref="AP128">IF(AL128="","",_xll.PBD(AL128,"Deal Type 1","","USD","",""))</f>
        <v/>
      </c>
      <c r="AU128" s="15" t="str" cm="1">
        <f t="array" ref="AU128">IF(AT128="","",_xll.PBD(AT128,"Deal Date","","USD","",""))</f>
        <v/>
      </c>
      <c r="AV128" s="15" t="str" cm="1">
        <f t="array" ref="AV128">IF(AT128="","",_xll.PBD(AT128,"Company ID","","USD","",""))</f>
        <v/>
      </c>
      <c r="AW128" s="15" t="str" cm="1">
        <f t="array" ref="AW128">IF(AT128="","",_xll.PBD(AV128,"Name","","USD","",""))</f>
        <v/>
      </c>
      <c r="AX128" t="str" cm="1">
        <f t="array" ref="AX128">IF(AT128="","",_xll.PBD(AT128,"Deal Type 1","","USD","",""))</f>
        <v/>
      </c>
      <c r="BC128" s="15" t="str" cm="1">
        <f t="array" ref="BC128">IF(BB128="","",_xll.PBD(BB128,"Deal Date","","USD","",""))</f>
        <v/>
      </c>
      <c r="BD128" s="15" t="str" cm="1">
        <f t="array" ref="BD128">IF(BB128="","",_xll.PBD(BB128,"Company ID","","USD","",""))</f>
        <v/>
      </c>
      <c r="BE128" s="15" t="str" cm="1">
        <f t="array" ref="BE128">IF(BB128="","",_xll.PBD(BD128,"Name","","USD","",""))</f>
        <v/>
      </c>
      <c r="BF128" t="str" cm="1">
        <f t="array" ref="BF128">IF(BB128="","",_xll.PBD(BB128,"Deal Type 1","","USD","",""))</f>
        <v/>
      </c>
      <c r="BK128" s="15" t="str" cm="1">
        <f t="array" ref="BK128">IF(BJ128="","",_xll.PBD(BJ128,"Deal Date","","USD","",""))</f>
        <v/>
      </c>
      <c r="BL128" s="15" t="str" cm="1">
        <f t="array" ref="BL128">IF(BJ128="","",_xll.PBD(BJ128,"Company ID","","USD","",""))</f>
        <v/>
      </c>
      <c r="BM128" s="15" t="str" cm="1">
        <f t="array" ref="BM128">IF(BJ128="","",_xll.PBD(BL128,"Name","","USD","",""))</f>
        <v/>
      </c>
      <c r="BN128" t="str" cm="1">
        <f t="array" ref="BN128">IF(BJ128="","",_xll.PBD(BJ128,"Deal Type 1","","USD","",""))</f>
        <v/>
      </c>
      <c r="BS128" s="15" t="str" cm="1">
        <f t="array" ref="BS128">IF(BR128="","",_xll.PBD(BR128,"Deal Date","","USD","",""))</f>
        <v/>
      </c>
      <c r="BT128" s="15" t="str" cm="1">
        <f t="array" ref="BT128">IF(BR128="","",_xll.PBD(BR128,"Company ID","","USD","",""))</f>
        <v/>
      </c>
      <c r="BU128" s="15" t="str" cm="1">
        <f t="array" ref="BU128">IF(BR128="","",_xll.PBD(BT128,"Name","","USD","",""))</f>
        <v/>
      </c>
      <c r="BV128" t="str" cm="1">
        <f t="array" ref="BV128">IF(BR128="","",_xll.PBD(BR128,"Deal Type 1","","USD","",""))</f>
        <v/>
      </c>
      <c r="CA128" s="15" t="str" cm="1">
        <f t="array" ref="CA128">IF(BZ128="","",_xll.PBD(BZ128,"Deal Date","","USD","",""))</f>
        <v/>
      </c>
      <c r="CB128" s="15" t="str" cm="1">
        <f t="array" ref="CB128">IF(BZ128="","",_xll.PBD(BZ128,"Company ID","","USD","",""))</f>
        <v/>
      </c>
      <c r="CC128" s="15" t="str" cm="1">
        <f t="array" ref="CC128">IF(BZ128="","",_xll.PBD(CB128,"Name","","USD","",""))</f>
        <v/>
      </c>
      <c r="CD128" t="str" cm="1">
        <f t="array" ref="CD128">IF(BZ128="","",_xll.PBD(BZ128,"Deal Type 1","","USD","",""))</f>
        <v/>
      </c>
      <c r="CI128" s="15" t="str" cm="1">
        <f t="array" ref="CI128">IF(CH128="","",_xll.PBD(CH128,"Deal Date","","USD","",""))</f>
        <v/>
      </c>
      <c r="CJ128" s="15" t="str" cm="1">
        <f t="array" ref="CJ128">IF(CH128="","",_xll.PBD(CH128,"Company ID","","USD","",""))</f>
        <v/>
      </c>
      <c r="CK128" s="15" t="str" cm="1">
        <f t="array" ref="CK128">IF(CH128="","",_xll.PBD(CJ128,"Name","","USD","",""))</f>
        <v/>
      </c>
      <c r="CL128" t="str" cm="1">
        <f t="array" ref="CL128">IF(CH128="","",_xll.PBD(CH128,"Deal Type 1","","USD","",""))</f>
        <v/>
      </c>
      <c r="CQ128" s="15" t="str" cm="1">
        <f t="array" ref="CQ128">IF(CP128="","",_xll.PBD(CP128,"Deal Date","","USD","",""))</f>
        <v/>
      </c>
      <c r="CR128" s="15" t="str" cm="1">
        <f t="array" ref="CR128">IF(CP128="","",_xll.PBD(CP128,"Company ID","","USD","",""))</f>
        <v/>
      </c>
      <c r="CS128" s="15" t="str" cm="1">
        <f t="array" ref="CS128">IF(CP128="","",_xll.PBD(CR128,"Name","","USD","",""))</f>
        <v/>
      </c>
      <c r="CT128" t="str" cm="1">
        <f t="array" ref="CT128">IF(CP128="","",_xll.PBD(CP128,"Deal Type 1","","USD","",""))</f>
        <v/>
      </c>
      <c r="CY128" s="15" t="str" cm="1">
        <f t="array" ref="CY128">IF(CX128="","",_xll.PBD(CX128,"Deal Date","","USD","",""))</f>
        <v/>
      </c>
      <c r="CZ128" s="15" t="str" cm="1">
        <f t="array" ref="CZ128">IF(CX128="","",_xll.PBD(CX128,"Company ID","","USD","",""))</f>
        <v/>
      </c>
      <c r="DA128" s="15" t="str" cm="1">
        <f t="array" ref="DA128">IF(CX128="","",_xll.PBD(CZ128,"Name","","USD","",""))</f>
        <v/>
      </c>
      <c r="DB128" t="str" cm="1">
        <f t="array" ref="DB128">IF(CX128="","",_xll.PBD(CX128,"Deal Type 1","","USD","",""))</f>
        <v/>
      </c>
      <c r="DG128" s="15" t="str" cm="1">
        <f t="array" ref="DG128">IF(DF128="","",_xll.PBD(DF128,"Deal Date","","USD","",""))</f>
        <v/>
      </c>
      <c r="DH128" s="15" t="str" cm="1">
        <f t="array" ref="DH128">IF(DF128="","",_xll.PBD(DF128,"Company ID","","USD","",""))</f>
        <v/>
      </c>
      <c r="DI128" s="15" t="str" cm="1">
        <f t="array" ref="DI128">IF(DF128="","",_xll.PBD(DH128,"Name","","USD","",""))</f>
        <v/>
      </c>
      <c r="DJ128" t="str" cm="1">
        <f t="array" ref="DJ128">IF(DF128="","",_xll.PBD(DF128,"Deal Type 1","","USD","",""))</f>
        <v/>
      </c>
      <c r="DO128" s="15" t="str" cm="1">
        <f t="array" ref="DO128">IF(DN128="","",_xll.PBD(DN128,"Deal Date","","USD","",""))</f>
        <v/>
      </c>
      <c r="DP128" s="15" t="str" cm="1">
        <f t="array" ref="DP128">IF(DN128="","",_xll.PBD(DN128,"Company ID","","USD","",""))</f>
        <v/>
      </c>
      <c r="DQ128" s="15" t="str" cm="1">
        <f t="array" ref="DQ128">IF(DN128="","",_xll.PBD(DP128,"Name","","USD","",""))</f>
        <v/>
      </c>
      <c r="DR128" t="str" cm="1">
        <f t="array" ref="DR128">IF(DN128="","",_xll.PBD(DN128,"Deal Type 1","","USD","",""))</f>
        <v/>
      </c>
      <c r="DW128" s="15" t="str" cm="1">
        <f t="array" ref="DW128">IF(DV128="","",_xll.PBD(DV128,"Deal Date","","USD","",""))</f>
        <v/>
      </c>
      <c r="DX128" s="15" t="str" cm="1">
        <f t="array" ref="DX128">IF(DV128="","",_xll.PBD(DV128,"Company ID","","USD","",""))</f>
        <v/>
      </c>
      <c r="DY128" s="15" t="str" cm="1">
        <f t="array" ref="DY128">IF(DV128="","",_xll.PBD(DX128,"Name","","USD","",""))</f>
        <v/>
      </c>
      <c r="DZ128" t="str" cm="1">
        <f t="array" ref="DZ128">IF(DV128="","",_xll.PBD(DV128,"Deal Type 1","","USD","",""))</f>
        <v/>
      </c>
      <c r="EE128" s="15" t="str" cm="1">
        <f t="array" ref="EE128">IF(ED128="","",_xll.PBD(ED128,"Deal Date","","USD","",""))</f>
        <v/>
      </c>
      <c r="EF128" s="15" t="str" cm="1">
        <f t="array" ref="EF128">IF(ED128="","",_xll.PBD(ED128,"Company ID","","USD","",""))</f>
        <v/>
      </c>
      <c r="EG128" s="15" t="str" cm="1">
        <f t="array" ref="EG128">IF(ED128="","",_xll.PBD(EF128,"Name","","USD","",""))</f>
        <v/>
      </c>
      <c r="EH128" t="str" cm="1">
        <f t="array" ref="EH128">IF(ED128="","",_xll.PBD(ED128,"Deal Type 1","","USD","",""))</f>
        <v/>
      </c>
      <c r="EM128" s="15" t="str" cm="1">
        <f t="array" ref="EM128">IF(EL128="","",_xll.PBD(EL128,"Deal Date","","USD","",""))</f>
        <v/>
      </c>
      <c r="EN128" s="15" t="str" cm="1">
        <f t="array" ref="EN128">IF(EL128="","",_xll.PBD(EL128,"Company ID","","USD","",""))</f>
        <v/>
      </c>
      <c r="EO128" s="15" t="str" cm="1">
        <f t="array" ref="EO128">IF(EL128="","",_xll.PBD(EN128,"Name","","USD","",""))</f>
        <v/>
      </c>
      <c r="EP128" t="str" cm="1">
        <f t="array" ref="EP128">IF(EL128="","",_xll.PBD(EL128,"Deal Type 1","","USD","",""))</f>
        <v/>
      </c>
      <c r="EU128" s="15" t="str" cm="1">
        <f t="array" ref="EU128">IF(ET128="","",_xll.PBD(ET128,"Deal Date","","USD","",""))</f>
        <v/>
      </c>
      <c r="EV128" s="15" t="str" cm="1">
        <f t="array" ref="EV128">IF(ET128="","",_xll.PBD(ET128,"Company ID","","USD","",""))</f>
        <v/>
      </c>
      <c r="EW128" s="15" t="str" cm="1">
        <f t="array" ref="EW128">IF(ET128="","",_xll.PBD(EV128,"Name","","USD","",""))</f>
        <v/>
      </c>
      <c r="EX128" t="str" cm="1">
        <f t="array" ref="EX128">IF(ET128="","",_xll.PBD(ET128,"Deal Type 1","","USD","",""))</f>
        <v/>
      </c>
      <c r="FC128" s="15" t="str" cm="1">
        <f t="array" ref="FC128">IF(FB128="","",_xll.PBD(FB128,"Deal Date","","USD","",""))</f>
        <v/>
      </c>
      <c r="FD128" s="15" t="str" cm="1">
        <f t="array" ref="FD128">IF(FB128="","",_xll.PBD(FB128,"Company ID","","USD","",""))</f>
        <v/>
      </c>
      <c r="FE128" s="15" t="str" cm="1">
        <f t="array" ref="FE128">IF(FB128="","",_xll.PBD(FD128,"Name","","USD","",""))</f>
        <v/>
      </c>
      <c r="FF128" t="str" cm="1">
        <f t="array" ref="FF128">IF(FB128="","",_xll.PBD(FB128,"Deal Type 1","","USD","",""))</f>
        <v/>
      </c>
      <c r="FK128" s="15" t="str" cm="1">
        <f t="array" ref="FK128">IF(FJ128="","",_xll.PBD(FJ128,"Deal Date","","USD","",""))</f>
        <v/>
      </c>
      <c r="FL128" s="15" t="str" cm="1">
        <f t="array" ref="FL128">IF(FJ128="","",_xll.PBD(FJ128,"Company ID","","USD","",""))</f>
        <v/>
      </c>
      <c r="FM128" s="15" t="str" cm="1">
        <f t="array" ref="FM128">IF(FJ128="","",_xll.PBD(FL128,"Name","","USD","",""))</f>
        <v/>
      </c>
      <c r="FN128" t="str" cm="1">
        <f t="array" ref="FN128">IF(FJ128="","",_xll.PBD(FJ128,"Deal Type 1","","USD","",""))</f>
        <v/>
      </c>
      <c r="FS128" s="15" t="str" cm="1">
        <f t="array" ref="FS128">IF(FR128="","",_xll.PBD(FR128,"Deal Date","","USD","",""))</f>
        <v/>
      </c>
      <c r="FT128" s="15" t="str" cm="1">
        <f t="array" ref="FT128">IF(FR128="","",_xll.PBD(FR128,"Company ID","","USD","",""))</f>
        <v/>
      </c>
      <c r="FU128" s="15" t="str" cm="1">
        <f t="array" ref="FU128">IF(FR128="","",_xll.PBD(FT128,"Name","","USD","",""))</f>
        <v/>
      </c>
      <c r="FV128" t="str" cm="1">
        <f t="array" ref="FV128">IF(FR128="","",_xll.PBD(FR128,"Deal Type 1","","USD","",""))</f>
        <v/>
      </c>
      <c r="GA128" s="15" t="str" cm="1">
        <f t="array" ref="GA128">IF(FZ128="","",_xll.PBD(FZ128,"Deal Date","","USD","",""))</f>
        <v/>
      </c>
      <c r="GB128" s="15" t="str" cm="1">
        <f t="array" ref="GB128">IF(FZ128="","",_xll.PBD(FZ128,"Company ID","","USD","",""))</f>
        <v/>
      </c>
      <c r="GC128" s="15" t="str" cm="1">
        <f t="array" ref="GC128">IF(FZ128="","",_xll.PBD(GB128,"Name","","USD","",""))</f>
        <v/>
      </c>
      <c r="GD128" t="str" cm="1">
        <f t="array" ref="GD128">IF(FZ128="","",_xll.PBD(FZ128,"Deal Type 1","","USD","",""))</f>
        <v/>
      </c>
      <c r="GI128" s="15" t="str" cm="1">
        <f t="array" ref="GI128">IF(GH128="","",_xll.PBD(GH128,"Deal Date","","USD","",""))</f>
        <v/>
      </c>
      <c r="GJ128" s="15" t="str" cm="1">
        <f t="array" ref="GJ128">IF(GH128="","",_xll.PBD(GH128,"Company ID","","USD","",""))</f>
        <v/>
      </c>
      <c r="GK128" s="15" t="str" cm="1">
        <f t="array" ref="GK128">IF(GH128="","",_xll.PBD(GJ128,"Name","","USD","",""))</f>
        <v/>
      </c>
      <c r="GL128" t="str" cm="1">
        <f t="array" ref="GL128">IF(GH128="","",_xll.PBD(GH128,"Deal Type 1","","USD","",""))</f>
        <v/>
      </c>
      <c r="GQ128" s="15" t="str" cm="1">
        <f t="array" ref="GQ128">IF(GP128="","",_xll.PBD(GP128,"Deal Date","","USD","",""))</f>
        <v/>
      </c>
      <c r="GR128" s="15" t="str" cm="1">
        <f t="array" ref="GR128">IF(GP128="","",_xll.PBD(GP128,"Company ID","","USD","",""))</f>
        <v/>
      </c>
      <c r="GS128" s="15" t="str" cm="1">
        <f t="array" ref="GS128">IF(GP128="","",_xll.PBD(GR128,"Name","","USD","",""))</f>
        <v/>
      </c>
      <c r="GT128" t="str" cm="1">
        <f t="array" ref="GT128">IF(GP128="","",_xll.PBD(GP128,"Deal Type 1","","USD","",""))</f>
        <v/>
      </c>
      <c r="GY128" s="15" t="str" cm="1">
        <f t="array" ref="GY128">IF(GX128="","",_xll.PBD(GX128,"Deal Date","","USD","",""))</f>
        <v/>
      </c>
      <c r="GZ128" s="15" t="str" cm="1">
        <f t="array" ref="GZ128">IF(GX128="","",_xll.PBD(GX128,"Company ID","","USD","",""))</f>
        <v/>
      </c>
      <c r="HA128" s="15" t="str" cm="1">
        <f t="array" ref="HA128">IF(GX128="","",_xll.PBD(GZ128,"Name","","USD","",""))</f>
        <v/>
      </c>
      <c r="HB128" t="str" cm="1">
        <f t="array" ref="HB128">IF(GX128="","",_xll.PBD(GX128,"Deal Type 1","","USD","",""))</f>
        <v/>
      </c>
      <c r="HG128" s="15" t="str" cm="1">
        <f t="array" ref="HG128">IF(HF128="","",_xll.PBD(HF128,"Deal Date","","USD","",""))</f>
        <v/>
      </c>
      <c r="HH128" s="15" t="str" cm="1">
        <f t="array" ref="HH128">IF(HF128="","",_xll.PBD(HF128,"Company ID","","USD","",""))</f>
        <v/>
      </c>
      <c r="HI128" s="15" t="str" cm="1">
        <f t="array" ref="HI128">IF(HF128="","",_xll.PBD(HH128,"Name","","USD","",""))</f>
        <v/>
      </c>
      <c r="HJ128" t="str" cm="1">
        <f t="array" ref="HJ128">IF(HF128="","",_xll.PBD(HF128,"Deal Type 1","","USD","",""))</f>
        <v/>
      </c>
      <c r="HO128" s="15" t="str" cm="1">
        <f t="array" ref="HO128">IF(HN128="","",_xll.PBD(HN128,"Deal Date","","USD","",""))</f>
        <v/>
      </c>
      <c r="HP128" s="15" t="str" cm="1">
        <f t="array" ref="HP128">IF(HN128="","",_xll.PBD(HN128,"Company ID","","USD","",""))</f>
        <v/>
      </c>
      <c r="HQ128" s="15" t="str" cm="1">
        <f t="array" ref="HQ128">IF(HN128="","",_xll.PBD(HP128,"Name","","USD","",""))</f>
        <v/>
      </c>
      <c r="HR128" t="str" cm="1">
        <f t="array" ref="HR128">IF(HN128="","",_xll.PBD(HN128,"Deal Type 1","","USD","",""))</f>
        <v/>
      </c>
      <c r="HW128" s="15" t="str" cm="1">
        <f t="array" ref="HW128">IF(HV128="","",_xll.PBD(HV128,"Deal Date","","USD","",""))</f>
        <v/>
      </c>
      <c r="HX128" s="15" t="str" cm="1">
        <f t="array" ref="HX128">IF(HV128="","",_xll.PBD(HV128,"Company ID","","USD","",""))</f>
        <v/>
      </c>
      <c r="HY128" s="15" t="str" cm="1">
        <f t="array" ref="HY128">IF(HV128="","",_xll.PBD(HX128,"Name","","USD","",""))</f>
        <v/>
      </c>
      <c r="HZ128" t="str" cm="1">
        <f t="array" ref="HZ128">IF(HV128="","",_xll.PBD(HV128,"Deal Type 1","","USD","",""))</f>
        <v/>
      </c>
      <c r="IE128" s="15" t="str" cm="1">
        <f t="array" ref="IE128">IF(ID128="","",_xll.PBD(ID128,"Deal Date","","USD","",""))</f>
        <v/>
      </c>
      <c r="IF128" s="15" t="str" cm="1">
        <f t="array" ref="IF128">IF(ID128="","",_xll.PBD(ID128,"Company ID","","USD","",""))</f>
        <v/>
      </c>
      <c r="IG128" s="15" t="str" cm="1">
        <f t="array" ref="IG128">IF(ID128="","",_xll.PBD(IF128,"Name","","USD","",""))</f>
        <v/>
      </c>
      <c r="IH128" t="str" cm="1">
        <f t="array" ref="IH128">IF(ID128="","",_xll.PBD(ID128,"Deal Type 1","","USD","",""))</f>
        <v/>
      </c>
      <c r="IM128" s="15" t="str" cm="1">
        <f t="array" ref="IM128">IF(IL128="","",_xll.PBD(IL128,"Deal Date","","USD","",""))</f>
        <v/>
      </c>
      <c r="IN128" s="15" t="str" cm="1">
        <f t="array" ref="IN128">IF(IL128="","",_xll.PBD(IL128,"Company ID","","USD","",""))</f>
        <v/>
      </c>
      <c r="IO128" s="15" t="str" cm="1">
        <f t="array" ref="IO128">IF(IL128="","",_xll.PBD(IN128,"Name","","USD","",""))</f>
        <v/>
      </c>
      <c r="IP128" t="str" cm="1">
        <f t="array" ref="IP128">IF(IL128="","",_xll.PBD(IL128,"Deal Type 1","","USD","",""))</f>
        <v/>
      </c>
      <c r="IU128" s="15" t="str" cm="1">
        <f t="array" ref="IU128">IF(IT128="","",_xll.PBD(IT128,"Deal Date","","USD","",""))</f>
        <v/>
      </c>
      <c r="IV128" s="15" t="str" cm="1">
        <f t="array" ref="IV128">IF(IT128="","",_xll.PBD(IT128,"Company ID","","USD","",""))</f>
        <v/>
      </c>
      <c r="IW128" s="15" t="str" cm="1">
        <f t="array" ref="IW128">IF(IT128="","",_xll.PBD(IV128,"Name","","USD","",""))</f>
        <v/>
      </c>
      <c r="IX128" t="str" cm="1">
        <f t="array" ref="IX128">IF(IT128="","",_xll.PBD(IT128,"Deal Type 1","","USD","",""))</f>
        <v/>
      </c>
      <c r="JC128" s="15" t="str" cm="1">
        <f t="array" ref="JC128">IF(JB128="","",_xll.PBD(JB128,"Deal Date","","USD","",""))</f>
        <v/>
      </c>
      <c r="JD128" s="15" t="str" cm="1">
        <f t="array" ref="JD128">IF(JB128="","",_xll.PBD(JB128,"Company ID","","USD","",""))</f>
        <v/>
      </c>
      <c r="JE128" s="15" t="str" cm="1">
        <f t="array" ref="JE128">IF(JB128="","",_xll.PBD(JD128,"Name","","USD","",""))</f>
        <v/>
      </c>
      <c r="JF128" t="str" cm="1">
        <f t="array" ref="JF128">IF(JB128="","",_xll.PBD(JB128,"Deal Type 1","","USD","",""))</f>
        <v/>
      </c>
      <c r="JK128" s="15" t="str" cm="1">
        <f t="array" ref="JK128">IF(JJ128="","",_xll.PBD(JJ128,"Deal Date","","USD","",""))</f>
        <v/>
      </c>
      <c r="JL128" s="15" t="str" cm="1">
        <f t="array" ref="JL128">IF(JJ128="","",_xll.PBD(JJ128,"Company ID","","USD","",""))</f>
        <v/>
      </c>
      <c r="JM128" s="15" t="str" cm="1">
        <f t="array" ref="JM128">IF(JJ128="","",_xll.PBD(JL128,"Name","","USD","",""))</f>
        <v/>
      </c>
      <c r="JN128" t="str" cm="1">
        <f t="array" ref="JN128">IF(JJ128="","",_xll.PBD(JJ128,"Deal Type 1","","USD","",""))</f>
        <v/>
      </c>
      <c r="JS128" s="15" t="str" cm="1">
        <f t="array" ref="JS128">IF(JR128="","",_xll.PBD(JR128,"Deal Date","","USD","",""))</f>
        <v/>
      </c>
      <c r="JT128" s="15" t="str" cm="1">
        <f t="array" ref="JT128">IF(JR128="","",_xll.PBD(JR128,"Company ID","","USD","",""))</f>
        <v/>
      </c>
      <c r="JU128" s="15" t="str" cm="1">
        <f t="array" ref="JU128">IF(JR128="","",_xll.PBD(JT128,"Name","","USD","",""))</f>
        <v/>
      </c>
      <c r="JV128" t="str" cm="1">
        <f t="array" ref="JV128">IF(JR128="","",_xll.PBD(JR128,"Deal Type 1","","USD","",""))</f>
        <v/>
      </c>
      <c r="KA128" s="15" t="str" cm="1">
        <f t="array" ref="KA128">IF(JZ128="","",_xll.PBD(JZ128,"Deal Date","","USD","",""))</f>
        <v/>
      </c>
      <c r="KB128" s="15" t="str" cm="1">
        <f t="array" ref="KB128">IF(JZ128="","",_xll.PBD(JZ128,"Company ID","","USD","",""))</f>
        <v/>
      </c>
      <c r="KC128" s="15" t="str" cm="1">
        <f t="array" ref="KC128">IF(JZ128="","",_xll.PBD(KB128,"Name","","USD","",""))</f>
        <v/>
      </c>
      <c r="KD128" t="str" cm="1">
        <f t="array" ref="KD128">IF(JZ128="","",_xll.PBD(JZ128,"Deal Type 1","","USD","",""))</f>
        <v/>
      </c>
      <c r="KI128" s="15" t="str" cm="1">
        <f t="array" ref="KI128">IF(KH128="","",_xll.PBD(KH128,"Deal Date","","USD","",""))</f>
        <v/>
      </c>
      <c r="KJ128" s="15" t="str" cm="1">
        <f t="array" ref="KJ128">IF(KH128="","",_xll.PBD(KH128,"Company ID","","USD","",""))</f>
        <v/>
      </c>
      <c r="KK128" s="15" t="str" cm="1">
        <f t="array" ref="KK128">IF(KH128="","",_xll.PBD(KJ128,"Name","","USD","",""))</f>
        <v/>
      </c>
      <c r="KL128" t="str" cm="1">
        <f t="array" ref="KL128">IF(KH128="","",_xll.PBD(KH128,"Deal Type 1","","USD","",""))</f>
        <v/>
      </c>
      <c r="KQ128" s="15" t="str" cm="1">
        <f t="array" ref="KQ128">IF(KP128="","",_xll.PBD(KP128,"Deal Date","","USD","",""))</f>
        <v/>
      </c>
      <c r="KR128" s="15" t="str" cm="1">
        <f t="array" ref="KR128">IF(KP128="","",_xll.PBD(KP128,"Company ID","","USD","",""))</f>
        <v/>
      </c>
      <c r="KS128" s="15" t="str" cm="1">
        <f t="array" ref="KS128">IF(KP128="","",_xll.PBD(KR128,"Name","","USD","",""))</f>
        <v/>
      </c>
      <c r="KT128" t="str" cm="1">
        <f t="array" ref="KT128">IF(KP128="","",_xll.PBD(KP128,"Deal Type 1","","USD","",""))</f>
        <v/>
      </c>
      <c r="KY128" s="15" t="str" cm="1">
        <f t="array" ref="KY128">IF(KX128="","",_xll.PBD(KX128,"Deal Date","","USD","",""))</f>
        <v/>
      </c>
      <c r="KZ128" s="15" t="str" cm="1">
        <f t="array" ref="KZ128">IF(KX128="","",_xll.PBD(KX128,"Company ID","","USD","",""))</f>
        <v/>
      </c>
      <c r="LA128" s="15" t="str" cm="1">
        <f t="array" ref="LA128">IF(KX128="","",_xll.PBD(KZ128,"Name","","USD","",""))</f>
        <v/>
      </c>
      <c r="LB128" t="str" cm="1">
        <f t="array" ref="LB128">IF(KX128="","",_xll.PBD(KX128,"Deal Type 1","","USD","",""))</f>
        <v/>
      </c>
      <c r="LG128" s="15" t="str" cm="1">
        <f t="array" ref="LG128">IF(LF128="","",_xll.PBD(LF128,"Deal Date","","USD","",""))</f>
        <v/>
      </c>
      <c r="LH128" s="15" t="str" cm="1">
        <f t="array" ref="LH128">IF(LF128="","",_xll.PBD(LF128,"Company ID","","USD","",""))</f>
        <v/>
      </c>
      <c r="LI128" s="15" t="str" cm="1">
        <f t="array" ref="LI128">IF(LF128="","",_xll.PBD(LH128,"Name","","USD","",""))</f>
        <v/>
      </c>
      <c r="LJ128" t="str" cm="1">
        <f t="array" ref="LJ128">IF(LF128="","",_xll.PBD(LF128,"Deal Type 1","","USD","",""))</f>
        <v/>
      </c>
      <c r="LO128" s="15" t="str" cm="1">
        <f t="array" ref="LO128">IF(LN128="","",_xll.PBD(LN128,"Deal Date","","USD","",""))</f>
        <v/>
      </c>
      <c r="LP128" s="15" t="str" cm="1">
        <f t="array" ref="LP128">IF(LN128="","",_xll.PBD(LN128,"Company ID","","USD","",""))</f>
        <v/>
      </c>
      <c r="LQ128" s="15" t="str" cm="1">
        <f t="array" ref="LQ128">IF(LN128="","",_xll.PBD(LP128,"Name","","USD","",""))</f>
        <v/>
      </c>
      <c r="LR128" t="str" cm="1">
        <f t="array" ref="LR128">IF(LN128="","",_xll.PBD(LN128,"Deal Type 1","","USD","",""))</f>
        <v/>
      </c>
      <c r="LW128" s="15" t="str" cm="1">
        <f t="array" ref="LW128">IF(LV128="","",_xll.PBD(LV128,"Deal Date","","USD","",""))</f>
        <v/>
      </c>
      <c r="LX128" s="15" t="str" cm="1">
        <f t="array" ref="LX128">IF(LV128="","",_xll.PBD(LV128,"Company ID","","USD","",""))</f>
        <v/>
      </c>
      <c r="LY128" s="15" t="str" cm="1">
        <f t="array" ref="LY128">IF(LV128="","",_xll.PBD(LX128,"Name","","USD","",""))</f>
        <v/>
      </c>
      <c r="LZ128" t="str" cm="1">
        <f t="array" ref="LZ128">IF(LV128="","",_xll.PBD(LV128,"Deal Type 1","","USD","",""))</f>
        <v/>
      </c>
      <c r="ME128" s="15" t="str" cm="1">
        <f t="array" ref="ME128">IF(MD128="","",_xll.PBD(MD128,"Deal Date","","USD","",""))</f>
        <v/>
      </c>
      <c r="MF128" s="15" t="str" cm="1">
        <f t="array" ref="MF128">IF(MD128="","",_xll.PBD(MD128,"Company ID","","USD","",""))</f>
        <v/>
      </c>
      <c r="MG128" s="15" t="str" cm="1">
        <f t="array" ref="MG128">IF(MD128="","",_xll.PBD(MF128,"Name","","USD","",""))</f>
        <v/>
      </c>
      <c r="MH128" t="str" cm="1">
        <f t="array" ref="MH128">IF(MD128="","",_xll.PBD(MD128,"Deal Type 1","","USD","",""))</f>
        <v/>
      </c>
    </row>
    <row r="129" spans="7:346" x14ac:dyDescent="0.2">
      <c r="G129" s="15" t="str" cm="1">
        <f t="array" ref="G129">IF(F129="","",_xll.PBD(F129,"Deal Date","","USD","",""))</f>
        <v/>
      </c>
      <c r="H129" s="15" t="str" cm="1">
        <f t="array" ref="H129">IF(F129="","",_xll.PBD(F129,"Company ID","","USD","",""))</f>
        <v/>
      </c>
      <c r="I129" s="15" t="str" cm="1">
        <f t="array" ref="I129">IF(F129="","",_xll.PBD(H129,"Name","","USD","",""))</f>
        <v/>
      </c>
      <c r="J129" t="str" cm="1">
        <f t="array" ref="J129">IF(F129="","",_xll.PBD(F129,"Deal Type 1","","USD","",""))</f>
        <v/>
      </c>
      <c r="O129" s="15" t="str" cm="1">
        <f t="array" ref="O129">IF(N129="","",_xll.PBD(N129,"Deal Date","","USD","",""))</f>
        <v/>
      </c>
      <c r="P129" s="15" t="str" cm="1">
        <f t="array" ref="P129">IF(N129="","",_xll.PBD(N129,"Company ID","","USD","",""))</f>
        <v/>
      </c>
      <c r="Q129" s="15" t="str" cm="1">
        <f t="array" ref="Q129">IF(N129="","",_xll.PBD(P129,"Name","","USD","",""))</f>
        <v/>
      </c>
      <c r="R129" t="str" cm="1">
        <f t="array" ref="R129">IF(N129="","",_xll.PBD(N129,"Deal Type 1","","USD","",""))</f>
        <v/>
      </c>
      <c r="W129" s="15" t="str" cm="1">
        <f t="array" ref="W129">IF(V129="","",_xll.PBD(V129,"Deal Date","","USD","",""))</f>
        <v/>
      </c>
      <c r="X129" s="15" t="str" cm="1">
        <f t="array" ref="X129">IF(V129="","",_xll.PBD(V129,"Company ID","","USD","",""))</f>
        <v/>
      </c>
      <c r="Y129" s="15" t="str" cm="1">
        <f t="array" ref="Y129">IF(V129="","",_xll.PBD(X129,"Name","","USD","",""))</f>
        <v/>
      </c>
      <c r="Z129" t="str" cm="1">
        <f t="array" ref="Z129">IF(V129="","",_xll.PBD(V129,"Deal Type 1","","USD","",""))</f>
        <v/>
      </c>
      <c r="AE129" s="15" t="str" cm="1">
        <f t="array" ref="AE129">IF(AD129="","",_xll.PBD(AD129,"Deal Date","","USD","",""))</f>
        <v/>
      </c>
      <c r="AF129" s="15" t="str" cm="1">
        <f t="array" ref="AF129">IF(AD129="","",_xll.PBD(AD129,"Company ID","","USD","",""))</f>
        <v/>
      </c>
      <c r="AG129" s="15" t="str" cm="1">
        <f t="array" ref="AG129">IF(AD129="","",_xll.PBD(AF129,"Name","","USD","",""))</f>
        <v/>
      </c>
      <c r="AH129" t="str" cm="1">
        <f t="array" ref="AH129">IF(AD129="","",_xll.PBD(AD129,"Deal Type 1","","USD","",""))</f>
        <v/>
      </c>
      <c r="AM129" s="15" t="str" cm="1">
        <f t="array" ref="AM129">IF(AL129="","",_xll.PBD(AL129,"Deal Date","","USD","",""))</f>
        <v/>
      </c>
      <c r="AN129" s="15" t="str" cm="1">
        <f t="array" ref="AN129">IF(AL129="","",_xll.PBD(AL129,"Company ID","","USD","",""))</f>
        <v/>
      </c>
      <c r="AO129" s="15" t="str" cm="1">
        <f t="array" ref="AO129">IF(AL129="","",_xll.PBD(AN129,"Name","","USD","",""))</f>
        <v/>
      </c>
      <c r="AP129" t="str" cm="1">
        <f t="array" ref="AP129">IF(AL129="","",_xll.PBD(AL129,"Deal Type 1","","USD","",""))</f>
        <v/>
      </c>
      <c r="AU129" s="15" t="str" cm="1">
        <f t="array" ref="AU129">IF(AT129="","",_xll.PBD(AT129,"Deal Date","","USD","",""))</f>
        <v/>
      </c>
      <c r="AV129" s="15" t="str" cm="1">
        <f t="array" ref="AV129">IF(AT129="","",_xll.PBD(AT129,"Company ID","","USD","",""))</f>
        <v/>
      </c>
      <c r="AW129" s="15" t="str" cm="1">
        <f t="array" ref="AW129">IF(AT129="","",_xll.PBD(AV129,"Name","","USD","",""))</f>
        <v/>
      </c>
      <c r="AX129" t="str" cm="1">
        <f t="array" ref="AX129">IF(AT129="","",_xll.PBD(AT129,"Deal Type 1","","USD","",""))</f>
        <v/>
      </c>
      <c r="BC129" s="15" t="str" cm="1">
        <f t="array" ref="BC129">IF(BB129="","",_xll.PBD(BB129,"Deal Date","","USD","",""))</f>
        <v/>
      </c>
      <c r="BD129" s="15" t="str" cm="1">
        <f t="array" ref="BD129">IF(BB129="","",_xll.PBD(BB129,"Company ID","","USD","",""))</f>
        <v/>
      </c>
      <c r="BE129" s="15" t="str" cm="1">
        <f t="array" ref="BE129">IF(BB129="","",_xll.PBD(BD129,"Name","","USD","",""))</f>
        <v/>
      </c>
      <c r="BF129" t="str" cm="1">
        <f t="array" ref="BF129">IF(BB129="","",_xll.PBD(BB129,"Deal Type 1","","USD","",""))</f>
        <v/>
      </c>
      <c r="BK129" s="15" t="str" cm="1">
        <f t="array" ref="BK129">IF(BJ129="","",_xll.PBD(BJ129,"Deal Date","","USD","",""))</f>
        <v/>
      </c>
      <c r="BL129" s="15" t="str" cm="1">
        <f t="array" ref="BL129">IF(BJ129="","",_xll.PBD(BJ129,"Company ID","","USD","",""))</f>
        <v/>
      </c>
      <c r="BM129" s="15" t="str" cm="1">
        <f t="array" ref="BM129">IF(BJ129="","",_xll.PBD(BL129,"Name","","USD","",""))</f>
        <v/>
      </c>
      <c r="BN129" t="str" cm="1">
        <f t="array" ref="BN129">IF(BJ129="","",_xll.PBD(BJ129,"Deal Type 1","","USD","",""))</f>
        <v/>
      </c>
      <c r="BS129" s="15" t="str" cm="1">
        <f t="array" ref="BS129">IF(BR129="","",_xll.PBD(BR129,"Deal Date","","USD","",""))</f>
        <v/>
      </c>
      <c r="BT129" s="15" t="str" cm="1">
        <f t="array" ref="BT129">IF(BR129="","",_xll.PBD(BR129,"Company ID","","USD","",""))</f>
        <v/>
      </c>
      <c r="BU129" s="15" t="str" cm="1">
        <f t="array" ref="BU129">IF(BR129="","",_xll.PBD(BT129,"Name","","USD","",""))</f>
        <v/>
      </c>
      <c r="BV129" t="str" cm="1">
        <f t="array" ref="BV129">IF(BR129="","",_xll.PBD(BR129,"Deal Type 1","","USD","",""))</f>
        <v/>
      </c>
      <c r="CA129" s="15" t="str" cm="1">
        <f t="array" ref="CA129">IF(BZ129="","",_xll.PBD(BZ129,"Deal Date","","USD","",""))</f>
        <v/>
      </c>
      <c r="CB129" s="15" t="str" cm="1">
        <f t="array" ref="CB129">IF(BZ129="","",_xll.PBD(BZ129,"Company ID","","USD","",""))</f>
        <v/>
      </c>
      <c r="CC129" s="15" t="str" cm="1">
        <f t="array" ref="CC129">IF(BZ129="","",_xll.PBD(CB129,"Name","","USD","",""))</f>
        <v/>
      </c>
      <c r="CD129" t="str" cm="1">
        <f t="array" ref="CD129">IF(BZ129="","",_xll.PBD(BZ129,"Deal Type 1","","USD","",""))</f>
        <v/>
      </c>
      <c r="CI129" s="15" t="str" cm="1">
        <f t="array" ref="CI129">IF(CH129="","",_xll.PBD(CH129,"Deal Date","","USD","",""))</f>
        <v/>
      </c>
      <c r="CJ129" s="15" t="str" cm="1">
        <f t="array" ref="CJ129">IF(CH129="","",_xll.PBD(CH129,"Company ID","","USD","",""))</f>
        <v/>
      </c>
      <c r="CK129" s="15" t="str" cm="1">
        <f t="array" ref="CK129">IF(CH129="","",_xll.PBD(CJ129,"Name","","USD","",""))</f>
        <v/>
      </c>
      <c r="CL129" t="str" cm="1">
        <f t="array" ref="CL129">IF(CH129="","",_xll.PBD(CH129,"Deal Type 1","","USD","",""))</f>
        <v/>
      </c>
      <c r="CQ129" s="15" t="str" cm="1">
        <f t="array" ref="CQ129">IF(CP129="","",_xll.PBD(CP129,"Deal Date","","USD","",""))</f>
        <v/>
      </c>
      <c r="CR129" s="15" t="str" cm="1">
        <f t="array" ref="CR129">IF(CP129="","",_xll.PBD(CP129,"Company ID","","USD","",""))</f>
        <v/>
      </c>
      <c r="CS129" s="15" t="str" cm="1">
        <f t="array" ref="CS129">IF(CP129="","",_xll.PBD(CR129,"Name","","USD","",""))</f>
        <v/>
      </c>
      <c r="CT129" t="str" cm="1">
        <f t="array" ref="CT129">IF(CP129="","",_xll.PBD(CP129,"Deal Type 1","","USD","",""))</f>
        <v/>
      </c>
      <c r="CY129" s="15" t="str" cm="1">
        <f t="array" ref="CY129">IF(CX129="","",_xll.PBD(CX129,"Deal Date","","USD","",""))</f>
        <v/>
      </c>
      <c r="CZ129" s="15" t="str" cm="1">
        <f t="array" ref="CZ129">IF(CX129="","",_xll.PBD(CX129,"Company ID","","USD","",""))</f>
        <v/>
      </c>
      <c r="DA129" s="15" t="str" cm="1">
        <f t="array" ref="DA129">IF(CX129="","",_xll.PBD(CZ129,"Name","","USD","",""))</f>
        <v/>
      </c>
      <c r="DB129" t="str" cm="1">
        <f t="array" ref="DB129">IF(CX129="","",_xll.PBD(CX129,"Deal Type 1","","USD","",""))</f>
        <v/>
      </c>
      <c r="DG129" s="15" t="str" cm="1">
        <f t="array" ref="DG129">IF(DF129="","",_xll.PBD(DF129,"Deal Date","","USD","",""))</f>
        <v/>
      </c>
      <c r="DH129" s="15" t="str" cm="1">
        <f t="array" ref="DH129">IF(DF129="","",_xll.PBD(DF129,"Company ID","","USD","",""))</f>
        <v/>
      </c>
      <c r="DI129" s="15" t="str" cm="1">
        <f t="array" ref="DI129">IF(DF129="","",_xll.PBD(DH129,"Name","","USD","",""))</f>
        <v/>
      </c>
      <c r="DJ129" t="str" cm="1">
        <f t="array" ref="DJ129">IF(DF129="","",_xll.PBD(DF129,"Deal Type 1","","USD","",""))</f>
        <v/>
      </c>
      <c r="DO129" s="15" t="str" cm="1">
        <f t="array" ref="DO129">IF(DN129="","",_xll.PBD(DN129,"Deal Date","","USD","",""))</f>
        <v/>
      </c>
      <c r="DP129" s="15" t="str" cm="1">
        <f t="array" ref="DP129">IF(DN129="","",_xll.PBD(DN129,"Company ID","","USD","",""))</f>
        <v/>
      </c>
      <c r="DQ129" s="15" t="str" cm="1">
        <f t="array" ref="DQ129">IF(DN129="","",_xll.PBD(DP129,"Name","","USD","",""))</f>
        <v/>
      </c>
      <c r="DR129" t="str" cm="1">
        <f t="array" ref="DR129">IF(DN129="","",_xll.PBD(DN129,"Deal Type 1","","USD","",""))</f>
        <v/>
      </c>
      <c r="DW129" s="15" t="str" cm="1">
        <f t="array" ref="DW129">IF(DV129="","",_xll.PBD(DV129,"Deal Date","","USD","",""))</f>
        <v/>
      </c>
      <c r="DX129" s="15" t="str" cm="1">
        <f t="array" ref="DX129">IF(DV129="","",_xll.PBD(DV129,"Company ID","","USD","",""))</f>
        <v/>
      </c>
      <c r="DY129" s="15" t="str" cm="1">
        <f t="array" ref="DY129">IF(DV129="","",_xll.PBD(DX129,"Name","","USD","",""))</f>
        <v/>
      </c>
      <c r="DZ129" t="str" cm="1">
        <f t="array" ref="DZ129">IF(DV129="","",_xll.PBD(DV129,"Deal Type 1","","USD","",""))</f>
        <v/>
      </c>
      <c r="EE129" s="15" t="str" cm="1">
        <f t="array" ref="EE129">IF(ED129="","",_xll.PBD(ED129,"Deal Date","","USD","",""))</f>
        <v/>
      </c>
      <c r="EF129" s="15" t="str" cm="1">
        <f t="array" ref="EF129">IF(ED129="","",_xll.PBD(ED129,"Company ID","","USD","",""))</f>
        <v/>
      </c>
      <c r="EG129" s="15" t="str" cm="1">
        <f t="array" ref="EG129">IF(ED129="","",_xll.PBD(EF129,"Name","","USD","",""))</f>
        <v/>
      </c>
      <c r="EH129" t="str" cm="1">
        <f t="array" ref="EH129">IF(ED129="","",_xll.PBD(ED129,"Deal Type 1","","USD","",""))</f>
        <v/>
      </c>
      <c r="EM129" s="15" t="str" cm="1">
        <f t="array" ref="EM129">IF(EL129="","",_xll.PBD(EL129,"Deal Date","","USD","",""))</f>
        <v/>
      </c>
      <c r="EN129" s="15" t="str" cm="1">
        <f t="array" ref="EN129">IF(EL129="","",_xll.PBD(EL129,"Company ID","","USD","",""))</f>
        <v/>
      </c>
      <c r="EO129" s="15" t="str" cm="1">
        <f t="array" ref="EO129">IF(EL129="","",_xll.PBD(EN129,"Name","","USD","",""))</f>
        <v/>
      </c>
      <c r="EP129" t="str" cm="1">
        <f t="array" ref="EP129">IF(EL129="","",_xll.PBD(EL129,"Deal Type 1","","USD","",""))</f>
        <v/>
      </c>
      <c r="EU129" s="15" t="str" cm="1">
        <f t="array" ref="EU129">IF(ET129="","",_xll.PBD(ET129,"Deal Date","","USD","",""))</f>
        <v/>
      </c>
      <c r="EV129" s="15" t="str" cm="1">
        <f t="array" ref="EV129">IF(ET129="","",_xll.PBD(ET129,"Company ID","","USD","",""))</f>
        <v/>
      </c>
      <c r="EW129" s="15" t="str" cm="1">
        <f t="array" ref="EW129">IF(ET129="","",_xll.PBD(EV129,"Name","","USD","",""))</f>
        <v/>
      </c>
      <c r="EX129" t="str" cm="1">
        <f t="array" ref="EX129">IF(ET129="","",_xll.PBD(ET129,"Deal Type 1","","USD","",""))</f>
        <v/>
      </c>
      <c r="FC129" s="15" t="str" cm="1">
        <f t="array" ref="FC129">IF(FB129="","",_xll.PBD(FB129,"Deal Date","","USD","",""))</f>
        <v/>
      </c>
      <c r="FD129" s="15" t="str" cm="1">
        <f t="array" ref="FD129">IF(FB129="","",_xll.PBD(FB129,"Company ID","","USD","",""))</f>
        <v/>
      </c>
      <c r="FE129" s="15" t="str" cm="1">
        <f t="array" ref="FE129">IF(FB129="","",_xll.PBD(FD129,"Name","","USD","",""))</f>
        <v/>
      </c>
      <c r="FF129" t="str" cm="1">
        <f t="array" ref="FF129">IF(FB129="","",_xll.PBD(FB129,"Deal Type 1","","USD","",""))</f>
        <v/>
      </c>
      <c r="FK129" s="15" t="str" cm="1">
        <f t="array" ref="FK129">IF(FJ129="","",_xll.PBD(FJ129,"Deal Date","","USD","",""))</f>
        <v/>
      </c>
      <c r="FL129" s="15" t="str" cm="1">
        <f t="array" ref="FL129">IF(FJ129="","",_xll.PBD(FJ129,"Company ID","","USD","",""))</f>
        <v/>
      </c>
      <c r="FM129" s="15" t="str" cm="1">
        <f t="array" ref="FM129">IF(FJ129="","",_xll.PBD(FL129,"Name","","USD","",""))</f>
        <v/>
      </c>
      <c r="FN129" t="str" cm="1">
        <f t="array" ref="FN129">IF(FJ129="","",_xll.PBD(FJ129,"Deal Type 1","","USD","",""))</f>
        <v/>
      </c>
      <c r="FS129" s="15" t="str" cm="1">
        <f t="array" ref="FS129">IF(FR129="","",_xll.PBD(FR129,"Deal Date","","USD","",""))</f>
        <v/>
      </c>
      <c r="FT129" s="15" t="str" cm="1">
        <f t="array" ref="FT129">IF(FR129="","",_xll.PBD(FR129,"Company ID","","USD","",""))</f>
        <v/>
      </c>
      <c r="FU129" s="15" t="str" cm="1">
        <f t="array" ref="FU129">IF(FR129="","",_xll.PBD(FT129,"Name","","USD","",""))</f>
        <v/>
      </c>
      <c r="FV129" t="str" cm="1">
        <f t="array" ref="FV129">IF(FR129="","",_xll.PBD(FR129,"Deal Type 1","","USD","",""))</f>
        <v/>
      </c>
      <c r="GA129" s="15" t="str" cm="1">
        <f t="array" ref="GA129">IF(FZ129="","",_xll.PBD(FZ129,"Deal Date","","USD","",""))</f>
        <v/>
      </c>
      <c r="GB129" s="15" t="str" cm="1">
        <f t="array" ref="GB129">IF(FZ129="","",_xll.PBD(FZ129,"Company ID","","USD","",""))</f>
        <v/>
      </c>
      <c r="GC129" s="15" t="str" cm="1">
        <f t="array" ref="GC129">IF(FZ129="","",_xll.PBD(GB129,"Name","","USD","",""))</f>
        <v/>
      </c>
      <c r="GD129" t="str" cm="1">
        <f t="array" ref="GD129">IF(FZ129="","",_xll.PBD(FZ129,"Deal Type 1","","USD","",""))</f>
        <v/>
      </c>
      <c r="GI129" s="15" t="str" cm="1">
        <f t="array" ref="GI129">IF(GH129="","",_xll.PBD(GH129,"Deal Date","","USD","",""))</f>
        <v/>
      </c>
      <c r="GJ129" s="15" t="str" cm="1">
        <f t="array" ref="GJ129">IF(GH129="","",_xll.PBD(GH129,"Company ID","","USD","",""))</f>
        <v/>
      </c>
      <c r="GK129" s="15" t="str" cm="1">
        <f t="array" ref="GK129">IF(GH129="","",_xll.PBD(GJ129,"Name","","USD","",""))</f>
        <v/>
      </c>
      <c r="GL129" t="str" cm="1">
        <f t="array" ref="GL129">IF(GH129="","",_xll.PBD(GH129,"Deal Type 1","","USD","",""))</f>
        <v/>
      </c>
      <c r="GQ129" s="15" t="str" cm="1">
        <f t="array" ref="GQ129">IF(GP129="","",_xll.PBD(GP129,"Deal Date","","USD","",""))</f>
        <v/>
      </c>
      <c r="GR129" s="15" t="str" cm="1">
        <f t="array" ref="GR129">IF(GP129="","",_xll.PBD(GP129,"Company ID","","USD","",""))</f>
        <v/>
      </c>
      <c r="GS129" s="15" t="str" cm="1">
        <f t="array" ref="GS129">IF(GP129="","",_xll.PBD(GR129,"Name","","USD","",""))</f>
        <v/>
      </c>
      <c r="GT129" t="str" cm="1">
        <f t="array" ref="GT129">IF(GP129="","",_xll.PBD(GP129,"Deal Type 1","","USD","",""))</f>
        <v/>
      </c>
      <c r="GY129" s="15" t="str" cm="1">
        <f t="array" ref="GY129">IF(GX129="","",_xll.PBD(GX129,"Deal Date","","USD","",""))</f>
        <v/>
      </c>
      <c r="GZ129" s="15" t="str" cm="1">
        <f t="array" ref="GZ129">IF(GX129="","",_xll.PBD(GX129,"Company ID","","USD","",""))</f>
        <v/>
      </c>
      <c r="HA129" s="15" t="str" cm="1">
        <f t="array" ref="HA129">IF(GX129="","",_xll.PBD(GZ129,"Name","","USD","",""))</f>
        <v/>
      </c>
      <c r="HB129" t="str" cm="1">
        <f t="array" ref="HB129">IF(GX129="","",_xll.PBD(GX129,"Deal Type 1","","USD","",""))</f>
        <v/>
      </c>
      <c r="HG129" s="15" t="str" cm="1">
        <f t="array" ref="HG129">IF(HF129="","",_xll.PBD(HF129,"Deal Date","","USD","",""))</f>
        <v/>
      </c>
      <c r="HH129" s="15" t="str" cm="1">
        <f t="array" ref="HH129">IF(HF129="","",_xll.PBD(HF129,"Company ID","","USD","",""))</f>
        <v/>
      </c>
      <c r="HI129" s="15" t="str" cm="1">
        <f t="array" ref="HI129">IF(HF129="","",_xll.PBD(HH129,"Name","","USD","",""))</f>
        <v/>
      </c>
      <c r="HJ129" t="str" cm="1">
        <f t="array" ref="HJ129">IF(HF129="","",_xll.PBD(HF129,"Deal Type 1","","USD","",""))</f>
        <v/>
      </c>
      <c r="HO129" s="15" t="str" cm="1">
        <f t="array" ref="HO129">IF(HN129="","",_xll.PBD(HN129,"Deal Date","","USD","",""))</f>
        <v/>
      </c>
      <c r="HP129" s="15" t="str" cm="1">
        <f t="array" ref="HP129">IF(HN129="","",_xll.PBD(HN129,"Company ID","","USD","",""))</f>
        <v/>
      </c>
      <c r="HQ129" s="15" t="str" cm="1">
        <f t="array" ref="HQ129">IF(HN129="","",_xll.PBD(HP129,"Name","","USD","",""))</f>
        <v/>
      </c>
      <c r="HR129" t="str" cm="1">
        <f t="array" ref="HR129">IF(HN129="","",_xll.PBD(HN129,"Deal Type 1","","USD","",""))</f>
        <v/>
      </c>
      <c r="HW129" s="15" t="str" cm="1">
        <f t="array" ref="HW129">IF(HV129="","",_xll.PBD(HV129,"Deal Date","","USD","",""))</f>
        <v/>
      </c>
      <c r="HX129" s="15" t="str" cm="1">
        <f t="array" ref="HX129">IF(HV129="","",_xll.PBD(HV129,"Company ID","","USD","",""))</f>
        <v/>
      </c>
      <c r="HY129" s="15" t="str" cm="1">
        <f t="array" ref="HY129">IF(HV129="","",_xll.PBD(HX129,"Name","","USD","",""))</f>
        <v/>
      </c>
      <c r="HZ129" t="str" cm="1">
        <f t="array" ref="HZ129">IF(HV129="","",_xll.PBD(HV129,"Deal Type 1","","USD","",""))</f>
        <v/>
      </c>
      <c r="IE129" s="15" t="str" cm="1">
        <f t="array" ref="IE129">IF(ID129="","",_xll.PBD(ID129,"Deal Date","","USD","",""))</f>
        <v/>
      </c>
      <c r="IF129" s="15" t="str" cm="1">
        <f t="array" ref="IF129">IF(ID129="","",_xll.PBD(ID129,"Company ID","","USD","",""))</f>
        <v/>
      </c>
      <c r="IG129" s="15" t="str" cm="1">
        <f t="array" ref="IG129">IF(ID129="","",_xll.PBD(IF129,"Name","","USD","",""))</f>
        <v/>
      </c>
      <c r="IH129" t="str" cm="1">
        <f t="array" ref="IH129">IF(ID129="","",_xll.PBD(ID129,"Deal Type 1","","USD","",""))</f>
        <v/>
      </c>
      <c r="IM129" s="15" t="str" cm="1">
        <f t="array" ref="IM129">IF(IL129="","",_xll.PBD(IL129,"Deal Date","","USD","",""))</f>
        <v/>
      </c>
      <c r="IN129" s="15" t="str" cm="1">
        <f t="array" ref="IN129">IF(IL129="","",_xll.PBD(IL129,"Company ID","","USD","",""))</f>
        <v/>
      </c>
      <c r="IO129" s="15" t="str" cm="1">
        <f t="array" ref="IO129">IF(IL129="","",_xll.PBD(IN129,"Name","","USD","",""))</f>
        <v/>
      </c>
      <c r="IP129" t="str" cm="1">
        <f t="array" ref="IP129">IF(IL129="","",_xll.PBD(IL129,"Deal Type 1","","USD","",""))</f>
        <v/>
      </c>
      <c r="IU129" s="15" t="str" cm="1">
        <f t="array" ref="IU129">IF(IT129="","",_xll.PBD(IT129,"Deal Date","","USD","",""))</f>
        <v/>
      </c>
      <c r="IV129" s="15" t="str" cm="1">
        <f t="array" ref="IV129">IF(IT129="","",_xll.PBD(IT129,"Company ID","","USD","",""))</f>
        <v/>
      </c>
      <c r="IW129" s="15" t="str" cm="1">
        <f t="array" ref="IW129">IF(IT129="","",_xll.PBD(IV129,"Name","","USD","",""))</f>
        <v/>
      </c>
      <c r="IX129" t="str" cm="1">
        <f t="array" ref="IX129">IF(IT129="","",_xll.PBD(IT129,"Deal Type 1","","USD","",""))</f>
        <v/>
      </c>
      <c r="JC129" s="15" t="str" cm="1">
        <f t="array" ref="JC129">IF(JB129="","",_xll.PBD(JB129,"Deal Date","","USD","",""))</f>
        <v/>
      </c>
      <c r="JD129" s="15" t="str" cm="1">
        <f t="array" ref="JD129">IF(JB129="","",_xll.PBD(JB129,"Company ID","","USD","",""))</f>
        <v/>
      </c>
      <c r="JE129" s="15" t="str" cm="1">
        <f t="array" ref="JE129">IF(JB129="","",_xll.PBD(JD129,"Name","","USD","",""))</f>
        <v/>
      </c>
      <c r="JF129" t="str" cm="1">
        <f t="array" ref="JF129">IF(JB129="","",_xll.PBD(JB129,"Deal Type 1","","USD","",""))</f>
        <v/>
      </c>
      <c r="JK129" s="15" t="str" cm="1">
        <f t="array" ref="JK129">IF(JJ129="","",_xll.PBD(JJ129,"Deal Date","","USD","",""))</f>
        <v/>
      </c>
      <c r="JL129" s="15" t="str" cm="1">
        <f t="array" ref="JL129">IF(JJ129="","",_xll.PBD(JJ129,"Company ID","","USD","",""))</f>
        <v/>
      </c>
      <c r="JM129" s="15" t="str" cm="1">
        <f t="array" ref="JM129">IF(JJ129="","",_xll.PBD(JL129,"Name","","USD","",""))</f>
        <v/>
      </c>
      <c r="JN129" t="str" cm="1">
        <f t="array" ref="JN129">IF(JJ129="","",_xll.PBD(JJ129,"Deal Type 1","","USD","",""))</f>
        <v/>
      </c>
      <c r="JS129" s="15" t="str" cm="1">
        <f t="array" ref="JS129">IF(JR129="","",_xll.PBD(JR129,"Deal Date","","USD","",""))</f>
        <v/>
      </c>
      <c r="JT129" s="15" t="str" cm="1">
        <f t="array" ref="JT129">IF(JR129="","",_xll.PBD(JR129,"Company ID","","USD","",""))</f>
        <v/>
      </c>
      <c r="JU129" s="15" t="str" cm="1">
        <f t="array" ref="JU129">IF(JR129="","",_xll.PBD(JT129,"Name","","USD","",""))</f>
        <v/>
      </c>
      <c r="JV129" t="str" cm="1">
        <f t="array" ref="JV129">IF(JR129="","",_xll.PBD(JR129,"Deal Type 1","","USD","",""))</f>
        <v/>
      </c>
      <c r="KA129" s="15" t="str" cm="1">
        <f t="array" ref="KA129">IF(JZ129="","",_xll.PBD(JZ129,"Deal Date","","USD","",""))</f>
        <v/>
      </c>
      <c r="KB129" s="15" t="str" cm="1">
        <f t="array" ref="KB129">IF(JZ129="","",_xll.PBD(JZ129,"Company ID","","USD","",""))</f>
        <v/>
      </c>
      <c r="KC129" s="15" t="str" cm="1">
        <f t="array" ref="KC129">IF(JZ129="","",_xll.PBD(KB129,"Name","","USD","",""))</f>
        <v/>
      </c>
      <c r="KD129" t="str" cm="1">
        <f t="array" ref="KD129">IF(JZ129="","",_xll.PBD(JZ129,"Deal Type 1","","USD","",""))</f>
        <v/>
      </c>
      <c r="KI129" s="15" t="str" cm="1">
        <f t="array" ref="KI129">IF(KH129="","",_xll.PBD(KH129,"Deal Date","","USD","",""))</f>
        <v/>
      </c>
      <c r="KJ129" s="15" t="str" cm="1">
        <f t="array" ref="KJ129">IF(KH129="","",_xll.PBD(KH129,"Company ID","","USD","",""))</f>
        <v/>
      </c>
      <c r="KK129" s="15" t="str" cm="1">
        <f t="array" ref="KK129">IF(KH129="","",_xll.PBD(KJ129,"Name","","USD","",""))</f>
        <v/>
      </c>
      <c r="KL129" t="str" cm="1">
        <f t="array" ref="KL129">IF(KH129="","",_xll.PBD(KH129,"Deal Type 1","","USD","",""))</f>
        <v/>
      </c>
      <c r="KQ129" s="15" t="str" cm="1">
        <f t="array" ref="KQ129">IF(KP129="","",_xll.PBD(KP129,"Deal Date","","USD","",""))</f>
        <v/>
      </c>
      <c r="KR129" s="15" t="str" cm="1">
        <f t="array" ref="KR129">IF(KP129="","",_xll.PBD(KP129,"Company ID","","USD","",""))</f>
        <v/>
      </c>
      <c r="KS129" s="15" t="str" cm="1">
        <f t="array" ref="KS129">IF(KP129="","",_xll.PBD(KR129,"Name","","USD","",""))</f>
        <v/>
      </c>
      <c r="KT129" t="str" cm="1">
        <f t="array" ref="KT129">IF(KP129="","",_xll.PBD(KP129,"Deal Type 1","","USD","",""))</f>
        <v/>
      </c>
      <c r="KY129" s="15" t="str" cm="1">
        <f t="array" ref="KY129">IF(KX129="","",_xll.PBD(KX129,"Deal Date","","USD","",""))</f>
        <v/>
      </c>
      <c r="KZ129" s="15" t="str" cm="1">
        <f t="array" ref="KZ129">IF(KX129="","",_xll.PBD(KX129,"Company ID","","USD","",""))</f>
        <v/>
      </c>
      <c r="LA129" s="15" t="str" cm="1">
        <f t="array" ref="LA129">IF(KX129="","",_xll.PBD(KZ129,"Name","","USD","",""))</f>
        <v/>
      </c>
      <c r="LB129" t="str" cm="1">
        <f t="array" ref="LB129">IF(KX129="","",_xll.PBD(KX129,"Deal Type 1","","USD","",""))</f>
        <v/>
      </c>
      <c r="LG129" s="15" t="str" cm="1">
        <f t="array" ref="LG129">IF(LF129="","",_xll.PBD(LF129,"Deal Date","","USD","",""))</f>
        <v/>
      </c>
      <c r="LH129" s="15" t="str" cm="1">
        <f t="array" ref="LH129">IF(LF129="","",_xll.PBD(LF129,"Company ID","","USD","",""))</f>
        <v/>
      </c>
      <c r="LI129" s="15" t="str" cm="1">
        <f t="array" ref="LI129">IF(LF129="","",_xll.PBD(LH129,"Name","","USD","",""))</f>
        <v/>
      </c>
      <c r="LJ129" t="str" cm="1">
        <f t="array" ref="LJ129">IF(LF129="","",_xll.PBD(LF129,"Deal Type 1","","USD","",""))</f>
        <v/>
      </c>
      <c r="LO129" s="15" t="str" cm="1">
        <f t="array" ref="LO129">IF(LN129="","",_xll.PBD(LN129,"Deal Date","","USD","",""))</f>
        <v/>
      </c>
      <c r="LP129" s="15" t="str" cm="1">
        <f t="array" ref="LP129">IF(LN129="","",_xll.PBD(LN129,"Company ID","","USD","",""))</f>
        <v/>
      </c>
      <c r="LQ129" s="15" t="str" cm="1">
        <f t="array" ref="LQ129">IF(LN129="","",_xll.PBD(LP129,"Name","","USD","",""))</f>
        <v/>
      </c>
      <c r="LR129" t="str" cm="1">
        <f t="array" ref="LR129">IF(LN129="","",_xll.PBD(LN129,"Deal Type 1","","USD","",""))</f>
        <v/>
      </c>
      <c r="LW129" s="15" t="str" cm="1">
        <f t="array" ref="LW129">IF(LV129="","",_xll.PBD(LV129,"Deal Date","","USD","",""))</f>
        <v/>
      </c>
      <c r="LX129" s="15" t="str" cm="1">
        <f t="array" ref="LX129">IF(LV129="","",_xll.PBD(LV129,"Company ID","","USD","",""))</f>
        <v/>
      </c>
      <c r="LY129" s="15" t="str" cm="1">
        <f t="array" ref="LY129">IF(LV129="","",_xll.PBD(LX129,"Name","","USD","",""))</f>
        <v/>
      </c>
      <c r="LZ129" t="str" cm="1">
        <f t="array" ref="LZ129">IF(LV129="","",_xll.PBD(LV129,"Deal Type 1","","USD","",""))</f>
        <v/>
      </c>
      <c r="ME129" s="15" t="str" cm="1">
        <f t="array" ref="ME129">IF(MD129="","",_xll.PBD(MD129,"Deal Date","","USD","",""))</f>
        <v/>
      </c>
      <c r="MF129" s="15" t="str" cm="1">
        <f t="array" ref="MF129">IF(MD129="","",_xll.PBD(MD129,"Company ID","","USD","",""))</f>
        <v/>
      </c>
      <c r="MG129" s="15" t="str" cm="1">
        <f t="array" ref="MG129">IF(MD129="","",_xll.PBD(MF129,"Name","","USD","",""))</f>
        <v/>
      </c>
      <c r="MH129" t="str" cm="1">
        <f t="array" ref="MH129">IF(MD129="","",_xll.PBD(MD129,"Deal Type 1","","USD","",""))</f>
        <v/>
      </c>
    </row>
    <row r="130" spans="7:346" x14ac:dyDescent="0.2">
      <c r="G130" s="15" t="str" cm="1">
        <f t="array" ref="G130">IF(F130="","",_xll.PBD(F130,"Deal Date","","USD","",""))</f>
        <v/>
      </c>
      <c r="H130" s="15" t="str" cm="1">
        <f t="array" ref="H130">IF(F130="","",_xll.PBD(F130,"Company ID","","USD","",""))</f>
        <v/>
      </c>
      <c r="I130" s="15" t="str" cm="1">
        <f t="array" ref="I130">IF(F130="","",_xll.PBD(H130,"Name","","USD","",""))</f>
        <v/>
      </c>
      <c r="J130" t="str" cm="1">
        <f t="array" ref="J130">IF(F130="","",_xll.PBD(F130,"Deal Type 1","","USD","",""))</f>
        <v/>
      </c>
      <c r="O130" s="15" t="str" cm="1">
        <f t="array" ref="O130">IF(N130="","",_xll.PBD(N130,"Deal Date","","USD","",""))</f>
        <v/>
      </c>
      <c r="P130" s="15" t="str" cm="1">
        <f t="array" ref="P130">IF(N130="","",_xll.PBD(N130,"Company ID","","USD","",""))</f>
        <v/>
      </c>
      <c r="Q130" s="15" t="str" cm="1">
        <f t="array" ref="Q130">IF(N130="","",_xll.PBD(P130,"Name","","USD","",""))</f>
        <v/>
      </c>
      <c r="R130" t="str" cm="1">
        <f t="array" ref="R130">IF(N130="","",_xll.PBD(N130,"Deal Type 1","","USD","",""))</f>
        <v/>
      </c>
      <c r="W130" s="15" t="str" cm="1">
        <f t="array" ref="W130">IF(V130="","",_xll.PBD(V130,"Deal Date","","USD","",""))</f>
        <v/>
      </c>
      <c r="X130" s="15" t="str" cm="1">
        <f t="array" ref="X130">IF(V130="","",_xll.PBD(V130,"Company ID","","USD","",""))</f>
        <v/>
      </c>
      <c r="Y130" s="15" t="str" cm="1">
        <f t="array" ref="Y130">IF(V130="","",_xll.PBD(X130,"Name","","USD","",""))</f>
        <v/>
      </c>
      <c r="Z130" t="str" cm="1">
        <f t="array" ref="Z130">IF(V130="","",_xll.PBD(V130,"Deal Type 1","","USD","",""))</f>
        <v/>
      </c>
      <c r="AE130" s="15" t="str" cm="1">
        <f t="array" ref="AE130">IF(AD130="","",_xll.PBD(AD130,"Deal Date","","USD","",""))</f>
        <v/>
      </c>
      <c r="AF130" s="15" t="str" cm="1">
        <f t="array" ref="AF130">IF(AD130="","",_xll.PBD(AD130,"Company ID","","USD","",""))</f>
        <v/>
      </c>
      <c r="AG130" s="15" t="str" cm="1">
        <f t="array" ref="AG130">IF(AD130="","",_xll.PBD(AF130,"Name","","USD","",""))</f>
        <v/>
      </c>
      <c r="AH130" t="str" cm="1">
        <f t="array" ref="AH130">IF(AD130="","",_xll.PBD(AD130,"Deal Type 1","","USD","",""))</f>
        <v/>
      </c>
      <c r="AM130" s="15" t="str" cm="1">
        <f t="array" ref="AM130">IF(AL130="","",_xll.PBD(AL130,"Deal Date","","USD","",""))</f>
        <v/>
      </c>
      <c r="AN130" s="15" t="str" cm="1">
        <f t="array" ref="AN130">IF(AL130="","",_xll.PBD(AL130,"Company ID","","USD","",""))</f>
        <v/>
      </c>
      <c r="AO130" s="15" t="str" cm="1">
        <f t="array" ref="AO130">IF(AL130="","",_xll.PBD(AN130,"Name","","USD","",""))</f>
        <v/>
      </c>
      <c r="AP130" t="str" cm="1">
        <f t="array" ref="AP130">IF(AL130="","",_xll.PBD(AL130,"Deal Type 1","","USD","",""))</f>
        <v/>
      </c>
      <c r="AU130" s="15" t="str" cm="1">
        <f t="array" ref="AU130">IF(AT130="","",_xll.PBD(AT130,"Deal Date","","USD","",""))</f>
        <v/>
      </c>
      <c r="AV130" s="15" t="str" cm="1">
        <f t="array" ref="AV130">IF(AT130="","",_xll.PBD(AT130,"Company ID","","USD","",""))</f>
        <v/>
      </c>
      <c r="AW130" s="15" t="str" cm="1">
        <f t="array" ref="AW130">IF(AT130="","",_xll.PBD(AV130,"Name","","USD","",""))</f>
        <v/>
      </c>
      <c r="AX130" t="str" cm="1">
        <f t="array" ref="AX130">IF(AT130="","",_xll.PBD(AT130,"Deal Type 1","","USD","",""))</f>
        <v/>
      </c>
      <c r="BC130" s="15" t="str" cm="1">
        <f t="array" ref="BC130">IF(BB130="","",_xll.PBD(BB130,"Deal Date","","USD","",""))</f>
        <v/>
      </c>
      <c r="BD130" s="15" t="str" cm="1">
        <f t="array" ref="BD130">IF(BB130="","",_xll.PBD(BB130,"Company ID","","USD","",""))</f>
        <v/>
      </c>
      <c r="BE130" s="15" t="str" cm="1">
        <f t="array" ref="BE130">IF(BB130="","",_xll.PBD(BD130,"Name","","USD","",""))</f>
        <v/>
      </c>
      <c r="BF130" t="str" cm="1">
        <f t="array" ref="BF130">IF(BB130="","",_xll.PBD(BB130,"Deal Type 1","","USD","",""))</f>
        <v/>
      </c>
      <c r="BK130" s="15" t="str" cm="1">
        <f t="array" ref="BK130">IF(BJ130="","",_xll.PBD(BJ130,"Deal Date","","USD","",""))</f>
        <v/>
      </c>
      <c r="BL130" s="15" t="str" cm="1">
        <f t="array" ref="BL130">IF(BJ130="","",_xll.PBD(BJ130,"Company ID","","USD","",""))</f>
        <v/>
      </c>
      <c r="BM130" s="15" t="str" cm="1">
        <f t="array" ref="BM130">IF(BJ130="","",_xll.PBD(BL130,"Name","","USD","",""))</f>
        <v/>
      </c>
      <c r="BN130" t="str" cm="1">
        <f t="array" ref="BN130">IF(BJ130="","",_xll.PBD(BJ130,"Deal Type 1","","USD","",""))</f>
        <v/>
      </c>
      <c r="BS130" s="15" t="str" cm="1">
        <f t="array" ref="BS130">IF(BR130="","",_xll.PBD(BR130,"Deal Date","","USD","",""))</f>
        <v/>
      </c>
      <c r="BT130" s="15" t="str" cm="1">
        <f t="array" ref="BT130">IF(BR130="","",_xll.PBD(BR130,"Company ID","","USD","",""))</f>
        <v/>
      </c>
      <c r="BU130" s="15" t="str" cm="1">
        <f t="array" ref="BU130">IF(BR130="","",_xll.PBD(BT130,"Name","","USD","",""))</f>
        <v/>
      </c>
      <c r="BV130" t="str" cm="1">
        <f t="array" ref="BV130">IF(BR130="","",_xll.PBD(BR130,"Deal Type 1","","USD","",""))</f>
        <v/>
      </c>
      <c r="CA130" s="15" t="str" cm="1">
        <f t="array" ref="CA130">IF(BZ130="","",_xll.PBD(BZ130,"Deal Date","","USD","",""))</f>
        <v/>
      </c>
      <c r="CB130" s="15" t="str" cm="1">
        <f t="array" ref="CB130">IF(BZ130="","",_xll.PBD(BZ130,"Company ID","","USD","",""))</f>
        <v/>
      </c>
      <c r="CC130" s="15" t="str" cm="1">
        <f t="array" ref="CC130">IF(BZ130="","",_xll.PBD(CB130,"Name","","USD","",""))</f>
        <v/>
      </c>
      <c r="CD130" t="str" cm="1">
        <f t="array" ref="CD130">IF(BZ130="","",_xll.PBD(BZ130,"Deal Type 1","","USD","",""))</f>
        <v/>
      </c>
      <c r="CI130" s="15" t="str" cm="1">
        <f t="array" ref="CI130">IF(CH130="","",_xll.PBD(CH130,"Deal Date","","USD","",""))</f>
        <v/>
      </c>
      <c r="CJ130" s="15" t="str" cm="1">
        <f t="array" ref="CJ130">IF(CH130="","",_xll.PBD(CH130,"Company ID","","USD","",""))</f>
        <v/>
      </c>
      <c r="CK130" s="15" t="str" cm="1">
        <f t="array" ref="CK130">IF(CH130="","",_xll.PBD(CJ130,"Name","","USD","",""))</f>
        <v/>
      </c>
      <c r="CL130" t="str" cm="1">
        <f t="array" ref="CL130">IF(CH130="","",_xll.PBD(CH130,"Deal Type 1","","USD","",""))</f>
        <v/>
      </c>
      <c r="CQ130" s="15" t="str" cm="1">
        <f t="array" ref="CQ130">IF(CP130="","",_xll.PBD(CP130,"Deal Date","","USD","",""))</f>
        <v/>
      </c>
      <c r="CR130" s="15" t="str" cm="1">
        <f t="array" ref="CR130">IF(CP130="","",_xll.PBD(CP130,"Company ID","","USD","",""))</f>
        <v/>
      </c>
      <c r="CS130" s="15" t="str" cm="1">
        <f t="array" ref="CS130">IF(CP130="","",_xll.PBD(CR130,"Name","","USD","",""))</f>
        <v/>
      </c>
      <c r="CT130" t="str" cm="1">
        <f t="array" ref="CT130">IF(CP130="","",_xll.PBD(CP130,"Deal Type 1","","USD","",""))</f>
        <v/>
      </c>
      <c r="CY130" s="15" t="str" cm="1">
        <f t="array" ref="CY130">IF(CX130="","",_xll.PBD(CX130,"Deal Date","","USD","",""))</f>
        <v/>
      </c>
      <c r="CZ130" s="15" t="str" cm="1">
        <f t="array" ref="CZ130">IF(CX130="","",_xll.PBD(CX130,"Company ID","","USD","",""))</f>
        <v/>
      </c>
      <c r="DA130" s="15" t="str" cm="1">
        <f t="array" ref="DA130">IF(CX130="","",_xll.PBD(CZ130,"Name","","USD","",""))</f>
        <v/>
      </c>
      <c r="DB130" t="str" cm="1">
        <f t="array" ref="DB130">IF(CX130="","",_xll.PBD(CX130,"Deal Type 1","","USD","",""))</f>
        <v/>
      </c>
      <c r="DG130" s="15" t="str" cm="1">
        <f t="array" ref="DG130">IF(DF130="","",_xll.PBD(DF130,"Deal Date","","USD","",""))</f>
        <v/>
      </c>
      <c r="DH130" s="15" t="str" cm="1">
        <f t="array" ref="DH130">IF(DF130="","",_xll.PBD(DF130,"Company ID","","USD","",""))</f>
        <v/>
      </c>
      <c r="DI130" s="15" t="str" cm="1">
        <f t="array" ref="DI130">IF(DF130="","",_xll.PBD(DH130,"Name","","USD","",""))</f>
        <v/>
      </c>
      <c r="DJ130" t="str" cm="1">
        <f t="array" ref="DJ130">IF(DF130="","",_xll.PBD(DF130,"Deal Type 1","","USD","",""))</f>
        <v/>
      </c>
      <c r="DO130" s="15" t="str" cm="1">
        <f t="array" ref="DO130">IF(DN130="","",_xll.PBD(DN130,"Deal Date","","USD","",""))</f>
        <v/>
      </c>
      <c r="DP130" s="15" t="str" cm="1">
        <f t="array" ref="DP130">IF(DN130="","",_xll.PBD(DN130,"Company ID","","USD","",""))</f>
        <v/>
      </c>
      <c r="DQ130" s="15" t="str" cm="1">
        <f t="array" ref="DQ130">IF(DN130="","",_xll.PBD(DP130,"Name","","USD","",""))</f>
        <v/>
      </c>
      <c r="DR130" t="str" cm="1">
        <f t="array" ref="DR130">IF(DN130="","",_xll.PBD(DN130,"Deal Type 1","","USD","",""))</f>
        <v/>
      </c>
      <c r="DW130" s="15" t="str" cm="1">
        <f t="array" ref="DW130">IF(DV130="","",_xll.PBD(DV130,"Deal Date","","USD","",""))</f>
        <v/>
      </c>
      <c r="DX130" s="15" t="str" cm="1">
        <f t="array" ref="DX130">IF(DV130="","",_xll.PBD(DV130,"Company ID","","USD","",""))</f>
        <v/>
      </c>
      <c r="DY130" s="15" t="str" cm="1">
        <f t="array" ref="DY130">IF(DV130="","",_xll.PBD(DX130,"Name","","USD","",""))</f>
        <v/>
      </c>
      <c r="DZ130" t="str" cm="1">
        <f t="array" ref="DZ130">IF(DV130="","",_xll.PBD(DV130,"Deal Type 1","","USD","",""))</f>
        <v/>
      </c>
      <c r="EE130" s="15" t="str" cm="1">
        <f t="array" ref="EE130">IF(ED130="","",_xll.PBD(ED130,"Deal Date","","USD","",""))</f>
        <v/>
      </c>
      <c r="EF130" s="15" t="str" cm="1">
        <f t="array" ref="EF130">IF(ED130="","",_xll.PBD(ED130,"Company ID","","USD","",""))</f>
        <v/>
      </c>
      <c r="EG130" s="15" t="str" cm="1">
        <f t="array" ref="EG130">IF(ED130="","",_xll.PBD(EF130,"Name","","USD","",""))</f>
        <v/>
      </c>
      <c r="EH130" t="str" cm="1">
        <f t="array" ref="EH130">IF(ED130="","",_xll.PBD(ED130,"Deal Type 1","","USD","",""))</f>
        <v/>
      </c>
      <c r="EM130" s="15" t="str" cm="1">
        <f t="array" ref="EM130">IF(EL130="","",_xll.PBD(EL130,"Deal Date","","USD","",""))</f>
        <v/>
      </c>
      <c r="EN130" s="15" t="str" cm="1">
        <f t="array" ref="EN130">IF(EL130="","",_xll.PBD(EL130,"Company ID","","USD","",""))</f>
        <v/>
      </c>
      <c r="EO130" s="15" t="str" cm="1">
        <f t="array" ref="EO130">IF(EL130="","",_xll.PBD(EN130,"Name","","USD","",""))</f>
        <v/>
      </c>
      <c r="EP130" t="str" cm="1">
        <f t="array" ref="EP130">IF(EL130="","",_xll.PBD(EL130,"Deal Type 1","","USD","",""))</f>
        <v/>
      </c>
      <c r="EU130" s="15" t="str" cm="1">
        <f t="array" ref="EU130">IF(ET130="","",_xll.PBD(ET130,"Deal Date","","USD","",""))</f>
        <v/>
      </c>
      <c r="EV130" s="15" t="str" cm="1">
        <f t="array" ref="EV130">IF(ET130="","",_xll.PBD(ET130,"Company ID","","USD","",""))</f>
        <v/>
      </c>
      <c r="EW130" s="15" t="str" cm="1">
        <f t="array" ref="EW130">IF(ET130="","",_xll.PBD(EV130,"Name","","USD","",""))</f>
        <v/>
      </c>
      <c r="EX130" t="str" cm="1">
        <f t="array" ref="EX130">IF(ET130="","",_xll.PBD(ET130,"Deal Type 1","","USD","",""))</f>
        <v/>
      </c>
      <c r="FC130" s="15" t="str" cm="1">
        <f t="array" ref="FC130">IF(FB130="","",_xll.PBD(FB130,"Deal Date","","USD","",""))</f>
        <v/>
      </c>
      <c r="FD130" s="15" t="str" cm="1">
        <f t="array" ref="FD130">IF(FB130="","",_xll.PBD(FB130,"Company ID","","USD","",""))</f>
        <v/>
      </c>
      <c r="FE130" s="15" t="str" cm="1">
        <f t="array" ref="FE130">IF(FB130="","",_xll.PBD(FD130,"Name","","USD","",""))</f>
        <v/>
      </c>
      <c r="FF130" t="str" cm="1">
        <f t="array" ref="FF130">IF(FB130="","",_xll.PBD(FB130,"Deal Type 1","","USD","",""))</f>
        <v/>
      </c>
      <c r="FK130" s="15" t="str" cm="1">
        <f t="array" ref="FK130">IF(FJ130="","",_xll.PBD(FJ130,"Deal Date","","USD","",""))</f>
        <v/>
      </c>
      <c r="FL130" s="15" t="str" cm="1">
        <f t="array" ref="FL130">IF(FJ130="","",_xll.PBD(FJ130,"Company ID","","USD","",""))</f>
        <v/>
      </c>
      <c r="FM130" s="15" t="str" cm="1">
        <f t="array" ref="FM130">IF(FJ130="","",_xll.PBD(FL130,"Name","","USD","",""))</f>
        <v/>
      </c>
      <c r="FN130" t="str" cm="1">
        <f t="array" ref="FN130">IF(FJ130="","",_xll.PBD(FJ130,"Deal Type 1","","USD","",""))</f>
        <v/>
      </c>
      <c r="FS130" s="15" t="str" cm="1">
        <f t="array" ref="FS130">IF(FR130="","",_xll.PBD(FR130,"Deal Date","","USD","",""))</f>
        <v/>
      </c>
      <c r="FT130" s="15" t="str" cm="1">
        <f t="array" ref="FT130">IF(FR130="","",_xll.PBD(FR130,"Company ID","","USD","",""))</f>
        <v/>
      </c>
      <c r="FU130" s="15" t="str" cm="1">
        <f t="array" ref="FU130">IF(FR130="","",_xll.PBD(FT130,"Name","","USD","",""))</f>
        <v/>
      </c>
      <c r="FV130" t="str" cm="1">
        <f t="array" ref="FV130">IF(FR130="","",_xll.PBD(FR130,"Deal Type 1","","USD","",""))</f>
        <v/>
      </c>
      <c r="GA130" s="15" t="str" cm="1">
        <f t="array" ref="GA130">IF(FZ130="","",_xll.PBD(FZ130,"Deal Date","","USD","",""))</f>
        <v/>
      </c>
      <c r="GB130" s="15" t="str" cm="1">
        <f t="array" ref="GB130">IF(FZ130="","",_xll.PBD(FZ130,"Company ID","","USD","",""))</f>
        <v/>
      </c>
      <c r="GC130" s="15" t="str" cm="1">
        <f t="array" ref="GC130">IF(FZ130="","",_xll.PBD(GB130,"Name","","USD","",""))</f>
        <v/>
      </c>
      <c r="GD130" t="str" cm="1">
        <f t="array" ref="GD130">IF(FZ130="","",_xll.PBD(FZ130,"Deal Type 1","","USD","",""))</f>
        <v/>
      </c>
      <c r="GI130" s="15" t="str" cm="1">
        <f t="array" ref="GI130">IF(GH130="","",_xll.PBD(GH130,"Deal Date","","USD","",""))</f>
        <v/>
      </c>
      <c r="GJ130" s="15" t="str" cm="1">
        <f t="array" ref="GJ130">IF(GH130="","",_xll.PBD(GH130,"Company ID","","USD","",""))</f>
        <v/>
      </c>
      <c r="GK130" s="15" t="str" cm="1">
        <f t="array" ref="GK130">IF(GH130="","",_xll.PBD(GJ130,"Name","","USD","",""))</f>
        <v/>
      </c>
      <c r="GL130" t="str" cm="1">
        <f t="array" ref="GL130">IF(GH130="","",_xll.PBD(GH130,"Deal Type 1","","USD","",""))</f>
        <v/>
      </c>
      <c r="GQ130" s="15" t="str" cm="1">
        <f t="array" ref="GQ130">IF(GP130="","",_xll.PBD(GP130,"Deal Date","","USD","",""))</f>
        <v/>
      </c>
      <c r="GR130" s="15" t="str" cm="1">
        <f t="array" ref="GR130">IF(GP130="","",_xll.PBD(GP130,"Company ID","","USD","",""))</f>
        <v/>
      </c>
      <c r="GS130" s="15" t="str" cm="1">
        <f t="array" ref="GS130">IF(GP130="","",_xll.PBD(GR130,"Name","","USD","",""))</f>
        <v/>
      </c>
      <c r="GT130" t="str" cm="1">
        <f t="array" ref="GT130">IF(GP130="","",_xll.PBD(GP130,"Deal Type 1","","USD","",""))</f>
        <v/>
      </c>
      <c r="GY130" s="15" t="str" cm="1">
        <f t="array" ref="GY130">IF(GX130="","",_xll.PBD(GX130,"Deal Date","","USD","",""))</f>
        <v/>
      </c>
      <c r="GZ130" s="15" t="str" cm="1">
        <f t="array" ref="GZ130">IF(GX130="","",_xll.PBD(GX130,"Company ID","","USD","",""))</f>
        <v/>
      </c>
      <c r="HA130" s="15" t="str" cm="1">
        <f t="array" ref="HA130">IF(GX130="","",_xll.PBD(GZ130,"Name","","USD","",""))</f>
        <v/>
      </c>
      <c r="HB130" t="str" cm="1">
        <f t="array" ref="HB130">IF(GX130="","",_xll.PBD(GX130,"Deal Type 1","","USD","",""))</f>
        <v/>
      </c>
      <c r="HG130" s="15" t="str" cm="1">
        <f t="array" ref="HG130">IF(HF130="","",_xll.PBD(HF130,"Deal Date","","USD","",""))</f>
        <v/>
      </c>
      <c r="HH130" s="15" t="str" cm="1">
        <f t="array" ref="HH130">IF(HF130="","",_xll.PBD(HF130,"Company ID","","USD","",""))</f>
        <v/>
      </c>
      <c r="HI130" s="15" t="str" cm="1">
        <f t="array" ref="HI130">IF(HF130="","",_xll.PBD(HH130,"Name","","USD","",""))</f>
        <v/>
      </c>
      <c r="HJ130" t="str" cm="1">
        <f t="array" ref="HJ130">IF(HF130="","",_xll.PBD(HF130,"Deal Type 1","","USD","",""))</f>
        <v/>
      </c>
      <c r="HO130" s="15" t="str" cm="1">
        <f t="array" ref="HO130">IF(HN130="","",_xll.PBD(HN130,"Deal Date","","USD","",""))</f>
        <v/>
      </c>
      <c r="HP130" s="15" t="str" cm="1">
        <f t="array" ref="HP130">IF(HN130="","",_xll.PBD(HN130,"Company ID","","USD","",""))</f>
        <v/>
      </c>
      <c r="HQ130" s="15" t="str" cm="1">
        <f t="array" ref="HQ130">IF(HN130="","",_xll.PBD(HP130,"Name","","USD","",""))</f>
        <v/>
      </c>
      <c r="HR130" t="str" cm="1">
        <f t="array" ref="HR130">IF(HN130="","",_xll.PBD(HN130,"Deal Type 1","","USD","",""))</f>
        <v/>
      </c>
      <c r="HW130" s="15" t="str" cm="1">
        <f t="array" ref="HW130">IF(HV130="","",_xll.PBD(HV130,"Deal Date","","USD","",""))</f>
        <v/>
      </c>
      <c r="HX130" s="15" t="str" cm="1">
        <f t="array" ref="HX130">IF(HV130="","",_xll.PBD(HV130,"Company ID","","USD","",""))</f>
        <v/>
      </c>
      <c r="HY130" s="15" t="str" cm="1">
        <f t="array" ref="HY130">IF(HV130="","",_xll.PBD(HX130,"Name","","USD","",""))</f>
        <v/>
      </c>
      <c r="HZ130" t="str" cm="1">
        <f t="array" ref="HZ130">IF(HV130="","",_xll.PBD(HV130,"Deal Type 1","","USD","",""))</f>
        <v/>
      </c>
      <c r="IE130" s="15" t="str" cm="1">
        <f t="array" ref="IE130">IF(ID130="","",_xll.PBD(ID130,"Deal Date","","USD","",""))</f>
        <v/>
      </c>
      <c r="IF130" s="15" t="str" cm="1">
        <f t="array" ref="IF130">IF(ID130="","",_xll.PBD(ID130,"Company ID","","USD","",""))</f>
        <v/>
      </c>
      <c r="IG130" s="15" t="str" cm="1">
        <f t="array" ref="IG130">IF(ID130="","",_xll.PBD(IF130,"Name","","USD","",""))</f>
        <v/>
      </c>
      <c r="IH130" t="str" cm="1">
        <f t="array" ref="IH130">IF(ID130="","",_xll.PBD(ID130,"Deal Type 1","","USD","",""))</f>
        <v/>
      </c>
      <c r="IM130" s="15" t="str" cm="1">
        <f t="array" ref="IM130">IF(IL130="","",_xll.PBD(IL130,"Deal Date","","USD","",""))</f>
        <v/>
      </c>
      <c r="IN130" s="15" t="str" cm="1">
        <f t="array" ref="IN130">IF(IL130="","",_xll.PBD(IL130,"Company ID","","USD","",""))</f>
        <v/>
      </c>
      <c r="IO130" s="15" t="str" cm="1">
        <f t="array" ref="IO130">IF(IL130="","",_xll.PBD(IN130,"Name","","USD","",""))</f>
        <v/>
      </c>
      <c r="IP130" t="str" cm="1">
        <f t="array" ref="IP130">IF(IL130="","",_xll.PBD(IL130,"Deal Type 1","","USD","",""))</f>
        <v/>
      </c>
      <c r="IU130" s="15" t="str" cm="1">
        <f t="array" ref="IU130">IF(IT130="","",_xll.PBD(IT130,"Deal Date","","USD","",""))</f>
        <v/>
      </c>
      <c r="IV130" s="15" t="str" cm="1">
        <f t="array" ref="IV130">IF(IT130="","",_xll.PBD(IT130,"Company ID","","USD","",""))</f>
        <v/>
      </c>
      <c r="IW130" s="15" t="str" cm="1">
        <f t="array" ref="IW130">IF(IT130="","",_xll.PBD(IV130,"Name","","USD","",""))</f>
        <v/>
      </c>
      <c r="IX130" t="str" cm="1">
        <f t="array" ref="IX130">IF(IT130="","",_xll.PBD(IT130,"Deal Type 1","","USD","",""))</f>
        <v/>
      </c>
      <c r="JC130" s="15" t="str" cm="1">
        <f t="array" ref="JC130">IF(JB130="","",_xll.PBD(JB130,"Deal Date","","USD","",""))</f>
        <v/>
      </c>
      <c r="JD130" s="15" t="str" cm="1">
        <f t="array" ref="JD130">IF(JB130="","",_xll.PBD(JB130,"Company ID","","USD","",""))</f>
        <v/>
      </c>
      <c r="JE130" s="15" t="str" cm="1">
        <f t="array" ref="JE130">IF(JB130="","",_xll.PBD(JD130,"Name","","USD","",""))</f>
        <v/>
      </c>
      <c r="JF130" t="str" cm="1">
        <f t="array" ref="JF130">IF(JB130="","",_xll.PBD(JB130,"Deal Type 1","","USD","",""))</f>
        <v/>
      </c>
      <c r="JK130" s="15" t="str" cm="1">
        <f t="array" ref="JK130">IF(JJ130="","",_xll.PBD(JJ130,"Deal Date","","USD","",""))</f>
        <v/>
      </c>
      <c r="JL130" s="15" t="str" cm="1">
        <f t="array" ref="JL130">IF(JJ130="","",_xll.PBD(JJ130,"Company ID","","USD","",""))</f>
        <v/>
      </c>
      <c r="JM130" s="15" t="str" cm="1">
        <f t="array" ref="JM130">IF(JJ130="","",_xll.PBD(JL130,"Name","","USD","",""))</f>
        <v/>
      </c>
      <c r="JN130" t="str" cm="1">
        <f t="array" ref="JN130">IF(JJ130="","",_xll.PBD(JJ130,"Deal Type 1","","USD","",""))</f>
        <v/>
      </c>
      <c r="JS130" s="15" t="str" cm="1">
        <f t="array" ref="JS130">IF(JR130="","",_xll.PBD(JR130,"Deal Date","","USD","",""))</f>
        <v/>
      </c>
      <c r="JT130" s="15" t="str" cm="1">
        <f t="array" ref="JT130">IF(JR130="","",_xll.PBD(JR130,"Company ID","","USD","",""))</f>
        <v/>
      </c>
      <c r="JU130" s="15" t="str" cm="1">
        <f t="array" ref="JU130">IF(JR130="","",_xll.PBD(JT130,"Name","","USD","",""))</f>
        <v/>
      </c>
      <c r="JV130" t="str" cm="1">
        <f t="array" ref="JV130">IF(JR130="","",_xll.PBD(JR130,"Deal Type 1","","USD","",""))</f>
        <v/>
      </c>
      <c r="KA130" s="15" t="str" cm="1">
        <f t="array" ref="KA130">IF(JZ130="","",_xll.PBD(JZ130,"Deal Date","","USD","",""))</f>
        <v/>
      </c>
      <c r="KB130" s="15" t="str" cm="1">
        <f t="array" ref="KB130">IF(JZ130="","",_xll.PBD(JZ130,"Company ID","","USD","",""))</f>
        <v/>
      </c>
      <c r="KC130" s="15" t="str" cm="1">
        <f t="array" ref="KC130">IF(JZ130="","",_xll.PBD(KB130,"Name","","USD","",""))</f>
        <v/>
      </c>
      <c r="KD130" t="str" cm="1">
        <f t="array" ref="KD130">IF(JZ130="","",_xll.PBD(JZ130,"Deal Type 1","","USD","",""))</f>
        <v/>
      </c>
      <c r="KI130" s="15" t="str" cm="1">
        <f t="array" ref="KI130">IF(KH130="","",_xll.PBD(KH130,"Deal Date","","USD","",""))</f>
        <v/>
      </c>
      <c r="KJ130" s="15" t="str" cm="1">
        <f t="array" ref="KJ130">IF(KH130="","",_xll.PBD(KH130,"Company ID","","USD","",""))</f>
        <v/>
      </c>
      <c r="KK130" s="15" t="str" cm="1">
        <f t="array" ref="KK130">IF(KH130="","",_xll.PBD(KJ130,"Name","","USD","",""))</f>
        <v/>
      </c>
      <c r="KL130" t="str" cm="1">
        <f t="array" ref="KL130">IF(KH130="","",_xll.PBD(KH130,"Deal Type 1","","USD","",""))</f>
        <v/>
      </c>
      <c r="KQ130" s="15" t="str" cm="1">
        <f t="array" ref="KQ130">IF(KP130="","",_xll.PBD(KP130,"Deal Date","","USD","",""))</f>
        <v/>
      </c>
      <c r="KR130" s="15" t="str" cm="1">
        <f t="array" ref="KR130">IF(KP130="","",_xll.PBD(KP130,"Company ID","","USD","",""))</f>
        <v/>
      </c>
      <c r="KS130" s="15" t="str" cm="1">
        <f t="array" ref="KS130">IF(KP130="","",_xll.PBD(KR130,"Name","","USD","",""))</f>
        <v/>
      </c>
      <c r="KT130" t="str" cm="1">
        <f t="array" ref="KT130">IF(KP130="","",_xll.PBD(KP130,"Deal Type 1","","USD","",""))</f>
        <v/>
      </c>
      <c r="KY130" s="15" t="str" cm="1">
        <f t="array" ref="KY130">IF(KX130="","",_xll.PBD(KX130,"Deal Date","","USD","",""))</f>
        <v/>
      </c>
      <c r="KZ130" s="15" t="str" cm="1">
        <f t="array" ref="KZ130">IF(KX130="","",_xll.PBD(KX130,"Company ID","","USD","",""))</f>
        <v/>
      </c>
      <c r="LA130" s="15" t="str" cm="1">
        <f t="array" ref="LA130">IF(KX130="","",_xll.PBD(KZ130,"Name","","USD","",""))</f>
        <v/>
      </c>
      <c r="LB130" t="str" cm="1">
        <f t="array" ref="LB130">IF(KX130="","",_xll.PBD(KX130,"Deal Type 1","","USD","",""))</f>
        <v/>
      </c>
      <c r="LG130" s="15" t="str" cm="1">
        <f t="array" ref="LG130">IF(LF130="","",_xll.PBD(LF130,"Deal Date","","USD","",""))</f>
        <v/>
      </c>
      <c r="LH130" s="15" t="str" cm="1">
        <f t="array" ref="LH130">IF(LF130="","",_xll.PBD(LF130,"Company ID","","USD","",""))</f>
        <v/>
      </c>
      <c r="LI130" s="15" t="str" cm="1">
        <f t="array" ref="LI130">IF(LF130="","",_xll.PBD(LH130,"Name","","USD","",""))</f>
        <v/>
      </c>
      <c r="LJ130" t="str" cm="1">
        <f t="array" ref="LJ130">IF(LF130="","",_xll.PBD(LF130,"Deal Type 1","","USD","",""))</f>
        <v/>
      </c>
      <c r="LO130" s="15" t="str" cm="1">
        <f t="array" ref="LO130">IF(LN130="","",_xll.PBD(LN130,"Deal Date","","USD","",""))</f>
        <v/>
      </c>
      <c r="LP130" s="15" t="str" cm="1">
        <f t="array" ref="LP130">IF(LN130="","",_xll.PBD(LN130,"Company ID","","USD","",""))</f>
        <v/>
      </c>
      <c r="LQ130" s="15" t="str" cm="1">
        <f t="array" ref="LQ130">IF(LN130="","",_xll.PBD(LP130,"Name","","USD","",""))</f>
        <v/>
      </c>
      <c r="LR130" t="str" cm="1">
        <f t="array" ref="LR130">IF(LN130="","",_xll.PBD(LN130,"Deal Type 1","","USD","",""))</f>
        <v/>
      </c>
      <c r="LW130" s="15" t="str" cm="1">
        <f t="array" ref="LW130">IF(LV130="","",_xll.PBD(LV130,"Deal Date","","USD","",""))</f>
        <v/>
      </c>
      <c r="LX130" s="15" t="str" cm="1">
        <f t="array" ref="LX130">IF(LV130="","",_xll.PBD(LV130,"Company ID","","USD","",""))</f>
        <v/>
      </c>
      <c r="LY130" s="15" t="str" cm="1">
        <f t="array" ref="LY130">IF(LV130="","",_xll.PBD(LX130,"Name","","USD","",""))</f>
        <v/>
      </c>
      <c r="LZ130" t="str" cm="1">
        <f t="array" ref="LZ130">IF(LV130="","",_xll.PBD(LV130,"Deal Type 1","","USD","",""))</f>
        <v/>
      </c>
      <c r="ME130" s="15" t="str" cm="1">
        <f t="array" ref="ME130">IF(MD130="","",_xll.PBD(MD130,"Deal Date","","USD","",""))</f>
        <v/>
      </c>
      <c r="MF130" s="15" t="str" cm="1">
        <f t="array" ref="MF130">IF(MD130="","",_xll.PBD(MD130,"Company ID","","USD","",""))</f>
        <v/>
      </c>
      <c r="MG130" s="15" t="str" cm="1">
        <f t="array" ref="MG130">IF(MD130="","",_xll.PBD(MF130,"Name","","USD","",""))</f>
        <v/>
      </c>
      <c r="MH130" t="str" cm="1">
        <f t="array" ref="MH130">IF(MD130="","",_xll.PBD(MD130,"Deal Type 1","","USD","",""))</f>
        <v/>
      </c>
    </row>
    <row r="131" spans="7:346" x14ac:dyDescent="0.2">
      <c r="G131" s="15" t="str" cm="1">
        <f t="array" ref="G131">IF(F131="","",_xll.PBD(F131,"Deal Date","","USD","",""))</f>
        <v/>
      </c>
      <c r="H131" s="15" t="str" cm="1">
        <f t="array" ref="H131">IF(F131="","",_xll.PBD(F131,"Company ID","","USD","",""))</f>
        <v/>
      </c>
      <c r="I131" s="15" t="str" cm="1">
        <f t="array" ref="I131">IF(F131="","",_xll.PBD(H131,"Name","","USD","",""))</f>
        <v/>
      </c>
      <c r="J131" t="str" cm="1">
        <f t="array" ref="J131">IF(F131="","",_xll.PBD(F131,"Deal Type 1","","USD","",""))</f>
        <v/>
      </c>
      <c r="O131" s="15" t="str" cm="1">
        <f t="array" ref="O131">IF(N131="","",_xll.PBD(N131,"Deal Date","","USD","",""))</f>
        <v/>
      </c>
      <c r="P131" s="15" t="str" cm="1">
        <f t="array" ref="P131">IF(N131="","",_xll.PBD(N131,"Company ID","","USD","",""))</f>
        <v/>
      </c>
      <c r="Q131" s="15" t="str" cm="1">
        <f t="array" ref="Q131">IF(N131="","",_xll.PBD(P131,"Name","","USD","",""))</f>
        <v/>
      </c>
      <c r="R131" t="str" cm="1">
        <f t="array" ref="R131">IF(N131="","",_xll.PBD(N131,"Deal Type 1","","USD","",""))</f>
        <v/>
      </c>
      <c r="W131" s="15" t="str" cm="1">
        <f t="array" ref="W131">IF(V131="","",_xll.PBD(V131,"Deal Date","","USD","",""))</f>
        <v/>
      </c>
      <c r="X131" s="15" t="str" cm="1">
        <f t="array" ref="X131">IF(V131="","",_xll.PBD(V131,"Company ID","","USD","",""))</f>
        <v/>
      </c>
      <c r="Y131" s="15" t="str" cm="1">
        <f t="array" ref="Y131">IF(V131="","",_xll.PBD(X131,"Name","","USD","",""))</f>
        <v/>
      </c>
      <c r="Z131" t="str" cm="1">
        <f t="array" ref="Z131">IF(V131="","",_xll.PBD(V131,"Deal Type 1","","USD","",""))</f>
        <v/>
      </c>
      <c r="AE131" s="15" t="str" cm="1">
        <f t="array" ref="AE131">IF(AD131="","",_xll.PBD(AD131,"Deal Date","","USD","",""))</f>
        <v/>
      </c>
      <c r="AF131" s="15" t="str" cm="1">
        <f t="array" ref="AF131">IF(AD131="","",_xll.PBD(AD131,"Company ID","","USD","",""))</f>
        <v/>
      </c>
      <c r="AG131" s="15" t="str" cm="1">
        <f t="array" ref="AG131">IF(AD131="","",_xll.PBD(AF131,"Name","","USD","",""))</f>
        <v/>
      </c>
      <c r="AH131" t="str" cm="1">
        <f t="array" ref="AH131">IF(AD131="","",_xll.PBD(AD131,"Deal Type 1","","USD","",""))</f>
        <v/>
      </c>
      <c r="AM131" s="15" t="str" cm="1">
        <f t="array" ref="AM131">IF(AL131="","",_xll.PBD(AL131,"Deal Date","","USD","",""))</f>
        <v/>
      </c>
      <c r="AN131" s="15" t="str" cm="1">
        <f t="array" ref="AN131">IF(AL131="","",_xll.PBD(AL131,"Company ID","","USD","",""))</f>
        <v/>
      </c>
      <c r="AO131" s="15" t="str" cm="1">
        <f t="array" ref="AO131">IF(AL131="","",_xll.PBD(AN131,"Name","","USD","",""))</f>
        <v/>
      </c>
      <c r="AP131" t="str" cm="1">
        <f t="array" ref="AP131">IF(AL131="","",_xll.PBD(AL131,"Deal Type 1","","USD","",""))</f>
        <v/>
      </c>
      <c r="AU131" s="15" t="str" cm="1">
        <f t="array" ref="AU131">IF(AT131="","",_xll.PBD(AT131,"Deal Date","","USD","",""))</f>
        <v/>
      </c>
      <c r="AV131" s="15" t="str" cm="1">
        <f t="array" ref="AV131">IF(AT131="","",_xll.PBD(AT131,"Company ID","","USD","",""))</f>
        <v/>
      </c>
      <c r="AW131" s="15" t="str" cm="1">
        <f t="array" ref="AW131">IF(AT131="","",_xll.PBD(AV131,"Name","","USD","",""))</f>
        <v/>
      </c>
      <c r="AX131" t="str" cm="1">
        <f t="array" ref="AX131">IF(AT131="","",_xll.PBD(AT131,"Deal Type 1","","USD","",""))</f>
        <v/>
      </c>
      <c r="BC131" s="15" t="str" cm="1">
        <f t="array" ref="BC131">IF(BB131="","",_xll.PBD(BB131,"Deal Date","","USD","",""))</f>
        <v/>
      </c>
      <c r="BD131" s="15" t="str" cm="1">
        <f t="array" ref="BD131">IF(BB131="","",_xll.PBD(BB131,"Company ID","","USD","",""))</f>
        <v/>
      </c>
      <c r="BE131" s="15" t="str" cm="1">
        <f t="array" ref="BE131">IF(BB131="","",_xll.PBD(BD131,"Name","","USD","",""))</f>
        <v/>
      </c>
      <c r="BF131" t="str" cm="1">
        <f t="array" ref="BF131">IF(BB131="","",_xll.PBD(BB131,"Deal Type 1","","USD","",""))</f>
        <v/>
      </c>
      <c r="BK131" s="15" t="str" cm="1">
        <f t="array" ref="BK131">IF(BJ131="","",_xll.PBD(BJ131,"Deal Date","","USD","",""))</f>
        <v/>
      </c>
      <c r="BL131" s="15" t="str" cm="1">
        <f t="array" ref="BL131">IF(BJ131="","",_xll.PBD(BJ131,"Company ID","","USD","",""))</f>
        <v/>
      </c>
      <c r="BM131" s="15" t="str" cm="1">
        <f t="array" ref="BM131">IF(BJ131="","",_xll.PBD(BL131,"Name","","USD","",""))</f>
        <v/>
      </c>
      <c r="BN131" t="str" cm="1">
        <f t="array" ref="BN131">IF(BJ131="","",_xll.PBD(BJ131,"Deal Type 1","","USD","",""))</f>
        <v/>
      </c>
      <c r="BS131" s="15" t="str" cm="1">
        <f t="array" ref="BS131">IF(BR131="","",_xll.PBD(BR131,"Deal Date","","USD","",""))</f>
        <v/>
      </c>
      <c r="BT131" s="15" t="str" cm="1">
        <f t="array" ref="BT131">IF(BR131="","",_xll.PBD(BR131,"Company ID","","USD","",""))</f>
        <v/>
      </c>
      <c r="BU131" s="15" t="str" cm="1">
        <f t="array" ref="BU131">IF(BR131="","",_xll.PBD(BT131,"Name","","USD","",""))</f>
        <v/>
      </c>
      <c r="BV131" t="str" cm="1">
        <f t="array" ref="BV131">IF(BR131="","",_xll.PBD(BR131,"Deal Type 1","","USD","",""))</f>
        <v/>
      </c>
      <c r="CA131" s="15" t="str" cm="1">
        <f t="array" ref="CA131">IF(BZ131="","",_xll.PBD(BZ131,"Deal Date","","USD","",""))</f>
        <v/>
      </c>
      <c r="CB131" s="15" t="str" cm="1">
        <f t="array" ref="CB131">IF(BZ131="","",_xll.PBD(BZ131,"Company ID","","USD","",""))</f>
        <v/>
      </c>
      <c r="CC131" s="15" t="str" cm="1">
        <f t="array" ref="CC131">IF(BZ131="","",_xll.PBD(CB131,"Name","","USD","",""))</f>
        <v/>
      </c>
      <c r="CD131" t="str" cm="1">
        <f t="array" ref="CD131">IF(BZ131="","",_xll.PBD(BZ131,"Deal Type 1","","USD","",""))</f>
        <v/>
      </c>
      <c r="CI131" s="15" t="str" cm="1">
        <f t="array" ref="CI131">IF(CH131="","",_xll.PBD(CH131,"Deal Date","","USD","",""))</f>
        <v/>
      </c>
      <c r="CJ131" s="15" t="str" cm="1">
        <f t="array" ref="CJ131">IF(CH131="","",_xll.PBD(CH131,"Company ID","","USD","",""))</f>
        <v/>
      </c>
      <c r="CK131" s="15" t="str" cm="1">
        <f t="array" ref="CK131">IF(CH131="","",_xll.PBD(CJ131,"Name","","USD","",""))</f>
        <v/>
      </c>
      <c r="CL131" t="str" cm="1">
        <f t="array" ref="CL131">IF(CH131="","",_xll.PBD(CH131,"Deal Type 1","","USD","",""))</f>
        <v/>
      </c>
      <c r="CQ131" s="15" t="str" cm="1">
        <f t="array" ref="CQ131">IF(CP131="","",_xll.PBD(CP131,"Deal Date","","USD","",""))</f>
        <v/>
      </c>
      <c r="CR131" s="15" t="str" cm="1">
        <f t="array" ref="CR131">IF(CP131="","",_xll.PBD(CP131,"Company ID","","USD","",""))</f>
        <v/>
      </c>
      <c r="CS131" s="15" t="str" cm="1">
        <f t="array" ref="CS131">IF(CP131="","",_xll.PBD(CR131,"Name","","USD","",""))</f>
        <v/>
      </c>
      <c r="CT131" t="str" cm="1">
        <f t="array" ref="CT131">IF(CP131="","",_xll.PBD(CP131,"Deal Type 1","","USD","",""))</f>
        <v/>
      </c>
      <c r="CY131" s="15" t="str" cm="1">
        <f t="array" ref="CY131">IF(CX131="","",_xll.PBD(CX131,"Deal Date","","USD","",""))</f>
        <v/>
      </c>
      <c r="CZ131" s="15" t="str" cm="1">
        <f t="array" ref="CZ131">IF(CX131="","",_xll.PBD(CX131,"Company ID","","USD","",""))</f>
        <v/>
      </c>
      <c r="DA131" s="15" t="str" cm="1">
        <f t="array" ref="DA131">IF(CX131="","",_xll.PBD(CZ131,"Name","","USD","",""))</f>
        <v/>
      </c>
      <c r="DB131" t="str" cm="1">
        <f t="array" ref="DB131">IF(CX131="","",_xll.PBD(CX131,"Deal Type 1","","USD","",""))</f>
        <v/>
      </c>
      <c r="DG131" s="15" t="str" cm="1">
        <f t="array" ref="DG131">IF(DF131="","",_xll.PBD(DF131,"Deal Date","","USD","",""))</f>
        <v/>
      </c>
      <c r="DH131" s="15" t="str" cm="1">
        <f t="array" ref="DH131">IF(DF131="","",_xll.PBD(DF131,"Company ID","","USD","",""))</f>
        <v/>
      </c>
      <c r="DI131" s="15" t="str" cm="1">
        <f t="array" ref="DI131">IF(DF131="","",_xll.PBD(DH131,"Name","","USD","",""))</f>
        <v/>
      </c>
      <c r="DJ131" t="str" cm="1">
        <f t="array" ref="DJ131">IF(DF131="","",_xll.PBD(DF131,"Deal Type 1","","USD","",""))</f>
        <v/>
      </c>
      <c r="DO131" s="15" t="str" cm="1">
        <f t="array" ref="DO131">IF(DN131="","",_xll.PBD(DN131,"Deal Date","","USD","",""))</f>
        <v/>
      </c>
      <c r="DP131" s="15" t="str" cm="1">
        <f t="array" ref="DP131">IF(DN131="","",_xll.PBD(DN131,"Company ID","","USD","",""))</f>
        <v/>
      </c>
      <c r="DQ131" s="15" t="str" cm="1">
        <f t="array" ref="DQ131">IF(DN131="","",_xll.PBD(DP131,"Name","","USD","",""))</f>
        <v/>
      </c>
      <c r="DR131" t="str" cm="1">
        <f t="array" ref="DR131">IF(DN131="","",_xll.PBD(DN131,"Deal Type 1","","USD","",""))</f>
        <v/>
      </c>
      <c r="DW131" s="15" t="str" cm="1">
        <f t="array" ref="DW131">IF(DV131="","",_xll.PBD(DV131,"Deal Date","","USD","",""))</f>
        <v/>
      </c>
      <c r="DX131" s="15" t="str" cm="1">
        <f t="array" ref="DX131">IF(DV131="","",_xll.PBD(DV131,"Company ID","","USD","",""))</f>
        <v/>
      </c>
      <c r="DY131" s="15" t="str" cm="1">
        <f t="array" ref="DY131">IF(DV131="","",_xll.PBD(DX131,"Name","","USD","",""))</f>
        <v/>
      </c>
      <c r="DZ131" t="str" cm="1">
        <f t="array" ref="DZ131">IF(DV131="","",_xll.PBD(DV131,"Deal Type 1","","USD","",""))</f>
        <v/>
      </c>
      <c r="EE131" s="15" t="str" cm="1">
        <f t="array" ref="EE131">IF(ED131="","",_xll.PBD(ED131,"Deal Date","","USD","",""))</f>
        <v/>
      </c>
      <c r="EF131" s="15" t="str" cm="1">
        <f t="array" ref="EF131">IF(ED131="","",_xll.PBD(ED131,"Company ID","","USD","",""))</f>
        <v/>
      </c>
      <c r="EG131" s="15" t="str" cm="1">
        <f t="array" ref="EG131">IF(ED131="","",_xll.PBD(EF131,"Name","","USD","",""))</f>
        <v/>
      </c>
      <c r="EH131" t="str" cm="1">
        <f t="array" ref="EH131">IF(ED131="","",_xll.PBD(ED131,"Deal Type 1","","USD","",""))</f>
        <v/>
      </c>
      <c r="EM131" s="15" t="str" cm="1">
        <f t="array" ref="EM131">IF(EL131="","",_xll.PBD(EL131,"Deal Date","","USD","",""))</f>
        <v/>
      </c>
      <c r="EN131" s="15" t="str" cm="1">
        <f t="array" ref="EN131">IF(EL131="","",_xll.PBD(EL131,"Company ID","","USD","",""))</f>
        <v/>
      </c>
      <c r="EO131" s="15" t="str" cm="1">
        <f t="array" ref="EO131">IF(EL131="","",_xll.PBD(EN131,"Name","","USD","",""))</f>
        <v/>
      </c>
      <c r="EP131" t="str" cm="1">
        <f t="array" ref="EP131">IF(EL131="","",_xll.PBD(EL131,"Deal Type 1","","USD","",""))</f>
        <v/>
      </c>
      <c r="EU131" s="15" t="str" cm="1">
        <f t="array" ref="EU131">IF(ET131="","",_xll.PBD(ET131,"Deal Date","","USD","",""))</f>
        <v/>
      </c>
      <c r="EV131" s="15" t="str" cm="1">
        <f t="array" ref="EV131">IF(ET131="","",_xll.PBD(ET131,"Company ID","","USD","",""))</f>
        <v/>
      </c>
      <c r="EW131" s="15" t="str" cm="1">
        <f t="array" ref="EW131">IF(ET131="","",_xll.PBD(EV131,"Name","","USD","",""))</f>
        <v/>
      </c>
      <c r="EX131" t="str" cm="1">
        <f t="array" ref="EX131">IF(ET131="","",_xll.PBD(ET131,"Deal Type 1","","USD","",""))</f>
        <v/>
      </c>
      <c r="FC131" s="15" t="str" cm="1">
        <f t="array" ref="FC131">IF(FB131="","",_xll.PBD(FB131,"Deal Date","","USD","",""))</f>
        <v/>
      </c>
      <c r="FD131" s="15" t="str" cm="1">
        <f t="array" ref="FD131">IF(FB131="","",_xll.PBD(FB131,"Company ID","","USD","",""))</f>
        <v/>
      </c>
      <c r="FE131" s="15" t="str" cm="1">
        <f t="array" ref="FE131">IF(FB131="","",_xll.PBD(FD131,"Name","","USD","",""))</f>
        <v/>
      </c>
      <c r="FF131" t="str" cm="1">
        <f t="array" ref="FF131">IF(FB131="","",_xll.PBD(FB131,"Deal Type 1","","USD","",""))</f>
        <v/>
      </c>
      <c r="FK131" s="15" t="str" cm="1">
        <f t="array" ref="FK131">IF(FJ131="","",_xll.PBD(FJ131,"Deal Date","","USD","",""))</f>
        <v/>
      </c>
      <c r="FL131" s="15" t="str" cm="1">
        <f t="array" ref="FL131">IF(FJ131="","",_xll.PBD(FJ131,"Company ID","","USD","",""))</f>
        <v/>
      </c>
      <c r="FM131" s="15" t="str" cm="1">
        <f t="array" ref="FM131">IF(FJ131="","",_xll.PBD(FL131,"Name","","USD","",""))</f>
        <v/>
      </c>
      <c r="FN131" t="str" cm="1">
        <f t="array" ref="FN131">IF(FJ131="","",_xll.PBD(FJ131,"Deal Type 1","","USD","",""))</f>
        <v/>
      </c>
      <c r="FS131" s="15" t="str" cm="1">
        <f t="array" ref="FS131">IF(FR131="","",_xll.PBD(FR131,"Deal Date","","USD","",""))</f>
        <v/>
      </c>
      <c r="FT131" s="15" t="str" cm="1">
        <f t="array" ref="FT131">IF(FR131="","",_xll.PBD(FR131,"Company ID","","USD","",""))</f>
        <v/>
      </c>
      <c r="FU131" s="15" t="str" cm="1">
        <f t="array" ref="FU131">IF(FR131="","",_xll.PBD(FT131,"Name","","USD","",""))</f>
        <v/>
      </c>
      <c r="FV131" t="str" cm="1">
        <f t="array" ref="FV131">IF(FR131="","",_xll.PBD(FR131,"Deal Type 1","","USD","",""))</f>
        <v/>
      </c>
      <c r="GA131" s="15" t="str" cm="1">
        <f t="array" ref="GA131">IF(FZ131="","",_xll.PBD(FZ131,"Deal Date","","USD","",""))</f>
        <v/>
      </c>
      <c r="GB131" s="15" t="str" cm="1">
        <f t="array" ref="GB131">IF(FZ131="","",_xll.PBD(FZ131,"Company ID","","USD","",""))</f>
        <v/>
      </c>
      <c r="GC131" s="15" t="str" cm="1">
        <f t="array" ref="GC131">IF(FZ131="","",_xll.PBD(GB131,"Name","","USD","",""))</f>
        <v/>
      </c>
      <c r="GD131" t="str" cm="1">
        <f t="array" ref="GD131">IF(FZ131="","",_xll.PBD(FZ131,"Deal Type 1","","USD","",""))</f>
        <v/>
      </c>
      <c r="GI131" s="15" t="str" cm="1">
        <f t="array" ref="GI131">IF(GH131="","",_xll.PBD(GH131,"Deal Date","","USD","",""))</f>
        <v/>
      </c>
      <c r="GJ131" s="15" t="str" cm="1">
        <f t="array" ref="GJ131">IF(GH131="","",_xll.PBD(GH131,"Company ID","","USD","",""))</f>
        <v/>
      </c>
      <c r="GK131" s="15" t="str" cm="1">
        <f t="array" ref="GK131">IF(GH131="","",_xll.PBD(GJ131,"Name","","USD","",""))</f>
        <v/>
      </c>
      <c r="GL131" t="str" cm="1">
        <f t="array" ref="GL131">IF(GH131="","",_xll.PBD(GH131,"Deal Type 1","","USD","",""))</f>
        <v/>
      </c>
      <c r="GQ131" s="15" t="str" cm="1">
        <f t="array" ref="GQ131">IF(GP131="","",_xll.PBD(GP131,"Deal Date","","USD","",""))</f>
        <v/>
      </c>
      <c r="GR131" s="15" t="str" cm="1">
        <f t="array" ref="GR131">IF(GP131="","",_xll.PBD(GP131,"Company ID","","USD","",""))</f>
        <v/>
      </c>
      <c r="GS131" s="15" t="str" cm="1">
        <f t="array" ref="GS131">IF(GP131="","",_xll.PBD(GR131,"Name","","USD","",""))</f>
        <v/>
      </c>
      <c r="GT131" t="str" cm="1">
        <f t="array" ref="GT131">IF(GP131="","",_xll.PBD(GP131,"Deal Type 1","","USD","",""))</f>
        <v/>
      </c>
      <c r="GY131" s="15" t="str" cm="1">
        <f t="array" ref="GY131">IF(GX131="","",_xll.PBD(GX131,"Deal Date","","USD","",""))</f>
        <v/>
      </c>
      <c r="GZ131" s="15" t="str" cm="1">
        <f t="array" ref="GZ131">IF(GX131="","",_xll.PBD(GX131,"Company ID","","USD","",""))</f>
        <v/>
      </c>
      <c r="HA131" s="15" t="str" cm="1">
        <f t="array" ref="HA131">IF(GX131="","",_xll.PBD(GZ131,"Name","","USD","",""))</f>
        <v/>
      </c>
      <c r="HB131" t="str" cm="1">
        <f t="array" ref="HB131">IF(GX131="","",_xll.PBD(GX131,"Deal Type 1","","USD","",""))</f>
        <v/>
      </c>
      <c r="HG131" s="15" t="str" cm="1">
        <f t="array" ref="HG131">IF(HF131="","",_xll.PBD(HF131,"Deal Date","","USD","",""))</f>
        <v/>
      </c>
      <c r="HH131" s="15" t="str" cm="1">
        <f t="array" ref="HH131">IF(HF131="","",_xll.PBD(HF131,"Company ID","","USD","",""))</f>
        <v/>
      </c>
      <c r="HI131" s="15" t="str" cm="1">
        <f t="array" ref="HI131">IF(HF131="","",_xll.PBD(HH131,"Name","","USD","",""))</f>
        <v/>
      </c>
      <c r="HJ131" t="str" cm="1">
        <f t="array" ref="HJ131">IF(HF131="","",_xll.PBD(HF131,"Deal Type 1","","USD","",""))</f>
        <v/>
      </c>
      <c r="HO131" s="15" t="str" cm="1">
        <f t="array" ref="HO131">IF(HN131="","",_xll.PBD(HN131,"Deal Date","","USD","",""))</f>
        <v/>
      </c>
      <c r="HP131" s="15" t="str" cm="1">
        <f t="array" ref="HP131">IF(HN131="","",_xll.PBD(HN131,"Company ID","","USD","",""))</f>
        <v/>
      </c>
      <c r="HQ131" s="15" t="str" cm="1">
        <f t="array" ref="HQ131">IF(HN131="","",_xll.PBD(HP131,"Name","","USD","",""))</f>
        <v/>
      </c>
      <c r="HR131" t="str" cm="1">
        <f t="array" ref="HR131">IF(HN131="","",_xll.PBD(HN131,"Deal Type 1","","USD","",""))</f>
        <v/>
      </c>
      <c r="HW131" s="15" t="str" cm="1">
        <f t="array" ref="HW131">IF(HV131="","",_xll.PBD(HV131,"Deal Date","","USD","",""))</f>
        <v/>
      </c>
      <c r="HX131" s="15" t="str" cm="1">
        <f t="array" ref="HX131">IF(HV131="","",_xll.PBD(HV131,"Company ID","","USD","",""))</f>
        <v/>
      </c>
      <c r="HY131" s="15" t="str" cm="1">
        <f t="array" ref="HY131">IF(HV131="","",_xll.PBD(HX131,"Name","","USD","",""))</f>
        <v/>
      </c>
      <c r="HZ131" t="str" cm="1">
        <f t="array" ref="HZ131">IF(HV131="","",_xll.PBD(HV131,"Deal Type 1","","USD","",""))</f>
        <v/>
      </c>
      <c r="IE131" s="15" t="str" cm="1">
        <f t="array" ref="IE131">IF(ID131="","",_xll.PBD(ID131,"Deal Date","","USD","",""))</f>
        <v/>
      </c>
      <c r="IF131" s="15" t="str" cm="1">
        <f t="array" ref="IF131">IF(ID131="","",_xll.PBD(ID131,"Company ID","","USD","",""))</f>
        <v/>
      </c>
      <c r="IG131" s="15" t="str" cm="1">
        <f t="array" ref="IG131">IF(ID131="","",_xll.PBD(IF131,"Name","","USD","",""))</f>
        <v/>
      </c>
      <c r="IH131" t="str" cm="1">
        <f t="array" ref="IH131">IF(ID131="","",_xll.PBD(ID131,"Deal Type 1","","USD","",""))</f>
        <v/>
      </c>
      <c r="IM131" s="15" t="str" cm="1">
        <f t="array" ref="IM131">IF(IL131="","",_xll.PBD(IL131,"Deal Date","","USD","",""))</f>
        <v/>
      </c>
      <c r="IN131" s="15" t="str" cm="1">
        <f t="array" ref="IN131">IF(IL131="","",_xll.PBD(IL131,"Company ID","","USD","",""))</f>
        <v/>
      </c>
      <c r="IO131" s="15" t="str" cm="1">
        <f t="array" ref="IO131">IF(IL131="","",_xll.PBD(IN131,"Name","","USD","",""))</f>
        <v/>
      </c>
      <c r="IP131" t="str" cm="1">
        <f t="array" ref="IP131">IF(IL131="","",_xll.PBD(IL131,"Deal Type 1","","USD","",""))</f>
        <v/>
      </c>
      <c r="IU131" s="15" t="str" cm="1">
        <f t="array" ref="IU131">IF(IT131="","",_xll.PBD(IT131,"Deal Date","","USD","",""))</f>
        <v/>
      </c>
      <c r="IV131" s="15" t="str" cm="1">
        <f t="array" ref="IV131">IF(IT131="","",_xll.PBD(IT131,"Company ID","","USD","",""))</f>
        <v/>
      </c>
      <c r="IW131" s="15" t="str" cm="1">
        <f t="array" ref="IW131">IF(IT131="","",_xll.PBD(IV131,"Name","","USD","",""))</f>
        <v/>
      </c>
      <c r="IX131" t="str" cm="1">
        <f t="array" ref="IX131">IF(IT131="","",_xll.PBD(IT131,"Deal Type 1","","USD","",""))</f>
        <v/>
      </c>
      <c r="JC131" s="15" t="str" cm="1">
        <f t="array" ref="JC131">IF(JB131="","",_xll.PBD(JB131,"Deal Date","","USD","",""))</f>
        <v/>
      </c>
      <c r="JD131" s="15" t="str" cm="1">
        <f t="array" ref="JD131">IF(JB131="","",_xll.PBD(JB131,"Company ID","","USD","",""))</f>
        <v/>
      </c>
      <c r="JE131" s="15" t="str" cm="1">
        <f t="array" ref="JE131">IF(JB131="","",_xll.PBD(JD131,"Name","","USD","",""))</f>
        <v/>
      </c>
      <c r="JF131" t="str" cm="1">
        <f t="array" ref="JF131">IF(JB131="","",_xll.PBD(JB131,"Deal Type 1","","USD","",""))</f>
        <v/>
      </c>
      <c r="JK131" s="15" t="str" cm="1">
        <f t="array" ref="JK131">IF(JJ131="","",_xll.PBD(JJ131,"Deal Date","","USD","",""))</f>
        <v/>
      </c>
      <c r="JL131" s="15" t="str" cm="1">
        <f t="array" ref="JL131">IF(JJ131="","",_xll.PBD(JJ131,"Company ID","","USD","",""))</f>
        <v/>
      </c>
      <c r="JM131" s="15" t="str" cm="1">
        <f t="array" ref="JM131">IF(JJ131="","",_xll.PBD(JL131,"Name","","USD","",""))</f>
        <v/>
      </c>
      <c r="JN131" t="str" cm="1">
        <f t="array" ref="JN131">IF(JJ131="","",_xll.PBD(JJ131,"Deal Type 1","","USD","",""))</f>
        <v/>
      </c>
      <c r="JS131" s="15" t="str" cm="1">
        <f t="array" ref="JS131">IF(JR131="","",_xll.PBD(JR131,"Deal Date","","USD","",""))</f>
        <v/>
      </c>
      <c r="JT131" s="15" t="str" cm="1">
        <f t="array" ref="JT131">IF(JR131="","",_xll.PBD(JR131,"Company ID","","USD","",""))</f>
        <v/>
      </c>
      <c r="JU131" s="15" t="str" cm="1">
        <f t="array" ref="JU131">IF(JR131="","",_xll.PBD(JT131,"Name","","USD","",""))</f>
        <v/>
      </c>
      <c r="JV131" t="str" cm="1">
        <f t="array" ref="JV131">IF(JR131="","",_xll.PBD(JR131,"Deal Type 1","","USD","",""))</f>
        <v/>
      </c>
      <c r="KA131" s="15" t="str" cm="1">
        <f t="array" ref="KA131">IF(JZ131="","",_xll.PBD(JZ131,"Deal Date","","USD","",""))</f>
        <v/>
      </c>
      <c r="KB131" s="15" t="str" cm="1">
        <f t="array" ref="KB131">IF(JZ131="","",_xll.PBD(JZ131,"Company ID","","USD","",""))</f>
        <v/>
      </c>
      <c r="KC131" s="15" t="str" cm="1">
        <f t="array" ref="KC131">IF(JZ131="","",_xll.PBD(KB131,"Name","","USD","",""))</f>
        <v/>
      </c>
      <c r="KD131" t="str" cm="1">
        <f t="array" ref="KD131">IF(JZ131="","",_xll.PBD(JZ131,"Deal Type 1","","USD","",""))</f>
        <v/>
      </c>
      <c r="KI131" s="15" t="str" cm="1">
        <f t="array" ref="KI131">IF(KH131="","",_xll.PBD(KH131,"Deal Date","","USD","",""))</f>
        <v/>
      </c>
      <c r="KJ131" s="15" t="str" cm="1">
        <f t="array" ref="KJ131">IF(KH131="","",_xll.PBD(KH131,"Company ID","","USD","",""))</f>
        <v/>
      </c>
      <c r="KK131" s="15" t="str" cm="1">
        <f t="array" ref="KK131">IF(KH131="","",_xll.PBD(KJ131,"Name","","USD","",""))</f>
        <v/>
      </c>
      <c r="KL131" t="str" cm="1">
        <f t="array" ref="KL131">IF(KH131="","",_xll.PBD(KH131,"Deal Type 1","","USD","",""))</f>
        <v/>
      </c>
      <c r="KQ131" s="15" t="str" cm="1">
        <f t="array" ref="KQ131">IF(KP131="","",_xll.PBD(KP131,"Deal Date","","USD","",""))</f>
        <v/>
      </c>
      <c r="KR131" s="15" t="str" cm="1">
        <f t="array" ref="KR131">IF(KP131="","",_xll.PBD(KP131,"Company ID","","USD","",""))</f>
        <v/>
      </c>
      <c r="KS131" s="15" t="str" cm="1">
        <f t="array" ref="KS131">IF(KP131="","",_xll.PBD(KR131,"Name","","USD","",""))</f>
        <v/>
      </c>
      <c r="KT131" t="str" cm="1">
        <f t="array" ref="KT131">IF(KP131="","",_xll.PBD(KP131,"Deal Type 1","","USD","",""))</f>
        <v/>
      </c>
      <c r="KY131" s="15" t="str" cm="1">
        <f t="array" ref="KY131">IF(KX131="","",_xll.PBD(KX131,"Deal Date","","USD","",""))</f>
        <v/>
      </c>
      <c r="KZ131" s="15" t="str" cm="1">
        <f t="array" ref="KZ131">IF(KX131="","",_xll.PBD(KX131,"Company ID","","USD","",""))</f>
        <v/>
      </c>
      <c r="LA131" s="15" t="str" cm="1">
        <f t="array" ref="LA131">IF(KX131="","",_xll.PBD(KZ131,"Name","","USD","",""))</f>
        <v/>
      </c>
      <c r="LB131" t="str" cm="1">
        <f t="array" ref="LB131">IF(KX131="","",_xll.PBD(KX131,"Deal Type 1","","USD","",""))</f>
        <v/>
      </c>
      <c r="LG131" s="15" t="str" cm="1">
        <f t="array" ref="LG131">IF(LF131="","",_xll.PBD(LF131,"Deal Date","","USD","",""))</f>
        <v/>
      </c>
      <c r="LH131" s="15" t="str" cm="1">
        <f t="array" ref="LH131">IF(LF131="","",_xll.PBD(LF131,"Company ID","","USD","",""))</f>
        <v/>
      </c>
      <c r="LI131" s="15" t="str" cm="1">
        <f t="array" ref="LI131">IF(LF131="","",_xll.PBD(LH131,"Name","","USD","",""))</f>
        <v/>
      </c>
      <c r="LJ131" t="str" cm="1">
        <f t="array" ref="LJ131">IF(LF131="","",_xll.PBD(LF131,"Deal Type 1","","USD","",""))</f>
        <v/>
      </c>
      <c r="LO131" s="15" t="str" cm="1">
        <f t="array" ref="LO131">IF(LN131="","",_xll.PBD(LN131,"Deal Date","","USD","",""))</f>
        <v/>
      </c>
      <c r="LP131" s="15" t="str" cm="1">
        <f t="array" ref="LP131">IF(LN131="","",_xll.PBD(LN131,"Company ID","","USD","",""))</f>
        <v/>
      </c>
      <c r="LQ131" s="15" t="str" cm="1">
        <f t="array" ref="LQ131">IF(LN131="","",_xll.PBD(LP131,"Name","","USD","",""))</f>
        <v/>
      </c>
      <c r="LR131" t="str" cm="1">
        <f t="array" ref="LR131">IF(LN131="","",_xll.PBD(LN131,"Deal Type 1","","USD","",""))</f>
        <v/>
      </c>
      <c r="LW131" s="15" t="str" cm="1">
        <f t="array" ref="LW131">IF(LV131="","",_xll.PBD(LV131,"Deal Date","","USD","",""))</f>
        <v/>
      </c>
      <c r="LX131" s="15" t="str" cm="1">
        <f t="array" ref="LX131">IF(LV131="","",_xll.PBD(LV131,"Company ID","","USD","",""))</f>
        <v/>
      </c>
      <c r="LY131" s="15" t="str" cm="1">
        <f t="array" ref="LY131">IF(LV131="","",_xll.PBD(LX131,"Name","","USD","",""))</f>
        <v/>
      </c>
      <c r="LZ131" t="str" cm="1">
        <f t="array" ref="LZ131">IF(LV131="","",_xll.PBD(LV131,"Deal Type 1","","USD","",""))</f>
        <v/>
      </c>
      <c r="ME131" s="15" t="str" cm="1">
        <f t="array" ref="ME131">IF(MD131="","",_xll.PBD(MD131,"Deal Date","","USD","",""))</f>
        <v/>
      </c>
      <c r="MF131" s="15" t="str" cm="1">
        <f t="array" ref="MF131">IF(MD131="","",_xll.PBD(MD131,"Company ID","","USD","",""))</f>
        <v/>
      </c>
      <c r="MG131" s="15" t="str" cm="1">
        <f t="array" ref="MG131">IF(MD131="","",_xll.PBD(MF131,"Name","","USD","",""))</f>
        <v/>
      </c>
      <c r="MH131" t="str" cm="1">
        <f t="array" ref="MH131">IF(MD131="","",_xll.PBD(MD131,"Deal Type 1","","USD","",""))</f>
        <v/>
      </c>
    </row>
    <row r="132" spans="7:346" x14ac:dyDescent="0.2">
      <c r="G132" s="15" t="str" cm="1">
        <f t="array" ref="G132">IF(F132="","",_xll.PBD(F132,"Deal Date","","USD","",""))</f>
        <v/>
      </c>
      <c r="H132" s="15" t="str" cm="1">
        <f t="array" ref="H132">IF(F132="","",_xll.PBD(F132,"Company ID","","USD","",""))</f>
        <v/>
      </c>
      <c r="I132" s="15" t="str" cm="1">
        <f t="array" ref="I132">IF(F132="","",_xll.PBD(H132,"Name","","USD","",""))</f>
        <v/>
      </c>
      <c r="J132" t="str" cm="1">
        <f t="array" ref="J132">IF(F132="","",_xll.PBD(F132,"Deal Type 1","","USD","",""))</f>
        <v/>
      </c>
      <c r="O132" s="15" t="str" cm="1">
        <f t="array" ref="O132">IF(N132="","",_xll.PBD(N132,"Deal Date","","USD","",""))</f>
        <v/>
      </c>
      <c r="P132" s="15" t="str" cm="1">
        <f t="array" ref="P132">IF(N132="","",_xll.PBD(N132,"Company ID","","USD","",""))</f>
        <v/>
      </c>
      <c r="Q132" s="15" t="str" cm="1">
        <f t="array" ref="Q132">IF(N132="","",_xll.PBD(P132,"Name","","USD","",""))</f>
        <v/>
      </c>
      <c r="R132" t="str" cm="1">
        <f t="array" ref="R132">IF(N132="","",_xll.PBD(N132,"Deal Type 1","","USD","",""))</f>
        <v/>
      </c>
      <c r="W132" s="15" t="str" cm="1">
        <f t="array" ref="W132">IF(V132="","",_xll.PBD(V132,"Deal Date","","USD","",""))</f>
        <v/>
      </c>
      <c r="X132" s="15" t="str" cm="1">
        <f t="array" ref="X132">IF(V132="","",_xll.PBD(V132,"Company ID","","USD","",""))</f>
        <v/>
      </c>
      <c r="Y132" s="15" t="str" cm="1">
        <f t="array" ref="Y132">IF(V132="","",_xll.PBD(X132,"Name","","USD","",""))</f>
        <v/>
      </c>
      <c r="Z132" t="str" cm="1">
        <f t="array" ref="Z132">IF(V132="","",_xll.PBD(V132,"Deal Type 1","","USD","",""))</f>
        <v/>
      </c>
      <c r="AE132" s="15" t="str" cm="1">
        <f t="array" ref="AE132">IF(AD132="","",_xll.PBD(AD132,"Deal Date","","USD","",""))</f>
        <v/>
      </c>
      <c r="AF132" s="15" t="str" cm="1">
        <f t="array" ref="AF132">IF(AD132="","",_xll.PBD(AD132,"Company ID","","USD","",""))</f>
        <v/>
      </c>
      <c r="AG132" s="15" t="str" cm="1">
        <f t="array" ref="AG132">IF(AD132="","",_xll.PBD(AF132,"Name","","USD","",""))</f>
        <v/>
      </c>
      <c r="AH132" t="str" cm="1">
        <f t="array" ref="AH132">IF(AD132="","",_xll.PBD(AD132,"Deal Type 1","","USD","",""))</f>
        <v/>
      </c>
      <c r="AM132" s="15" t="str" cm="1">
        <f t="array" ref="AM132">IF(AL132="","",_xll.PBD(AL132,"Deal Date","","USD","",""))</f>
        <v/>
      </c>
      <c r="AN132" s="15" t="str" cm="1">
        <f t="array" ref="AN132">IF(AL132="","",_xll.PBD(AL132,"Company ID","","USD","",""))</f>
        <v/>
      </c>
      <c r="AO132" s="15" t="str" cm="1">
        <f t="array" ref="AO132">IF(AL132="","",_xll.PBD(AN132,"Name","","USD","",""))</f>
        <v/>
      </c>
      <c r="AP132" t="str" cm="1">
        <f t="array" ref="AP132">IF(AL132="","",_xll.PBD(AL132,"Deal Type 1","","USD","",""))</f>
        <v/>
      </c>
      <c r="AU132" s="15" t="str" cm="1">
        <f t="array" ref="AU132">IF(AT132="","",_xll.PBD(AT132,"Deal Date","","USD","",""))</f>
        <v/>
      </c>
      <c r="AV132" s="15" t="str" cm="1">
        <f t="array" ref="AV132">IF(AT132="","",_xll.PBD(AT132,"Company ID","","USD","",""))</f>
        <v/>
      </c>
      <c r="AW132" s="15" t="str" cm="1">
        <f t="array" ref="AW132">IF(AT132="","",_xll.PBD(AV132,"Name","","USD","",""))</f>
        <v/>
      </c>
      <c r="AX132" t="str" cm="1">
        <f t="array" ref="AX132">IF(AT132="","",_xll.PBD(AT132,"Deal Type 1","","USD","",""))</f>
        <v/>
      </c>
      <c r="BC132" s="15" t="str" cm="1">
        <f t="array" ref="BC132">IF(BB132="","",_xll.PBD(BB132,"Deal Date","","USD","",""))</f>
        <v/>
      </c>
      <c r="BD132" s="15" t="str" cm="1">
        <f t="array" ref="BD132">IF(BB132="","",_xll.PBD(BB132,"Company ID","","USD","",""))</f>
        <v/>
      </c>
      <c r="BE132" s="15" t="str" cm="1">
        <f t="array" ref="BE132">IF(BB132="","",_xll.PBD(BD132,"Name","","USD","",""))</f>
        <v/>
      </c>
      <c r="BF132" t="str" cm="1">
        <f t="array" ref="BF132">IF(BB132="","",_xll.PBD(BB132,"Deal Type 1","","USD","",""))</f>
        <v/>
      </c>
      <c r="BK132" s="15" t="str" cm="1">
        <f t="array" ref="BK132">IF(BJ132="","",_xll.PBD(BJ132,"Deal Date","","USD","",""))</f>
        <v/>
      </c>
      <c r="BL132" s="15" t="str" cm="1">
        <f t="array" ref="BL132">IF(BJ132="","",_xll.PBD(BJ132,"Company ID","","USD","",""))</f>
        <v/>
      </c>
      <c r="BM132" s="15" t="str" cm="1">
        <f t="array" ref="BM132">IF(BJ132="","",_xll.PBD(BL132,"Name","","USD","",""))</f>
        <v/>
      </c>
      <c r="BN132" t="str" cm="1">
        <f t="array" ref="BN132">IF(BJ132="","",_xll.PBD(BJ132,"Deal Type 1","","USD","",""))</f>
        <v/>
      </c>
      <c r="BS132" s="15" t="str" cm="1">
        <f t="array" ref="BS132">IF(BR132="","",_xll.PBD(BR132,"Deal Date","","USD","",""))</f>
        <v/>
      </c>
      <c r="BT132" s="15" t="str" cm="1">
        <f t="array" ref="BT132">IF(BR132="","",_xll.PBD(BR132,"Company ID","","USD","",""))</f>
        <v/>
      </c>
      <c r="BU132" s="15" t="str" cm="1">
        <f t="array" ref="BU132">IF(BR132="","",_xll.PBD(BT132,"Name","","USD","",""))</f>
        <v/>
      </c>
      <c r="BV132" t="str" cm="1">
        <f t="array" ref="BV132">IF(BR132="","",_xll.PBD(BR132,"Deal Type 1","","USD","",""))</f>
        <v/>
      </c>
      <c r="CA132" s="15" t="str" cm="1">
        <f t="array" ref="CA132">IF(BZ132="","",_xll.PBD(BZ132,"Deal Date","","USD","",""))</f>
        <v/>
      </c>
      <c r="CB132" s="15" t="str" cm="1">
        <f t="array" ref="CB132">IF(BZ132="","",_xll.PBD(BZ132,"Company ID","","USD","",""))</f>
        <v/>
      </c>
      <c r="CC132" s="15" t="str" cm="1">
        <f t="array" ref="CC132">IF(BZ132="","",_xll.PBD(CB132,"Name","","USD","",""))</f>
        <v/>
      </c>
      <c r="CD132" t="str" cm="1">
        <f t="array" ref="CD132">IF(BZ132="","",_xll.PBD(BZ132,"Deal Type 1","","USD","",""))</f>
        <v/>
      </c>
      <c r="CI132" s="15" t="str" cm="1">
        <f t="array" ref="CI132">IF(CH132="","",_xll.PBD(CH132,"Deal Date","","USD","",""))</f>
        <v/>
      </c>
      <c r="CJ132" s="15" t="str" cm="1">
        <f t="array" ref="CJ132">IF(CH132="","",_xll.PBD(CH132,"Company ID","","USD","",""))</f>
        <v/>
      </c>
      <c r="CK132" s="15" t="str" cm="1">
        <f t="array" ref="CK132">IF(CH132="","",_xll.PBD(CJ132,"Name","","USD","",""))</f>
        <v/>
      </c>
      <c r="CL132" t="str" cm="1">
        <f t="array" ref="CL132">IF(CH132="","",_xll.PBD(CH132,"Deal Type 1","","USD","",""))</f>
        <v/>
      </c>
      <c r="CQ132" s="15" t="str" cm="1">
        <f t="array" ref="CQ132">IF(CP132="","",_xll.PBD(CP132,"Deal Date","","USD","",""))</f>
        <v/>
      </c>
      <c r="CR132" s="15" t="str" cm="1">
        <f t="array" ref="CR132">IF(CP132="","",_xll.PBD(CP132,"Company ID","","USD","",""))</f>
        <v/>
      </c>
      <c r="CS132" s="15" t="str" cm="1">
        <f t="array" ref="CS132">IF(CP132="","",_xll.PBD(CR132,"Name","","USD","",""))</f>
        <v/>
      </c>
      <c r="CT132" t="str" cm="1">
        <f t="array" ref="CT132">IF(CP132="","",_xll.PBD(CP132,"Deal Type 1","","USD","",""))</f>
        <v/>
      </c>
      <c r="CY132" s="15" t="str" cm="1">
        <f t="array" ref="CY132">IF(CX132="","",_xll.PBD(CX132,"Deal Date","","USD","",""))</f>
        <v/>
      </c>
      <c r="CZ132" s="15" t="str" cm="1">
        <f t="array" ref="CZ132">IF(CX132="","",_xll.PBD(CX132,"Company ID","","USD","",""))</f>
        <v/>
      </c>
      <c r="DA132" s="15" t="str" cm="1">
        <f t="array" ref="DA132">IF(CX132="","",_xll.PBD(CZ132,"Name","","USD","",""))</f>
        <v/>
      </c>
      <c r="DB132" t="str" cm="1">
        <f t="array" ref="DB132">IF(CX132="","",_xll.PBD(CX132,"Deal Type 1","","USD","",""))</f>
        <v/>
      </c>
      <c r="DG132" s="15" t="str" cm="1">
        <f t="array" ref="DG132">IF(DF132="","",_xll.PBD(DF132,"Deal Date","","USD","",""))</f>
        <v/>
      </c>
      <c r="DH132" s="15" t="str" cm="1">
        <f t="array" ref="DH132">IF(DF132="","",_xll.PBD(DF132,"Company ID","","USD","",""))</f>
        <v/>
      </c>
      <c r="DI132" s="15" t="str" cm="1">
        <f t="array" ref="DI132">IF(DF132="","",_xll.PBD(DH132,"Name","","USD","",""))</f>
        <v/>
      </c>
      <c r="DJ132" t="str" cm="1">
        <f t="array" ref="DJ132">IF(DF132="","",_xll.PBD(DF132,"Deal Type 1","","USD","",""))</f>
        <v/>
      </c>
      <c r="DO132" s="15" t="str" cm="1">
        <f t="array" ref="DO132">IF(DN132="","",_xll.PBD(DN132,"Deal Date","","USD","",""))</f>
        <v/>
      </c>
      <c r="DP132" s="15" t="str" cm="1">
        <f t="array" ref="DP132">IF(DN132="","",_xll.PBD(DN132,"Company ID","","USD","",""))</f>
        <v/>
      </c>
      <c r="DQ132" s="15" t="str" cm="1">
        <f t="array" ref="DQ132">IF(DN132="","",_xll.PBD(DP132,"Name","","USD","",""))</f>
        <v/>
      </c>
      <c r="DR132" t="str" cm="1">
        <f t="array" ref="DR132">IF(DN132="","",_xll.PBD(DN132,"Deal Type 1","","USD","",""))</f>
        <v/>
      </c>
      <c r="DW132" s="15" t="str" cm="1">
        <f t="array" ref="DW132">IF(DV132="","",_xll.PBD(DV132,"Deal Date","","USD","",""))</f>
        <v/>
      </c>
      <c r="DX132" s="15" t="str" cm="1">
        <f t="array" ref="DX132">IF(DV132="","",_xll.PBD(DV132,"Company ID","","USD","",""))</f>
        <v/>
      </c>
      <c r="DY132" s="15" t="str" cm="1">
        <f t="array" ref="DY132">IF(DV132="","",_xll.PBD(DX132,"Name","","USD","",""))</f>
        <v/>
      </c>
      <c r="DZ132" t="str" cm="1">
        <f t="array" ref="DZ132">IF(DV132="","",_xll.PBD(DV132,"Deal Type 1","","USD","",""))</f>
        <v/>
      </c>
      <c r="EE132" s="15" t="str" cm="1">
        <f t="array" ref="EE132">IF(ED132="","",_xll.PBD(ED132,"Deal Date","","USD","",""))</f>
        <v/>
      </c>
      <c r="EF132" s="15" t="str" cm="1">
        <f t="array" ref="EF132">IF(ED132="","",_xll.PBD(ED132,"Company ID","","USD","",""))</f>
        <v/>
      </c>
      <c r="EG132" s="15" t="str" cm="1">
        <f t="array" ref="EG132">IF(ED132="","",_xll.PBD(EF132,"Name","","USD","",""))</f>
        <v/>
      </c>
      <c r="EH132" t="str" cm="1">
        <f t="array" ref="EH132">IF(ED132="","",_xll.PBD(ED132,"Deal Type 1","","USD","",""))</f>
        <v/>
      </c>
      <c r="EM132" s="15" t="str" cm="1">
        <f t="array" ref="EM132">IF(EL132="","",_xll.PBD(EL132,"Deal Date","","USD","",""))</f>
        <v/>
      </c>
      <c r="EN132" s="15" t="str" cm="1">
        <f t="array" ref="EN132">IF(EL132="","",_xll.PBD(EL132,"Company ID","","USD","",""))</f>
        <v/>
      </c>
      <c r="EO132" s="15" t="str" cm="1">
        <f t="array" ref="EO132">IF(EL132="","",_xll.PBD(EN132,"Name","","USD","",""))</f>
        <v/>
      </c>
      <c r="EP132" t="str" cm="1">
        <f t="array" ref="EP132">IF(EL132="","",_xll.PBD(EL132,"Deal Type 1","","USD","",""))</f>
        <v/>
      </c>
      <c r="EU132" s="15" t="str" cm="1">
        <f t="array" ref="EU132">IF(ET132="","",_xll.PBD(ET132,"Deal Date","","USD","",""))</f>
        <v/>
      </c>
      <c r="EV132" s="15" t="str" cm="1">
        <f t="array" ref="EV132">IF(ET132="","",_xll.PBD(ET132,"Company ID","","USD","",""))</f>
        <v/>
      </c>
      <c r="EW132" s="15" t="str" cm="1">
        <f t="array" ref="EW132">IF(ET132="","",_xll.PBD(EV132,"Name","","USD","",""))</f>
        <v/>
      </c>
      <c r="EX132" t="str" cm="1">
        <f t="array" ref="EX132">IF(ET132="","",_xll.PBD(ET132,"Deal Type 1","","USD","",""))</f>
        <v/>
      </c>
      <c r="FC132" s="15" t="str" cm="1">
        <f t="array" ref="FC132">IF(FB132="","",_xll.PBD(FB132,"Deal Date","","USD","",""))</f>
        <v/>
      </c>
      <c r="FD132" s="15" t="str" cm="1">
        <f t="array" ref="FD132">IF(FB132="","",_xll.PBD(FB132,"Company ID","","USD","",""))</f>
        <v/>
      </c>
      <c r="FE132" s="15" t="str" cm="1">
        <f t="array" ref="FE132">IF(FB132="","",_xll.PBD(FD132,"Name","","USD","",""))</f>
        <v/>
      </c>
      <c r="FF132" t="str" cm="1">
        <f t="array" ref="FF132">IF(FB132="","",_xll.PBD(FB132,"Deal Type 1","","USD","",""))</f>
        <v/>
      </c>
      <c r="FK132" s="15" t="str" cm="1">
        <f t="array" ref="FK132">IF(FJ132="","",_xll.PBD(FJ132,"Deal Date","","USD","",""))</f>
        <v/>
      </c>
      <c r="FL132" s="15" t="str" cm="1">
        <f t="array" ref="FL132">IF(FJ132="","",_xll.PBD(FJ132,"Company ID","","USD","",""))</f>
        <v/>
      </c>
      <c r="FM132" s="15" t="str" cm="1">
        <f t="array" ref="FM132">IF(FJ132="","",_xll.PBD(FL132,"Name","","USD","",""))</f>
        <v/>
      </c>
      <c r="FN132" t="str" cm="1">
        <f t="array" ref="FN132">IF(FJ132="","",_xll.PBD(FJ132,"Deal Type 1","","USD","",""))</f>
        <v/>
      </c>
      <c r="FS132" s="15" t="str" cm="1">
        <f t="array" ref="FS132">IF(FR132="","",_xll.PBD(FR132,"Deal Date","","USD","",""))</f>
        <v/>
      </c>
      <c r="FT132" s="15" t="str" cm="1">
        <f t="array" ref="FT132">IF(FR132="","",_xll.PBD(FR132,"Company ID","","USD","",""))</f>
        <v/>
      </c>
      <c r="FU132" s="15" t="str" cm="1">
        <f t="array" ref="FU132">IF(FR132="","",_xll.PBD(FT132,"Name","","USD","",""))</f>
        <v/>
      </c>
      <c r="FV132" t="str" cm="1">
        <f t="array" ref="FV132">IF(FR132="","",_xll.PBD(FR132,"Deal Type 1","","USD","",""))</f>
        <v/>
      </c>
      <c r="GA132" s="15" t="str" cm="1">
        <f t="array" ref="GA132">IF(FZ132="","",_xll.PBD(FZ132,"Deal Date","","USD","",""))</f>
        <v/>
      </c>
      <c r="GB132" s="15" t="str" cm="1">
        <f t="array" ref="GB132">IF(FZ132="","",_xll.PBD(FZ132,"Company ID","","USD","",""))</f>
        <v/>
      </c>
      <c r="GC132" s="15" t="str" cm="1">
        <f t="array" ref="GC132">IF(FZ132="","",_xll.PBD(GB132,"Name","","USD","",""))</f>
        <v/>
      </c>
      <c r="GD132" t="str" cm="1">
        <f t="array" ref="GD132">IF(FZ132="","",_xll.PBD(FZ132,"Deal Type 1","","USD","",""))</f>
        <v/>
      </c>
      <c r="GI132" s="15" t="str" cm="1">
        <f t="array" ref="GI132">IF(GH132="","",_xll.PBD(GH132,"Deal Date","","USD","",""))</f>
        <v/>
      </c>
      <c r="GJ132" s="15" t="str" cm="1">
        <f t="array" ref="GJ132">IF(GH132="","",_xll.PBD(GH132,"Company ID","","USD","",""))</f>
        <v/>
      </c>
      <c r="GK132" s="15" t="str" cm="1">
        <f t="array" ref="GK132">IF(GH132="","",_xll.PBD(GJ132,"Name","","USD","",""))</f>
        <v/>
      </c>
      <c r="GL132" t="str" cm="1">
        <f t="array" ref="GL132">IF(GH132="","",_xll.PBD(GH132,"Deal Type 1","","USD","",""))</f>
        <v/>
      </c>
      <c r="GQ132" s="15" t="str" cm="1">
        <f t="array" ref="GQ132">IF(GP132="","",_xll.PBD(GP132,"Deal Date","","USD","",""))</f>
        <v/>
      </c>
      <c r="GR132" s="15" t="str" cm="1">
        <f t="array" ref="GR132">IF(GP132="","",_xll.PBD(GP132,"Company ID","","USD","",""))</f>
        <v/>
      </c>
      <c r="GS132" s="15" t="str" cm="1">
        <f t="array" ref="GS132">IF(GP132="","",_xll.PBD(GR132,"Name","","USD","",""))</f>
        <v/>
      </c>
      <c r="GT132" t="str" cm="1">
        <f t="array" ref="GT132">IF(GP132="","",_xll.PBD(GP132,"Deal Type 1","","USD","",""))</f>
        <v/>
      </c>
      <c r="GY132" s="15" t="str" cm="1">
        <f t="array" ref="GY132">IF(GX132="","",_xll.PBD(GX132,"Deal Date","","USD","",""))</f>
        <v/>
      </c>
      <c r="GZ132" s="15" t="str" cm="1">
        <f t="array" ref="GZ132">IF(GX132="","",_xll.PBD(GX132,"Company ID","","USD","",""))</f>
        <v/>
      </c>
      <c r="HA132" s="15" t="str" cm="1">
        <f t="array" ref="HA132">IF(GX132="","",_xll.PBD(GZ132,"Name","","USD","",""))</f>
        <v/>
      </c>
      <c r="HB132" t="str" cm="1">
        <f t="array" ref="HB132">IF(GX132="","",_xll.PBD(GX132,"Deal Type 1","","USD","",""))</f>
        <v/>
      </c>
      <c r="HG132" s="15" t="str" cm="1">
        <f t="array" ref="HG132">IF(HF132="","",_xll.PBD(HF132,"Deal Date","","USD","",""))</f>
        <v/>
      </c>
      <c r="HH132" s="15" t="str" cm="1">
        <f t="array" ref="HH132">IF(HF132="","",_xll.PBD(HF132,"Company ID","","USD","",""))</f>
        <v/>
      </c>
      <c r="HI132" s="15" t="str" cm="1">
        <f t="array" ref="HI132">IF(HF132="","",_xll.PBD(HH132,"Name","","USD","",""))</f>
        <v/>
      </c>
      <c r="HJ132" t="str" cm="1">
        <f t="array" ref="HJ132">IF(HF132="","",_xll.PBD(HF132,"Deal Type 1","","USD","",""))</f>
        <v/>
      </c>
      <c r="HO132" s="15" t="str" cm="1">
        <f t="array" ref="HO132">IF(HN132="","",_xll.PBD(HN132,"Deal Date","","USD","",""))</f>
        <v/>
      </c>
      <c r="HP132" s="15" t="str" cm="1">
        <f t="array" ref="HP132">IF(HN132="","",_xll.PBD(HN132,"Company ID","","USD","",""))</f>
        <v/>
      </c>
      <c r="HQ132" s="15" t="str" cm="1">
        <f t="array" ref="HQ132">IF(HN132="","",_xll.PBD(HP132,"Name","","USD","",""))</f>
        <v/>
      </c>
      <c r="HR132" t="str" cm="1">
        <f t="array" ref="HR132">IF(HN132="","",_xll.PBD(HN132,"Deal Type 1","","USD","",""))</f>
        <v/>
      </c>
      <c r="HW132" s="15" t="str" cm="1">
        <f t="array" ref="HW132">IF(HV132="","",_xll.PBD(HV132,"Deal Date","","USD","",""))</f>
        <v/>
      </c>
      <c r="HX132" s="15" t="str" cm="1">
        <f t="array" ref="HX132">IF(HV132="","",_xll.PBD(HV132,"Company ID","","USD","",""))</f>
        <v/>
      </c>
      <c r="HY132" s="15" t="str" cm="1">
        <f t="array" ref="HY132">IF(HV132="","",_xll.PBD(HX132,"Name","","USD","",""))</f>
        <v/>
      </c>
      <c r="HZ132" t="str" cm="1">
        <f t="array" ref="HZ132">IF(HV132="","",_xll.PBD(HV132,"Deal Type 1","","USD","",""))</f>
        <v/>
      </c>
      <c r="IE132" s="15" t="str" cm="1">
        <f t="array" ref="IE132">IF(ID132="","",_xll.PBD(ID132,"Deal Date","","USD","",""))</f>
        <v/>
      </c>
      <c r="IF132" s="15" t="str" cm="1">
        <f t="array" ref="IF132">IF(ID132="","",_xll.PBD(ID132,"Company ID","","USD","",""))</f>
        <v/>
      </c>
      <c r="IG132" s="15" t="str" cm="1">
        <f t="array" ref="IG132">IF(ID132="","",_xll.PBD(IF132,"Name","","USD","",""))</f>
        <v/>
      </c>
      <c r="IH132" t="str" cm="1">
        <f t="array" ref="IH132">IF(ID132="","",_xll.PBD(ID132,"Deal Type 1","","USD","",""))</f>
        <v/>
      </c>
      <c r="IM132" s="15" t="str" cm="1">
        <f t="array" ref="IM132">IF(IL132="","",_xll.PBD(IL132,"Deal Date","","USD","",""))</f>
        <v/>
      </c>
      <c r="IN132" s="15" t="str" cm="1">
        <f t="array" ref="IN132">IF(IL132="","",_xll.PBD(IL132,"Company ID","","USD","",""))</f>
        <v/>
      </c>
      <c r="IO132" s="15" t="str" cm="1">
        <f t="array" ref="IO132">IF(IL132="","",_xll.PBD(IN132,"Name","","USD","",""))</f>
        <v/>
      </c>
      <c r="IP132" t="str" cm="1">
        <f t="array" ref="IP132">IF(IL132="","",_xll.PBD(IL132,"Deal Type 1","","USD","",""))</f>
        <v/>
      </c>
      <c r="IU132" s="15" t="str" cm="1">
        <f t="array" ref="IU132">IF(IT132="","",_xll.PBD(IT132,"Deal Date","","USD","",""))</f>
        <v/>
      </c>
      <c r="IV132" s="15" t="str" cm="1">
        <f t="array" ref="IV132">IF(IT132="","",_xll.PBD(IT132,"Company ID","","USD","",""))</f>
        <v/>
      </c>
      <c r="IW132" s="15" t="str" cm="1">
        <f t="array" ref="IW132">IF(IT132="","",_xll.PBD(IV132,"Name","","USD","",""))</f>
        <v/>
      </c>
      <c r="IX132" t="str" cm="1">
        <f t="array" ref="IX132">IF(IT132="","",_xll.PBD(IT132,"Deal Type 1","","USD","",""))</f>
        <v/>
      </c>
      <c r="JC132" s="15" t="str" cm="1">
        <f t="array" ref="JC132">IF(JB132="","",_xll.PBD(JB132,"Deal Date","","USD","",""))</f>
        <v/>
      </c>
      <c r="JD132" s="15" t="str" cm="1">
        <f t="array" ref="JD132">IF(JB132="","",_xll.PBD(JB132,"Company ID","","USD","",""))</f>
        <v/>
      </c>
      <c r="JE132" s="15" t="str" cm="1">
        <f t="array" ref="JE132">IF(JB132="","",_xll.PBD(JD132,"Name","","USD","",""))</f>
        <v/>
      </c>
      <c r="JF132" t="str" cm="1">
        <f t="array" ref="JF132">IF(JB132="","",_xll.PBD(JB132,"Deal Type 1","","USD","",""))</f>
        <v/>
      </c>
      <c r="JK132" s="15" t="str" cm="1">
        <f t="array" ref="JK132">IF(JJ132="","",_xll.PBD(JJ132,"Deal Date","","USD","",""))</f>
        <v/>
      </c>
      <c r="JL132" s="15" t="str" cm="1">
        <f t="array" ref="JL132">IF(JJ132="","",_xll.PBD(JJ132,"Company ID","","USD","",""))</f>
        <v/>
      </c>
      <c r="JM132" s="15" t="str" cm="1">
        <f t="array" ref="JM132">IF(JJ132="","",_xll.PBD(JL132,"Name","","USD","",""))</f>
        <v/>
      </c>
      <c r="JN132" t="str" cm="1">
        <f t="array" ref="JN132">IF(JJ132="","",_xll.PBD(JJ132,"Deal Type 1","","USD","",""))</f>
        <v/>
      </c>
      <c r="JS132" s="15" t="str" cm="1">
        <f t="array" ref="JS132">IF(JR132="","",_xll.PBD(JR132,"Deal Date","","USD","",""))</f>
        <v/>
      </c>
      <c r="JT132" s="15" t="str" cm="1">
        <f t="array" ref="JT132">IF(JR132="","",_xll.PBD(JR132,"Company ID","","USD","",""))</f>
        <v/>
      </c>
      <c r="JU132" s="15" t="str" cm="1">
        <f t="array" ref="JU132">IF(JR132="","",_xll.PBD(JT132,"Name","","USD","",""))</f>
        <v/>
      </c>
      <c r="JV132" t="str" cm="1">
        <f t="array" ref="JV132">IF(JR132="","",_xll.PBD(JR132,"Deal Type 1","","USD","",""))</f>
        <v/>
      </c>
      <c r="KA132" s="15" t="str" cm="1">
        <f t="array" ref="KA132">IF(JZ132="","",_xll.PBD(JZ132,"Deal Date","","USD","",""))</f>
        <v/>
      </c>
      <c r="KB132" s="15" t="str" cm="1">
        <f t="array" ref="KB132">IF(JZ132="","",_xll.PBD(JZ132,"Company ID","","USD","",""))</f>
        <v/>
      </c>
      <c r="KC132" s="15" t="str" cm="1">
        <f t="array" ref="KC132">IF(JZ132="","",_xll.PBD(KB132,"Name","","USD","",""))</f>
        <v/>
      </c>
      <c r="KD132" t="str" cm="1">
        <f t="array" ref="KD132">IF(JZ132="","",_xll.PBD(JZ132,"Deal Type 1","","USD","",""))</f>
        <v/>
      </c>
      <c r="KI132" s="15" t="str" cm="1">
        <f t="array" ref="KI132">IF(KH132="","",_xll.PBD(KH132,"Deal Date","","USD","",""))</f>
        <v/>
      </c>
      <c r="KJ132" s="15" t="str" cm="1">
        <f t="array" ref="KJ132">IF(KH132="","",_xll.PBD(KH132,"Company ID","","USD","",""))</f>
        <v/>
      </c>
      <c r="KK132" s="15" t="str" cm="1">
        <f t="array" ref="KK132">IF(KH132="","",_xll.PBD(KJ132,"Name","","USD","",""))</f>
        <v/>
      </c>
      <c r="KL132" t="str" cm="1">
        <f t="array" ref="KL132">IF(KH132="","",_xll.PBD(KH132,"Deal Type 1","","USD","",""))</f>
        <v/>
      </c>
      <c r="KQ132" s="15" t="str" cm="1">
        <f t="array" ref="KQ132">IF(KP132="","",_xll.PBD(KP132,"Deal Date","","USD","",""))</f>
        <v/>
      </c>
      <c r="KR132" s="15" t="str" cm="1">
        <f t="array" ref="KR132">IF(KP132="","",_xll.PBD(KP132,"Company ID","","USD","",""))</f>
        <v/>
      </c>
      <c r="KS132" s="15" t="str" cm="1">
        <f t="array" ref="KS132">IF(KP132="","",_xll.PBD(KR132,"Name","","USD","",""))</f>
        <v/>
      </c>
      <c r="KT132" t="str" cm="1">
        <f t="array" ref="KT132">IF(KP132="","",_xll.PBD(KP132,"Deal Type 1","","USD","",""))</f>
        <v/>
      </c>
      <c r="KY132" s="15" t="str" cm="1">
        <f t="array" ref="KY132">IF(KX132="","",_xll.PBD(KX132,"Deal Date","","USD","",""))</f>
        <v/>
      </c>
      <c r="KZ132" s="15" t="str" cm="1">
        <f t="array" ref="KZ132">IF(KX132="","",_xll.PBD(KX132,"Company ID","","USD","",""))</f>
        <v/>
      </c>
      <c r="LA132" s="15" t="str" cm="1">
        <f t="array" ref="LA132">IF(KX132="","",_xll.PBD(KZ132,"Name","","USD","",""))</f>
        <v/>
      </c>
      <c r="LB132" t="str" cm="1">
        <f t="array" ref="LB132">IF(KX132="","",_xll.PBD(KX132,"Deal Type 1","","USD","",""))</f>
        <v/>
      </c>
      <c r="LG132" s="15" t="str" cm="1">
        <f t="array" ref="LG132">IF(LF132="","",_xll.PBD(LF132,"Deal Date","","USD","",""))</f>
        <v/>
      </c>
      <c r="LH132" s="15" t="str" cm="1">
        <f t="array" ref="LH132">IF(LF132="","",_xll.PBD(LF132,"Company ID","","USD","",""))</f>
        <v/>
      </c>
      <c r="LI132" s="15" t="str" cm="1">
        <f t="array" ref="LI132">IF(LF132="","",_xll.PBD(LH132,"Name","","USD","",""))</f>
        <v/>
      </c>
      <c r="LJ132" t="str" cm="1">
        <f t="array" ref="LJ132">IF(LF132="","",_xll.PBD(LF132,"Deal Type 1","","USD","",""))</f>
        <v/>
      </c>
      <c r="LO132" s="15" t="str" cm="1">
        <f t="array" ref="LO132">IF(LN132="","",_xll.PBD(LN132,"Deal Date","","USD","",""))</f>
        <v/>
      </c>
      <c r="LP132" s="15" t="str" cm="1">
        <f t="array" ref="LP132">IF(LN132="","",_xll.PBD(LN132,"Company ID","","USD","",""))</f>
        <v/>
      </c>
      <c r="LQ132" s="15" t="str" cm="1">
        <f t="array" ref="LQ132">IF(LN132="","",_xll.PBD(LP132,"Name","","USD","",""))</f>
        <v/>
      </c>
      <c r="LR132" t="str" cm="1">
        <f t="array" ref="LR132">IF(LN132="","",_xll.PBD(LN132,"Deal Type 1","","USD","",""))</f>
        <v/>
      </c>
      <c r="LW132" s="15" t="str" cm="1">
        <f t="array" ref="LW132">IF(LV132="","",_xll.PBD(LV132,"Deal Date","","USD","",""))</f>
        <v/>
      </c>
      <c r="LX132" s="15" t="str" cm="1">
        <f t="array" ref="LX132">IF(LV132="","",_xll.PBD(LV132,"Company ID","","USD","",""))</f>
        <v/>
      </c>
      <c r="LY132" s="15" t="str" cm="1">
        <f t="array" ref="LY132">IF(LV132="","",_xll.PBD(LX132,"Name","","USD","",""))</f>
        <v/>
      </c>
      <c r="LZ132" t="str" cm="1">
        <f t="array" ref="LZ132">IF(LV132="","",_xll.PBD(LV132,"Deal Type 1","","USD","",""))</f>
        <v/>
      </c>
      <c r="ME132" s="15" t="str" cm="1">
        <f t="array" ref="ME132">IF(MD132="","",_xll.PBD(MD132,"Deal Date","","USD","",""))</f>
        <v/>
      </c>
      <c r="MF132" s="15" t="str" cm="1">
        <f t="array" ref="MF132">IF(MD132="","",_xll.PBD(MD132,"Company ID","","USD","",""))</f>
        <v/>
      </c>
      <c r="MG132" s="15" t="str" cm="1">
        <f t="array" ref="MG132">IF(MD132="","",_xll.PBD(MF132,"Name","","USD","",""))</f>
        <v/>
      </c>
      <c r="MH132" t="str" cm="1">
        <f t="array" ref="MH132">IF(MD132="","",_xll.PBD(MD132,"Deal Type 1","","USD","",""))</f>
        <v/>
      </c>
    </row>
    <row r="133" spans="7:346" x14ac:dyDescent="0.2">
      <c r="G133" s="15" t="str" cm="1">
        <f t="array" ref="G133">IF(F133="","",_xll.PBD(F133,"Deal Date","","USD","",""))</f>
        <v/>
      </c>
      <c r="H133" s="15" t="str" cm="1">
        <f t="array" ref="H133">IF(F133="","",_xll.PBD(F133,"Company ID","","USD","",""))</f>
        <v/>
      </c>
      <c r="I133" s="15" t="str" cm="1">
        <f t="array" ref="I133">IF(F133="","",_xll.PBD(H133,"Name","","USD","",""))</f>
        <v/>
      </c>
      <c r="J133" t="str" cm="1">
        <f t="array" ref="J133">IF(F133="","",_xll.PBD(F133,"Deal Type 1","","USD","",""))</f>
        <v/>
      </c>
      <c r="O133" s="15" t="str" cm="1">
        <f t="array" ref="O133">IF(N133="","",_xll.PBD(N133,"Deal Date","","USD","",""))</f>
        <v/>
      </c>
      <c r="P133" s="15" t="str" cm="1">
        <f t="array" ref="P133">IF(N133="","",_xll.PBD(N133,"Company ID","","USD","",""))</f>
        <v/>
      </c>
      <c r="Q133" s="15" t="str" cm="1">
        <f t="array" ref="Q133">IF(N133="","",_xll.PBD(P133,"Name","","USD","",""))</f>
        <v/>
      </c>
      <c r="R133" t="str" cm="1">
        <f t="array" ref="R133">IF(N133="","",_xll.PBD(N133,"Deal Type 1","","USD","",""))</f>
        <v/>
      </c>
      <c r="W133" s="15" t="str" cm="1">
        <f t="array" ref="W133">IF(V133="","",_xll.PBD(V133,"Deal Date","","USD","",""))</f>
        <v/>
      </c>
      <c r="X133" s="15" t="str" cm="1">
        <f t="array" ref="X133">IF(V133="","",_xll.PBD(V133,"Company ID","","USD","",""))</f>
        <v/>
      </c>
      <c r="Y133" s="15" t="str" cm="1">
        <f t="array" ref="Y133">IF(V133="","",_xll.PBD(X133,"Name","","USD","",""))</f>
        <v/>
      </c>
      <c r="Z133" t="str" cm="1">
        <f t="array" ref="Z133">IF(V133="","",_xll.PBD(V133,"Deal Type 1","","USD","",""))</f>
        <v/>
      </c>
      <c r="AE133" s="15" t="str" cm="1">
        <f t="array" ref="AE133">IF(AD133="","",_xll.PBD(AD133,"Deal Date","","USD","",""))</f>
        <v/>
      </c>
      <c r="AF133" s="15" t="str" cm="1">
        <f t="array" ref="AF133">IF(AD133="","",_xll.PBD(AD133,"Company ID","","USD","",""))</f>
        <v/>
      </c>
      <c r="AG133" s="15" t="str" cm="1">
        <f t="array" ref="AG133">IF(AD133="","",_xll.PBD(AF133,"Name","","USD","",""))</f>
        <v/>
      </c>
      <c r="AH133" t="str" cm="1">
        <f t="array" ref="AH133">IF(AD133="","",_xll.PBD(AD133,"Deal Type 1","","USD","",""))</f>
        <v/>
      </c>
      <c r="AM133" s="15" t="str" cm="1">
        <f t="array" ref="AM133">IF(AL133="","",_xll.PBD(AL133,"Deal Date","","USD","",""))</f>
        <v/>
      </c>
      <c r="AN133" s="15" t="str" cm="1">
        <f t="array" ref="AN133">IF(AL133="","",_xll.PBD(AL133,"Company ID","","USD","",""))</f>
        <v/>
      </c>
      <c r="AO133" s="15" t="str" cm="1">
        <f t="array" ref="AO133">IF(AL133="","",_xll.PBD(AN133,"Name","","USD","",""))</f>
        <v/>
      </c>
      <c r="AP133" t="str" cm="1">
        <f t="array" ref="AP133">IF(AL133="","",_xll.PBD(AL133,"Deal Type 1","","USD","",""))</f>
        <v/>
      </c>
      <c r="AU133" s="15" t="str" cm="1">
        <f t="array" ref="AU133">IF(AT133="","",_xll.PBD(AT133,"Deal Date","","USD","",""))</f>
        <v/>
      </c>
      <c r="AV133" s="15" t="str" cm="1">
        <f t="array" ref="AV133">IF(AT133="","",_xll.PBD(AT133,"Company ID","","USD","",""))</f>
        <v/>
      </c>
      <c r="AW133" s="15" t="str" cm="1">
        <f t="array" ref="AW133">IF(AT133="","",_xll.PBD(AV133,"Name","","USD","",""))</f>
        <v/>
      </c>
      <c r="AX133" t="str" cm="1">
        <f t="array" ref="AX133">IF(AT133="","",_xll.PBD(AT133,"Deal Type 1","","USD","",""))</f>
        <v/>
      </c>
      <c r="BC133" s="15" t="str" cm="1">
        <f t="array" ref="BC133">IF(BB133="","",_xll.PBD(BB133,"Deal Date","","USD","",""))</f>
        <v/>
      </c>
      <c r="BD133" s="15" t="str" cm="1">
        <f t="array" ref="BD133">IF(BB133="","",_xll.PBD(BB133,"Company ID","","USD","",""))</f>
        <v/>
      </c>
      <c r="BE133" s="15" t="str" cm="1">
        <f t="array" ref="BE133">IF(BB133="","",_xll.PBD(BD133,"Name","","USD","",""))</f>
        <v/>
      </c>
      <c r="BF133" t="str" cm="1">
        <f t="array" ref="BF133">IF(BB133="","",_xll.PBD(BB133,"Deal Type 1","","USD","",""))</f>
        <v/>
      </c>
      <c r="BK133" s="15" t="str" cm="1">
        <f t="array" ref="BK133">IF(BJ133="","",_xll.PBD(BJ133,"Deal Date","","USD","",""))</f>
        <v/>
      </c>
      <c r="BL133" s="15" t="str" cm="1">
        <f t="array" ref="BL133">IF(BJ133="","",_xll.PBD(BJ133,"Company ID","","USD","",""))</f>
        <v/>
      </c>
      <c r="BM133" s="15" t="str" cm="1">
        <f t="array" ref="BM133">IF(BJ133="","",_xll.PBD(BL133,"Name","","USD","",""))</f>
        <v/>
      </c>
      <c r="BN133" t="str" cm="1">
        <f t="array" ref="BN133">IF(BJ133="","",_xll.PBD(BJ133,"Deal Type 1","","USD","",""))</f>
        <v/>
      </c>
      <c r="BS133" s="15" t="str" cm="1">
        <f t="array" ref="BS133">IF(BR133="","",_xll.PBD(BR133,"Deal Date","","USD","",""))</f>
        <v/>
      </c>
      <c r="BT133" s="15" t="str" cm="1">
        <f t="array" ref="BT133">IF(BR133="","",_xll.PBD(BR133,"Company ID","","USD","",""))</f>
        <v/>
      </c>
      <c r="BU133" s="15" t="str" cm="1">
        <f t="array" ref="BU133">IF(BR133="","",_xll.PBD(BT133,"Name","","USD","",""))</f>
        <v/>
      </c>
      <c r="BV133" t="str" cm="1">
        <f t="array" ref="BV133">IF(BR133="","",_xll.PBD(BR133,"Deal Type 1","","USD","",""))</f>
        <v/>
      </c>
      <c r="CA133" s="15" t="str" cm="1">
        <f t="array" ref="CA133">IF(BZ133="","",_xll.PBD(BZ133,"Deal Date","","USD","",""))</f>
        <v/>
      </c>
      <c r="CB133" s="15" t="str" cm="1">
        <f t="array" ref="CB133">IF(BZ133="","",_xll.PBD(BZ133,"Company ID","","USD","",""))</f>
        <v/>
      </c>
      <c r="CC133" s="15" t="str" cm="1">
        <f t="array" ref="CC133">IF(BZ133="","",_xll.PBD(CB133,"Name","","USD","",""))</f>
        <v/>
      </c>
      <c r="CD133" t="str" cm="1">
        <f t="array" ref="CD133">IF(BZ133="","",_xll.PBD(BZ133,"Deal Type 1","","USD","",""))</f>
        <v/>
      </c>
      <c r="CI133" s="15" t="str" cm="1">
        <f t="array" ref="CI133">IF(CH133="","",_xll.PBD(CH133,"Deal Date","","USD","",""))</f>
        <v/>
      </c>
      <c r="CJ133" s="15" t="str" cm="1">
        <f t="array" ref="CJ133">IF(CH133="","",_xll.PBD(CH133,"Company ID","","USD","",""))</f>
        <v/>
      </c>
      <c r="CK133" s="15" t="str" cm="1">
        <f t="array" ref="CK133">IF(CH133="","",_xll.PBD(CJ133,"Name","","USD","",""))</f>
        <v/>
      </c>
      <c r="CL133" t="str" cm="1">
        <f t="array" ref="CL133">IF(CH133="","",_xll.PBD(CH133,"Deal Type 1","","USD","",""))</f>
        <v/>
      </c>
      <c r="CQ133" s="15" t="str" cm="1">
        <f t="array" ref="CQ133">IF(CP133="","",_xll.PBD(CP133,"Deal Date","","USD","",""))</f>
        <v/>
      </c>
      <c r="CR133" s="15" t="str" cm="1">
        <f t="array" ref="CR133">IF(CP133="","",_xll.PBD(CP133,"Company ID","","USD","",""))</f>
        <v/>
      </c>
      <c r="CS133" s="15" t="str" cm="1">
        <f t="array" ref="CS133">IF(CP133="","",_xll.PBD(CR133,"Name","","USD","",""))</f>
        <v/>
      </c>
      <c r="CT133" t="str" cm="1">
        <f t="array" ref="CT133">IF(CP133="","",_xll.PBD(CP133,"Deal Type 1","","USD","",""))</f>
        <v/>
      </c>
      <c r="CY133" s="15" t="str" cm="1">
        <f t="array" ref="CY133">IF(CX133="","",_xll.PBD(CX133,"Deal Date","","USD","",""))</f>
        <v/>
      </c>
      <c r="CZ133" s="15" t="str" cm="1">
        <f t="array" ref="CZ133">IF(CX133="","",_xll.PBD(CX133,"Company ID","","USD","",""))</f>
        <v/>
      </c>
      <c r="DA133" s="15" t="str" cm="1">
        <f t="array" ref="DA133">IF(CX133="","",_xll.PBD(CZ133,"Name","","USD","",""))</f>
        <v/>
      </c>
      <c r="DB133" t="str" cm="1">
        <f t="array" ref="DB133">IF(CX133="","",_xll.PBD(CX133,"Deal Type 1","","USD","",""))</f>
        <v/>
      </c>
      <c r="DG133" s="15" t="str" cm="1">
        <f t="array" ref="DG133">IF(DF133="","",_xll.PBD(DF133,"Deal Date","","USD","",""))</f>
        <v/>
      </c>
      <c r="DH133" s="15" t="str" cm="1">
        <f t="array" ref="DH133">IF(DF133="","",_xll.PBD(DF133,"Company ID","","USD","",""))</f>
        <v/>
      </c>
      <c r="DI133" s="15" t="str" cm="1">
        <f t="array" ref="DI133">IF(DF133="","",_xll.PBD(DH133,"Name","","USD","",""))</f>
        <v/>
      </c>
      <c r="DJ133" t="str" cm="1">
        <f t="array" ref="DJ133">IF(DF133="","",_xll.PBD(DF133,"Deal Type 1","","USD","",""))</f>
        <v/>
      </c>
      <c r="DO133" s="15" t="str" cm="1">
        <f t="array" ref="DO133">IF(DN133="","",_xll.PBD(DN133,"Deal Date","","USD","",""))</f>
        <v/>
      </c>
      <c r="DP133" s="15" t="str" cm="1">
        <f t="array" ref="DP133">IF(DN133="","",_xll.PBD(DN133,"Company ID","","USD","",""))</f>
        <v/>
      </c>
      <c r="DQ133" s="15" t="str" cm="1">
        <f t="array" ref="DQ133">IF(DN133="","",_xll.PBD(DP133,"Name","","USD","",""))</f>
        <v/>
      </c>
      <c r="DR133" t="str" cm="1">
        <f t="array" ref="DR133">IF(DN133="","",_xll.PBD(DN133,"Deal Type 1","","USD","",""))</f>
        <v/>
      </c>
      <c r="DW133" s="15" t="str" cm="1">
        <f t="array" ref="DW133">IF(DV133="","",_xll.PBD(DV133,"Deal Date","","USD","",""))</f>
        <v/>
      </c>
      <c r="DX133" s="15" t="str" cm="1">
        <f t="array" ref="DX133">IF(DV133="","",_xll.PBD(DV133,"Company ID","","USD","",""))</f>
        <v/>
      </c>
      <c r="DY133" s="15" t="str" cm="1">
        <f t="array" ref="DY133">IF(DV133="","",_xll.PBD(DX133,"Name","","USD","",""))</f>
        <v/>
      </c>
      <c r="DZ133" t="str" cm="1">
        <f t="array" ref="DZ133">IF(DV133="","",_xll.PBD(DV133,"Deal Type 1","","USD","",""))</f>
        <v/>
      </c>
      <c r="EE133" s="15" t="str" cm="1">
        <f t="array" ref="EE133">IF(ED133="","",_xll.PBD(ED133,"Deal Date","","USD","",""))</f>
        <v/>
      </c>
      <c r="EF133" s="15" t="str" cm="1">
        <f t="array" ref="EF133">IF(ED133="","",_xll.PBD(ED133,"Company ID","","USD","",""))</f>
        <v/>
      </c>
      <c r="EG133" s="15" t="str" cm="1">
        <f t="array" ref="EG133">IF(ED133="","",_xll.PBD(EF133,"Name","","USD","",""))</f>
        <v/>
      </c>
      <c r="EH133" t="str" cm="1">
        <f t="array" ref="EH133">IF(ED133="","",_xll.PBD(ED133,"Deal Type 1","","USD","",""))</f>
        <v/>
      </c>
      <c r="EM133" s="15" t="str" cm="1">
        <f t="array" ref="EM133">IF(EL133="","",_xll.PBD(EL133,"Deal Date","","USD","",""))</f>
        <v/>
      </c>
      <c r="EN133" s="15" t="str" cm="1">
        <f t="array" ref="EN133">IF(EL133="","",_xll.PBD(EL133,"Company ID","","USD","",""))</f>
        <v/>
      </c>
      <c r="EO133" s="15" t="str" cm="1">
        <f t="array" ref="EO133">IF(EL133="","",_xll.PBD(EN133,"Name","","USD","",""))</f>
        <v/>
      </c>
      <c r="EP133" t="str" cm="1">
        <f t="array" ref="EP133">IF(EL133="","",_xll.PBD(EL133,"Deal Type 1","","USD","",""))</f>
        <v/>
      </c>
      <c r="EU133" s="15" t="str" cm="1">
        <f t="array" ref="EU133">IF(ET133="","",_xll.PBD(ET133,"Deal Date","","USD","",""))</f>
        <v/>
      </c>
      <c r="EV133" s="15" t="str" cm="1">
        <f t="array" ref="EV133">IF(ET133="","",_xll.PBD(ET133,"Company ID","","USD","",""))</f>
        <v/>
      </c>
      <c r="EW133" s="15" t="str" cm="1">
        <f t="array" ref="EW133">IF(ET133="","",_xll.PBD(EV133,"Name","","USD","",""))</f>
        <v/>
      </c>
      <c r="EX133" t="str" cm="1">
        <f t="array" ref="EX133">IF(ET133="","",_xll.PBD(ET133,"Deal Type 1","","USD","",""))</f>
        <v/>
      </c>
      <c r="FC133" s="15" t="str" cm="1">
        <f t="array" ref="FC133">IF(FB133="","",_xll.PBD(FB133,"Deal Date","","USD","",""))</f>
        <v/>
      </c>
      <c r="FD133" s="15" t="str" cm="1">
        <f t="array" ref="FD133">IF(FB133="","",_xll.PBD(FB133,"Company ID","","USD","",""))</f>
        <v/>
      </c>
      <c r="FE133" s="15" t="str" cm="1">
        <f t="array" ref="FE133">IF(FB133="","",_xll.PBD(FD133,"Name","","USD","",""))</f>
        <v/>
      </c>
      <c r="FF133" t="str" cm="1">
        <f t="array" ref="FF133">IF(FB133="","",_xll.PBD(FB133,"Deal Type 1","","USD","",""))</f>
        <v/>
      </c>
      <c r="FK133" s="15" t="str" cm="1">
        <f t="array" ref="FK133">IF(FJ133="","",_xll.PBD(FJ133,"Deal Date","","USD","",""))</f>
        <v/>
      </c>
      <c r="FL133" s="15" t="str" cm="1">
        <f t="array" ref="FL133">IF(FJ133="","",_xll.PBD(FJ133,"Company ID","","USD","",""))</f>
        <v/>
      </c>
      <c r="FM133" s="15" t="str" cm="1">
        <f t="array" ref="FM133">IF(FJ133="","",_xll.PBD(FL133,"Name","","USD","",""))</f>
        <v/>
      </c>
      <c r="FN133" t="str" cm="1">
        <f t="array" ref="FN133">IF(FJ133="","",_xll.PBD(FJ133,"Deal Type 1","","USD","",""))</f>
        <v/>
      </c>
      <c r="FS133" s="15" t="str" cm="1">
        <f t="array" ref="FS133">IF(FR133="","",_xll.PBD(FR133,"Deal Date","","USD","",""))</f>
        <v/>
      </c>
      <c r="FT133" s="15" t="str" cm="1">
        <f t="array" ref="FT133">IF(FR133="","",_xll.PBD(FR133,"Company ID","","USD","",""))</f>
        <v/>
      </c>
      <c r="FU133" s="15" t="str" cm="1">
        <f t="array" ref="FU133">IF(FR133="","",_xll.PBD(FT133,"Name","","USD","",""))</f>
        <v/>
      </c>
      <c r="FV133" t="str" cm="1">
        <f t="array" ref="FV133">IF(FR133="","",_xll.PBD(FR133,"Deal Type 1","","USD","",""))</f>
        <v/>
      </c>
      <c r="GA133" s="15" t="str" cm="1">
        <f t="array" ref="GA133">IF(FZ133="","",_xll.PBD(FZ133,"Deal Date","","USD","",""))</f>
        <v/>
      </c>
      <c r="GB133" s="15" t="str" cm="1">
        <f t="array" ref="GB133">IF(FZ133="","",_xll.PBD(FZ133,"Company ID","","USD","",""))</f>
        <v/>
      </c>
      <c r="GC133" s="15" t="str" cm="1">
        <f t="array" ref="GC133">IF(FZ133="","",_xll.PBD(GB133,"Name","","USD","",""))</f>
        <v/>
      </c>
      <c r="GD133" t="str" cm="1">
        <f t="array" ref="GD133">IF(FZ133="","",_xll.PBD(FZ133,"Deal Type 1","","USD","",""))</f>
        <v/>
      </c>
      <c r="GI133" s="15" t="str" cm="1">
        <f t="array" ref="GI133">IF(GH133="","",_xll.PBD(GH133,"Deal Date","","USD","",""))</f>
        <v/>
      </c>
      <c r="GJ133" s="15" t="str" cm="1">
        <f t="array" ref="GJ133">IF(GH133="","",_xll.PBD(GH133,"Company ID","","USD","",""))</f>
        <v/>
      </c>
      <c r="GK133" s="15" t="str" cm="1">
        <f t="array" ref="GK133">IF(GH133="","",_xll.PBD(GJ133,"Name","","USD","",""))</f>
        <v/>
      </c>
      <c r="GL133" t="str" cm="1">
        <f t="array" ref="GL133">IF(GH133="","",_xll.PBD(GH133,"Deal Type 1","","USD","",""))</f>
        <v/>
      </c>
      <c r="GQ133" s="15" t="str" cm="1">
        <f t="array" ref="GQ133">IF(GP133="","",_xll.PBD(GP133,"Deal Date","","USD","",""))</f>
        <v/>
      </c>
      <c r="GR133" s="15" t="str" cm="1">
        <f t="array" ref="GR133">IF(GP133="","",_xll.PBD(GP133,"Company ID","","USD","",""))</f>
        <v/>
      </c>
      <c r="GS133" s="15" t="str" cm="1">
        <f t="array" ref="GS133">IF(GP133="","",_xll.PBD(GR133,"Name","","USD","",""))</f>
        <v/>
      </c>
      <c r="GT133" t="str" cm="1">
        <f t="array" ref="GT133">IF(GP133="","",_xll.PBD(GP133,"Deal Type 1","","USD","",""))</f>
        <v/>
      </c>
      <c r="GY133" s="15" t="str" cm="1">
        <f t="array" ref="GY133">IF(GX133="","",_xll.PBD(GX133,"Deal Date","","USD","",""))</f>
        <v/>
      </c>
      <c r="GZ133" s="15" t="str" cm="1">
        <f t="array" ref="GZ133">IF(GX133="","",_xll.PBD(GX133,"Company ID","","USD","",""))</f>
        <v/>
      </c>
      <c r="HA133" s="15" t="str" cm="1">
        <f t="array" ref="HA133">IF(GX133="","",_xll.PBD(GZ133,"Name","","USD","",""))</f>
        <v/>
      </c>
      <c r="HB133" t="str" cm="1">
        <f t="array" ref="HB133">IF(GX133="","",_xll.PBD(GX133,"Deal Type 1","","USD","",""))</f>
        <v/>
      </c>
      <c r="HG133" s="15" t="str" cm="1">
        <f t="array" ref="HG133">IF(HF133="","",_xll.PBD(HF133,"Deal Date","","USD","",""))</f>
        <v/>
      </c>
      <c r="HH133" s="15" t="str" cm="1">
        <f t="array" ref="HH133">IF(HF133="","",_xll.PBD(HF133,"Company ID","","USD","",""))</f>
        <v/>
      </c>
      <c r="HI133" s="15" t="str" cm="1">
        <f t="array" ref="HI133">IF(HF133="","",_xll.PBD(HH133,"Name","","USD","",""))</f>
        <v/>
      </c>
      <c r="HJ133" t="str" cm="1">
        <f t="array" ref="HJ133">IF(HF133="","",_xll.PBD(HF133,"Deal Type 1","","USD","",""))</f>
        <v/>
      </c>
      <c r="HO133" s="15" t="str" cm="1">
        <f t="array" ref="HO133">IF(HN133="","",_xll.PBD(HN133,"Deal Date","","USD","",""))</f>
        <v/>
      </c>
      <c r="HP133" s="15" t="str" cm="1">
        <f t="array" ref="HP133">IF(HN133="","",_xll.PBD(HN133,"Company ID","","USD","",""))</f>
        <v/>
      </c>
      <c r="HQ133" s="15" t="str" cm="1">
        <f t="array" ref="HQ133">IF(HN133="","",_xll.PBD(HP133,"Name","","USD","",""))</f>
        <v/>
      </c>
      <c r="HR133" t="str" cm="1">
        <f t="array" ref="HR133">IF(HN133="","",_xll.PBD(HN133,"Deal Type 1","","USD","",""))</f>
        <v/>
      </c>
      <c r="HW133" s="15" t="str" cm="1">
        <f t="array" ref="HW133">IF(HV133="","",_xll.PBD(HV133,"Deal Date","","USD","",""))</f>
        <v/>
      </c>
      <c r="HX133" s="15" t="str" cm="1">
        <f t="array" ref="HX133">IF(HV133="","",_xll.PBD(HV133,"Company ID","","USD","",""))</f>
        <v/>
      </c>
      <c r="HY133" s="15" t="str" cm="1">
        <f t="array" ref="HY133">IF(HV133="","",_xll.PBD(HX133,"Name","","USD","",""))</f>
        <v/>
      </c>
      <c r="HZ133" t="str" cm="1">
        <f t="array" ref="HZ133">IF(HV133="","",_xll.PBD(HV133,"Deal Type 1","","USD","",""))</f>
        <v/>
      </c>
      <c r="IE133" s="15" t="str" cm="1">
        <f t="array" ref="IE133">IF(ID133="","",_xll.PBD(ID133,"Deal Date","","USD","",""))</f>
        <v/>
      </c>
      <c r="IF133" s="15" t="str" cm="1">
        <f t="array" ref="IF133">IF(ID133="","",_xll.PBD(ID133,"Company ID","","USD","",""))</f>
        <v/>
      </c>
      <c r="IG133" s="15" t="str" cm="1">
        <f t="array" ref="IG133">IF(ID133="","",_xll.PBD(IF133,"Name","","USD","",""))</f>
        <v/>
      </c>
      <c r="IH133" t="str" cm="1">
        <f t="array" ref="IH133">IF(ID133="","",_xll.PBD(ID133,"Deal Type 1","","USD","",""))</f>
        <v/>
      </c>
      <c r="IM133" s="15" t="str" cm="1">
        <f t="array" ref="IM133">IF(IL133="","",_xll.PBD(IL133,"Deal Date","","USD","",""))</f>
        <v/>
      </c>
      <c r="IN133" s="15" t="str" cm="1">
        <f t="array" ref="IN133">IF(IL133="","",_xll.PBD(IL133,"Company ID","","USD","",""))</f>
        <v/>
      </c>
      <c r="IO133" s="15" t="str" cm="1">
        <f t="array" ref="IO133">IF(IL133="","",_xll.PBD(IN133,"Name","","USD","",""))</f>
        <v/>
      </c>
      <c r="IP133" t="str" cm="1">
        <f t="array" ref="IP133">IF(IL133="","",_xll.PBD(IL133,"Deal Type 1","","USD","",""))</f>
        <v/>
      </c>
      <c r="IU133" s="15" t="str" cm="1">
        <f t="array" ref="IU133">IF(IT133="","",_xll.PBD(IT133,"Deal Date","","USD","",""))</f>
        <v/>
      </c>
      <c r="IV133" s="15" t="str" cm="1">
        <f t="array" ref="IV133">IF(IT133="","",_xll.PBD(IT133,"Company ID","","USD","",""))</f>
        <v/>
      </c>
      <c r="IW133" s="15" t="str" cm="1">
        <f t="array" ref="IW133">IF(IT133="","",_xll.PBD(IV133,"Name","","USD","",""))</f>
        <v/>
      </c>
      <c r="IX133" t="str" cm="1">
        <f t="array" ref="IX133">IF(IT133="","",_xll.PBD(IT133,"Deal Type 1","","USD","",""))</f>
        <v/>
      </c>
      <c r="JC133" s="15" t="str" cm="1">
        <f t="array" ref="JC133">IF(JB133="","",_xll.PBD(JB133,"Deal Date","","USD","",""))</f>
        <v/>
      </c>
      <c r="JD133" s="15" t="str" cm="1">
        <f t="array" ref="JD133">IF(JB133="","",_xll.PBD(JB133,"Company ID","","USD","",""))</f>
        <v/>
      </c>
      <c r="JE133" s="15" t="str" cm="1">
        <f t="array" ref="JE133">IF(JB133="","",_xll.PBD(JD133,"Name","","USD","",""))</f>
        <v/>
      </c>
      <c r="JF133" t="str" cm="1">
        <f t="array" ref="JF133">IF(JB133="","",_xll.PBD(JB133,"Deal Type 1","","USD","",""))</f>
        <v/>
      </c>
      <c r="JK133" s="15" t="str" cm="1">
        <f t="array" ref="JK133">IF(JJ133="","",_xll.PBD(JJ133,"Deal Date","","USD","",""))</f>
        <v/>
      </c>
      <c r="JL133" s="15" t="str" cm="1">
        <f t="array" ref="JL133">IF(JJ133="","",_xll.PBD(JJ133,"Company ID","","USD","",""))</f>
        <v/>
      </c>
      <c r="JM133" s="15" t="str" cm="1">
        <f t="array" ref="JM133">IF(JJ133="","",_xll.PBD(JL133,"Name","","USD","",""))</f>
        <v/>
      </c>
      <c r="JN133" t="str" cm="1">
        <f t="array" ref="JN133">IF(JJ133="","",_xll.PBD(JJ133,"Deal Type 1","","USD","",""))</f>
        <v/>
      </c>
      <c r="JS133" s="15" t="str" cm="1">
        <f t="array" ref="JS133">IF(JR133="","",_xll.PBD(JR133,"Deal Date","","USD","",""))</f>
        <v/>
      </c>
      <c r="JT133" s="15" t="str" cm="1">
        <f t="array" ref="JT133">IF(JR133="","",_xll.PBD(JR133,"Company ID","","USD","",""))</f>
        <v/>
      </c>
      <c r="JU133" s="15" t="str" cm="1">
        <f t="array" ref="JU133">IF(JR133="","",_xll.PBD(JT133,"Name","","USD","",""))</f>
        <v/>
      </c>
      <c r="JV133" t="str" cm="1">
        <f t="array" ref="JV133">IF(JR133="","",_xll.PBD(JR133,"Deal Type 1","","USD","",""))</f>
        <v/>
      </c>
      <c r="KA133" s="15" t="str" cm="1">
        <f t="array" ref="KA133">IF(JZ133="","",_xll.PBD(JZ133,"Deal Date","","USD","",""))</f>
        <v/>
      </c>
      <c r="KB133" s="15" t="str" cm="1">
        <f t="array" ref="KB133">IF(JZ133="","",_xll.PBD(JZ133,"Company ID","","USD","",""))</f>
        <v/>
      </c>
      <c r="KC133" s="15" t="str" cm="1">
        <f t="array" ref="KC133">IF(JZ133="","",_xll.PBD(KB133,"Name","","USD","",""))</f>
        <v/>
      </c>
      <c r="KD133" t="str" cm="1">
        <f t="array" ref="KD133">IF(JZ133="","",_xll.PBD(JZ133,"Deal Type 1","","USD","",""))</f>
        <v/>
      </c>
      <c r="KI133" s="15" t="str" cm="1">
        <f t="array" ref="KI133">IF(KH133="","",_xll.PBD(KH133,"Deal Date","","USD","",""))</f>
        <v/>
      </c>
      <c r="KJ133" s="15" t="str" cm="1">
        <f t="array" ref="KJ133">IF(KH133="","",_xll.PBD(KH133,"Company ID","","USD","",""))</f>
        <v/>
      </c>
      <c r="KK133" s="15" t="str" cm="1">
        <f t="array" ref="KK133">IF(KH133="","",_xll.PBD(KJ133,"Name","","USD","",""))</f>
        <v/>
      </c>
      <c r="KL133" t="str" cm="1">
        <f t="array" ref="KL133">IF(KH133="","",_xll.PBD(KH133,"Deal Type 1","","USD","",""))</f>
        <v/>
      </c>
      <c r="KQ133" s="15" t="str" cm="1">
        <f t="array" ref="KQ133">IF(KP133="","",_xll.PBD(KP133,"Deal Date","","USD","",""))</f>
        <v/>
      </c>
      <c r="KR133" s="15" t="str" cm="1">
        <f t="array" ref="KR133">IF(KP133="","",_xll.PBD(KP133,"Company ID","","USD","",""))</f>
        <v/>
      </c>
      <c r="KS133" s="15" t="str" cm="1">
        <f t="array" ref="KS133">IF(KP133="","",_xll.PBD(KR133,"Name","","USD","",""))</f>
        <v/>
      </c>
      <c r="KT133" t="str" cm="1">
        <f t="array" ref="KT133">IF(KP133="","",_xll.PBD(KP133,"Deal Type 1","","USD","",""))</f>
        <v/>
      </c>
      <c r="KY133" s="15" t="str" cm="1">
        <f t="array" ref="KY133">IF(KX133="","",_xll.PBD(KX133,"Deal Date","","USD","",""))</f>
        <v/>
      </c>
      <c r="KZ133" s="15" t="str" cm="1">
        <f t="array" ref="KZ133">IF(KX133="","",_xll.PBD(KX133,"Company ID","","USD","",""))</f>
        <v/>
      </c>
      <c r="LA133" s="15" t="str" cm="1">
        <f t="array" ref="LA133">IF(KX133="","",_xll.PBD(KZ133,"Name","","USD","",""))</f>
        <v/>
      </c>
      <c r="LB133" t="str" cm="1">
        <f t="array" ref="LB133">IF(KX133="","",_xll.PBD(KX133,"Deal Type 1","","USD","",""))</f>
        <v/>
      </c>
      <c r="LG133" s="15" t="str" cm="1">
        <f t="array" ref="LG133">IF(LF133="","",_xll.PBD(LF133,"Deal Date","","USD","",""))</f>
        <v/>
      </c>
      <c r="LH133" s="15" t="str" cm="1">
        <f t="array" ref="LH133">IF(LF133="","",_xll.PBD(LF133,"Company ID","","USD","",""))</f>
        <v/>
      </c>
      <c r="LI133" s="15" t="str" cm="1">
        <f t="array" ref="LI133">IF(LF133="","",_xll.PBD(LH133,"Name","","USD","",""))</f>
        <v/>
      </c>
      <c r="LJ133" t="str" cm="1">
        <f t="array" ref="LJ133">IF(LF133="","",_xll.PBD(LF133,"Deal Type 1","","USD","",""))</f>
        <v/>
      </c>
      <c r="LO133" s="15" t="str" cm="1">
        <f t="array" ref="LO133">IF(LN133="","",_xll.PBD(LN133,"Deal Date","","USD","",""))</f>
        <v/>
      </c>
      <c r="LP133" s="15" t="str" cm="1">
        <f t="array" ref="LP133">IF(LN133="","",_xll.PBD(LN133,"Company ID","","USD","",""))</f>
        <v/>
      </c>
      <c r="LQ133" s="15" t="str" cm="1">
        <f t="array" ref="LQ133">IF(LN133="","",_xll.PBD(LP133,"Name","","USD","",""))</f>
        <v/>
      </c>
      <c r="LR133" t="str" cm="1">
        <f t="array" ref="LR133">IF(LN133="","",_xll.PBD(LN133,"Deal Type 1","","USD","",""))</f>
        <v/>
      </c>
      <c r="LW133" s="15" t="str" cm="1">
        <f t="array" ref="LW133">IF(LV133="","",_xll.PBD(LV133,"Deal Date","","USD","",""))</f>
        <v/>
      </c>
      <c r="LX133" s="15" t="str" cm="1">
        <f t="array" ref="LX133">IF(LV133="","",_xll.PBD(LV133,"Company ID","","USD","",""))</f>
        <v/>
      </c>
      <c r="LY133" s="15" t="str" cm="1">
        <f t="array" ref="LY133">IF(LV133="","",_xll.PBD(LX133,"Name","","USD","",""))</f>
        <v/>
      </c>
      <c r="LZ133" t="str" cm="1">
        <f t="array" ref="LZ133">IF(LV133="","",_xll.PBD(LV133,"Deal Type 1","","USD","",""))</f>
        <v/>
      </c>
      <c r="ME133" s="15" t="str" cm="1">
        <f t="array" ref="ME133">IF(MD133="","",_xll.PBD(MD133,"Deal Date","","USD","",""))</f>
        <v/>
      </c>
      <c r="MF133" s="15" t="str" cm="1">
        <f t="array" ref="MF133">IF(MD133="","",_xll.PBD(MD133,"Company ID","","USD","",""))</f>
        <v/>
      </c>
      <c r="MG133" s="15" t="str" cm="1">
        <f t="array" ref="MG133">IF(MD133="","",_xll.PBD(MF133,"Name","","USD","",""))</f>
        <v/>
      </c>
      <c r="MH133" t="str" cm="1">
        <f t="array" ref="MH133">IF(MD133="","",_xll.PBD(MD133,"Deal Type 1","","USD","",""))</f>
        <v/>
      </c>
    </row>
    <row r="134" spans="7:346" x14ac:dyDescent="0.2">
      <c r="G134" s="15" t="str" cm="1">
        <f t="array" ref="G134">IF(F134="","",_xll.PBD(F134,"Deal Date","","USD","",""))</f>
        <v/>
      </c>
      <c r="H134" s="15" t="str" cm="1">
        <f t="array" ref="H134">IF(F134="","",_xll.PBD(F134,"Company ID","","USD","",""))</f>
        <v/>
      </c>
      <c r="I134" s="15" t="str" cm="1">
        <f t="array" ref="I134">IF(F134="","",_xll.PBD(H134,"Name","","USD","",""))</f>
        <v/>
      </c>
      <c r="J134" t="str" cm="1">
        <f t="array" ref="J134">IF(F134="","",_xll.PBD(F134,"Deal Type 1","","USD","",""))</f>
        <v/>
      </c>
      <c r="O134" s="15" t="str" cm="1">
        <f t="array" ref="O134">IF(N134="","",_xll.PBD(N134,"Deal Date","","USD","",""))</f>
        <v/>
      </c>
      <c r="P134" s="15" t="str" cm="1">
        <f t="array" ref="P134">IF(N134="","",_xll.PBD(N134,"Company ID","","USD","",""))</f>
        <v/>
      </c>
      <c r="Q134" s="15" t="str" cm="1">
        <f t="array" ref="Q134">IF(N134="","",_xll.PBD(P134,"Name","","USD","",""))</f>
        <v/>
      </c>
      <c r="R134" t="str" cm="1">
        <f t="array" ref="R134">IF(N134="","",_xll.PBD(N134,"Deal Type 1","","USD","",""))</f>
        <v/>
      </c>
      <c r="W134" s="15" t="str" cm="1">
        <f t="array" ref="W134">IF(V134="","",_xll.PBD(V134,"Deal Date","","USD","",""))</f>
        <v/>
      </c>
      <c r="X134" s="15" t="str" cm="1">
        <f t="array" ref="X134">IF(V134="","",_xll.PBD(V134,"Company ID","","USD","",""))</f>
        <v/>
      </c>
      <c r="Y134" s="15" t="str" cm="1">
        <f t="array" ref="Y134">IF(V134="","",_xll.PBD(X134,"Name","","USD","",""))</f>
        <v/>
      </c>
      <c r="Z134" t="str" cm="1">
        <f t="array" ref="Z134">IF(V134="","",_xll.PBD(V134,"Deal Type 1","","USD","",""))</f>
        <v/>
      </c>
      <c r="AE134" s="15" t="str" cm="1">
        <f t="array" ref="AE134">IF(AD134="","",_xll.PBD(AD134,"Deal Date","","USD","",""))</f>
        <v/>
      </c>
      <c r="AF134" s="15" t="str" cm="1">
        <f t="array" ref="AF134">IF(AD134="","",_xll.PBD(AD134,"Company ID","","USD","",""))</f>
        <v/>
      </c>
      <c r="AG134" s="15" t="str" cm="1">
        <f t="array" ref="AG134">IF(AD134="","",_xll.PBD(AF134,"Name","","USD","",""))</f>
        <v/>
      </c>
      <c r="AH134" t="str" cm="1">
        <f t="array" ref="AH134">IF(AD134="","",_xll.PBD(AD134,"Deal Type 1","","USD","",""))</f>
        <v/>
      </c>
      <c r="AM134" s="15" t="str" cm="1">
        <f t="array" ref="AM134">IF(AL134="","",_xll.PBD(AL134,"Deal Date","","USD","",""))</f>
        <v/>
      </c>
      <c r="AN134" s="15" t="str" cm="1">
        <f t="array" ref="AN134">IF(AL134="","",_xll.PBD(AL134,"Company ID","","USD","",""))</f>
        <v/>
      </c>
      <c r="AO134" s="15" t="str" cm="1">
        <f t="array" ref="AO134">IF(AL134="","",_xll.PBD(AN134,"Name","","USD","",""))</f>
        <v/>
      </c>
      <c r="AP134" t="str" cm="1">
        <f t="array" ref="AP134">IF(AL134="","",_xll.PBD(AL134,"Deal Type 1","","USD","",""))</f>
        <v/>
      </c>
      <c r="AU134" s="15" t="str" cm="1">
        <f t="array" ref="AU134">IF(AT134="","",_xll.PBD(AT134,"Deal Date","","USD","",""))</f>
        <v/>
      </c>
      <c r="AV134" s="15" t="str" cm="1">
        <f t="array" ref="AV134">IF(AT134="","",_xll.PBD(AT134,"Company ID","","USD","",""))</f>
        <v/>
      </c>
      <c r="AW134" s="15" t="str" cm="1">
        <f t="array" ref="AW134">IF(AT134="","",_xll.PBD(AV134,"Name","","USD","",""))</f>
        <v/>
      </c>
      <c r="AX134" t="str" cm="1">
        <f t="array" ref="AX134">IF(AT134="","",_xll.PBD(AT134,"Deal Type 1","","USD","",""))</f>
        <v/>
      </c>
      <c r="BC134" s="15" t="str" cm="1">
        <f t="array" ref="BC134">IF(BB134="","",_xll.PBD(BB134,"Deal Date","","USD","",""))</f>
        <v/>
      </c>
      <c r="BD134" s="15" t="str" cm="1">
        <f t="array" ref="BD134">IF(BB134="","",_xll.PBD(BB134,"Company ID","","USD","",""))</f>
        <v/>
      </c>
      <c r="BE134" s="15" t="str" cm="1">
        <f t="array" ref="BE134">IF(BB134="","",_xll.PBD(BD134,"Name","","USD","",""))</f>
        <v/>
      </c>
      <c r="BF134" t="str" cm="1">
        <f t="array" ref="BF134">IF(BB134="","",_xll.PBD(BB134,"Deal Type 1","","USD","",""))</f>
        <v/>
      </c>
      <c r="BK134" s="15" t="str" cm="1">
        <f t="array" ref="BK134">IF(BJ134="","",_xll.PBD(BJ134,"Deal Date","","USD","",""))</f>
        <v/>
      </c>
      <c r="BL134" s="15" t="str" cm="1">
        <f t="array" ref="BL134">IF(BJ134="","",_xll.PBD(BJ134,"Company ID","","USD","",""))</f>
        <v/>
      </c>
      <c r="BM134" s="15" t="str" cm="1">
        <f t="array" ref="BM134">IF(BJ134="","",_xll.PBD(BL134,"Name","","USD","",""))</f>
        <v/>
      </c>
      <c r="BN134" t="str" cm="1">
        <f t="array" ref="BN134">IF(BJ134="","",_xll.PBD(BJ134,"Deal Type 1","","USD","",""))</f>
        <v/>
      </c>
      <c r="BS134" s="15" t="str" cm="1">
        <f t="array" ref="BS134">IF(BR134="","",_xll.PBD(BR134,"Deal Date","","USD","",""))</f>
        <v/>
      </c>
      <c r="BT134" s="15" t="str" cm="1">
        <f t="array" ref="BT134">IF(BR134="","",_xll.PBD(BR134,"Company ID","","USD","",""))</f>
        <v/>
      </c>
      <c r="BU134" s="15" t="str" cm="1">
        <f t="array" ref="BU134">IF(BR134="","",_xll.PBD(BT134,"Name","","USD","",""))</f>
        <v/>
      </c>
      <c r="BV134" t="str" cm="1">
        <f t="array" ref="BV134">IF(BR134="","",_xll.PBD(BR134,"Deal Type 1","","USD","",""))</f>
        <v/>
      </c>
      <c r="CA134" s="15" t="str" cm="1">
        <f t="array" ref="CA134">IF(BZ134="","",_xll.PBD(BZ134,"Deal Date","","USD","",""))</f>
        <v/>
      </c>
      <c r="CB134" s="15" t="str" cm="1">
        <f t="array" ref="CB134">IF(BZ134="","",_xll.PBD(BZ134,"Company ID","","USD","",""))</f>
        <v/>
      </c>
      <c r="CC134" s="15" t="str" cm="1">
        <f t="array" ref="CC134">IF(BZ134="","",_xll.PBD(CB134,"Name","","USD","",""))</f>
        <v/>
      </c>
      <c r="CD134" t="str" cm="1">
        <f t="array" ref="CD134">IF(BZ134="","",_xll.PBD(BZ134,"Deal Type 1","","USD","",""))</f>
        <v/>
      </c>
      <c r="CI134" s="15" t="str" cm="1">
        <f t="array" ref="CI134">IF(CH134="","",_xll.PBD(CH134,"Deal Date","","USD","",""))</f>
        <v/>
      </c>
      <c r="CJ134" s="15" t="str" cm="1">
        <f t="array" ref="CJ134">IF(CH134="","",_xll.PBD(CH134,"Company ID","","USD","",""))</f>
        <v/>
      </c>
      <c r="CK134" s="15" t="str" cm="1">
        <f t="array" ref="CK134">IF(CH134="","",_xll.PBD(CJ134,"Name","","USD","",""))</f>
        <v/>
      </c>
      <c r="CL134" t="str" cm="1">
        <f t="array" ref="CL134">IF(CH134="","",_xll.PBD(CH134,"Deal Type 1","","USD","",""))</f>
        <v/>
      </c>
      <c r="CQ134" s="15" t="str" cm="1">
        <f t="array" ref="CQ134">IF(CP134="","",_xll.PBD(CP134,"Deal Date","","USD","",""))</f>
        <v/>
      </c>
      <c r="CR134" s="15" t="str" cm="1">
        <f t="array" ref="CR134">IF(CP134="","",_xll.PBD(CP134,"Company ID","","USD","",""))</f>
        <v/>
      </c>
      <c r="CS134" s="15" t="str" cm="1">
        <f t="array" ref="CS134">IF(CP134="","",_xll.PBD(CR134,"Name","","USD","",""))</f>
        <v/>
      </c>
      <c r="CT134" t="str" cm="1">
        <f t="array" ref="CT134">IF(CP134="","",_xll.PBD(CP134,"Deal Type 1","","USD","",""))</f>
        <v/>
      </c>
      <c r="CY134" s="15" t="str" cm="1">
        <f t="array" ref="CY134">IF(CX134="","",_xll.PBD(CX134,"Deal Date","","USD","",""))</f>
        <v/>
      </c>
      <c r="CZ134" s="15" t="str" cm="1">
        <f t="array" ref="CZ134">IF(CX134="","",_xll.PBD(CX134,"Company ID","","USD","",""))</f>
        <v/>
      </c>
      <c r="DA134" s="15" t="str" cm="1">
        <f t="array" ref="DA134">IF(CX134="","",_xll.PBD(CZ134,"Name","","USD","",""))</f>
        <v/>
      </c>
      <c r="DB134" t="str" cm="1">
        <f t="array" ref="DB134">IF(CX134="","",_xll.PBD(CX134,"Deal Type 1","","USD","",""))</f>
        <v/>
      </c>
      <c r="DG134" s="15" t="str" cm="1">
        <f t="array" ref="DG134">IF(DF134="","",_xll.PBD(DF134,"Deal Date","","USD","",""))</f>
        <v/>
      </c>
      <c r="DH134" s="15" t="str" cm="1">
        <f t="array" ref="DH134">IF(DF134="","",_xll.PBD(DF134,"Company ID","","USD","",""))</f>
        <v/>
      </c>
      <c r="DI134" s="15" t="str" cm="1">
        <f t="array" ref="DI134">IF(DF134="","",_xll.PBD(DH134,"Name","","USD","",""))</f>
        <v/>
      </c>
      <c r="DJ134" t="str" cm="1">
        <f t="array" ref="DJ134">IF(DF134="","",_xll.PBD(DF134,"Deal Type 1","","USD","",""))</f>
        <v/>
      </c>
      <c r="DO134" s="15" t="str" cm="1">
        <f t="array" ref="DO134">IF(DN134="","",_xll.PBD(DN134,"Deal Date","","USD","",""))</f>
        <v/>
      </c>
      <c r="DP134" s="15" t="str" cm="1">
        <f t="array" ref="DP134">IF(DN134="","",_xll.PBD(DN134,"Company ID","","USD","",""))</f>
        <v/>
      </c>
      <c r="DQ134" s="15" t="str" cm="1">
        <f t="array" ref="DQ134">IF(DN134="","",_xll.PBD(DP134,"Name","","USD","",""))</f>
        <v/>
      </c>
      <c r="DR134" t="str" cm="1">
        <f t="array" ref="DR134">IF(DN134="","",_xll.PBD(DN134,"Deal Type 1","","USD","",""))</f>
        <v/>
      </c>
      <c r="DW134" s="15" t="str" cm="1">
        <f t="array" ref="DW134">IF(DV134="","",_xll.PBD(DV134,"Deal Date","","USD","",""))</f>
        <v/>
      </c>
      <c r="DX134" s="15" t="str" cm="1">
        <f t="array" ref="DX134">IF(DV134="","",_xll.PBD(DV134,"Company ID","","USD","",""))</f>
        <v/>
      </c>
      <c r="DY134" s="15" t="str" cm="1">
        <f t="array" ref="DY134">IF(DV134="","",_xll.PBD(DX134,"Name","","USD","",""))</f>
        <v/>
      </c>
      <c r="DZ134" t="str" cm="1">
        <f t="array" ref="DZ134">IF(DV134="","",_xll.PBD(DV134,"Deal Type 1","","USD","",""))</f>
        <v/>
      </c>
      <c r="EE134" s="15" t="str" cm="1">
        <f t="array" ref="EE134">IF(ED134="","",_xll.PBD(ED134,"Deal Date","","USD","",""))</f>
        <v/>
      </c>
      <c r="EF134" s="15" t="str" cm="1">
        <f t="array" ref="EF134">IF(ED134="","",_xll.PBD(ED134,"Company ID","","USD","",""))</f>
        <v/>
      </c>
      <c r="EG134" s="15" t="str" cm="1">
        <f t="array" ref="EG134">IF(ED134="","",_xll.PBD(EF134,"Name","","USD","",""))</f>
        <v/>
      </c>
      <c r="EH134" t="str" cm="1">
        <f t="array" ref="EH134">IF(ED134="","",_xll.PBD(ED134,"Deal Type 1","","USD","",""))</f>
        <v/>
      </c>
      <c r="EM134" s="15" t="str" cm="1">
        <f t="array" ref="EM134">IF(EL134="","",_xll.PBD(EL134,"Deal Date","","USD","",""))</f>
        <v/>
      </c>
      <c r="EN134" s="15" t="str" cm="1">
        <f t="array" ref="EN134">IF(EL134="","",_xll.PBD(EL134,"Company ID","","USD","",""))</f>
        <v/>
      </c>
      <c r="EO134" s="15" t="str" cm="1">
        <f t="array" ref="EO134">IF(EL134="","",_xll.PBD(EN134,"Name","","USD","",""))</f>
        <v/>
      </c>
      <c r="EP134" t="str" cm="1">
        <f t="array" ref="EP134">IF(EL134="","",_xll.PBD(EL134,"Deal Type 1","","USD","",""))</f>
        <v/>
      </c>
      <c r="EU134" s="15" t="str" cm="1">
        <f t="array" ref="EU134">IF(ET134="","",_xll.PBD(ET134,"Deal Date","","USD","",""))</f>
        <v/>
      </c>
      <c r="EV134" s="15" t="str" cm="1">
        <f t="array" ref="EV134">IF(ET134="","",_xll.PBD(ET134,"Company ID","","USD","",""))</f>
        <v/>
      </c>
      <c r="EW134" s="15" t="str" cm="1">
        <f t="array" ref="EW134">IF(ET134="","",_xll.PBD(EV134,"Name","","USD","",""))</f>
        <v/>
      </c>
      <c r="EX134" t="str" cm="1">
        <f t="array" ref="EX134">IF(ET134="","",_xll.PBD(ET134,"Deal Type 1","","USD","",""))</f>
        <v/>
      </c>
      <c r="FC134" s="15" t="str" cm="1">
        <f t="array" ref="FC134">IF(FB134="","",_xll.PBD(FB134,"Deal Date","","USD","",""))</f>
        <v/>
      </c>
      <c r="FD134" s="15" t="str" cm="1">
        <f t="array" ref="FD134">IF(FB134="","",_xll.PBD(FB134,"Company ID","","USD","",""))</f>
        <v/>
      </c>
      <c r="FE134" s="15" t="str" cm="1">
        <f t="array" ref="FE134">IF(FB134="","",_xll.PBD(FD134,"Name","","USD","",""))</f>
        <v/>
      </c>
      <c r="FF134" t="str" cm="1">
        <f t="array" ref="FF134">IF(FB134="","",_xll.PBD(FB134,"Deal Type 1","","USD","",""))</f>
        <v/>
      </c>
      <c r="FK134" s="15" t="str" cm="1">
        <f t="array" ref="FK134">IF(FJ134="","",_xll.PBD(FJ134,"Deal Date","","USD","",""))</f>
        <v/>
      </c>
      <c r="FL134" s="15" t="str" cm="1">
        <f t="array" ref="FL134">IF(FJ134="","",_xll.PBD(FJ134,"Company ID","","USD","",""))</f>
        <v/>
      </c>
      <c r="FM134" s="15" t="str" cm="1">
        <f t="array" ref="FM134">IF(FJ134="","",_xll.PBD(FL134,"Name","","USD","",""))</f>
        <v/>
      </c>
      <c r="FN134" t="str" cm="1">
        <f t="array" ref="FN134">IF(FJ134="","",_xll.PBD(FJ134,"Deal Type 1","","USD","",""))</f>
        <v/>
      </c>
      <c r="FS134" s="15" t="str" cm="1">
        <f t="array" ref="FS134">IF(FR134="","",_xll.PBD(FR134,"Deal Date","","USD","",""))</f>
        <v/>
      </c>
      <c r="FT134" s="15" t="str" cm="1">
        <f t="array" ref="FT134">IF(FR134="","",_xll.PBD(FR134,"Company ID","","USD","",""))</f>
        <v/>
      </c>
      <c r="FU134" s="15" t="str" cm="1">
        <f t="array" ref="FU134">IF(FR134="","",_xll.PBD(FT134,"Name","","USD","",""))</f>
        <v/>
      </c>
      <c r="FV134" t="str" cm="1">
        <f t="array" ref="FV134">IF(FR134="","",_xll.PBD(FR134,"Deal Type 1","","USD","",""))</f>
        <v/>
      </c>
      <c r="GA134" s="15" t="str" cm="1">
        <f t="array" ref="GA134">IF(FZ134="","",_xll.PBD(FZ134,"Deal Date","","USD","",""))</f>
        <v/>
      </c>
      <c r="GB134" s="15" t="str" cm="1">
        <f t="array" ref="GB134">IF(FZ134="","",_xll.PBD(FZ134,"Company ID","","USD","",""))</f>
        <v/>
      </c>
      <c r="GC134" s="15" t="str" cm="1">
        <f t="array" ref="GC134">IF(FZ134="","",_xll.PBD(GB134,"Name","","USD","",""))</f>
        <v/>
      </c>
      <c r="GD134" t="str" cm="1">
        <f t="array" ref="GD134">IF(FZ134="","",_xll.PBD(FZ134,"Deal Type 1","","USD","",""))</f>
        <v/>
      </c>
      <c r="GI134" s="15" t="str" cm="1">
        <f t="array" ref="GI134">IF(GH134="","",_xll.PBD(GH134,"Deal Date","","USD","",""))</f>
        <v/>
      </c>
      <c r="GJ134" s="15" t="str" cm="1">
        <f t="array" ref="GJ134">IF(GH134="","",_xll.PBD(GH134,"Company ID","","USD","",""))</f>
        <v/>
      </c>
      <c r="GK134" s="15" t="str" cm="1">
        <f t="array" ref="GK134">IF(GH134="","",_xll.PBD(GJ134,"Name","","USD","",""))</f>
        <v/>
      </c>
      <c r="GL134" t="str" cm="1">
        <f t="array" ref="GL134">IF(GH134="","",_xll.PBD(GH134,"Deal Type 1","","USD","",""))</f>
        <v/>
      </c>
      <c r="GQ134" s="15" t="str" cm="1">
        <f t="array" ref="GQ134">IF(GP134="","",_xll.PBD(GP134,"Deal Date","","USD","",""))</f>
        <v/>
      </c>
      <c r="GR134" s="15" t="str" cm="1">
        <f t="array" ref="GR134">IF(GP134="","",_xll.PBD(GP134,"Company ID","","USD","",""))</f>
        <v/>
      </c>
      <c r="GS134" s="15" t="str" cm="1">
        <f t="array" ref="GS134">IF(GP134="","",_xll.PBD(GR134,"Name","","USD","",""))</f>
        <v/>
      </c>
      <c r="GT134" t="str" cm="1">
        <f t="array" ref="GT134">IF(GP134="","",_xll.PBD(GP134,"Deal Type 1","","USD","",""))</f>
        <v/>
      </c>
      <c r="GY134" s="15" t="str" cm="1">
        <f t="array" ref="GY134">IF(GX134="","",_xll.PBD(GX134,"Deal Date","","USD","",""))</f>
        <v/>
      </c>
      <c r="GZ134" s="15" t="str" cm="1">
        <f t="array" ref="GZ134">IF(GX134="","",_xll.PBD(GX134,"Company ID","","USD","",""))</f>
        <v/>
      </c>
      <c r="HA134" s="15" t="str" cm="1">
        <f t="array" ref="HA134">IF(GX134="","",_xll.PBD(GZ134,"Name","","USD","",""))</f>
        <v/>
      </c>
      <c r="HB134" t="str" cm="1">
        <f t="array" ref="HB134">IF(GX134="","",_xll.PBD(GX134,"Deal Type 1","","USD","",""))</f>
        <v/>
      </c>
      <c r="HG134" s="15" t="str" cm="1">
        <f t="array" ref="HG134">IF(HF134="","",_xll.PBD(HF134,"Deal Date","","USD","",""))</f>
        <v/>
      </c>
      <c r="HH134" s="15" t="str" cm="1">
        <f t="array" ref="HH134">IF(HF134="","",_xll.PBD(HF134,"Company ID","","USD","",""))</f>
        <v/>
      </c>
      <c r="HI134" s="15" t="str" cm="1">
        <f t="array" ref="HI134">IF(HF134="","",_xll.PBD(HH134,"Name","","USD","",""))</f>
        <v/>
      </c>
      <c r="HJ134" t="str" cm="1">
        <f t="array" ref="HJ134">IF(HF134="","",_xll.PBD(HF134,"Deal Type 1","","USD","",""))</f>
        <v/>
      </c>
      <c r="HO134" s="15" t="str" cm="1">
        <f t="array" ref="HO134">IF(HN134="","",_xll.PBD(HN134,"Deal Date","","USD","",""))</f>
        <v/>
      </c>
      <c r="HP134" s="15" t="str" cm="1">
        <f t="array" ref="HP134">IF(HN134="","",_xll.PBD(HN134,"Company ID","","USD","",""))</f>
        <v/>
      </c>
      <c r="HQ134" s="15" t="str" cm="1">
        <f t="array" ref="HQ134">IF(HN134="","",_xll.PBD(HP134,"Name","","USD","",""))</f>
        <v/>
      </c>
      <c r="HR134" t="str" cm="1">
        <f t="array" ref="HR134">IF(HN134="","",_xll.PBD(HN134,"Deal Type 1","","USD","",""))</f>
        <v/>
      </c>
      <c r="HW134" s="15" t="str" cm="1">
        <f t="array" ref="HW134">IF(HV134="","",_xll.PBD(HV134,"Deal Date","","USD","",""))</f>
        <v/>
      </c>
      <c r="HX134" s="15" t="str" cm="1">
        <f t="array" ref="HX134">IF(HV134="","",_xll.PBD(HV134,"Company ID","","USD","",""))</f>
        <v/>
      </c>
      <c r="HY134" s="15" t="str" cm="1">
        <f t="array" ref="HY134">IF(HV134="","",_xll.PBD(HX134,"Name","","USD","",""))</f>
        <v/>
      </c>
      <c r="HZ134" t="str" cm="1">
        <f t="array" ref="HZ134">IF(HV134="","",_xll.PBD(HV134,"Deal Type 1","","USD","",""))</f>
        <v/>
      </c>
      <c r="IE134" s="15" t="str" cm="1">
        <f t="array" ref="IE134">IF(ID134="","",_xll.PBD(ID134,"Deal Date","","USD","",""))</f>
        <v/>
      </c>
      <c r="IF134" s="15" t="str" cm="1">
        <f t="array" ref="IF134">IF(ID134="","",_xll.PBD(ID134,"Company ID","","USD","",""))</f>
        <v/>
      </c>
      <c r="IG134" s="15" t="str" cm="1">
        <f t="array" ref="IG134">IF(ID134="","",_xll.PBD(IF134,"Name","","USD","",""))</f>
        <v/>
      </c>
      <c r="IH134" t="str" cm="1">
        <f t="array" ref="IH134">IF(ID134="","",_xll.PBD(ID134,"Deal Type 1","","USD","",""))</f>
        <v/>
      </c>
      <c r="IM134" s="15" t="str" cm="1">
        <f t="array" ref="IM134">IF(IL134="","",_xll.PBD(IL134,"Deal Date","","USD","",""))</f>
        <v/>
      </c>
      <c r="IN134" s="15" t="str" cm="1">
        <f t="array" ref="IN134">IF(IL134="","",_xll.PBD(IL134,"Company ID","","USD","",""))</f>
        <v/>
      </c>
      <c r="IO134" s="15" t="str" cm="1">
        <f t="array" ref="IO134">IF(IL134="","",_xll.PBD(IN134,"Name","","USD","",""))</f>
        <v/>
      </c>
      <c r="IP134" t="str" cm="1">
        <f t="array" ref="IP134">IF(IL134="","",_xll.PBD(IL134,"Deal Type 1","","USD","",""))</f>
        <v/>
      </c>
      <c r="IU134" s="15" t="str" cm="1">
        <f t="array" ref="IU134">IF(IT134="","",_xll.PBD(IT134,"Deal Date","","USD","",""))</f>
        <v/>
      </c>
      <c r="IV134" s="15" t="str" cm="1">
        <f t="array" ref="IV134">IF(IT134="","",_xll.PBD(IT134,"Company ID","","USD","",""))</f>
        <v/>
      </c>
      <c r="IW134" s="15" t="str" cm="1">
        <f t="array" ref="IW134">IF(IT134="","",_xll.PBD(IV134,"Name","","USD","",""))</f>
        <v/>
      </c>
      <c r="IX134" t="str" cm="1">
        <f t="array" ref="IX134">IF(IT134="","",_xll.PBD(IT134,"Deal Type 1","","USD","",""))</f>
        <v/>
      </c>
      <c r="JC134" s="15" t="str" cm="1">
        <f t="array" ref="JC134">IF(JB134="","",_xll.PBD(JB134,"Deal Date","","USD","",""))</f>
        <v/>
      </c>
      <c r="JD134" s="15" t="str" cm="1">
        <f t="array" ref="JD134">IF(JB134="","",_xll.PBD(JB134,"Company ID","","USD","",""))</f>
        <v/>
      </c>
      <c r="JE134" s="15" t="str" cm="1">
        <f t="array" ref="JE134">IF(JB134="","",_xll.PBD(JD134,"Name","","USD","",""))</f>
        <v/>
      </c>
      <c r="JF134" t="str" cm="1">
        <f t="array" ref="JF134">IF(JB134="","",_xll.PBD(JB134,"Deal Type 1","","USD","",""))</f>
        <v/>
      </c>
      <c r="JK134" s="15" t="str" cm="1">
        <f t="array" ref="JK134">IF(JJ134="","",_xll.PBD(JJ134,"Deal Date","","USD","",""))</f>
        <v/>
      </c>
      <c r="JL134" s="15" t="str" cm="1">
        <f t="array" ref="JL134">IF(JJ134="","",_xll.PBD(JJ134,"Company ID","","USD","",""))</f>
        <v/>
      </c>
      <c r="JM134" s="15" t="str" cm="1">
        <f t="array" ref="JM134">IF(JJ134="","",_xll.PBD(JL134,"Name","","USD","",""))</f>
        <v/>
      </c>
      <c r="JN134" t="str" cm="1">
        <f t="array" ref="JN134">IF(JJ134="","",_xll.PBD(JJ134,"Deal Type 1","","USD","",""))</f>
        <v/>
      </c>
      <c r="JS134" s="15" t="str" cm="1">
        <f t="array" ref="JS134">IF(JR134="","",_xll.PBD(JR134,"Deal Date","","USD","",""))</f>
        <v/>
      </c>
      <c r="JT134" s="15" t="str" cm="1">
        <f t="array" ref="JT134">IF(JR134="","",_xll.PBD(JR134,"Company ID","","USD","",""))</f>
        <v/>
      </c>
      <c r="JU134" s="15" t="str" cm="1">
        <f t="array" ref="JU134">IF(JR134="","",_xll.PBD(JT134,"Name","","USD","",""))</f>
        <v/>
      </c>
      <c r="JV134" t="str" cm="1">
        <f t="array" ref="JV134">IF(JR134="","",_xll.PBD(JR134,"Deal Type 1","","USD","",""))</f>
        <v/>
      </c>
      <c r="KA134" s="15" t="str" cm="1">
        <f t="array" ref="KA134">IF(JZ134="","",_xll.PBD(JZ134,"Deal Date","","USD","",""))</f>
        <v/>
      </c>
      <c r="KB134" s="15" t="str" cm="1">
        <f t="array" ref="KB134">IF(JZ134="","",_xll.PBD(JZ134,"Company ID","","USD","",""))</f>
        <v/>
      </c>
      <c r="KC134" s="15" t="str" cm="1">
        <f t="array" ref="KC134">IF(JZ134="","",_xll.PBD(KB134,"Name","","USD","",""))</f>
        <v/>
      </c>
      <c r="KD134" t="str" cm="1">
        <f t="array" ref="KD134">IF(JZ134="","",_xll.PBD(JZ134,"Deal Type 1","","USD","",""))</f>
        <v/>
      </c>
      <c r="KI134" s="15" t="str" cm="1">
        <f t="array" ref="KI134">IF(KH134="","",_xll.PBD(KH134,"Deal Date","","USD","",""))</f>
        <v/>
      </c>
      <c r="KJ134" s="15" t="str" cm="1">
        <f t="array" ref="KJ134">IF(KH134="","",_xll.PBD(KH134,"Company ID","","USD","",""))</f>
        <v/>
      </c>
      <c r="KK134" s="15" t="str" cm="1">
        <f t="array" ref="KK134">IF(KH134="","",_xll.PBD(KJ134,"Name","","USD","",""))</f>
        <v/>
      </c>
      <c r="KL134" t="str" cm="1">
        <f t="array" ref="KL134">IF(KH134="","",_xll.PBD(KH134,"Deal Type 1","","USD","",""))</f>
        <v/>
      </c>
      <c r="KQ134" s="15" t="str" cm="1">
        <f t="array" ref="KQ134">IF(KP134="","",_xll.PBD(KP134,"Deal Date","","USD","",""))</f>
        <v/>
      </c>
      <c r="KR134" s="15" t="str" cm="1">
        <f t="array" ref="KR134">IF(KP134="","",_xll.PBD(KP134,"Company ID","","USD","",""))</f>
        <v/>
      </c>
      <c r="KS134" s="15" t="str" cm="1">
        <f t="array" ref="KS134">IF(KP134="","",_xll.PBD(KR134,"Name","","USD","",""))</f>
        <v/>
      </c>
      <c r="KT134" t="str" cm="1">
        <f t="array" ref="KT134">IF(KP134="","",_xll.PBD(KP134,"Deal Type 1","","USD","",""))</f>
        <v/>
      </c>
      <c r="KY134" s="15" t="str" cm="1">
        <f t="array" ref="KY134">IF(KX134="","",_xll.PBD(KX134,"Deal Date","","USD","",""))</f>
        <v/>
      </c>
      <c r="KZ134" s="15" t="str" cm="1">
        <f t="array" ref="KZ134">IF(KX134="","",_xll.PBD(KX134,"Company ID","","USD","",""))</f>
        <v/>
      </c>
      <c r="LA134" s="15" t="str" cm="1">
        <f t="array" ref="LA134">IF(KX134="","",_xll.PBD(KZ134,"Name","","USD","",""))</f>
        <v/>
      </c>
      <c r="LB134" t="str" cm="1">
        <f t="array" ref="LB134">IF(KX134="","",_xll.PBD(KX134,"Deal Type 1","","USD","",""))</f>
        <v/>
      </c>
      <c r="LG134" s="15" t="str" cm="1">
        <f t="array" ref="LG134">IF(LF134="","",_xll.PBD(LF134,"Deal Date","","USD","",""))</f>
        <v/>
      </c>
      <c r="LH134" s="15" t="str" cm="1">
        <f t="array" ref="LH134">IF(LF134="","",_xll.PBD(LF134,"Company ID","","USD","",""))</f>
        <v/>
      </c>
      <c r="LI134" s="15" t="str" cm="1">
        <f t="array" ref="LI134">IF(LF134="","",_xll.PBD(LH134,"Name","","USD","",""))</f>
        <v/>
      </c>
      <c r="LJ134" t="str" cm="1">
        <f t="array" ref="LJ134">IF(LF134="","",_xll.PBD(LF134,"Deal Type 1","","USD","",""))</f>
        <v/>
      </c>
      <c r="LO134" s="15" t="str" cm="1">
        <f t="array" ref="LO134">IF(LN134="","",_xll.PBD(LN134,"Deal Date","","USD","",""))</f>
        <v/>
      </c>
      <c r="LP134" s="15" t="str" cm="1">
        <f t="array" ref="LP134">IF(LN134="","",_xll.PBD(LN134,"Company ID","","USD","",""))</f>
        <v/>
      </c>
      <c r="LQ134" s="15" t="str" cm="1">
        <f t="array" ref="LQ134">IF(LN134="","",_xll.PBD(LP134,"Name","","USD","",""))</f>
        <v/>
      </c>
      <c r="LR134" t="str" cm="1">
        <f t="array" ref="LR134">IF(LN134="","",_xll.PBD(LN134,"Deal Type 1","","USD","",""))</f>
        <v/>
      </c>
      <c r="LW134" s="15" t="str" cm="1">
        <f t="array" ref="LW134">IF(LV134="","",_xll.PBD(LV134,"Deal Date","","USD","",""))</f>
        <v/>
      </c>
      <c r="LX134" s="15" t="str" cm="1">
        <f t="array" ref="LX134">IF(LV134="","",_xll.PBD(LV134,"Company ID","","USD","",""))</f>
        <v/>
      </c>
      <c r="LY134" s="15" t="str" cm="1">
        <f t="array" ref="LY134">IF(LV134="","",_xll.PBD(LX134,"Name","","USD","",""))</f>
        <v/>
      </c>
      <c r="LZ134" t="str" cm="1">
        <f t="array" ref="LZ134">IF(LV134="","",_xll.PBD(LV134,"Deal Type 1","","USD","",""))</f>
        <v/>
      </c>
      <c r="ME134" s="15" t="str" cm="1">
        <f t="array" ref="ME134">IF(MD134="","",_xll.PBD(MD134,"Deal Date","","USD","",""))</f>
        <v/>
      </c>
      <c r="MF134" s="15" t="str" cm="1">
        <f t="array" ref="MF134">IF(MD134="","",_xll.PBD(MD134,"Company ID","","USD","",""))</f>
        <v/>
      </c>
      <c r="MG134" s="15" t="str" cm="1">
        <f t="array" ref="MG134">IF(MD134="","",_xll.PBD(MF134,"Name","","USD","",""))</f>
        <v/>
      </c>
      <c r="MH134" t="str" cm="1">
        <f t="array" ref="MH134">IF(MD134="","",_xll.PBD(MD134,"Deal Type 1","","USD","",""))</f>
        <v/>
      </c>
    </row>
    <row r="135" spans="7:346" x14ac:dyDescent="0.2">
      <c r="G135" s="15" t="str" cm="1">
        <f t="array" ref="G135">IF(F135="","",_xll.PBD(F135,"Deal Date","","USD","",""))</f>
        <v/>
      </c>
      <c r="H135" s="15" t="str" cm="1">
        <f t="array" ref="H135">IF(F135="","",_xll.PBD(F135,"Company ID","","USD","",""))</f>
        <v/>
      </c>
      <c r="I135" s="15" t="str" cm="1">
        <f t="array" ref="I135">IF(F135="","",_xll.PBD(H135,"Name","","USD","",""))</f>
        <v/>
      </c>
      <c r="J135" t="str" cm="1">
        <f t="array" ref="J135">IF(F135="","",_xll.PBD(F135,"Deal Type 1","","USD","",""))</f>
        <v/>
      </c>
      <c r="O135" s="15" t="str" cm="1">
        <f t="array" ref="O135">IF(N135="","",_xll.PBD(N135,"Deal Date","","USD","",""))</f>
        <v/>
      </c>
      <c r="P135" s="15" t="str" cm="1">
        <f t="array" ref="P135">IF(N135="","",_xll.PBD(N135,"Company ID","","USD","",""))</f>
        <v/>
      </c>
      <c r="Q135" s="15" t="str" cm="1">
        <f t="array" ref="Q135">IF(N135="","",_xll.PBD(P135,"Name","","USD","",""))</f>
        <v/>
      </c>
      <c r="R135" t="str" cm="1">
        <f t="array" ref="R135">IF(N135="","",_xll.PBD(N135,"Deal Type 1","","USD","",""))</f>
        <v/>
      </c>
      <c r="W135" s="15" t="str" cm="1">
        <f t="array" ref="W135">IF(V135="","",_xll.PBD(V135,"Deal Date","","USD","",""))</f>
        <v/>
      </c>
      <c r="X135" s="15" t="str" cm="1">
        <f t="array" ref="X135">IF(V135="","",_xll.PBD(V135,"Company ID","","USD","",""))</f>
        <v/>
      </c>
      <c r="Y135" s="15" t="str" cm="1">
        <f t="array" ref="Y135">IF(V135="","",_xll.PBD(X135,"Name","","USD","",""))</f>
        <v/>
      </c>
      <c r="Z135" t="str" cm="1">
        <f t="array" ref="Z135">IF(V135="","",_xll.PBD(V135,"Deal Type 1","","USD","",""))</f>
        <v/>
      </c>
      <c r="AE135" s="15" t="str" cm="1">
        <f t="array" ref="AE135">IF(AD135="","",_xll.PBD(AD135,"Deal Date","","USD","",""))</f>
        <v/>
      </c>
      <c r="AF135" s="15" t="str" cm="1">
        <f t="array" ref="AF135">IF(AD135="","",_xll.PBD(AD135,"Company ID","","USD","",""))</f>
        <v/>
      </c>
      <c r="AG135" s="15" t="str" cm="1">
        <f t="array" ref="AG135">IF(AD135="","",_xll.PBD(AF135,"Name","","USD","",""))</f>
        <v/>
      </c>
      <c r="AH135" t="str" cm="1">
        <f t="array" ref="AH135">IF(AD135="","",_xll.PBD(AD135,"Deal Type 1","","USD","",""))</f>
        <v/>
      </c>
      <c r="AM135" s="15" t="str" cm="1">
        <f t="array" ref="AM135">IF(AL135="","",_xll.PBD(AL135,"Deal Date","","USD","",""))</f>
        <v/>
      </c>
      <c r="AN135" s="15" t="str" cm="1">
        <f t="array" ref="AN135">IF(AL135="","",_xll.PBD(AL135,"Company ID","","USD","",""))</f>
        <v/>
      </c>
      <c r="AO135" s="15" t="str" cm="1">
        <f t="array" ref="AO135">IF(AL135="","",_xll.PBD(AN135,"Name","","USD","",""))</f>
        <v/>
      </c>
      <c r="AP135" t="str" cm="1">
        <f t="array" ref="AP135">IF(AL135="","",_xll.PBD(AL135,"Deal Type 1","","USD","",""))</f>
        <v/>
      </c>
      <c r="AU135" s="15" t="str" cm="1">
        <f t="array" ref="AU135">IF(AT135="","",_xll.PBD(AT135,"Deal Date","","USD","",""))</f>
        <v/>
      </c>
      <c r="AV135" s="15" t="str" cm="1">
        <f t="array" ref="AV135">IF(AT135="","",_xll.PBD(AT135,"Company ID","","USD","",""))</f>
        <v/>
      </c>
      <c r="AW135" s="15" t="str" cm="1">
        <f t="array" ref="AW135">IF(AT135="","",_xll.PBD(AV135,"Name","","USD","",""))</f>
        <v/>
      </c>
      <c r="AX135" t="str" cm="1">
        <f t="array" ref="AX135">IF(AT135="","",_xll.PBD(AT135,"Deal Type 1","","USD","",""))</f>
        <v/>
      </c>
      <c r="BC135" s="15" t="str" cm="1">
        <f t="array" ref="BC135">IF(BB135="","",_xll.PBD(BB135,"Deal Date","","USD","",""))</f>
        <v/>
      </c>
      <c r="BD135" s="15" t="str" cm="1">
        <f t="array" ref="BD135">IF(BB135="","",_xll.PBD(BB135,"Company ID","","USD","",""))</f>
        <v/>
      </c>
      <c r="BE135" s="15" t="str" cm="1">
        <f t="array" ref="BE135">IF(BB135="","",_xll.PBD(BD135,"Name","","USD","",""))</f>
        <v/>
      </c>
      <c r="BF135" t="str" cm="1">
        <f t="array" ref="BF135">IF(BB135="","",_xll.PBD(BB135,"Deal Type 1","","USD","",""))</f>
        <v/>
      </c>
      <c r="BK135" s="15" t="str" cm="1">
        <f t="array" ref="BK135">IF(BJ135="","",_xll.PBD(BJ135,"Deal Date","","USD","",""))</f>
        <v/>
      </c>
      <c r="BL135" s="15" t="str" cm="1">
        <f t="array" ref="BL135">IF(BJ135="","",_xll.PBD(BJ135,"Company ID","","USD","",""))</f>
        <v/>
      </c>
      <c r="BM135" s="15" t="str" cm="1">
        <f t="array" ref="BM135">IF(BJ135="","",_xll.PBD(BL135,"Name","","USD","",""))</f>
        <v/>
      </c>
      <c r="BN135" t="str" cm="1">
        <f t="array" ref="BN135">IF(BJ135="","",_xll.PBD(BJ135,"Deal Type 1","","USD","",""))</f>
        <v/>
      </c>
      <c r="BS135" s="15" t="str" cm="1">
        <f t="array" ref="BS135">IF(BR135="","",_xll.PBD(BR135,"Deal Date","","USD","",""))</f>
        <v/>
      </c>
      <c r="BT135" s="15" t="str" cm="1">
        <f t="array" ref="BT135">IF(BR135="","",_xll.PBD(BR135,"Company ID","","USD","",""))</f>
        <v/>
      </c>
      <c r="BU135" s="15" t="str" cm="1">
        <f t="array" ref="BU135">IF(BR135="","",_xll.PBD(BT135,"Name","","USD","",""))</f>
        <v/>
      </c>
      <c r="BV135" t="str" cm="1">
        <f t="array" ref="BV135">IF(BR135="","",_xll.PBD(BR135,"Deal Type 1","","USD","",""))</f>
        <v/>
      </c>
      <c r="CA135" s="15" t="str" cm="1">
        <f t="array" ref="CA135">IF(BZ135="","",_xll.PBD(BZ135,"Deal Date","","USD","",""))</f>
        <v/>
      </c>
      <c r="CB135" s="15" t="str" cm="1">
        <f t="array" ref="CB135">IF(BZ135="","",_xll.PBD(BZ135,"Company ID","","USD","",""))</f>
        <v/>
      </c>
      <c r="CC135" s="15" t="str" cm="1">
        <f t="array" ref="CC135">IF(BZ135="","",_xll.PBD(CB135,"Name","","USD","",""))</f>
        <v/>
      </c>
      <c r="CD135" t="str" cm="1">
        <f t="array" ref="CD135">IF(BZ135="","",_xll.PBD(BZ135,"Deal Type 1","","USD","",""))</f>
        <v/>
      </c>
      <c r="CI135" s="15" t="str" cm="1">
        <f t="array" ref="CI135">IF(CH135="","",_xll.PBD(CH135,"Deal Date","","USD","",""))</f>
        <v/>
      </c>
      <c r="CJ135" s="15" t="str" cm="1">
        <f t="array" ref="CJ135">IF(CH135="","",_xll.PBD(CH135,"Company ID","","USD","",""))</f>
        <v/>
      </c>
      <c r="CK135" s="15" t="str" cm="1">
        <f t="array" ref="CK135">IF(CH135="","",_xll.PBD(CJ135,"Name","","USD","",""))</f>
        <v/>
      </c>
      <c r="CL135" t="str" cm="1">
        <f t="array" ref="CL135">IF(CH135="","",_xll.PBD(CH135,"Deal Type 1","","USD","",""))</f>
        <v/>
      </c>
      <c r="CQ135" s="15" t="str" cm="1">
        <f t="array" ref="CQ135">IF(CP135="","",_xll.PBD(CP135,"Deal Date","","USD","",""))</f>
        <v/>
      </c>
      <c r="CR135" s="15" t="str" cm="1">
        <f t="array" ref="CR135">IF(CP135="","",_xll.PBD(CP135,"Company ID","","USD","",""))</f>
        <v/>
      </c>
      <c r="CS135" s="15" t="str" cm="1">
        <f t="array" ref="CS135">IF(CP135="","",_xll.PBD(CR135,"Name","","USD","",""))</f>
        <v/>
      </c>
      <c r="CT135" t="str" cm="1">
        <f t="array" ref="CT135">IF(CP135="","",_xll.PBD(CP135,"Deal Type 1","","USD","",""))</f>
        <v/>
      </c>
      <c r="CY135" s="15" t="str" cm="1">
        <f t="array" ref="CY135">IF(CX135="","",_xll.PBD(CX135,"Deal Date","","USD","",""))</f>
        <v/>
      </c>
      <c r="CZ135" s="15" t="str" cm="1">
        <f t="array" ref="CZ135">IF(CX135="","",_xll.PBD(CX135,"Company ID","","USD","",""))</f>
        <v/>
      </c>
      <c r="DA135" s="15" t="str" cm="1">
        <f t="array" ref="DA135">IF(CX135="","",_xll.PBD(CZ135,"Name","","USD","",""))</f>
        <v/>
      </c>
      <c r="DB135" t="str" cm="1">
        <f t="array" ref="DB135">IF(CX135="","",_xll.PBD(CX135,"Deal Type 1","","USD","",""))</f>
        <v/>
      </c>
      <c r="DG135" s="15" t="str" cm="1">
        <f t="array" ref="DG135">IF(DF135="","",_xll.PBD(DF135,"Deal Date","","USD","",""))</f>
        <v/>
      </c>
      <c r="DH135" s="15" t="str" cm="1">
        <f t="array" ref="DH135">IF(DF135="","",_xll.PBD(DF135,"Company ID","","USD","",""))</f>
        <v/>
      </c>
      <c r="DI135" s="15" t="str" cm="1">
        <f t="array" ref="DI135">IF(DF135="","",_xll.PBD(DH135,"Name","","USD","",""))</f>
        <v/>
      </c>
      <c r="DJ135" t="str" cm="1">
        <f t="array" ref="DJ135">IF(DF135="","",_xll.PBD(DF135,"Deal Type 1","","USD","",""))</f>
        <v/>
      </c>
      <c r="DO135" s="15" t="str" cm="1">
        <f t="array" ref="DO135">IF(DN135="","",_xll.PBD(DN135,"Deal Date","","USD","",""))</f>
        <v/>
      </c>
      <c r="DP135" s="15" t="str" cm="1">
        <f t="array" ref="DP135">IF(DN135="","",_xll.PBD(DN135,"Company ID","","USD","",""))</f>
        <v/>
      </c>
      <c r="DQ135" s="15" t="str" cm="1">
        <f t="array" ref="DQ135">IF(DN135="","",_xll.PBD(DP135,"Name","","USD","",""))</f>
        <v/>
      </c>
      <c r="DR135" t="str" cm="1">
        <f t="array" ref="DR135">IF(DN135="","",_xll.PBD(DN135,"Deal Type 1","","USD","",""))</f>
        <v/>
      </c>
      <c r="DW135" s="15" t="str" cm="1">
        <f t="array" ref="DW135">IF(DV135="","",_xll.PBD(DV135,"Deal Date","","USD","",""))</f>
        <v/>
      </c>
      <c r="DX135" s="15" t="str" cm="1">
        <f t="array" ref="DX135">IF(DV135="","",_xll.PBD(DV135,"Company ID","","USD","",""))</f>
        <v/>
      </c>
      <c r="DY135" s="15" t="str" cm="1">
        <f t="array" ref="DY135">IF(DV135="","",_xll.PBD(DX135,"Name","","USD","",""))</f>
        <v/>
      </c>
      <c r="DZ135" t="str" cm="1">
        <f t="array" ref="DZ135">IF(DV135="","",_xll.PBD(DV135,"Deal Type 1","","USD","",""))</f>
        <v/>
      </c>
      <c r="EE135" s="15" t="str" cm="1">
        <f t="array" ref="EE135">IF(ED135="","",_xll.PBD(ED135,"Deal Date","","USD","",""))</f>
        <v/>
      </c>
      <c r="EF135" s="15" t="str" cm="1">
        <f t="array" ref="EF135">IF(ED135="","",_xll.PBD(ED135,"Company ID","","USD","",""))</f>
        <v/>
      </c>
      <c r="EG135" s="15" t="str" cm="1">
        <f t="array" ref="EG135">IF(ED135="","",_xll.PBD(EF135,"Name","","USD","",""))</f>
        <v/>
      </c>
      <c r="EH135" t="str" cm="1">
        <f t="array" ref="EH135">IF(ED135="","",_xll.PBD(ED135,"Deal Type 1","","USD","",""))</f>
        <v/>
      </c>
      <c r="EM135" s="15" t="str" cm="1">
        <f t="array" ref="EM135">IF(EL135="","",_xll.PBD(EL135,"Deal Date","","USD","",""))</f>
        <v/>
      </c>
      <c r="EN135" s="15" t="str" cm="1">
        <f t="array" ref="EN135">IF(EL135="","",_xll.PBD(EL135,"Company ID","","USD","",""))</f>
        <v/>
      </c>
      <c r="EO135" s="15" t="str" cm="1">
        <f t="array" ref="EO135">IF(EL135="","",_xll.PBD(EN135,"Name","","USD","",""))</f>
        <v/>
      </c>
      <c r="EP135" t="str" cm="1">
        <f t="array" ref="EP135">IF(EL135="","",_xll.PBD(EL135,"Deal Type 1","","USD","",""))</f>
        <v/>
      </c>
      <c r="EU135" s="15" t="str" cm="1">
        <f t="array" ref="EU135">IF(ET135="","",_xll.PBD(ET135,"Deal Date","","USD","",""))</f>
        <v/>
      </c>
      <c r="EV135" s="15" t="str" cm="1">
        <f t="array" ref="EV135">IF(ET135="","",_xll.PBD(ET135,"Company ID","","USD","",""))</f>
        <v/>
      </c>
      <c r="EW135" s="15" t="str" cm="1">
        <f t="array" ref="EW135">IF(ET135="","",_xll.PBD(EV135,"Name","","USD","",""))</f>
        <v/>
      </c>
      <c r="EX135" t="str" cm="1">
        <f t="array" ref="EX135">IF(ET135="","",_xll.PBD(ET135,"Deal Type 1","","USD","",""))</f>
        <v/>
      </c>
      <c r="FC135" s="15" t="str" cm="1">
        <f t="array" ref="FC135">IF(FB135="","",_xll.PBD(FB135,"Deal Date","","USD","",""))</f>
        <v/>
      </c>
      <c r="FD135" s="15" t="str" cm="1">
        <f t="array" ref="FD135">IF(FB135="","",_xll.PBD(FB135,"Company ID","","USD","",""))</f>
        <v/>
      </c>
      <c r="FE135" s="15" t="str" cm="1">
        <f t="array" ref="FE135">IF(FB135="","",_xll.PBD(FD135,"Name","","USD","",""))</f>
        <v/>
      </c>
      <c r="FF135" t="str" cm="1">
        <f t="array" ref="FF135">IF(FB135="","",_xll.PBD(FB135,"Deal Type 1","","USD","",""))</f>
        <v/>
      </c>
      <c r="FK135" s="15" t="str" cm="1">
        <f t="array" ref="FK135">IF(FJ135="","",_xll.PBD(FJ135,"Deal Date","","USD","",""))</f>
        <v/>
      </c>
      <c r="FL135" s="15" t="str" cm="1">
        <f t="array" ref="FL135">IF(FJ135="","",_xll.PBD(FJ135,"Company ID","","USD","",""))</f>
        <v/>
      </c>
      <c r="FM135" s="15" t="str" cm="1">
        <f t="array" ref="FM135">IF(FJ135="","",_xll.PBD(FL135,"Name","","USD","",""))</f>
        <v/>
      </c>
      <c r="FN135" t="str" cm="1">
        <f t="array" ref="FN135">IF(FJ135="","",_xll.PBD(FJ135,"Deal Type 1","","USD","",""))</f>
        <v/>
      </c>
      <c r="FS135" s="15" t="str" cm="1">
        <f t="array" ref="FS135">IF(FR135="","",_xll.PBD(FR135,"Deal Date","","USD","",""))</f>
        <v/>
      </c>
      <c r="FT135" s="15" t="str" cm="1">
        <f t="array" ref="FT135">IF(FR135="","",_xll.PBD(FR135,"Company ID","","USD","",""))</f>
        <v/>
      </c>
      <c r="FU135" s="15" t="str" cm="1">
        <f t="array" ref="FU135">IF(FR135="","",_xll.PBD(FT135,"Name","","USD","",""))</f>
        <v/>
      </c>
      <c r="FV135" t="str" cm="1">
        <f t="array" ref="FV135">IF(FR135="","",_xll.PBD(FR135,"Deal Type 1","","USD","",""))</f>
        <v/>
      </c>
      <c r="GA135" s="15" t="str" cm="1">
        <f t="array" ref="GA135">IF(FZ135="","",_xll.PBD(FZ135,"Deal Date","","USD","",""))</f>
        <v/>
      </c>
      <c r="GB135" s="15" t="str" cm="1">
        <f t="array" ref="GB135">IF(FZ135="","",_xll.PBD(FZ135,"Company ID","","USD","",""))</f>
        <v/>
      </c>
      <c r="GC135" s="15" t="str" cm="1">
        <f t="array" ref="GC135">IF(FZ135="","",_xll.PBD(GB135,"Name","","USD","",""))</f>
        <v/>
      </c>
      <c r="GD135" t="str" cm="1">
        <f t="array" ref="GD135">IF(FZ135="","",_xll.PBD(FZ135,"Deal Type 1","","USD","",""))</f>
        <v/>
      </c>
      <c r="GI135" s="15" t="str" cm="1">
        <f t="array" ref="GI135">IF(GH135="","",_xll.PBD(GH135,"Deal Date","","USD","",""))</f>
        <v/>
      </c>
      <c r="GJ135" s="15" t="str" cm="1">
        <f t="array" ref="GJ135">IF(GH135="","",_xll.PBD(GH135,"Company ID","","USD","",""))</f>
        <v/>
      </c>
      <c r="GK135" s="15" t="str" cm="1">
        <f t="array" ref="GK135">IF(GH135="","",_xll.PBD(GJ135,"Name","","USD","",""))</f>
        <v/>
      </c>
      <c r="GL135" t="str" cm="1">
        <f t="array" ref="GL135">IF(GH135="","",_xll.PBD(GH135,"Deal Type 1","","USD","",""))</f>
        <v/>
      </c>
      <c r="GQ135" s="15" t="str" cm="1">
        <f t="array" ref="GQ135">IF(GP135="","",_xll.PBD(GP135,"Deal Date","","USD","",""))</f>
        <v/>
      </c>
      <c r="GR135" s="15" t="str" cm="1">
        <f t="array" ref="GR135">IF(GP135="","",_xll.PBD(GP135,"Company ID","","USD","",""))</f>
        <v/>
      </c>
      <c r="GS135" s="15" t="str" cm="1">
        <f t="array" ref="GS135">IF(GP135="","",_xll.PBD(GR135,"Name","","USD","",""))</f>
        <v/>
      </c>
      <c r="GT135" t="str" cm="1">
        <f t="array" ref="GT135">IF(GP135="","",_xll.PBD(GP135,"Deal Type 1","","USD","",""))</f>
        <v/>
      </c>
      <c r="GY135" s="15" t="str" cm="1">
        <f t="array" ref="GY135">IF(GX135="","",_xll.PBD(GX135,"Deal Date","","USD","",""))</f>
        <v/>
      </c>
      <c r="GZ135" s="15" t="str" cm="1">
        <f t="array" ref="GZ135">IF(GX135="","",_xll.PBD(GX135,"Company ID","","USD","",""))</f>
        <v/>
      </c>
      <c r="HA135" s="15" t="str" cm="1">
        <f t="array" ref="HA135">IF(GX135="","",_xll.PBD(GZ135,"Name","","USD","",""))</f>
        <v/>
      </c>
      <c r="HB135" t="str" cm="1">
        <f t="array" ref="HB135">IF(GX135="","",_xll.PBD(GX135,"Deal Type 1","","USD","",""))</f>
        <v/>
      </c>
      <c r="HG135" s="15" t="str" cm="1">
        <f t="array" ref="HG135">IF(HF135="","",_xll.PBD(HF135,"Deal Date","","USD","",""))</f>
        <v/>
      </c>
      <c r="HH135" s="15" t="str" cm="1">
        <f t="array" ref="HH135">IF(HF135="","",_xll.PBD(HF135,"Company ID","","USD","",""))</f>
        <v/>
      </c>
      <c r="HI135" s="15" t="str" cm="1">
        <f t="array" ref="HI135">IF(HF135="","",_xll.PBD(HH135,"Name","","USD","",""))</f>
        <v/>
      </c>
      <c r="HJ135" t="str" cm="1">
        <f t="array" ref="HJ135">IF(HF135="","",_xll.PBD(HF135,"Deal Type 1","","USD","",""))</f>
        <v/>
      </c>
      <c r="HO135" s="15" t="str" cm="1">
        <f t="array" ref="HO135">IF(HN135="","",_xll.PBD(HN135,"Deal Date","","USD","",""))</f>
        <v/>
      </c>
      <c r="HP135" s="15" t="str" cm="1">
        <f t="array" ref="HP135">IF(HN135="","",_xll.PBD(HN135,"Company ID","","USD","",""))</f>
        <v/>
      </c>
      <c r="HQ135" s="15" t="str" cm="1">
        <f t="array" ref="HQ135">IF(HN135="","",_xll.PBD(HP135,"Name","","USD","",""))</f>
        <v/>
      </c>
      <c r="HR135" t="str" cm="1">
        <f t="array" ref="HR135">IF(HN135="","",_xll.PBD(HN135,"Deal Type 1","","USD","",""))</f>
        <v/>
      </c>
      <c r="HW135" s="15" t="str" cm="1">
        <f t="array" ref="HW135">IF(HV135="","",_xll.PBD(HV135,"Deal Date","","USD","",""))</f>
        <v/>
      </c>
      <c r="HX135" s="15" t="str" cm="1">
        <f t="array" ref="HX135">IF(HV135="","",_xll.PBD(HV135,"Company ID","","USD","",""))</f>
        <v/>
      </c>
      <c r="HY135" s="15" t="str" cm="1">
        <f t="array" ref="HY135">IF(HV135="","",_xll.PBD(HX135,"Name","","USD","",""))</f>
        <v/>
      </c>
      <c r="HZ135" t="str" cm="1">
        <f t="array" ref="HZ135">IF(HV135="","",_xll.PBD(HV135,"Deal Type 1","","USD","",""))</f>
        <v/>
      </c>
      <c r="IE135" s="15" t="str" cm="1">
        <f t="array" ref="IE135">IF(ID135="","",_xll.PBD(ID135,"Deal Date","","USD","",""))</f>
        <v/>
      </c>
      <c r="IF135" s="15" t="str" cm="1">
        <f t="array" ref="IF135">IF(ID135="","",_xll.PBD(ID135,"Company ID","","USD","",""))</f>
        <v/>
      </c>
      <c r="IG135" s="15" t="str" cm="1">
        <f t="array" ref="IG135">IF(ID135="","",_xll.PBD(IF135,"Name","","USD","",""))</f>
        <v/>
      </c>
      <c r="IH135" t="str" cm="1">
        <f t="array" ref="IH135">IF(ID135="","",_xll.PBD(ID135,"Deal Type 1","","USD","",""))</f>
        <v/>
      </c>
      <c r="IM135" s="15" t="str" cm="1">
        <f t="array" ref="IM135">IF(IL135="","",_xll.PBD(IL135,"Deal Date","","USD","",""))</f>
        <v/>
      </c>
      <c r="IN135" s="15" t="str" cm="1">
        <f t="array" ref="IN135">IF(IL135="","",_xll.PBD(IL135,"Company ID","","USD","",""))</f>
        <v/>
      </c>
      <c r="IO135" s="15" t="str" cm="1">
        <f t="array" ref="IO135">IF(IL135="","",_xll.PBD(IN135,"Name","","USD","",""))</f>
        <v/>
      </c>
      <c r="IP135" t="str" cm="1">
        <f t="array" ref="IP135">IF(IL135="","",_xll.PBD(IL135,"Deal Type 1","","USD","",""))</f>
        <v/>
      </c>
      <c r="IU135" s="15" t="str" cm="1">
        <f t="array" ref="IU135">IF(IT135="","",_xll.PBD(IT135,"Deal Date","","USD","",""))</f>
        <v/>
      </c>
      <c r="IV135" s="15" t="str" cm="1">
        <f t="array" ref="IV135">IF(IT135="","",_xll.PBD(IT135,"Company ID","","USD","",""))</f>
        <v/>
      </c>
      <c r="IW135" s="15" t="str" cm="1">
        <f t="array" ref="IW135">IF(IT135="","",_xll.PBD(IV135,"Name","","USD","",""))</f>
        <v/>
      </c>
      <c r="IX135" t="str" cm="1">
        <f t="array" ref="IX135">IF(IT135="","",_xll.PBD(IT135,"Deal Type 1","","USD","",""))</f>
        <v/>
      </c>
      <c r="JC135" s="15" t="str" cm="1">
        <f t="array" ref="JC135">IF(JB135="","",_xll.PBD(JB135,"Deal Date","","USD","",""))</f>
        <v/>
      </c>
      <c r="JD135" s="15" t="str" cm="1">
        <f t="array" ref="JD135">IF(JB135="","",_xll.PBD(JB135,"Company ID","","USD","",""))</f>
        <v/>
      </c>
      <c r="JE135" s="15" t="str" cm="1">
        <f t="array" ref="JE135">IF(JB135="","",_xll.PBD(JD135,"Name","","USD","",""))</f>
        <v/>
      </c>
      <c r="JF135" t="str" cm="1">
        <f t="array" ref="JF135">IF(JB135="","",_xll.PBD(JB135,"Deal Type 1","","USD","",""))</f>
        <v/>
      </c>
      <c r="JK135" s="15" t="str" cm="1">
        <f t="array" ref="JK135">IF(JJ135="","",_xll.PBD(JJ135,"Deal Date","","USD","",""))</f>
        <v/>
      </c>
      <c r="JL135" s="15" t="str" cm="1">
        <f t="array" ref="JL135">IF(JJ135="","",_xll.PBD(JJ135,"Company ID","","USD","",""))</f>
        <v/>
      </c>
      <c r="JM135" s="15" t="str" cm="1">
        <f t="array" ref="JM135">IF(JJ135="","",_xll.PBD(JL135,"Name","","USD","",""))</f>
        <v/>
      </c>
      <c r="JN135" t="str" cm="1">
        <f t="array" ref="JN135">IF(JJ135="","",_xll.PBD(JJ135,"Deal Type 1","","USD","",""))</f>
        <v/>
      </c>
      <c r="JS135" s="15" t="str" cm="1">
        <f t="array" ref="JS135">IF(JR135="","",_xll.PBD(JR135,"Deal Date","","USD","",""))</f>
        <v/>
      </c>
      <c r="JT135" s="15" t="str" cm="1">
        <f t="array" ref="JT135">IF(JR135="","",_xll.PBD(JR135,"Company ID","","USD","",""))</f>
        <v/>
      </c>
      <c r="JU135" s="15" t="str" cm="1">
        <f t="array" ref="JU135">IF(JR135="","",_xll.PBD(JT135,"Name","","USD","",""))</f>
        <v/>
      </c>
      <c r="JV135" t="str" cm="1">
        <f t="array" ref="JV135">IF(JR135="","",_xll.PBD(JR135,"Deal Type 1","","USD","",""))</f>
        <v/>
      </c>
      <c r="KA135" s="15" t="str" cm="1">
        <f t="array" ref="KA135">IF(JZ135="","",_xll.PBD(JZ135,"Deal Date","","USD","",""))</f>
        <v/>
      </c>
      <c r="KB135" s="15" t="str" cm="1">
        <f t="array" ref="KB135">IF(JZ135="","",_xll.PBD(JZ135,"Company ID","","USD","",""))</f>
        <v/>
      </c>
      <c r="KC135" s="15" t="str" cm="1">
        <f t="array" ref="KC135">IF(JZ135="","",_xll.PBD(KB135,"Name","","USD","",""))</f>
        <v/>
      </c>
      <c r="KD135" t="str" cm="1">
        <f t="array" ref="KD135">IF(JZ135="","",_xll.PBD(JZ135,"Deal Type 1","","USD","",""))</f>
        <v/>
      </c>
      <c r="KI135" s="15" t="str" cm="1">
        <f t="array" ref="KI135">IF(KH135="","",_xll.PBD(KH135,"Deal Date","","USD","",""))</f>
        <v/>
      </c>
      <c r="KJ135" s="15" t="str" cm="1">
        <f t="array" ref="KJ135">IF(KH135="","",_xll.PBD(KH135,"Company ID","","USD","",""))</f>
        <v/>
      </c>
      <c r="KK135" s="15" t="str" cm="1">
        <f t="array" ref="KK135">IF(KH135="","",_xll.PBD(KJ135,"Name","","USD","",""))</f>
        <v/>
      </c>
      <c r="KL135" t="str" cm="1">
        <f t="array" ref="KL135">IF(KH135="","",_xll.PBD(KH135,"Deal Type 1","","USD","",""))</f>
        <v/>
      </c>
      <c r="KQ135" s="15" t="str" cm="1">
        <f t="array" ref="KQ135">IF(KP135="","",_xll.PBD(KP135,"Deal Date","","USD","",""))</f>
        <v/>
      </c>
      <c r="KR135" s="15" t="str" cm="1">
        <f t="array" ref="KR135">IF(KP135="","",_xll.PBD(KP135,"Company ID","","USD","",""))</f>
        <v/>
      </c>
      <c r="KS135" s="15" t="str" cm="1">
        <f t="array" ref="KS135">IF(KP135="","",_xll.PBD(KR135,"Name","","USD","",""))</f>
        <v/>
      </c>
      <c r="KT135" t="str" cm="1">
        <f t="array" ref="KT135">IF(KP135="","",_xll.PBD(KP135,"Deal Type 1","","USD","",""))</f>
        <v/>
      </c>
      <c r="KY135" s="15" t="str" cm="1">
        <f t="array" ref="KY135">IF(KX135="","",_xll.PBD(KX135,"Deal Date","","USD","",""))</f>
        <v/>
      </c>
      <c r="KZ135" s="15" t="str" cm="1">
        <f t="array" ref="KZ135">IF(KX135="","",_xll.PBD(KX135,"Company ID","","USD","",""))</f>
        <v/>
      </c>
      <c r="LA135" s="15" t="str" cm="1">
        <f t="array" ref="LA135">IF(KX135="","",_xll.PBD(KZ135,"Name","","USD","",""))</f>
        <v/>
      </c>
      <c r="LB135" t="str" cm="1">
        <f t="array" ref="LB135">IF(KX135="","",_xll.PBD(KX135,"Deal Type 1","","USD","",""))</f>
        <v/>
      </c>
      <c r="LG135" s="15" t="str" cm="1">
        <f t="array" ref="LG135">IF(LF135="","",_xll.PBD(LF135,"Deal Date","","USD","",""))</f>
        <v/>
      </c>
      <c r="LH135" s="15" t="str" cm="1">
        <f t="array" ref="LH135">IF(LF135="","",_xll.PBD(LF135,"Company ID","","USD","",""))</f>
        <v/>
      </c>
      <c r="LI135" s="15" t="str" cm="1">
        <f t="array" ref="LI135">IF(LF135="","",_xll.PBD(LH135,"Name","","USD","",""))</f>
        <v/>
      </c>
      <c r="LJ135" t="str" cm="1">
        <f t="array" ref="LJ135">IF(LF135="","",_xll.PBD(LF135,"Deal Type 1","","USD","",""))</f>
        <v/>
      </c>
      <c r="LO135" s="15" t="str" cm="1">
        <f t="array" ref="LO135">IF(LN135="","",_xll.PBD(LN135,"Deal Date","","USD","",""))</f>
        <v/>
      </c>
      <c r="LP135" s="15" t="str" cm="1">
        <f t="array" ref="LP135">IF(LN135="","",_xll.PBD(LN135,"Company ID","","USD","",""))</f>
        <v/>
      </c>
      <c r="LQ135" s="15" t="str" cm="1">
        <f t="array" ref="LQ135">IF(LN135="","",_xll.PBD(LP135,"Name","","USD","",""))</f>
        <v/>
      </c>
      <c r="LR135" t="str" cm="1">
        <f t="array" ref="LR135">IF(LN135="","",_xll.PBD(LN135,"Deal Type 1","","USD","",""))</f>
        <v/>
      </c>
      <c r="LW135" s="15" t="str" cm="1">
        <f t="array" ref="LW135">IF(LV135="","",_xll.PBD(LV135,"Deal Date","","USD","",""))</f>
        <v/>
      </c>
      <c r="LX135" s="15" t="str" cm="1">
        <f t="array" ref="LX135">IF(LV135="","",_xll.PBD(LV135,"Company ID","","USD","",""))</f>
        <v/>
      </c>
      <c r="LY135" s="15" t="str" cm="1">
        <f t="array" ref="LY135">IF(LV135="","",_xll.PBD(LX135,"Name","","USD","",""))</f>
        <v/>
      </c>
      <c r="LZ135" t="str" cm="1">
        <f t="array" ref="LZ135">IF(LV135="","",_xll.PBD(LV135,"Deal Type 1","","USD","",""))</f>
        <v/>
      </c>
      <c r="ME135" s="15" t="str" cm="1">
        <f t="array" ref="ME135">IF(MD135="","",_xll.PBD(MD135,"Deal Date","","USD","",""))</f>
        <v/>
      </c>
      <c r="MF135" s="15" t="str" cm="1">
        <f t="array" ref="MF135">IF(MD135="","",_xll.PBD(MD135,"Company ID","","USD","",""))</f>
        <v/>
      </c>
      <c r="MG135" s="15" t="str" cm="1">
        <f t="array" ref="MG135">IF(MD135="","",_xll.PBD(MF135,"Name","","USD","",""))</f>
        <v/>
      </c>
      <c r="MH135" t="str" cm="1">
        <f t="array" ref="MH135">IF(MD135="","",_xll.PBD(MD135,"Deal Type 1","","USD","",""))</f>
        <v/>
      </c>
    </row>
    <row r="136" spans="7:346" x14ac:dyDescent="0.2">
      <c r="G136" s="15" t="str" cm="1">
        <f t="array" ref="G136">IF(F136="","",_xll.PBD(F136,"Deal Date","","USD","",""))</f>
        <v/>
      </c>
      <c r="H136" s="15" t="str" cm="1">
        <f t="array" ref="H136">IF(F136="","",_xll.PBD(F136,"Company ID","","USD","",""))</f>
        <v/>
      </c>
      <c r="I136" s="15" t="str" cm="1">
        <f t="array" ref="I136">IF(F136="","",_xll.PBD(H136,"Name","","USD","",""))</f>
        <v/>
      </c>
      <c r="J136" t="str" cm="1">
        <f t="array" ref="J136">IF(F136="","",_xll.PBD(F136,"Deal Type 1","","USD","",""))</f>
        <v/>
      </c>
      <c r="O136" s="15" t="str" cm="1">
        <f t="array" ref="O136">IF(N136="","",_xll.PBD(N136,"Deal Date","","USD","",""))</f>
        <v/>
      </c>
      <c r="P136" s="15" t="str" cm="1">
        <f t="array" ref="P136">IF(N136="","",_xll.PBD(N136,"Company ID","","USD","",""))</f>
        <v/>
      </c>
      <c r="Q136" s="15" t="str" cm="1">
        <f t="array" ref="Q136">IF(N136="","",_xll.PBD(P136,"Name","","USD","",""))</f>
        <v/>
      </c>
      <c r="R136" t="str" cm="1">
        <f t="array" ref="R136">IF(N136="","",_xll.PBD(N136,"Deal Type 1","","USD","",""))</f>
        <v/>
      </c>
      <c r="W136" s="15" t="str" cm="1">
        <f t="array" ref="W136">IF(V136="","",_xll.PBD(V136,"Deal Date","","USD","",""))</f>
        <v/>
      </c>
      <c r="X136" s="15" t="str" cm="1">
        <f t="array" ref="X136">IF(V136="","",_xll.PBD(V136,"Company ID","","USD","",""))</f>
        <v/>
      </c>
      <c r="Y136" s="15" t="str" cm="1">
        <f t="array" ref="Y136">IF(V136="","",_xll.PBD(X136,"Name","","USD","",""))</f>
        <v/>
      </c>
      <c r="Z136" t="str" cm="1">
        <f t="array" ref="Z136">IF(V136="","",_xll.PBD(V136,"Deal Type 1","","USD","",""))</f>
        <v/>
      </c>
      <c r="AE136" s="15" t="str" cm="1">
        <f t="array" ref="AE136">IF(AD136="","",_xll.PBD(AD136,"Deal Date","","USD","",""))</f>
        <v/>
      </c>
      <c r="AF136" s="15" t="str" cm="1">
        <f t="array" ref="AF136">IF(AD136="","",_xll.PBD(AD136,"Company ID","","USD","",""))</f>
        <v/>
      </c>
      <c r="AG136" s="15" t="str" cm="1">
        <f t="array" ref="AG136">IF(AD136="","",_xll.PBD(AF136,"Name","","USD","",""))</f>
        <v/>
      </c>
      <c r="AH136" t="str" cm="1">
        <f t="array" ref="AH136">IF(AD136="","",_xll.PBD(AD136,"Deal Type 1","","USD","",""))</f>
        <v/>
      </c>
      <c r="AM136" s="15" t="str" cm="1">
        <f t="array" ref="AM136">IF(AL136="","",_xll.PBD(AL136,"Deal Date","","USD","",""))</f>
        <v/>
      </c>
      <c r="AN136" s="15" t="str" cm="1">
        <f t="array" ref="AN136">IF(AL136="","",_xll.PBD(AL136,"Company ID","","USD","",""))</f>
        <v/>
      </c>
      <c r="AO136" s="15" t="str" cm="1">
        <f t="array" ref="AO136">IF(AL136="","",_xll.PBD(AN136,"Name","","USD","",""))</f>
        <v/>
      </c>
      <c r="AP136" t="str" cm="1">
        <f t="array" ref="AP136">IF(AL136="","",_xll.PBD(AL136,"Deal Type 1","","USD","",""))</f>
        <v/>
      </c>
      <c r="AU136" s="15" t="str" cm="1">
        <f t="array" ref="AU136">IF(AT136="","",_xll.PBD(AT136,"Deal Date","","USD","",""))</f>
        <v/>
      </c>
      <c r="AV136" s="15" t="str" cm="1">
        <f t="array" ref="AV136">IF(AT136="","",_xll.PBD(AT136,"Company ID","","USD","",""))</f>
        <v/>
      </c>
      <c r="AW136" s="15" t="str" cm="1">
        <f t="array" ref="AW136">IF(AT136="","",_xll.PBD(AV136,"Name","","USD","",""))</f>
        <v/>
      </c>
      <c r="AX136" t="str" cm="1">
        <f t="array" ref="AX136">IF(AT136="","",_xll.PBD(AT136,"Deal Type 1","","USD","",""))</f>
        <v/>
      </c>
      <c r="BC136" s="15" t="str" cm="1">
        <f t="array" ref="BC136">IF(BB136="","",_xll.PBD(BB136,"Deal Date","","USD","",""))</f>
        <v/>
      </c>
      <c r="BD136" s="15" t="str" cm="1">
        <f t="array" ref="BD136">IF(BB136="","",_xll.PBD(BB136,"Company ID","","USD","",""))</f>
        <v/>
      </c>
      <c r="BE136" s="15" t="str" cm="1">
        <f t="array" ref="BE136">IF(BB136="","",_xll.PBD(BD136,"Name","","USD","",""))</f>
        <v/>
      </c>
      <c r="BF136" t="str" cm="1">
        <f t="array" ref="BF136">IF(BB136="","",_xll.PBD(BB136,"Deal Type 1","","USD","",""))</f>
        <v/>
      </c>
      <c r="BK136" s="15" t="str" cm="1">
        <f t="array" ref="BK136">IF(BJ136="","",_xll.PBD(BJ136,"Deal Date","","USD","",""))</f>
        <v/>
      </c>
      <c r="BL136" s="15" t="str" cm="1">
        <f t="array" ref="BL136">IF(BJ136="","",_xll.PBD(BJ136,"Company ID","","USD","",""))</f>
        <v/>
      </c>
      <c r="BM136" s="15" t="str" cm="1">
        <f t="array" ref="BM136">IF(BJ136="","",_xll.PBD(BL136,"Name","","USD","",""))</f>
        <v/>
      </c>
      <c r="BN136" t="str" cm="1">
        <f t="array" ref="BN136">IF(BJ136="","",_xll.PBD(BJ136,"Deal Type 1","","USD","",""))</f>
        <v/>
      </c>
      <c r="BS136" s="15" t="str" cm="1">
        <f t="array" ref="BS136">IF(BR136="","",_xll.PBD(BR136,"Deal Date","","USD","",""))</f>
        <v/>
      </c>
      <c r="BT136" s="15" t="str" cm="1">
        <f t="array" ref="BT136">IF(BR136="","",_xll.PBD(BR136,"Company ID","","USD","",""))</f>
        <v/>
      </c>
      <c r="BU136" s="15" t="str" cm="1">
        <f t="array" ref="BU136">IF(BR136="","",_xll.PBD(BT136,"Name","","USD","",""))</f>
        <v/>
      </c>
      <c r="BV136" t="str" cm="1">
        <f t="array" ref="BV136">IF(BR136="","",_xll.PBD(BR136,"Deal Type 1","","USD","",""))</f>
        <v/>
      </c>
      <c r="CA136" s="15" t="str" cm="1">
        <f t="array" ref="CA136">IF(BZ136="","",_xll.PBD(BZ136,"Deal Date","","USD","",""))</f>
        <v/>
      </c>
      <c r="CB136" s="15" t="str" cm="1">
        <f t="array" ref="CB136">IF(BZ136="","",_xll.PBD(BZ136,"Company ID","","USD","",""))</f>
        <v/>
      </c>
      <c r="CC136" s="15" t="str" cm="1">
        <f t="array" ref="CC136">IF(BZ136="","",_xll.PBD(CB136,"Name","","USD","",""))</f>
        <v/>
      </c>
      <c r="CD136" t="str" cm="1">
        <f t="array" ref="CD136">IF(BZ136="","",_xll.PBD(BZ136,"Deal Type 1","","USD","",""))</f>
        <v/>
      </c>
      <c r="CI136" s="15" t="str" cm="1">
        <f t="array" ref="CI136">IF(CH136="","",_xll.PBD(CH136,"Deal Date","","USD","",""))</f>
        <v/>
      </c>
      <c r="CJ136" s="15" t="str" cm="1">
        <f t="array" ref="CJ136">IF(CH136="","",_xll.PBD(CH136,"Company ID","","USD","",""))</f>
        <v/>
      </c>
      <c r="CK136" s="15" t="str" cm="1">
        <f t="array" ref="CK136">IF(CH136="","",_xll.PBD(CJ136,"Name","","USD","",""))</f>
        <v/>
      </c>
      <c r="CL136" t="str" cm="1">
        <f t="array" ref="CL136">IF(CH136="","",_xll.PBD(CH136,"Deal Type 1","","USD","",""))</f>
        <v/>
      </c>
      <c r="CQ136" s="15" t="str" cm="1">
        <f t="array" ref="CQ136">IF(CP136="","",_xll.PBD(CP136,"Deal Date","","USD","",""))</f>
        <v/>
      </c>
      <c r="CR136" s="15" t="str" cm="1">
        <f t="array" ref="CR136">IF(CP136="","",_xll.PBD(CP136,"Company ID","","USD","",""))</f>
        <v/>
      </c>
      <c r="CS136" s="15" t="str" cm="1">
        <f t="array" ref="CS136">IF(CP136="","",_xll.PBD(CR136,"Name","","USD","",""))</f>
        <v/>
      </c>
      <c r="CT136" t="str" cm="1">
        <f t="array" ref="CT136">IF(CP136="","",_xll.PBD(CP136,"Deal Type 1","","USD","",""))</f>
        <v/>
      </c>
      <c r="CY136" s="15" t="str" cm="1">
        <f t="array" ref="CY136">IF(CX136="","",_xll.PBD(CX136,"Deal Date","","USD","",""))</f>
        <v/>
      </c>
      <c r="CZ136" s="15" t="str" cm="1">
        <f t="array" ref="CZ136">IF(CX136="","",_xll.PBD(CX136,"Company ID","","USD","",""))</f>
        <v/>
      </c>
      <c r="DA136" s="15" t="str" cm="1">
        <f t="array" ref="DA136">IF(CX136="","",_xll.PBD(CZ136,"Name","","USD","",""))</f>
        <v/>
      </c>
      <c r="DB136" t="str" cm="1">
        <f t="array" ref="DB136">IF(CX136="","",_xll.PBD(CX136,"Deal Type 1","","USD","",""))</f>
        <v/>
      </c>
      <c r="DG136" s="15" t="str" cm="1">
        <f t="array" ref="DG136">IF(DF136="","",_xll.PBD(DF136,"Deal Date","","USD","",""))</f>
        <v/>
      </c>
      <c r="DH136" s="15" t="str" cm="1">
        <f t="array" ref="DH136">IF(DF136="","",_xll.PBD(DF136,"Company ID","","USD","",""))</f>
        <v/>
      </c>
      <c r="DI136" s="15" t="str" cm="1">
        <f t="array" ref="DI136">IF(DF136="","",_xll.PBD(DH136,"Name","","USD","",""))</f>
        <v/>
      </c>
      <c r="DJ136" t="str" cm="1">
        <f t="array" ref="DJ136">IF(DF136="","",_xll.PBD(DF136,"Deal Type 1","","USD","",""))</f>
        <v/>
      </c>
      <c r="DO136" s="15" t="str" cm="1">
        <f t="array" ref="DO136">IF(DN136="","",_xll.PBD(DN136,"Deal Date","","USD","",""))</f>
        <v/>
      </c>
      <c r="DP136" s="15" t="str" cm="1">
        <f t="array" ref="DP136">IF(DN136="","",_xll.PBD(DN136,"Company ID","","USD","",""))</f>
        <v/>
      </c>
      <c r="DQ136" s="15" t="str" cm="1">
        <f t="array" ref="DQ136">IF(DN136="","",_xll.PBD(DP136,"Name","","USD","",""))</f>
        <v/>
      </c>
      <c r="DR136" t="str" cm="1">
        <f t="array" ref="DR136">IF(DN136="","",_xll.PBD(DN136,"Deal Type 1","","USD","",""))</f>
        <v/>
      </c>
      <c r="DW136" s="15" t="str" cm="1">
        <f t="array" ref="DW136">IF(DV136="","",_xll.PBD(DV136,"Deal Date","","USD","",""))</f>
        <v/>
      </c>
      <c r="DX136" s="15" t="str" cm="1">
        <f t="array" ref="DX136">IF(DV136="","",_xll.PBD(DV136,"Company ID","","USD","",""))</f>
        <v/>
      </c>
      <c r="DY136" s="15" t="str" cm="1">
        <f t="array" ref="DY136">IF(DV136="","",_xll.PBD(DX136,"Name","","USD","",""))</f>
        <v/>
      </c>
      <c r="DZ136" t="str" cm="1">
        <f t="array" ref="DZ136">IF(DV136="","",_xll.PBD(DV136,"Deal Type 1","","USD","",""))</f>
        <v/>
      </c>
      <c r="EE136" s="15" t="str" cm="1">
        <f t="array" ref="EE136">IF(ED136="","",_xll.PBD(ED136,"Deal Date","","USD","",""))</f>
        <v/>
      </c>
      <c r="EF136" s="15" t="str" cm="1">
        <f t="array" ref="EF136">IF(ED136="","",_xll.PBD(ED136,"Company ID","","USD","",""))</f>
        <v/>
      </c>
      <c r="EG136" s="15" t="str" cm="1">
        <f t="array" ref="EG136">IF(ED136="","",_xll.PBD(EF136,"Name","","USD","",""))</f>
        <v/>
      </c>
      <c r="EH136" t="str" cm="1">
        <f t="array" ref="EH136">IF(ED136="","",_xll.PBD(ED136,"Deal Type 1","","USD","",""))</f>
        <v/>
      </c>
      <c r="EM136" s="15" t="str" cm="1">
        <f t="array" ref="EM136">IF(EL136="","",_xll.PBD(EL136,"Deal Date","","USD","",""))</f>
        <v/>
      </c>
      <c r="EN136" s="15" t="str" cm="1">
        <f t="array" ref="EN136">IF(EL136="","",_xll.PBD(EL136,"Company ID","","USD","",""))</f>
        <v/>
      </c>
      <c r="EO136" s="15" t="str" cm="1">
        <f t="array" ref="EO136">IF(EL136="","",_xll.PBD(EN136,"Name","","USD","",""))</f>
        <v/>
      </c>
      <c r="EP136" t="str" cm="1">
        <f t="array" ref="EP136">IF(EL136="","",_xll.PBD(EL136,"Deal Type 1","","USD","",""))</f>
        <v/>
      </c>
      <c r="EU136" s="15" t="str" cm="1">
        <f t="array" ref="EU136">IF(ET136="","",_xll.PBD(ET136,"Deal Date","","USD","",""))</f>
        <v/>
      </c>
      <c r="EV136" s="15" t="str" cm="1">
        <f t="array" ref="EV136">IF(ET136="","",_xll.PBD(ET136,"Company ID","","USD","",""))</f>
        <v/>
      </c>
      <c r="EW136" s="15" t="str" cm="1">
        <f t="array" ref="EW136">IF(ET136="","",_xll.PBD(EV136,"Name","","USD","",""))</f>
        <v/>
      </c>
      <c r="EX136" t="str" cm="1">
        <f t="array" ref="EX136">IF(ET136="","",_xll.PBD(ET136,"Deal Type 1","","USD","",""))</f>
        <v/>
      </c>
      <c r="FC136" s="15" t="str" cm="1">
        <f t="array" ref="FC136">IF(FB136="","",_xll.PBD(FB136,"Deal Date","","USD","",""))</f>
        <v/>
      </c>
      <c r="FD136" s="15" t="str" cm="1">
        <f t="array" ref="FD136">IF(FB136="","",_xll.PBD(FB136,"Company ID","","USD","",""))</f>
        <v/>
      </c>
      <c r="FE136" s="15" t="str" cm="1">
        <f t="array" ref="FE136">IF(FB136="","",_xll.PBD(FD136,"Name","","USD","",""))</f>
        <v/>
      </c>
      <c r="FF136" t="str" cm="1">
        <f t="array" ref="FF136">IF(FB136="","",_xll.PBD(FB136,"Deal Type 1","","USD","",""))</f>
        <v/>
      </c>
      <c r="FK136" s="15" t="str" cm="1">
        <f t="array" ref="FK136">IF(FJ136="","",_xll.PBD(FJ136,"Deal Date","","USD","",""))</f>
        <v/>
      </c>
      <c r="FL136" s="15" t="str" cm="1">
        <f t="array" ref="FL136">IF(FJ136="","",_xll.PBD(FJ136,"Company ID","","USD","",""))</f>
        <v/>
      </c>
      <c r="FM136" s="15" t="str" cm="1">
        <f t="array" ref="FM136">IF(FJ136="","",_xll.PBD(FL136,"Name","","USD","",""))</f>
        <v/>
      </c>
      <c r="FN136" t="str" cm="1">
        <f t="array" ref="FN136">IF(FJ136="","",_xll.PBD(FJ136,"Deal Type 1","","USD","",""))</f>
        <v/>
      </c>
      <c r="FS136" s="15" t="str" cm="1">
        <f t="array" ref="FS136">IF(FR136="","",_xll.PBD(FR136,"Deal Date","","USD","",""))</f>
        <v/>
      </c>
      <c r="FT136" s="15" t="str" cm="1">
        <f t="array" ref="FT136">IF(FR136="","",_xll.PBD(FR136,"Company ID","","USD","",""))</f>
        <v/>
      </c>
      <c r="FU136" s="15" t="str" cm="1">
        <f t="array" ref="FU136">IF(FR136="","",_xll.PBD(FT136,"Name","","USD","",""))</f>
        <v/>
      </c>
      <c r="FV136" t="str" cm="1">
        <f t="array" ref="FV136">IF(FR136="","",_xll.PBD(FR136,"Deal Type 1","","USD","",""))</f>
        <v/>
      </c>
      <c r="GA136" s="15" t="str" cm="1">
        <f t="array" ref="GA136">IF(FZ136="","",_xll.PBD(FZ136,"Deal Date","","USD","",""))</f>
        <v/>
      </c>
      <c r="GB136" s="15" t="str" cm="1">
        <f t="array" ref="GB136">IF(FZ136="","",_xll.PBD(FZ136,"Company ID","","USD","",""))</f>
        <v/>
      </c>
      <c r="GC136" s="15" t="str" cm="1">
        <f t="array" ref="GC136">IF(FZ136="","",_xll.PBD(GB136,"Name","","USD","",""))</f>
        <v/>
      </c>
      <c r="GD136" t="str" cm="1">
        <f t="array" ref="GD136">IF(FZ136="","",_xll.PBD(FZ136,"Deal Type 1","","USD","",""))</f>
        <v/>
      </c>
      <c r="GI136" s="15" t="str" cm="1">
        <f t="array" ref="GI136">IF(GH136="","",_xll.PBD(GH136,"Deal Date","","USD","",""))</f>
        <v/>
      </c>
      <c r="GJ136" s="15" t="str" cm="1">
        <f t="array" ref="GJ136">IF(GH136="","",_xll.PBD(GH136,"Company ID","","USD","",""))</f>
        <v/>
      </c>
      <c r="GK136" s="15" t="str" cm="1">
        <f t="array" ref="GK136">IF(GH136="","",_xll.PBD(GJ136,"Name","","USD","",""))</f>
        <v/>
      </c>
      <c r="GL136" t="str" cm="1">
        <f t="array" ref="GL136">IF(GH136="","",_xll.PBD(GH136,"Deal Type 1","","USD","",""))</f>
        <v/>
      </c>
      <c r="GQ136" s="15" t="str" cm="1">
        <f t="array" ref="GQ136">IF(GP136="","",_xll.PBD(GP136,"Deal Date","","USD","",""))</f>
        <v/>
      </c>
      <c r="GR136" s="15" t="str" cm="1">
        <f t="array" ref="GR136">IF(GP136="","",_xll.PBD(GP136,"Company ID","","USD","",""))</f>
        <v/>
      </c>
      <c r="GS136" s="15" t="str" cm="1">
        <f t="array" ref="GS136">IF(GP136="","",_xll.PBD(GR136,"Name","","USD","",""))</f>
        <v/>
      </c>
      <c r="GT136" t="str" cm="1">
        <f t="array" ref="GT136">IF(GP136="","",_xll.PBD(GP136,"Deal Type 1","","USD","",""))</f>
        <v/>
      </c>
      <c r="GY136" s="15" t="str" cm="1">
        <f t="array" ref="GY136">IF(GX136="","",_xll.PBD(GX136,"Deal Date","","USD","",""))</f>
        <v/>
      </c>
      <c r="GZ136" s="15" t="str" cm="1">
        <f t="array" ref="GZ136">IF(GX136="","",_xll.PBD(GX136,"Company ID","","USD","",""))</f>
        <v/>
      </c>
      <c r="HA136" s="15" t="str" cm="1">
        <f t="array" ref="HA136">IF(GX136="","",_xll.PBD(GZ136,"Name","","USD","",""))</f>
        <v/>
      </c>
      <c r="HB136" t="str" cm="1">
        <f t="array" ref="HB136">IF(GX136="","",_xll.PBD(GX136,"Deal Type 1","","USD","",""))</f>
        <v/>
      </c>
      <c r="HG136" s="15" t="str" cm="1">
        <f t="array" ref="HG136">IF(HF136="","",_xll.PBD(HF136,"Deal Date","","USD","",""))</f>
        <v/>
      </c>
      <c r="HH136" s="15" t="str" cm="1">
        <f t="array" ref="HH136">IF(HF136="","",_xll.PBD(HF136,"Company ID","","USD","",""))</f>
        <v/>
      </c>
      <c r="HI136" s="15" t="str" cm="1">
        <f t="array" ref="HI136">IF(HF136="","",_xll.PBD(HH136,"Name","","USD","",""))</f>
        <v/>
      </c>
      <c r="HJ136" t="str" cm="1">
        <f t="array" ref="HJ136">IF(HF136="","",_xll.PBD(HF136,"Deal Type 1","","USD","",""))</f>
        <v/>
      </c>
      <c r="HO136" s="15" t="str" cm="1">
        <f t="array" ref="HO136">IF(HN136="","",_xll.PBD(HN136,"Deal Date","","USD","",""))</f>
        <v/>
      </c>
      <c r="HP136" s="15" t="str" cm="1">
        <f t="array" ref="HP136">IF(HN136="","",_xll.PBD(HN136,"Company ID","","USD","",""))</f>
        <v/>
      </c>
      <c r="HQ136" s="15" t="str" cm="1">
        <f t="array" ref="HQ136">IF(HN136="","",_xll.PBD(HP136,"Name","","USD","",""))</f>
        <v/>
      </c>
      <c r="HR136" t="str" cm="1">
        <f t="array" ref="HR136">IF(HN136="","",_xll.PBD(HN136,"Deal Type 1","","USD","",""))</f>
        <v/>
      </c>
      <c r="HW136" s="15" t="str" cm="1">
        <f t="array" ref="HW136">IF(HV136="","",_xll.PBD(HV136,"Deal Date","","USD","",""))</f>
        <v/>
      </c>
      <c r="HX136" s="15" t="str" cm="1">
        <f t="array" ref="HX136">IF(HV136="","",_xll.PBD(HV136,"Company ID","","USD","",""))</f>
        <v/>
      </c>
      <c r="HY136" s="15" t="str" cm="1">
        <f t="array" ref="HY136">IF(HV136="","",_xll.PBD(HX136,"Name","","USD","",""))</f>
        <v/>
      </c>
      <c r="HZ136" t="str" cm="1">
        <f t="array" ref="HZ136">IF(HV136="","",_xll.PBD(HV136,"Deal Type 1","","USD","",""))</f>
        <v/>
      </c>
      <c r="IE136" s="15" t="str" cm="1">
        <f t="array" ref="IE136">IF(ID136="","",_xll.PBD(ID136,"Deal Date","","USD","",""))</f>
        <v/>
      </c>
      <c r="IF136" s="15" t="str" cm="1">
        <f t="array" ref="IF136">IF(ID136="","",_xll.PBD(ID136,"Company ID","","USD","",""))</f>
        <v/>
      </c>
      <c r="IG136" s="15" t="str" cm="1">
        <f t="array" ref="IG136">IF(ID136="","",_xll.PBD(IF136,"Name","","USD","",""))</f>
        <v/>
      </c>
      <c r="IH136" t="str" cm="1">
        <f t="array" ref="IH136">IF(ID136="","",_xll.PBD(ID136,"Deal Type 1","","USD","",""))</f>
        <v/>
      </c>
      <c r="IM136" s="15" t="str" cm="1">
        <f t="array" ref="IM136">IF(IL136="","",_xll.PBD(IL136,"Deal Date","","USD","",""))</f>
        <v/>
      </c>
      <c r="IN136" s="15" t="str" cm="1">
        <f t="array" ref="IN136">IF(IL136="","",_xll.PBD(IL136,"Company ID","","USD","",""))</f>
        <v/>
      </c>
      <c r="IO136" s="15" t="str" cm="1">
        <f t="array" ref="IO136">IF(IL136="","",_xll.PBD(IN136,"Name","","USD","",""))</f>
        <v/>
      </c>
      <c r="IP136" t="str" cm="1">
        <f t="array" ref="IP136">IF(IL136="","",_xll.PBD(IL136,"Deal Type 1","","USD","",""))</f>
        <v/>
      </c>
      <c r="IU136" s="15" t="str" cm="1">
        <f t="array" ref="IU136">IF(IT136="","",_xll.PBD(IT136,"Deal Date","","USD","",""))</f>
        <v/>
      </c>
      <c r="IV136" s="15" t="str" cm="1">
        <f t="array" ref="IV136">IF(IT136="","",_xll.PBD(IT136,"Company ID","","USD","",""))</f>
        <v/>
      </c>
      <c r="IW136" s="15" t="str" cm="1">
        <f t="array" ref="IW136">IF(IT136="","",_xll.PBD(IV136,"Name","","USD","",""))</f>
        <v/>
      </c>
      <c r="IX136" t="str" cm="1">
        <f t="array" ref="IX136">IF(IT136="","",_xll.PBD(IT136,"Deal Type 1","","USD","",""))</f>
        <v/>
      </c>
      <c r="JC136" s="15" t="str" cm="1">
        <f t="array" ref="JC136">IF(JB136="","",_xll.PBD(JB136,"Deal Date","","USD","",""))</f>
        <v/>
      </c>
      <c r="JD136" s="15" t="str" cm="1">
        <f t="array" ref="JD136">IF(JB136="","",_xll.PBD(JB136,"Company ID","","USD","",""))</f>
        <v/>
      </c>
      <c r="JE136" s="15" t="str" cm="1">
        <f t="array" ref="JE136">IF(JB136="","",_xll.PBD(JD136,"Name","","USD","",""))</f>
        <v/>
      </c>
      <c r="JF136" t="str" cm="1">
        <f t="array" ref="JF136">IF(JB136="","",_xll.PBD(JB136,"Deal Type 1","","USD","",""))</f>
        <v/>
      </c>
      <c r="JK136" s="15" t="str" cm="1">
        <f t="array" ref="JK136">IF(JJ136="","",_xll.PBD(JJ136,"Deal Date","","USD","",""))</f>
        <v/>
      </c>
      <c r="JL136" s="15" t="str" cm="1">
        <f t="array" ref="JL136">IF(JJ136="","",_xll.PBD(JJ136,"Company ID","","USD","",""))</f>
        <v/>
      </c>
      <c r="JM136" s="15" t="str" cm="1">
        <f t="array" ref="JM136">IF(JJ136="","",_xll.PBD(JL136,"Name","","USD","",""))</f>
        <v/>
      </c>
      <c r="JN136" t="str" cm="1">
        <f t="array" ref="JN136">IF(JJ136="","",_xll.PBD(JJ136,"Deal Type 1","","USD","",""))</f>
        <v/>
      </c>
      <c r="JS136" s="15" t="str" cm="1">
        <f t="array" ref="JS136">IF(JR136="","",_xll.PBD(JR136,"Deal Date","","USD","",""))</f>
        <v/>
      </c>
      <c r="JT136" s="15" t="str" cm="1">
        <f t="array" ref="JT136">IF(JR136="","",_xll.PBD(JR136,"Company ID","","USD","",""))</f>
        <v/>
      </c>
      <c r="JU136" s="15" t="str" cm="1">
        <f t="array" ref="JU136">IF(JR136="","",_xll.PBD(JT136,"Name","","USD","",""))</f>
        <v/>
      </c>
      <c r="JV136" t="str" cm="1">
        <f t="array" ref="JV136">IF(JR136="","",_xll.PBD(JR136,"Deal Type 1","","USD","",""))</f>
        <v/>
      </c>
      <c r="KA136" s="15" t="str" cm="1">
        <f t="array" ref="KA136">IF(JZ136="","",_xll.PBD(JZ136,"Deal Date","","USD","",""))</f>
        <v/>
      </c>
      <c r="KB136" s="15" t="str" cm="1">
        <f t="array" ref="KB136">IF(JZ136="","",_xll.PBD(JZ136,"Company ID","","USD","",""))</f>
        <v/>
      </c>
      <c r="KC136" s="15" t="str" cm="1">
        <f t="array" ref="KC136">IF(JZ136="","",_xll.PBD(KB136,"Name","","USD","",""))</f>
        <v/>
      </c>
      <c r="KD136" t="str" cm="1">
        <f t="array" ref="KD136">IF(JZ136="","",_xll.PBD(JZ136,"Deal Type 1","","USD","",""))</f>
        <v/>
      </c>
      <c r="KI136" s="15" t="str" cm="1">
        <f t="array" ref="KI136">IF(KH136="","",_xll.PBD(KH136,"Deal Date","","USD","",""))</f>
        <v/>
      </c>
      <c r="KJ136" s="15" t="str" cm="1">
        <f t="array" ref="KJ136">IF(KH136="","",_xll.PBD(KH136,"Company ID","","USD","",""))</f>
        <v/>
      </c>
      <c r="KK136" s="15" t="str" cm="1">
        <f t="array" ref="KK136">IF(KH136="","",_xll.PBD(KJ136,"Name","","USD","",""))</f>
        <v/>
      </c>
      <c r="KL136" t="str" cm="1">
        <f t="array" ref="KL136">IF(KH136="","",_xll.PBD(KH136,"Deal Type 1","","USD","",""))</f>
        <v/>
      </c>
      <c r="KQ136" s="15" t="str" cm="1">
        <f t="array" ref="KQ136">IF(KP136="","",_xll.PBD(KP136,"Deal Date","","USD","",""))</f>
        <v/>
      </c>
      <c r="KR136" s="15" t="str" cm="1">
        <f t="array" ref="KR136">IF(KP136="","",_xll.PBD(KP136,"Company ID","","USD","",""))</f>
        <v/>
      </c>
      <c r="KS136" s="15" t="str" cm="1">
        <f t="array" ref="KS136">IF(KP136="","",_xll.PBD(KR136,"Name","","USD","",""))</f>
        <v/>
      </c>
      <c r="KT136" t="str" cm="1">
        <f t="array" ref="KT136">IF(KP136="","",_xll.PBD(KP136,"Deal Type 1","","USD","",""))</f>
        <v/>
      </c>
      <c r="KY136" s="15" t="str" cm="1">
        <f t="array" ref="KY136">IF(KX136="","",_xll.PBD(KX136,"Deal Date","","USD","",""))</f>
        <v/>
      </c>
      <c r="KZ136" s="15" t="str" cm="1">
        <f t="array" ref="KZ136">IF(KX136="","",_xll.PBD(KX136,"Company ID","","USD","",""))</f>
        <v/>
      </c>
      <c r="LA136" s="15" t="str" cm="1">
        <f t="array" ref="LA136">IF(KX136="","",_xll.PBD(KZ136,"Name","","USD","",""))</f>
        <v/>
      </c>
      <c r="LB136" t="str" cm="1">
        <f t="array" ref="LB136">IF(KX136="","",_xll.PBD(KX136,"Deal Type 1","","USD","",""))</f>
        <v/>
      </c>
      <c r="LG136" s="15" t="str" cm="1">
        <f t="array" ref="LG136">IF(LF136="","",_xll.PBD(LF136,"Deal Date","","USD","",""))</f>
        <v/>
      </c>
      <c r="LH136" s="15" t="str" cm="1">
        <f t="array" ref="LH136">IF(LF136="","",_xll.PBD(LF136,"Company ID","","USD","",""))</f>
        <v/>
      </c>
      <c r="LI136" s="15" t="str" cm="1">
        <f t="array" ref="LI136">IF(LF136="","",_xll.PBD(LH136,"Name","","USD","",""))</f>
        <v/>
      </c>
      <c r="LJ136" t="str" cm="1">
        <f t="array" ref="LJ136">IF(LF136="","",_xll.PBD(LF136,"Deal Type 1","","USD","",""))</f>
        <v/>
      </c>
      <c r="LO136" s="15" t="str" cm="1">
        <f t="array" ref="LO136">IF(LN136="","",_xll.PBD(LN136,"Deal Date","","USD","",""))</f>
        <v/>
      </c>
      <c r="LP136" s="15" t="str" cm="1">
        <f t="array" ref="LP136">IF(LN136="","",_xll.PBD(LN136,"Company ID","","USD","",""))</f>
        <v/>
      </c>
      <c r="LQ136" s="15" t="str" cm="1">
        <f t="array" ref="LQ136">IF(LN136="","",_xll.PBD(LP136,"Name","","USD","",""))</f>
        <v/>
      </c>
      <c r="LR136" t="str" cm="1">
        <f t="array" ref="LR136">IF(LN136="","",_xll.PBD(LN136,"Deal Type 1","","USD","",""))</f>
        <v/>
      </c>
      <c r="LW136" s="15" t="str" cm="1">
        <f t="array" ref="LW136">IF(LV136="","",_xll.PBD(LV136,"Deal Date","","USD","",""))</f>
        <v/>
      </c>
      <c r="LX136" s="15" t="str" cm="1">
        <f t="array" ref="LX136">IF(LV136="","",_xll.PBD(LV136,"Company ID","","USD","",""))</f>
        <v/>
      </c>
      <c r="LY136" s="15" t="str" cm="1">
        <f t="array" ref="LY136">IF(LV136="","",_xll.PBD(LX136,"Name","","USD","",""))</f>
        <v/>
      </c>
      <c r="LZ136" t="str" cm="1">
        <f t="array" ref="LZ136">IF(LV136="","",_xll.PBD(LV136,"Deal Type 1","","USD","",""))</f>
        <v/>
      </c>
      <c r="ME136" s="15" t="str" cm="1">
        <f t="array" ref="ME136">IF(MD136="","",_xll.PBD(MD136,"Deal Date","","USD","",""))</f>
        <v/>
      </c>
      <c r="MF136" s="15" t="str" cm="1">
        <f t="array" ref="MF136">IF(MD136="","",_xll.PBD(MD136,"Company ID","","USD","",""))</f>
        <v/>
      </c>
      <c r="MG136" s="15" t="str" cm="1">
        <f t="array" ref="MG136">IF(MD136="","",_xll.PBD(MF136,"Name","","USD","",""))</f>
        <v/>
      </c>
      <c r="MH136" t="str" cm="1">
        <f t="array" ref="MH136">IF(MD136="","",_xll.PBD(MD136,"Deal Type 1","","USD","",""))</f>
        <v/>
      </c>
    </row>
    <row r="137" spans="7:346" x14ac:dyDescent="0.2">
      <c r="G137" s="15" t="str" cm="1">
        <f t="array" ref="G137">IF(F137="","",_xll.PBD(F137,"Deal Date","","USD","",""))</f>
        <v/>
      </c>
      <c r="H137" s="15" t="str" cm="1">
        <f t="array" ref="H137">IF(F137="","",_xll.PBD(F137,"Company ID","","USD","",""))</f>
        <v/>
      </c>
      <c r="I137" s="15" t="str" cm="1">
        <f t="array" ref="I137">IF(F137="","",_xll.PBD(H137,"Name","","USD","",""))</f>
        <v/>
      </c>
      <c r="J137" t="str" cm="1">
        <f t="array" ref="J137">IF(F137="","",_xll.PBD(F137,"Deal Type 1","","USD","",""))</f>
        <v/>
      </c>
      <c r="O137" s="15" t="str" cm="1">
        <f t="array" ref="O137">IF(N137="","",_xll.PBD(N137,"Deal Date","","USD","",""))</f>
        <v/>
      </c>
      <c r="P137" s="15" t="str" cm="1">
        <f t="array" ref="P137">IF(N137="","",_xll.PBD(N137,"Company ID","","USD","",""))</f>
        <v/>
      </c>
      <c r="Q137" s="15" t="str" cm="1">
        <f t="array" ref="Q137">IF(N137="","",_xll.PBD(P137,"Name","","USD","",""))</f>
        <v/>
      </c>
      <c r="R137" t="str" cm="1">
        <f t="array" ref="R137">IF(N137="","",_xll.PBD(N137,"Deal Type 1","","USD","",""))</f>
        <v/>
      </c>
      <c r="W137" s="15" t="str" cm="1">
        <f t="array" ref="W137">IF(V137="","",_xll.PBD(V137,"Deal Date","","USD","",""))</f>
        <v/>
      </c>
      <c r="X137" s="15" t="str" cm="1">
        <f t="array" ref="X137">IF(V137="","",_xll.PBD(V137,"Company ID","","USD","",""))</f>
        <v/>
      </c>
      <c r="Y137" s="15" t="str" cm="1">
        <f t="array" ref="Y137">IF(V137="","",_xll.PBD(X137,"Name","","USD","",""))</f>
        <v/>
      </c>
      <c r="Z137" t="str" cm="1">
        <f t="array" ref="Z137">IF(V137="","",_xll.PBD(V137,"Deal Type 1","","USD","",""))</f>
        <v/>
      </c>
      <c r="AE137" s="15" t="str" cm="1">
        <f t="array" ref="AE137">IF(AD137="","",_xll.PBD(AD137,"Deal Date","","USD","",""))</f>
        <v/>
      </c>
      <c r="AF137" s="15" t="str" cm="1">
        <f t="array" ref="AF137">IF(AD137="","",_xll.PBD(AD137,"Company ID","","USD","",""))</f>
        <v/>
      </c>
      <c r="AG137" s="15" t="str" cm="1">
        <f t="array" ref="AG137">IF(AD137="","",_xll.PBD(AF137,"Name","","USD","",""))</f>
        <v/>
      </c>
      <c r="AH137" t="str" cm="1">
        <f t="array" ref="AH137">IF(AD137="","",_xll.PBD(AD137,"Deal Type 1","","USD","",""))</f>
        <v/>
      </c>
      <c r="AM137" s="15" t="str" cm="1">
        <f t="array" ref="AM137">IF(AL137="","",_xll.PBD(AL137,"Deal Date","","USD","",""))</f>
        <v/>
      </c>
      <c r="AN137" s="15" t="str" cm="1">
        <f t="array" ref="AN137">IF(AL137="","",_xll.PBD(AL137,"Company ID","","USD","",""))</f>
        <v/>
      </c>
      <c r="AO137" s="15" t="str" cm="1">
        <f t="array" ref="AO137">IF(AL137="","",_xll.PBD(AN137,"Name","","USD","",""))</f>
        <v/>
      </c>
      <c r="AP137" t="str" cm="1">
        <f t="array" ref="AP137">IF(AL137="","",_xll.PBD(AL137,"Deal Type 1","","USD","",""))</f>
        <v/>
      </c>
      <c r="AU137" s="15" t="str" cm="1">
        <f t="array" ref="AU137">IF(AT137="","",_xll.PBD(AT137,"Deal Date","","USD","",""))</f>
        <v/>
      </c>
      <c r="AV137" s="15" t="str" cm="1">
        <f t="array" ref="AV137">IF(AT137="","",_xll.PBD(AT137,"Company ID","","USD","",""))</f>
        <v/>
      </c>
      <c r="AW137" s="15" t="str" cm="1">
        <f t="array" ref="AW137">IF(AT137="","",_xll.PBD(AV137,"Name","","USD","",""))</f>
        <v/>
      </c>
      <c r="AX137" t="str" cm="1">
        <f t="array" ref="AX137">IF(AT137="","",_xll.PBD(AT137,"Deal Type 1","","USD","",""))</f>
        <v/>
      </c>
      <c r="BC137" s="15" t="str" cm="1">
        <f t="array" ref="BC137">IF(BB137="","",_xll.PBD(BB137,"Deal Date","","USD","",""))</f>
        <v/>
      </c>
      <c r="BD137" s="15" t="str" cm="1">
        <f t="array" ref="BD137">IF(BB137="","",_xll.PBD(BB137,"Company ID","","USD","",""))</f>
        <v/>
      </c>
      <c r="BE137" s="15" t="str" cm="1">
        <f t="array" ref="BE137">IF(BB137="","",_xll.PBD(BD137,"Name","","USD","",""))</f>
        <v/>
      </c>
      <c r="BF137" t="str" cm="1">
        <f t="array" ref="BF137">IF(BB137="","",_xll.PBD(BB137,"Deal Type 1","","USD","",""))</f>
        <v/>
      </c>
      <c r="BK137" s="15" t="str" cm="1">
        <f t="array" ref="BK137">IF(BJ137="","",_xll.PBD(BJ137,"Deal Date","","USD","",""))</f>
        <v/>
      </c>
      <c r="BL137" s="15" t="str" cm="1">
        <f t="array" ref="BL137">IF(BJ137="","",_xll.PBD(BJ137,"Company ID","","USD","",""))</f>
        <v/>
      </c>
      <c r="BM137" s="15" t="str" cm="1">
        <f t="array" ref="BM137">IF(BJ137="","",_xll.PBD(BL137,"Name","","USD","",""))</f>
        <v/>
      </c>
      <c r="BN137" t="str" cm="1">
        <f t="array" ref="BN137">IF(BJ137="","",_xll.PBD(BJ137,"Deal Type 1","","USD","",""))</f>
        <v/>
      </c>
      <c r="BS137" s="15" t="str" cm="1">
        <f t="array" ref="BS137">IF(BR137="","",_xll.PBD(BR137,"Deal Date","","USD","",""))</f>
        <v/>
      </c>
      <c r="BT137" s="15" t="str" cm="1">
        <f t="array" ref="BT137">IF(BR137="","",_xll.PBD(BR137,"Company ID","","USD","",""))</f>
        <v/>
      </c>
      <c r="BU137" s="15" t="str" cm="1">
        <f t="array" ref="BU137">IF(BR137="","",_xll.PBD(BT137,"Name","","USD","",""))</f>
        <v/>
      </c>
      <c r="BV137" t="str" cm="1">
        <f t="array" ref="BV137">IF(BR137="","",_xll.PBD(BR137,"Deal Type 1","","USD","",""))</f>
        <v/>
      </c>
      <c r="CA137" s="15" t="str" cm="1">
        <f t="array" ref="CA137">IF(BZ137="","",_xll.PBD(BZ137,"Deal Date","","USD","",""))</f>
        <v/>
      </c>
      <c r="CB137" s="15" t="str" cm="1">
        <f t="array" ref="CB137">IF(BZ137="","",_xll.PBD(BZ137,"Company ID","","USD","",""))</f>
        <v/>
      </c>
      <c r="CC137" s="15" t="str" cm="1">
        <f t="array" ref="CC137">IF(BZ137="","",_xll.PBD(CB137,"Name","","USD","",""))</f>
        <v/>
      </c>
      <c r="CD137" t="str" cm="1">
        <f t="array" ref="CD137">IF(BZ137="","",_xll.PBD(BZ137,"Deal Type 1","","USD","",""))</f>
        <v/>
      </c>
      <c r="CI137" s="15" t="str" cm="1">
        <f t="array" ref="CI137">IF(CH137="","",_xll.PBD(CH137,"Deal Date","","USD","",""))</f>
        <v/>
      </c>
      <c r="CJ137" s="15" t="str" cm="1">
        <f t="array" ref="CJ137">IF(CH137="","",_xll.PBD(CH137,"Company ID","","USD","",""))</f>
        <v/>
      </c>
      <c r="CK137" s="15" t="str" cm="1">
        <f t="array" ref="CK137">IF(CH137="","",_xll.PBD(CJ137,"Name","","USD","",""))</f>
        <v/>
      </c>
      <c r="CL137" t="str" cm="1">
        <f t="array" ref="CL137">IF(CH137="","",_xll.PBD(CH137,"Deal Type 1","","USD","",""))</f>
        <v/>
      </c>
      <c r="CQ137" s="15" t="str" cm="1">
        <f t="array" ref="CQ137">IF(CP137="","",_xll.PBD(CP137,"Deal Date","","USD","",""))</f>
        <v/>
      </c>
      <c r="CR137" s="15" t="str" cm="1">
        <f t="array" ref="CR137">IF(CP137="","",_xll.PBD(CP137,"Company ID","","USD","",""))</f>
        <v/>
      </c>
      <c r="CS137" s="15" t="str" cm="1">
        <f t="array" ref="CS137">IF(CP137="","",_xll.PBD(CR137,"Name","","USD","",""))</f>
        <v/>
      </c>
      <c r="CT137" t="str" cm="1">
        <f t="array" ref="CT137">IF(CP137="","",_xll.PBD(CP137,"Deal Type 1","","USD","",""))</f>
        <v/>
      </c>
      <c r="CY137" s="15" t="str" cm="1">
        <f t="array" ref="CY137">IF(CX137="","",_xll.PBD(CX137,"Deal Date","","USD","",""))</f>
        <v/>
      </c>
      <c r="CZ137" s="15" t="str" cm="1">
        <f t="array" ref="CZ137">IF(CX137="","",_xll.PBD(CX137,"Company ID","","USD","",""))</f>
        <v/>
      </c>
      <c r="DA137" s="15" t="str" cm="1">
        <f t="array" ref="DA137">IF(CX137="","",_xll.PBD(CZ137,"Name","","USD","",""))</f>
        <v/>
      </c>
      <c r="DB137" t="str" cm="1">
        <f t="array" ref="DB137">IF(CX137="","",_xll.PBD(CX137,"Deal Type 1","","USD","",""))</f>
        <v/>
      </c>
      <c r="DG137" s="15" t="str" cm="1">
        <f t="array" ref="DG137">IF(DF137="","",_xll.PBD(DF137,"Deal Date","","USD","",""))</f>
        <v/>
      </c>
      <c r="DH137" s="15" t="str" cm="1">
        <f t="array" ref="DH137">IF(DF137="","",_xll.PBD(DF137,"Company ID","","USD","",""))</f>
        <v/>
      </c>
      <c r="DI137" s="15" t="str" cm="1">
        <f t="array" ref="DI137">IF(DF137="","",_xll.PBD(DH137,"Name","","USD","",""))</f>
        <v/>
      </c>
      <c r="DJ137" t="str" cm="1">
        <f t="array" ref="DJ137">IF(DF137="","",_xll.PBD(DF137,"Deal Type 1","","USD","",""))</f>
        <v/>
      </c>
      <c r="DO137" s="15" t="str" cm="1">
        <f t="array" ref="DO137">IF(DN137="","",_xll.PBD(DN137,"Deal Date","","USD","",""))</f>
        <v/>
      </c>
      <c r="DP137" s="15" t="str" cm="1">
        <f t="array" ref="DP137">IF(DN137="","",_xll.PBD(DN137,"Company ID","","USD","",""))</f>
        <v/>
      </c>
      <c r="DQ137" s="15" t="str" cm="1">
        <f t="array" ref="DQ137">IF(DN137="","",_xll.PBD(DP137,"Name","","USD","",""))</f>
        <v/>
      </c>
      <c r="DR137" t="str" cm="1">
        <f t="array" ref="DR137">IF(DN137="","",_xll.PBD(DN137,"Deal Type 1","","USD","",""))</f>
        <v/>
      </c>
      <c r="DW137" s="15" t="str" cm="1">
        <f t="array" ref="DW137">IF(DV137="","",_xll.PBD(DV137,"Deal Date","","USD","",""))</f>
        <v/>
      </c>
      <c r="DX137" s="15" t="str" cm="1">
        <f t="array" ref="DX137">IF(DV137="","",_xll.PBD(DV137,"Company ID","","USD","",""))</f>
        <v/>
      </c>
      <c r="DY137" s="15" t="str" cm="1">
        <f t="array" ref="DY137">IF(DV137="","",_xll.PBD(DX137,"Name","","USD","",""))</f>
        <v/>
      </c>
      <c r="DZ137" t="str" cm="1">
        <f t="array" ref="DZ137">IF(DV137="","",_xll.PBD(DV137,"Deal Type 1","","USD","",""))</f>
        <v/>
      </c>
      <c r="EE137" s="15" t="str" cm="1">
        <f t="array" ref="EE137">IF(ED137="","",_xll.PBD(ED137,"Deal Date","","USD","",""))</f>
        <v/>
      </c>
      <c r="EF137" s="15" t="str" cm="1">
        <f t="array" ref="EF137">IF(ED137="","",_xll.PBD(ED137,"Company ID","","USD","",""))</f>
        <v/>
      </c>
      <c r="EG137" s="15" t="str" cm="1">
        <f t="array" ref="EG137">IF(ED137="","",_xll.PBD(EF137,"Name","","USD","",""))</f>
        <v/>
      </c>
      <c r="EH137" t="str" cm="1">
        <f t="array" ref="EH137">IF(ED137="","",_xll.PBD(ED137,"Deal Type 1","","USD","",""))</f>
        <v/>
      </c>
      <c r="EM137" s="15" t="str" cm="1">
        <f t="array" ref="EM137">IF(EL137="","",_xll.PBD(EL137,"Deal Date","","USD","",""))</f>
        <v/>
      </c>
      <c r="EN137" s="15" t="str" cm="1">
        <f t="array" ref="EN137">IF(EL137="","",_xll.PBD(EL137,"Company ID","","USD","",""))</f>
        <v/>
      </c>
      <c r="EO137" s="15" t="str" cm="1">
        <f t="array" ref="EO137">IF(EL137="","",_xll.PBD(EN137,"Name","","USD","",""))</f>
        <v/>
      </c>
      <c r="EP137" t="str" cm="1">
        <f t="array" ref="EP137">IF(EL137="","",_xll.PBD(EL137,"Deal Type 1","","USD","",""))</f>
        <v/>
      </c>
      <c r="EU137" s="15" t="str" cm="1">
        <f t="array" ref="EU137">IF(ET137="","",_xll.PBD(ET137,"Deal Date","","USD","",""))</f>
        <v/>
      </c>
      <c r="EV137" s="15" t="str" cm="1">
        <f t="array" ref="EV137">IF(ET137="","",_xll.PBD(ET137,"Company ID","","USD","",""))</f>
        <v/>
      </c>
      <c r="EW137" s="15" t="str" cm="1">
        <f t="array" ref="EW137">IF(ET137="","",_xll.PBD(EV137,"Name","","USD","",""))</f>
        <v/>
      </c>
      <c r="EX137" t="str" cm="1">
        <f t="array" ref="EX137">IF(ET137="","",_xll.PBD(ET137,"Deal Type 1","","USD","",""))</f>
        <v/>
      </c>
      <c r="FC137" s="15" t="str" cm="1">
        <f t="array" ref="FC137">IF(FB137="","",_xll.PBD(FB137,"Deal Date","","USD","",""))</f>
        <v/>
      </c>
      <c r="FD137" s="15" t="str" cm="1">
        <f t="array" ref="FD137">IF(FB137="","",_xll.PBD(FB137,"Company ID","","USD","",""))</f>
        <v/>
      </c>
      <c r="FE137" s="15" t="str" cm="1">
        <f t="array" ref="FE137">IF(FB137="","",_xll.PBD(FD137,"Name","","USD","",""))</f>
        <v/>
      </c>
      <c r="FF137" t="str" cm="1">
        <f t="array" ref="FF137">IF(FB137="","",_xll.PBD(FB137,"Deal Type 1","","USD","",""))</f>
        <v/>
      </c>
      <c r="FK137" s="15" t="str" cm="1">
        <f t="array" ref="FK137">IF(FJ137="","",_xll.PBD(FJ137,"Deal Date","","USD","",""))</f>
        <v/>
      </c>
      <c r="FL137" s="15" t="str" cm="1">
        <f t="array" ref="FL137">IF(FJ137="","",_xll.PBD(FJ137,"Company ID","","USD","",""))</f>
        <v/>
      </c>
      <c r="FM137" s="15" t="str" cm="1">
        <f t="array" ref="FM137">IF(FJ137="","",_xll.PBD(FL137,"Name","","USD","",""))</f>
        <v/>
      </c>
      <c r="FN137" t="str" cm="1">
        <f t="array" ref="FN137">IF(FJ137="","",_xll.PBD(FJ137,"Deal Type 1","","USD","",""))</f>
        <v/>
      </c>
      <c r="FS137" s="15" t="str" cm="1">
        <f t="array" ref="FS137">IF(FR137="","",_xll.PBD(FR137,"Deal Date","","USD","",""))</f>
        <v/>
      </c>
      <c r="FT137" s="15" t="str" cm="1">
        <f t="array" ref="FT137">IF(FR137="","",_xll.PBD(FR137,"Company ID","","USD","",""))</f>
        <v/>
      </c>
      <c r="FU137" s="15" t="str" cm="1">
        <f t="array" ref="FU137">IF(FR137="","",_xll.PBD(FT137,"Name","","USD","",""))</f>
        <v/>
      </c>
      <c r="FV137" t="str" cm="1">
        <f t="array" ref="FV137">IF(FR137="","",_xll.PBD(FR137,"Deal Type 1","","USD","",""))</f>
        <v/>
      </c>
      <c r="GA137" s="15" t="str" cm="1">
        <f t="array" ref="GA137">IF(FZ137="","",_xll.PBD(FZ137,"Deal Date","","USD","",""))</f>
        <v/>
      </c>
      <c r="GB137" s="15" t="str" cm="1">
        <f t="array" ref="GB137">IF(FZ137="","",_xll.PBD(FZ137,"Company ID","","USD","",""))</f>
        <v/>
      </c>
      <c r="GC137" s="15" t="str" cm="1">
        <f t="array" ref="GC137">IF(FZ137="","",_xll.PBD(GB137,"Name","","USD","",""))</f>
        <v/>
      </c>
      <c r="GD137" t="str" cm="1">
        <f t="array" ref="GD137">IF(FZ137="","",_xll.PBD(FZ137,"Deal Type 1","","USD","",""))</f>
        <v/>
      </c>
      <c r="GI137" s="15" t="str" cm="1">
        <f t="array" ref="GI137">IF(GH137="","",_xll.PBD(GH137,"Deal Date","","USD","",""))</f>
        <v/>
      </c>
      <c r="GJ137" s="15" t="str" cm="1">
        <f t="array" ref="GJ137">IF(GH137="","",_xll.PBD(GH137,"Company ID","","USD","",""))</f>
        <v/>
      </c>
      <c r="GK137" s="15" t="str" cm="1">
        <f t="array" ref="GK137">IF(GH137="","",_xll.PBD(GJ137,"Name","","USD","",""))</f>
        <v/>
      </c>
      <c r="GL137" t="str" cm="1">
        <f t="array" ref="GL137">IF(GH137="","",_xll.PBD(GH137,"Deal Type 1","","USD","",""))</f>
        <v/>
      </c>
      <c r="GQ137" s="15" t="str" cm="1">
        <f t="array" ref="GQ137">IF(GP137="","",_xll.PBD(GP137,"Deal Date","","USD","",""))</f>
        <v/>
      </c>
      <c r="GR137" s="15" t="str" cm="1">
        <f t="array" ref="GR137">IF(GP137="","",_xll.PBD(GP137,"Company ID","","USD","",""))</f>
        <v/>
      </c>
      <c r="GS137" s="15" t="str" cm="1">
        <f t="array" ref="GS137">IF(GP137="","",_xll.PBD(GR137,"Name","","USD","",""))</f>
        <v/>
      </c>
      <c r="GT137" t="str" cm="1">
        <f t="array" ref="GT137">IF(GP137="","",_xll.PBD(GP137,"Deal Type 1","","USD","",""))</f>
        <v/>
      </c>
      <c r="GY137" s="15" t="str" cm="1">
        <f t="array" ref="GY137">IF(GX137="","",_xll.PBD(GX137,"Deal Date","","USD","",""))</f>
        <v/>
      </c>
      <c r="GZ137" s="15" t="str" cm="1">
        <f t="array" ref="GZ137">IF(GX137="","",_xll.PBD(GX137,"Company ID","","USD","",""))</f>
        <v/>
      </c>
      <c r="HA137" s="15" t="str" cm="1">
        <f t="array" ref="HA137">IF(GX137="","",_xll.PBD(GZ137,"Name","","USD","",""))</f>
        <v/>
      </c>
      <c r="HB137" t="str" cm="1">
        <f t="array" ref="HB137">IF(GX137="","",_xll.PBD(GX137,"Deal Type 1","","USD","",""))</f>
        <v/>
      </c>
      <c r="HG137" s="15" t="str" cm="1">
        <f t="array" ref="HG137">IF(HF137="","",_xll.PBD(HF137,"Deal Date","","USD","",""))</f>
        <v/>
      </c>
      <c r="HH137" s="15" t="str" cm="1">
        <f t="array" ref="HH137">IF(HF137="","",_xll.PBD(HF137,"Company ID","","USD","",""))</f>
        <v/>
      </c>
      <c r="HI137" s="15" t="str" cm="1">
        <f t="array" ref="HI137">IF(HF137="","",_xll.PBD(HH137,"Name","","USD","",""))</f>
        <v/>
      </c>
      <c r="HJ137" t="str" cm="1">
        <f t="array" ref="HJ137">IF(HF137="","",_xll.PBD(HF137,"Deal Type 1","","USD","",""))</f>
        <v/>
      </c>
      <c r="HO137" s="15" t="str" cm="1">
        <f t="array" ref="HO137">IF(HN137="","",_xll.PBD(HN137,"Deal Date","","USD","",""))</f>
        <v/>
      </c>
      <c r="HP137" s="15" t="str" cm="1">
        <f t="array" ref="HP137">IF(HN137="","",_xll.PBD(HN137,"Company ID","","USD","",""))</f>
        <v/>
      </c>
      <c r="HQ137" s="15" t="str" cm="1">
        <f t="array" ref="HQ137">IF(HN137="","",_xll.PBD(HP137,"Name","","USD","",""))</f>
        <v/>
      </c>
      <c r="HR137" t="str" cm="1">
        <f t="array" ref="HR137">IF(HN137="","",_xll.PBD(HN137,"Deal Type 1","","USD","",""))</f>
        <v/>
      </c>
      <c r="HW137" s="15" t="str" cm="1">
        <f t="array" ref="HW137">IF(HV137="","",_xll.PBD(HV137,"Deal Date","","USD","",""))</f>
        <v/>
      </c>
      <c r="HX137" s="15" t="str" cm="1">
        <f t="array" ref="HX137">IF(HV137="","",_xll.PBD(HV137,"Company ID","","USD","",""))</f>
        <v/>
      </c>
      <c r="HY137" s="15" t="str" cm="1">
        <f t="array" ref="HY137">IF(HV137="","",_xll.PBD(HX137,"Name","","USD","",""))</f>
        <v/>
      </c>
      <c r="HZ137" t="str" cm="1">
        <f t="array" ref="HZ137">IF(HV137="","",_xll.PBD(HV137,"Deal Type 1","","USD","",""))</f>
        <v/>
      </c>
      <c r="IE137" s="15" t="str" cm="1">
        <f t="array" ref="IE137">IF(ID137="","",_xll.PBD(ID137,"Deal Date","","USD","",""))</f>
        <v/>
      </c>
      <c r="IF137" s="15" t="str" cm="1">
        <f t="array" ref="IF137">IF(ID137="","",_xll.PBD(ID137,"Company ID","","USD","",""))</f>
        <v/>
      </c>
      <c r="IG137" s="15" t="str" cm="1">
        <f t="array" ref="IG137">IF(ID137="","",_xll.PBD(IF137,"Name","","USD","",""))</f>
        <v/>
      </c>
      <c r="IH137" t="str" cm="1">
        <f t="array" ref="IH137">IF(ID137="","",_xll.PBD(ID137,"Deal Type 1","","USD","",""))</f>
        <v/>
      </c>
      <c r="IM137" s="15" t="str" cm="1">
        <f t="array" ref="IM137">IF(IL137="","",_xll.PBD(IL137,"Deal Date","","USD","",""))</f>
        <v/>
      </c>
      <c r="IN137" s="15" t="str" cm="1">
        <f t="array" ref="IN137">IF(IL137="","",_xll.PBD(IL137,"Company ID","","USD","",""))</f>
        <v/>
      </c>
      <c r="IO137" s="15" t="str" cm="1">
        <f t="array" ref="IO137">IF(IL137="","",_xll.PBD(IN137,"Name","","USD","",""))</f>
        <v/>
      </c>
      <c r="IP137" t="str" cm="1">
        <f t="array" ref="IP137">IF(IL137="","",_xll.PBD(IL137,"Deal Type 1","","USD","",""))</f>
        <v/>
      </c>
      <c r="IU137" s="15" t="str" cm="1">
        <f t="array" ref="IU137">IF(IT137="","",_xll.PBD(IT137,"Deal Date","","USD","",""))</f>
        <v/>
      </c>
      <c r="IV137" s="15" t="str" cm="1">
        <f t="array" ref="IV137">IF(IT137="","",_xll.PBD(IT137,"Company ID","","USD","",""))</f>
        <v/>
      </c>
      <c r="IW137" s="15" t="str" cm="1">
        <f t="array" ref="IW137">IF(IT137="","",_xll.PBD(IV137,"Name","","USD","",""))</f>
        <v/>
      </c>
      <c r="IX137" t="str" cm="1">
        <f t="array" ref="IX137">IF(IT137="","",_xll.PBD(IT137,"Deal Type 1","","USD","",""))</f>
        <v/>
      </c>
      <c r="JC137" s="15" t="str" cm="1">
        <f t="array" ref="JC137">IF(JB137="","",_xll.PBD(JB137,"Deal Date","","USD","",""))</f>
        <v/>
      </c>
      <c r="JD137" s="15" t="str" cm="1">
        <f t="array" ref="JD137">IF(JB137="","",_xll.PBD(JB137,"Company ID","","USD","",""))</f>
        <v/>
      </c>
      <c r="JE137" s="15" t="str" cm="1">
        <f t="array" ref="JE137">IF(JB137="","",_xll.PBD(JD137,"Name","","USD","",""))</f>
        <v/>
      </c>
      <c r="JF137" t="str" cm="1">
        <f t="array" ref="JF137">IF(JB137="","",_xll.PBD(JB137,"Deal Type 1","","USD","",""))</f>
        <v/>
      </c>
      <c r="JK137" s="15" t="str" cm="1">
        <f t="array" ref="JK137">IF(JJ137="","",_xll.PBD(JJ137,"Deal Date","","USD","",""))</f>
        <v/>
      </c>
      <c r="JL137" s="15" t="str" cm="1">
        <f t="array" ref="JL137">IF(JJ137="","",_xll.PBD(JJ137,"Company ID","","USD","",""))</f>
        <v/>
      </c>
      <c r="JM137" s="15" t="str" cm="1">
        <f t="array" ref="JM137">IF(JJ137="","",_xll.PBD(JL137,"Name","","USD","",""))</f>
        <v/>
      </c>
      <c r="JN137" t="str" cm="1">
        <f t="array" ref="JN137">IF(JJ137="","",_xll.PBD(JJ137,"Deal Type 1","","USD","",""))</f>
        <v/>
      </c>
      <c r="JS137" s="15" t="str" cm="1">
        <f t="array" ref="JS137">IF(JR137="","",_xll.PBD(JR137,"Deal Date","","USD","",""))</f>
        <v/>
      </c>
      <c r="JT137" s="15" t="str" cm="1">
        <f t="array" ref="JT137">IF(JR137="","",_xll.PBD(JR137,"Company ID","","USD","",""))</f>
        <v/>
      </c>
      <c r="JU137" s="15" t="str" cm="1">
        <f t="array" ref="JU137">IF(JR137="","",_xll.PBD(JT137,"Name","","USD","",""))</f>
        <v/>
      </c>
      <c r="JV137" t="str" cm="1">
        <f t="array" ref="JV137">IF(JR137="","",_xll.PBD(JR137,"Deal Type 1","","USD","",""))</f>
        <v/>
      </c>
      <c r="KA137" s="15" t="str" cm="1">
        <f t="array" ref="KA137">IF(JZ137="","",_xll.PBD(JZ137,"Deal Date","","USD","",""))</f>
        <v/>
      </c>
      <c r="KB137" s="15" t="str" cm="1">
        <f t="array" ref="KB137">IF(JZ137="","",_xll.PBD(JZ137,"Company ID","","USD","",""))</f>
        <v/>
      </c>
      <c r="KC137" s="15" t="str" cm="1">
        <f t="array" ref="KC137">IF(JZ137="","",_xll.PBD(KB137,"Name","","USD","",""))</f>
        <v/>
      </c>
      <c r="KD137" t="str" cm="1">
        <f t="array" ref="KD137">IF(JZ137="","",_xll.PBD(JZ137,"Deal Type 1","","USD","",""))</f>
        <v/>
      </c>
      <c r="KI137" s="15" t="str" cm="1">
        <f t="array" ref="KI137">IF(KH137="","",_xll.PBD(KH137,"Deal Date","","USD","",""))</f>
        <v/>
      </c>
      <c r="KJ137" s="15" t="str" cm="1">
        <f t="array" ref="KJ137">IF(KH137="","",_xll.PBD(KH137,"Company ID","","USD","",""))</f>
        <v/>
      </c>
      <c r="KK137" s="15" t="str" cm="1">
        <f t="array" ref="KK137">IF(KH137="","",_xll.PBD(KJ137,"Name","","USD","",""))</f>
        <v/>
      </c>
      <c r="KL137" t="str" cm="1">
        <f t="array" ref="KL137">IF(KH137="","",_xll.PBD(KH137,"Deal Type 1","","USD","",""))</f>
        <v/>
      </c>
      <c r="KQ137" s="15" t="str" cm="1">
        <f t="array" ref="KQ137">IF(KP137="","",_xll.PBD(KP137,"Deal Date","","USD","",""))</f>
        <v/>
      </c>
      <c r="KR137" s="15" t="str" cm="1">
        <f t="array" ref="KR137">IF(KP137="","",_xll.PBD(KP137,"Company ID","","USD","",""))</f>
        <v/>
      </c>
      <c r="KS137" s="15" t="str" cm="1">
        <f t="array" ref="KS137">IF(KP137="","",_xll.PBD(KR137,"Name","","USD","",""))</f>
        <v/>
      </c>
      <c r="KT137" t="str" cm="1">
        <f t="array" ref="KT137">IF(KP137="","",_xll.PBD(KP137,"Deal Type 1","","USD","",""))</f>
        <v/>
      </c>
      <c r="KY137" s="15" t="str" cm="1">
        <f t="array" ref="KY137">IF(KX137="","",_xll.PBD(KX137,"Deal Date","","USD","",""))</f>
        <v/>
      </c>
      <c r="KZ137" s="15" t="str" cm="1">
        <f t="array" ref="KZ137">IF(KX137="","",_xll.PBD(KX137,"Company ID","","USD","",""))</f>
        <v/>
      </c>
      <c r="LA137" s="15" t="str" cm="1">
        <f t="array" ref="LA137">IF(KX137="","",_xll.PBD(KZ137,"Name","","USD","",""))</f>
        <v/>
      </c>
      <c r="LB137" t="str" cm="1">
        <f t="array" ref="LB137">IF(KX137="","",_xll.PBD(KX137,"Deal Type 1","","USD","",""))</f>
        <v/>
      </c>
      <c r="LG137" s="15" t="str" cm="1">
        <f t="array" ref="LG137">IF(LF137="","",_xll.PBD(LF137,"Deal Date","","USD","",""))</f>
        <v/>
      </c>
      <c r="LH137" s="15" t="str" cm="1">
        <f t="array" ref="LH137">IF(LF137="","",_xll.PBD(LF137,"Company ID","","USD","",""))</f>
        <v/>
      </c>
      <c r="LI137" s="15" t="str" cm="1">
        <f t="array" ref="LI137">IF(LF137="","",_xll.PBD(LH137,"Name","","USD","",""))</f>
        <v/>
      </c>
      <c r="LJ137" t="str" cm="1">
        <f t="array" ref="LJ137">IF(LF137="","",_xll.PBD(LF137,"Deal Type 1","","USD","",""))</f>
        <v/>
      </c>
      <c r="LO137" s="15" t="str" cm="1">
        <f t="array" ref="LO137">IF(LN137="","",_xll.PBD(LN137,"Deal Date","","USD","",""))</f>
        <v/>
      </c>
      <c r="LP137" s="15" t="str" cm="1">
        <f t="array" ref="LP137">IF(LN137="","",_xll.PBD(LN137,"Company ID","","USD","",""))</f>
        <v/>
      </c>
      <c r="LQ137" s="15" t="str" cm="1">
        <f t="array" ref="LQ137">IF(LN137="","",_xll.PBD(LP137,"Name","","USD","",""))</f>
        <v/>
      </c>
      <c r="LR137" t="str" cm="1">
        <f t="array" ref="LR137">IF(LN137="","",_xll.PBD(LN137,"Deal Type 1","","USD","",""))</f>
        <v/>
      </c>
      <c r="LW137" s="15" t="str" cm="1">
        <f t="array" ref="LW137">IF(LV137="","",_xll.PBD(LV137,"Deal Date","","USD","",""))</f>
        <v/>
      </c>
      <c r="LX137" s="15" t="str" cm="1">
        <f t="array" ref="LX137">IF(LV137="","",_xll.PBD(LV137,"Company ID","","USD","",""))</f>
        <v/>
      </c>
      <c r="LY137" s="15" t="str" cm="1">
        <f t="array" ref="LY137">IF(LV137="","",_xll.PBD(LX137,"Name","","USD","",""))</f>
        <v/>
      </c>
      <c r="LZ137" t="str" cm="1">
        <f t="array" ref="LZ137">IF(LV137="","",_xll.PBD(LV137,"Deal Type 1","","USD","",""))</f>
        <v/>
      </c>
      <c r="ME137" s="15" t="str" cm="1">
        <f t="array" ref="ME137">IF(MD137="","",_xll.PBD(MD137,"Deal Date","","USD","",""))</f>
        <v/>
      </c>
      <c r="MF137" s="15" t="str" cm="1">
        <f t="array" ref="MF137">IF(MD137="","",_xll.PBD(MD137,"Company ID","","USD","",""))</f>
        <v/>
      </c>
      <c r="MG137" s="15" t="str" cm="1">
        <f t="array" ref="MG137">IF(MD137="","",_xll.PBD(MF137,"Name","","USD","",""))</f>
        <v/>
      </c>
      <c r="MH137" t="str" cm="1">
        <f t="array" ref="MH137">IF(MD137="","",_xll.PBD(MD137,"Deal Type 1","","USD","",""))</f>
        <v/>
      </c>
    </row>
    <row r="138" spans="7:346" x14ac:dyDescent="0.2">
      <c r="G138" s="15" t="str" cm="1">
        <f t="array" ref="G138">IF(F138="","",_xll.PBD(F138,"Deal Date","","USD","",""))</f>
        <v/>
      </c>
      <c r="H138" s="15" t="str" cm="1">
        <f t="array" ref="H138">IF(F138="","",_xll.PBD(F138,"Company ID","","USD","",""))</f>
        <v/>
      </c>
      <c r="I138" s="15" t="str" cm="1">
        <f t="array" ref="I138">IF(F138="","",_xll.PBD(H138,"Name","","USD","",""))</f>
        <v/>
      </c>
      <c r="J138" t="str" cm="1">
        <f t="array" ref="J138">IF(F138="","",_xll.PBD(F138,"Deal Type 1","","USD","",""))</f>
        <v/>
      </c>
      <c r="O138" s="15" t="str" cm="1">
        <f t="array" ref="O138">IF(N138="","",_xll.PBD(N138,"Deal Date","","USD","",""))</f>
        <v/>
      </c>
      <c r="P138" s="15" t="str" cm="1">
        <f t="array" ref="P138">IF(N138="","",_xll.PBD(N138,"Company ID","","USD","",""))</f>
        <v/>
      </c>
      <c r="Q138" s="15" t="str" cm="1">
        <f t="array" ref="Q138">IF(N138="","",_xll.PBD(P138,"Name","","USD","",""))</f>
        <v/>
      </c>
      <c r="R138" t="str" cm="1">
        <f t="array" ref="R138">IF(N138="","",_xll.PBD(N138,"Deal Type 1","","USD","",""))</f>
        <v/>
      </c>
      <c r="W138" s="15" t="str" cm="1">
        <f t="array" ref="W138">IF(V138="","",_xll.PBD(V138,"Deal Date","","USD","",""))</f>
        <v/>
      </c>
      <c r="X138" s="15" t="str" cm="1">
        <f t="array" ref="X138">IF(V138="","",_xll.PBD(V138,"Company ID","","USD","",""))</f>
        <v/>
      </c>
      <c r="Y138" s="15" t="str" cm="1">
        <f t="array" ref="Y138">IF(V138="","",_xll.PBD(X138,"Name","","USD","",""))</f>
        <v/>
      </c>
      <c r="Z138" t="str" cm="1">
        <f t="array" ref="Z138">IF(V138="","",_xll.PBD(V138,"Deal Type 1","","USD","",""))</f>
        <v/>
      </c>
      <c r="AE138" s="15" t="str" cm="1">
        <f t="array" ref="AE138">IF(AD138="","",_xll.PBD(AD138,"Deal Date","","USD","",""))</f>
        <v/>
      </c>
      <c r="AF138" s="15" t="str" cm="1">
        <f t="array" ref="AF138">IF(AD138="","",_xll.PBD(AD138,"Company ID","","USD","",""))</f>
        <v/>
      </c>
      <c r="AG138" s="15" t="str" cm="1">
        <f t="array" ref="AG138">IF(AD138="","",_xll.PBD(AF138,"Name","","USD","",""))</f>
        <v/>
      </c>
      <c r="AH138" t="str" cm="1">
        <f t="array" ref="AH138">IF(AD138="","",_xll.PBD(AD138,"Deal Type 1","","USD","",""))</f>
        <v/>
      </c>
      <c r="AM138" s="15" t="str" cm="1">
        <f t="array" ref="AM138">IF(AL138="","",_xll.PBD(AL138,"Deal Date","","USD","",""))</f>
        <v/>
      </c>
      <c r="AN138" s="15" t="str" cm="1">
        <f t="array" ref="AN138">IF(AL138="","",_xll.PBD(AL138,"Company ID","","USD","",""))</f>
        <v/>
      </c>
      <c r="AO138" s="15" t="str" cm="1">
        <f t="array" ref="AO138">IF(AL138="","",_xll.PBD(AN138,"Name","","USD","",""))</f>
        <v/>
      </c>
      <c r="AP138" t="str" cm="1">
        <f t="array" ref="AP138">IF(AL138="","",_xll.PBD(AL138,"Deal Type 1","","USD","",""))</f>
        <v/>
      </c>
      <c r="AU138" s="15" t="str" cm="1">
        <f t="array" ref="AU138">IF(AT138="","",_xll.PBD(AT138,"Deal Date","","USD","",""))</f>
        <v/>
      </c>
      <c r="AV138" s="15" t="str" cm="1">
        <f t="array" ref="AV138">IF(AT138="","",_xll.PBD(AT138,"Company ID","","USD","",""))</f>
        <v/>
      </c>
      <c r="AW138" s="15" t="str" cm="1">
        <f t="array" ref="AW138">IF(AT138="","",_xll.PBD(AV138,"Name","","USD","",""))</f>
        <v/>
      </c>
      <c r="AX138" t="str" cm="1">
        <f t="array" ref="AX138">IF(AT138="","",_xll.PBD(AT138,"Deal Type 1","","USD","",""))</f>
        <v/>
      </c>
      <c r="BC138" s="15" t="str" cm="1">
        <f t="array" ref="BC138">IF(BB138="","",_xll.PBD(BB138,"Deal Date","","USD","",""))</f>
        <v/>
      </c>
      <c r="BD138" s="15" t="str" cm="1">
        <f t="array" ref="BD138">IF(BB138="","",_xll.PBD(BB138,"Company ID","","USD","",""))</f>
        <v/>
      </c>
      <c r="BE138" s="15" t="str" cm="1">
        <f t="array" ref="BE138">IF(BB138="","",_xll.PBD(BD138,"Name","","USD","",""))</f>
        <v/>
      </c>
      <c r="BF138" t="str" cm="1">
        <f t="array" ref="BF138">IF(BB138="","",_xll.PBD(BB138,"Deal Type 1","","USD","",""))</f>
        <v/>
      </c>
      <c r="BK138" s="15" t="str" cm="1">
        <f t="array" ref="BK138">IF(BJ138="","",_xll.PBD(BJ138,"Deal Date","","USD","",""))</f>
        <v/>
      </c>
      <c r="BL138" s="15" t="str" cm="1">
        <f t="array" ref="BL138">IF(BJ138="","",_xll.PBD(BJ138,"Company ID","","USD","",""))</f>
        <v/>
      </c>
      <c r="BM138" s="15" t="str" cm="1">
        <f t="array" ref="BM138">IF(BJ138="","",_xll.PBD(BL138,"Name","","USD","",""))</f>
        <v/>
      </c>
      <c r="BN138" t="str" cm="1">
        <f t="array" ref="BN138">IF(BJ138="","",_xll.PBD(BJ138,"Deal Type 1","","USD","",""))</f>
        <v/>
      </c>
      <c r="BS138" s="15" t="str" cm="1">
        <f t="array" ref="BS138">IF(BR138="","",_xll.PBD(BR138,"Deal Date","","USD","",""))</f>
        <v/>
      </c>
      <c r="BT138" s="15" t="str" cm="1">
        <f t="array" ref="BT138">IF(BR138="","",_xll.PBD(BR138,"Company ID","","USD","",""))</f>
        <v/>
      </c>
      <c r="BU138" s="15" t="str" cm="1">
        <f t="array" ref="BU138">IF(BR138="","",_xll.PBD(BT138,"Name","","USD","",""))</f>
        <v/>
      </c>
      <c r="BV138" t="str" cm="1">
        <f t="array" ref="BV138">IF(BR138="","",_xll.PBD(BR138,"Deal Type 1","","USD","",""))</f>
        <v/>
      </c>
      <c r="CA138" s="15" t="str" cm="1">
        <f t="array" ref="CA138">IF(BZ138="","",_xll.PBD(BZ138,"Deal Date","","USD","",""))</f>
        <v/>
      </c>
      <c r="CB138" s="15" t="str" cm="1">
        <f t="array" ref="CB138">IF(BZ138="","",_xll.PBD(BZ138,"Company ID","","USD","",""))</f>
        <v/>
      </c>
      <c r="CC138" s="15" t="str" cm="1">
        <f t="array" ref="CC138">IF(BZ138="","",_xll.PBD(CB138,"Name","","USD","",""))</f>
        <v/>
      </c>
      <c r="CD138" t="str" cm="1">
        <f t="array" ref="CD138">IF(BZ138="","",_xll.PBD(BZ138,"Deal Type 1","","USD","",""))</f>
        <v/>
      </c>
      <c r="CI138" s="15" t="str" cm="1">
        <f t="array" ref="CI138">IF(CH138="","",_xll.PBD(CH138,"Deal Date","","USD","",""))</f>
        <v/>
      </c>
      <c r="CJ138" s="15" t="str" cm="1">
        <f t="array" ref="CJ138">IF(CH138="","",_xll.PBD(CH138,"Company ID","","USD","",""))</f>
        <v/>
      </c>
      <c r="CK138" s="15" t="str" cm="1">
        <f t="array" ref="CK138">IF(CH138="","",_xll.PBD(CJ138,"Name","","USD","",""))</f>
        <v/>
      </c>
      <c r="CL138" t="str" cm="1">
        <f t="array" ref="CL138">IF(CH138="","",_xll.PBD(CH138,"Deal Type 1","","USD","",""))</f>
        <v/>
      </c>
      <c r="CQ138" s="15" t="str" cm="1">
        <f t="array" ref="CQ138">IF(CP138="","",_xll.PBD(CP138,"Deal Date","","USD","",""))</f>
        <v/>
      </c>
      <c r="CR138" s="15" t="str" cm="1">
        <f t="array" ref="CR138">IF(CP138="","",_xll.PBD(CP138,"Company ID","","USD","",""))</f>
        <v/>
      </c>
      <c r="CS138" s="15" t="str" cm="1">
        <f t="array" ref="CS138">IF(CP138="","",_xll.PBD(CR138,"Name","","USD","",""))</f>
        <v/>
      </c>
      <c r="CT138" t="str" cm="1">
        <f t="array" ref="CT138">IF(CP138="","",_xll.PBD(CP138,"Deal Type 1","","USD","",""))</f>
        <v/>
      </c>
      <c r="CY138" s="15" t="str" cm="1">
        <f t="array" ref="CY138">IF(CX138="","",_xll.PBD(CX138,"Deal Date","","USD","",""))</f>
        <v/>
      </c>
      <c r="CZ138" s="15" t="str" cm="1">
        <f t="array" ref="CZ138">IF(CX138="","",_xll.PBD(CX138,"Company ID","","USD","",""))</f>
        <v/>
      </c>
      <c r="DA138" s="15" t="str" cm="1">
        <f t="array" ref="DA138">IF(CX138="","",_xll.PBD(CZ138,"Name","","USD","",""))</f>
        <v/>
      </c>
      <c r="DB138" t="str" cm="1">
        <f t="array" ref="DB138">IF(CX138="","",_xll.PBD(CX138,"Deal Type 1","","USD","",""))</f>
        <v/>
      </c>
      <c r="DG138" s="15" t="str" cm="1">
        <f t="array" ref="DG138">IF(DF138="","",_xll.PBD(DF138,"Deal Date","","USD","",""))</f>
        <v/>
      </c>
      <c r="DH138" s="15" t="str" cm="1">
        <f t="array" ref="DH138">IF(DF138="","",_xll.PBD(DF138,"Company ID","","USD","",""))</f>
        <v/>
      </c>
      <c r="DI138" s="15" t="str" cm="1">
        <f t="array" ref="DI138">IF(DF138="","",_xll.PBD(DH138,"Name","","USD","",""))</f>
        <v/>
      </c>
      <c r="DJ138" t="str" cm="1">
        <f t="array" ref="DJ138">IF(DF138="","",_xll.PBD(DF138,"Deal Type 1","","USD","",""))</f>
        <v/>
      </c>
      <c r="DO138" s="15" t="str" cm="1">
        <f t="array" ref="DO138">IF(DN138="","",_xll.PBD(DN138,"Deal Date","","USD","",""))</f>
        <v/>
      </c>
      <c r="DP138" s="15" t="str" cm="1">
        <f t="array" ref="DP138">IF(DN138="","",_xll.PBD(DN138,"Company ID","","USD","",""))</f>
        <v/>
      </c>
      <c r="DQ138" s="15" t="str" cm="1">
        <f t="array" ref="DQ138">IF(DN138="","",_xll.PBD(DP138,"Name","","USD","",""))</f>
        <v/>
      </c>
      <c r="DR138" t="str" cm="1">
        <f t="array" ref="DR138">IF(DN138="","",_xll.PBD(DN138,"Deal Type 1","","USD","",""))</f>
        <v/>
      </c>
      <c r="DW138" s="15" t="str" cm="1">
        <f t="array" ref="DW138">IF(DV138="","",_xll.PBD(DV138,"Deal Date","","USD","",""))</f>
        <v/>
      </c>
      <c r="DX138" s="15" t="str" cm="1">
        <f t="array" ref="DX138">IF(DV138="","",_xll.PBD(DV138,"Company ID","","USD","",""))</f>
        <v/>
      </c>
      <c r="DY138" s="15" t="str" cm="1">
        <f t="array" ref="DY138">IF(DV138="","",_xll.PBD(DX138,"Name","","USD","",""))</f>
        <v/>
      </c>
      <c r="DZ138" t="str" cm="1">
        <f t="array" ref="DZ138">IF(DV138="","",_xll.PBD(DV138,"Deal Type 1","","USD","",""))</f>
        <v/>
      </c>
      <c r="EE138" s="15" t="str" cm="1">
        <f t="array" ref="EE138">IF(ED138="","",_xll.PBD(ED138,"Deal Date","","USD","",""))</f>
        <v/>
      </c>
      <c r="EF138" s="15" t="str" cm="1">
        <f t="array" ref="EF138">IF(ED138="","",_xll.PBD(ED138,"Company ID","","USD","",""))</f>
        <v/>
      </c>
      <c r="EG138" s="15" t="str" cm="1">
        <f t="array" ref="EG138">IF(ED138="","",_xll.PBD(EF138,"Name","","USD","",""))</f>
        <v/>
      </c>
      <c r="EH138" t="str" cm="1">
        <f t="array" ref="EH138">IF(ED138="","",_xll.PBD(ED138,"Deal Type 1","","USD","",""))</f>
        <v/>
      </c>
      <c r="EM138" s="15" t="str" cm="1">
        <f t="array" ref="EM138">IF(EL138="","",_xll.PBD(EL138,"Deal Date","","USD","",""))</f>
        <v/>
      </c>
      <c r="EN138" s="15" t="str" cm="1">
        <f t="array" ref="EN138">IF(EL138="","",_xll.PBD(EL138,"Company ID","","USD","",""))</f>
        <v/>
      </c>
      <c r="EO138" s="15" t="str" cm="1">
        <f t="array" ref="EO138">IF(EL138="","",_xll.PBD(EN138,"Name","","USD","",""))</f>
        <v/>
      </c>
      <c r="EP138" t="str" cm="1">
        <f t="array" ref="EP138">IF(EL138="","",_xll.PBD(EL138,"Deal Type 1","","USD","",""))</f>
        <v/>
      </c>
      <c r="EU138" s="15" t="str" cm="1">
        <f t="array" ref="EU138">IF(ET138="","",_xll.PBD(ET138,"Deal Date","","USD","",""))</f>
        <v/>
      </c>
      <c r="EV138" s="15" t="str" cm="1">
        <f t="array" ref="EV138">IF(ET138="","",_xll.PBD(ET138,"Company ID","","USD","",""))</f>
        <v/>
      </c>
      <c r="EW138" s="15" t="str" cm="1">
        <f t="array" ref="EW138">IF(ET138="","",_xll.PBD(EV138,"Name","","USD","",""))</f>
        <v/>
      </c>
      <c r="EX138" t="str" cm="1">
        <f t="array" ref="EX138">IF(ET138="","",_xll.PBD(ET138,"Deal Type 1","","USD","",""))</f>
        <v/>
      </c>
      <c r="FC138" s="15" t="str" cm="1">
        <f t="array" ref="FC138">IF(FB138="","",_xll.PBD(FB138,"Deal Date","","USD","",""))</f>
        <v/>
      </c>
      <c r="FD138" s="15" t="str" cm="1">
        <f t="array" ref="FD138">IF(FB138="","",_xll.PBD(FB138,"Company ID","","USD","",""))</f>
        <v/>
      </c>
      <c r="FE138" s="15" t="str" cm="1">
        <f t="array" ref="FE138">IF(FB138="","",_xll.PBD(FD138,"Name","","USD","",""))</f>
        <v/>
      </c>
      <c r="FF138" t="str" cm="1">
        <f t="array" ref="FF138">IF(FB138="","",_xll.PBD(FB138,"Deal Type 1","","USD","",""))</f>
        <v/>
      </c>
      <c r="FK138" s="15" t="str" cm="1">
        <f t="array" ref="FK138">IF(FJ138="","",_xll.PBD(FJ138,"Deal Date","","USD","",""))</f>
        <v/>
      </c>
      <c r="FL138" s="15" t="str" cm="1">
        <f t="array" ref="FL138">IF(FJ138="","",_xll.PBD(FJ138,"Company ID","","USD","",""))</f>
        <v/>
      </c>
      <c r="FM138" s="15" t="str" cm="1">
        <f t="array" ref="FM138">IF(FJ138="","",_xll.PBD(FL138,"Name","","USD","",""))</f>
        <v/>
      </c>
      <c r="FN138" t="str" cm="1">
        <f t="array" ref="FN138">IF(FJ138="","",_xll.PBD(FJ138,"Deal Type 1","","USD","",""))</f>
        <v/>
      </c>
      <c r="FS138" s="15" t="str" cm="1">
        <f t="array" ref="FS138">IF(FR138="","",_xll.PBD(FR138,"Deal Date","","USD","",""))</f>
        <v/>
      </c>
      <c r="FT138" s="15" t="str" cm="1">
        <f t="array" ref="FT138">IF(FR138="","",_xll.PBD(FR138,"Company ID","","USD","",""))</f>
        <v/>
      </c>
      <c r="FU138" s="15" t="str" cm="1">
        <f t="array" ref="FU138">IF(FR138="","",_xll.PBD(FT138,"Name","","USD","",""))</f>
        <v/>
      </c>
      <c r="FV138" t="str" cm="1">
        <f t="array" ref="FV138">IF(FR138="","",_xll.PBD(FR138,"Deal Type 1","","USD","",""))</f>
        <v/>
      </c>
      <c r="GA138" s="15" t="str" cm="1">
        <f t="array" ref="GA138">IF(FZ138="","",_xll.PBD(FZ138,"Deal Date","","USD","",""))</f>
        <v/>
      </c>
      <c r="GB138" s="15" t="str" cm="1">
        <f t="array" ref="GB138">IF(FZ138="","",_xll.PBD(FZ138,"Company ID","","USD","",""))</f>
        <v/>
      </c>
      <c r="GC138" s="15" t="str" cm="1">
        <f t="array" ref="GC138">IF(FZ138="","",_xll.PBD(GB138,"Name","","USD","",""))</f>
        <v/>
      </c>
      <c r="GD138" t="str" cm="1">
        <f t="array" ref="GD138">IF(FZ138="","",_xll.PBD(FZ138,"Deal Type 1","","USD","",""))</f>
        <v/>
      </c>
      <c r="GI138" s="15" t="str" cm="1">
        <f t="array" ref="GI138">IF(GH138="","",_xll.PBD(GH138,"Deal Date","","USD","",""))</f>
        <v/>
      </c>
      <c r="GJ138" s="15" t="str" cm="1">
        <f t="array" ref="GJ138">IF(GH138="","",_xll.PBD(GH138,"Company ID","","USD","",""))</f>
        <v/>
      </c>
      <c r="GK138" s="15" t="str" cm="1">
        <f t="array" ref="GK138">IF(GH138="","",_xll.PBD(GJ138,"Name","","USD","",""))</f>
        <v/>
      </c>
      <c r="GL138" t="str" cm="1">
        <f t="array" ref="GL138">IF(GH138="","",_xll.PBD(GH138,"Deal Type 1","","USD","",""))</f>
        <v/>
      </c>
      <c r="GQ138" s="15" t="str" cm="1">
        <f t="array" ref="GQ138">IF(GP138="","",_xll.PBD(GP138,"Deal Date","","USD","",""))</f>
        <v/>
      </c>
      <c r="GR138" s="15" t="str" cm="1">
        <f t="array" ref="GR138">IF(GP138="","",_xll.PBD(GP138,"Company ID","","USD","",""))</f>
        <v/>
      </c>
      <c r="GS138" s="15" t="str" cm="1">
        <f t="array" ref="GS138">IF(GP138="","",_xll.PBD(GR138,"Name","","USD","",""))</f>
        <v/>
      </c>
      <c r="GT138" t="str" cm="1">
        <f t="array" ref="GT138">IF(GP138="","",_xll.PBD(GP138,"Deal Type 1","","USD","",""))</f>
        <v/>
      </c>
      <c r="GY138" s="15" t="str" cm="1">
        <f t="array" ref="GY138">IF(GX138="","",_xll.PBD(GX138,"Deal Date","","USD","",""))</f>
        <v/>
      </c>
      <c r="GZ138" s="15" t="str" cm="1">
        <f t="array" ref="GZ138">IF(GX138="","",_xll.PBD(GX138,"Company ID","","USD","",""))</f>
        <v/>
      </c>
      <c r="HA138" s="15" t="str" cm="1">
        <f t="array" ref="HA138">IF(GX138="","",_xll.PBD(GZ138,"Name","","USD","",""))</f>
        <v/>
      </c>
      <c r="HB138" t="str" cm="1">
        <f t="array" ref="HB138">IF(GX138="","",_xll.PBD(GX138,"Deal Type 1","","USD","",""))</f>
        <v/>
      </c>
      <c r="HG138" s="15" t="str" cm="1">
        <f t="array" ref="HG138">IF(HF138="","",_xll.PBD(HF138,"Deal Date","","USD","",""))</f>
        <v/>
      </c>
      <c r="HH138" s="15" t="str" cm="1">
        <f t="array" ref="HH138">IF(HF138="","",_xll.PBD(HF138,"Company ID","","USD","",""))</f>
        <v/>
      </c>
      <c r="HI138" s="15" t="str" cm="1">
        <f t="array" ref="HI138">IF(HF138="","",_xll.PBD(HH138,"Name","","USD","",""))</f>
        <v/>
      </c>
      <c r="HJ138" t="str" cm="1">
        <f t="array" ref="HJ138">IF(HF138="","",_xll.PBD(HF138,"Deal Type 1","","USD","",""))</f>
        <v/>
      </c>
      <c r="HO138" s="15" t="str" cm="1">
        <f t="array" ref="HO138">IF(HN138="","",_xll.PBD(HN138,"Deal Date","","USD","",""))</f>
        <v/>
      </c>
      <c r="HP138" s="15" t="str" cm="1">
        <f t="array" ref="HP138">IF(HN138="","",_xll.PBD(HN138,"Company ID","","USD","",""))</f>
        <v/>
      </c>
      <c r="HQ138" s="15" t="str" cm="1">
        <f t="array" ref="HQ138">IF(HN138="","",_xll.PBD(HP138,"Name","","USD","",""))</f>
        <v/>
      </c>
      <c r="HR138" t="str" cm="1">
        <f t="array" ref="HR138">IF(HN138="","",_xll.PBD(HN138,"Deal Type 1","","USD","",""))</f>
        <v/>
      </c>
      <c r="HW138" s="15" t="str" cm="1">
        <f t="array" ref="HW138">IF(HV138="","",_xll.PBD(HV138,"Deal Date","","USD","",""))</f>
        <v/>
      </c>
      <c r="HX138" s="15" t="str" cm="1">
        <f t="array" ref="HX138">IF(HV138="","",_xll.PBD(HV138,"Company ID","","USD","",""))</f>
        <v/>
      </c>
      <c r="HY138" s="15" t="str" cm="1">
        <f t="array" ref="HY138">IF(HV138="","",_xll.PBD(HX138,"Name","","USD","",""))</f>
        <v/>
      </c>
      <c r="HZ138" t="str" cm="1">
        <f t="array" ref="HZ138">IF(HV138="","",_xll.PBD(HV138,"Deal Type 1","","USD","",""))</f>
        <v/>
      </c>
      <c r="IE138" s="15" t="str" cm="1">
        <f t="array" ref="IE138">IF(ID138="","",_xll.PBD(ID138,"Deal Date","","USD","",""))</f>
        <v/>
      </c>
      <c r="IF138" s="15" t="str" cm="1">
        <f t="array" ref="IF138">IF(ID138="","",_xll.PBD(ID138,"Company ID","","USD","",""))</f>
        <v/>
      </c>
      <c r="IG138" s="15" t="str" cm="1">
        <f t="array" ref="IG138">IF(ID138="","",_xll.PBD(IF138,"Name","","USD","",""))</f>
        <v/>
      </c>
      <c r="IH138" t="str" cm="1">
        <f t="array" ref="IH138">IF(ID138="","",_xll.PBD(ID138,"Deal Type 1","","USD","",""))</f>
        <v/>
      </c>
      <c r="IM138" s="15" t="str" cm="1">
        <f t="array" ref="IM138">IF(IL138="","",_xll.PBD(IL138,"Deal Date","","USD","",""))</f>
        <v/>
      </c>
      <c r="IN138" s="15" t="str" cm="1">
        <f t="array" ref="IN138">IF(IL138="","",_xll.PBD(IL138,"Company ID","","USD","",""))</f>
        <v/>
      </c>
      <c r="IO138" s="15" t="str" cm="1">
        <f t="array" ref="IO138">IF(IL138="","",_xll.PBD(IN138,"Name","","USD","",""))</f>
        <v/>
      </c>
      <c r="IP138" t="str" cm="1">
        <f t="array" ref="IP138">IF(IL138="","",_xll.PBD(IL138,"Deal Type 1","","USD","",""))</f>
        <v/>
      </c>
      <c r="IU138" s="15" t="str" cm="1">
        <f t="array" ref="IU138">IF(IT138="","",_xll.PBD(IT138,"Deal Date","","USD","",""))</f>
        <v/>
      </c>
      <c r="IV138" s="15" t="str" cm="1">
        <f t="array" ref="IV138">IF(IT138="","",_xll.PBD(IT138,"Company ID","","USD","",""))</f>
        <v/>
      </c>
      <c r="IW138" s="15" t="str" cm="1">
        <f t="array" ref="IW138">IF(IT138="","",_xll.PBD(IV138,"Name","","USD","",""))</f>
        <v/>
      </c>
      <c r="IX138" t="str" cm="1">
        <f t="array" ref="IX138">IF(IT138="","",_xll.PBD(IT138,"Deal Type 1","","USD","",""))</f>
        <v/>
      </c>
      <c r="JC138" s="15" t="str" cm="1">
        <f t="array" ref="JC138">IF(JB138="","",_xll.PBD(JB138,"Deal Date","","USD","",""))</f>
        <v/>
      </c>
      <c r="JD138" s="15" t="str" cm="1">
        <f t="array" ref="JD138">IF(JB138="","",_xll.PBD(JB138,"Company ID","","USD","",""))</f>
        <v/>
      </c>
      <c r="JE138" s="15" t="str" cm="1">
        <f t="array" ref="JE138">IF(JB138="","",_xll.PBD(JD138,"Name","","USD","",""))</f>
        <v/>
      </c>
      <c r="JF138" t="str" cm="1">
        <f t="array" ref="JF138">IF(JB138="","",_xll.PBD(JB138,"Deal Type 1","","USD","",""))</f>
        <v/>
      </c>
      <c r="JK138" s="15" t="str" cm="1">
        <f t="array" ref="JK138">IF(JJ138="","",_xll.PBD(JJ138,"Deal Date","","USD","",""))</f>
        <v/>
      </c>
      <c r="JL138" s="15" t="str" cm="1">
        <f t="array" ref="JL138">IF(JJ138="","",_xll.PBD(JJ138,"Company ID","","USD","",""))</f>
        <v/>
      </c>
      <c r="JM138" s="15" t="str" cm="1">
        <f t="array" ref="JM138">IF(JJ138="","",_xll.PBD(JL138,"Name","","USD","",""))</f>
        <v/>
      </c>
      <c r="JN138" t="str" cm="1">
        <f t="array" ref="JN138">IF(JJ138="","",_xll.PBD(JJ138,"Deal Type 1","","USD","",""))</f>
        <v/>
      </c>
      <c r="JS138" s="15" t="str" cm="1">
        <f t="array" ref="JS138">IF(JR138="","",_xll.PBD(JR138,"Deal Date","","USD","",""))</f>
        <v/>
      </c>
      <c r="JT138" s="15" t="str" cm="1">
        <f t="array" ref="JT138">IF(JR138="","",_xll.PBD(JR138,"Company ID","","USD","",""))</f>
        <v/>
      </c>
      <c r="JU138" s="15" t="str" cm="1">
        <f t="array" ref="JU138">IF(JR138="","",_xll.PBD(JT138,"Name","","USD","",""))</f>
        <v/>
      </c>
      <c r="JV138" t="str" cm="1">
        <f t="array" ref="JV138">IF(JR138="","",_xll.PBD(JR138,"Deal Type 1","","USD","",""))</f>
        <v/>
      </c>
      <c r="KA138" s="15" t="str" cm="1">
        <f t="array" ref="KA138">IF(JZ138="","",_xll.PBD(JZ138,"Deal Date","","USD","",""))</f>
        <v/>
      </c>
      <c r="KB138" s="15" t="str" cm="1">
        <f t="array" ref="KB138">IF(JZ138="","",_xll.PBD(JZ138,"Company ID","","USD","",""))</f>
        <v/>
      </c>
      <c r="KC138" s="15" t="str" cm="1">
        <f t="array" ref="KC138">IF(JZ138="","",_xll.PBD(KB138,"Name","","USD","",""))</f>
        <v/>
      </c>
      <c r="KD138" t="str" cm="1">
        <f t="array" ref="KD138">IF(JZ138="","",_xll.PBD(JZ138,"Deal Type 1","","USD","",""))</f>
        <v/>
      </c>
      <c r="KI138" s="15" t="str" cm="1">
        <f t="array" ref="KI138">IF(KH138="","",_xll.PBD(KH138,"Deal Date","","USD","",""))</f>
        <v/>
      </c>
      <c r="KJ138" s="15" t="str" cm="1">
        <f t="array" ref="KJ138">IF(KH138="","",_xll.PBD(KH138,"Company ID","","USD","",""))</f>
        <v/>
      </c>
      <c r="KK138" s="15" t="str" cm="1">
        <f t="array" ref="KK138">IF(KH138="","",_xll.PBD(KJ138,"Name","","USD","",""))</f>
        <v/>
      </c>
      <c r="KL138" t="str" cm="1">
        <f t="array" ref="KL138">IF(KH138="","",_xll.PBD(KH138,"Deal Type 1","","USD","",""))</f>
        <v/>
      </c>
      <c r="KQ138" s="15" t="str" cm="1">
        <f t="array" ref="KQ138">IF(KP138="","",_xll.PBD(KP138,"Deal Date","","USD","",""))</f>
        <v/>
      </c>
      <c r="KR138" s="15" t="str" cm="1">
        <f t="array" ref="KR138">IF(KP138="","",_xll.PBD(KP138,"Company ID","","USD","",""))</f>
        <v/>
      </c>
      <c r="KS138" s="15" t="str" cm="1">
        <f t="array" ref="KS138">IF(KP138="","",_xll.PBD(KR138,"Name","","USD","",""))</f>
        <v/>
      </c>
      <c r="KT138" t="str" cm="1">
        <f t="array" ref="KT138">IF(KP138="","",_xll.PBD(KP138,"Deal Type 1","","USD","",""))</f>
        <v/>
      </c>
      <c r="KY138" s="15" t="str" cm="1">
        <f t="array" ref="KY138">IF(KX138="","",_xll.PBD(KX138,"Deal Date","","USD","",""))</f>
        <v/>
      </c>
      <c r="KZ138" s="15" t="str" cm="1">
        <f t="array" ref="KZ138">IF(KX138="","",_xll.PBD(KX138,"Company ID","","USD","",""))</f>
        <v/>
      </c>
      <c r="LA138" s="15" t="str" cm="1">
        <f t="array" ref="LA138">IF(KX138="","",_xll.PBD(KZ138,"Name","","USD","",""))</f>
        <v/>
      </c>
      <c r="LB138" t="str" cm="1">
        <f t="array" ref="LB138">IF(KX138="","",_xll.PBD(KX138,"Deal Type 1","","USD","",""))</f>
        <v/>
      </c>
      <c r="LG138" s="15" t="str" cm="1">
        <f t="array" ref="LG138">IF(LF138="","",_xll.PBD(LF138,"Deal Date","","USD","",""))</f>
        <v/>
      </c>
      <c r="LH138" s="15" t="str" cm="1">
        <f t="array" ref="LH138">IF(LF138="","",_xll.PBD(LF138,"Company ID","","USD","",""))</f>
        <v/>
      </c>
      <c r="LI138" s="15" t="str" cm="1">
        <f t="array" ref="LI138">IF(LF138="","",_xll.PBD(LH138,"Name","","USD","",""))</f>
        <v/>
      </c>
      <c r="LJ138" t="str" cm="1">
        <f t="array" ref="LJ138">IF(LF138="","",_xll.PBD(LF138,"Deal Type 1","","USD","",""))</f>
        <v/>
      </c>
      <c r="LO138" s="15" t="str" cm="1">
        <f t="array" ref="LO138">IF(LN138="","",_xll.PBD(LN138,"Deal Date","","USD","",""))</f>
        <v/>
      </c>
      <c r="LP138" s="15" t="str" cm="1">
        <f t="array" ref="LP138">IF(LN138="","",_xll.PBD(LN138,"Company ID","","USD","",""))</f>
        <v/>
      </c>
      <c r="LQ138" s="15" t="str" cm="1">
        <f t="array" ref="LQ138">IF(LN138="","",_xll.PBD(LP138,"Name","","USD","",""))</f>
        <v/>
      </c>
      <c r="LR138" t="str" cm="1">
        <f t="array" ref="LR138">IF(LN138="","",_xll.PBD(LN138,"Deal Type 1","","USD","",""))</f>
        <v/>
      </c>
      <c r="LW138" s="15" t="str" cm="1">
        <f t="array" ref="LW138">IF(LV138="","",_xll.PBD(LV138,"Deal Date","","USD","",""))</f>
        <v/>
      </c>
      <c r="LX138" s="15" t="str" cm="1">
        <f t="array" ref="LX138">IF(LV138="","",_xll.PBD(LV138,"Company ID","","USD","",""))</f>
        <v/>
      </c>
      <c r="LY138" s="15" t="str" cm="1">
        <f t="array" ref="LY138">IF(LV138="","",_xll.PBD(LX138,"Name","","USD","",""))</f>
        <v/>
      </c>
      <c r="LZ138" t="str" cm="1">
        <f t="array" ref="LZ138">IF(LV138="","",_xll.PBD(LV138,"Deal Type 1","","USD","",""))</f>
        <v/>
      </c>
      <c r="ME138" s="15" t="str" cm="1">
        <f t="array" ref="ME138">IF(MD138="","",_xll.PBD(MD138,"Deal Date","","USD","",""))</f>
        <v/>
      </c>
      <c r="MF138" s="15" t="str" cm="1">
        <f t="array" ref="MF138">IF(MD138="","",_xll.PBD(MD138,"Company ID","","USD","",""))</f>
        <v/>
      </c>
      <c r="MG138" s="15" t="str" cm="1">
        <f t="array" ref="MG138">IF(MD138="","",_xll.PBD(MF138,"Name","","USD","",""))</f>
        <v/>
      </c>
      <c r="MH138" t="str" cm="1">
        <f t="array" ref="MH138">IF(MD138="","",_xll.PBD(MD138,"Deal Type 1","","USD","",""))</f>
        <v/>
      </c>
    </row>
    <row r="139" spans="7:346" x14ac:dyDescent="0.2">
      <c r="G139" s="15" t="str" cm="1">
        <f t="array" ref="G139">IF(F139="","",_xll.PBD(F139,"Deal Date","","USD","",""))</f>
        <v/>
      </c>
      <c r="H139" s="15" t="str" cm="1">
        <f t="array" ref="H139">IF(F139="","",_xll.PBD(F139,"Company ID","","USD","",""))</f>
        <v/>
      </c>
      <c r="I139" s="15" t="str" cm="1">
        <f t="array" ref="I139">IF(F139="","",_xll.PBD(H139,"Name","","USD","",""))</f>
        <v/>
      </c>
      <c r="J139" t="str" cm="1">
        <f t="array" ref="J139">IF(F139="","",_xll.PBD(F139,"Deal Type 1","","USD","",""))</f>
        <v/>
      </c>
      <c r="O139" s="15" t="str" cm="1">
        <f t="array" ref="O139">IF(N139="","",_xll.PBD(N139,"Deal Date","","USD","",""))</f>
        <v/>
      </c>
      <c r="P139" s="15" t="str" cm="1">
        <f t="array" ref="P139">IF(N139="","",_xll.PBD(N139,"Company ID","","USD","",""))</f>
        <v/>
      </c>
      <c r="Q139" s="15" t="str" cm="1">
        <f t="array" ref="Q139">IF(N139="","",_xll.PBD(P139,"Name","","USD","",""))</f>
        <v/>
      </c>
      <c r="R139" t="str" cm="1">
        <f t="array" ref="R139">IF(N139="","",_xll.PBD(N139,"Deal Type 1","","USD","",""))</f>
        <v/>
      </c>
      <c r="W139" s="15" t="str" cm="1">
        <f t="array" ref="W139">IF(V139="","",_xll.PBD(V139,"Deal Date","","USD","",""))</f>
        <v/>
      </c>
      <c r="X139" s="15" t="str" cm="1">
        <f t="array" ref="X139">IF(V139="","",_xll.PBD(V139,"Company ID","","USD","",""))</f>
        <v/>
      </c>
      <c r="Y139" s="15" t="str" cm="1">
        <f t="array" ref="Y139">IF(V139="","",_xll.PBD(X139,"Name","","USD","",""))</f>
        <v/>
      </c>
      <c r="Z139" t="str" cm="1">
        <f t="array" ref="Z139">IF(V139="","",_xll.PBD(V139,"Deal Type 1","","USD","",""))</f>
        <v/>
      </c>
      <c r="AE139" s="15" t="str" cm="1">
        <f t="array" ref="AE139">IF(AD139="","",_xll.PBD(AD139,"Deal Date","","USD","",""))</f>
        <v/>
      </c>
      <c r="AF139" s="15" t="str" cm="1">
        <f t="array" ref="AF139">IF(AD139="","",_xll.PBD(AD139,"Company ID","","USD","",""))</f>
        <v/>
      </c>
      <c r="AG139" s="15" t="str" cm="1">
        <f t="array" ref="AG139">IF(AD139="","",_xll.PBD(AF139,"Name","","USD","",""))</f>
        <v/>
      </c>
      <c r="AH139" t="str" cm="1">
        <f t="array" ref="AH139">IF(AD139="","",_xll.PBD(AD139,"Deal Type 1","","USD","",""))</f>
        <v/>
      </c>
      <c r="AM139" s="15" t="str" cm="1">
        <f t="array" ref="AM139">IF(AL139="","",_xll.PBD(AL139,"Deal Date","","USD","",""))</f>
        <v/>
      </c>
      <c r="AN139" s="15" t="str" cm="1">
        <f t="array" ref="AN139">IF(AL139="","",_xll.PBD(AL139,"Company ID","","USD","",""))</f>
        <v/>
      </c>
      <c r="AO139" s="15" t="str" cm="1">
        <f t="array" ref="AO139">IF(AL139="","",_xll.PBD(AN139,"Name","","USD","",""))</f>
        <v/>
      </c>
      <c r="AP139" t="str" cm="1">
        <f t="array" ref="AP139">IF(AL139="","",_xll.PBD(AL139,"Deal Type 1","","USD","",""))</f>
        <v/>
      </c>
      <c r="AU139" s="15" t="str" cm="1">
        <f t="array" ref="AU139">IF(AT139="","",_xll.PBD(AT139,"Deal Date","","USD","",""))</f>
        <v/>
      </c>
      <c r="AV139" s="15" t="str" cm="1">
        <f t="array" ref="AV139">IF(AT139="","",_xll.PBD(AT139,"Company ID","","USD","",""))</f>
        <v/>
      </c>
      <c r="AW139" s="15" t="str" cm="1">
        <f t="array" ref="AW139">IF(AT139="","",_xll.PBD(AV139,"Name","","USD","",""))</f>
        <v/>
      </c>
      <c r="AX139" t="str" cm="1">
        <f t="array" ref="AX139">IF(AT139="","",_xll.PBD(AT139,"Deal Type 1","","USD","",""))</f>
        <v/>
      </c>
      <c r="BC139" s="15" t="str" cm="1">
        <f t="array" ref="BC139">IF(BB139="","",_xll.PBD(BB139,"Deal Date","","USD","",""))</f>
        <v/>
      </c>
      <c r="BD139" s="15" t="str" cm="1">
        <f t="array" ref="BD139">IF(BB139="","",_xll.PBD(BB139,"Company ID","","USD","",""))</f>
        <v/>
      </c>
      <c r="BE139" s="15" t="str" cm="1">
        <f t="array" ref="BE139">IF(BB139="","",_xll.PBD(BD139,"Name","","USD","",""))</f>
        <v/>
      </c>
      <c r="BF139" t="str" cm="1">
        <f t="array" ref="BF139">IF(BB139="","",_xll.PBD(BB139,"Deal Type 1","","USD","",""))</f>
        <v/>
      </c>
      <c r="BK139" s="15" t="str" cm="1">
        <f t="array" ref="BK139">IF(BJ139="","",_xll.PBD(BJ139,"Deal Date","","USD","",""))</f>
        <v/>
      </c>
      <c r="BL139" s="15" t="str" cm="1">
        <f t="array" ref="BL139">IF(BJ139="","",_xll.PBD(BJ139,"Company ID","","USD","",""))</f>
        <v/>
      </c>
      <c r="BM139" s="15" t="str" cm="1">
        <f t="array" ref="BM139">IF(BJ139="","",_xll.PBD(BL139,"Name","","USD","",""))</f>
        <v/>
      </c>
      <c r="BN139" t="str" cm="1">
        <f t="array" ref="BN139">IF(BJ139="","",_xll.PBD(BJ139,"Deal Type 1","","USD","",""))</f>
        <v/>
      </c>
      <c r="BS139" s="15" t="str" cm="1">
        <f t="array" ref="BS139">IF(BR139="","",_xll.PBD(BR139,"Deal Date","","USD","",""))</f>
        <v/>
      </c>
      <c r="BT139" s="15" t="str" cm="1">
        <f t="array" ref="BT139">IF(BR139="","",_xll.PBD(BR139,"Company ID","","USD","",""))</f>
        <v/>
      </c>
      <c r="BU139" s="15" t="str" cm="1">
        <f t="array" ref="BU139">IF(BR139="","",_xll.PBD(BT139,"Name","","USD","",""))</f>
        <v/>
      </c>
      <c r="BV139" t="str" cm="1">
        <f t="array" ref="BV139">IF(BR139="","",_xll.PBD(BR139,"Deal Type 1","","USD","",""))</f>
        <v/>
      </c>
      <c r="CA139" s="15" t="str" cm="1">
        <f t="array" ref="CA139">IF(BZ139="","",_xll.PBD(BZ139,"Deal Date","","USD","",""))</f>
        <v/>
      </c>
      <c r="CB139" s="15" t="str" cm="1">
        <f t="array" ref="CB139">IF(BZ139="","",_xll.PBD(BZ139,"Company ID","","USD","",""))</f>
        <v/>
      </c>
      <c r="CC139" s="15" t="str" cm="1">
        <f t="array" ref="CC139">IF(BZ139="","",_xll.PBD(CB139,"Name","","USD","",""))</f>
        <v/>
      </c>
      <c r="CD139" t="str" cm="1">
        <f t="array" ref="CD139">IF(BZ139="","",_xll.PBD(BZ139,"Deal Type 1","","USD","",""))</f>
        <v/>
      </c>
      <c r="CI139" s="15" t="str" cm="1">
        <f t="array" ref="CI139">IF(CH139="","",_xll.PBD(CH139,"Deal Date","","USD","",""))</f>
        <v/>
      </c>
      <c r="CJ139" s="15" t="str" cm="1">
        <f t="array" ref="CJ139">IF(CH139="","",_xll.PBD(CH139,"Company ID","","USD","",""))</f>
        <v/>
      </c>
      <c r="CK139" s="15" t="str" cm="1">
        <f t="array" ref="CK139">IF(CH139="","",_xll.PBD(CJ139,"Name","","USD","",""))</f>
        <v/>
      </c>
      <c r="CL139" t="str" cm="1">
        <f t="array" ref="CL139">IF(CH139="","",_xll.PBD(CH139,"Deal Type 1","","USD","",""))</f>
        <v/>
      </c>
      <c r="CQ139" s="15" t="str" cm="1">
        <f t="array" ref="CQ139">IF(CP139="","",_xll.PBD(CP139,"Deal Date","","USD","",""))</f>
        <v/>
      </c>
      <c r="CR139" s="15" t="str" cm="1">
        <f t="array" ref="CR139">IF(CP139="","",_xll.PBD(CP139,"Company ID","","USD","",""))</f>
        <v/>
      </c>
      <c r="CS139" s="15" t="str" cm="1">
        <f t="array" ref="CS139">IF(CP139="","",_xll.PBD(CR139,"Name","","USD","",""))</f>
        <v/>
      </c>
      <c r="CT139" t="str" cm="1">
        <f t="array" ref="CT139">IF(CP139="","",_xll.PBD(CP139,"Deal Type 1","","USD","",""))</f>
        <v/>
      </c>
      <c r="CY139" s="15" t="str" cm="1">
        <f t="array" ref="CY139">IF(CX139="","",_xll.PBD(CX139,"Deal Date","","USD","",""))</f>
        <v/>
      </c>
      <c r="CZ139" s="15" t="str" cm="1">
        <f t="array" ref="CZ139">IF(CX139="","",_xll.PBD(CX139,"Company ID","","USD","",""))</f>
        <v/>
      </c>
      <c r="DA139" s="15" t="str" cm="1">
        <f t="array" ref="DA139">IF(CX139="","",_xll.PBD(CZ139,"Name","","USD","",""))</f>
        <v/>
      </c>
      <c r="DB139" t="str" cm="1">
        <f t="array" ref="DB139">IF(CX139="","",_xll.PBD(CX139,"Deal Type 1","","USD","",""))</f>
        <v/>
      </c>
      <c r="DG139" s="15" t="str" cm="1">
        <f t="array" ref="DG139">IF(DF139="","",_xll.PBD(DF139,"Deal Date","","USD","",""))</f>
        <v/>
      </c>
      <c r="DH139" s="15" t="str" cm="1">
        <f t="array" ref="DH139">IF(DF139="","",_xll.PBD(DF139,"Company ID","","USD","",""))</f>
        <v/>
      </c>
      <c r="DI139" s="15" t="str" cm="1">
        <f t="array" ref="DI139">IF(DF139="","",_xll.PBD(DH139,"Name","","USD","",""))</f>
        <v/>
      </c>
      <c r="DJ139" t="str" cm="1">
        <f t="array" ref="DJ139">IF(DF139="","",_xll.PBD(DF139,"Deal Type 1","","USD","",""))</f>
        <v/>
      </c>
      <c r="DO139" s="15" t="str" cm="1">
        <f t="array" ref="DO139">IF(DN139="","",_xll.PBD(DN139,"Deal Date","","USD","",""))</f>
        <v/>
      </c>
      <c r="DP139" s="15" t="str" cm="1">
        <f t="array" ref="DP139">IF(DN139="","",_xll.PBD(DN139,"Company ID","","USD","",""))</f>
        <v/>
      </c>
      <c r="DQ139" s="15" t="str" cm="1">
        <f t="array" ref="DQ139">IF(DN139="","",_xll.PBD(DP139,"Name","","USD","",""))</f>
        <v/>
      </c>
      <c r="DR139" t="str" cm="1">
        <f t="array" ref="DR139">IF(DN139="","",_xll.PBD(DN139,"Deal Type 1","","USD","",""))</f>
        <v/>
      </c>
      <c r="DW139" s="15" t="str" cm="1">
        <f t="array" ref="DW139">IF(DV139="","",_xll.PBD(DV139,"Deal Date","","USD","",""))</f>
        <v/>
      </c>
      <c r="DX139" s="15" t="str" cm="1">
        <f t="array" ref="DX139">IF(DV139="","",_xll.PBD(DV139,"Company ID","","USD","",""))</f>
        <v/>
      </c>
      <c r="DY139" s="15" t="str" cm="1">
        <f t="array" ref="DY139">IF(DV139="","",_xll.PBD(DX139,"Name","","USD","",""))</f>
        <v/>
      </c>
      <c r="DZ139" t="str" cm="1">
        <f t="array" ref="DZ139">IF(DV139="","",_xll.PBD(DV139,"Deal Type 1","","USD","",""))</f>
        <v/>
      </c>
      <c r="EE139" s="15" t="str" cm="1">
        <f t="array" ref="EE139">IF(ED139="","",_xll.PBD(ED139,"Deal Date","","USD","",""))</f>
        <v/>
      </c>
      <c r="EF139" s="15" t="str" cm="1">
        <f t="array" ref="EF139">IF(ED139="","",_xll.PBD(ED139,"Company ID","","USD","",""))</f>
        <v/>
      </c>
      <c r="EG139" s="15" t="str" cm="1">
        <f t="array" ref="EG139">IF(ED139="","",_xll.PBD(EF139,"Name","","USD","",""))</f>
        <v/>
      </c>
      <c r="EH139" t="str" cm="1">
        <f t="array" ref="EH139">IF(ED139="","",_xll.PBD(ED139,"Deal Type 1","","USD","",""))</f>
        <v/>
      </c>
      <c r="EM139" s="15" t="str" cm="1">
        <f t="array" ref="EM139">IF(EL139="","",_xll.PBD(EL139,"Deal Date","","USD","",""))</f>
        <v/>
      </c>
      <c r="EN139" s="15" t="str" cm="1">
        <f t="array" ref="EN139">IF(EL139="","",_xll.PBD(EL139,"Company ID","","USD","",""))</f>
        <v/>
      </c>
      <c r="EO139" s="15" t="str" cm="1">
        <f t="array" ref="EO139">IF(EL139="","",_xll.PBD(EN139,"Name","","USD","",""))</f>
        <v/>
      </c>
      <c r="EP139" t="str" cm="1">
        <f t="array" ref="EP139">IF(EL139="","",_xll.PBD(EL139,"Deal Type 1","","USD","",""))</f>
        <v/>
      </c>
      <c r="EU139" s="15" t="str" cm="1">
        <f t="array" ref="EU139">IF(ET139="","",_xll.PBD(ET139,"Deal Date","","USD","",""))</f>
        <v/>
      </c>
      <c r="EV139" s="15" t="str" cm="1">
        <f t="array" ref="EV139">IF(ET139="","",_xll.PBD(ET139,"Company ID","","USD","",""))</f>
        <v/>
      </c>
      <c r="EW139" s="15" t="str" cm="1">
        <f t="array" ref="EW139">IF(ET139="","",_xll.PBD(EV139,"Name","","USD","",""))</f>
        <v/>
      </c>
      <c r="EX139" t="str" cm="1">
        <f t="array" ref="EX139">IF(ET139="","",_xll.PBD(ET139,"Deal Type 1","","USD","",""))</f>
        <v/>
      </c>
      <c r="FC139" s="15" t="str" cm="1">
        <f t="array" ref="FC139">IF(FB139="","",_xll.PBD(FB139,"Deal Date","","USD","",""))</f>
        <v/>
      </c>
      <c r="FD139" s="15" t="str" cm="1">
        <f t="array" ref="FD139">IF(FB139="","",_xll.PBD(FB139,"Company ID","","USD","",""))</f>
        <v/>
      </c>
      <c r="FE139" s="15" t="str" cm="1">
        <f t="array" ref="FE139">IF(FB139="","",_xll.PBD(FD139,"Name","","USD","",""))</f>
        <v/>
      </c>
      <c r="FF139" t="str" cm="1">
        <f t="array" ref="FF139">IF(FB139="","",_xll.PBD(FB139,"Deal Type 1","","USD","",""))</f>
        <v/>
      </c>
      <c r="FK139" s="15" t="str" cm="1">
        <f t="array" ref="FK139">IF(FJ139="","",_xll.PBD(FJ139,"Deal Date","","USD","",""))</f>
        <v/>
      </c>
      <c r="FL139" s="15" t="str" cm="1">
        <f t="array" ref="FL139">IF(FJ139="","",_xll.PBD(FJ139,"Company ID","","USD","",""))</f>
        <v/>
      </c>
      <c r="FM139" s="15" t="str" cm="1">
        <f t="array" ref="FM139">IF(FJ139="","",_xll.PBD(FL139,"Name","","USD","",""))</f>
        <v/>
      </c>
      <c r="FN139" t="str" cm="1">
        <f t="array" ref="FN139">IF(FJ139="","",_xll.PBD(FJ139,"Deal Type 1","","USD","",""))</f>
        <v/>
      </c>
      <c r="FS139" s="15" t="str" cm="1">
        <f t="array" ref="FS139">IF(FR139="","",_xll.PBD(FR139,"Deal Date","","USD","",""))</f>
        <v/>
      </c>
      <c r="FT139" s="15" t="str" cm="1">
        <f t="array" ref="FT139">IF(FR139="","",_xll.PBD(FR139,"Company ID","","USD","",""))</f>
        <v/>
      </c>
      <c r="FU139" s="15" t="str" cm="1">
        <f t="array" ref="FU139">IF(FR139="","",_xll.PBD(FT139,"Name","","USD","",""))</f>
        <v/>
      </c>
      <c r="FV139" t="str" cm="1">
        <f t="array" ref="FV139">IF(FR139="","",_xll.PBD(FR139,"Deal Type 1","","USD","",""))</f>
        <v/>
      </c>
      <c r="GA139" s="15" t="str" cm="1">
        <f t="array" ref="GA139">IF(FZ139="","",_xll.PBD(FZ139,"Deal Date","","USD","",""))</f>
        <v/>
      </c>
      <c r="GB139" s="15" t="str" cm="1">
        <f t="array" ref="GB139">IF(FZ139="","",_xll.PBD(FZ139,"Company ID","","USD","",""))</f>
        <v/>
      </c>
      <c r="GC139" s="15" t="str" cm="1">
        <f t="array" ref="GC139">IF(FZ139="","",_xll.PBD(GB139,"Name","","USD","",""))</f>
        <v/>
      </c>
      <c r="GD139" t="str" cm="1">
        <f t="array" ref="GD139">IF(FZ139="","",_xll.PBD(FZ139,"Deal Type 1","","USD","",""))</f>
        <v/>
      </c>
      <c r="GI139" s="15" t="str" cm="1">
        <f t="array" ref="GI139">IF(GH139="","",_xll.PBD(GH139,"Deal Date","","USD","",""))</f>
        <v/>
      </c>
      <c r="GJ139" s="15" t="str" cm="1">
        <f t="array" ref="GJ139">IF(GH139="","",_xll.PBD(GH139,"Company ID","","USD","",""))</f>
        <v/>
      </c>
      <c r="GK139" s="15" t="str" cm="1">
        <f t="array" ref="GK139">IF(GH139="","",_xll.PBD(GJ139,"Name","","USD","",""))</f>
        <v/>
      </c>
      <c r="GL139" t="str" cm="1">
        <f t="array" ref="GL139">IF(GH139="","",_xll.PBD(GH139,"Deal Type 1","","USD","",""))</f>
        <v/>
      </c>
      <c r="GQ139" s="15" t="str" cm="1">
        <f t="array" ref="GQ139">IF(GP139="","",_xll.PBD(GP139,"Deal Date","","USD","",""))</f>
        <v/>
      </c>
      <c r="GR139" s="15" t="str" cm="1">
        <f t="array" ref="GR139">IF(GP139="","",_xll.PBD(GP139,"Company ID","","USD","",""))</f>
        <v/>
      </c>
      <c r="GS139" s="15" t="str" cm="1">
        <f t="array" ref="GS139">IF(GP139="","",_xll.PBD(GR139,"Name","","USD","",""))</f>
        <v/>
      </c>
      <c r="GT139" t="str" cm="1">
        <f t="array" ref="GT139">IF(GP139="","",_xll.PBD(GP139,"Deal Type 1","","USD","",""))</f>
        <v/>
      </c>
      <c r="GY139" s="15" t="str" cm="1">
        <f t="array" ref="GY139">IF(GX139="","",_xll.PBD(GX139,"Deal Date","","USD","",""))</f>
        <v/>
      </c>
      <c r="GZ139" s="15" t="str" cm="1">
        <f t="array" ref="GZ139">IF(GX139="","",_xll.PBD(GX139,"Company ID","","USD","",""))</f>
        <v/>
      </c>
      <c r="HA139" s="15" t="str" cm="1">
        <f t="array" ref="HA139">IF(GX139="","",_xll.PBD(GZ139,"Name","","USD","",""))</f>
        <v/>
      </c>
      <c r="HB139" t="str" cm="1">
        <f t="array" ref="HB139">IF(GX139="","",_xll.PBD(GX139,"Deal Type 1","","USD","",""))</f>
        <v/>
      </c>
      <c r="HG139" s="15" t="str" cm="1">
        <f t="array" ref="HG139">IF(HF139="","",_xll.PBD(HF139,"Deal Date","","USD","",""))</f>
        <v/>
      </c>
      <c r="HH139" s="15" t="str" cm="1">
        <f t="array" ref="HH139">IF(HF139="","",_xll.PBD(HF139,"Company ID","","USD","",""))</f>
        <v/>
      </c>
      <c r="HI139" s="15" t="str" cm="1">
        <f t="array" ref="HI139">IF(HF139="","",_xll.PBD(HH139,"Name","","USD","",""))</f>
        <v/>
      </c>
      <c r="HJ139" t="str" cm="1">
        <f t="array" ref="HJ139">IF(HF139="","",_xll.PBD(HF139,"Deal Type 1","","USD","",""))</f>
        <v/>
      </c>
      <c r="HO139" s="15" t="str" cm="1">
        <f t="array" ref="HO139">IF(HN139="","",_xll.PBD(HN139,"Deal Date","","USD","",""))</f>
        <v/>
      </c>
      <c r="HP139" s="15" t="str" cm="1">
        <f t="array" ref="HP139">IF(HN139="","",_xll.PBD(HN139,"Company ID","","USD","",""))</f>
        <v/>
      </c>
      <c r="HQ139" s="15" t="str" cm="1">
        <f t="array" ref="HQ139">IF(HN139="","",_xll.PBD(HP139,"Name","","USD","",""))</f>
        <v/>
      </c>
      <c r="HR139" t="str" cm="1">
        <f t="array" ref="HR139">IF(HN139="","",_xll.PBD(HN139,"Deal Type 1","","USD","",""))</f>
        <v/>
      </c>
      <c r="HW139" s="15" t="str" cm="1">
        <f t="array" ref="HW139">IF(HV139="","",_xll.PBD(HV139,"Deal Date","","USD","",""))</f>
        <v/>
      </c>
      <c r="HX139" s="15" t="str" cm="1">
        <f t="array" ref="HX139">IF(HV139="","",_xll.PBD(HV139,"Company ID","","USD","",""))</f>
        <v/>
      </c>
      <c r="HY139" s="15" t="str" cm="1">
        <f t="array" ref="HY139">IF(HV139="","",_xll.PBD(HX139,"Name","","USD","",""))</f>
        <v/>
      </c>
      <c r="HZ139" t="str" cm="1">
        <f t="array" ref="HZ139">IF(HV139="","",_xll.PBD(HV139,"Deal Type 1","","USD","",""))</f>
        <v/>
      </c>
      <c r="IE139" s="15" t="str" cm="1">
        <f t="array" ref="IE139">IF(ID139="","",_xll.PBD(ID139,"Deal Date","","USD","",""))</f>
        <v/>
      </c>
      <c r="IF139" s="15" t="str" cm="1">
        <f t="array" ref="IF139">IF(ID139="","",_xll.PBD(ID139,"Company ID","","USD","",""))</f>
        <v/>
      </c>
      <c r="IG139" s="15" t="str" cm="1">
        <f t="array" ref="IG139">IF(ID139="","",_xll.PBD(IF139,"Name","","USD","",""))</f>
        <v/>
      </c>
      <c r="IH139" t="str" cm="1">
        <f t="array" ref="IH139">IF(ID139="","",_xll.PBD(ID139,"Deal Type 1","","USD","",""))</f>
        <v/>
      </c>
      <c r="IM139" s="15" t="str" cm="1">
        <f t="array" ref="IM139">IF(IL139="","",_xll.PBD(IL139,"Deal Date","","USD","",""))</f>
        <v/>
      </c>
      <c r="IN139" s="15" t="str" cm="1">
        <f t="array" ref="IN139">IF(IL139="","",_xll.PBD(IL139,"Company ID","","USD","",""))</f>
        <v/>
      </c>
      <c r="IO139" s="15" t="str" cm="1">
        <f t="array" ref="IO139">IF(IL139="","",_xll.PBD(IN139,"Name","","USD","",""))</f>
        <v/>
      </c>
      <c r="IP139" t="str" cm="1">
        <f t="array" ref="IP139">IF(IL139="","",_xll.PBD(IL139,"Deal Type 1","","USD","",""))</f>
        <v/>
      </c>
      <c r="IU139" s="15" t="str" cm="1">
        <f t="array" ref="IU139">IF(IT139="","",_xll.PBD(IT139,"Deal Date","","USD","",""))</f>
        <v/>
      </c>
      <c r="IV139" s="15" t="str" cm="1">
        <f t="array" ref="IV139">IF(IT139="","",_xll.PBD(IT139,"Company ID","","USD","",""))</f>
        <v/>
      </c>
      <c r="IW139" s="15" t="str" cm="1">
        <f t="array" ref="IW139">IF(IT139="","",_xll.PBD(IV139,"Name","","USD","",""))</f>
        <v/>
      </c>
      <c r="IX139" t="str" cm="1">
        <f t="array" ref="IX139">IF(IT139="","",_xll.PBD(IT139,"Deal Type 1","","USD","",""))</f>
        <v/>
      </c>
      <c r="JC139" s="15" t="str" cm="1">
        <f t="array" ref="JC139">IF(JB139="","",_xll.PBD(JB139,"Deal Date","","USD","",""))</f>
        <v/>
      </c>
      <c r="JD139" s="15" t="str" cm="1">
        <f t="array" ref="JD139">IF(JB139="","",_xll.PBD(JB139,"Company ID","","USD","",""))</f>
        <v/>
      </c>
      <c r="JE139" s="15" t="str" cm="1">
        <f t="array" ref="JE139">IF(JB139="","",_xll.PBD(JD139,"Name","","USD","",""))</f>
        <v/>
      </c>
      <c r="JF139" t="str" cm="1">
        <f t="array" ref="JF139">IF(JB139="","",_xll.PBD(JB139,"Deal Type 1","","USD","",""))</f>
        <v/>
      </c>
      <c r="JK139" s="15" t="str" cm="1">
        <f t="array" ref="JK139">IF(JJ139="","",_xll.PBD(JJ139,"Deal Date","","USD","",""))</f>
        <v/>
      </c>
      <c r="JL139" s="15" t="str" cm="1">
        <f t="array" ref="JL139">IF(JJ139="","",_xll.PBD(JJ139,"Company ID","","USD","",""))</f>
        <v/>
      </c>
      <c r="JM139" s="15" t="str" cm="1">
        <f t="array" ref="JM139">IF(JJ139="","",_xll.PBD(JL139,"Name","","USD","",""))</f>
        <v/>
      </c>
      <c r="JN139" t="str" cm="1">
        <f t="array" ref="JN139">IF(JJ139="","",_xll.PBD(JJ139,"Deal Type 1","","USD","",""))</f>
        <v/>
      </c>
      <c r="JS139" s="15" t="str" cm="1">
        <f t="array" ref="JS139">IF(JR139="","",_xll.PBD(JR139,"Deal Date","","USD","",""))</f>
        <v/>
      </c>
      <c r="JT139" s="15" t="str" cm="1">
        <f t="array" ref="JT139">IF(JR139="","",_xll.PBD(JR139,"Company ID","","USD","",""))</f>
        <v/>
      </c>
      <c r="JU139" s="15" t="str" cm="1">
        <f t="array" ref="JU139">IF(JR139="","",_xll.PBD(JT139,"Name","","USD","",""))</f>
        <v/>
      </c>
      <c r="JV139" t="str" cm="1">
        <f t="array" ref="JV139">IF(JR139="","",_xll.PBD(JR139,"Deal Type 1","","USD","",""))</f>
        <v/>
      </c>
      <c r="KA139" s="15" t="str" cm="1">
        <f t="array" ref="KA139">IF(JZ139="","",_xll.PBD(JZ139,"Deal Date","","USD","",""))</f>
        <v/>
      </c>
      <c r="KB139" s="15" t="str" cm="1">
        <f t="array" ref="KB139">IF(JZ139="","",_xll.PBD(JZ139,"Company ID","","USD","",""))</f>
        <v/>
      </c>
      <c r="KC139" s="15" t="str" cm="1">
        <f t="array" ref="KC139">IF(JZ139="","",_xll.PBD(KB139,"Name","","USD","",""))</f>
        <v/>
      </c>
      <c r="KD139" t="str" cm="1">
        <f t="array" ref="KD139">IF(JZ139="","",_xll.PBD(JZ139,"Deal Type 1","","USD","",""))</f>
        <v/>
      </c>
      <c r="KI139" s="15" t="str" cm="1">
        <f t="array" ref="KI139">IF(KH139="","",_xll.PBD(KH139,"Deal Date","","USD","",""))</f>
        <v/>
      </c>
      <c r="KJ139" s="15" t="str" cm="1">
        <f t="array" ref="KJ139">IF(KH139="","",_xll.PBD(KH139,"Company ID","","USD","",""))</f>
        <v/>
      </c>
      <c r="KK139" s="15" t="str" cm="1">
        <f t="array" ref="KK139">IF(KH139="","",_xll.PBD(KJ139,"Name","","USD","",""))</f>
        <v/>
      </c>
      <c r="KL139" t="str" cm="1">
        <f t="array" ref="KL139">IF(KH139="","",_xll.PBD(KH139,"Deal Type 1","","USD","",""))</f>
        <v/>
      </c>
      <c r="KQ139" s="15" t="str" cm="1">
        <f t="array" ref="KQ139">IF(KP139="","",_xll.PBD(KP139,"Deal Date","","USD","",""))</f>
        <v/>
      </c>
      <c r="KR139" s="15" t="str" cm="1">
        <f t="array" ref="KR139">IF(KP139="","",_xll.PBD(KP139,"Company ID","","USD","",""))</f>
        <v/>
      </c>
      <c r="KS139" s="15" t="str" cm="1">
        <f t="array" ref="KS139">IF(KP139="","",_xll.PBD(KR139,"Name","","USD","",""))</f>
        <v/>
      </c>
      <c r="KT139" t="str" cm="1">
        <f t="array" ref="KT139">IF(KP139="","",_xll.PBD(KP139,"Deal Type 1","","USD","",""))</f>
        <v/>
      </c>
      <c r="KY139" s="15" t="str" cm="1">
        <f t="array" ref="KY139">IF(KX139="","",_xll.PBD(KX139,"Deal Date","","USD","",""))</f>
        <v/>
      </c>
      <c r="KZ139" s="15" t="str" cm="1">
        <f t="array" ref="KZ139">IF(KX139="","",_xll.PBD(KX139,"Company ID","","USD","",""))</f>
        <v/>
      </c>
      <c r="LA139" s="15" t="str" cm="1">
        <f t="array" ref="LA139">IF(KX139="","",_xll.PBD(KZ139,"Name","","USD","",""))</f>
        <v/>
      </c>
      <c r="LB139" t="str" cm="1">
        <f t="array" ref="LB139">IF(KX139="","",_xll.PBD(KX139,"Deal Type 1","","USD","",""))</f>
        <v/>
      </c>
      <c r="LG139" s="15" t="str" cm="1">
        <f t="array" ref="LG139">IF(LF139="","",_xll.PBD(LF139,"Deal Date","","USD","",""))</f>
        <v/>
      </c>
      <c r="LH139" s="15" t="str" cm="1">
        <f t="array" ref="LH139">IF(LF139="","",_xll.PBD(LF139,"Company ID","","USD","",""))</f>
        <v/>
      </c>
      <c r="LI139" s="15" t="str" cm="1">
        <f t="array" ref="LI139">IF(LF139="","",_xll.PBD(LH139,"Name","","USD","",""))</f>
        <v/>
      </c>
      <c r="LJ139" t="str" cm="1">
        <f t="array" ref="LJ139">IF(LF139="","",_xll.PBD(LF139,"Deal Type 1","","USD","",""))</f>
        <v/>
      </c>
      <c r="LO139" s="15" t="str" cm="1">
        <f t="array" ref="LO139">IF(LN139="","",_xll.PBD(LN139,"Deal Date","","USD","",""))</f>
        <v/>
      </c>
      <c r="LP139" s="15" t="str" cm="1">
        <f t="array" ref="LP139">IF(LN139="","",_xll.PBD(LN139,"Company ID","","USD","",""))</f>
        <v/>
      </c>
      <c r="LQ139" s="15" t="str" cm="1">
        <f t="array" ref="LQ139">IF(LN139="","",_xll.PBD(LP139,"Name","","USD","",""))</f>
        <v/>
      </c>
      <c r="LR139" t="str" cm="1">
        <f t="array" ref="LR139">IF(LN139="","",_xll.PBD(LN139,"Deal Type 1","","USD","",""))</f>
        <v/>
      </c>
      <c r="LW139" s="15" t="str" cm="1">
        <f t="array" ref="LW139">IF(LV139="","",_xll.PBD(LV139,"Deal Date","","USD","",""))</f>
        <v/>
      </c>
      <c r="LX139" s="15" t="str" cm="1">
        <f t="array" ref="LX139">IF(LV139="","",_xll.PBD(LV139,"Company ID","","USD","",""))</f>
        <v/>
      </c>
      <c r="LY139" s="15" t="str" cm="1">
        <f t="array" ref="LY139">IF(LV139="","",_xll.PBD(LX139,"Name","","USD","",""))</f>
        <v/>
      </c>
      <c r="LZ139" t="str" cm="1">
        <f t="array" ref="LZ139">IF(LV139="","",_xll.PBD(LV139,"Deal Type 1","","USD","",""))</f>
        <v/>
      </c>
      <c r="ME139" s="15" t="str" cm="1">
        <f t="array" ref="ME139">IF(MD139="","",_xll.PBD(MD139,"Deal Date","","USD","",""))</f>
        <v/>
      </c>
      <c r="MF139" s="15" t="str" cm="1">
        <f t="array" ref="MF139">IF(MD139="","",_xll.PBD(MD139,"Company ID","","USD","",""))</f>
        <v/>
      </c>
      <c r="MG139" s="15" t="str" cm="1">
        <f t="array" ref="MG139">IF(MD139="","",_xll.PBD(MF139,"Name","","USD","",""))</f>
        <v/>
      </c>
      <c r="MH139" t="str" cm="1">
        <f t="array" ref="MH139">IF(MD139="","",_xll.PBD(MD139,"Deal Type 1","","USD","",""))</f>
        <v/>
      </c>
    </row>
    <row r="140" spans="7:346" x14ac:dyDescent="0.2">
      <c r="G140" s="15" t="str" cm="1">
        <f t="array" ref="G140">IF(F140="","",_xll.PBD(F140,"Deal Date","","USD","",""))</f>
        <v/>
      </c>
      <c r="H140" s="15" t="str" cm="1">
        <f t="array" ref="H140">IF(F140="","",_xll.PBD(F140,"Company ID","","USD","",""))</f>
        <v/>
      </c>
      <c r="I140" s="15" t="str" cm="1">
        <f t="array" ref="I140">IF(F140="","",_xll.PBD(H140,"Name","","USD","",""))</f>
        <v/>
      </c>
      <c r="J140" t="str" cm="1">
        <f t="array" ref="J140">IF(F140="","",_xll.PBD(F140,"Deal Type 1","","USD","",""))</f>
        <v/>
      </c>
      <c r="O140" s="15" t="str" cm="1">
        <f t="array" ref="O140">IF(N140="","",_xll.PBD(N140,"Deal Date","","USD","",""))</f>
        <v/>
      </c>
      <c r="P140" s="15" t="str" cm="1">
        <f t="array" ref="P140">IF(N140="","",_xll.PBD(N140,"Company ID","","USD","",""))</f>
        <v/>
      </c>
      <c r="Q140" s="15" t="str" cm="1">
        <f t="array" ref="Q140">IF(N140="","",_xll.PBD(P140,"Name","","USD","",""))</f>
        <v/>
      </c>
      <c r="R140" t="str" cm="1">
        <f t="array" ref="R140">IF(N140="","",_xll.PBD(N140,"Deal Type 1","","USD","",""))</f>
        <v/>
      </c>
      <c r="W140" s="15" t="str" cm="1">
        <f t="array" ref="W140">IF(V140="","",_xll.PBD(V140,"Deal Date","","USD","",""))</f>
        <v/>
      </c>
      <c r="X140" s="15" t="str" cm="1">
        <f t="array" ref="X140">IF(V140="","",_xll.PBD(V140,"Company ID","","USD","",""))</f>
        <v/>
      </c>
      <c r="Y140" s="15" t="str" cm="1">
        <f t="array" ref="Y140">IF(V140="","",_xll.PBD(X140,"Name","","USD","",""))</f>
        <v/>
      </c>
      <c r="Z140" t="str" cm="1">
        <f t="array" ref="Z140">IF(V140="","",_xll.PBD(V140,"Deal Type 1","","USD","",""))</f>
        <v/>
      </c>
      <c r="AE140" s="15" t="str" cm="1">
        <f t="array" ref="AE140">IF(AD140="","",_xll.PBD(AD140,"Deal Date","","USD","",""))</f>
        <v/>
      </c>
      <c r="AF140" s="15" t="str" cm="1">
        <f t="array" ref="AF140">IF(AD140="","",_xll.PBD(AD140,"Company ID","","USD","",""))</f>
        <v/>
      </c>
      <c r="AG140" s="15" t="str" cm="1">
        <f t="array" ref="AG140">IF(AD140="","",_xll.PBD(AF140,"Name","","USD","",""))</f>
        <v/>
      </c>
      <c r="AH140" t="str" cm="1">
        <f t="array" ref="AH140">IF(AD140="","",_xll.PBD(AD140,"Deal Type 1","","USD","",""))</f>
        <v/>
      </c>
      <c r="AM140" s="15" t="str" cm="1">
        <f t="array" ref="AM140">IF(AL140="","",_xll.PBD(AL140,"Deal Date","","USD","",""))</f>
        <v/>
      </c>
      <c r="AN140" s="15" t="str" cm="1">
        <f t="array" ref="AN140">IF(AL140="","",_xll.PBD(AL140,"Company ID","","USD","",""))</f>
        <v/>
      </c>
      <c r="AO140" s="15" t="str" cm="1">
        <f t="array" ref="AO140">IF(AL140="","",_xll.PBD(AN140,"Name","","USD","",""))</f>
        <v/>
      </c>
      <c r="AP140" t="str" cm="1">
        <f t="array" ref="AP140">IF(AL140="","",_xll.PBD(AL140,"Deal Type 1","","USD","",""))</f>
        <v/>
      </c>
      <c r="AU140" s="15" t="str" cm="1">
        <f t="array" ref="AU140">IF(AT140="","",_xll.PBD(AT140,"Deal Date","","USD","",""))</f>
        <v/>
      </c>
      <c r="AV140" s="15" t="str" cm="1">
        <f t="array" ref="AV140">IF(AT140="","",_xll.PBD(AT140,"Company ID","","USD","",""))</f>
        <v/>
      </c>
      <c r="AW140" s="15" t="str" cm="1">
        <f t="array" ref="AW140">IF(AT140="","",_xll.PBD(AV140,"Name","","USD","",""))</f>
        <v/>
      </c>
      <c r="AX140" t="str" cm="1">
        <f t="array" ref="AX140">IF(AT140="","",_xll.PBD(AT140,"Deal Type 1","","USD","",""))</f>
        <v/>
      </c>
      <c r="BC140" s="15" t="str" cm="1">
        <f t="array" ref="BC140">IF(BB140="","",_xll.PBD(BB140,"Deal Date","","USD","",""))</f>
        <v/>
      </c>
      <c r="BD140" s="15" t="str" cm="1">
        <f t="array" ref="BD140">IF(BB140="","",_xll.PBD(BB140,"Company ID","","USD","",""))</f>
        <v/>
      </c>
      <c r="BE140" s="15" t="str" cm="1">
        <f t="array" ref="BE140">IF(BB140="","",_xll.PBD(BD140,"Name","","USD","",""))</f>
        <v/>
      </c>
      <c r="BF140" t="str" cm="1">
        <f t="array" ref="BF140">IF(BB140="","",_xll.PBD(BB140,"Deal Type 1","","USD","",""))</f>
        <v/>
      </c>
      <c r="BK140" s="15" t="str" cm="1">
        <f t="array" ref="BK140">IF(BJ140="","",_xll.PBD(BJ140,"Deal Date","","USD","",""))</f>
        <v/>
      </c>
      <c r="BL140" s="15" t="str" cm="1">
        <f t="array" ref="BL140">IF(BJ140="","",_xll.PBD(BJ140,"Company ID","","USD","",""))</f>
        <v/>
      </c>
      <c r="BM140" s="15" t="str" cm="1">
        <f t="array" ref="BM140">IF(BJ140="","",_xll.PBD(BL140,"Name","","USD","",""))</f>
        <v/>
      </c>
      <c r="BN140" t="str" cm="1">
        <f t="array" ref="BN140">IF(BJ140="","",_xll.PBD(BJ140,"Deal Type 1","","USD","",""))</f>
        <v/>
      </c>
      <c r="BS140" s="15" t="str" cm="1">
        <f t="array" ref="BS140">IF(BR140="","",_xll.PBD(BR140,"Deal Date","","USD","",""))</f>
        <v/>
      </c>
      <c r="BT140" s="15" t="str" cm="1">
        <f t="array" ref="BT140">IF(BR140="","",_xll.PBD(BR140,"Company ID","","USD","",""))</f>
        <v/>
      </c>
      <c r="BU140" s="15" t="str" cm="1">
        <f t="array" ref="BU140">IF(BR140="","",_xll.PBD(BT140,"Name","","USD","",""))</f>
        <v/>
      </c>
      <c r="BV140" t="str" cm="1">
        <f t="array" ref="BV140">IF(BR140="","",_xll.PBD(BR140,"Deal Type 1","","USD","",""))</f>
        <v/>
      </c>
      <c r="CA140" s="15" t="str" cm="1">
        <f t="array" ref="CA140">IF(BZ140="","",_xll.PBD(BZ140,"Deal Date","","USD","",""))</f>
        <v/>
      </c>
      <c r="CB140" s="15" t="str" cm="1">
        <f t="array" ref="CB140">IF(BZ140="","",_xll.PBD(BZ140,"Company ID","","USD","",""))</f>
        <v/>
      </c>
      <c r="CC140" s="15" t="str" cm="1">
        <f t="array" ref="CC140">IF(BZ140="","",_xll.PBD(CB140,"Name","","USD","",""))</f>
        <v/>
      </c>
      <c r="CD140" t="str" cm="1">
        <f t="array" ref="CD140">IF(BZ140="","",_xll.PBD(BZ140,"Deal Type 1","","USD","",""))</f>
        <v/>
      </c>
      <c r="CI140" s="15" t="str" cm="1">
        <f t="array" ref="CI140">IF(CH140="","",_xll.PBD(CH140,"Deal Date","","USD","",""))</f>
        <v/>
      </c>
      <c r="CJ140" s="15" t="str" cm="1">
        <f t="array" ref="CJ140">IF(CH140="","",_xll.PBD(CH140,"Company ID","","USD","",""))</f>
        <v/>
      </c>
      <c r="CK140" s="15" t="str" cm="1">
        <f t="array" ref="CK140">IF(CH140="","",_xll.PBD(CJ140,"Name","","USD","",""))</f>
        <v/>
      </c>
      <c r="CL140" t="str" cm="1">
        <f t="array" ref="CL140">IF(CH140="","",_xll.PBD(CH140,"Deal Type 1","","USD","",""))</f>
        <v/>
      </c>
      <c r="CQ140" s="15" t="str" cm="1">
        <f t="array" ref="CQ140">IF(CP140="","",_xll.PBD(CP140,"Deal Date","","USD","",""))</f>
        <v/>
      </c>
      <c r="CR140" s="15" t="str" cm="1">
        <f t="array" ref="CR140">IF(CP140="","",_xll.PBD(CP140,"Company ID","","USD","",""))</f>
        <v/>
      </c>
      <c r="CS140" s="15" t="str" cm="1">
        <f t="array" ref="CS140">IF(CP140="","",_xll.PBD(CR140,"Name","","USD","",""))</f>
        <v/>
      </c>
      <c r="CT140" t="str" cm="1">
        <f t="array" ref="CT140">IF(CP140="","",_xll.PBD(CP140,"Deal Type 1","","USD","",""))</f>
        <v/>
      </c>
      <c r="CY140" s="15" t="str" cm="1">
        <f t="array" ref="CY140">IF(CX140="","",_xll.PBD(CX140,"Deal Date","","USD","",""))</f>
        <v/>
      </c>
      <c r="CZ140" s="15" t="str" cm="1">
        <f t="array" ref="CZ140">IF(CX140="","",_xll.PBD(CX140,"Company ID","","USD","",""))</f>
        <v/>
      </c>
      <c r="DA140" s="15" t="str" cm="1">
        <f t="array" ref="DA140">IF(CX140="","",_xll.PBD(CZ140,"Name","","USD","",""))</f>
        <v/>
      </c>
      <c r="DB140" t="str" cm="1">
        <f t="array" ref="DB140">IF(CX140="","",_xll.PBD(CX140,"Deal Type 1","","USD","",""))</f>
        <v/>
      </c>
      <c r="DG140" s="15" t="str" cm="1">
        <f t="array" ref="DG140">IF(DF140="","",_xll.PBD(DF140,"Deal Date","","USD","",""))</f>
        <v/>
      </c>
      <c r="DH140" s="15" t="str" cm="1">
        <f t="array" ref="DH140">IF(DF140="","",_xll.PBD(DF140,"Company ID","","USD","",""))</f>
        <v/>
      </c>
      <c r="DI140" s="15" t="str" cm="1">
        <f t="array" ref="DI140">IF(DF140="","",_xll.PBD(DH140,"Name","","USD","",""))</f>
        <v/>
      </c>
      <c r="DJ140" t="str" cm="1">
        <f t="array" ref="DJ140">IF(DF140="","",_xll.PBD(DF140,"Deal Type 1","","USD","",""))</f>
        <v/>
      </c>
      <c r="DO140" s="15" t="str" cm="1">
        <f t="array" ref="DO140">IF(DN140="","",_xll.PBD(DN140,"Deal Date","","USD","",""))</f>
        <v/>
      </c>
      <c r="DP140" s="15" t="str" cm="1">
        <f t="array" ref="DP140">IF(DN140="","",_xll.PBD(DN140,"Company ID","","USD","",""))</f>
        <v/>
      </c>
      <c r="DQ140" s="15" t="str" cm="1">
        <f t="array" ref="DQ140">IF(DN140="","",_xll.PBD(DP140,"Name","","USD","",""))</f>
        <v/>
      </c>
      <c r="DR140" t="str" cm="1">
        <f t="array" ref="DR140">IF(DN140="","",_xll.PBD(DN140,"Deal Type 1","","USD","",""))</f>
        <v/>
      </c>
      <c r="DW140" s="15" t="str" cm="1">
        <f t="array" ref="DW140">IF(DV140="","",_xll.PBD(DV140,"Deal Date","","USD","",""))</f>
        <v/>
      </c>
      <c r="DX140" s="15" t="str" cm="1">
        <f t="array" ref="DX140">IF(DV140="","",_xll.PBD(DV140,"Company ID","","USD","",""))</f>
        <v/>
      </c>
      <c r="DY140" s="15" t="str" cm="1">
        <f t="array" ref="DY140">IF(DV140="","",_xll.PBD(DX140,"Name","","USD","",""))</f>
        <v/>
      </c>
      <c r="DZ140" t="str" cm="1">
        <f t="array" ref="DZ140">IF(DV140="","",_xll.PBD(DV140,"Deal Type 1","","USD","",""))</f>
        <v/>
      </c>
      <c r="EE140" s="15" t="str" cm="1">
        <f t="array" ref="EE140">IF(ED140="","",_xll.PBD(ED140,"Deal Date","","USD","",""))</f>
        <v/>
      </c>
      <c r="EF140" s="15" t="str" cm="1">
        <f t="array" ref="EF140">IF(ED140="","",_xll.PBD(ED140,"Company ID","","USD","",""))</f>
        <v/>
      </c>
      <c r="EG140" s="15" t="str" cm="1">
        <f t="array" ref="EG140">IF(ED140="","",_xll.PBD(EF140,"Name","","USD","",""))</f>
        <v/>
      </c>
      <c r="EH140" t="str" cm="1">
        <f t="array" ref="EH140">IF(ED140="","",_xll.PBD(ED140,"Deal Type 1","","USD","",""))</f>
        <v/>
      </c>
      <c r="EM140" s="15" t="str" cm="1">
        <f t="array" ref="EM140">IF(EL140="","",_xll.PBD(EL140,"Deal Date","","USD","",""))</f>
        <v/>
      </c>
      <c r="EN140" s="15" t="str" cm="1">
        <f t="array" ref="EN140">IF(EL140="","",_xll.PBD(EL140,"Company ID","","USD","",""))</f>
        <v/>
      </c>
      <c r="EO140" s="15" t="str" cm="1">
        <f t="array" ref="EO140">IF(EL140="","",_xll.PBD(EN140,"Name","","USD","",""))</f>
        <v/>
      </c>
      <c r="EP140" t="str" cm="1">
        <f t="array" ref="EP140">IF(EL140="","",_xll.PBD(EL140,"Deal Type 1","","USD","",""))</f>
        <v/>
      </c>
      <c r="EU140" s="15" t="str" cm="1">
        <f t="array" ref="EU140">IF(ET140="","",_xll.PBD(ET140,"Deal Date","","USD","",""))</f>
        <v/>
      </c>
      <c r="EV140" s="15" t="str" cm="1">
        <f t="array" ref="EV140">IF(ET140="","",_xll.PBD(ET140,"Company ID","","USD","",""))</f>
        <v/>
      </c>
      <c r="EW140" s="15" t="str" cm="1">
        <f t="array" ref="EW140">IF(ET140="","",_xll.PBD(EV140,"Name","","USD","",""))</f>
        <v/>
      </c>
      <c r="EX140" t="str" cm="1">
        <f t="array" ref="EX140">IF(ET140="","",_xll.PBD(ET140,"Deal Type 1","","USD","",""))</f>
        <v/>
      </c>
      <c r="FC140" s="15" t="str" cm="1">
        <f t="array" ref="FC140">IF(FB140="","",_xll.PBD(FB140,"Deal Date","","USD","",""))</f>
        <v/>
      </c>
      <c r="FD140" s="15" t="str" cm="1">
        <f t="array" ref="FD140">IF(FB140="","",_xll.PBD(FB140,"Company ID","","USD","",""))</f>
        <v/>
      </c>
      <c r="FE140" s="15" t="str" cm="1">
        <f t="array" ref="FE140">IF(FB140="","",_xll.PBD(FD140,"Name","","USD","",""))</f>
        <v/>
      </c>
      <c r="FF140" t="str" cm="1">
        <f t="array" ref="FF140">IF(FB140="","",_xll.PBD(FB140,"Deal Type 1","","USD","",""))</f>
        <v/>
      </c>
      <c r="FK140" s="15" t="str" cm="1">
        <f t="array" ref="FK140">IF(FJ140="","",_xll.PBD(FJ140,"Deal Date","","USD","",""))</f>
        <v/>
      </c>
      <c r="FL140" s="15" t="str" cm="1">
        <f t="array" ref="FL140">IF(FJ140="","",_xll.PBD(FJ140,"Company ID","","USD","",""))</f>
        <v/>
      </c>
      <c r="FM140" s="15" t="str" cm="1">
        <f t="array" ref="FM140">IF(FJ140="","",_xll.PBD(FL140,"Name","","USD","",""))</f>
        <v/>
      </c>
      <c r="FN140" t="str" cm="1">
        <f t="array" ref="FN140">IF(FJ140="","",_xll.PBD(FJ140,"Deal Type 1","","USD","",""))</f>
        <v/>
      </c>
      <c r="FS140" s="15" t="str" cm="1">
        <f t="array" ref="FS140">IF(FR140="","",_xll.PBD(FR140,"Deal Date","","USD","",""))</f>
        <v/>
      </c>
      <c r="FT140" s="15" t="str" cm="1">
        <f t="array" ref="FT140">IF(FR140="","",_xll.PBD(FR140,"Company ID","","USD","",""))</f>
        <v/>
      </c>
      <c r="FU140" s="15" t="str" cm="1">
        <f t="array" ref="FU140">IF(FR140="","",_xll.PBD(FT140,"Name","","USD","",""))</f>
        <v/>
      </c>
      <c r="FV140" t="str" cm="1">
        <f t="array" ref="FV140">IF(FR140="","",_xll.PBD(FR140,"Deal Type 1","","USD","",""))</f>
        <v/>
      </c>
      <c r="GA140" s="15" t="str" cm="1">
        <f t="array" ref="GA140">IF(FZ140="","",_xll.PBD(FZ140,"Deal Date","","USD","",""))</f>
        <v/>
      </c>
      <c r="GB140" s="15" t="str" cm="1">
        <f t="array" ref="GB140">IF(FZ140="","",_xll.PBD(FZ140,"Company ID","","USD","",""))</f>
        <v/>
      </c>
      <c r="GC140" s="15" t="str" cm="1">
        <f t="array" ref="GC140">IF(FZ140="","",_xll.PBD(GB140,"Name","","USD","",""))</f>
        <v/>
      </c>
      <c r="GD140" t="str" cm="1">
        <f t="array" ref="GD140">IF(FZ140="","",_xll.PBD(FZ140,"Deal Type 1","","USD","",""))</f>
        <v/>
      </c>
      <c r="GI140" s="15" t="str" cm="1">
        <f t="array" ref="GI140">IF(GH140="","",_xll.PBD(GH140,"Deal Date","","USD","",""))</f>
        <v/>
      </c>
      <c r="GJ140" s="15" t="str" cm="1">
        <f t="array" ref="GJ140">IF(GH140="","",_xll.PBD(GH140,"Company ID","","USD","",""))</f>
        <v/>
      </c>
      <c r="GK140" s="15" t="str" cm="1">
        <f t="array" ref="GK140">IF(GH140="","",_xll.PBD(GJ140,"Name","","USD","",""))</f>
        <v/>
      </c>
      <c r="GL140" t="str" cm="1">
        <f t="array" ref="GL140">IF(GH140="","",_xll.PBD(GH140,"Deal Type 1","","USD","",""))</f>
        <v/>
      </c>
      <c r="GQ140" s="15" t="str" cm="1">
        <f t="array" ref="GQ140">IF(GP140="","",_xll.PBD(GP140,"Deal Date","","USD","",""))</f>
        <v/>
      </c>
      <c r="GR140" s="15" t="str" cm="1">
        <f t="array" ref="GR140">IF(GP140="","",_xll.PBD(GP140,"Company ID","","USD","",""))</f>
        <v/>
      </c>
      <c r="GS140" s="15" t="str" cm="1">
        <f t="array" ref="GS140">IF(GP140="","",_xll.PBD(GR140,"Name","","USD","",""))</f>
        <v/>
      </c>
      <c r="GT140" t="str" cm="1">
        <f t="array" ref="GT140">IF(GP140="","",_xll.PBD(GP140,"Deal Type 1","","USD","",""))</f>
        <v/>
      </c>
      <c r="GY140" s="15" t="str" cm="1">
        <f t="array" ref="GY140">IF(GX140="","",_xll.PBD(GX140,"Deal Date","","USD","",""))</f>
        <v/>
      </c>
      <c r="GZ140" s="15" t="str" cm="1">
        <f t="array" ref="GZ140">IF(GX140="","",_xll.PBD(GX140,"Company ID","","USD","",""))</f>
        <v/>
      </c>
      <c r="HA140" s="15" t="str" cm="1">
        <f t="array" ref="HA140">IF(GX140="","",_xll.PBD(GZ140,"Name","","USD","",""))</f>
        <v/>
      </c>
      <c r="HB140" t="str" cm="1">
        <f t="array" ref="HB140">IF(GX140="","",_xll.PBD(GX140,"Deal Type 1","","USD","",""))</f>
        <v/>
      </c>
      <c r="HG140" s="15" t="str" cm="1">
        <f t="array" ref="HG140">IF(HF140="","",_xll.PBD(HF140,"Deal Date","","USD","",""))</f>
        <v/>
      </c>
      <c r="HH140" s="15" t="str" cm="1">
        <f t="array" ref="HH140">IF(HF140="","",_xll.PBD(HF140,"Company ID","","USD","",""))</f>
        <v/>
      </c>
      <c r="HI140" s="15" t="str" cm="1">
        <f t="array" ref="HI140">IF(HF140="","",_xll.PBD(HH140,"Name","","USD","",""))</f>
        <v/>
      </c>
      <c r="HJ140" t="str" cm="1">
        <f t="array" ref="HJ140">IF(HF140="","",_xll.PBD(HF140,"Deal Type 1","","USD","",""))</f>
        <v/>
      </c>
      <c r="HO140" s="15" t="str" cm="1">
        <f t="array" ref="HO140">IF(HN140="","",_xll.PBD(HN140,"Deal Date","","USD","",""))</f>
        <v/>
      </c>
      <c r="HP140" s="15" t="str" cm="1">
        <f t="array" ref="HP140">IF(HN140="","",_xll.PBD(HN140,"Company ID","","USD","",""))</f>
        <v/>
      </c>
      <c r="HQ140" s="15" t="str" cm="1">
        <f t="array" ref="HQ140">IF(HN140="","",_xll.PBD(HP140,"Name","","USD","",""))</f>
        <v/>
      </c>
      <c r="HR140" t="str" cm="1">
        <f t="array" ref="HR140">IF(HN140="","",_xll.PBD(HN140,"Deal Type 1","","USD","",""))</f>
        <v/>
      </c>
      <c r="HW140" s="15" t="str" cm="1">
        <f t="array" ref="HW140">IF(HV140="","",_xll.PBD(HV140,"Deal Date","","USD","",""))</f>
        <v/>
      </c>
      <c r="HX140" s="15" t="str" cm="1">
        <f t="array" ref="HX140">IF(HV140="","",_xll.PBD(HV140,"Company ID","","USD","",""))</f>
        <v/>
      </c>
      <c r="HY140" s="15" t="str" cm="1">
        <f t="array" ref="HY140">IF(HV140="","",_xll.PBD(HX140,"Name","","USD","",""))</f>
        <v/>
      </c>
      <c r="HZ140" t="str" cm="1">
        <f t="array" ref="HZ140">IF(HV140="","",_xll.PBD(HV140,"Deal Type 1","","USD","",""))</f>
        <v/>
      </c>
      <c r="IE140" s="15" t="str" cm="1">
        <f t="array" ref="IE140">IF(ID140="","",_xll.PBD(ID140,"Deal Date","","USD","",""))</f>
        <v/>
      </c>
      <c r="IF140" s="15" t="str" cm="1">
        <f t="array" ref="IF140">IF(ID140="","",_xll.PBD(ID140,"Company ID","","USD","",""))</f>
        <v/>
      </c>
      <c r="IG140" s="15" t="str" cm="1">
        <f t="array" ref="IG140">IF(ID140="","",_xll.PBD(IF140,"Name","","USD","",""))</f>
        <v/>
      </c>
      <c r="IH140" t="str" cm="1">
        <f t="array" ref="IH140">IF(ID140="","",_xll.PBD(ID140,"Deal Type 1","","USD","",""))</f>
        <v/>
      </c>
      <c r="IM140" s="15" t="str" cm="1">
        <f t="array" ref="IM140">IF(IL140="","",_xll.PBD(IL140,"Deal Date","","USD","",""))</f>
        <v/>
      </c>
      <c r="IN140" s="15" t="str" cm="1">
        <f t="array" ref="IN140">IF(IL140="","",_xll.PBD(IL140,"Company ID","","USD","",""))</f>
        <v/>
      </c>
      <c r="IO140" s="15" t="str" cm="1">
        <f t="array" ref="IO140">IF(IL140="","",_xll.PBD(IN140,"Name","","USD","",""))</f>
        <v/>
      </c>
      <c r="IP140" t="str" cm="1">
        <f t="array" ref="IP140">IF(IL140="","",_xll.PBD(IL140,"Deal Type 1","","USD","",""))</f>
        <v/>
      </c>
      <c r="IU140" s="15" t="str" cm="1">
        <f t="array" ref="IU140">IF(IT140="","",_xll.PBD(IT140,"Deal Date","","USD","",""))</f>
        <v/>
      </c>
      <c r="IV140" s="15" t="str" cm="1">
        <f t="array" ref="IV140">IF(IT140="","",_xll.PBD(IT140,"Company ID","","USD","",""))</f>
        <v/>
      </c>
      <c r="IW140" s="15" t="str" cm="1">
        <f t="array" ref="IW140">IF(IT140="","",_xll.PBD(IV140,"Name","","USD","",""))</f>
        <v/>
      </c>
      <c r="IX140" t="str" cm="1">
        <f t="array" ref="IX140">IF(IT140="","",_xll.PBD(IT140,"Deal Type 1","","USD","",""))</f>
        <v/>
      </c>
      <c r="JC140" s="15" t="str" cm="1">
        <f t="array" ref="JC140">IF(JB140="","",_xll.PBD(JB140,"Deal Date","","USD","",""))</f>
        <v/>
      </c>
      <c r="JD140" s="15" t="str" cm="1">
        <f t="array" ref="JD140">IF(JB140="","",_xll.PBD(JB140,"Company ID","","USD","",""))</f>
        <v/>
      </c>
      <c r="JE140" s="15" t="str" cm="1">
        <f t="array" ref="JE140">IF(JB140="","",_xll.PBD(JD140,"Name","","USD","",""))</f>
        <v/>
      </c>
      <c r="JF140" t="str" cm="1">
        <f t="array" ref="JF140">IF(JB140="","",_xll.PBD(JB140,"Deal Type 1","","USD","",""))</f>
        <v/>
      </c>
      <c r="JK140" s="15" t="str" cm="1">
        <f t="array" ref="JK140">IF(JJ140="","",_xll.PBD(JJ140,"Deal Date","","USD","",""))</f>
        <v/>
      </c>
      <c r="JL140" s="15" t="str" cm="1">
        <f t="array" ref="JL140">IF(JJ140="","",_xll.PBD(JJ140,"Company ID","","USD","",""))</f>
        <v/>
      </c>
      <c r="JM140" s="15" t="str" cm="1">
        <f t="array" ref="JM140">IF(JJ140="","",_xll.PBD(JL140,"Name","","USD","",""))</f>
        <v/>
      </c>
      <c r="JN140" t="str" cm="1">
        <f t="array" ref="JN140">IF(JJ140="","",_xll.PBD(JJ140,"Deal Type 1","","USD","",""))</f>
        <v/>
      </c>
      <c r="JS140" s="15" t="str" cm="1">
        <f t="array" ref="JS140">IF(JR140="","",_xll.PBD(JR140,"Deal Date","","USD","",""))</f>
        <v/>
      </c>
      <c r="JT140" s="15" t="str" cm="1">
        <f t="array" ref="JT140">IF(JR140="","",_xll.PBD(JR140,"Company ID","","USD","",""))</f>
        <v/>
      </c>
      <c r="JU140" s="15" t="str" cm="1">
        <f t="array" ref="JU140">IF(JR140="","",_xll.PBD(JT140,"Name","","USD","",""))</f>
        <v/>
      </c>
      <c r="JV140" t="str" cm="1">
        <f t="array" ref="JV140">IF(JR140="","",_xll.PBD(JR140,"Deal Type 1","","USD","",""))</f>
        <v/>
      </c>
      <c r="KA140" s="15" t="str" cm="1">
        <f t="array" ref="KA140">IF(JZ140="","",_xll.PBD(JZ140,"Deal Date","","USD","",""))</f>
        <v/>
      </c>
      <c r="KB140" s="15" t="str" cm="1">
        <f t="array" ref="KB140">IF(JZ140="","",_xll.PBD(JZ140,"Company ID","","USD","",""))</f>
        <v/>
      </c>
      <c r="KC140" s="15" t="str" cm="1">
        <f t="array" ref="KC140">IF(JZ140="","",_xll.PBD(KB140,"Name","","USD","",""))</f>
        <v/>
      </c>
      <c r="KD140" t="str" cm="1">
        <f t="array" ref="KD140">IF(JZ140="","",_xll.PBD(JZ140,"Deal Type 1","","USD","",""))</f>
        <v/>
      </c>
      <c r="KI140" s="15" t="str" cm="1">
        <f t="array" ref="KI140">IF(KH140="","",_xll.PBD(KH140,"Deal Date","","USD","",""))</f>
        <v/>
      </c>
      <c r="KJ140" s="15" t="str" cm="1">
        <f t="array" ref="KJ140">IF(KH140="","",_xll.PBD(KH140,"Company ID","","USD","",""))</f>
        <v/>
      </c>
      <c r="KK140" s="15" t="str" cm="1">
        <f t="array" ref="KK140">IF(KH140="","",_xll.PBD(KJ140,"Name","","USD","",""))</f>
        <v/>
      </c>
      <c r="KL140" t="str" cm="1">
        <f t="array" ref="KL140">IF(KH140="","",_xll.PBD(KH140,"Deal Type 1","","USD","",""))</f>
        <v/>
      </c>
      <c r="KQ140" s="15" t="str" cm="1">
        <f t="array" ref="KQ140">IF(KP140="","",_xll.PBD(KP140,"Deal Date","","USD","",""))</f>
        <v/>
      </c>
      <c r="KR140" s="15" t="str" cm="1">
        <f t="array" ref="KR140">IF(KP140="","",_xll.PBD(KP140,"Company ID","","USD","",""))</f>
        <v/>
      </c>
      <c r="KS140" s="15" t="str" cm="1">
        <f t="array" ref="KS140">IF(KP140="","",_xll.PBD(KR140,"Name","","USD","",""))</f>
        <v/>
      </c>
      <c r="KT140" t="str" cm="1">
        <f t="array" ref="KT140">IF(KP140="","",_xll.PBD(KP140,"Deal Type 1","","USD","",""))</f>
        <v/>
      </c>
      <c r="KY140" s="15" t="str" cm="1">
        <f t="array" ref="KY140">IF(KX140="","",_xll.PBD(KX140,"Deal Date","","USD","",""))</f>
        <v/>
      </c>
      <c r="KZ140" s="15" t="str" cm="1">
        <f t="array" ref="KZ140">IF(KX140="","",_xll.PBD(KX140,"Company ID","","USD","",""))</f>
        <v/>
      </c>
      <c r="LA140" s="15" t="str" cm="1">
        <f t="array" ref="LA140">IF(KX140="","",_xll.PBD(KZ140,"Name","","USD","",""))</f>
        <v/>
      </c>
      <c r="LB140" t="str" cm="1">
        <f t="array" ref="LB140">IF(KX140="","",_xll.PBD(KX140,"Deal Type 1","","USD","",""))</f>
        <v/>
      </c>
      <c r="LG140" s="15" t="str" cm="1">
        <f t="array" ref="LG140">IF(LF140="","",_xll.PBD(LF140,"Deal Date","","USD","",""))</f>
        <v/>
      </c>
      <c r="LH140" s="15" t="str" cm="1">
        <f t="array" ref="LH140">IF(LF140="","",_xll.PBD(LF140,"Company ID","","USD","",""))</f>
        <v/>
      </c>
      <c r="LI140" s="15" t="str" cm="1">
        <f t="array" ref="LI140">IF(LF140="","",_xll.PBD(LH140,"Name","","USD","",""))</f>
        <v/>
      </c>
      <c r="LJ140" t="str" cm="1">
        <f t="array" ref="LJ140">IF(LF140="","",_xll.PBD(LF140,"Deal Type 1","","USD","",""))</f>
        <v/>
      </c>
      <c r="LO140" s="15" t="str" cm="1">
        <f t="array" ref="LO140">IF(LN140="","",_xll.PBD(LN140,"Deal Date","","USD","",""))</f>
        <v/>
      </c>
      <c r="LP140" s="15" t="str" cm="1">
        <f t="array" ref="LP140">IF(LN140="","",_xll.PBD(LN140,"Company ID","","USD","",""))</f>
        <v/>
      </c>
      <c r="LQ140" s="15" t="str" cm="1">
        <f t="array" ref="LQ140">IF(LN140="","",_xll.PBD(LP140,"Name","","USD","",""))</f>
        <v/>
      </c>
      <c r="LR140" t="str" cm="1">
        <f t="array" ref="LR140">IF(LN140="","",_xll.PBD(LN140,"Deal Type 1","","USD","",""))</f>
        <v/>
      </c>
      <c r="LW140" s="15" t="str" cm="1">
        <f t="array" ref="LW140">IF(LV140="","",_xll.PBD(LV140,"Deal Date","","USD","",""))</f>
        <v/>
      </c>
      <c r="LX140" s="15" t="str" cm="1">
        <f t="array" ref="LX140">IF(LV140="","",_xll.PBD(LV140,"Company ID","","USD","",""))</f>
        <v/>
      </c>
      <c r="LY140" s="15" t="str" cm="1">
        <f t="array" ref="LY140">IF(LV140="","",_xll.PBD(LX140,"Name","","USD","",""))</f>
        <v/>
      </c>
      <c r="LZ140" t="str" cm="1">
        <f t="array" ref="LZ140">IF(LV140="","",_xll.PBD(LV140,"Deal Type 1","","USD","",""))</f>
        <v/>
      </c>
      <c r="ME140" s="15" t="str" cm="1">
        <f t="array" ref="ME140">IF(MD140="","",_xll.PBD(MD140,"Deal Date","","USD","",""))</f>
        <v/>
      </c>
      <c r="MF140" s="15" t="str" cm="1">
        <f t="array" ref="MF140">IF(MD140="","",_xll.PBD(MD140,"Company ID","","USD","",""))</f>
        <v/>
      </c>
      <c r="MG140" s="15" t="str" cm="1">
        <f t="array" ref="MG140">IF(MD140="","",_xll.PBD(MF140,"Name","","USD","",""))</f>
        <v/>
      </c>
      <c r="MH140" t="str" cm="1">
        <f t="array" ref="MH140">IF(MD140="","",_xll.PBD(MD140,"Deal Type 1","","USD","",""))</f>
        <v/>
      </c>
    </row>
    <row r="141" spans="7:346" x14ac:dyDescent="0.2">
      <c r="G141" s="15" t="str" cm="1">
        <f t="array" ref="G141">IF(F141="","",_xll.PBD(F141,"Deal Date","","USD","",""))</f>
        <v/>
      </c>
      <c r="H141" s="15" t="str" cm="1">
        <f t="array" ref="H141">IF(F141="","",_xll.PBD(F141,"Company ID","","USD","",""))</f>
        <v/>
      </c>
      <c r="I141" s="15" t="str" cm="1">
        <f t="array" ref="I141">IF(F141="","",_xll.PBD(H141,"Name","","USD","",""))</f>
        <v/>
      </c>
      <c r="J141" t="str" cm="1">
        <f t="array" ref="J141">IF(F141="","",_xll.PBD(F141,"Deal Type 1","","USD","",""))</f>
        <v/>
      </c>
      <c r="O141" s="15" t="str" cm="1">
        <f t="array" ref="O141">IF(N141="","",_xll.PBD(N141,"Deal Date","","USD","",""))</f>
        <v/>
      </c>
      <c r="P141" s="15" t="str" cm="1">
        <f t="array" ref="P141">IF(N141="","",_xll.PBD(N141,"Company ID","","USD","",""))</f>
        <v/>
      </c>
      <c r="Q141" s="15" t="str" cm="1">
        <f t="array" ref="Q141">IF(N141="","",_xll.PBD(P141,"Name","","USD","",""))</f>
        <v/>
      </c>
      <c r="R141" t="str" cm="1">
        <f t="array" ref="R141">IF(N141="","",_xll.PBD(N141,"Deal Type 1","","USD","",""))</f>
        <v/>
      </c>
      <c r="W141" s="15" t="str" cm="1">
        <f t="array" ref="W141">IF(V141="","",_xll.PBD(V141,"Deal Date","","USD","",""))</f>
        <v/>
      </c>
      <c r="X141" s="15" t="str" cm="1">
        <f t="array" ref="X141">IF(V141="","",_xll.PBD(V141,"Company ID","","USD","",""))</f>
        <v/>
      </c>
      <c r="Y141" s="15" t="str" cm="1">
        <f t="array" ref="Y141">IF(V141="","",_xll.PBD(X141,"Name","","USD","",""))</f>
        <v/>
      </c>
      <c r="Z141" t="str" cm="1">
        <f t="array" ref="Z141">IF(V141="","",_xll.PBD(V141,"Deal Type 1","","USD","",""))</f>
        <v/>
      </c>
      <c r="AE141" s="15" t="str" cm="1">
        <f t="array" ref="AE141">IF(AD141="","",_xll.PBD(AD141,"Deal Date","","USD","",""))</f>
        <v/>
      </c>
      <c r="AF141" s="15" t="str" cm="1">
        <f t="array" ref="AF141">IF(AD141="","",_xll.PBD(AD141,"Company ID","","USD","",""))</f>
        <v/>
      </c>
      <c r="AG141" s="15" t="str" cm="1">
        <f t="array" ref="AG141">IF(AD141="","",_xll.PBD(AF141,"Name","","USD","",""))</f>
        <v/>
      </c>
      <c r="AH141" t="str" cm="1">
        <f t="array" ref="AH141">IF(AD141="","",_xll.PBD(AD141,"Deal Type 1","","USD","",""))</f>
        <v/>
      </c>
      <c r="AM141" s="15" t="str" cm="1">
        <f t="array" ref="AM141">IF(AL141="","",_xll.PBD(AL141,"Deal Date","","USD","",""))</f>
        <v/>
      </c>
      <c r="AN141" s="15" t="str" cm="1">
        <f t="array" ref="AN141">IF(AL141="","",_xll.PBD(AL141,"Company ID","","USD","",""))</f>
        <v/>
      </c>
      <c r="AO141" s="15" t="str" cm="1">
        <f t="array" ref="AO141">IF(AL141="","",_xll.PBD(AN141,"Name","","USD","",""))</f>
        <v/>
      </c>
      <c r="AP141" t="str" cm="1">
        <f t="array" ref="AP141">IF(AL141="","",_xll.PBD(AL141,"Deal Type 1","","USD","",""))</f>
        <v/>
      </c>
      <c r="AU141" s="15" t="str" cm="1">
        <f t="array" ref="AU141">IF(AT141="","",_xll.PBD(AT141,"Deal Date","","USD","",""))</f>
        <v/>
      </c>
      <c r="AV141" s="15" t="str" cm="1">
        <f t="array" ref="AV141">IF(AT141="","",_xll.PBD(AT141,"Company ID","","USD","",""))</f>
        <v/>
      </c>
      <c r="AW141" s="15" t="str" cm="1">
        <f t="array" ref="AW141">IF(AT141="","",_xll.PBD(AV141,"Name","","USD","",""))</f>
        <v/>
      </c>
      <c r="AX141" t="str" cm="1">
        <f t="array" ref="AX141">IF(AT141="","",_xll.PBD(AT141,"Deal Type 1","","USD","",""))</f>
        <v/>
      </c>
      <c r="BC141" s="15" t="str" cm="1">
        <f t="array" ref="BC141">IF(BB141="","",_xll.PBD(BB141,"Deal Date","","USD","",""))</f>
        <v/>
      </c>
      <c r="BD141" s="15" t="str" cm="1">
        <f t="array" ref="BD141">IF(BB141="","",_xll.PBD(BB141,"Company ID","","USD","",""))</f>
        <v/>
      </c>
      <c r="BE141" s="15" t="str" cm="1">
        <f t="array" ref="BE141">IF(BB141="","",_xll.PBD(BD141,"Name","","USD","",""))</f>
        <v/>
      </c>
      <c r="BF141" t="str" cm="1">
        <f t="array" ref="BF141">IF(BB141="","",_xll.PBD(BB141,"Deal Type 1","","USD","",""))</f>
        <v/>
      </c>
      <c r="BK141" s="15" t="str" cm="1">
        <f t="array" ref="BK141">IF(BJ141="","",_xll.PBD(BJ141,"Deal Date","","USD","",""))</f>
        <v/>
      </c>
      <c r="BL141" s="15" t="str" cm="1">
        <f t="array" ref="BL141">IF(BJ141="","",_xll.PBD(BJ141,"Company ID","","USD","",""))</f>
        <v/>
      </c>
      <c r="BM141" s="15" t="str" cm="1">
        <f t="array" ref="BM141">IF(BJ141="","",_xll.PBD(BL141,"Name","","USD","",""))</f>
        <v/>
      </c>
      <c r="BN141" t="str" cm="1">
        <f t="array" ref="BN141">IF(BJ141="","",_xll.PBD(BJ141,"Deal Type 1","","USD","",""))</f>
        <v/>
      </c>
      <c r="BS141" s="15" t="str" cm="1">
        <f t="array" ref="BS141">IF(BR141="","",_xll.PBD(BR141,"Deal Date","","USD","",""))</f>
        <v/>
      </c>
      <c r="BT141" s="15" t="str" cm="1">
        <f t="array" ref="BT141">IF(BR141="","",_xll.PBD(BR141,"Company ID","","USD","",""))</f>
        <v/>
      </c>
      <c r="BU141" s="15" t="str" cm="1">
        <f t="array" ref="BU141">IF(BR141="","",_xll.PBD(BT141,"Name","","USD","",""))</f>
        <v/>
      </c>
      <c r="BV141" t="str" cm="1">
        <f t="array" ref="BV141">IF(BR141="","",_xll.PBD(BR141,"Deal Type 1","","USD","",""))</f>
        <v/>
      </c>
      <c r="CA141" s="15" t="str" cm="1">
        <f t="array" ref="CA141">IF(BZ141="","",_xll.PBD(BZ141,"Deal Date","","USD","",""))</f>
        <v/>
      </c>
      <c r="CB141" s="15" t="str" cm="1">
        <f t="array" ref="CB141">IF(BZ141="","",_xll.PBD(BZ141,"Company ID","","USD","",""))</f>
        <v/>
      </c>
      <c r="CC141" s="15" t="str" cm="1">
        <f t="array" ref="CC141">IF(BZ141="","",_xll.PBD(CB141,"Name","","USD","",""))</f>
        <v/>
      </c>
      <c r="CD141" t="str" cm="1">
        <f t="array" ref="CD141">IF(BZ141="","",_xll.PBD(BZ141,"Deal Type 1","","USD","",""))</f>
        <v/>
      </c>
      <c r="CI141" s="15" t="str" cm="1">
        <f t="array" ref="CI141">IF(CH141="","",_xll.PBD(CH141,"Deal Date","","USD","",""))</f>
        <v/>
      </c>
      <c r="CJ141" s="15" t="str" cm="1">
        <f t="array" ref="CJ141">IF(CH141="","",_xll.PBD(CH141,"Company ID","","USD","",""))</f>
        <v/>
      </c>
      <c r="CK141" s="15" t="str" cm="1">
        <f t="array" ref="CK141">IF(CH141="","",_xll.PBD(CJ141,"Name","","USD","",""))</f>
        <v/>
      </c>
      <c r="CL141" t="str" cm="1">
        <f t="array" ref="CL141">IF(CH141="","",_xll.PBD(CH141,"Deal Type 1","","USD","",""))</f>
        <v/>
      </c>
      <c r="CQ141" s="15" t="str" cm="1">
        <f t="array" ref="CQ141">IF(CP141="","",_xll.PBD(CP141,"Deal Date","","USD","",""))</f>
        <v/>
      </c>
      <c r="CR141" s="15" t="str" cm="1">
        <f t="array" ref="CR141">IF(CP141="","",_xll.PBD(CP141,"Company ID","","USD","",""))</f>
        <v/>
      </c>
      <c r="CS141" s="15" t="str" cm="1">
        <f t="array" ref="CS141">IF(CP141="","",_xll.PBD(CR141,"Name","","USD","",""))</f>
        <v/>
      </c>
      <c r="CT141" t="str" cm="1">
        <f t="array" ref="CT141">IF(CP141="","",_xll.PBD(CP141,"Deal Type 1","","USD","",""))</f>
        <v/>
      </c>
      <c r="CY141" s="15" t="str" cm="1">
        <f t="array" ref="CY141">IF(CX141="","",_xll.PBD(CX141,"Deal Date","","USD","",""))</f>
        <v/>
      </c>
      <c r="CZ141" s="15" t="str" cm="1">
        <f t="array" ref="CZ141">IF(CX141="","",_xll.PBD(CX141,"Company ID","","USD","",""))</f>
        <v/>
      </c>
      <c r="DA141" s="15" t="str" cm="1">
        <f t="array" ref="DA141">IF(CX141="","",_xll.PBD(CZ141,"Name","","USD","",""))</f>
        <v/>
      </c>
      <c r="DB141" t="str" cm="1">
        <f t="array" ref="DB141">IF(CX141="","",_xll.PBD(CX141,"Deal Type 1","","USD","",""))</f>
        <v/>
      </c>
      <c r="DG141" s="15" t="str" cm="1">
        <f t="array" ref="DG141">IF(DF141="","",_xll.PBD(DF141,"Deal Date","","USD","",""))</f>
        <v/>
      </c>
      <c r="DH141" s="15" t="str" cm="1">
        <f t="array" ref="DH141">IF(DF141="","",_xll.PBD(DF141,"Company ID","","USD","",""))</f>
        <v/>
      </c>
      <c r="DI141" s="15" t="str" cm="1">
        <f t="array" ref="DI141">IF(DF141="","",_xll.PBD(DH141,"Name","","USD","",""))</f>
        <v/>
      </c>
      <c r="DJ141" t="str" cm="1">
        <f t="array" ref="DJ141">IF(DF141="","",_xll.PBD(DF141,"Deal Type 1","","USD","",""))</f>
        <v/>
      </c>
      <c r="DO141" s="15" t="str" cm="1">
        <f t="array" ref="DO141">IF(DN141="","",_xll.PBD(DN141,"Deal Date","","USD","",""))</f>
        <v/>
      </c>
      <c r="DP141" s="15" t="str" cm="1">
        <f t="array" ref="DP141">IF(DN141="","",_xll.PBD(DN141,"Company ID","","USD","",""))</f>
        <v/>
      </c>
      <c r="DQ141" s="15" t="str" cm="1">
        <f t="array" ref="DQ141">IF(DN141="","",_xll.PBD(DP141,"Name","","USD","",""))</f>
        <v/>
      </c>
      <c r="DR141" t="str" cm="1">
        <f t="array" ref="DR141">IF(DN141="","",_xll.PBD(DN141,"Deal Type 1","","USD","",""))</f>
        <v/>
      </c>
      <c r="DW141" s="15" t="str" cm="1">
        <f t="array" ref="DW141">IF(DV141="","",_xll.PBD(DV141,"Deal Date","","USD","",""))</f>
        <v/>
      </c>
      <c r="DX141" s="15" t="str" cm="1">
        <f t="array" ref="DX141">IF(DV141="","",_xll.PBD(DV141,"Company ID","","USD","",""))</f>
        <v/>
      </c>
      <c r="DY141" s="15" t="str" cm="1">
        <f t="array" ref="DY141">IF(DV141="","",_xll.PBD(DX141,"Name","","USD","",""))</f>
        <v/>
      </c>
      <c r="DZ141" t="str" cm="1">
        <f t="array" ref="DZ141">IF(DV141="","",_xll.PBD(DV141,"Deal Type 1","","USD","",""))</f>
        <v/>
      </c>
      <c r="EE141" s="15" t="str" cm="1">
        <f t="array" ref="EE141">IF(ED141="","",_xll.PBD(ED141,"Deal Date","","USD","",""))</f>
        <v/>
      </c>
      <c r="EF141" s="15" t="str" cm="1">
        <f t="array" ref="EF141">IF(ED141="","",_xll.PBD(ED141,"Company ID","","USD","",""))</f>
        <v/>
      </c>
      <c r="EG141" s="15" t="str" cm="1">
        <f t="array" ref="EG141">IF(ED141="","",_xll.PBD(EF141,"Name","","USD","",""))</f>
        <v/>
      </c>
      <c r="EH141" t="str" cm="1">
        <f t="array" ref="EH141">IF(ED141="","",_xll.PBD(ED141,"Deal Type 1","","USD","",""))</f>
        <v/>
      </c>
      <c r="EM141" s="15" t="str" cm="1">
        <f t="array" ref="EM141">IF(EL141="","",_xll.PBD(EL141,"Deal Date","","USD","",""))</f>
        <v/>
      </c>
      <c r="EN141" s="15" t="str" cm="1">
        <f t="array" ref="EN141">IF(EL141="","",_xll.PBD(EL141,"Company ID","","USD","",""))</f>
        <v/>
      </c>
      <c r="EO141" s="15" t="str" cm="1">
        <f t="array" ref="EO141">IF(EL141="","",_xll.PBD(EN141,"Name","","USD","",""))</f>
        <v/>
      </c>
      <c r="EP141" t="str" cm="1">
        <f t="array" ref="EP141">IF(EL141="","",_xll.PBD(EL141,"Deal Type 1","","USD","",""))</f>
        <v/>
      </c>
      <c r="EU141" s="15" t="str" cm="1">
        <f t="array" ref="EU141">IF(ET141="","",_xll.PBD(ET141,"Deal Date","","USD","",""))</f>
        <v/>
      </c>
      <c r="EV141" s="15" t="str" cm="1">
        <f t="array" ref="EV141">IF(ET141="","",_xll.PBD(ET141,"Company ID","","USD","",""))</f>
        <v/>
      </c>
      <c r="EW141" s="15" t="str" cm="1">
        <f t="array" ref="EW141">IF(ET141="","",_xll.PBD(EV141,"Name","","USD","",""))</f>
        <v/>
      </c>
      <c r="EX141" t="str" cm="1">
        <f t="array" ref="EX141">IF(ET141="","",_xll.PBD(ET141,"Deal Type 1","","USD","",""))</f>
        <v/>
      </c>
      <c r="FC141" s="15" t="str" cm="1">
        <f t="array" ref="FC141">IF(FB141="","",_xll.PBD(FB141,"Deal Date","","USD","",""))</f>
        <v/>
      </c>
      <c r="FD141" s="15" t="str" cm="1">
        <f t="array" ref="FD141">IF(FB141="","",_xll.PBD(FB141,"Company ID","","USD","",""))</f>
        <v/>
      </c>
      <c r="FE141" s="15" t="str" cm="1">
        <f t="array" ref="FE141">IF(FB141="","",_xll.PBD(FD141,"Name","","USD","",""))</f>
        <v/>
      </c>
      <c r="FF141" t="str" cm="1">
        <f t="array" ref="FF141">IF(FB141="","",_xll.PBD(FB141,"Deal Type 1","","USD","",""))</f>
        <v/>
      </c>
      <c r="FK141" s="15" t="str" cm="1">
        <f t="array" ref="FK141">IF(FJ141="","",_xll.PBD(FJ141,"Deal Date","","USD","",""))</f>
        <v/>
      </c>
      <c r="FL141" s="15" t="str" cm="1">
        <f t="array" ref="FL141">IF(FJ141="","",_xll.PBD(FJ141,"Company ID","","USD","",""))</f>
        <v/>
      </c>
      <c r="FM141" s="15" t="str" cm="1">
        <f t="array" ref="FM141">IF(FJ141="","",_xll.PBD(FL141,"Name","","USD","",""))</f>
        <v/>
      </c>
      <c r="FN141" t="str" cm="1">
        <f t="array" ref="FN141">IF(FJ141="","",_xll.PBD(FJ141,"Deal Type 1","","USD","",""))</f>
        <v/>
      </c>
      <c r="FS141" s="15" t="str" cm="1">
        <f t="array" ref="FS141">IF(FR141="","",_xll.PBD(FR141,"Deal Date","","USD","",""))</f>
        <v/>
      </c>
      <c r="FT141" s="15" t="str" cm="1">
        <f t="array" ref="FT141">IF(FR141="","",_xll.PBD(FR141,"Company ID","","USD","",""))</f>
        <v/>
      </c>
      <c r="FU141" s="15" t="str" cm="1">
        <f t="array" ref="FU141">IF(FR141="","",_xll.PBD(FT141,"Name","","USD","",""))</f>
        <v/>
      </c>
      <c r="FV141" t="str" cm="1">
        <f t="array" ref="FV141">IF(FR141="","",_xll.PBD(FR141,"Deal Type 1","","USD","",""))</f>
        <v/>
      </c>
      <c r="GA141" s="15" t="str" cm="1">
        <f t="array" ref="GA141">IF(FZ141="","",_xll.PBD(FZ141,"Deal Date","","USD","",""))</f>
        <v/>
      </c>
      <c r="GB141" s="15" t="str" cm="1">
        <f t="array" ref="GB141">IF(FZ141="","",_xll.PBD(FZ141,"Company ID","","USD","",""))</f>
        <v/>
      </c>
      <c r="GC141" s="15" t="str" cm="1">
        <f t="array" ref="GC141">IF(FZ141="","",_xll.PBD(GB141,"Name","","USD","",""))</f>
        <v/>
      </c>
      <c r="GD141" t="str" cm="1">
        <f t="array" ref="GD141">IF(FZ141="","",_xll.PBD(FZ141,"Deal Type 1","","USD","",""))</f>
        <v/>
      </c>
      <c r="GI141" s="15" t="str" cm="1">
        <f t="array" ref="GI141">IF(GH141="","",_xll.PBD(GH141,"Deal Date","","USD","",""))</f>
        <v/>
      </c>
      <c r="GJ141" s="15" t="str" cm="1">
        <f t="array" ref="GJ141">IF(GH141="","",_xll.PBD(GH141,"Company ID","","USD","",""))</f>
        <v/>
      </c>
      <c r="GK141" s="15" t="str" cm="1">
        <f t="array" ref="GK141">IF(GH141="","",_xll.PBD(GJ141,"Name","","USD","",""))</f>
        <v/>
      </c>
      <c r="GL141" t="str" cm="1">
        <f t="array" ref="GL141">IF(GH141="","",_xll.PBD(GH141,"Deal Type 1","","USD","",""))</f>
        <v/>
      </c>
      <c r="GQ141" s="15" t="str" cm="1">
        <f t="array" ref="GQ141">IF(GP141="","",_xll.PBD(GP141,"Deal Date","","USD","",""))</f>
        <v/>
      </c>
      <c r="GR141" s="15" t="str" cm="1">
        <f t="array" ref="GR141">IF(GP141="","",_xll.PBD(GP141,"Company ID","","USD","",""))</f>
        <v/>
      </c>
      <c r="GS141" s="15" t="str" cm="1">
        <f t="array" ref="GS141">IF(GP141="","",_xll.PBD(GR141,"Name","","USD","",""))</f>
        <v/>
      </c>
      <c r="GT141" t="str" cm="1">
        <f t="array" ref="GT141">IF(GP141="","",_xll.PBD(GP141,"Deal Type 1","","USD","",""))</f>
        <v/>
      </c>
      <c r="GY141" s="15" t="str" cm="1">
        <f t="array" ref="GY141">IF(GX141="","",_xll.PBD(GX141,"Deal Date","","USD","",""))</f>
        <v/>
      </c>
      <c r="GZ141" s="15" t="str" cm="1">
        <f t="array" ref="GZ141">IF(GX141="","",_xll.PBD(GX141,"Company ID","","USD","",""))</f>
        <v/>
      </c>
      <c r="HA141" s="15" t="str" cm="1">
        <f t="array" ref="HA141">IF(GX141="","",_xll.PBD(GZ141,"Name","","USD","",""))</f>
        <v/>
      </c>
      <c r="HB141" t="str" cm="1">
        <f t="array" ref="HB141">IF(GX141="","",_xll.PBD(GX141,"Deal Type 1","","USD","",""))</f>
        <v/>
      </c>
      <c r="HG141" s="15" t="str" cm="1">
        <f t="array" ref="HG141">IF(HF141="","",_xll.PBD(HF141,"Deal Date","","USD","",""))</f>
        <v/>
      </c>
      <c r="HH141" s="15" t="str" cm="1">
        <f t="array" ref="HH141">IF(HF141="","",_xll.PBD(HF141,"Company ID","","USD","",""))</f>
        <v/>
      </c>
      <c r="HI141" s="15" t="str" cm="1">
        <f t="array" ref="HI141">IF(HF141="","",_xll.PBD(HH141,"Name","","USD","",""))</f>
        <v/>
      </c>
      <c r="HJ141" t="str" cm="1">
        <f t="array" ref="HJ141">IF(HF141="","",_xll.PBD(HF141,"Deal Type 1","","USD","",""))</f>
        <v/>
      </c>
      <c r="HO141" s="15" t="str" cm="1">
        <f t="array" ref="HO141">IF(HN141="","",_xll.PBD(HN141,"Deal Date","","USD","",""))</f>
        <v/>
      </c>
      <c r="HP141" s="15" t="str" cm="1">
        <f t="array" ref="HP141">IF(HN141="","",_xll.PBD(HN141,"Company ID","","USD","",""))</f>
        <v/>
      </c>
      <c r="HQ141" s="15" t="str" cm="1">
        <f t="array" ref="HQ141">IF(HN141="","",_xll.PBD(HP141,"Name","","USD","",""))</f>
        <v/>
      </c>
      <c r="HR141" t="str" cm="1">
        <f t="array" ref="HR141">IF(HN141="","",_xll.PBD(HN141,"Deal Type 1","","USD","",""))</f>
        <v/>
      </c>
      <c r="HW141" s="15" t="str" cm="1">
        <f t="array" ref="HW141">IF(HV141="","",_xll.PBD(HV141,"Deal Date","","USD","",""))</f>
        <v/>
      </c>
      <c r="HX141" s="15" t="str" cm="1">
        <f t="array" ref="HX141">IF(HV141="","",_xll.PBD(HV141,"Company ID","","USD","",""))</f>
        <v/>
      </c>
      <c r="HY141" s="15" t="str" cm="1">
        <f t="array" ref="HY141">IF(HV141="","",_xll.PBD(HX141,"Name","","USD","",""))</f>
        <v/>
      </c>
      <c r="HZ141" t="str" cm="1">
        <f t="array" ref="HZ141">IF(HV141="","",_xll.PBD(HV141,"Deal Type 1","","USD","",""))</f>
        <v/>
      </c>
      <c r="IE141" s="15" t="str" cm="1">
        <f t="array" ref="IE141">IF(ID141="","",_xll.PBD(ID141,"Deal Date","","USD","",""))</f>
        <v/>
      </c>
      <c r="IF141" s="15" t="str" cm="1">
        <f t="array" ref="IF141">IF(ID141="","",_xll.PBD(ID141,"Company ID","","USD","",""))</f>
        <v/>
      </c>
      <c r="IG141" s="15" t="str" cm="1">
        <f t="array" ref="IG141">IF(ID141="","",_xll.PBD(IF141,"Name","","USD","",""))</f>
        <v/>
      </c>
      <c r="IH141" t="str" cm="1">
        <f t="array" ref="IH141">IF(ID141="","",_xll.PBD(ID141,"Deal Type 1","","USD","",""))</f>
        <v/>
      </c>
      <c r="IM141" s="15" t="str" cm="1">
        <f t="array" ref="IM141">IF(IL141="","",_xll.PBD(IL141,"Deal Date","","USD","",""))</f>
        <v/>
      </c>
      <c r="IN141" s="15" t="str" cm="1">
        <f t="array" ref="IN141">IF(IL141="","",_xll.PBD(IL141,"Company ID","","USD","",""))</f>
        <v/>
      </c>
      <c r="IO141" s="15" t="str" cm="1">
        <f t="array" ref="IO141">IF(IL141="","",_xll.PBD(IN141,"Name","","USD","",""))</f>
        <v/>
      </c>
      <c r="IP141" t="str" cm="1">
        <f t="array" ref="IP141">IF(IL141="","",_xll.PBD(IL141,"Deal Type 1","","USD","",""))</f>
        <v/>
      </c>
      <c r="IU141" s="15" t="str" cm="1">
        <f t="array" ref="IU141">IF(IT141="","",_xll.PBD(IT141,"Deal Date","","USD","",""))</f>
        <v/>
      </c>
      <c r="IV141" s="15" t="str" cm="1">
        <f t="array" ref="IV141">IF(IT141="","",_xll.PBD(IT141,"Company ID","","USD","",""))</f>
        <v/>
      </c>
      <c r="IW141" s="15" t="str" cm="1">
        <f t="array" ref="IW141">IF(IT141="","",_xll.PBD(IV141,"Name","","USD","",""))</f>
        <v/>
      </c>
      <c r="IX141" t="str" cm="1">
        <f t="array" ref="IX141">IF(IT141="","",_xll.PBD(IT141,"Deal Type 1","","USD","",""))</f>
        <v/>
      </c>
      <c r="JC141" s="15" t="str" cm="1">
        <f t="array" ref="JC141">IF(JB141="","",_xll.PBD(JB141,"Deal Date","","USD","",""))</f>
        <v/>
      </c>
      <c r="JD141" s="15" t="str" cm="1">
        <f t="array" ref="JD141">IF(JB141="","",_xll.PBD(JB141,"Company ID","","USD","",""))</f>
        <v/>
      </c>
      <c r="JE141" s="15" t="str" cm="1">
        <f t="array" ref="JE141">IF(JB141="","",_xll.PBD(JD141,"Name","","USD","",""))</f>
        <v/>
      </c>
      <c r="JF141" t="str" cm="1">
        <f t="array" ref="JF141">IF(JB141="","",_xll.PBD(JB141,"Deal Type 1","","USD","",""))</f>
        <v/>
      </c>
      <c r="JK141" s="15" t="str" cm="1">
        <f t="array" ref="JK141">IF(JJ141="","",_xll.PBD(JJ141,"Deal Date","","USD","",""))</f>
        <v/>
      </c>
      <c r="JL141" s="15" t="str" cm="1">
        <f t="array" ref="JL141">IF(JJ141="","",_xll.PBD(JJ141,"Company ID","","USD","",""))</f>
        <v/>
      </c>
      <c r="JM141" s="15" t="str" cm="1">
        <f t="array" ref="JM141">IF(JJ141="","",_xll.PBD(JL141,"Name","","USD","",""))</f>
        <v/>
      </c>
      <c r="JN141" t="str" cm="1">
        <f t="array" ref="JN141">IF(JJ141="","",_xll.PBD(JJ141,"Deal Type 1","","USD","",""))</f>
        <v/>
      </c>
      <c r="JS141" s="15" t="str" cm="1">
        <f t="array" ref="JS141">IF(JR141="","",_xll.PBD(JR141,"Deal Date","","USD","",""))</f>
        <v/>
      </c>
      <c r="JT141" s="15" t="str" cm="1">
        <f t="array" ref="JT141">IF(JR141="","",_xll.PBD(JR141,"Company ID","","USD","",""))</f>
        <v/>
      </c>
      <c r="JU141" s="15" t="str" cm="1">
        <f t="array" ref="JU141">IF(JR141="","",_xll.PBD(JT141,"Name","","USD","",""))</f>
        <v/>
      </c>
      <c r="JV141" t="str" cm="1">
        <f t="array" ref="JV141">IF(JR141="","",_xll.PBD(JR141,"Deal Type 1","","USD","",""))</f>
        <v/>
      </c>
      <c r="KA141" s="15" t="str" cm="1">
        <f t="array" ref="KA141">IF(JZ141="","",_xll.PBD(JZ141,"Deal Date","","USD","",""))</f>
        <v/>
      </c>
      <c r="KB141" s="15" t="str" cm="1">
        <f t="array" ref="KB141">IF(JZ141="","",_xll.PBD(JZ141,"Company ID","","USD","",""))</f>
        <v/>
      </c>
      <c r="KC141" s="15" t="str" cm="1">
        <f t="array" ref="KC141">IF(JZ141="","",_xll.PBD(KB141,"Name","","USD","",""))</f>
        <v/>
      </c>
      <c r="KD141" t="str" cm="1">
        <f t="array" ref="KD141">IF(JZ141="","",_xll.PBD(JZ141,"Deal Type 1","","USD","",""))</f>
        <v/>
      </c>
      <c r="KI141" s="15" t="str" cm="1">
        <f t="array" ref="KI141">IF(KH141="","",_xll.PBD(KH141,"Deal Date","","USD","",""))</f>
        <v/>
      </c>
      <c r="KJ141" s="15" t="str" cm="1">
        <f t="array" ref="KJ141">IF(KH141="","",_xll.PBD(KH141,"Company ID","","USD","",""))</f>
        <v/>
      </c>
      <c r="KK141" s="15" t="str" cm="1">
        <f t="array" ref="KK141">IF(KH141="","",_xll.PBD(KJ141,"Name","","USD","",""))</f>
        <v/>
      </c>
      <c r="KL141" t="str" cm="1">
        <f t="array" ref="KL141">IF(KH141="","",_xll.PBD(KH141,"Deal Type 1","","USD","",""))</f>
        <v/>
      </c>
      <c r="KQ141" s="15" t="str" cm="1">
        <f t="array" ref="KQ141">IF(KP141="","",_xll.PBD(KP141,"Deal Date","","USD","",""))</f>
        <v/>
      </c>
      <c r="KR141" s="15" t="str" cm="1">
        <f t="array" ref="KR141">IF(KP141="","",_xll.PBD(KP141,"Company ID","","USD","",""))</f>
        <v/>
      </c>
      <c r="KS141" s="15" t="str" cm="1">
        <f t="array" ref="KS141">IF(KP141="","",_xll.PBD(KR141,"Name","","USD","",""))</f>
        <v/>
      </c>
      <c r="KT141" t="str" cm="1">
        <f t="array" ref="KT141">IF(KP141="","",_xll.PBD(KP141,"Deal Type 1","","USD","",""))</f>
        <v/>
      </c>
      <c r="KY141" s="15" t="str" cm="1">
        <f t="array" ref="KY141">IF(KX141="","",_xll.PBD(KX141,"Deal Date","","USD","",""))</f>
        <v/>
      </c>
      <c r="KZ141" s="15" t="str" cm="1">
        <f t="array" ref="KZ141">IF(KX141="","",_xll.PBD(KX141,"Company ID","","USD","",""))</f>
        <v/>
      </c>
      <c r="LA141" s="15" t="str" cm="1">
        <f t="array" ref="LA141">IF(KX141="","",_xll.PBD(KZ141,"Name","","USD","",""))</f>
        <v/>
      </c>
      <c r="LB141" t="str" cm="1">
        <f t="array" ref="LB141">IF(KX141="","",_xll.PBD(KX141,"Deal Type 1","","USD","",""))</f>
        <v/>
      </c>
      <c r="LG141" s="15" t="str" cm="1">
        <f t="array" ref="LG141">IF(LF141="","",_xll.PBD(LF141,"Deal Date","","USD","",""))</f>
        <v/>
      </c>
      <c r="LH141" s="15" t="str" cm="1">
        <f t="array" ref="LH141">IF(LF141="","",_xll.PBD(LF141,"Company ID","","USD","",""))</f>
        <v/>
      </c>
      <c r="LI141" s="15" t="str" cm="1">
        <f t="array" ref="LI141">IF(LF141="","",_xll.PBD(LH141,"Name","","USD","",""))</f>
        <v/>
      </c>
      <c r="LJ141" t="str" cm="1">
        <f t="array" ref="LJ141">IF(LF141="","",_xll.PBD(LF141,"Deal Type 1","","USD","",""))</f>
        <v/>
      </c>
      <c r="LO141" s="15" t="str" cm="1">
        <f t="array" ref="LO141">IF(LN141="","",_xll.PBD(LN141,"Deal Date","","USD","",""))</f>
        <v/>
      </c>
      <c r="LP141" s="15" t="str" cm="1">
        <f t="array" ref="LP141">IF(LN141="","",_xll.PBD(LN141,"Company ID","","USD","",""))</f>
        <v/>
      </c>
      <c r="LQ141" s="15" t="str" cm="1">
        <f t="array" ref="LQ141">IF(LN141="","",_xll.PBD(LP141,"Name","","USD","",""))</f>
        <v/>
      </c>
      <c r="LR141" t="str" cm="1">
        <f t="array" ref="LR141">IF(LN141="","",_xll.PBD(LN141,"Deal Type 1","","USD","",""))</f>
        <v/>
      </c>
      <c r="LW141" s="15" t="str" cm="1">
        <f t="array" ref="LW141">IF(LV141="","",_xll.PBD(LV141,"Deal Date","","USD","",""))</f>
        <v/>
      </c>
      <c r="LX141" s="15" t="str" cm="1">
        <f t="array" ref="LX141">IF(LV141="","",_xll.PBD(LV141,"Company ID","","USD","",""))</f>
        <v/>
      </c>
      <c r="LY141" s="15" t="str" cm="1">
        <f t="array" ref="LY141">IF(LV141="","",_xll.PBD(LX141,"Name","","USD","",""))</f>
        <v/>
      </c>
      <c r="LZ141" t="str" cm="1">
        <f t="array" ref="LZ141">IF(LV141="","",_xll.PBD(LV141,"Deal Type 1","","USD","",""))</f>
        <v/>
      </c>
      <c r="ME141" s="15" t="str" cm="1">
        <f t="array" ref="ME141">IF(MD141="","",_xll.PBD(MD141,"Deal Date","","USD","",""))</f>
        <v/>
      </c>
      <c r="MF141" s="15" t="str" cm="1">
        <f t="array" ref="MF141">IF(MD141="","",_xll.PBD(MD141,"Company ID","","USD","",""))</f>
        <v/>
      </c>
      <c r="MG141" s="15" t="str" cm="1">
        <f t="array" ref="MG141">IF(MD141="","",_xll.PBD(MF141,"Name","","USD","",""))</f>
        <v/>
      </c>
      <c r="MH141" t="str" cm="1">
        <f t="array" ref="MH141">IF(MD141="","",_xll.PBD(MD141,"Deal Type 1","","USD","",""))</f>
        <v/>
      </c>
    </row>
    <row r="142" spans="7:346" x14ac:dyDescent="0.2">
      <c r="G142" s="15" t="str" cm="1">
        <f t="array" ref="G142">IF(F142="","",_xll.PBD(F142,"Deal Date","","USD","",""))</f>
        <v/>
      </c>
      <c r="H142" s="15" t="str" cm="1">
        <f t="array" ref="H142">IF(F142="","",_xll.PBD(F142,"Company ID","","USD","",""))</f>
        <v/>
      </c>
      <c r="I142" s="15" t="str" cm="1">
        <f t="array" ref="I142">IF(F142="","",_xll.PBD(H142,"Name","","USD","",""))</f>
        <v/>
      </c>
      <c r="J142" t="str" cm="1">
        <f t="array" ref="J142">IF(F142="","",_xll.PBD(F142,"Deal Type 1","","USD","",""))</f>
        <v/>
      </c>
      <c r="O142" s="15" t="str" cm="1">
        <f t="array" ref="O142">IF(N142="","",_xll.PBD(N142,"Deal Date","","USD","",""))</f>
        <v/>
      </c>
      <c r="P142" s="15" t="str" cm="1">
        <f t="array" ref="P142">IF(N142="","",_xll.PBD(N142,"Company ID","","USD","",""))</f>
        <v/>
      </c>
      <c r="Q142" s="15" t="str" cm="1">
        <f t="array" ref="Q142">IF(N142="","",_xll.PBD(P142,"Name","","USD","",""))</f>
        <v/>
      </c>
      <c r="R142" t="str" cm="1">
        <f t="array" ref="R142">IF(N142="","",_xll.PBD(N142,"Deal Type 1","","USD","",""))</f>
        <v/>
      </c>
      <c r="W142" s="15" t="str" cm="1">
        <f t="array" ref="W142">IF(V142="","",_xll.PBD(V142,"Deal Date","","USD","",""))</f>
        <v/>
      </c>
      <c r="X142" s="15" t="str" cm="1">
        <f t="array" ref="X142">IF(V142="","",_xll.PBD(V142,"Company ID","","USD","",""))</f>
        <v/>
      </c>
      <c r="Y142" s="15" t="str" cm="1">
        <f t="array" ref="Y142">IF(V142="","",_xll.PBD(X142,"Name","","USD","",""))</f>
        <v/>
      </c>
      <c r="Z142" t="str" cm="1">
        <f t="array" ref="Z142">IF(V142="","",_xll.PBD(V142,"Deal Type 1","","USD","",""))</f>
        <v/>
      </c>
      <c r="AE142" s="15" t="str" cm="1">
        <f t="array" ref="AE142">IF(AD142="","",_xll.PBD(AD142,"Deal Date","","USD","",""))</f>
        <v/>
      </c>
      <c r="AF142" s="15" t="str" cm="1">
        <f t="array" ref="AF142">IF(AD142="","",_xll.PBD(AD142,"Company ID","","USD","",""))</f>
        <v/>
      </c>
      <c r="AG142" s="15" t="str" cm="1">
        <f t="array" ref="AG142">IF(AD142="","",_xll.PBD(AF142,"Name","","USD","",""))</f>
        <v/>
      </c>
      <c r="AH142" t="str" cm="1">
        <f t="array" ref="AH142">IF(AD142="","",_xll.PBD(AD142,"Deal Type 1","","USD","",""))</f>
        <v/>
      </c>
      <c r="AM142" s="15" t="str" cm="1">
        <f t="array" ref="AM142">IF(AL142="","",_xll.PBD(AL142,"Deal Date","","USD","",""))</f>
        <v/>
      </c>
      <c r="AN142" s="15" t="str" cm="1">
        <f t="array" ref="AN142">IF(AL142="","",_xll.PBD(AL142,"Company ID","","USD","",""))</f>
        <v/>
      </c>
      <c r="AO142" s="15" t="str" cm="1">
        <f t="array" ref="AO142">IF(AL142="","",_xll.PBD(AN142,"Name","","USD","",""))</f>
        <v/>
      </c>
      <c r="AP142" t="str" cm="1">
        <f t="array" ref="AP142">IF(AL142="","",_xll.PBD(AL142,"Deal Type 1","","USD","",""))</f>
        <v/>
      </c>
      <c r="AU142" s="15" t="str" cm="1">
        <f t="array" ref="AU142">IF(AT142="","",_xll.PBD(AT142,"Deal Date","","USD","",""))</f>
        <v/>
      </c>
      <c r="AV142" s="15" t="str" cm="1">
        <f t="array" ref="AV142">IF(AT142="","",_xll.PBD(AT142,"Company ID","","USD","",""))</f>
        <v/>
      </c>
      <c r="AW142" s="15" t="str" cm="1">
        <f t="array" ref="AW142">IF(AT142="","",_xll.PBD(AV142,"Name","","USD","",""))</f>
        <v/>
      </c>
      <c r="AX142" t="str" cm="1">
        <f t="array" ref="AX142">IF(AT142="","",_xll.PBD(AT142,"Deal Type 1","","USD","",""))</f>
        <v/>
      </c>
      <c r="BC142" s="15" t="str" cm="1">
        <f t="array" ref="BC142">IF(BB142="","",_xll.PBD(BB142,"Deal Date","","USD","",""))</f>
        <v/>
      </c>
      <c r="BD142" s="15" t="str" cm="1">
        <f t="array" ref="BD142">IF(BB142="","",_xll.PBD(BB142,"Company ID","","USD","",""))</f>
        <v/>
      </c>
      <c r="BE142" s="15" t="str" cm="1">
        <f t="array" ref="BE142">IF(BB142="","",_xll.PBD(BD142,"Name","","USD","",""))</f>
        <v/>
      </c>
      <c r="BF142" t="str" cm="1">
        <f t="array" ref="BF142">IF(BB142="","",_xll.PBD(BB142,"Deal Type 1","","USD","",""))</f>
        <v/>
      </c>
      <c r="BK142" s="15" t="str" cm="1">
        <f t="array" ref="BK142">IF(BJ142="","",_xll.PBD(BJ142,"Deal Date","","USD","",""))</f>
        <v/>
      </c>
      <c r="BL142" s="15" t="str" cm="1">
        <f t="array" ref="BL142">IF(BJ142="","",_xll.PBD(BJ142,"Company ID","","USD","",""))</f>
        <v/>
      </c>
      <c r="BM142" s="15" t="str" cm="1">
        <f t="array" ref="BM142">IF(BJ142="","",_xll.PBD(BL142,"Name","","USD","",""))</f>
        <v/>
      </c>
      <c r="BN142" t="str" cm="1">
        <f t="array" ref="BN142">IF(BJ142="","",_xll.PBD(BJ142,"Deal Type 1","","USD","",""))</f>
        <v/>
      </c>
      <c r="BS142" s="15" t="str" cm="1">
        <f t="array" ref="BS142">IF(BR142="","",_xll.PBD(BR142,"Deal Date","","USD","",""))</f>
        <v/>
      </c>
      <c r="BT142" s="15" t="str" cm="1">
        <f t="array" ref="BT142">IF(BR142="","",_xll.PBD(BR142,"Company ID","","USD","",""))</f>
        <v/>
      </c>
      <c r="BU142" s="15" t="str" cm="1">
        <f t="array" ref="BU142">IF(BR142="","",_xll.PBD(BT142,"Name","","USD","",""))</f>
        <v/>
      </c>
      <c r="BV142" t="str" cm="1">
        <f t="array" ref="BV142">IF(BR142="","",_xll.PBD(BR142,"Deal Type 1","","USD","",""))</f>
        <v/>
      </c>
      <c r="CA142" s="15" t="str" cm="1">
        <f t="array" ref="CA142">IF(BZ142="","",_xll.PBD(BZ142,"Deal Date","","USD","",""))</f>
        <v/>
      </c>
      <c r="CB142" s="15" t="str" cm="1">
        <f t="array" ref="CB142">IF(BZ142="","",_xll.PBD(BZ142,"Company ID","","USD","",""))</f>
        <v/>
      </c>
      <c r="CC142" s="15" t="str" cm="1">
        <f t="array" ref="CC142">IF(BZ142="","",_xll.PBD(CB142,"Name","","USD","",""))</f>
        <v/>
      </c>
      <c r="CD142" t="str" cm="1">
        <f t="array" ref="CD142">IF(BZ142="","",_xll.PBD(BZ142,"Deal Type 1","","USD","",""))</f>
        <v/>
      </c>
      <c r="CI142" s="15" t="str" cm="1">
        <f t="array" ref="CI142">IF(CH142="","",_xll.PBD(CH142,"Deal Date","","USD","",""))</f>
        <v/>
      </c>
      <c r="CJ142" s="15" t="str" cm="1">
        <f t="array" ref="CJ142">IF(CH142="","",_xll.PBD(CH142,"Company ID","","USD","",""))</f>
        <v/>
      </c>
      <c r="CK142" s="15" t="str" cm="1">
        <f t="array" ref="CK142">IF(CH142="","",_xll.PBD(CJ142,"Name","","USD","",""))</f>
        <v/>
      </c>
      <c r="CL142" t="str" cm="1">
        <f t="array" ref="CL142">IF(CH142="","",_xll.PBD(CH142,"Deal Type 1","","USD","",""))</f>
        <v/>
      </c>
      <c r="CQ142" s="15" t="str" cm="1">
        <f t="array" ref="CQ142">IF(CP142="","",_xll.PBD(CP142,"Deal Date","","USD","",""))</f>
        <v/>
      </c>
      <c r="CR142" s="15" t="str" cm="1">
        <f t="array" ref="CR142">IF(CP142="","",_xll.PBD(CP142,"Company ID","","USD","",""))</f>
        <v/>
      </c>
      <c r="CS142" s="15" t="str" cm="1">
        <f t="array" ref="CS142">IF(CP142="","",_xll.PBD(CR142,"Name","","USD","",""))</f>
        <v/>
      </c>
      <c r="CT142" t="str" cm="1">
        <f t="array" ref="CT142">IF(CP142="","",_xll.PBD(CP142,"Deal Type 1","","USD","",""))</f>
        <v/>
      </c>
      <c r="CY142" s="15" t="str" cm="1">
        <f t="array" ref="CY142">IF(CX142="","",_xll.PBD(CX142,"Deal Date","","USD","",""))</f>
        <v/>
      </c>
      <c r="CZ142" s="15" t="str" cm="1">
        <f t="array" ref="CZ142">IF(CX142="","",_xll.PBD(CX142,"Company ID","","USD","",""))</f>
        <v/>
      </c>
      <c r="DA142" s="15" t="str" cm="1">
        <f t="array" ref="DA142">IF(CX142="","",_xll.PBD(CZ142,"Name","","USD","",""))</f>
        <v/>
      </c>
      <c r="DB142" t="str" cm="1">
        <f t="array" ref="DB142">IF(CX142="","",_xll.PBD(CX142,"Deal Type 1","","USD","",""))</f>
        <v/>
      </c>
      <c r="DG142" s="15" t="str" cm="1">
        <f t="array" ref="DG142">IF(DF142="","",_xll.PBD(DF142,"Deal Date","","USD","",""))</f>
        <v/>
      </c>
      <c r="DH142" s="15" t="str" cm="1">
        <f t="array" ref="DH142">IF(DF142="","",_xll.PBD(DF142,"Company ID","","USD","",""))</f>
        <v/>
      </c>
      <c r="DI142" s="15" t="str" cm="1">
        <f t="array" ref="DI142">IF(DF142="","",_xll.PBD(DH142,"Name","","USD","",""))</f>
        <v/>
      </c>
      <c r="DJ142" t="str" cm="1">
        <f t="array" ref="DJ142">IF(DF142="","",_xll.PBD(DF142,"Deal Type 1","","USD","",""))</f>
        <v/>
      </c>
      <c r="DO142" s="15" t="str" cm="1">
        <f t="array" ref="DO142">IF(DN142="","",_xll.PBD(DN142,"Deal Date","","USD","",""))</f>
        <v/>
      </c>
      <c r="DP142" s="15" t="str" cm="1">
        <f t="array" ref="DP142">IF(DN142="","",_xll.PBD(DN142,"Company ID","","USD","",""))</f>
        <v/>
      </c>
      <c r="DQ142" s="15" t="str" cm="1">
        <f t="array" ref="DQ142">IF(DN142="","",_xll.PBD(DP142,"Name","","USD","",""))</f>
        <v/>
      </c>
      <c r="DR142" t="str" cm="1">
        <f t="array" ref="DR142">IF(DN142="","",_xll.PBD(DN142,"Deal Type 1","","USD","",""))</f>
        <v/>
      </c>
      <c r="DW142" s="15" t="str" cm="1">
        <f t="array" ref="DW142">IF(DV142="","",_xll.PBD(DV142,"Deal Date","","USD","",""))</f>
        <v/>
      </c>
      <c r="DX142" s="15" t="str" cm="1">
        <f t="array" ref="DX142">IF(DV142="","",_xll.PBD(DV142,"Company ID","","USD","",""))</f>
        <v/>
      </c>
      <c r="DY142" s="15" t="str" cm="1">
        <f t="array" ref="DY142">IF(DV142="","",_xll.PBD(DX142,"Name","","USD","",""))</f>
        <v/>
      </c>
      <c r="DZ142" t="str" cm="1">
        <f t="array" ref="DZ142">IF(DV142="","",_xll.PBD(DV142,"Deal Type 1","","USD","",""))</f>
        <v/>
      </c>
      <c r="EE142" s="15" t="str" cm="1">
        <f t="array" ref="EE142">IF(ED142="","",_xll.PBD(ED142,"Deal Date","","USD","",""))</f>
        <v/>
      </c>
      <c r="EF142" s="15" t="str" cm="1">
        <f t="array" ref="EF142">IF(ED142="","",_xll.PBD(ED142,"Company ID","","USD","",""))</f>
        <v/>
      </c>
      <c r="EG142" s="15" t="str" cm="1">
        <f t="array" ref="EG142">IF(ED142="","",_xll.PBD(EF142,"Name","","USD","",""))</f>
        <v/>
      </c>
      <c r="EH142" t="str" cm="1">
        <f t="array" ref="EH142">IF(ED142="","",_xll.PBD(ED142,"Deal Type 1","","USD","",""))</f>
        <v/>
      </c>
      <c r="EM142" s="15" t="str" cm="1">
        <f t="array" ref="EM142">IF(EL142="","",_xll.PBD(EL142,"Deal Date","","USD","",""))</f>
        <v/>
      </c>
      <c r="EN142" s="15" t="str" cm="1">
        <f t="array" ref="EN142">IF(EL142="","",_xll.PBD(EL142,"Company ID","","USD","",""))</f>
        <v/>
      </c>
      <c r="EO142" s="15" t="str" cm="1">
        <f t="array" ref="EO142">IF(EL142="","",_xll.PBD(EN142,"Name","","USD","",""))</f>
        <v/>
      </c>
      <c r="EP142" t="str" cm="1">
        <f t="array" ref="EP142">IF(EL142="","",_xll.PBD(EL142,"Deal Type 1","","USD","",""))</f>
        <v/>
      </c>
      <c r="EU142" s="15" t="str" cm="1">
        <f t="array" ref="EU142">IF(ET142="","",_xll.PBD(ET142,"Deal Date","","USD","",""))</f>
        <v/>
      </c>
      <c r="EV142" s="15" t="str" cm="1">
        <f t="array" ref="EV142">IF(ET142="","",_xll.PBD(ET142,"Company ID","","USD","",""))</f>
        <v/>
      </c>
      <c r="EW142" s="15" t="str" cm="1">
        <f t="array" ref="EW142">IF(ET142="","",_xll.PBD(EV142,"Name","","USD","",""))</f>
        <v/>
      </c>
      <c r="EX142" t="str" cm="1">
        <f t="array" ref="EX142">IF(ET142="","",_xll.PBD(ET142,"Deal Type 1","","USD","",""))</f>
        <v/>
      </c>
      <c r="FC142" s="15" t="str" cm="1">
        <f t="array" ref="FC142">IF(FB142="","",_xll.PBD(FB142,"Deal Date","","USD","",""))</f>
        <v/>
      </c>
      <c r="FD142" s="15" t="str" cm="1">
        <f t="array" ref="FD142">IF(FB142="","",_xll.PBD(FB142,"Company ID","","USD","",""))</f>
        <v/>
      </c>
      <c r="FE142" s="15" t="str" cm="1">
        <f t="array" ref="FE142">IF(FB142="","",_xll.PBD(FD142,"Name","","USD","",""))</f>
        <v/>
      </c>
      <c r="FF142" t="str" cm="1">
        <f t="array" ref="FF142">IF(FB142="","",_xll.PBD(FB142,"Deal Type 1","","USD","",""))</f>
        <v/>
      </c>
      <c r="FK142" s="15" t="str" cm="1">
        <f t="array" ref="FK142">IF(FJ142="","",_xll.PBD(FJ142,"Deal Date","","USD","",""))</f>
        <v/>
      </c>
      <c r="FL142" s="15" t="str" cm="1">
        <f t="array" ref="FL142">IF(FJ142="","",_xll.PBD(FJ142,"Company ID","","USD","",""))</f>
        <v/>
      </c>
      <c r="FM142" s="15" t="str" cm="1">
        <f t="array" ref="FM142">IF(FJ142="","",_xll.PBD(FL142,"Name","","USD","",""))</f>
        <v/>
      </c>
      <c r="FN142" t="str" cm="1">
        <f t="array" ref="FN142">IF(FJ142="","",_xll.PBD(FJ142,"Deal Type 1","","USD","",""))</f>
        <v/>
      </c>
      <c r="FS142" s="15" t="str" cm="1">
        <f t="array" ref="FS142">IF(FR142="","",_xll.PBD(FR142,"Deal Date","","USD","",""))</f>
        <v/>
      </c>
      <c r="FT142" s="15" t="str" cm="1">
        <f t="array" ref="FT142">IF(FR142="","",_xll.PBD(FR142,"Company ID","","USD","",""))</f>
        <v/>
      </c>
      <c r="FU142" s="15" t="str" cm="1">
        <f t="array" ref="FU142">IF(FR142="","",_xll.PBD(FT142,"Name","","USD","",""))</f>
        <v/>
      </c>
      <c r="FV142" t="str" cm="1">
        <f t="array" ref="FV142">IF(FR142="","",_xll.PBD(FR142,"Deal Type 1","","USD","",""))</f>
        <v/>
      </c>
      <c r="GA142" s="15" t="str" cm="1">
        <f t="array" ref="GA142">IF(FZ142="","",_xll.PBD(FZ142,"Deal Date","","USD","",""))</f>
        <v/>
      </c>
      <c r="GB142" s="15" t="str" cm="1">
        <f t="array" ref="GB142">IF(FZ142="","",_xll.PBD(FZ142,"Company ID","","USD","",""))</f>
        <v/>
      </c>
      <c r="GC142" s="15" t="str" cm="1">
        <f t="array" ref="GC142">IF(FZ142="","",_xll.PBD(GB142,"Name","","USD","",""))</f>
        <v/>
      </c>
      <c r="GD142" t="str" cm="1">
        <f t="array" ref="GD142">IF(FZ142="","",_xll.PBD(FZ142,"Deal Type 1","","USD","",""))</f>
        <v/>
      </c>
      <c r="GI142" s="15" t="str" cm="1">
        <f t="array" ref="GI142">IF(GH142="","",_xll.PBD(GH142,"Deal Date","","USD","",""))</f>
        <v/>
      </c>
      <c r="GJ142" s="15" t="str" cm="1">
        <f t="array" ref="GJ142">IF(GH142="","",_xll.PBD(GH142,"Company ID","","USD","",""))</f>
        <v/>
      </c>
      <c r="GK142" s="15" t="str" cm="1">
        <f t="array" ref="GK142">IF(GH142="","",_xll.PBD(GJ142,"Name","","USD","",""))</f>
        <v/>
      </c>
      <c r="GL142" t="str" cm="1">
        <f t="array" ref="GL142">IF(GH142="","",_xll.PBD(GH142,"Deal Type 1","","USD","",""))</f>
        <v/>
      </c>
      <c r="GQ142" s="15" t="str" cm="1">
        <f t="array" ref="GQ142">IF(GP142="","",_xll.PBD(GP142,"Deal Date","","USD","",""))</f>
        <v/>
      </c>
      <c r="GR142" s="15" t="str" cm="1">
        <f t="array" ref="GR142">IF(GP142="","",_xll.PBD(GP142,"Company ID","","USD","",""))</f>
        <v/>
      </c>
      <c r="GS142" s="15" t="str" cm="1">
        <f t="array" ref="GS142">IF(GP142="","",_xll.PBD(GR142,"Name","","USD","",""))</f>
        <v/>
      </c>
      <c r="GT142" t="str" cm="1">
        <f t="array" ref="GT142">IF(GP142="","",_xll.PBD(GP142,"Deal Type 1","","USD","",""))</f>
        <v/>
      </c>
      <c r="GY142" s="15" t="str" cm="1">
        <f t="array" ref="GY142">IF(GX142="","",_xll.PBD(GX142,"Deal Date","","USD","",""))</f>
        <v/>
      </c>
      <c r="GZ142" s="15" t="str" cm="1">
        <f t="array" ref="GZ142">IF(GX142="","",_xll.PBD(GX142,"Company ID","","USD","",""))</f>
        <v/>
      </c>
      <c r="HA142" s="15" t="str" cm="1">
        <f t="array" ref="HA142">IF(GX142="","",_xll.PBD(GZ142,"Name","","USD","",""))</f>
        <v/>
      </c>
      <c r="HB142" t="str" cm="1">
        <f t="array" ref="HB142">IF(GX142="","",_xll.PBD(GX142,"Deal Type 1","","USD","",""))</f>
        <v/>
      </c>
      <c r="HG142" s="15" t="str" cm="1">
        <f t="array" ref="HG142">IF(HF142="","",_xll.PBD(HF142,"Deal Date","","USD","",""))</f>
        <v/>
      </c>
      <c r="HH142" s="15" t="str" cm="1">
        <f t="array" ref="HH142">IF(HF142="","",_xll.PBD(HF142,"Company ID","","USD","",""))</f>
        <v/>
      </c>
      <c r="HI142" s="15" t="str" cm="1">
        <f t="array" ref="HI142">IF(HF142="","",_xll.PBD(HH142,"Name","","USD","",""))</f>
        <v/>
      </c>
      <c r="HJ142" t="str" cm="1">
        <f t="array" ref="HJ142">IF(HF142="","",_xll.PBD(HF142,"Deal Type 1","","USD","",""))</f>
        <v/>
      </c>
      <c r="HO142" s="15" t="str" cm="1">
        <f t="array" ref="HO142">IF(HN142="","",_xll.PBD(HN142,"Deal Date","","USD","",""))</f>
        <v/>
      </c>
      <c r="HP142" s="15" t="str" cm="1">
        <f t="array" ref="HP142">IF(HN142="","",_xll.PBD(HN142,"Company ID","","USD","",""))</f>
        <v/>
      </c>
      <c r="HQ142" s="15" t="str" cm="1">
        <f t="array" ref="HQ142">IF(HN142="","",_xll.PBD(HP142,"Name","","USD","",""))</f>
        <v/>
      </c>
      <c r="HR142" t="str" cm="1">
        <f t="array" ref="HR142">IF(HN142="","",_xll.PBD(HN142,"Deal Type 1","","USD","",""))</f>
        <v/>
      </c>
      <c r="HW142" s="15" t="str" cm="1">
        <f t="array" ref="HW142">IF(HV142="","",_xll.PBD(HV142,"Deal Date","","USD","",""))</f>
        <v/>
      </c>
      <c r="HX142" s="15" t="str" cm="1">
        <f t="array" ref="HX142">IF(HV142="","",_xll.PBD(HV142,"Company ID","","USD","",""))</f>
        <v/>
      </c>
      <c r="HY142" s="15" t="str" cm="1">
        <f t="array" ref="HY142">IF(HV142="","",_xll.PBD(HX142,"Name","","USD","",""))</f>
        <v/>
      </c>
      <c r="HZ142" t="str" cm="1">
        <f t="array" ref="HZ142">IF(HV142="","",_xll.PBD(HV142,"Deal Type 1","","USD","",""))</f>
        <v/>
      </c>
      <c r="IE142" s="15" t="str" cm="1">
        <f t="array" ref="IE142">IF(ID142="","",_xll.PBD(ID142,"Deal Date","","USD","",""))</f>
        <v/>
      </c>
      <c r="IF142" s="15" t="str" cm="1">
        <f t="array" ref="IF142">IF(ID142="","",_xll.PBD(ID142,"Company ID","","USD","",""))</f>
        <v/>
      </c>
      <c r="IG142" s="15" t="str" cm="1">
        <f t="array" ref="IG142">IF(ID142="","",_xll.PBD(IF142,"Name","","USD","",""))</f>
        <v/>
      </c>
      <c r="IH142" t="str" cm="1">
        <f t="array" ref="IH142">IF(ID142="","",_xll.PBD(ID142,"Deal Type 1","","USD","",""))</f>
        <v/>
      </c>
      <c r="IM142" s="15" t="str" cm="1">
        <f t="array" ref="IM142">IF(IL142="","",_xll.PBD(IL142,"Deal Date","","USD","",""))</f>
        <v/>
      </c>
      <c r="IN142" s="15" t="str" cm="1">
        <f t="array" ref="IN142">IF(IL142="","",_xll.PBD(IL142,"Company ID","","USD","",""))</f>
        <v/>
      </c>
      <c r="IO142" s="15" t="str" cm="1">
        <f t="array" ref="IO142">IF(IL142="","",_xll.PBD(IN142,"Name","","USD","",""))</f>
        <v/>
      </c>
      <c r="IP142" t="str" cm="1">
        <f t="array" ref="IP142">IF(IL142="","",_xll.PBD(IL142,"Deal Type 1","","USD","",""))</f>
        <v/>
      </c>
      <c r="IU142" s="15" t="str" cm="1">
        <f t="array" ref="IU142">IF(IT142="","",_xll.PBD(IT142,"Deal Date","","USD","",""))</f>
        <v/>
      </c>
      <c r="IV142" s="15" t="str" cm="1">
        <f t="array" ref="IV142">IF(IT142="","",_xll.PBD(IT142,"Company ID","","USD","",""))</f>
        <v/>
      </c>
      <c r="IW142" s="15" t="str" cm="1">
        <f t="array" ref="IW142">IF(IT142="","",_xll.PBD(IV142,"Name","","USD","",""))</f>
        <v/>
      </c>
      <c r="IX142" t="str" cm="1">
        <f t="array" ref="IX142">IF(IT142="","",_xll.PBD(IT142,"Deal Type 1","","USD","",""))</f>
        <v/>
      </c>
      <c r="JC142" s="15" t="str" cm="1">
        <f t="array" ref="JC142">IF(JB142="","",_xll.PBD(JB142,"Deal Date","","USD","",""))</f>
        <v/>
      </c>
      <c r="JD142" s="15" t="str" cm="1">
        <f t="array" ref="JD142">IF(JB142="","",_xll.PBD(JB142,"Company ID","","USD","",""))</f>
        <v/>
      </c>
      <c r="JE142" s="15" t="str" cm="1">
        <f t="array" ref="JE142">IF(JB142="","",_xll.PBD(JD142,"Name","","USD","",""))</f>
        <v/>
      </c>
      <c r="JF142" t="str" cm="1">
        <f t="array" ref="JF142">IF(JB142="","",_xll.PBD(JB142,"Deal Type 1","","USD","",""))</f>
        <v/>
      </c>
      <c r="JK142" s="15" t="str" cm="1">
        <f t="array" ref="JK142">IF(JJ142="","",_xll.PBD(JJ142,"Deal Date","","USD","",""))</f>
        <v/>
      </c>
      <c r="JL142" s="15" t="str" cm="1">
        <f t="array" ref="JL142">IF(JJ142="","",_xll.PBD(JJ142,"Company ID","","USD","",""))</f>
        <v/>
      </c>
      <c r="JM142" s="15" t="str" cm="1">
        <f t="array" ref="JM142">IF(JJ142="","",_xll.PBD(JL142,"Name","","USD","",""))</f>
        <v/>
      </c>
      <c r="JN142" t="str" cm="1">
        <f t="array" ref="JN142">IF(JJ142="","",_xll.PBD(JJ142,"Deal Type 1","","USD","",""))</f>
        <v/>
      </c>
      <c r="JS142" s="15" t="str" cm="1">
        <f t="array" ref="JS142">IF(JR142="","",_xll.PBD(JR142,"Deal Date","","USD","",""))</f>
        <v/>
      </c>
      <c r="JT142" s="15" t="str" cm="1">
        <f t="array" ref="JT142">IF(JR142="","",_xll.PBD(JR142,"Company ID","","USD","",""))</f>
        <v/>
      </c>
      <c r="JU142" s="15" t="str" cm="1">
        <f t="array" ref="JU142">IF(JR142="","",_xll.PBD(JT142,"Name","","USD","",""))</f>
        <v/>
      </c>
      <c r="JV142" t="str" cm="1">
        <f t="array" ref="JV142">IF(JR142="","",_xll.PBD(JR142,"Deal Type 1","","USD","",""))</f>
        <v/>
      </c>
      <c r="KA142" s="15" t="str" cm="1">
        <f t="array" ref="KA142">IF(JZ142="","",_xll.PBD(JZ142,"Deal Date","","USD","",""))</f>
        <v/>
      </c>
      <c r="KB142" s="15" t="str" cm="1">
        <f t="array" ref="KB142">IF(JZ142="","",_xll.PBD(JZ142,"Company ID","","USD","",""))</f>
        <v/>
      </c>
      <c r="KC142" s="15" t="str" cm="1">
        <f t="array" ref="KC142">IF(JZ142="","",_xll.PBD(KB142,"Name","","USD","",""))</f>
        <v/>
      </c>
      <c r="KD142" t="str" cm="1">
        <f t="array" ref="KD142">IF(JZ142="","",_xll.PBD(JZ142,"Deal Type 1","","USD","",""))</f>
        <v/>
      </c>
      <c r="KI142" s="15" t="str" cm="1">
        <f t="array" ref="KI142">IF(KH142="","",_xll.PBD(KH142,"Deal Date","","USD","",""))</f>
        <v/>
      </c>
      <c r="KJ142" s="15" t="str" cm="1">
        <f t="array" ref="KJ142">IF(KH142="","",_xll.PBD(KH142,"Company ID","","USD","",""))</f>
        <v/>
      </c>
      <c r="KK142" s="15" t="str" cm="1">
        <f t="array" ref="KK142">IF(KH142="","",_xll.PBD(KJ142,"Name","","USD","",""))</f>
        <v/>
      </c>
      <c r="KL142" t="str" cm="1">
        <f t="array" ref="KL142">IF(KH142="","",_xll.PBD(KH142,"Deal Type 1","","USD","",""))</f>
        <v/>
      </c>
      <c r="KQ142" s="15" t="str" cm="1">
        <f t="array" ref="KQ142">IF(KP142="","",_xll.PBD(KP142,"Deal Date","","USD","",""))</f>
        <v/>
      </c>
      <c r="KR142" s="15" t="str" cm="1">
        <f t="array" ref="KR142">IF(KP142="","",_xll.PBD(KP142,"Company ID","","USD","",""))</f>
        <v/>
      </c>
      <c r="KS142" s="15" t="str" cm="1">
        <f t="array" ref="KS142">IF(KP142="","",_xll.PBD(KR142,"Name","","USD","",""))</f>
        <v/>
      </c>
      <c r="KT142" t="str" cm="1">
        <f t="array" ref="KT142">IF(KP142="","",_xll.PBD(KP142,"Deal Type 1","","USD","",""))</f>
        <v/>
      </c>
      <c r="KY142" s="15" t="str" cm="1">
        <f t="array" ref="KY142">IF(KX142="","",_xll.PBD(KX142,"Deal Date","","USD","",""))</f>
        <v/>
      </c>
      <c r="KZ142" s="15" t="str" cm="1">
        <f t="array" ref="KZ142">IF(KX142="","",_xll.PBD(KX142,"Company ID","","USD","",""))</f>
        <v/>
      </c>
      <c r="LA142" s="15" t="str" cm="1">
        <f t="array" ref="LA142">IF(KX142="","",_xll.PBD(KZ142,"Name","","USD","",""))</f>
        <v/>
      </c>
      <c r="LB142" t="str" cm="1">
        <f t="array" ref="LB142">IF(KX142="","",_xll.PBD(KX142,"Deal Type 1","","USD","",""))</f>
        <v/>
      </c>
      <c r="LG142" s="15" t="str" cm="1">
        <f t="array" ref="LG142">IF(LF142="","",_xll.PBD(LF142,"Deal Date","","USD","",""))</f>
        <v/>
      </c>
      <c r="LH142" s="15" t="str" cm="1">
        <f t="array" ref="LH142">IF(LF142="","",_xll.PBD(LF142,"Company ID","","USD","",""))</f>
        <v/>
      </c>
      <c r="LI142" s="15" t="str" cm="1">
        <f t="array" ref="LI142">IF(LF142="","",_xll.PBD(LH142,"Name","","USD","",""))</f>
        <v/>
      </c>
      <c r="LJ142" t="str" cm="1">
        <f t="array" ref="LJ142">IF(LF142="","",_xll.PBD(LF142,"Deal Type 1","","USD","",""))</f>
        <v/>
      </c>
      <c r="LO142" s="15" t="str" cm="1">
        <f t="array" ref="LO142">IF(LN142="","",_xll.PBD(LN142,"Deal Date","","USD","",""))</f>
        <v/>
      </c>
      <c r="LP142" s="15" t="str" cm="1">
        <f t="array" ref="LP142">IF(LN142="","",_xll.PBD(LN142,"Company ID","","USD","",""))</f>
        <v/>
      </c>
      <c r="LQ142" s="15" t="str" cm="1">
        <f t="array" ref="LQ142">IF(LN142="","",_xll.PBD(LP142,"Name","","USD","",""))</f>
        <v/>
      </c>
      <c r="LR142" t="str" cm="1">
        <f t="array" ref="LR142">IF(LN142="","",_xll.PBD(LN142,"Deal Type 1","","USD","",""))</f>
        <v/>
      </c>
      <c r="LW142" s="15" t="str" cm="1">
        <f t="array" ref="LW142">IF(LV142="","",_xll.PBD(LV142,"Deal Date","","USD","",""))</f>
        <v/>
      </c>
      <c r="LX142" s="15" t="str" cm="1">
        <f t="array" ref="LX142">IF(LV142="","",_xll.PBD(LV142,"Company ID","","USD","",""))</f>
        <v/>
      </c>
      <c r="LY142" s="15" t="str" cm="1">
        <f t="array" ref="LY142">IF(LV142="","",_xll.PBD(LX142,"Name","","USD","",""))</f>
        <v/>
      </c>
      <c r="LZ142" t="str" cm="1">
        <f t="array" ref="LZ142">IF(LV142="","",_xll.PBD(LV142,"Deal Type 1","","USD","",""))</f>
        <v/>
      </c>
      <c r="ME142" s="15" t="str" cm="1">
        <f t="array" ref="ME142">IF(MD142="","",_xll.PBD(MD142,"Deal Date","","USD","",""))</f>
        <v/>
      </c>
      <c r="MF142" s="15" t="str" cm="1">
        <f t="array" ref="MF142">IF(MD142="","",_xll.PBD(MD142,"Company ID","","USD","",""))</f>
        <v/>
      </c>
      <c r="MG142" s="15" t="str" cm="1">
        <f t="array" ref="MG142">IF(MD142="","",_xll.PBD(MF142,"Name","","USD","",""))</f>
        <v/>
      </c>
      <c r="MH142" t="str" cm="1">
        <f t="array" ref="MH142">IF(MD142="","",_xll.PBD(MD142,"Deal Type 1","","USD","",""))</f>
        <v/>
      </c>
    </row>
    <row r="143" spans="7:346" x14ac:dyDescent="0.2">
      <c r="G143" s="15" t="str" cm="1">
        <f t="array" ref="G143">IF(F143="","",_xll.PBD(F143,"Deal Date","","USD","",""))</f>
        <v/>
      </c>
      <c r="H143" s="15" t="str" cm="1">
        <f t="array" ref="H143">IF(F143="","",_xll.PBD(F143,"Company ID","","USD","",""))</f>
        <v/>
      </c>
      <c r="I143" s="15" t="str" cm="1">
        <f t="array" ref="I143">IF(F143="","",_xll.PBD(H143,"Name","","USD","",""))</f>
        <v/>
      </c>
      <c r="J143" t="str" cm="1">
        <f t="array" ref="J143">IF(F143="","",_xll.PBD(F143,"Deal Type 1","","USD","",""))</f>
        <v/>
      </c>
      <c r="O143" s="15" t="str" cm="1">
        <f t="array" ref="O143">IF(N143="","",_xll.PBD(N143,"Deal Date","","USD","",""))</f>
        <v/>
      </c>
      <c r="P143" s="15" t="str" cm="1">
        <f t="array" ref="P143">IF(N143="","",_xll.PBD(N143,"Company ID","","USD","",""))</f>
        <v/>
      </c>
      <c r="Q143" s="15" t="str" cm="1">
        <f t="array" ref="Q143">IF(N143="","",_xll.PBD(P143,"Name","","USD","",""))</f>
        <v/>
      </c>
      <c r="R143" t="str" cm="1">
        <f t="array" ref="R143">IF(N143="","",_xll.PBD(N143,"Deal Type 1","","USD","",""))</f>
        <v/>
      </c>
      <c r="W143" s="15" t="str" cm="1">
        <f t="array" ref="W143">IF(V143="","",_xll.PBD(V143,"Deal Date","","USD","",""))</f>
        <v/>
      </c>
      <c r="X143" s="15" t="str" cm="1">
        <f t="array" ref="X143">IF(V143="","",_xll.PBD(V143,"Company ID","","USD","",""))</f>
        <v/>
      </c>
      <c r="Y143" s="15" t="str" cm="1">
        <f t="array" ref="Y143">IF(V143="","",_xll.PBD(X143,"Name","","USD","",""))</f>
        <v/>
      </c>
      <c r="Z143" t="str" cm="1">
        <f t="array" ref="Z143">IF(V143="","",_xll.PBD(V143,"Deal Type 1","","USD","",""))</f>
        <v/>
      </c>
      <c r="AE143" s="15" t="str" cm="1">
        <f t="array" ref="AE143">IF(AD143="","",_xll.PBD(AD143,"Deal Date","","USD","",""))</f>
        <v/>
      </c>
      <c r="AF143" s="15" t="str" cm="1">
        <f t="array" ref="AF143">IF(AD143="","",_xll.PBD(AD143,"Company ID","","USD","",""))</f>
        <v/>
      </c>
      <c r="AG143" s="15" t="str" cm="1">
        <f t="array" ref="AG143">IF(AD143="","",_xll.PBD(AF143,"Name","","USD","",""))</f>
        <v/>
      </c>
      <c r="AH143" t="str" cm="1">
        <f t="array" ref="AH143">IF(AD143="","",_xll.PBD(AD143,"Deal Type 1","","USD","",""))</f>
        <v/>
      </c>
      <c r="AM143" s="15" t="str" cm="1">
        <f t="array" ref="AM143">IF(AL143="","",_xll.PBD(AL143,"Deal Date","","USD","",""))</f>
        <v/>
      </c>
      <c r="AN143" s="15" t="str" cm="1">
        <f t="array" ref="AN143">IF(AL143="","",_xll.PBD(AL143,"Company ID","","USD","",""))</f>
        <v/>
      </c>
      <c r="AO143" s="15" t="str" cm="1">
        <f t="array" ref="AO143">IF(AL143="","",_xll.PBD(AN143,"Name","","USD","",""))</f>
        <v/>
      </c>
      <c r="AP143" t="str" cm="1">
        <f t="array" ref="AP143">IF(AL143="","",_xll.PBD(AL143,"Deal Type 1","","USD","",""))</f>
        <v/>
      </c>
      <c r="AU143" s="15" t="str" cm="1">
        <f t="array" ref="AU143">IF(AT143="","",_xll.PBD(AT143,"Deal Date","","USD","",""))</f>
        <v/>
      </c>
      <c r="AV143" s="15" t="str" cm="1">
        <f t="array" ref="AV143">IF(AT143="","",_xll.PBD(AT143,"Company ID","","USD","",""))</f>
        <v/>
      </c>
      <c r="AW143" s="15" t="str" cm="1">
        <f t="array" ref="AW143">IF(AT143="","",_xll.PBD(AV143,"Name","","USD","",""))</f>
        <v/>
      </c>
      <c r="AX143" t="str" cm="1">
        <f t="array" ref="AX143">IF(AT143="","",_xll.PBD(AT143,"Deal Type 1","","USD","",""))</f>
        <v/>
      </c>
      <c r="BC143" s="15" t="str" cm="1">
        <f t="array" ref="BC143">IF(BB143="","",_xll.PBD(BB143,"Deal Date","","USD","",""))</f>
        <v/>
      </c>
      <c r="BD143" s="15" t="str" cm="1">
        <f t="array" ref="BD143">IF(BB143="","",_xll.PBD(BB143,"Company ID","","USD","",""))</f>
        <v/>
      </c>
      <c r="BE143" s="15" t="str" cm="1">
        <f t="array" ref="BE143">IF(BB143="","",_xll.PBD(BD143,"Name","","USD","",""))</f>
        <v/>
      </c>
      <c r="BF143" t="str" cm="1">
        <f t="array" ref="BF143">IF(BB143="","",_xll.PBD(BB143,"Deal Type 1","","USD","",""))</f>
        <v/>
      </c>
      <c r="BK143" s="15" t="str" cm="1">
        <f t="array" ref="BK143">IF(BJ143="","",_xll.PBD(BJ143,"Deal Date","","USD","",""))</f>
        <v/>
      </c>
      <c r="BL143" s="15" t="str" cm="1">
        <f t="array" ref="BL143">IF(BJ143="","",_xll.PBD(BJ143,"Company ID","","USD","",""))</f>
        <v/>
      </c>
      <c r="BM143" s="15" t="str" cm="1">
        <f t="array" ref="BM143">IF(BJ143="","",_xll.PBD(BL143,"Name","","USD","",""))</f>
        <v/>
      </c>
      <c r="BN143" t="str" cm="1">
        <f t="array" ref="BN143">IF(BJ143="","",_xll.PBD(BJ143,"Deal Type 1","","USD","",""))</f>
        <v/>
      </c>
      <c r="BS143" s="15" t="str" cm="1">
        <f t="array" ref="BS143">IF(BR143="","",_xll.PBD(BR143,"Deal Date","","USD","",""))</f>
        <v/>
      </c>
      <c r="BT143" s="15" t="str" cm="1">
        <f t="array" ref="BT143">IF(BR143="","",_xll.PBD(BR143,"Company ID","","USD","",""))</f>
        <v/>
      </c>
      <c r="BU143" s="15" t="str" cm="1">
        <f t="array" ref="BU143">IF(BR143="","",_xll.PBD(BT143,"Name","","USD","",""))</f>
        <v/>
      </c>
      <c r="BV143" t="str" cm="1">
        <f t="array" ref="BV143">IF(BR143="","",_xll.PBD(BR143,"Deal Type 1","","USD","",""))</f>
        <v/>
      </c>
      <c r="CA143" s="15" t="str" cm="1">
        <f t="array" ref="CA143">IF(BZ143="","",_xll.PBD(BZ143,"Deal Date","","USD","",""))</f>
        <v/>
      </c>
      <c r="CB143" s="15" t="str" cm="1">
        <f t="array" ref="CB143">IF(BZ143="","",_xll.PBD(BZ143,"Company ID","","USD","",""))</f>
        <v/>
      </c>
      <c r="CC143" s="15" t="str" cm="1">
        <f t="array" ref="CC143">IF(BZ143="","",_xll.PBD(CB143,"Name","","USD","",""))</f>
        <v/>
      </c>
      <c r="CD143" t="str" cm="1">
        <f t="array" ref="CD143">IF(BZ143="","",_xll.PBD(BZ143,"Deal Type 1","","USD","",""))</f>
        <v/>
      </c>
      <c r="CI143" s="15" t="str" cm="1">
        <f t="array" ref="CI143">IF(CH143="","",_xll.PBD(CH143,"Deal Date","","USD","",""))</f>
        <v/>
      </c>
      <c r="CJ143" s="15" t="str" cm="1">
        <f t="array" ref="CJ143">IF(CH143="","",_xll.PBD(CH143,"Company ID","","USD","",""))</f>
        <v/>
      </c>
      <c r="CK143" s="15" t="str" cm="1">
        <f t="array" ref="CK143">IF(CH143="","",_xll.PBD(CJ143,"Name","","USD","",""))</f>
        <v/>
      </c>
      <c r="CL143" t="str" cm="1">
        <f t="array" ref="CL143">IF(CH143="","",_xll.PBD(CH143,"Deal Type 1","","USD","",""))</f>
        <v/>
      </c>
      <c r="CQ143" s="15" t="str" cm="1">
        <f t="array" ref="CQ143">IF(CP143="","",_xll.PBD(CP143,"Deal Date","","USD","",""))</f>
        <v/>
      </c>
      <c r="CR143" s="15" t="str" cm="1">
        <f t="array" ref="CR143">IF(CP143="","",_xll.PBD(CP143,"Company ID","","USD","",""))</f>
        <v/>
      </c>
      <c r="CS143" s="15" t="str" cm="1">
        <f t="array" ref="CS143">IF(CP143="","",_xll.PBD(CR143,"Name","","USD","",""))</f>
        <v/>
      </c>
      <c r="CT143" t="str" cm="1">
        <f t="array" ref="CT143">IF(CP143="","",_xll.PBD(CP143,"Deal Type 1","","USD","",""))</f>
        <v/>
      </c>
      <c r="CY143" s="15" t="str" cm="1">
        <f t="array" ref="CY143">IF(CX143="","",_xll.PBD(CX143,"Deal Date","","USD","",""))</f>
        <v/>
      </c>
      <c r="CZ143" s="15" t="str" cm="1">
        <f t="array" ref="CZ143">IF(CX143="","",_xll.PBD(CX143,"Company ID","","USD","",""))</f>
        <v/>
      </c>
      <c r="DA143" s="15" t="str" cm="1">
        <f t="array" ref="DA143">IF(CX143="","",_xll.PBD(CZ143,"Name","","USD","",""))</f>
        <v/>
      </c>
      <c r="DB143" t="str" cm="1">
        <f t="array" ref="DB143">IF(CX143="","",_xll.PBD(CX143,"Deal Type 1","","USD","",""))</f>
        <v/>
      </c>
      <c r="DG143" s="15" t="str" cm="1">
        <f t="array" ref="DG143">IF(DF143="","",_xll.PBD(DF143,"Deal Date","","USD","",""))</f>
        <v/>
      </c>
      <c r="DH143" s="15" t="str" cm="1">
        <f t="array" ref="DH143">IF(DF143="","",_xll.PBD(DF143,"Company ID","","USD","",""))</f>
        <v/>
      </c>
      <c r="DI143" s="15" t="str" cm="1">
        <f t="array" ref="DI143">IF(DF143="","",_xll.PBD(DH143,"Name","","USD","",""))</f>
        <v/>
      </c>
      <c r="DJ143" t="str" cm="1">
        <f t="array" ref="DJ143">IF(DF143="","",_xll.PBD(DF143,"Deal Type 1","","USD","",""))</f>
        <v/>
      </c>
      <c r="DO143" s="15" t="str" cm="1">
        <f t="array" ref="DO143">IF(DN143="","",_xll.PBD(DN143,"Deal Date","","USD","",""))</f>
        <v/>
      </c>
      <c r="DP143" s="15" t="str" cm="1">
        <f t="array" ref="DP143">IF(DN143="","",_xll.PBD(DN143,"Company ID","","USD","",""))</f>
        <v/>
      </c>
      <c r="DQ143" s="15" t="str" cm="1">
        <f t="array" ref="DQ143">IF(DN143="","",_xll.PBD(DP143,"Name","","USD","",""))</f>
        <v/>
      </c>
      <c r="DR143" t="str" cm="1">
        <f t="array" ref="DR143">IF(DN143="","",_xll.PBD(DN143,"Deal Type 1","","USD","",""))</f>
        <v/>
      </c>
      <c r="DW143" s="15" t="str" cm="1">
        <f t="array" ref="DW143">IF(DV143="","",_xll.PBD(DV143,"Deal Date","","USD","",""))</f>
        <v/>
      </c>
      <c r="DX143" s="15" t="str" cm="1">
        <f t="array" ref="DX143">IF(DV143="","",_xll.PBD(DV143,"Company ID","","USD","",""))</f>
        <v/>
      </c>
      <c r="DY143" s="15" t="str" cm="1">
        <f t="array" ref="DY143">IF(DV143="","",_xll.PBD(DX143,"Name","","USD","",""))</f>
        <v/>
      </c>
      <c r="DZ143" t="str" cm="1">
        <f t="array" ref="DZ143">IF(DV143="","",_xll.PBD(DV143,"Deal Type 1","","USD","",""))</f>
        <v/>
      </c>
      <c r="EE143" s="15" t="str" cm="1">
        <f t="array" ref="EE143">IF(ED143="","",_xll.PBD(ED143,"Deal Date","","USD","",""))</f>
        <v/>
      </c>
      <c r="EF143" s="15" t="str" cm="1">
        <f t="array" ref="EF143">IF(ED143="","",_xll.PBD(ED143,"Company ID","","USD","",""))</f>
        <v/>
      </c>
      <c r="EG143" s="15" t="str" cm="1">
        <f t="array" ref="EG143">IF(ED143="","",_xll.PBD(EF143,"Name","","USD","",""))</f>
        <v/>
      </c>
      <c r="EH143" t="str" cm="1">
        <f t="array" ref="EH143">IF(ED143="","",_xll.PBD(ED143,"Deal Type 1","","USD","",""))</f>
        <v/>
      </c>
      <c r="EM143" s="15" t="str" cm="1">
        <f t="array" ref="EM143">IF(EL143="","",_xll.PBD(EL143,"Deal Date","","USD","",""))</f>
        <v/>
      </c>
      <c r="EN143" s="15" t="str" cm="1">
        <f t="array" ref="EN143">IF(EL143="","",_xll.PBD(EL143,"Company ID","","USD","",""))</f>
        <v/>
      </c>
      <c r="EO143" s="15" t="str" cm="1">
        <f t="array" ref="EO143">IF(EL143="","",_xll.PBD(EN143,"Name","","USD","",""))</f>
        <v/>
      </c>
      <c r="EP143" t="str" cm="1">
        <f t="array" ref="EP143">IF(EL143="","",_xll.PBD(EL143,"Deal Type 1","","USD","",""))</f>
        <v/>
      </c>
      <c r="EU143" s="15" t="str" cm="1">
        <f t="array" ref="EU143">IF(ET143="","",_xll.PBD(ET143,"Deal Date","","USD","",""))</f>
        <v/>
      </c>
      <c r="EV143" s="15" t="str" cm="1">
        <f t="array" ref="EV143">IF(ET143="","",_xll.PBD(ET143,"Company ID","","USD","",""))</f>
        <v/>
      </c>
      <c r="EW143" s="15" t="str" cm="1">
        <f t="array" ref="EW143">IF(ET143="","",_xll.PBD(EV143,"Name","","USD","",""))</f>
        <v/>
      </c>
      <c r="EX143" t="str" cm="1">
        <f t="array" ref="EX143">IF(ET143="","",_xll.PBD(ET143,"Deal Type 1","","USD","",""))</f>
        <v/>
      </c>
      <c r="FC143" s="15" t="str" cm="1">
        <f t="array" ref="FC143">IF(FB143="","",_xll.PBD(FB143,"Deal Date","","USD","",""))</f>
        <v/>
      </c>
      <c r="FD143" s="15" t="str" cm="1">
        <f t="array" ref="FD143">IF(FB143="","",_xll.PBD(FB143,"Company ID","","USD","",""))</f>
        <v/>
      </c>
      <c r="FE143" s="15" t="str" cm="1">
        <f t="array" ref="FE143">IF(FB143="","",_xll.PBD(FD143,"Name","","USD","",""))</f>
        <v/>
      </c>
      <c r="FF143" t="str" cm="1">
        <f t="array" ref="FF143">IF(FB143="","",_xll.PBD(FB143,"Deal Type 1","","USD","",""))</f>
        <v/>
      </c>
      <c r="FK143" s="15" t="str" cm="1">
        <f t="array" ref="FK143">IF(FJ143="","",_xll.PBD(FJ143,"Deal Date","","USD","",""))</f>
        <v/>
      </c>
      <c r="FL143" s="15" t="str" cm="1">
        <f t="array" ref="FL143">IF(FJ143="","",_xll.PBD(FJ143,"Company ID","","USD","",""))</f>
        <v/>
      </c>
      <c r="FM143" s="15" t="str" cm="1">
        <f t="array" ref="FM143">IF(FJ143="","",_xll.PBD(FL143,"Name","","USD","",""))</f>
        <v/>
      </c>
      <c r="FN143" t="str" cm="1">
        <f t="array" ref="FN143">IF(FJ143="","",_xll.PBD(FJ143,"Deal Type 1","","USD","",""))</f>
        <v/>
      </c>
      <c r="FS143" s="15" t="str" cm="1">
        <f t="array" ref="FS143">IF(FR143="","",_xll.PBD(FR143,"Deal Date","","USD","",""))</f>
        <v/>
      </c>
      <c r="FT143" s="15" t="str" cm="1">
        <f t="array" ref="FT143">IF(FR143="","",_xll.PBD(FR143,"Company ID","","USD","",""))</f>
        <v/>
      </c>
      <c r="FU143" s="15" t="str" cm="1">
        <f t="array" ref="FU143">IF(FR143="","",_xll.PBD(FT143,"Name","","USD","",""))</f>
        <v/>
      </c>
      <c r="FV143" t="str" cm="1">
        <f t="array" ref="FV143">IF(FR143="","",_xll.PBD(FR143,"Deal Type 1","","USD","",""))</f>
        <v/>
      </c>
      <c r="GA143" s="15" t="str" cm="1">
        <f t="array" ref="GA143">IF(FZ143="","",_xll.PBD(FZ143,"Deal Date","","USD","",""))</f>
        <v/>
      </c>
      <c r="GB143" s="15" t="str" cm="1">
        <f t="array" ref="GB143">IF(FZ143="","",_xll.PBD(FZ143,"Company ID","","USD","",""))</f>
        <v/>
      </c>
      <c r="GC143" s="15" t="str" cm="1">
        <f t="array" ref="GC143">IF(FZ143="","",_xll.PBD(GB143,"Name","","USD","",""))</f>
        <v/>
      </c>
      <c r="GD143" t="str" cm="1">
        <f t="array" ref="GD143">IF(FZ143="","",_xll.PBD(FZ143,"Deal Type 1","","USD","",""))</f>
        <v/>
      </c>
      <c r="GI143" s="15" t="str" cm="1">
        <f t="array" ref="GI143">IF(GH143="","",_xll.PBD(GH143,"Deal Date","","USD","",""))</f>
        <v/>
      </c>
      <c r="GJ143" s="15" t="str" cm="1">
        <f t="array" ref="GJ143">IF(GH143="","",_xll.PBD(GH143,"Company ID","","USD","",""))</f>
        <v/>
      </c>
      <c r="GK143" s="15" t="str" cm="1">
        <f t="array" ref="GK143">IF(GH143="","",_xll.PBD(GJ143,"Name","","USD","",""))</f>
        <v/>
      </c>
      <c r="GL143" t="str" cm="1">
        <f t="array" ref="GL143">IF(GH143="","",_xll.PBD(GH143,"Deal Type 1","","USD","",""))</f>
        <v/>
      </c>
      <c r="GQ143" s="15" t="str" cm="1">
        <f t="array" ref="GQ143">IF(GP143="","",_xll.PBD(GP143,"Deal Date","","USD","",""))</f>
        <v/>
      </c>
      <c r="GR143" s="15" t="str" cm="1">
        <f t="array" ref="GR143">IF(GP143="","",_xll.PBD(GP143,"Company ID","","USD","",""))</f>
        <v/>
      </c>
      <c r="GS143" s="15" t="str" cm="1">
        <f t="array" ref="GS143">IF(GP143="","",_xll.PBD(GR143,"Name","","USD","",""))</f>
        <v/>
      </c>
      <c r="GT143" t="str" cm="1">
        <f t="array" ref="GT143">IF(GP143="","",_xll.PBD(GP143,"Deal Type 1","","USD","",""))</f>
        <v/>
      </c>
      <c r="GY143" s="15" t="str" cm="1">
        <f t="array" ref="GY143">IF(GX143="","",_xll.PBD(GX143,"Deal Date","","USD","",""))</f>
        <v/>
      </c>
      <c r="GZ143" s="15" t="str" cm="1">
        <f t="array" ref="GZ143">IF(GX143="","",_xll.PBD(GX143,"Company ID","","USD","",""))</f>
        <v/>
      </c>
      <c r="HA143" s="15" t="str" cm="1">
        <f t="array" ref="HA143">IF(GX143="","",_xll.PBD(GZ143,"Name","","USD","",""))</f>
        <v/>
      </c>
      <c r="HB143" t="str" cm="1">
        <f t="array" ref="HB143">IF(GX143="","",_xll.PBD(GX143,"Deal Type 1","","USD","",""))</f>
        <v/>
      </c>
      <c r="HG143" s="15" t="str" cm="1">
        <f t="array" ref="HG143">IF(HF143="","",_xll.PBD(HF143,"Deal Date","","USD","",""))</f>
        <v/>
      </c>
      <c r="HH143" s="15" t="str" cm="1">
        <f t="array" ref="HH143">IF(HF143="","",_xll.PBD(HF143,"Company ID","","USD","",""))</f>
        <v/>
      </c>
      <c r="HI143" s="15" t="str" cm="1">
        <f t="array" ref="HI143">IF(HF143="","",_xll.PBD(HH143,"Name","","USD","",""))</f>
        <v/>
      </c>
      <c r="HJ143" t="str" cm="1">
        <f t="array" ref="HJ143">IF(HF143="","",_xll.PBD(HF143,"Deal Type 1","","USD","",""))</f>
        <v/>
      </c>
      <c r="HO143" s="15" t="str" cm="1">
        <f t="array" ref="HO143">IF(HN143="","",_xll.PBD(HN143,"Deal Date","","USD","",""))</f>
        <v/>
      </c>
      <c r="HP143" s="15" t="str" cm="1">
        <f t="array" ref="HP143">IF(HN143="","",_xll.PBD(HN143,"Company ID","","USD","",""))</f>
        <v/>
      </c>
      <c r="HQ143" s="15" t="str" cm="1">
        <f t="array" ref="HQ143">IF(HN143="","",_xll.PBD(HP143,"Name","","USD","",""))</f>
        <v/>
      </c>
      <c r="HR143" t="str" cm="1">
        <f t="array" ref="HR143">IF(HN143="","",_xll.PBD(HN143,"Deal Type 1","","USD","",""))</f>
        <v/>
      </c>
      <c r="HW143" s="15" t="str" cm="1">
        <f t="array" ref="HW143">IF(HV143="","",_xll.PBD(HV143,"Deal Date","","USD","",""))</f>
        <v/>
      </c>
      <c r="HX143" s="15" t="str" cm="1">
        <f t="array" ref="HX143">IF(HV143="","",_xll.PBD(HV143,"Company ID","","USD","",""))</f>
        <v/>
      </c>
      <c r="HY143" s="15" t="str" cm="1">
        <f t="array" ref="HY143">IF(HV143="","",_xll.PBD(HX143,"Name","","USD","",""))</f>
        <v/>
      </c>
      <c r="HZ143" t="str" cm="1">
        <f t="array" ref="HZ143">IF(HV143="","",_xll.PBD(HV143,"Deal Type 1","","USD","",""))</f>
        <v/>
      </c>
      <c r="IE143" s="15" t="str" cm="1">
        <f t="array" ref="IE143">IF(ID143="","",_xll.PBD(ID143,"Deal Date","","USD","",""))</f>
        <v/>
      </c>
      <c r="IF143" s="15" t="str" cm="1">
        <f t="array" ref="IF143">IF(ID143="","",_xll.PBD(ID143,"Company ID","","USD","",""))</f>
        <v/>
      </c>
      <c r="IG143" s="15" t="str" cm="1">
        <f t="array" ref="IG143">IF(ID143="","",_xll.PBD(IF143,"Name","","USD","",""))</f>
        <v/>
      </c>
      <c r="IH143" t="str" cm="1">
        <f t="array" ref="IH143">IF(ID143="","",_xll.PBD(ID143,"Deal Type 1","","USD","",""))</f>
        <v/>
      </c>
      <c r="IM143" s="15" t="str" cm="1">
        <f t="array" ref="IM143">IF(IL143="","",_xll.PBD(IL143,"Deal Date","","USD","",""))</f>
        <v/>
      </c>
      <c r="IN143" s="15" t="str" cm="1">
        <f t="array" ref="IN143">IF(IL143="","",_xll.PBD(IL143,"Company ID","","USD","",""))</f>
        <v/>
      </c>
      <c r="IO143" s="15" t="str" cm="1">
        <f t="array" ref="IO143">IF(IL143="","",_xll.PBD(IN143,"Name","","USD","",""))</f>
        <v/>
      </c>
      <c r="IP143" t="str" cm="1">
        <f t="array" ref="IP143">IF(IL143="","",_xll.PBD(IL143,"Deal Type 1","","USD","",""))</f>
        <v/>
      </c>
      <c r="IU143" s="15" t="str" cm="1">
        <f t="array" ref="IU143">IF(IT143="","",_xll.PBD(IT143,"Deal Date","","USD","",""))</f>
        <v/>
      </c>
      <c r="IV143" s="15" t="str" cm="1">
        <f t="array" ref="IV143">IF(IT143="","",_xll.PBD(IT143,"Company ID","","USD","",""))</f>
        <v/>
      </c>
      <c r="IW143" s="15" t="str" cm="1">
        <f t="array" ref="IW143">IF(IT143="","",_xll.PBD(IV143,"Name","","USD","",""))</f>
        <v/>
      </c>
      <c r="IX143" t="str" cm="1">
        <f t="array" ref="IX143">IF(IT143="","",_xll.PBD(IT143,"Deal Type 1","","USD","",""))</f>
        <v/>
      </c>
      <c r="JC143" s="15" t="str" cm="1">
        <f t="array" ref="JC143">IF(JB143="","",_xll.PBD(JB143,"Deal Date","","USD","",""))</f>
        <v/>
      </c>
      <c r="JD143" s="15" t="str" cm="1">
        <f t="array" ref="JD143">IF(JB143="","",_xll.PBD(JB143,"Company ID","","USD","",""))</f>
        <v/>
      </c>
      <c r="JE143" s="15" t="str" cm="1">
        <f t="array" ref="JE143">IF(JB143="","",_xll.PBD(JD143,"Name","","USD","",""))</f>
        <v/>
      </c>
      <c r="JF143" t="str" cm="1">
        <f t="array" ref="JF143">IF(JB143="","",_xll.PBD(JB143,"Deal Type 1","","USD","",""))</f>
        <v/>
      </c>
      <c r="JK143" s="15" t="str" cm="1">
        <f t="array" ref="JK143">IF(JJ143="","",_xll.PBD(JJ143,"Deal Date","","USD","",""))</f>
        <v/>
      </c>
      <c r="JL143" s="15" t="str" cm="1">
        <f t="array" ref="JL143">IF(JJ143="","",_xll.PBD(JJ143,"Company ID","","USD","",""))</f>
        <v/>
      </c>
      <c r="JM143" s="15" t="str" cm="1">
        <f t="array" ref="JM143">IF(JJ143="","",_xll.PBD(JL143,"Name","","USD","",""))</f>
        <v/>
      </c>
      <c r="JN143" t="str" cm="1">
        <f t="array" ref="JN143">IF(JJ143="","",_xll.PBD(JJ143,"Deal Type 1","","USD","",""))</f>
        <v/>
      </c>
      <c r="JS143" s="15" t="str" cm="1">
        <f t="array" ref="JS143">IF(JR143="","",_xll.PBD(JR143,"Deal Date","","USD","",""))</f>
        <v/>
      </c>
      <c r="JT143" s="15" t="str" cm="1">
        <f t="array" ref="JT143">IF(JR143="","",_xll.PBD(JR143,"Company ID","","USD","",""))</f>
        <v/>
      </c>
      <c r="JU143" s="15" t="str" cm="1">
        <f t="array" ref="JU143">IF(JR143="","",_xll.PBD(JT143,"Name","","USD","",""))</f>
        <v/>
      </c>
      <c r="JV143" t="str" cm="1">
        <f t="array" ref="JV143">IF(JR143="","",_xll.PBD(JR143,"Deal Type 1","","USD","",""))</f>
        <v/>
      </c>
      <c r="KA143" s="15" t="str" cm="1">
        <f t="array" ref="KA143">IF(JZ143="","",_xll.PBD(JZ143,"Deal Date","","USD","",""))</f>
        <v/>
      </c>
      <c r="KB143" s="15" t="str" cm="1">
        <f t="array" ref="KB143">IF(JZ143="","",_xll.PBD(JZ143,"Company ID","","USD","",""))</f>
        <v/>
      </c>
      <c r="KC143" s="15" t="str" cm="1">
        <f t="array" ref="KC143">IF(JZ143="","",_xll.PBD(KB143,"Name","","USD","",""))</f>
        <v/>
      </c>
      <c r="KD143" t="str" cm="1">
        <f t="array" ref="KD143">IF(JZ143="","",_xll.PBD(JZ143,"Deal Type 1","","USD","",""))</f>
        <v/>
      </c>
      <c r="KI143" s="15" t="str" cm="1">
        <f t="array" ref="KI143">IF(KH143="","",_xll.PBD(KH143,"Deal Date","","USD","",""))</f>
        <v/>
      </c>
      <c r="KJ143" s="15" t="str" cm="1">
        <f t="array" ref="KJ143">IF(KH143="","",_xll.PBD(KH143,"Company ID","","USD","",""))</f>
        <v/>
      </c>
      <c r="KK143" s="15" t="str" cm="1">
        <f t="array" ref="KK143">IF(KH143="","",_xll.PBD(KJ143,"Name","","USD","",""))</f>
        <v/>
      </c>
      <c r="KL143" t="str" cm="1">
        <f t="array" ref="KL143">IF(KH143="","",_xll.PBD(KH143,"Deal Type 1","","USD","",""))</f>
        <v/>
      </c>
      <c r="KQ143" s="15" t="str" cm="1">
        <f t="array" ref="KQ143">IF(KP143="","",_xll.PBD(KP143,"Deal Date","","USD","",""))</f>
        <v/>
      </c>
      <c r="KR143" s="15" t="str" cm="1">
        <f t="array" ref="KR143">IF(KP143="","",_xll.PBD(KP143,"Company ID","","USD","",""))</f>
        <v/>
      </c>
      <c r="KS143" s="15" t="str" cm="1">
        <f t="array" ref="KS143">IF(KP143="","",_xll.PBD(KR143,"Name","","USD","",""))</f>
        <v/>
      </c>
      <c r="KT143" t="str" cm="1">
        <f t="array" ref="KT143">IF(KP143="","",_xll.PBD(KP143,"Deal Type 1","","USD","",""))</f>
        <v/>
      </c>
      <c r="KY143" s="15" t="str" cm="1">
        <f t="array" ref="KY143">IF(KX143="","",_xll.PBD(KX143,"Deal Date","","USD","",""))</f>
        <v/>
      </c>
      <c r="KZ143" s="15" t="str" cm="1">
        <f t="array" ref="KZ143">IF(KX143="","",_xll.PBD(KX143,"Company ID","","USD","",""))</f>
        <v/>
      </c>
      <c r="LA143" s="15" t="str" cm="1">
        <f t="array" ref="LA143">IF(KX143="","",_xll.PBD(KZ143,"Name","","USD","",""))</f>
        <v/>
      </c>
      <c r="LB143" t="str" cm="1">
        <f t="array" ref="LB143">IF(KX143="","",_xll.PBD(KX143,"Deal Type 1","","USD","",""))</f>
        <v/>
      </c>
      <c r="LG143" s="15" t="str" cm="1">
        <f t="array" ref="LG143">IF(LF143="","",_xll.PBD(LF143,"Deal Date","","USD","",""))</f>
        <v/>
      </c>
      <c r="LH143" s="15" t="str" cm="1">
        <f t="array" ref="LH143">IF(LF143="","",_xll.PBD(LF143,"Company ID","","USD","",""))</f>
        <v/>
      </c>
      <c r="LI143" s="15" t="str" cm="1">
        <f t="array" ref="LI143">IF(LF143="","",_xll.PBD(LH143,"Name","","USD","",""))</f>
        <v/>
      </c>
      <c r="LJ143" t="str" cm="1">
        <f t="array" ref="LJ143">IF(LF143="","",_xll.PBD(LF143,"Deal Type 1","","USD","",""))</f>
        <v/>
      </c>
      <c r="LO143" s="15" t="str" cm="1">
        <f t="array" ref="LO143">IF(LN143="","",_xll.PBD(LN143,"Deal Date","","USD","",""))</f>
        <v/>
      </c>
      <c r="LP143" s="15" t="str" cm="1">
        <f t="array" ref="LP143">IF(LN143="","",_xll.PBD(LN143,"Company ID","","USD","",""))</f>
        <v/>
      </c>
      <c r="LQ143" s="15" t="str" cm="1">
        <f t="array" ref="LQ143">IF(LN143="","",_xll.PBD(LP143,"Name","","USD","",""))</f>
        <v/>
      </c>
      <c r="LR143" t="str" cm="1">
        <f t="array" ref="LR143">IF(LN143="","",_xll.PBD(LN143,"Deal Type 1","","USD","",""))</f>
        <v/>
      </c>
      <c r="LW143" s="15" t="str" cm="1">
        <f t="array" ref="LW143">IF(LV143="","",_xll.PBD(LV143,"Deal Date","","USD","",""))</f>
        <v/>
      </c>
      <c r="LX143" s="15" t="str" cm="1">
        <f t="array" ref="LX143">IF(LV143="","",_xll.PBD(LV143,"Company ID","","USD","",""))</f>
        <v/>
      </c>
      <c r="LY143" s="15" t="str" cm="1">
        <f t="array" ref="LY143">IF(LV143="","",_xll.PBD(LX143,"Name","","USD","",""))</f>
        <v/>
      </c>
      <c r="LZ143" t="str" cm="1">
        <f t="array" ref="LZ143">IF(LV143="","",_xll.PBD(LV143,"Deal Type 1","","USD","",""))</f>
        <v/>
      </c>
      <c r="ME143" s="15" t="str" cm="1">
        <f t="array" ref="ME143">IF(MD143="","",_xll.PBD(MD143,"Deal Date","","USD","",""))</f>
        <v/>
      </c>
      <c r="MF143" s="15" t="str" cm="1">
        <f t="array" ref="MF143">IF(MD143="","",_xll.PBD(MD143,"Company ID","","USD","",""))</f>
        <v/>
      </c>
      <c r="MG143" s="15" t="str" cm="1">
        <f t="array" ref="MG143">IF(MD143="","",_xll.PBD(MF143,"Name","","USD","",""))</f>
        <v/>
      </c>
      <c r="MH143" t="str" cm="1">
        <f t="array" ref="MH143">IF(MD143="","",_xll.PBD(MD143,"Deal Type 1","","USD","",""))</f>
        <v/>
      </c>
    </row>
    <row r="144" spans="7:346" x14ac:dyDescent="0.2">
      <c r="G144" s="15" t="str" cm="1">
        <f t="array" ref="G144">IF(F144="","",_xll.PBD(F144,"Deal Date","","USD","",""))</f>
        <v/>
      </c>
      <c r="H144" s="15" t="str" cm="1">
        <f t="array" ref="H144">IF(F144="","",_xll.PBD(F144,"Company ID","","USD","",""))</f>
        <v/>
      </c>
      <c r="I144" s="15" t="str" cm="1">
        <f t="array" ref="I144">IF(F144="","",_xll.PBD(H144,"Name","","USD","",""))</f>
        <v/>
      </c>
      <c r="J144" t="str" cm="1">
        <f t="array" ref="J144">IF(F144="","",_xll.PBD(F144,"Deal Type 1","","USD","",""))</f>
        <v/>
      </c>
      <c r="O144" s="15" t="str" cm="1">
        <f t="array" ref="O144">IF(N144="","",_xll.PBD(N144,"Deal Date","","USD","",""))</f>
        <v/>
      </c>
      <c r="P144" s="15" t="str" cm="1">
        <f t="array" ref="P144">IF(N144="","",_xll.PBD(N144,"Company ID","","USD","",""))</f>
        <v/>
      </c>
      <c r="Q144" s="15" t="str" cm="1">
        <f t="array" ref="Q144">IF(N144="","",_xll.PBD(P144,"Name","","USD","",""))</f>
        <v/>
      </c>
      <c r="R144" t="str" cm="1">
        <f t="array" ref="R144">IF(N144="","",_xll.PBD(N144,"Deal Type 1","","USD","",""))</f>
        <v/>
      </c>
      <c r="W144" s="15" t="str" cm="1">
        <f t="array" ref="W144">IF(V144="","",_xll.PBD(V144,"Deal Date","","USD","",""))</f>
        <v/>
      </c>
      <c r="X144" s="15" t="str" cm="1">
        <f t="array" ref="X144">IF(V144="","",_xll.PBD(V144,"Company ID","","USD","",""))</f>
        <v/>
      </c>
      <c r="Y144" s="15" t="str" cm="1">
        <f t="array" ref="Y144">IF(V144="","",_xll.PBD(X144,"Name","","USD","",""))</f>
        <v/>
      </c>
      <c r="Z144" t="str" cm="1">
        <f t="array" ref="Z144">IF(V144="","",_xll.PBD(V144,"Deal Type 1","","USD","",""))</f>
        <v/>
      </c>
      <c r="AE144" s="15" t="str" cm="1">
        <f t="array" ref="AE144">IF(AD144="","",_xll.PBD(AD144,"Deal Date","","USD","",""))</f>
        <v/>
      </c>
      <c r="AF144" s="15" t="str" cm="1">
        <f t="array" ref="AF144">IF(AD144="","",_xll.PBD(AD144,"Company ID","","USD","",""))</f>
        <v/>
      </c>
      <c r="AG144" s="15" t="str" cm="1">
        <f t="array" ref="AG144">IF(AD144="","",_xll.PBD(AF144,"Name","","USD","",""))</f>
        <v/>
      </c>
      <c r="AH144" t="str" cm="1">
        <f t="array" ref="AH144">IF(AD144="","",_xll.PBD(AD144,"Deal Type 1","","USD","",""))</f>
        <v/>
      </c>
      <c r="AM144" s="15" t="str" cm="1">
        <f t="array" ref="AM144">IF(AL144="","",_xll.PBD(AL144,"Deal Date","","USD","",""))</f>
        <v/>
      </c>
      <c r="AN144" s="15" t="str" cm="1">
        <f t="array" ref="AN144">IF(AL144="","",_xll.PBD(AL144,"Company ID","","USD","",""))</f>
        <v/>
      </c>
      <c r="AO144" s="15" t="str" cm="1">
        <f t="array" ref="AO144">IF(AL144="","",_xll.PBD(AN144,"Name","","USD","",""))</f>
        <v/>
      </c>
      <c r="AP144" t="str" cm="1">
        <f t="array" ref="AP144">IF(AL144="","",_xll.PBD(AL144,"Deal Type 1","","USD","",""))</f>
        <v/>
      </c>
      <c r="AU144" s="15" t="str" cm="1">
        <f t="array" ref="AU144">IF(AT144="","",_xll.PBD(AT144,"Deal Date","","USD","",""))</f>
        <v/>
      </c>
      <c r="AV144" s="15" t="str" cm="1">
        <f t="array" ref="AV144">IF(AT144="","",_xll.PBD(AT144,"Company ID","","USD","",""))</f>
        <v/>
      </c>
      <c r="AW144" s="15" t="str" cm="1">
        <f t="array" ref="AW144">IF(AT144="","",_xll.PBD(AV144,"Name","","USD","",""))</f>
        <v/>
      </c>
      <c r="AX144" t="str" cm="1">
        <f t="array" ref="AX144">IF(AT144="","",_xll.PBD(AT144,"Deal Type 1","","USD","",""))</f>
        <v/>
      </c>
      <c r="BC144" s="15" t="str" cm="1">
        <f t="array" ref="BC144">IF(BB144="","",_xll.PBD(BB144,"Deal Date","","USD","",""))</f>
        <v/>
      </c>
      <c r="BD144" s="15" t="str" cm="1">
        <f t="array" ref="BD144">IF(BB144="","",_xll.PBD(BB144,"Company ID","","USD","",""))</f>
        <v/>
      </c>
      <c r="BE144" s="15" t="str" cm="1">
        <f t="array" ref="BE144">IF(BB144="","",_xll.PBD(BD144,"Name","","USD","",""))</f>
        <v/>
      </c>
      <c r="BF144" t="str" cm="1">
        <f t="array" ref="BF144">IF(BB144="","",_xll.PBD(BB144,"Deal Type 1","","USD","",""))</f>
        <v/>
      </c>
      <c r="BK144" s="15" t="str" cm="1">
        <f t="array" ref="BK144">IF(BJ144="","",_xll.PBD(BJ144,"Deal Date","","USD","",""))</f>
        <v/>
      </c>
      <c r="BL144" s="15" t="str" cm="1">
        <f t="array" ref="BL144">IF(BJ144="","",_xll.PBD(BJ144,"Company ID","","USD","",""))</f>
        <v/>
      </c>
      <c r="BM144" s="15" t="str" cm="1">
        <f t="array" ref="BM144">IF(BJ144="","",_xll.PBD(BL144,"Name","","USD","",""))</f>
        <v/>
      </c>
      <c r="BN144" t="str" cm="1">
        <f t="array" ref="BN144">IF(BJ144="","",_xll.PBD(BJ144,"Deal Type 1","","USD","",""))</f>
        <v/>
      </c>
      <c r="BS144" s="15" t="str" cm="1">
        <f t="array" ref="BS144">IF(BR144="","",_xll.PBD(BR144,"Deal Date","","USD","",""))</f>
        <v/>
      </c>
      <c r="BT144" s="15" t="str" cm="1">
        <f t="array" ref="BT144">IF(BR144="","",_xll.PBD(BR144,"Company ID","","USD","",""))</f>
        <v/>
      </c>
      <c r="BU144" s="15" t="str" cm="1">
        <f t="array" ref="BU144">IF(BR144="","",_xll.PBD(BT144,"Name","","USD","",""))</f>
        <v/>
      </c>
      <c r="BV144" t="str" cm="1">
        <f t="array" ref="BV144">IF(BR144="","",_xll.PBD(BR144,"Deal Type 1","","USD","",""))</f>
        <v/>
      </c>
      <c r="CA144" s="15" t="str" cm="1">
        <f t="array" ref="CA144">IF(BZ144="","",_xll.PBD(BZ144,"Deal Date","","USD","",""))</f>
        <v/>
      </c>
      <c r="CB144" s="15" t="str" cm="1">
        <f t="array" ref="CB144">IF(BZ144="","",_xll.PBD(BZ144,"Company ID","","USD","",""))</f>
        <v/>
      </c>
      <c r="CC144" s="15" t="str" cm="1">
        <f t="array" ref="CC144">IF(BZ144="","",_xll.PBD(CB144,"Name","","USD","",""))</f>
        <v/>
      </c>
      <c r="CD144" t="str" cm="1">
        <f t="array" ref="CD144">IF(BZ144="","",_xll.PBD(BZ144,"Deal Type 1","","USD","",""))</f>
        <v/>
      </c>
      <c r="CI144" s="15" t="str" cm="1">
        <f t="array" ref="CI144">IF(CH144="","",_xll.PBD(CH144,"Deal Date","","USD","",""))</f>
        <v/>
      </c>
      <c r="CJ144" s="15" t="str" cm="1">
        <f t="array" ref="CJ144">IF(CH144="","",_xll.PBD(CH144,"Company ID","","USD","",""))</f>
        <v/>
      </c>
      <c r="CK144" s="15" t="str" cm="1">
        <f t="array" ref="CK144">IF(CH144="","",_xll.PBD(CJ144,"Name","","USD","",""))</f>
        <v/>
      </c>
      <c r="CL144" t="str" cm="1">
        <f t="array" ref="CL144">IF(CH144="","",_xll.PBD(CH144,"Deal Type 1","","USD","",""))</f>
        <v/>
      </c>
      <c r="CQ144" s="15" t="str" cm="1">
        <f t="array" ref="CQ144">IF(CP144="","",_xll.PBD(CP144,"Deal Date","","USD","",""))</f>
        <v/>
      </c>
      <c r="CR144" s="15" t="str" cm="1">
        <f t="array" ref="CR144">IF(CP144="","",_xll.PBD(CP144,"Company ID","","USD","",""))</f>
        <v/>
      </c>
      <c r="CS144" s="15" t="str" cm="1">
        <f t="array" ref="CS144">IF(CP144="","",_xll.PBD(CR144,"Name","","USD","",""))</f>
        <v/>
      </c>
      <c r="CT144" t="str" cm="1">
        <f t="array" ref="CT144">IF(CP144="","",_xll.PBD(CP144,"Deal Type 1","","USD","",""))</f>
        <v/>
      </c>
      <c r="CY144" s="15" t="str" cm="1">
        <f t="array" ref="CY144">IF(CX144="","",_xll.PBD(CX144,"Deal Date","","USD","",""))</f>
        <v/>
      </c>
      <c r="CZ144" s="15" t="str" cm="1">
        <f t="array" ref="CZ144">IF(CX144="","",_xll.PBD(CX144,"Company ID","","USD","",""))</f>
        <v/>
      </c>
      <c r="DA144" s="15" t="str" cm="1">
        <f t="array" ref="DA144">IF(CX144="","",_xll.PBD(CZ144,"Name","","USD","",""))</f>
        <v/>
      </c>
      <c r="DB144" t="str" cm="1">
        <f t="array" ref="DB144">IF(CX144="","",_xll.PBD(CX144,"Deal Type 1","","USD","",""))</f>
        <v/>
      </c>
      <c r="DG144" s="15" t="str" cm="1">
        <f t="array" ref="DG144">IF(DF144="","",_xll.PBD(DF144,"Deal Date","","USD","",""))</f>
        <v/>
      </c>
      <c r="DH144" s="15" t="str" cm="1">
        <f t="array" ref="DH144">IF(DF144="","",_xll.PBD(DF144,"Company ID","","USD","",""))</f>
        <v/>
      </c>
      <c r="DI144" s="15" t="str" cm="1">
        <f t="array" ref="DI144">IF(DF144="","",_xll.PBD(DH144,"Name","","USD","",""))</f>
        <v/>
      </c>
      <c r="DJ144" t="str" cm="1">
        <f t="array" ref="DJ144">IF(DF144="","",_xll.PBD(DF144,"Deal Type 1","","USD","",""))</f>
        <v/>
      </c>
      <c r="DO144" s="15" t="str" cm="1">
        <f t="array" ref="DO144">IF(DN144="","",_xll.PBD(DN144,"Deal Date","","USD","",""))</f>
        <v/>
      </c>
      <c r="DP144" s="15" t="str" cm="1">
        <f t="array" ref="DP144">IF(DN144="","",_xll.PBD(DN144,"Company ID","","USD","",""))</f>
        <v/>
      </c>
      <c r="DQ144" s="15" t="str" cm="1">
        <f t="array" ref="DQ144">IF(DN144="","",_xll.PBD(DP144,"Name","","USD","",""))</f>
        <v/>
      </c>
      <c r="DR144" t="str" cm="1">
        <f t="array" ref="DR144">IF(DN144="","",_xll.PBD(DN144,"Deal Type 1","","USD","",""))</f>
        <v/>
      </c>
      <c r="DW144" s="15" t="str" cm="1">
        <f t="array" ref="DW144">IF(DV144="","",_xll.PBD(DV144,"Deal Date","","USD","",""))</f>
        <v/>
      </c>
      <c r="DX144" s="15" t="str" cm="1">
        <f t="array" ref="DX144">IF(DV144="","",_xll.PBD(DV144,"Company ID","","USD","",""))</f>
        <v/>
      </c>
      <c r="DY144" s="15" t="str" cm="1">
        <f t="array" ref="DY144">IF(DV144="","",_xll.PBD(DX144,"Name","","USD","",""))</f>
        <v/>
      </c>
      <c r="DZ144" t="str" cm="1">
        <f t="array" ref="DZ144">IF(DV144="","",_xll.PBD(DV144,"Deal Type 1","","USD","",""))</f>
        <v/>
      </c>
      <c r="EE144" s="15" t="str" cm="1">
        <f t="array" ref="EE144">IF(ED144="","",_xll.PBD(ED144,"Deal Date","","USD","",""))</f>
        <v/>
      </c>
      <c r="EF144" s="15" t="str" cm="1">
        <f t="array" ref="EF144">IF(ED144="","",_xll.PBD(ED144,"Company ID","","USD","",""))</f>
        <v/>
      </c>
      <c r="EG144" s="15" t="str" cm="1">
        <f t="array" ref="EG144">IF(ED144="","",_xll.PBD(EF144,"Name","","USD","",""))</f>
        <v/>
      </c>
      <c r="EH144" t="str" cm="1">
        <f t="array" ref="EH144">IF(ED144="","",_xll.PBD(ED144,"Deal Type 1","","USD","",""))</f>
        <v/>
      </c>
      <c r="EM144" s="15" t="str" cm="1">
        <f t="array" ref="EM144">IF(EL144="","",_xll.PBD(EL144,"Deal Date","","USD","",""))</f>
        <v/>
      </c>
      <c r="EN144" s="15" t="str" cm="1">
        <f t="array" ref="EN144">IF(EL144="","",_xll.PBD(EL144,"Company ID","","USD","",""))</f>
        <v/>
      </c>
      <c r="EO144" s="15" t="str" cm="1">
        <f t="array" ref="EO144">IF(EL144="","",_xll.PBD(EN144,"Name","","USD","",""))</f>
        <v/>
      </c>
      <c r="EP144" t="str" cm="1">
        <f t="array" ref="EP144">IF(EL144="","",_xll.PBD(EL144,"Deal Type 1","","USD","",""))</f>
        <v/>
      </c>
      <c r="EU144" s="15" t="str" cm="1">
        <f t="array" ref="EU144">IF(ET144="","",_xll.PBD(ET144,"Deal Date","","USD","",""))</f>
        <v/>
      </c>
      <c r="EV144" s="15" t="str" cm="1">
        <f t="array" ref="EV144">IF(ET144="","",_xll.PBD(ET144,"Company ID","","USD","",""))</f>
        <v/>
      </c>
      <c r="EW144" s="15" t="str" cm="1">
        <f t="array" ref="EW144">IF(ET144="","",_xll.PBD(EV144,"Name","","USD","",""))</f>
        <v/>
      </c>
      <c r="EX144" t="str" cm="1">
        <f t="array" ref="EX144">IF(ET144="","",_xll.PBD(ET144,"Deal Type 1","","USD","",""))</f>
        <v/>
      </c>
      <c r="FC144" s="15" t="str" cm="1">
        <f t="array" ref="FC144">IF(FB144="","",_xll.PBD(FB144,"Deal Date","","USD","",""))</f>
        <v/>
      </c>
      <c r="FD144" s="15" t="str" cm="1">
        <f t="array" ref="FD144">IF(FB144="","",_xll.PBD(FB144,"Company ID","","USD","",""))</f>
        <v/>
      </c>
      <c r="FE144" s="15" t="str" cm="1">
        <f t="array" ref="FE144">IF(FB144="","",_xll.PBD(FD144,"Name","","USD","",""))</f>
        <v/>
      </c>
      <c r="FF144" t="str" cm="1">
        <f t="array" ref="FF144">IF(FB144="","",_xll.PBD(FB144,"Deal Type 1","","USD","",""))</f>
        <v/>
      </c>
      <c r="FK144" s="15" t="str" cm="1">
        <f t="array" ref="FK144">IF(FJ144="","",_xll.PBD(FJ144,"Deal Date","","USD","",""))</f>
        <v/>
      </c>
      <c r="FL144" s="15" t="str" cm="1">
        <f t="array" ref="FL144">IF(FJ144="","",_xll.PBD(FJ144,"Company ID","","USD","",""))</f>
        <v/>
      </c>
      <c r="FM144" s="15" t="str" cm="1">
        <f t="array" ref="FM144">IF(FJ144="","",_xll.PBD(FL144,"Name","","USD","",""))</f>
        <v/>
      </c>
      <c r="FN144" t="str" cm="1">
        <f t="array" ref="FN144">IF(FJ144="","",_xll.PBD(FJ144,"Deal Type 1","","USD","",""))</f>
        <v/>
      </c>
      <c r="FS144" s="15" t="str" cm="1">
        <f t="array" ref="FS144">IF(FR144="","",_xll.PBD(FR144,"Deal Date","","USD","",""))</f>
        <v/>
      </c>
      <c r="FT144" s="15" t="str" cm="1">
        <f t="array" ref="FT144">IF(FR144="","",_xll.PBD(FR144,"Company ID","","USD","",""))</f>
        <v/>
      </c>
      <c r="FU144" s="15" t="str" cm="1">
        <f t="array" ref="FU144">IF(FR144="","",_xll.PBD(FT144,"Name","","USD","",""))</f>
        <v/>
      </c>
      <c r="FV144" t="str" cm="1">
        <f t="array" ref="FV144">IF(FR144="","",_xll.PBD(FR144,"Deal Type 1","","USD","",""))</f>
        <v/>
      </c>
      <c r="GA144" s="15" t="str" cm="1">
        <f t="array" ref="GA144">IF(FZ144="","",_xll.PBD(FZ144,"Deal Date","","USD","",""))</f>
        <v/>
      </c>
      <c r="GB144" s="15" t="str" cm="1">
        <f t="array" ref="GB144">IF(FZ144="","",_xll.PBD(FZ144,"Company ID","","USD","",""))</f>
        <v/>
      </c>
      <c r="GC144" s="15" t="str" cm="1">
        <f t="array" ref="GC144">IF(FZ144="","",_xll.PBD(GB144,"Name","","USD","",""))</f>
        <v/>
      </c>
      <c r="GD144" t="str" cm="1">
        <f t="array" ref="GD144">IF(FZ144="","",_xll.PBD(FZ144,"Deal Type 1","","USD","",""))</f>
        <v/>
      </c>
      <c r="GI144" s="15" t="str" cm="1">
        <f t="array" ref="GI144">IF(GH144="","",_xll.PBD(GH144,"Deal Date","","USD","",""))</f>
        <v/>
      </c>
      <c r="GJ144" s="15" t="str" cm="1">
        <f t="array" ref="GJ144">IF(GH144="","",_xll.PBD(GH144,"Company ID","","USD","",""))</f>
        <v/>
      </c>
      <c r="GK144" s="15" t="str" cm="1">
        <f t="array" ref="GK144">IF(GH144="","",_xll.PBD(GJ144,"Name","","USD","",""))</f>
        <v/>
      </c>
      <c r="GL144" t="str" cm="1">
        <f t="array" ref="GL144">IF(GH144="","",_xll.PBD(GH144,"Deal Type 1","","USD","",""))</f>
        <v/>
      </c>
      <c r="GQ144" s="15" t="str" cm="1">
        <f t="array" ref="GQ144">IF(GP144="","",_xll.PBD(GP144,"Deal Date","","USD","",""))</f>
        <v/>
      </c>
      <c r="GR144" s="15" t="str" cm="1">
        <f t="array" ref="GR144">IF(GP144="","",_xll.PBD(GP144,"Company ID","","USD","",""))</f>
        <v/>
      </c>
      <c r="GS144" s="15" t="str" cm="1">
        <f t="array" ref="GS144">IF(GP144="","",_xll.PBD(GR144,"Name","","USD","",""))</f>
        <v/>
      </c>
      <c r="GT144" t="str" cm="1">
        <f t="array" ref="GT144">IF(GP144="","",_xll.PBD(GP144,"Deal Type 1","","USD","",""))</f>
        <v/>
      </c>
      <c r="GY144" s="15" t="str" cm="1">
        <f t="array" ref="GY144">IF(GX144="","",_xll.PBD(GX144,"Deal Date","","USD","",""))</f>
        <v/>
      </c>
      <c r="GZ144" s="15" t="str" cm="1">
        <f t="array" ref="GZ144">IF(GX144="","",_xll.PBD(GX144,"Company ID","","USD","",""))</f>
        <v/>
      </c>
      <c r="HA144" s="15" t="str" cm="1">
        <f t="array" ref="HA144">IF(GX144="","",_xll.PBD(GZ144,"Name","","USD","",""))</f>
        <v/>
      </c>
      <c r="HB144" t="str" cm="1">
        <f t="array" ref="HB144">IF(GX144="","",_xll.PBD(GX144,"Deal Type 1","","USD","",""))</f>
        <v/>
      </c>
      <c r="HG144" s="15" t="str" cm="1">
        <f t="array" ref="HG144">IF(HF144="","",_xll.PBD(HF144,"Deal Date","","USD","",""))</f>
        <v/>
      </c>
      <c r="HH144" s="15" t="str" cm="1">
        <f t="array" ref="HH144">IF(HF144="","",_xll.PBD(HF144,"Company ID","","USD","",""))</f>
        <v/>
      </c>
      <c r="HI144" s="15" t="str" cm="1">
        <f t="array" ref="HI144">IF(HF144="","",_xll.PBD(HH144,"Name","","USD","",""))</f>
        <v/>
      </c>
      <c r="HJ144" t="str" cm="1">
        <f t="array" ref="HJ144">IF(HF144="","",_xll.PBD(HF144,"Deal Type 1","","USD","",""))</f>
        <v/>
      </c>
      <c r="HO144" s="15" t="str" cm="1">
        <f t="array" ref="HO144">IF(HN144="","",_xll.PBD(HN144,"Deal Date","","USD","",""))</f>
        <v/>
      </c>
      <c r="HP144" s="15" t="str" cm="1">
        <f t="array" ref="HP144">IF(HN144="","",_xll.PBD(HN144,"Company ID","","USD","",""))</f>
        <v/>
      </c>
      <c r="HQ144" s="15" t="str" cm="1">
        <f t="array" ref="HQ144">IF(HN144="","",_xll.PBD(HP144,"Name","","USD","",""))</f>
        <v/>
      </c>
      <c r="HR144" t="str" cm="1">
        <f t="array" ref="HR144">IF(HN144="","",_xll.PBD(HN144,"Deal Type 1","","USD","",""))</f>
        <v/>
      </c>
      <c r="HW144" s="15" t="str" cm="1">
        <f t="array" ref="HW144">IF(HV144="","",_xll.PBD(HV144,"Deal Date","","USD","",""))</f>
        <v/>
      </c>
      <c r="HX144" s="15" t="str" cm="1">
        <f t="array" ref="HX144">IF(HV144="","",_xll.PBD(HV144,"Company ID","","USD","",""))</f>
        <v/>
      </c>
      <c r="HY144" s="15" t="str" cm="1">
        <f t="array" ref="HY144">IF(HV144="","",_xll.PBD(HX144,"Name","","USD","",""))</f>
        <v/>
      </c>
      <c r="HZ144" t="str" cm="1">
        <f t="array" ref="HZ144">IF(HV144="","",_xll.PBD(HV144,"Deal Type 1","","USD","",""))</f>
        <v/>
      </c>
      <c r="IE144" s="15" t="str" cm="1">
        <f t="array" ref="IE144">IF(ID144="","",_xll.PBD(ID144,"Deal Date","","USD","",""))</f>
        <v/>
      </c>
      <c r="IF144" s="15" t="str" cm="1">
        <f t="array" ref="IF144">IF(ID144="","",_xll.PBD(ID144,"Company ID","","USD","",""))</f>
        <v/>
      </c>
      <c r="IG144" s="15" t="str" cm="1">
        <f t="array" ref="IG144">IF(ID144="","",_xll.PBD(IF144,"Name","","USD","",""))</f>
        <v/>
      </c>
      <c r="IH144" t="str" cm="1">
        <f t="array" ref="IH144">IF(ID144="","",_xll.PBD(ID144,"Deal Type 1","","USD","",""))</f>
        <v/>
      </c>
      <c r="IM144" s="15" t="str" cm="1">
        <f t="array" ref="IM144">IF(IL144="","",_xll.PBD(IL144,"Deal Date","","USD","",""))</f>
        <v/>
      </c>
      <c r="IN144" s="15" t="str" cm="1">
        <f t="array" ref="IN144">IF(IL144="","",_xll.PBD(IL144,"Company ID","","USD","",""))</f>
        <v/>
      </c>
      <c r="IO144" s="15" t="str" cm="1">
        <f t="array" ref="IO144">IF(IL144="","",_xll.PBD(IN144,"Name","","USD","",""))</f>
        <v/>
      </c>
      <c r="IP144" t="str" cm="1">
        <f t="array" ref="IP144">IF(IL144="","",_xll.PBD(IL144,"Deal Type 1","","USD","",""))</f>
        <v/>
      </c>
      <c r="IU144" s="15" t="str" cm="1">
        <f t="array" ref="IU144">IF(IT144="","",_xll.PBD(IT144,"Deal Date","","USD","",""))</f>
        <v/>
      </c>
      <c r="IV144" s="15" t="str" cm="1">
        <f t="array" ref="IV144">IF(IT144="","",_xll.PBD(IT144,"Company ID","","USD","",""))</f>
        <v/>
      </c>
      <c r="IW144" s="15" t="str" cm="1">
        <f t="array" ref="IW144">IF(IT144="","",_xll.PBD(IV144,"Name","","USD","",""))</f>
        <v/>
      </c>
      <c r="IX144" t="str" cm="1">
        <f t="array" ref="IX144">IF(IT144="","",_xll.PBD(IT144,"Deal Type 1","","USD","",""))</f>
        <v/>
      </c>
      <c r="JC144" s="15" t="str" cm="1">
        <f t="array" ref="JC144">IF(JB144="","",_xll.PBD(JB144,"Deal Date","","USD","",""))</f>
        <v/>
      </c>
      <c r="JD144" s="15" t="str" cm="1">
        <f t="array" ref="JD144">IF(JB144="","",_xll.PBD(JB144,"Company ID","","USD","",""))</f>
        <v/>
      </c>
      <c r="JE144" s="15" t="str" cm="1">
        <f t="array" ref="JE144">IF(JB144="","",_xll.PBD(JD144,"Name","","USD","",""))</f>
        <v/>
      </c>
      <c r="JF144" t="str" cm="1">
        <f t="array" ref="JF144">IF(JB144="","",_xll.PBD(JB144,"Deal Type 1","","USD","",""))</f>
        <v/>
      </c>
      <c r="JK144" s="15" t="str" cm="1">
        <f t="array" ref="JK144">IF(JJ144="","",_xll.PBD(JJ144,"Deal Date","","USD","",""))</f>
        <v/>
      </c>
      <c r="JL144" s="15" t="str" cm="1">
        <f t="array" ref="JL144">IF(JJ144="","",_xll.PBD(JJ144,"Company ID","","USD","",""))</f>
        <v/>
      </c>
      <c r="JM144" s="15" t="str" cm="1">
        <f t="array" ref="JM144">IF(JJ144="","",_xll.PBD(JL144,"Name","","USD","",""))</f>
        <v/>
      </c>
      <c r="JN144" t="str" cm="1">
        <f t="array" ref="JN144">IF(JJ144="","",_xll.PBD(JJ144,"Deal Type 1","","USD","",""))</f>
        <v/>
      </c>
      <c r="JS144" s="15" t="str" cm="1">
        <f t="array" ref="JS144">IF(JR144="","",_xll.PBD(JR144,"Deal Date","","USD","",""))</f>
        <v/>
      </c>
      <c r="JT144" s="15" t="str" cm="1">
        <f t="array" ref="JT144">IF(JR144="","",_xll.PBD(JR144,"Company ID","","USD","",""))</f>
        <v/>
      </c>
      <c r="JU144" s="15" t="str" cm="1">
        <f t="array" ref="JU144">IF(JR144="","",_xll.PBD(JT144,"Name","","USD","",""))</f>
        <v/>
      </c>
      <c r="JV144" t="str" cm="1">
        <f t="array" ref="JV144">IF(JR144="","",_xll.PBD(JR144,"Deal Type 1","","USD","",""))</f>
        <v/>
      </c>
      <c r="KA144" s="15" t="str" cm="1">
        <f t="array" ref="KA144">IF(JZ144="","",_xll.PBD(JZ144,"Deal Date","","USD","",""))</f>
        <v/>
      </c>
      <c r="KB144" s="15" t="str" cm="1">
        <f t="array" ref="KB144">IF(JZ144="","",_xll.PBD(JZ144,"Company ID","","USD","",""))</f>
        <v/>
      </c>
      <c r="KC144" s="15" t="str" cm="1">
        <f t="array" ref="KC144">IF(JZ144="","",_xll.PBD(KB144,"Name","","USD","",""))</f>
        <v/>
      </c>
      <c r="KD144" t="str" cm="1">
        <f t="array" ref="KD144">IF(JZ144="","",_xll.PBD(JZ144,"Deal Type 1","","USD","",""))</f>
        <v/>
      </c>
      <c r="KI144" s="15" t="str" cm="1">
        <f t="array" ref="KI144">IF(KH144="","",_xll.PBD(KH144,"Deal Date","","USD","",""))</f>
        <v/>
      </c>
      <c r="KJ144" s="15" t="str" cm="1">
        <f t="array" ref="KJ144">IF(KH144="","",_xll.PBD(KH144,"Company ID","","USD","",""))</f>
        <v/>
      </c>
      <c r="KK144" s="15" t="str" cm="1">
        <f t="array" ref="KK144">IF(KH144="","",_xll.PBD(KJ144,"Name","","USD","",""))</f>
        <v/>
      </c>
      <c r="KL144" t="str" cm="1">
        <f t="array" ref="KL144">IF(KH144="","",_xll.PBD(KH144,"Deal Type 1","","USD","",""))</f>
        <v/>
      </c>
      <c r="KQ144" s="15" t="str" cm="1">
        <f t="array" ref="KQ144">IF(KP144="","",_xll.PBD(KP144,"Deal Date","","USD","",""))</f>
        <v/>
      </c>
      <c r="KR144" s="15" t="str" cm="1">
        <f t="array" ref="KR144">IF(KP144="","",_xll.PBD(KP144,"Company ID","","USD","",""))</f>
        <v/>
      </c>
      <c r="KS144" s="15" t="str" cm="1">
        <f t="array" ref="KS144">IF(KP144="","",_xll.PBD(KR144,"Name","","USD","",""))</f>
        <v/>
      </c>
      <c r="KT144" t="str" cm="1">
        <f t="array" ref="KT144">IF(KP144="","",_xll.PBD(KP144,"Deal Type 1","","USD","",""))</f>
        <v/>
      </c>
      <c r="KY144" s="15" t="str" cm="1">
        <f t="array" ref="KY144">IF(KX144="","",_xll.PBD(KX144,"Deal Date","","USD","",""))</f>
        <v/>
      </c>
      <c r="KZ144" s="15" t="str" cm="1">
        <f t="array" ref="KZ144">IF(KX144="","",_xll.PBD(KX144,"Company ID","","USD","",""))</f>
        <v/>
      </c>
      <c r="LA144" s="15" t="str" cm="1">
        <f t="array" ref="LA144">IF(KX144="","",_xll.PBD(KZ144,"Name","","USD","",""))</f>
        <v/>
      </c>
      <c r="LB144" t="str" cm="1">
        <f t="array" ref="LB144">IF(KX144="","",_xll.PBD(KX144,"Deal Type 1","","USD","",""))</f>
        <v/>
      </c>
      <c r="LG144" s="15" t="str" cm="1">
        <f t="array" ref="LG144">IF(LF144="","",_xll.PBD(LF144,"Deal Date","","USD","",""))</f>
        <v/>
      </c>
      <c r="LH144" s="15" t="str" cm="1">
        <f t="array" ref="LH144">IF(LF144="","",_xll.PBD(LF144,"Company ID","","USD","",""))</f>
        <v/>
      </c>
      <c r="LI144" s="15" t="str" cm="1">
        <f t="array" ref="LI144">IF(LF144="","",_xll.PBD(LH144,"Name","","USD","",""))</f>
        <v/>
      </c>
      <c r="LJ144" t="str" cm="1">
        <f t="array" ref="LJ144">IF(LF144="","",_xll.PBD(LF144,"Deal Type 1","","USD","",""))</f>
        <v/>
      </c>
      <c r="LO144" s="15" t="str" cm="1">
        <f t="array" ref="LO144">IF(LN144="","",_xll.PBD(LN144,"Deal Date","","USD","",""))</f>
        <v/>
      </c>
      <c r="LP144" s="15" t="str" cm="1">
        <f t="array" ref="LP144">IF(LN144="","",_xll.PBD(LN144,"Company ID","","USD","",""))</f>
        <v/>
      </c>
      <c r="LQ144" s="15" t="str" cm="1">
        <f t="array" ref="LQ144">IF(LN144="","",_xll.PBD(LP144,"Name","","USD","",""))</f>
        <v/>
      </c>
      <c r="LR144" t="str" cm="1">
        <f t="array" ref="LR144">IF(LN144="","",_xll.PBD(LN144,"Deal Type 1","","USD","",""))</f>
        <v/>
      </c>
      <c r="LW144" s="15" t="str" cm="1">
        <f t="array" ref="LW144">IF(LV144="","",_xll.PBD(LV144,"Deal Date","","USD","",""))</f>
        <v/>
      </c>
      <c r="LX144" s="15" t="str" cm="1">
        <f t="array" ref="LX144">IF(LV144="","",_xll.PBD(LV144,"Company ID","","USD","",""))</f>
        <v/>
      </c>
      <c r="LY144" s="15" t="str" cm="1">
        <f t="array" ref="LY144">IF(LV144="","",_xll.PBD(LX144,"Name","","USD","",""))</f>
        <v/>
      </c>
      <c r="LZ144" t="str" cm="1">
        <f t="array" ref="LZ144">IF(LV144="","",_xll.PBD(LV144,"Deal Type 1","","USD","",""))</f>
        <v/>
      </c>
      <c r="ME144" s="15" t="str" cm="1">
        <f t="array" ref="ME144">IF(MD144="","",_xll.PBD(MD144,"Deal Date","","USD","",""))</f>
        <v/>
      </c>
      <c r="MF144" s="15" t="str" cm="1">
        <f t="array" ref="MF144">IF(MD144="","",_xll.PBD(MD144,"Company ID","","USD","",""))</f>
        <v/>
      </c>
      <c r="MG144" s="15" t="str" cm="1">
        <f t="array" ref="MG144">IF(MD144="","",_xll.PBD(MF144,"Name","","USD","",""))</f>
        <v/>
      </c>
      <c r="MH144" t="str" cm="1">
        <f t="array" ref="MH144">IF(MD144="","",_xll.PBD(MD144,"Deal Type 1","","USD","",""))</f>
        <v/>
      </c>
    </row>
    <row r="145" spans="7:346" x14ac:dyDescent="0.2">
      <c r="G145" s="15" t="str" cm="1">
        <f t="array" ref="G145">IF(F145="","",_xll.PBD(F145,"Deal Date","","USD","",""))</f>
        <v/>
      </c>
      <c r="H145" s="15" t="str" cm="1">
        <f t="array" ref="H145">IF(F145="","",_xll.PBD(F145,"Company ID","","USD","",""))</f>
        <v/>
      </c>
      <c r="I145" s="15" t="str" cm="1">
        <f t="array" ref="I145">IF(F145="","",_xll.PBD(H145,"Name","","USD","",""))</f>
        <v/>
      </c>
      <c r="J145" t="str" cm="1">
        <f t="array" ref="J145">IF(F145="","",_xll.PBD(F145,"Deal Type 1","","USD","",""))</f>
        <v/>
      </c>
      <c r="O145" s="15" t="str" cm="1">
        <f t="array" ref="O145">IF(N145="","",_xll.PBD(N145,"Deal Date","","USD","",""))</f>
        <v/>
      </c>
      <c r="P145" s="15" t="str" cm="1">
        <f t="array" ref="P145">IF(N145="","",_xll.PBD(N145,"Company ID","","USD","",""))</f>
        <v/>
      </c>
      <c r="Q145" s="15" t="str" cm="1">
        <f t="array" ref="Q145">IF(N145="","",_xll.PBD(P145,"Name","","USD","",""))</f>
        <v/>
      </c>
      <c r="R145" t="str" cm="1">
        <f t="array" ref="R145">IF(N145="","",_xll.PBD(N145,"Deal Type 1","","USD","",""))</f>
        <v/>
      </c>
      <c r="W145" s="15" t="str" cm="1">
        <f t="array" ref="W145">IF(V145="","",_xll.PBD(V145,"Deal Date","","USD","",""))</f>
        <v/>
      </c>
      <c r="X145" s="15" t="str" cm="1">
        <f t="array" ref="X145">IF(V145="","",_xll.PBD(V145,"Company ID","","USD","",""))</f>
        <v/>
      </c>
      <c r="Y145" s="15" t="str" cm="1">
        <f t="array" ref="Y145">IF(V145="","",_xll.PBD(X145,"Name","","USD","",""))</f>
        <v/>
      </c>
      <c r="Z145" t="str" cm="1">
        <f t="array" ref="Z145">IF(V145="","",_xll.PBD(V145,"Deal Type 1","","USD","",""))</f>
        <v/>
      </c>
      <c r="AE145" s="15" t="str" cm="1">
        <f t="array" ref="AE145">IF(AD145="","",_xll.PBD(AD145,"Deal Date","","USD","",""))</f>
        <v/>
      </c>
      <c r="AF145" s="15" t="str" cm="1">
        <f t="array" ref="AF145">IF(AD145="","",_xll.PBD(AD145,"Company ID","","USD","",""))</f>
        <v/>
      </c>
      <c r="AG145" s="15" t="str" cm="1">
        <f t="array" ref="AG145">IF(AD145="","",_xll.PBD(AF145,"Name","","USD","",""))</f>
        <v/>
      </c>
      <c r="AH145" t="str" cm="1">
        <f t="array" ref="AH145">IF(AD145="","",_xll.PBD(AD145,"Deal Type 1","","USD","",""))</f>
        <v/>
      </c>
      <c r="AM145" s="15" t="str" cm="1">
        <f t="array" ref="AM145">IF(AL145="","",_xll.PBD(AL145,"Deal Date","","USD","",""))</f>
        <v/>
      </c>
      <c r="AN145" s="15" t="str" cm="1">
        <f t="array" ref="AN145">IF(AL145="","",_xll.PBD(AL145,"Company ID","","USD","",""))</f>
        <v/>
      </c>
      <c r="AO145" s="15" t="str" cm="1">
        <f t="array" ref="AO145">IF(AL145="","",_xll.PBD(AN145,"Name","","USD","",""))</f>
        <v/>
      </c>
      <c r="AP145" t="str" cm="1">
        <f t="array" ref="AP145">IF(AL145="","",_xll.PBD(AL145,"Deal Type 1","","USD","",""))</f>
        <v/>
      </c>
      <c r="AU145" s="15" t="str" cm="1">
        <f t="array" ref="AU145">IF(AT145="","",_xll.PBD(AT145,"Deal Date","","USD","",""))</f>
        <v/>
      </c>
      <c r="AV145" s="15" t="str" cm="1">
        <f t="array" ref="AV145">IF(AT145="","",_xll.PBD(AT145,"Company ID","","USD","",""))</f>
        <v/>
      </c>
      <c r="AW145" s="15" t="str" cm="1">
        <f t="array" ref="AW145">IF(AT145="","",_xll.PBD(AV145,"Name","","USD","",""))</f>
        <v/>
      </c>
      <c r="AX145" t="str" cm="1">
        <f t="array" ref="AX145">IF(AT145="","",_xll.PBD(AT145,"Deal Type 1","","USD","",""))</f>
        <v/>
      </c>
      <c r="BC145" s="15" t="str" cm="1">
        <f t="array" ref="BC145">IF(BB145="","",_xll.PBD(BB145,"Deal Date","","USD","",""))</f>
        <v/>
      </c>
      <c r="BD145" s="15" t="str" cm="1">
        <f t="array" ref="BD145">IF(BB145="","",_xll.PBD(BB145,"Company ID","","USD","",""))</f>
        <v/>
      </c>
      <c r="BE145" s="15" t="str" cm="1">
        <f t="array" ref="BE145">IF(BB145="","",_xll.PBD(BD145,"Name","","USD","",""))</f>
        <v/>
      </c>
      <c r="BF145" t="str" cm="1">
        <f t="array" ref="BF145">IF(BB145="","",_xll.PBD(BB145,"Deal Type 1","","USD","",""))</f>
        <v/>
      </c>
      <c r="BK145" s="15" t="str" cm="1">
        <f t="array" ref="BK145">IF(BJ145="","",_xll.PBD(BJ145,"Deal Date","","USD","",""))</f>
        <v/>
      </c>
      <c r="BL145" s="15" t="str" cm="1">
        <f t="array" ref="BL145">IF(BJ145="","",_xll.PBD(BJ145,"Company ID","","USD","",""))</f>
        <v/>
      </c>
      <c r="BM145" s="15" t="str" cm="1">
        <f t="array" ref="BM145">IF(BJ145="","",_xll.PBD(BL145,"Name","","USD","",""))</f>
        <v/>
      </c>
      <c r="BN145" t="str" cm="1">
        <f t="array" ref="BN145">IF(BJ145="","",_xll.PBD(BJ145,"Deal Type 1","","USD","",""))</f>
        <v/>
      </c>
      <c r="BS145" s="15" t="str" cm="1">
        <f t="array" ref="BS145">IF(BR145="","",_xll.PBD(BR145,"Deal Date","","USD","",""))</f>
        <v/>
      </c>
      <c r="BT145" s="15" t="str" cm="1">
        <f t="array" ref="BT145">IF(BR145="","",_xll.PBD(BR145,"Company ID","","USD","",""))</f>
        <v/>
      </c>
      <c r="BU145" s="15" t="str" cm="1">
        <f t="array" ref="BU145">IF(BR145="","",_xll.PBD(BT145,"Name","","USD","",""))</f>
        <v/>
      </c>
      <c r="BV145" t="str" cm="1">
        <f t="array" ref="BV145">IF(BR145="","",_xll.PBD(BR145,"Deal Type 1","","USD","",""))</f>
        <v/>
      </c>
      <c r="CA145" s="15" t="str" cm="1">
        <f t="array" ref="CA145">IF(BZ145="","",_xll.PBD(BZ145,"Deal Date","","USD","",""))</f>
        <v/>
      </c>
      <c r="CB145" s="15" t="str" cm="1">
        <f t="array" ref="CB145">IF(BZ145="","",_xll.PBD(BZ145,"Company ID","","USD","",""))</f>
        <v/>
      </c>
      <c r="CC145" s="15" t="str" cm="1">
        <f t="array" ref="CC145">IF(BZ145="","",_xll.PBD(CB145,"Name","","USD","",""))</f>
        <v/>
      </c>
      <c r="CD145" t="str" cm="1">
        <f t="array" ref="CD145">IF(BZ145="","",_xll.PBD(BZ145,"Deal Type 1","","USD","",""))</f>
        <v/>
      </c>
      <c r="CI145" s="15" t="str" cm="1">
        <f t="array" ref="CI145">IF(CH145="","",_xll.PBD(CH145,"Deal Date","","USD","",""))</f>
        <v/>
      </c>
      <c r="CJ145" s="15" t="str" cm="1">
        <f t="array" ref="CJ145">IF(CH145="","",_xll.PBD(CH145,"Company ID","","USD","",""))</f>
        <v/>
      </c>
      <c r="CK145" s="15" t="str" cm="1">
        <f t="array" ref="CK145">IF(CH145="","",_xll.PBD(CJ145,"Name","","USD","",""))</f>
        <v/>
      </c>
      <c r="CL145" t="str" cm="1">
        <f t="array" ref="CL145">IF(CH145="","",_xll.PBD(CH145,"Deal Type 1","","USD","",""))</f>
        <v/>
      </c>
      <c r="CQ145" s="15" t="str" cm="1">
        <f t="array" ref="CQ145">IF(CP145="","",_xll.PBD(CP145,"Deal Date","","USD","",""))</f>
        <v/>
      </c>
      <c r="CR145" s="15" t="str" cm="1">
        <f t="array" ref="CR145">IF(CP145="","",_xll.PBD(CP145,"Company ID","","USD","",""))</f>
        <v/>
      </c>
      <c r="CS145" s="15" t="str" cm="1">
        <f t="array" ref="CS145">IF(CP145="","",_xll.PBD(CR145,"Name","","USD","",""))</f>
        <v/>
      </c>
      <c r="CT145" t="str" cm="1">
        <f t="array" ref="CT145">IF(CP145="","",_xll.PBD(CP145,"Deal Type 1","","USD","",""))</f>
        <v/>
      </c>
      <c r="CY145" s="15" t="str" cm="1">
        <f t="array" ref="CY145">IF(CX145="","",_xll.PBD(CX145,"Deal Date","","USD","",""))</f>
        <v/>
      </c>
      <c r="CZ145" s="15" t="str" cm="1">
        <f t="array" ref="CZ145">IF(CX145="","",_xll.PBD(CX145,"Company ID","","USD","",""))</f>
        <v/>
      </c>
      <c r="DA145" s="15" t="str" cm="1">
        <f t="array" ref="DA145">IF(CX145="","",_xll.PBD(CZ145,"Name","","USD","",""))</f>
        <v/>
      </c>
      <c r="DB145" t="str" cm="1">
        <f t="array" ref="DB145">IF(CX145="","",_xll.PBD(CX145,"Deal Type 1","","USD","",""))</f>
        <v/>
      </c>
      <c r="DG145" s="15" t="str" cm="1">
        <f t="array" ref="DG145">IF(DF145="","",_xll.PBD(DF145,"Deal Date","","USD","",""))</f>
        <v/>
      </c>
      <c r="DH145" s="15" t="str" cm="1">
        <f t="array" ref="DH145">IF(DF145="","",_xll.PBD(DF145,"Company ID","","USD","",""))</f>
        <v/>
      </c>
      <c r="DI145" s="15" t="str" cm="1">
        <f t="array" ref="DI145">IF(DF145="","",_xll.PBD(DH145,"Name","","USD","",""))</f>
        <v/>
      </c>
      <c r="DJ145" t="str" cm="1">
        <f t="array" ref="DJ145">IF(DF145="","",_xll.PBD(DF145,"Deal Type 1","","USD","",""))</f>
        <v/>
      </c>
      <c r="DO145" s="15" t="str" cm="1">
        <f t="array" ref="DO145">IF(DN145="","",_xll.PBD(DN145,"Deal Date","","USD","",""))</f>
        <v/>
      </c>
      <c r="DP145" s="15" t="str" cm="1">
        <f t="array" ref="DP145">IF(DN145="","",_xll.PBD(DN145,"Company ID","","USD","",""))</f>
        <v/>
      </c>
      <c r="DQ145" s="15" t="str" cm="1">
        <f t="array" ref="DQ145">IF(DN145="","",_xll.PBD(DP145,"Name","","USD","",""))</f>
        <v/>
      </c>
      <c r="DR145" t="str" cm="1">
        <f t="array" ref="DR145">IF(DN145="","",_xll.PBD(DN145,"Deal Type 1","","USD","",""))</f>
        <v/>
      </c>
      <c r="DW145" s="15" t="str" cm="1">
        <f t="array" ref="DW145">IF(DV145="","",_xll.PBD(DV145,"Deal Date","","USD","",""))</f>
        <v/>
      </c>
      <c r="DX145" s="15" t="str" cm="1">
        <f t="array" ref="DX145">IF(DV145="","",_xll.PBD(DV145,"Company ID","","USD","",""))</f>
        <v/>
      </c>
      <c r="DY145" s="15" t="str" cm="1">
        <f t="array" ref="DY145">IF(DV145="","",_xll.PBD(DX145,"Name","","USD","",""))</f>
        <v/>
      </c>
      <c r="DZ145" t="str" cm="1">
        <f t="array" ref="DZ145">IF(DV145="","",_xll.PBD(DV145,"Deal Type 1","","USD","",""))</f>
        <v/>
      </c>
      <c r="EE145" s="15" t="str" cm="1">
        <f t="array" ref="EE145">IF(ED145="","",_xll.PBD(ED145,"Deal Date","","USD","",""))</f>
        <v/>
      </c>
      <c r="EF145" s="15" t="str" cm="1">
        <f t="array" ref="EF145">IF(ED145="","",_xll.PBD(ED145,"Company ID","","USD","",""))</f>
        <v/>
      </c>
      <c r="EG145" s="15" t="str" cm="1">
        <f t="array" ref="EG145">IF(ED145="","",_xll.PBD(EF145,"Name","","USD","",""))</f>
        <v/>
      </c>
      <c r="EH145" t="str" cm="1">
        <f t="array" ref="EH145">IF(ED145="","",_xll.PBD(ED145,"Deal Type 1","","USD","",""))</f>
        <v/>
      </c>
      <c r="EM145" s="15" t="str" cm="1">
        <f t="array" ref="EM145">IF(EL145="","",_xll.PBD(EL145,"Deal Date","","USD","",""))</f>
        <v/>
      </c>
      <c r="EN145" s="15" t="str" cm="1">
        <f t="array" ref="EN145">IF(EL145="","",_xll.PBD(EL145,"Company ID","","USD","",""))</f>
        <v/>
      </c>
      <c r="EO145" s="15" t="str" cm="1">
        <f t="array" ref="EO145">IF(EL145="","",_xll.PBD(EN145,"Name","","USD","",""))</f>
        <v/>
      </c>
      <c r="EP145" t="str" cm="1">
        <f t="array" ref="EP145">IF(EL145="","",_xll.PBD(EL145,"Deal Type 1","","USD","",""))</f>
        <v/>
      </c>
      <c r="EU145" s="15" t="str" cm="1">
        <f t="array" ref="EU145">IF(ET145="","",_xll.PBD(ET145,"Deal Date","","USD","",""))</f>
        <v/>
      </c>
      <c r="EV145" s="15" t="str" cm="1">
        <f t="array" ref="EV145">IF(ET145="","",_xll.PBD(ET145,"Company ID","","USD","",""))</f>
        <v/>
      </c>
      <c r="EW145" s="15" t="str" cm="1">
        <f t="array" ref="EW145">IF(ET145="","",_xll.PBD(EV145,"Name","","USD","",""))</f>
        <v/>
      </c>
      <c r="EX145" t="str" cm="1">
        <f t="array" ref="EX145">IF(ET145="","",_xll.PBD(ET145,"Deal Type 1","","USD","",""))</f>
        <v/>
      </c>
      <c r="FC145" s="15" t="str" cm="1">
        <f t="array" ref="FC145">IF(FB145="","",_xll.PBD(FB145,"Deal Date","","USD","",""))</f>
        <v/>
      </c>
      <c r="FD145" s="15" t="str" cm="1">
        <f t="array" ref="FD145">IF(FB145="","",_xll.PBD(FB145,"Company ID","","USD","",""))</f>
        <v/>
      </c>
      <c r="FE145" s="15" t="str" cm="1">
        <f t="array" ref="FE145">IF(FB145="","",_xll.PBD(FD145,"Name","","USD","",""))</f>
        <v/>
      </c>
      <c r="FF145" t="str" cm="1">
        <f t="array" ref="FF145">IF(FB145="","",_xll.PBD(FB145,"Deal Type 1","","USD","",""))</f>
        <v/>
      </c>
      <c r="FK145" s="15" t="str" cm="1">
        <f t="array" ref="FK145">IF(FJ145="","",_xll.PBD(FJ145,"Deal Date","","USD","",""))</f>
        <v/>
      </c>
      <c r="FL145" s="15" t="str" cm="1">
        <f t="array" ref="FL145">IF(FJ145="","",_xll.PBD(FJ145,"Company ID","","USD","",""))</f>
        <v/>
      </c>
      <c r="FM145" s="15" t="str" cm="1">
        <f t="array" ref="FM145">IF(FJ145="","",_xll.PBD(FL145,"Name","","USD","",""))</f>
        <v/>
      </c>
      <c r="FN145" t="str" cm="1">
        <f t="array" ref="FN145">IF(FJ145="","",_xll.PBD(FJ145,"Deal Type 1","","USD","",""))</f>
        <v/>
      </c>
      <c r="FS145" s="15" t="str" cm="1">
        <f t="array" ref="FS145">IF(FR145="","",_xll.PBD(FR145,"Deal Date","","USD","",""))</f>
        <v/>
      </c>
      <c r="FT145" s="15" t="str" cm="1">
        <f t="array" ref="FT145">IF(FR145="","",_xll.PBD(FR145,"Company ID","","USD","",""))</f>
        <v/>
      </c>
      <c r="FU145" s="15" t="str" cm="1">
        <f t="array" ref="FU145">IF(FR145="","",_xll.PBD(FT145,"Name","","USD","",""))</f>
        <v/>
      </c>
      <c r="FV145" t="str" cm="1">
        <f t="array" ref="FV145">IF(FR145="","",_xll.PBD(FR145,"Deal Type 1","","USD","",""))</f>
        <v/>
      </c>
      <c r="GA145" s="15" t="str" cm="1">
        <f t="array" ref="GA145">IF(FZ145="","",_xll.PBD(FZ145,"Deal Date","","USD","",""))</f>
        <v/>
      </c>
      <c r="GB145" s="15" t="str" cm="1">
        <f t="array" ref="GB145">IF(FZ145="","",_xll.PBD(FZ145,"Company ID","","USD","",""))</f>
        <v/>
      </c>
      <c r="GC145" s="15" t="str" cm="1">
        <f t="array" ref="GC145">IF(FZ145="","",_xll.PBD(GB145,"Name","","USD","",""))</f>
        <v/>
      </c>
      <c r="GD145" t="str" cm="1">
        <f t="array" ref="GD145">IF(FZ145="","",_xll.PBD(FZ145,"Deal Type 1","","USD","",""))</f>
        <v/>
      </c>
      <c r="GI145" s="15" t="str" cm="1">
        <f t="array" ref="GI145">IF(GH145="","",_xll.PBD(GH145,"Deal Date","","USD","",""))</f>
        <v/>
      </c>
      <c r="GJ145" s="15" t="str" cm="1">
        <f t="array" ref="GJ145">IF(GH145="","",_xll.PBD(GH145,"Company ID","","USD","",""))</f>
        <v/>
      </c>
      <c r="GK145" s="15" t="str" cm="1">
        <f t="array" ref="GK145">IF(GH145="","",_xll.PBD(GJ145,"Name","","USD","",""))</f>
        <v/>
      </c>
      <c r="GL145" t="str" cm="1">
        <f t="array" ref="GL145">IF(GH145="","",_xll.PBD(GH145,"Deal Type 1","","USD","",""))</f>
        <v/>
      </c>
      <c r="GQ145" s="15" t="str" cm="1">
        <f t="array" ref="GQ145">IF(GP145="","",_xll.PBD(GP145,"Deal Date","","USD","",""))</f>
        <v/>
      </c>
      <c r="GR145" s="15" t="str" cm="1">
        <f t="array" ref="GR145">IF(GP145="","",_xll.PBD(GP145,"Company ID","","USD","",""))</f>
        <v/>
      </c>
      <c r="GS145" s="15" t="str" cm="1">
        <f t="array" ref="GS145">IF(GP145="","",_xll.PBD(GR145,"Name","","USD","",""))</f>
        <v/>
      </c>
      <c r="GT145" t="str" cm="1">
        <f t="array" ref="GT145">IF(GP145="","",_xll.PBD(GP145,"Deal Type 1","","USD","",""))</f>
        <v/>
      </c>
      <c r="GY145" s="15" t="str" cm="1">
        <f t="array" ref="GY145">IF(GX145="","",_xll.PBD(GX145,"Deal Date","","USD","",""))</f>
        <v/>
      </c>
      <c r="GZ145" s="15" t="str" cm="1">
        <f t="array" ref="GZ145">IF(GX145="","",_xll.PBD(GX145,"Company ID","","USD","",""))</f>
        <v/>
      </c>
      <c r="HA145" s="15" t="str" cm="1">
        <f t="array" ref="HA145">IF(GX145="","",_xll.PBD(GZ145,"Name","","USD","",""))</f>
        <v/>
      </c>
      <c r="HB145" t="str" cm="1">
        <f t="array" ref="HB145">IF(GX145="","",_xll.PBD(GX145,"Deal Type 1","","USD","",""))</f>
        <v/>
      </c>
      <c r="HG145" s="15" t="str" cm="1">
        <f t="array" ref="HG145">IF(HF145="","",_xll.PBD(HF145,"Deal Date","","USD","",""))</f>
        <v/>
      </c>
      <c r="HH145" s="15" t="str" cm="1">
        <f t="array" ref="HH145">IF(HF145="","",_xll.PBD(HF145,"Company ID","","USD","",""))</f>
        <v/>
      </c>
      <c r="HI145" s="15" t="str" cm="1">
        <f t="array" ref="HI145">IF(HF145="","",_xll.PBD(HH145,"Name","","USD","",""))</f>
        <v/>
      </c>
      <c r="HJ145" t="str" cm="1">
        <f t="array" ref="HJ145">IF(HF145="","",_xll.PBD(HF145,"Deal Type 1","","USD","",""))</f>
        <v/>
      </c>
      <c r="HO145" s="15" t="str" cm="1">
        <f t="array" ref="HO145">IF(HN145="","",_xll.PBD(HN145,"Deal Date","","USD","",""))</f>
        <v/>
      </c>
      <c r="HP145" s="15" t="str" cm="1">
        <f t="array" ref="HP145">IF(HN145="","",_xll.PBD(HN145,"Company ID","","USD","",""))</f>
        <v/>
      </c>
      <c r="HQ145" s="15" t="str" cm="1">
        <f t="array" ref="HQ145">IF(HN145="","",_xll.PBD(HP145,"Name","","USD","",""))</f>
        <v/>
      </c>
      <c r="HR145" t="str" cm="1">
        <f t="array" ref="HR145">IF(HN145="","",_xll.PBD(HN145,"Deal Type 1","","USD","",""))</f>
        <v/>
      </c>
      <c r="HW145" s="15" t="str" cm="1">
        <f t="array" ref="HW145">IF(HV145="","",_xll.PBD(HV145,"Deal Date","","USD","",""))</f>
        <v/>
      </c>
      <c r="HX145" s="15" t="str" cm="1">
        <f t="array" ref="HX145">IF(HV145="","",_xll.PBD(HV145,"Company ID","","USD","",""))</f>
        <v/>
      </c>
      <c r="HY145" s="15" t="str" cm="1">
        <f t="array" ref="HY145">IF(HV145="","",_xll.PBD(HX145,"Name","","USD","",""))</f>
        <v/>
      </c>
      <c r="HZ145" t="str" cm="1">
        <f t="array" ref="HZ145">IF(HV145="","",_xll.PBD(HV145,"Deal Type 1","","USD","",""))</f>
        <v/>
      </c>
      <c r="IE145" s="15" t="str" cm="1">
        <f t="array" ref="IE145">IF(ID145="","",_xll.PBD(ID145,"Deal Date","","USD","",""))</f>
        <v/>
      </c>
      <c r="IF145" s="15" t="str" cm="1">
        <f t="array" ref="IF145">IF(ID145="","",_xll.PBD(ID145,"Company ID","","USD","",""))</f>
        <v/>
      </c>
      <c r="IG145" s="15" t="str" cm="1">
        <f t="array" ref="IG145">IF(ID145="","",_xll.PBD(IF145,"Name","","USD","",""))</f>
        <v/>
      </c>
      <c r="IH145" t="str" cm="1">
        <f t="array" ref="IH145">IF(ID145="","",_xll.PBD(ID145,"Deal Type 1","","USD","",""))</f>
        <v/>
      </c>
      <c r="IM145" s="15" t="str" cm="1">
        <f t="array" ref="IM145">IF(IL145="","",_xll.PBD(IL145,"Deal Date","","USD","",""))</f>
        <v/>
      </c>
      <c r="IN145" s="15" t="str" cm="1">
        <f t="array" ref="IN145">IF(IL145="","",_xll.PBD(IL145,"Company ID","","USD","",""))</f>
        <v/>
      </c>
      <c r="IO145" s="15" t="str" cm="1">
        <f t="array" ref="IO145">IF(IL145="","",_xll.PBD(IN145,"Name","","USD","",""))</f>
        <v/>
      </c>
      <c r="IP145" t="str" cm="1">
        <f t="array" ref="IP145">IF(IL145="","",_xll.PBD(IL145,"Deal Type 1","","USD","",""))</f>
        <v/>
      </c>
      <c r="IU145" s="15" t="str" cm="1">
        <f t="array" ref="IU145">IF(IT145="","",_xll.PBD(IT145,"Deal Date","","USD","",""))</f>
        <v/>
      </c>
      <c r="IV145" s="15" t="str" cm="1">
        <f t="array" ref="IV145">IF(IT145="","",_xll.PBD(IT145,"Company ID","","USD","",""))</f>
        <v/>
      </c>
      <c r="IW145" s="15" t="str" cm="1">
        <f t="array" ref="IW145">IF(IT145="","",_xll.PBD(IV145,"Name","","USD","",""))</f>
        <v/>
      </c>
      <c r="IX145" t="str" cm="1">
        <f t="array" ref="IX145">IF(IT145="","",_xll.PBD(IT145,"Deal Type 1","","USD","",""))</f>
        <v/>
      </c>
      <c r="JC145" s="15" t="str" cm="1">
        <f t="array" ref="JC145">IF(JB145="","",_xll.PBD(JB145,"Deal Date","","USD","",""))</f>
        <v/>
      </c>
      <c r="JD145" s="15" t="str" cm="1">
        <f t="array" ref="JD145">IF(JB145="","",_xll.PBD(JB145,"Company ID","","USD","",""))</f>
        <v/>
      </c>
      <c r="JE145" s="15" t="str" cm="1">
        <f t="array" ref="JE145">IF(JB145="","",_xll.PBD(JD145,"Name","","USD","",""))</f>
        <v/>
      </c>
      <c r="JF145" t="str" cm="1">
        <f t="array" ref="JF145">IF(JB145="","",_xll.PBD(JB145,"Deal Type 1","","USD","",""))</f>
        <v/>
      </c>
      <c r="JK145" s="15" t="str" cm="1">
        <f t="array" ref="JK145">IF(JJ145="","",_xll.PBD(JJ145,"Deal Date","","USD","",""))</f>
        <v/>
      </c>
      <c r="JL145" s="15" t="str" cm="1">
        <f t="array" ref="JL145">IF(JJ145="","",_xll.PBD(JJ145,"Company ID","","USD","",""))</f>
        <v/>
      </c>
      <c r="JM145" s="15" t="str" cm="1">
        <f t="array" ref="JM145">IF(JJ145="","",_xll.PBD(JL145,"Name","","USD","",""))</f>
        <v/>
      </c>
      <c r="JN145" t="str" cm="1">
        <f t="array" ref="JN145">IF(JJ145="","",_xll.PBD(JJ145,"Deal Type 1","","USD","",""))</f>
        <v/>
      </c>
      <c r="JS145" s="15" t="str" cm="1">
        <f t="array" ref="JS145">IF(JR145="","",_xll.PBD(JR145,"Deal Date","","USD","",""))</f>
        <v/>
      </c>
      <c r="JT145" s="15" t="str" cm="1">
        <f t="array" ref="JT145">IF(JR145="","",_xll.PBD(JR145,"Company ID","","USD","",""))</f>
        <v/>
      </c>
      <c r="JU145" s="15" t="str" cm="1">
        <f t="array" ref="JU145">IF(JR145="","",_xll.PBD(JT145,"Name","","USD","",""))</f>
        <v/>
      </c>
      <c r="JV145" t="str" cm="1">
        <f t="array" ref="JV145">IF(JR145="","",_xll.PBD(JR145,"Deal Type 1","","USD","",""))</f>
        <v/>
      </c>
      <c r="KA145" s="15" t="str" cm="1">
        <f t="array" ref="KA145">IF(JZ145="","",_xll.PBD(JZ145,"Deal Date","","USD","",""))</f>
        <v/>
      </c>
      <c r="KB145" s="15" t="str" cm="1">
        <f t="array" ref="KB145">IF(JZ145="","",_xll.PBD(JZ145,"Company ID","","USD","",""))</f>
        <v/>
      </c>
      <c r="KC145" s="15" t="str" cm="1">
        <f t="array" ref="KC145">IF(JZ145="","",_xll.PBD(KB145,"Name","","USD","",""))</f>
        <v/>
      </c>
      <c r="KD145" t="str" cm="1">
        <f t="array" ref="KD145">IF(JZ145="","",_xll.PBD(JZ145,"Deal Type 1","","USD","",""))</f>
        <v/>
      </c>
      <c r="KI145" s="15" t="str" cm="1">
        <f t="array" ref="KI145">IF(KH145="","",_xll.PBD(KH145,"Deal Date","","USD","",""))</f>
        <v/>
      </c>
      <c r="KJ145" s="15" t="str" cm="1">
        <f t="array" ref="KJ145">IF(KH145="","",_xll.PBD(KH145,"Company ID","","USD","",""))</f>
        <v/>
      </c>
      <c r="KK145" s="15" t="str" cm="1">
        <f t="array" ref="KK145">IF(KH145="","",_xll.PBD(KJ145,"Name","","USD","",""))</f>
        <v/>
      </c>
      <c r="KL145" t="str" cm="1">
        <f t="array" ref="KL145">IF(KH145="","",_xll.PBD(KH145,"Deal Type 1","","USD","",""))</f>
        <v/>
      </c>
      <c r="KQ145" s="15" t="str" cm="1">
        <f t="array" ref="KQ145">IF(KP145="","",_xll.PBD(KP145,"Deal Date","","USD","",""))</f>
        <v/>
      </c>
      <c r="KR145" s="15" t="str" cm="1">
        <f t="array" ref="KR145">IF(KP145="","",_xll.PBD(KP145,"Company ID","","USD","",""))</f>
        <v/>
      </c>
      <c r="KS145" s="15" t="str" cm="1">
        <f t="array" ref="KS145">IF(KP145="","",_xll.PBD(KR145,"Name","","USD","",""))</f>
        <v/>
      </c>
      <c r="KT145" t="str" cm="1">
        <f t="array" ref="KT145">IF(KP145="","",_xll.PBD(KP145,"Deal Type 1","","USD","",""))</f>
        <v/>
      </c>
      <c r="KY145" s="15" t="str" cm="1">
        <f t="array" ref="KY145">IF(KX145="","",_xll.PBD(KX145,"Deal Date","","USD","",""))</f>
        <v/>
      </c>
      <c r="KZ145" s="15" t="str" cm="1">
        <f t="array" ref="KZ145">IF(KX145="","",_xll.PBD(KX145,"Company ID","","USD","",""))</f>
        <v/>
      </c>
      <c r="LA145" s="15" t="str" cm="1">
        <f t="array" ref="LA145">IF(KX145="","",_xll.PBD(KZ145,"Name","","USD","",""))</f>
        <v/>
      </c>
      <c r="LB145" t="str" cm="1">
        <f t="array" ref="LB145">IF(KX145="","",_xll.PBD(KX145,"Deal Type 1","","USD","",""))</f>
        <v/>
      </c>
      <c r="LG145" s="15" t="str" cm="1">
        <f t="array" ref="LG145">IF(LF145="","",_xll.PBD(LF145,"Deal Date","","USD","",""))</f>
        <v/>
      </c>
      <c r="LH145" s="15" t="str" cm="1">
        <f t="array" ref="LH145">IF(LF145="","",_xll.PBD(LF145,"Company ID","","USD","",""))</f>
        <v/>
      </c>
      <c r="LI145" s="15" t="str" cm="1">
        <f t="array" ref="LI145">IF(LF145="","",_xll.PBD(LH145,"Name","","USD","",""))</f>
        <v/>
      </c>
      <c r="LJ145" t="str" cm="1">
        <f t="array" ref="LJ145">IF(LF145="","",_xll.PBD(LF145,"Deal Type 1","","USD","",""))</f>
        <v/>
      </c>
      <c r="LO145" s="15" t="str" cm="1">
        <f t="array" ref="LO145">IF(LN145="","",_xll.PBD(LN145,"Deal Date","","USD","",""))</f>
        <v/>
      </c>
      <c r="LP145" s="15" t="str" cm="1">
        <f t="array" ref="LP145">IF(LN145="","",_xll.PBD(LN145,"Company ID","","USD","",""))</f>
        <v/>
      </c>
      <c r="LQ145" s="15" t="str" cm="1">
        <f t="array" ref="LQ145">IF(LN145="","",_xll.PBD(LP145,"Name","","USD","",""))</f>
        <v/>
      </c>
      <c r="LR145" t="str" cm="1">
        <f t="array" ref="LR145">IF(LN145="","",_xll.PBD(LN145,"Deal Type 1","","USD","",""))</f>
        <v/>
      </c>
      <c r="LW145" s="15" t="str" cm="1">
        <f t="array" ref="LW145">IF(LV145="","",_xll.PBD(LV145,"Deal Date","","USD","",""))</f>
        <v/>
      </c>
      <c r="LX145" s="15" t="str" cm="1">
        <f t="array" ref="LX145">IF(LV145="","",_xll.PBD(LV145,"Company ID","","USD","",""))</f>
        <v/>
      </c>
      <c r="LY145" s="15" t="str" cm="1">
        <f t="array" ref="LY145">IF(LV145="","",_xll.PBD(LX145,"Name","","USD","",""))</f>
        <v/>
      </c>
      <c r="LZ145" t="str" cm="1">
        <f t="array" ref="LZ145">IF(LV145="","",_xll.PBD(LV145,"Deal Type 1","","USD","",""))</f>
        <v/>
      </c>
      <c r="ME145" s="15" t="str" cm="1">
        <f t="array" ref="ME145">IF(MD145="","",_xll.PBD(MD145,"Deal Date","","USD","",""))</f>
        <v/>
      </c>
      <c r="MF145" s="15" t="str" cm="1">
        <f t="array" ref="MF145">IF(MD145="","",_xll.PBD(MD145,"Company ID","","USD","",""))</f>
        <v/>
      </c>
      <c r="MG145" s="15" t="str" cm="1">
        <f t="array" ref="MG145">IF(MD145="","",_xll.PBD(MF145,"Name","","USD","",""))</f>
        <v/>
      </c>
      <c r="MH145" t="str" cm="1">
        <f t="array" ref="MH145">IF(MD145="","",_xll.PBD(MD145,"Deal Type 1","","USD","",""))</f>
        <v/>
      </c>
    </row>
    <row r="146" spans="7:346" x14ac:dyDescent="0.2">
      <c r="G146" s="15" t="str" cm="1">
        <f t="array" ref="G146">IF(F146="","",_xll.PBD(F146,"Deal Date","","USD","",""))</f>
        <v/>
      </c>
      <c r="H146" s="15" t="str" cm="1">
        <f t="array" ref="H146">IF(F146="","",_xll.PBD(F146,"Company ID","","USD","",""))</f>
        <v/>
      </c>
      <c r="I146" s="15" t="str" cm="1">
        <f t="array" ref="I146">IF(F146="","",_xll.PBD(H146,"Name","","USD","",""))</f>
        <v/>
      </c>
      <c r="J146" t="str" cm="1">
        <f t="array" ref="J146">IF(F146="","",_xll.PBD(F146,"Deal Type 1","","USD","",""))</f>
        <v/>
      </c>
      <c r="O146" s="15" t="str" cm="1">
        <f t="array" ref="O146">IF(N146="","",_xll.PBD(N146,"Deal Date","","USD","",""))</f>
        <v/>
      </c>
      <c r="P146" s="15" t="str" cm="1">
        <f t="array" ref="P146">IF(N146="","",_xll.PBD(N146,"Company ID","","USD","",""))</f>
        <v/>
      </c>
      <c r="Q146" s="15" t="str" cm="1">
        <f t="array" ref="Q146">IF(N146="","",_xll.PBD(P146,"Name","","USD","",""))</f>
        <v/>
      </c>
      <c r="R146" t="str" cm="1">
        <f t="array" ref="R146">IF(N146="","",_xll.PBD(N146,"Deal Type 1","","USD","",""))</f>
        <v/>
      </c>
      <c r="W146" s="15" t="str" cm="1">
        <f t="array" ref="W146">IF(V146="","",_xll.PBD(V146,"Deal Date","","USD","",""))</f>
        <v/>
      </c>
      <c r="X146" s="15" t="str" cm="1">
        <f t="array" ref="X146">IF(V146="","",_xll.PBD(V146,"Company ID","","USD","",""))</f>
        <v/>
      </c>
      <c r="Y146" s="15" t="str" cm="1">
        <f t="array" ref="Y146">IF(V146="","",_xll.PBD(X146,"Name","","USD","",""))</f>
        <v/>
      </c>
      <c r="Z146" t="str" cm="1">
        <f t="array" ref="Z146">IF(V146="","",_xll.PBD(V146,"Deal Type 1","","USD","",""))</f>
        <v/>
      </c>
      <c r="AE146" s="15" t="str" cm="1">
        <f t="array" ref="AE146">IF(AD146="","",_xll.PBD(AD146,"Deal Date","","USD","",""))</f>
        <v/>
      </c>
      <c r="AF146" s="15" t="str" cm="1">
        <f t="array" ref="AF146">IF(AD146="","",_xll.PBD(AD146,"Company ID","","USD","",""))</f>
        <v/>
      </c>
      <c r="AG146" s="15" t="str" cm="1">
        <f t="array" ref="AG146">IF(AD146="","",_xll.PBD(AF146,"Name","","USD","",""))</f>
        <v/>
      </c>
      <c r="AH146" t="str" cm="1">
        <f t="array" ref="AH146">IF(AD146="","",_xll.PBD(AD146,"Deal Type 1","","USD","",""))</f>
        <v/>
      </c>
      <c r="AM146" s="15" t="str" cm="1">
        <f t="array" ref="AM146">IF(AL146="","",_xll.PBD(AL146,"Deal Date","","USD","",""))</f>
        <v/>
      </c>
      <c r="AN146" s="15" t="str" cm="1">
        <f t="array" ref="AN146">IF(AL146="","",_xll.PBD(AL146,"Company ID","","USD","",""))</f>
        <v/>
      </c>
      <c r="AO146" s="15" t="str" cm="1">
        <f t="array" ref="AO146">IF(AL146="","",_xll.PBD(AN146,"Name","","USD","",""))</f>
        <v/>
      </c>
      <c r="AP146" t="str" cm="1">
        <f t="array" ref="AP146">IF(AL146="","",_xll.PBD(AL146,"Deal Type 1","","USD","",""))</f>
        <v/>
      </c>
      <c r="AU146" s="15" t="str" cm="1">
        <f t="array" ref="AU146">IF(AT146="","",_xll.PBD(AT146,"Deal Date","","USD","",""))</f>
        <v/>
      </c>
      <c r="AV146" s="15" t="str" cm="1">
        <f t="array" ref="AV146">IF(AT146="","",_xll.PBD(AT146,"Company ID","","USD","",""))</f>
        <v/>
      </c>
      <c r="AW146" s="15" t="str" cm="1">
        <f t="array" ref="AW146">IF(AT146="","",_xll.PBD(AV146,"Name","","USD","",""))</f>
        <v/>
      </c>
      <c r="AX146" t="str" cm="1">
        <f t="array" ref="AX146">IF(AT146="","",_xll.PBD(AT146,"Deal Type 1","","USD","",""))</f>
        <v/>
      </c>
      <c r="BC146" s="15" t="str" cm="1">
        <f t="array" ref="BC146">IF(BB146="","",_xll.PBD(BB146,"Deal Date","","USD","",""))</f>
        <v/>
      </c>
      <c r="BD146" s="15" t="str" cm="1">
        <f t="array" ref="BD146">IF(BB146="","",_xll.PBD(BB146,"Company ID","","USD","",""))</f>
        <v/>
      </c>
      <c r="BE146" s="15" t="str" cm="1">
        <f t="array" ref="BE146">IF(BB146="","",_xll.PBD(BD146,"Name","","USD","",""))</f>
        <v/>
      </c>
      <c r="BF146" t="str" cm="1">
        <f t="array" ref="BF146">IF(BB146="","",_xll.PBD(BB146,"Deal Type 1","","USD","",""))</f>
        <v/>
      </c>
      <c r="BK146" s="15" t="str" cm="1">
        <f t="array" ref="BK146">IF(BJ146="","",_xll.PBD(BJ146,"Deal Date","","USD","",""))</f>
        <v/>
      </c>
      <c r="BL146" s="15" t="str" cm="1">
        <f t="array" ref="BL146">IF(BJ146="","",_xll.PBD(BJ146,"Company ID","","USD","",""))</f>
        <v/>
      </c>
      <c r="BM146" s="15" t="str" cm="1">
        <f t="array" ref="BM146">IF(BJ146="","",_xll.PBD(BL146,"Name","","USD","",""))</f>
        <v/>
      </c>
      <c r="BN146" t="str" cm="1">
        <f t="array" ref="BN146">IF(BJ146="","",_xll.PBD(BJ146,"Deal Type 1","","USD","",""))</f>
        <v/>
      </c>
      <c r="BS146" s="15" t="str" cm="1">
        <f t="array" ref="BS146">IF(BR146="","",_xll.PBD(BR146,"Deal Date","","USD","",""))</f>
        <v/>
      </c>
      <c r="BT146" s="15" t="str" cm="1">
        <f t="array" ref="BT146">IF(BR146="","",_xll.PBD(BR146,"Company ID","","USD","",""))</f>
        <v/>
      </c>
      <c r="BU146" s="15" t="str" cm="1">
        <f t="array" ref="BU146">IF(BR146="","",_xll.PBD(BT146,"Name","","USD","",""))</f>
        <v/>
      </c>
      <c r="BV146" t="str" cm="1">
        <f t="array" ref="BV146">IF(BR146="","",_xll.PBD(BR146,"Deal Type 1","","USD","",""))</f>
        <v/>
      </c>
      <c r="CA146" s="15" t="str" cm="1">
        <f t="array" ref="CA146">IF(BZ146="","",_xll.PBD(BZ146,"Deal Date","","USD","",""))</f>
        <v/>
      </c>
      <c r="CB146" s="15" t="str" cm="1">
        <f t="array" ref="CB146">IF(BZ146="","",_xll.PBD(BZ146,"Company ID","","USD","",""))</f>
        <v/>
      </c>
      <c r="CC146" s="15" t="str" cm="1">
        <f t="array" ref="CC146">IF(BZ146="","",_xll.PBD(CB146,"Name","","USD","",""))</f>
        <v/>
      </c>
      <c r="CD146" t="str" cm="1">
        <f t="array" ref="CD146">IF(BZ146="","",_xll.PBD(BZ146,"Deal Type 1","","USD","",""))</f>
        <v/>
      </c>
      <c r="CI146" s="15" t="str" cm="1">
        <f t="array" ref="CI146">IF(CH146="","",_xll.PBD(CH146,"Deal Date","","USD","",""))</f>
        <v/>
      </c>
      <c r="CJ146" s="15" t="str" cm="1">
        <f t="array" ref="CJ146">IF(CH146="","",_xll.PBD(CH146,"Company ID","","USD","",""))</f>
        <v/>
      </c>
      <c r="CK146" s="15" t="str" cm="1">
        <f t="array" ref="CK146">IF(CH146="","",_xll.PBD(CJ146,"Name","","USD","",""))</f>
        <v/>
      </c>
      <c r="CL146" t="str" cm="1">
        <f t="array" ref="CL146">IF(CH146="","",_xll.PBD(CH146,"Deal Type 1","","USD","",""))</f>
        <v/>
      </c>
      <c r="CQ146" s="15" t="str" cm="1">
        <f t="array" ref="CQ146">IF(CP146="","",_xll.PBD(CP146,"Deal Date","","USD","",""))</f>
        <v/>
      </c>
      <c r="CR146" s="15" t="str" cm="1">
        <f t="array" ref="CR146">IF(CP146="","",_xll.PBD(CP146,"Company ID","","USD","",""))</f>
        <v/>
      </c>
      <c r="CS146" s="15" t="str" cm="1">
        <f t="array" ref="CS146">IF(CP146="","",_xll.PBD(CR146,"Name","","USD","",""))</f>
        <v/>
      </c>
      <c r="CT146" t="str" cm="1">
        <f t="array" ref="CT146">IF(CP146="","",_xll.PBD(CP146,"Deal Type 1","","USD","",""))</f>
        <v/>
      </c>
      <c r="CY146" s="15" t="str" cm="1">
        <f t="array" ref="CY146">IF(CX146="","",_xll.PBD(CX146,"Deal Date","","USD","",""))</f>
        <v/>
      </c>
      <c r="CZ146" s="15" t="str" cm="1">
        <f t="array" ref="CZ146">IF(CX146="","",_xll.PBD(CX146,"Company ID","","USD","",""))</f>
        <v/>
      </c>
      <c r="DA146" s="15" t="str" cm="1">
        <f t="array" ref="DA146">IF(CX146="","",_xll.PBD(CZ146,"Name","","USD","",""))</f>
        <v/>
      </c>
      <c r="DB146" t="str" cm="1">
        <f t="array" ref="DB146">IF(CX146="","",_xll.PBD(CX146,"Deal Type 1","","USD","",""))</f>
        <v/>
      </c>
      <c r="DG146" s="15" t="str" cm="1">
        <f t="array" ref="DG146">IF(DF146="","",_xll.PBD(DF146,"Deal Date","","USD","",""))</f>
        <v/>
      </c>
      <c r="DH146" s="15" t="str" cm="1">
        <f t="array" ref="DH146">IF(DF146="","",_xll.PBD(DF146,"Company ID","","USD","",""))</f>
        <v/>
      </c>
      <c r="DI146" s="15" t="str" cm="1">
        <f t="array" ref="DI146">IF(DF146="","",_xll.PBD(DH146,"Name","","USD","",""))</f>
        <v/>
      </c>
      <c r="DJ146" t="str" cm="1">
        <f t="array" ref="DJ146">IF(DF146="","",_xll.PBD(DF146,"Deal Type 1","","USD","",""))</f>
        <v/>
      </c>
      <c r="DO146" s="15" t="str" cm="1">
        <f t="array" ref="DO146">IF(DN146="","",_xll.PBD(DN146,"Deal Date","","USD","",""))</f>
        <v/>
      </c>
      <c r="DP146" s="15" t="str" cm="1">
        <f t="array" ref="DP146">IF(DN146="","",_xll.PBD(DN146,"Company ID","","USD","",""))</f>
        <v/>
      </c>
      <c r="DQ146" s="15" t="str" cm="1">
        <f t="array" ref="DQ146">IF(DN146="","",_xll.PBD(DP146,"Name","","USD","",""))</f>
        <v/>
      </c>
      <c r="DR146" t="str" cm="1">
        <f t="array" ref="DR146">IF(DN146="","",_xll.PBD(DN146,"Deal Type 1","","USD","",""))</f>
        <v/>
      </c>
      <c r="DW146" s="15" t="str" cm="1">
        <f t="array" ref="DW146">IF(DV146="","",_xll.PBD(DV146,"Deal Date","","USD","",""))</f>
        <v/>
      </c>
      <c r="DX146" s="15" t="str" cm="1">
        <f t="array" ref="DX146">IF(DV146="","",_xll.PBD(DV146,"Company ID","","USD","",""))</f>
        <v/>
      </c>
      <c r="DY146" s="15" t="str" cm="1">
        <f t="array" ref="DY146">IF(DV146="","",_xll.PBD(DX146,"Name","","USD","",""))</f>
        <v/>
      </c>
      <c r="DZ146" t="str" cm="1">
        <f t="array" ref="DZ146">IF(DV146="","",_xll.PBD(DV146,"Deal Type 1","","USD","",""))</f>
        <v/>
      </c>
      <c r="EE146" s="15" t="str" cm="1">
        <f t="array" ref="EE146">IF(ED146="","",_xll.PBD(ED146,"Deal Date","","USD","",""))</f>
        <v/>
      </c>
      <c r="EF146" s="15" t="str" cm="1">
        <f t="array" ref="EF146">IF(ED146="","",_xll.PBD(ED146,"Company ID","","USD","",""))</f>
        <v/>
      </c>
      <c r="EG146" s="15" t="str" cm="1">
        <f t="array" ref="EG146">IF(ED146="","",_xll.PBD(EF146,"Name","","USD","",""))</f>
        <v/>
      </c>
      <c r="EH146" t="str" cm="1">
        <f t="array" ref="EH146">IF(ED146="","",_xll.PBD(ED146,"Deal Type 1","","USD","",""))</f>
        <v/>
      </c>
      <c r="EM146" s="15" t="str" cm="1">
        <f t="array" ref="EM146">IF(EL146="","",_xll.PBD(EL146,"Deal Date","","USD","",""))</f>
        <v/>
      </c>
      <c r="EN146" s="15" t="str" cm="1">
        <f t="array" ref="EN146">IF(EL146="","",_xll.PBD(EL146,"Company ID","","USD","",""))</f>
        <v/>
      </c>
      <c r="EO146" s="15" t="str" cm="1">
        <f t="array" ref="EO146">IF(EL146="","",_xll.PBD(EN146,"Name","","USD","",""))</f>
        <v/>
      </c>
      <c r="EP146" t="str" cm="1">
        <f t="array" ref="EP146">IF(EL146="","",_xll.PBD(EL146,"Deal Type 1","","USD","",""))</f>
        <v/>
      </c>
      <c r="EU146" s="15" t="str" cm="1">
        <f t="array" ref="EU146">IF(ET146="","",_xll.PBD(ET146,"Deal Date","","USD","",""))</f>
        <v/>
      </c>
      <c r="EV146" s="15" t="str" cm="1">
        <f t="array" ref="EV146">IF(ET146="","",_xll.PBD(ET146,"Company ID","","USD","",""))</f>
        <v/>
      </c>
      <c r="EW146" s="15" t="str" cm="1">
        <f t="array" ref="EW146">IF(ET146="","",_xll.PBD(EV146,"Name","","USD","",""))</f>
        <v/>
      </c>
      <c r="EX146" t="str" cm="1">
        <f t="array" ref="EX146">IF(ET146="","",_xll.PBD(ET146,"Deal Type 1","","USD","",""))</f>
        <v/>
      </c>
      <c r="FC146" s="15" t="str" cm="1">
        <f t="array" ref="FC146">IF(FB146="","",_xll.PBD(FB146,"Deal Date","","USD","",""))</f>
        <v/>
      </c>
      <c r="FD146" s="15" t="str" cm="1">
        <f t="array" ref="FD146">IF(FB146="","",_xll.PBD(FB146,"Company ID","","USD","",""))</f>
        <v/>
      </c>
      <c r="FE146" s="15" t="str" cm="1">
        <f t="array" ref="FE146">IF(FB146="","",_xll.PBD(FD146,"Name","","USD","",""))</f>
        <v/>
      </c>
      <c r="FF146" t="str" cm="1">
        <f t="array" ref="FF146">IF(FB146="","",_xll.PBD(FB146,"Deal Type 1","","USD","",""))</f>
        <v/>
      </c>
      <c r="FK146" s="15" t="str" cm="1">
        <f t="array" ref="FK146">IF(FJ146="","",_xll.PBD(FJ146,"Deal Date","","USD","",""))</f>
        <v/>
      </c>
      <c r="FL146" s="15" t="str" cm="1">
        <f t="array" ref="FL146">IF(FJ146="","",_xll.PBD(FJ146,"Company ID","","USD","",""))</f>
        <v/>
      </c>
      <c r="FM146" s="15" t="str" cm="1">
        <f t="array" ref="FM146">IF(FJ146="","",_xll.PBD(FL146,"Name","","USD","",""))</f>
        <v/>
      </c>
      <c r="FN146" t="str" cm="1">
        <f t="array" ref="FN146">IF(FJ146="","",_xll.PBD(FJ146,"Deal Type 1","","USD","",""))</f>
        <v/>
      </c>
      <c r="FS146" s="15" t="str" cm="1">
        <f t="array" ref="FS146">IF(FR146="","",_xll.PBD(FR146,"Deal Date","","USD","",""))</f>
        <v/>
      </c>
      <c r="FT146" s="15" t="str" cm="1">
        <f t="array" ref="FT146">IF(FR146="","",_xll.PBD(FR146,"Company ID","","USD","",""))</f>
        <v/>
      </c>
      <c r="FU146" s="15" t="str" cm="1">
        <f t="array" ref="FU146">IF(FR146="","",_xll.PBD(FT146,"Name","","USD","",""))</f>
        <v/>
      </c>
      <c r="FV146" t="str" cm="1">
        <f t="array" ref="FV146">IF(FR146="","",_xll.PBD(FR146,"Deal Type 1","","USD","",""))</f>
        <v/>
      </c>
      <c r="GA146" s="15" t="str" cm="1">
        <f t="array" ref="GA146">IF(FZ146="","",_xll.PBD(FZ146,"Deal Date","","USD","",""))</f>
        <v/>
      </c>
      <c r="GB146" s="15" t="str" cm="1">
        <f t="array" ref="GB146">IF(FZ146="","",_xll.PBD(FZ146,"Company ID","","USD","",""))</f>
        <v/>
      </c>
      <c r="GC146" s="15" t="str" cm="1">
        <f t="array" ref="GC146">IF(FZ146="","",_xll.PBD(GB146,"Name","","USD","",""))</f>
        <v/>
      </c>
      <c r="GD146" t="str" cm="1">
        <f t="array" ref="GD146">IF(FZ146="","",_xll.PBD(FZ146,"Deal Type 1","","USD","",""))</f>
        <v/>
      </c>
      <c r="GI146" s="15" t="str" cm="1">
        <f t="array" ref="GI146">IF(GH146="","",_xll.PBD(GH146,"Deal Date","","USD","",""))</f>
        <v/>
      </c>
      <c r="GJ146" s="15" t="str" cm="1">
        <f t="array" ref="GJ146">IF(GH146="","",_xll.PBD(GH146,"Company ID","","USD","",""))</f>
        <v/>
      </c>
      <c r="GK146" s="15" t="str" cm="1">
        <f t="array" ref="GK146">IF(GH146="","",_xll.PBD(GJ146,"Name","","USD","",""))</f>
        <v/>
      </c>
      <c r="GL146" t="str" cm="1">
        <f t="array" ref="GL146">IF(GH146="","",_xll.PBD(GH146,"Deal Type 1","","USD","",""))</f>
        <v/>
      </c>
      <c r="GQ146" s="15" t="str" cm="1">
        <f t="array" ref="GQ146">IF(GP146="","",_xll.PBD(GP146,"Deal Date","","USD","",""))</f>
        <v/>
      </c>
      <c r="GR146" s="15" t="str" cm="1">
        <f t="array" ref="GR146">IF(GP146="","",_xll.PBD(GP146,"Company ID","","USD","",""))</f>
        <v/>
      </c>
      <c r="GS146" s="15" t="str" cm="1">
        <f t="array" ref="GS146">IF(GP146="","",_xll.PBD(GR146,"Name","","USD","",""))</f>
        <v/>
      </c>
      <c r="GT146" t="str" cm="1">
        <f t="array" ref="GT146">IF(GP146="","",_xll.PBD(GP146,"Deal Type 1","","USD","",""))</f>
        <v/>
      </c>
      <c r="GY146" s="15" t="str" cm="1">
        <f t="array" ref="GY146">IF(GX146="","",_xll.PBD(GX146,"Deal Date","","USD","",""))</f>
        <v/>
      </c>
      <c r="GZ146" s="15" t="str" cm="1">
        <f t="array" ref="GZ146">IF(GX146="","",_xll.PBD(GX146,"Company ID","","USD","",""))</f>
        <v/>
      </c>
      <c r="HA146" s="15" t="str" cm="1">
        <f t="array" ref="HA146">IF(GX146="","",_xll.PBD(GZ146,"Name","","USD","",""))</f>
        <v/>
      </c>
      <c r="HB146" t="str" cm="1">
        <f t="array" ref="HB146">IF(GX146="","",_xll.PBD(GX146,"Deal Type 1","","USD","",""))</f>
        <v/>
      </c>
      <c r="HG146" s="15" t="str" cm="1">
        <f t="array" ref="HG146">IF(HF146="","",_xll.PBD(HF146,"Deal Date","","USD","",""))</f>
        <v/>
      </c>
      <c r="HH146" s="15" t="str" cm="1">
        <f t="array" ref="HH146">IF(HF146="","",_xll.PBD(HF146,"Company ID","","USD","",""))</f>
        <v/>
      </c>
      <c r="HI146" s="15" t="str" cm="1">
        <f t="array" ref="HI146">IF(HF146="","",_xll.PBD(HH146,"Name","","USD","",""))</f>
        <v/>
      </c>
      <c r="HJ146" t="str" cm="1">
        <f t="array" ref="HJ146">IF(HF146="","",_xll.PBD(HF146,"Deal Type 1","","USD","",""))</f>
        <v/>
      </c>
      <c r="HO146" s="15" t="str" cm="1">
        <f t="array" ref="HO146">IF(HN146="","",_xll.PBD(HN146,"Deal Date","","USD","",""))</f>
        <v/>
      </c>
      <c r="HP146" s="15" t="str" cm="1">
        <f t="array" ref="HP146">IF(HN146="","",_xll.PBD(HN146,"Company ID","","USD","",""))</f>
        <v/>
      </c>
      <c r="HQ146" s="15" t="str" cm="1">
        <f t="array" ref="HQ146">IF(HN146="","",_xll.PBD(HP146,"Name","","USD","",""))</f>
        <v/>
      </c>
      <c r="HR146" t="str" cm="1">
        <f t="array" ref="HR146">IF(HN146="","",_xll.PBD(HN146,"Deal Type 1","","USD","",""))</f>
        <v/>
      </c>
      <c r="HW146" s="15" t="str" cm="1">
        <f t="array" ref="HW146">IF(HV146="","",_xll.PBD(HV146,"Deal Date","","USD","",""))</f>
        <v/>
      </c>
      <c r="HX146" s="15" t="str" cm="1">
        <f t="array" ref="HX146">IF(HV146="","",_xll.PBD(HV146,"Company ID","","USD","",""))</f>
        <v/>
      </c>
      <c r="HY146" s="15" t="str" cm="1">
        <f t="array" ref="HY146">IF(HV146="","",_xll.PBD(HX146,"Name","","USD","",""))</f>
        <v/>
      </c>
      <c r="HZ146" t="str" cm="1">
        <f t="array" ref="HZ146">IF(HV146="","",_xll.PBD(HV146,"Deal Type 1","","USD","",""))</f>
        <v/>
      </c>
      <c r="IE146" s="15" t="str" cm="1">
        <f t="array" ref="IE146">IF(ID146="","",_xll.PBD(ID146,"Deal Date","","USD","",""))</f>
        <v/>
      </c>
      <c r="IF146" s="15" t="str" cm="1">
        <f t="array" ref="IF146">IF(ID146="","",_xll.PBD(ID146,"Company ID","","USD","",""))</f>
        <v/>
      </c>
      <c r="IG146" s="15" t="str" cm="1">
        <f t="array" ref="IG146">IF(ID146="","",_xll.PBD(IF146,"Name","","USD","",""))</f>
        <v/>
      </c>
      <c r="IH146" t="str" cm="1">
        <f t="array" ref="IH146">IF(ID146="","",_xll.PBD(ID146,"Deal Type 1","","USD","",""))</f>
        <v/>
      </c>
      <c r="IM146" s="15" t="str" cm="1">
        <f t="array" ref="IM146">IF(IL146="","",_xll.PBD(IL146,"Deal Date","","USD","",""))</f>
        <v/>
      </c>
      <c r="IN146" s="15" t="str" cm="1">
        <f t="array" ref="IN146">IF(IL146="","",_xll.PBD(IL146,"Company ID","","USD","",""))</f>
        <v/>
      </c>
      <c r="IO146" s="15" t="str" cm="1">
        <f t="array" ref="IO146">IF(IL146="","",_xll.PBD(IN146,"Name","","USD","",""))</f>
        <v/>
      </c>
      <c r="IP146" t="str" cm="1">
        <f t="array" ref="IP146">IF(IL146="","",_xll.PBD(IL146,"Deal Type 1","","USD","",""))</f>
        <v/>
      </c>
      <c r="IU146" s="15" t="str" cm="1">
        <f t="array" ref="IU146">IF(IT146="","",_xll.PBD(IT146,"Deal Date","","USD","",""))</f>
        <v/>
      </c>
      <c r="IV146" s="15" t="str" cm="1">
        <f t="array" ref="IV146">IF(IT146="","",_xll.PBD(IT146,"Company ID","","USD","",""))</f>
        <v/>
      </c>
      <c r="IW146" s="15" t="str" cm="1">
        <f t="array" ref="IW146">IF(IT146="","",_xll.PBD(IV146,"Name","","USD","",""))</f>
        <v/>
      </c>
      <c r="IX146" t="str" cm="1">
        <f t="array" ref="IX146">IF(IT146="","",_xll.PBD(IT146,"Deal Type 1","","USD","",""))</f>
        <v/>
      </c>
      <c r="JC146" s="15" t="str" cm="1">
        <f t="array" ref="JC146">IF(JB146="","",_xll.PBD(JB146,"Deal Date","","USD","",""))</f>
        <v/>
      </c>
      <c r="JD146" s="15" t="str" cm="1">
        <f t="array" ref="JD146">IF(JB146="","",_xll.PBD(JB146,"Company ID","","USD","",""))</f>
        <v/>
      </c>
      <c r="JE146" s="15" t="str" cm="1">
        <f t="array" ref="JE146">IF(JB146="","",_xll.PBD(JD146,"Name","","USD","",""))</f>
        <v/>
      </c>
      <c r="JF146" t="str" cm="1">
        <f t="array" ref="JF146">IF(JB146="","",_xll.PBD(JB146,"Deal Type 1","","USD","",""))</f>
        <v/>
      </c>
      <c r="JK146" s="15" t="str" cm="1">
        <f t="array" ref="JK146">IF(JJ146="","",_xll.PBD(JJ146,"Deal Date","","USD","",""))</f>
        <v/>
      </c>
      <c r="JL146" s="15" t="str" cm="1">
        <f t="array" ref="JL146">IF(JJ146="","",_xll.PBD(JJ146,"Company ID","","USD","",""))</f>
        <v/>
      </c>
      <c r="JM146" s="15" t="str" cm="1">
        <f t="array" ref="JM146">IF(JJ146="","",_xll.PBD(JL146,"Name","","USD","",""))</f>
        <v/>
      </c>
      <c r="JN146" t="str" cm="1">
        <f t="array" ref="JN146">IF(JJ146="","",_xll.PBD(JJ146,"Deal Type 1","","USD","",""))</f>
        <v/>
      </c>
      <c r="JS146" s="15" t="str" cm="1">
        <f t="array" ref="JS146">IF(JR146="","",_xll.PBD(JR146,"Deal Date","","USD","",""))</f>
        <v/>
      </c>
      <c r="JT146" s="15" t="str" cm="1">
        <f t="array" ref="JT146">IF(JR146="","",_xll.PBD(JR146,"Company ID","","USD","",""))</f>
        <v/>
      </c>
      <c r="JU146" s="15" t="str" cm="1">
        <f t="array" ref="JU146">IF(JR146="","",_xll.PBD(JT146,"Name","","USD","",""))</f>
        <v/>
      </c>
      <c r="JV146" t="str" cm="1">
        <f t="array" ref="JV146">IF(JR146="","",_xll.PBD(JR146,"Deal Type 1","","USD","",""))</f>
        <v/>
      </c>
      <c r="KA146" s="15" t="str" cm="1">
        <f t="array" ref="KA146">IF(JZ146="","",_xll.PBD(JZ146,"Deal Date","","USD","",""))</f>
        <v/>
      </c>
      <c r="KB146" s="15" t="str" cm="1">
        <f t="array" ref="KB146">IF(JZ146="","",_xll.PBD(JZ146,"Company ID","","USD","",""))</f>
        <v/>
      </c>
      <c r="KC146" s="15" t="str" cm="1">
        <f t="array" ref="KC146">IF(JZ146="","",_xll.PBD(KB146,"Name","","USD","",""))</f>
        <v/>
      </c>
      <c r="KD146" t="str" cm="1">
        <f t="array" ref="KD146">IF(JZ146="","",_xll.PBD(JZ146,"Deal Type 1","","USD","",""))</f>
        <v/>
      </c>
      <c r="KI146" s="15" t="str" cm="1">
        <f t="array" ref="KI146">IF(KH146="","",_xll.PBD(KH146,"Deal Date","","USD","",""))</f>
        <v/>
      </c>
      <c r="KJ146" s="15" t="str" cm="1">
        <f t="array" ref="KJ146">IF(KH146="","",_xll.PBD(KH146,"Company ID","","USD","",""))</f>
        <v/>
      </c>
      <c r="KK146" s="15" t="str" cm="1">
        <f t="array" ref="KK146">IF(KH146="","",_xll.PBD(KJ146,"Name","","USD","",""))</f>
        <v/>
      </c>
      <c r="KL146" t="str" cm="1">
        <f t="array" ref="KL146">IF(KH146="","",_xll.PBD(KH146,"Deal Type 1","","USD","",""))</f>
        <v/>
      </c>
      <c r="KQ146" s="15" t="str" cm="1">
        <f t="array" ref="KQ146">IF(KP146="","",_xll.PBD(KP146,"Deal Date","","USD","",""))</f>
        <v/>
      </c>
      <c r="KR146" s="15" t="str" cm="1">
        <f t="array" ref="KR146">IF(KP146="","",_xll.PBD(KP146,"Company ID","","USD","",""))</f>
        <v/>
      </c>
      <c r="KS146" s="15" t="str" cm="1">
        <f t="array" ref="KS146">IF(KP146="","",_xll.PBD(KR146,"Name","","USD","",""))</f>
        <v/>
      </c>
      <c r="KT146" t="str" cm="1">
        <f t="array" ref="KT146">IF(KP146="","",_xll.PBD(KP146,"Deal Type 1","","USD","",""))</f>
        <v/>
      </c>
      <c r="KY146" s="15" t="str" cm="1">
        <f t="array" ref="KY146">IF(KX146="","",_xll.PBD(KX146,"Deal Date","","USD","",""))</f>
        <v/>
      </c>
      <c r="KZ146" s="15" t="str" cm="1">
        <f t="array" ref="KZ146">IF(KX146="","",_xll.PBD(KX146,"Company ID","","USD","",""))</f>
        <v/>
      </c>
      <c r="LA146" s="15" t="str" cm="1">
        <f t="array" ref="LA146">IF(KX146="","",_xll.PBD(KZ146,"Name","","USD","",""))</f>
        <v/>
      </c>
      <c r="LB146" t="str" cm="1">
        <f t="array" ref="LB146">IF(KX146="","",_xll.PBD(KX146,"Deal Type 1","","USD","",""))</f>
        <v/>
      </c>
      <c r="LG146" s="15" t="str" cm="1">
        <f t="array" ref="LG146">IF(LF146="","",_xll.PBD(LF146,"Deal Date","","USD","",""))</f>
        <v/>
      </c>
      <c r="LH146" s="15" t="str" cm="1">
        <f t="array" ref="LH146">IF(LF146="","",_xll.PBD(LF146,"Company ID","","USD","",""))</f>
        <v/>
      </c>
      <c r="LI146" s="15" t="str" cm="1">
        <f t="array" ref="LI146">IF(LF146="","",_xll.PBD(LH146,"Name","","USD","",""))</f>
        <v/>
      </c>
      <c r="LJ146" t="str" cm="1">
        <f t="array" ref="LJ146">IF(LF146="","",_xll.PBD(LF146,"Deal Type 1","","USD","",""))</f>
        <v/>
      </c>
      <c r="LO146" s="15" t="str" cm="1">
        <f t="array" ref="LO146">IF(LN146="","",_xll.PBD(LN146,"Deal Date","","USD","",""))</f>
        <v/>
      </c>
      <c r="LP146" s="15" t="str" cm="1">
        <f t="array" ref="LP146">IF(LN146="","",_xll.PBD(LN146,"Company ID","","USD","",""))</f>
        <v/>
      </c>
      <c r="LQ146" s="15" t="str" cm="1">
        <f t="array" ref="LQ146">IF(LN146="","",_xll.PBD(LP146,"Name","","USD","",""))</f>
        <v/>
      </c>
      <c r="LR146" t="str" cm="1">
        <f t="array" ref="LR146">IF(LN146="","",_xll.PBD(LN146,"Deal Type 1","","USD","",""))</f>
        <v/>
      </c>
      <c r="LW146" s="15" t="str" cm="1">
        <f t="array" ref="LW146">IF(LV146="","",_xll.PBD(LV146,"Deal Date","","USD","",""))</f>
        <v/>
      </c>
      <c r="LX146" s="15" t="str" cm="1">
        <f t="array" ref="LX146">IF(LV146="","",_xll.PBD(LV146,"Company ID","","USD","",""))</f>
        <v/>
      </c>
      <c r="LY146" s="15" t="str" cm="1">
        <f t="array" ref="LY146">IF(LV146="","",_xll.PBD(LX146,"Name","","USD","",""))</f>
        <v/>
      </c>
      <c r="LZ146" t="str" cm="1">
        <f t="array" ref="LZ146">IF(LV146="","",_xll.PBD(LV146,"Deal Type 1","","USD","",""))</f>
        <v/>
      </c>
      <c r="ME146" s="15" t="str" cm="1">
        <f t="array" ref="ME146">IF(MD146="","",_xll.PBD(MD146,"Deal Date","","USD","",""))</f>
        <v/>
      </c>
      <c r="MF146" s="15" t="str" cm="1">
        <f t="array" ref="MF146">IF(MD146="","",_xll.PBD(MD146,"Company ID","","USD","",""))</f>
        <v/>
      </c>
      <c r="MG146" s="15" t="str" cm="1">
        <f t="array" ref="MG146">IF(MD146="","",_xll.PBD(MF146,"Name","","USD","",""))</f>
        <v/>
      </c>
      <c r="MH146" t="str" cm="1">
        <f t="array" ref="MH146">IF(MD146="","",_xll.PBD(MD146,"Deal Type 1","","USD","",""))</f>
        <v/>
      </c>
    </row>
    <row r="147" spans="7:346" x14ac:dyDescent="0.2">
      <c r="G147" s="15" t="str" cm="1">
        <f t="array" ref="G147">IF(F147="","",_xll.PBD(F147,"Deal Date","","USD","",""))</f>
        <v/>
      </c>
      <c r="H147" s="15" t="str" cm="1">
        <f t="array" ref="H147">IF(F147="","",_xll.PBD(F147,"Company ID","","USD","",""))</f>
        <v/>
      </c>
      <c r="I147" s="15" t="str" cm="1">
        <f t="array" ref="I147">IF(F147="","",_xll.PBD(H147,"Name","","USD","",""))</f>
        <v/>
      </c>
      <c r="J147" t="str" cm="1">
        <f t="array" ref="J147">IF(F147="","",_xll.PBD(F147,"Deal Type 1","","USD","",""))</f>
        <v/>
      </c>
      <c r="O147" s="15" t="str" cm="1">
        <f t="array" ref="O147">IF(N147="","",_xll.PBD(N147,"Deal Date","","USD","",""))</f>
        <v/>
      </c>
      <c r="P147" s="15" t="str" cm="1">
        <f t="array" ref="P147">IF(N147="","",_xll.PBD(N147,"Company ID","","USD","",""))</f>
        <v/>
      </c>
      <c r="Q147" s="15" t="str" cm="1">
        <f t="array" ref="Q147">IF(N147="","",_xll.PBD(P147,"Name","","USD","",""))</f>
        <v/>
      </c>
      <c r="R147" t="str" cm="1">
        <f t="array" ref="R147">IF(N147="","",_xll.PBD(N147,"Deal Type 1","","USD","",""))</f>
        <v/>
      </c>
      <c r="W147" s="15" t="str" cm="1">
        <f t="array" ref="W147">IF(V147="","",_xll.PBD(V147,"Deal Date","","USD","",""))</f>
        <v/>
      </c>
      <c r="X147" s="15" t="str" cm="1">
        <f t="array" ref="X147">IF(V147="","",_xll.PBD(V147,"Company ID","","USD","",""))</f>
        <v/>
      </c>
      <c r="Y147" s="15" t="str" cm="1">
        <f t="array" ref="Y147">IF(V147="","",_xll.PBD(X147,"Name","","USD","",""))</f>
        <v/>
      </c>
      <c r="Z147" t="str" cm="1">
        <f t="array" ref="Z147">IF(V147="","",_xll.PBD(V147,"Deal Type 1","","USD","",""))</f>
        <v/>
      </c>
      <c r="AE147" s="15" t="str" cm="1">
        <f t="array" ref="AE147">IF(AD147="","",_xll.PBD(AD147,"Deal Date","","USD","",""))</f>
        <v/>
      </c>
      <c r="AF147" s="15" t="str" cm="1">
        <f t="array" ref="AF147">IF(AD147="","",_xll.PBD(AD147,"Company ID","","USD","",""))</f>
        <v/>
      </c>
      <c r="AG147" s="15" t="str" cm="1">
        <f t="array" ref="AG147">IF(AD147="","",_xll.PBD(AF147,"Name","","USD","",""))</f>
        <v/>
      </c>
      <c r="AH147" t="str" cm="1">
        <f t="array" ref="AH147">IF(AD147="","",_xll.PBD(AD147,"Deal Type 1","","USD","",""))</f>
        <v/>
      </c>
      <c r="AM147" s="15" t="str" cm="1">
        <f t="array" ref="AM147">IF(AL147="","",_xll.PBD(AL147,"Deal Date","","USD","",""))</f>
        <v/>
      </c>
      <c r="AN147" s="15" t="str" cm="1">
        <f t="array" ref="AN147">IF(AL147="","",_xll.PBD(AL147,"Company ID","","USD","",""))</f>
        <v/>
      </c>
      <c r="AO147" s="15" t="str" cm="1">
        <f t="array" ref="AO147">IF(AL147="","",_xll.PBD(AN147,"Name","","USD","",""))</f>
        <v/>
      </c>
      <c r="AP147" t="str" cm="1">
        <f t="array" ref="AP147">IF(AL147="","",_xll.PBD(AL147,"Deal Type 1","","USD","",""))</f>
        <v/>
      </c>
      <c r="AU147" s="15" t="str" cm="1">
        <f t="array" ref="AU147">IF(AT147="","",_xll.PBD(AT147,"Deal Date","","USD","",""))</f>
        <v/>
      </c>
      <c r="AV147" s="15" t="str" cm="1">
        <f t="array" ref="AV147">IF(AT147="","",_xll.PBD(AT147,"Company ID","","USD","",""))</f>
        <v/>
      </c>
      <c r="AW147" s="15" t="str" cm="1">
        <f t="array" ref="AW147">IF(AT147="","",_xll.PBD(AV147,"Name","","USD","",""))</f>
        <v/>
      </c>
      <c r="AX147" t="str" cm="1">
        <f t="array" ref="AX147">IF(AT147="","",_xll.PBD(AT147,"Deal Type 1","","USD","",""))</f>
        <v/>
      </c>
      <c r="BC147" s="15" t="str" cm="1">
        <f t="array" ref="BC147">IF(BB147="","",_xll.PBD(BB147,"Deal Date","","USD","",""))</f>
        <v/>
      </c>
      <c r="BD147" s="15" t="str" cm="1">
        <f t="array" ref="BD147">IF(BB147="","",_xll.PBD(BB147,"Company ID","","USD","",""))</f>
        <v/>
      </c>
      <c r="BE147" s="15" t="str" cm="1">
        <f t="array" ref="BE147">IF(BB147="","",_xll.PBD(BD147,"Name","","USD","",""))</f>
        <v/>
      </c>
      <c r="BF147" t="str" cm="1">
        <f t="array" ref="BF147">IF(BB147="","",_xll.PBD(BB147,"Deal Type 1","","USD","",""))</f>
        <v/>
      </c>
      <c r="BK147" s="15" t="str" cm="1">
        <f t="array" ref="BK147">IF(BJ147="","",_xll.PBD(BJ147,"Deal Date","","USD","",""))</f>
        <v/>
      </c>
      <c r="BL147" s="15" t="str" cm="1">
        <f t="array" ref="BL147">IF(BJ147="","",_xll.PBD(BJ147,"Company ID","","USD","",""))</f>
        <v/>
      </c>
      <c r="BM147" s="15" t="str" cm="1">
        <f t="array" ref="BM147">IF(BJ147="","",_xll.PBD(BL147,"Name","","USD","",""))</f>
        <v/>
      </c>
      <c r="BN147" t="str" cm="1">
        <f t="array" ref="BN147">IF(BJ147="","",_xll.PBD(BJ147,"Deal Type 1","","USD","",""))</f>
        <v/>
      </c>
      <c r="BS147" s="15" t="str" cm="1">
        <f t="array" ref="BS147">IF(BR147="","",_xll.PBD(BR147,"Deal Date","","USD","",""))</f>
        <v/>
      </c>
      <c r="BT147" s="15" t="str" cm="1">
        <f t="array" ref="BT147">IF(BR147="","",_xll.PBD(BR147,"Company ID","","USD","",""))</f>
        <v/>
      </c>
      <c r="BU147" s="15" t="str" cm="1">
        <f t="array" ref="BU147">IF(BR147="","",_xll.PBD(BT147,"Name","","USD","",""))</f>
        <v/>
      </c>
      <c r="BV147" t="str" cm="1">
        <f t="array" ref="BV147">IF(BR147="","",_xll.PBD(BR147,"Deal Type 1","","USD","",""))</f>
        <v/>
      </c>
      <c r="CA147" s="15" t="str" cm="1">
        <f t="array" ref="CA147">IF(BZ147="","",_xll.PBD(BZ147,"Deal Date","","USD","",""))</f>
        <v/>
      </c>
      <c r="CB147" s="15" t="str" cm="1">
        <f t="array" ref="CB147">IF(BZ147="","",_xll.PBD(BZ147,"Company ID","","USD","",""))</f>
        <v/>
      </c>
      <c r="CC147" s="15" t="str" cm="1">
        <f t="array" ref="CC147">IF(BZ147="","",_xll.PBD(CB147,"Name","","USD","",""))</f>
        <v/>
      </c>
      <c r="CD147" t="str" cm="1">
        <f t="array" ref="CD147">IF(BZ147="","",_xll.PBD(BZ147,"Deal Type 1","","USD","",""))</f>
        <v/>
      </c>
      <c r="CI147" s="15" t="str" cm="1">
        <f t="array" ref="CI147">IF(CH147="","",_xll.PBD(CH147,"Deal Date","","USD","",""))</f>
        <v/>
      </c>
      <c r="CJ147" s="15" t="str" cm="1">
        <f t="array" ref="CJ147">IF(CH147="","",_xll.PBD(CH147,"Company ID","","USD","",""))</f>
        <v/>
      </c>
      <c r="CK147" s="15" t="str" cm="1">
        <f t="array" ref="CK147">IF(CH147="","",_xll.PBD(CJ147,"Name","","USD","",""))</f>
        <v/>
      </c>
      <c r="CL147" t="str" cm="1">
        <f t="array" ref="CL147">IF(CH147="","",_xll.PBD(CH147,"Deal Type 1","","USD","",""))</f>
        <v/>
      </c>
      <c r="CQ147" s="15" t="str" cm="1">
        <f t="array" ref="CQ147">IF(CP147="","",_xll.PBD(CP147,"Deal Date","","USD","",""))</f>
        <v/>
      </c>
      <c r="CR147" s="15" t="str" cm="1">
        <f t="array" ref="CR147">IF(CP147="","",_xll.PBD(CP147,"Company ID","","USD","",""))</f>
        <v/>
      </c>
      <c r="CS147" s="15" t="str" cm="1">
        <f t="array" ref="CS147">IF(CP147="","",_xll.PBD(CR147,"Name","","USD","",""))</f>
        <v/>
      </c>
      <c r="CT147" t="str" cm="1">
        <f t="array" ref="CT147">IF(CP147="","",_xll.PBD(CP147,"Deal Type 1","","USD","",""))</f>
        <v/>
      </c>
      <c r="CY147" s="15" t="str" cm="1">
        <f t="array" ref="CY147">IF(CX147="","",_xll.PBD(CX147,"Deal Date","","USD","",""))</f>
        <v/>
      </c>
      <c r="CZ147" s="15" t="str" cm="1">
        <f t="array" ref="CZ147">IF(CX147="","",_xll.PBD(CX147,"Company ID","","USD","",""))</f>
        <v/>
      </c>
      <c r="DA147" s="15" t="str" cm="1">
        <f t="array" ref="DA147">IF(CX147="","",_xll.PBD(CZ147,"Name","","USD","",""))</f>
        <v/>
      </c>
      <c r="DB147" t="str" cm="1">
        <f t="array" ref="DB147">IF(CX147="","",_xll.PBD(CX147,"Deal Type 1","","USD","",""))</f>
        <v/>
      </c>
      <c r="DG147" s="15" t="str" cm="1">
        <f t="array" ref="DG147">IF(DF147="","",_xll.PBD(DF147,"Deal Date","","USD","",""))</f>
        <v/>
      </c>
      <c r="DH147" s="15" t="str" cm="1">
        <f t="array" ref="DH147">IF(DF147="","",_xll.PBD(DF147,"Company ID","","USD","",""))</f>
        <v/>
      </c>
      <c r="DI147" s="15" t="str" cm="1">
        <f t="array" ref="DI147">IF(DF147="","",_xll.PBD(DH147,"Name","","USD","",""))</f>
        <v/>
      </c>
      <c r="DJ147" t="str" cm="1">
        <f t="array" ref="DJ147">IF(DF147="","",_xll.PBD(DF147,"Deal Type 1","","USD","",""))</f>
        <v/>
      </c>
      <c r="DO147" s="15" t="str" cm="1">
        <f t="array" ref="DO147">IF(DN147="","",_xll.PBD(DN147,"Deal Date","","USD","",""))</f>
        <v/>
      </c>
      <c r="DP147" s="15" t="str" cm="1">
        <f t="array" ref="DP147">IF(DN147="","",_xll.PBD(DN147,"Company ID","","USD","",""))</f>
        <v/>
      </c>
      <c r="DQ147" s="15" t="str" cm="1">
        <f t="array" ref="DQ147">IF(DN147="","",_xll.PBD(DP147,"Name","","USD","",""))</f>
        <v/>
      </c>
      <c r="DR147" t="str" cm="1">
        <f t="array" ref="DR147">IF(DN147="","",_xll.PBD(DN147,"Deal Type 1","","USD","",""))</f>
        <v/>
      </c>
      <c r="DW147" s="15" t="str" cm="1">
        <f t="array" ref="DW147">IF(DV147="","",_xll.PBD(DV147,"Deal Date","","USD","",""))</f>
        <v/>
      </c>
      <c r="DX147" s="15" t="str" cm="1">
        <f t="array" ref="DX147">IF(DV147="","",_xll.PBD(DV147,"Company ID","","USD","",""))</f>
        <v/>
      </c>
      <c r="DY147" s="15" t="str" cm="1">
        <f t="array" ref="DY147">IF(DV147="","",_xll.PBD(DX147,"Name","","USD","",""))</f>
        <v/>
      </c>
      <c r="DZ147" t="str" cm="1">
        <f t="array" ref="DZ147">IF(DV147="","",_xll.PBD(DV147,"Deal Type 1","","USD","",""))</f>
        <v/>
      </c>
      <c r="EE147" s="15" t="str" cm="1">
        <f t="array" ref="EE147">IF(ED147="","",_xll.PBD(ED147,"Deal Date","","USD","",""))</f>
        <v/>
      </c>
      <c r="EF147" s="15" t="str" cm="1">
        <f t="array" ref="EF147">IF(ED147="","",_xll.PBD(ED147,"Company ID","","USD","",""))</f>
        <v/>
      </c>
      <c r="EG147" s="15" t="str" cm="1">
        <f t="array" ref="EG147">IF(ED147="","",_xll.PBD(EF147,"Name","","USD","",""))</f>
        <v/>
      </c>
      <c r="EH147" t="str" cm="1">
        <f t="array" ref="EH147">IF(ED147="","",_xll.PBD(ED147,"Deal Type 1","","USD","",""))</f>
        <v/>
      </c>
      <c r="EM147" s="15" t="str" cm="1">
        <f t="array" ref="EM147">IF(EL147="","",_xll.PBD(EL147,"Deal Date","","USD","",""))</f>
        <v/>
      </c>
      <c r="EN147" s="15" t="str" cm="1">
        <f t="array" ref="EN147">IF(EL147="","",_xll.PBD(EL147,"Company ID","","USD","",""))</f>
        <v/>
      </c>
      <c r="EO147" s="15" t="str" cm="1">
        <f t="array" ref="EO147">IF(EL147="","",_xll.PBD(EN147,"Name","","USD","",""))</f>
        <v/>
      </c>
      <c r="EP147" t="str" cm="1">
        <f t="array" ref="EP147">IF(EL147="","",_xll.PBD(EL147,"Deal Type 1","","USD","",""))</f>
        <v/>
      </c>
      <c r="EU147" s="15" t="str" cm="1">
        <f t="array" ref="EU147">IF(ET147="","",_xll.PBD(ET147,"Deal Date","","USD","",""))</f>
        <v/>
      </c>
      <c r="EV147" s="15" t="str" cm="1">
        <f t="array" ref="EV147">IF(ET147="","",_xll.PBD(ET147,"Company ID","","USD","",""))</f>
        <v/>
      </c>
      <c r="EW147" s="15" t="str" cm="1">
        <f t="array" ref="EW147">IF(ET147="","",_xll.PBD(EV147,"Name","","USD","",""))</f>
        <v/>
      </c>
      <c r="EX147" t="str" cm="1">
        <f t="array" ref="EX147">IF(ET147="","",_xll.PBD(ET147,"Deal Type 1","","USD","",""))</f>
        <v/>
      </c>
      <c r="FC147" s="15" t="str" cm="1">
        <f t="array" ref="FC147">IF(FB147="","",_xll.PBD(FB147,"Deal Date","","USD","",""))</f>
        <v/>
      </c>
      <c r="FD147" s="15" t="str" cm="1">
        <f t="array" ref="FD147">IF(FB147="","",_xll.PBD(FB147,"Company ID","","USD","",""))</f>
        <v/>
      </c>
      <c r="FE147" s="15" t="str" cm="1">
        <f t="array" ref="FE147">IF(FB147="","",_xll.PBD(FD147,"Name","","USD","",""))</f>
        <v/>
      </c>
      <c r="FF147" t="str" cm="1">
        <f t="array" ref="FF147">IF(FB147="","",_xll.PBD(FB147,"Deal Type 1","","USD","",""))</f>
        <v/>
      </c>
      <c r="FK147" s="15" t="str" cm="1">
        <f t="array" ref="FK147">IF(FJ147="","",_xll.PBD(FJ147,"Deal Date","","USD","",""))</f>
        <v/>
      </c>
      <c r="FL147" s="15" t="str" cm="1">
        <f t="array" ref="FL147">IF(FJ147="","",_xll.PBD(FJ147,"Company ID","","USD","",""))</f>
        <v/>
      </c>
      <c r="FM147" s="15" t="str" cm="1">
        <f t="array" ref="FM147">IF(FJ147="","",_xll.PBD(FL147,"Name","","USD","",""))</f>
        <v/>
      </c>
      <c r="FN147" t="str" cm="1">
        <f t="array" ref="FN147">IF(FJ147="","",_xll.PBD(FJ147,"Deal Type 1","","USD","",""))</f>
        <v/>
      </c>
      <c r="FS147" s="15" t="str" cm="1">
        <f t="array" ref="FS147">IF(FR147="","",_xll.PBD(FR147,"Deal Date","","USD","",""))</f>
        <v/>
      </c>
      <c r="FT147" s="15" t="str" cm="1">
        <f t="array" ref="FT147">IF(FR147="","",_xll.PBD(FR147,"Company ID","","USD","",""))</f>
        <v/>
      </c>
      <c r="FU147" s="15" t="str" cm="1">
        <f t="array" ref="FU147">IF(FR147="","",_xll.PBD(FT147,"Name","","USD","",""))</f>
        <v/>
      </c>
      <c r="FV147" t="str" cm="1">
        <f t="array" ref="FV147">IF(FR147="","",_xll.PBD(FR147,"Deal Type 1","","USD","",""))</f>
        <v/>
      </c>
      <c r="GA147" s="15" t="str" cm="1">
        <f t="array" ref="GA147">IF(FZ147="","",_xll.PBD(FZ147,"Deal Date","","USD","",""))</f>
        <v/>
      </c>
      <c r="GB147" s="15" t="str" cm="1">
        <f t="array" ref="GB147">IF(FZ147="","",_xll.PBD(FZ147,"Company ID","","USD","",""))</f>
        <v/>
      </c>
      <c r="GC147" s="15" t="str" cm="1">
        <f t="array" ref="GC147">IF(FZ147="","",_xll.PBD(GB147,"Name","","USD","",""))</f>
        <v/>
      </c>
      <c r="GD147" t="str" cm="1">
        <f t="array" ref="GD147">IF(FZ147="","",_xll.PBD(FZ147,"Deal Type 1","","USD","",""))</f>
        <v/>
      </c>
      <c r="GI147" s="15" t="str" cm="1">
        <f t="array" ref="GI147">IF(GH147="","",_xll.PBD(GH147,"Deal Date","","USD","",""))</f>
        <v/>
      </c>
      <c r="GJ147" s="15" t="str" cm="1">
        <f t="array" ref="GJ147">IF(GH147="","",_xll.PBD(GH147,"Company ID","","USD","",""))</f>
        <v/>
      </c>
      <c r="GK147" s="15" t="str" cm="1">
        <f t="array" ref="GK147">IF(GH147="","",_xll.PBD(GJ147,"Name","","USD","",""))</f>
        <v/>
      </c>
      <c r="GL147" t="str" cm="1">
        <f t="array" ref="GL147">IF(GH147="","",_xll.PBD(GH147,"Deal Type 1","","USD","",""))</f>
        <v/>
      </c>
      <c r="GQ147" s="15" t="str" cm="1">
        <f t="array" ref="GQ147">IF(GP147="","",_xll.PBD(GP147,"Deal Date","","USD","",""))</f>
        <v/>
      </c>
      <c r="GR147" s="15" t="str" cm="1">
        <f t="array" ref="GR147">IF(GP147="","",_xll.PBD(GP147,"Company ID","","USD","",""))</f>
        <v/>
      </c>
      <c r="GS147" s="15" t="str" cm="1">
        <f t="array" ref="GS147">IF(GP147="","",_xll.PBD(GR147,"Name","","USD","",""))</f>
        <v/>
      </c>
      <c r="GT147" t="str" cm="1">
        <f t="array" ref="GT147">IF(GP147="","",_xll.PBD(GP147,"Deal Type 1","","USD","",""))</f>
        <v/>
      </c>
      <c r="GY147" s="15" t="str" cm="1">
        <f t="array" ref="GY147">IF(GX147="","",_xll.PBD(GX147,"Deal Date","","USD","",""))</f>
        <v/>
      </c>
      <c r="GZ147" s="15" t="str" cm="1">
        <f t="array" ref="GZ147">IF(GX147="","",_xll.PBD(GX147,"Company ID","","USD","",""))</f>
        <v/>
      </c>
      <c r="HA147" s="15" t="str" cm="1">
        <f t="array" ref="HA147">IF(GX147="","",_xll.PBD(GZ147,"Name","","USD","",""))</f>
        <v/>
      </c>
      <c r="HB147" t="str" cm="1">
        <f t="array" ref="HB147">IF(GX147="","",_xll.PBD(GX147,"Deal Type 1","","USD","",""))</f>
        <v/>
      </c>
      <c r="HG147" s="15" t="str" cm="1">
        <f t="array" ref="HG147">IF(HF147="","",_xll.PBD(HF147,"Deal Date","","USD","",""))</f>
        <v/>
      </c>
      <c r="HH147" s="15" t="str" cm="1">
        <f t="array" ref="HH147">IF(HF147="","",_xll.PBD(HF147,"Company ID","","USD","",""))</f>
        <v/>
      </c>
      <c r="HI147" s="15" t="str" cm="1">
        <f t="array" ref="HI147">IF(HF147="","",_xll.PBD(HH147,"Name","","USD","",""))</f>
        <v/>
      </c>
      <c r="HJ147" t="str" cm="1">
        <f t="array" ref="HJ147">IF(HF147="","",_xll.PBD(HF147,"Deal Type 1","","USD","",""))</f>
        <v/>
      </c>
      <c r="HO147" s="15" t="str" cm="1">
        <f t="array" ref="HO147">IF(HN147="","",_xll.PBD(HN147,"Deal Date","","USD","",""))</f>
        <v/>
      </c>
      <c r="HP147" s="15" t="str" cm="1">
        <f t="array" ref="HP147">IF(HN147="","",_xll.PBD(HN147,"Company ID","","USD","",""))</f>
        <v/>
      </c>
      <c r="HQ147" s="15" t="str" cm="1">
        <f t="array" ref="HQ147">IF(HN147="","",_xll.PBD(HP147,"Name","","USD","",""))</f>
        <v/>
      </c>
      <c r="HR147" t="str" cm="1">
        <f t="array" ref="HR147">IF(HN147="","",_xll.PBD(HN147,"Deal Type 1","","USD","",""))</f>
        <v/>
      </c>
      <c r="HW147" s="15" t="str" cm="1">
        <f t="array" ref="HW147">IF(HV147="","",_xll.PBD(HV147,"Deal Date","","USD","",""))</f>
        <v/>
      </c>
      <c r="HX147" s="15" t="str" cm="1">
        <f t="array" ref="HX147">IF(HV147="","",_xll.PBD(HV147,"Company ID","","USD","",""))</f>
        <v/>
      </c>
      <c r="HY147" s="15" t="str" cm="1">
        <f t="array" ref="HY147">IF(HV147="","",_xll.PBD(HX147,"Name","","USD","",""))</f>
        <v/>
      </c>
      <c r="HZ147" t="str" cm="1">
        <f t="array" ref="HZ147">IF(HV147="","",_xll.PBD(HV147,"Deal Type 1","","USD","",""))</f>
        <v/>
      </c>
      <c r="IE147" s="15" t="str" cm="1">
        <f t="array" ref="IE147">IF(ID147="","",_xll.PBD(ID147,"Deal Date","","USD","",""))</f>
        <v/>
      </c>
      <c r="IF147" s="15" t="str" cm="1">
        <f t="array" ref="IF147">IF(ID147="","",_xll.PBD(ID147,"Company ID","","USD","",""))</f>
        <v/>
      </c>
      <c r="IG147" s="15" t="str" cm="1">
        <f t="array" ref="IG147">IF(ID147="","",_xll.PBD(IF147,"Name","","USD","",""))</f>
        <v/>
      </c>
      <c r="IH147" t="str" cm="1">
        <f t="array" ref="IH147">IF(ID147="","",_xll.PBD(ID147,"Deal Type 1","","USD","",""))</f>
        <v/>
      </c>
      <c r="IM147" s="15" t="str" cm="1">
        <f t="array" ref="IM147">IF(IL147="","",_xll.PBD(IL147,"Deal Date","","USD","",""))</f>
        <v/>
      </c>
      <c r="IN147" s="15" t="str" cm="1">
        <f t="array" ref="IN147">IF(IL147="","",_xll.PBD(IL147,"Company ID","","USD","",""))</f>
        <v/>
      </c>
      <c r="IO147" s="15" t="str" cm="1">
        <f t="array" ref="IO147">IF(IL147="","",_xll.PBD(IN147,"Name","","USD","",""))</f>
        <v/>
      </c>
      <c r="IP147" t="str" cm="1">
        <f t="array" ref="IP147">IF(IL147="","",_xll.PBD(IL147,"Deal Type 1","","USD","",""))</f>
        <v/>
      </c>
      <c r="IU147" s="15" t="str" cm="1">
        <f t="array" ref="IU147">IF(IT147="","",_xll.PBD(IT147,"Deal Date","","USD","",""))</f>
        <v/>
      </c>
      <c r="IV147" s="15" t="str" cm="1">
        <f t="array" ref="IV147">IF(IT147="","",_xll.PBD(IT147,"Company ID","","USD","",""))</f>
        <v/>
      </c>
      <c r="IW147" s="15" t="str" cm="1">
        <f t="array" ref="IW147">IF(IT147="","",_xll.PBD(IV147,"Name","","USD","",""))</f>
        <v/>
      </c>
      <c r="IX147" t="str" cm="1">
        <f t="array" ref="IX147">IF(IT147="","",_xll.PBD(IT147,"Deal Type 1","","USD","",""))</f>
        <v/>
      </c>
      <c r="JC147" s="15" t="str" cm="1">
        <f t="array" ref="JC147">IF(JB147="","",_xll.PBD(JB147,"Deal Date","","USD","",""))</f>
        <v/>
      </c>
      <c r="JD147" s="15" t="str" cm="1">
        <f t="array" ref="JD147">IF(JB147="","",_xll.PBD(JB147,"Company ID","","USD","",""))</f>
        <v/>
      </c>
      <c r="JE147" s="15" t="str" cm="1">
        <f t="array" ref="JE147">IF(JB147="","",_xll.PBD(JD147,"Name","","USD","",""))</f>
        <v/>
      </c>
      <c r="JF147" t="str" cm="1">
        <f t="array" ref="JF147">IF(JB147="","",_xll.PBD(JB147,"Deal Type 1","","USD","",""))</f>
        <v/>
      </c>
      <c r="JK147" s="15" t="str" cm="1">
        <f t="array" ref="JK147">IF(JJ147="","",_xll.PBD(JJ147,"Deal Date","","USD","",""))</f>
        <v/>
      </c>
      <c r="JL147" s="15" t="str" cm="1">
        <f t="array" ref="JL147">IF(JJ147="","",_xll.PBD(JJ147,"Company ID","","USD","",""))</f>
        <v/>
      </c>
      <c r="JM147" s="15" t="str" cm="1">
        <f t="array" ref="JM147">IF(JJ147="","",_xll.PBD(JL147,"Name","","USD","",""))</f>
        <v/>
      </c>
      <c r="JN147" t="str" cm="1">
        <f t="array" ref="JN147">IF(JJ147="","",_xll.PBD(JJ147,"Deal Type 1","","USD","",""))</f>
        <v/>
      </c>
      <c r="JS147" s="15" t="str" cm="1">
        <f t="array" ref="JS147">IF(JR147="","",_xll.PBD(JR147,"Deal Date","","USD","",""))</f>
        <v/>
      </c>
      <c r="JT147" s="15" t="str" cm="1">
        <f t="array" ref="JT147">IF(JR147="","",_xll.PBD(JR147,"Company ID","","USD","",""))</f>
        <v/>
      </c>
      <c r="JU147" s="15" t="str" cm="1">
        <f t="array" ref="JU147">IF(JR147="","",_xll.PBD(JT147,"Name","","USD","",""))</f>
        <v/>
      </c>
      <c r="JV147" t="str" cm="1">
        <f t="array" ref="JV147">IF(JR147="","",_xll.PBD(JR147,"Deal Type 1","","USD","",""))</f>
        <v/>
      </c>
      <c r="KA147" s="15" t="str" cm="1">
        <f t="array" ref="KA147">IF(JZ147="","",_xll.PBD(JZ147,"Deal Date","","USD","",""))</f>
        <v/>
      </c>
      <c r="KB147" s="15" t="str" cm="1">
        <f t="array" ref="KB147">IF(JZ147="","",_xll.PBD(JZ147,"Company ID","","USD","",""))</f>
        <v/>
      </c>
      <c r="KC147" s="15" t="str" cm="1">
        <f t="array" ref="KC147">IF(JZ147="","",_xll.PBD(KB147,"Name","","USD","",""))</f>
        <v/>
      </c>
      <c r="KD147" t="str" cm="1">
        <f t="array" ref="KD147">IF(JZ147="","",_xll.PBD(JZ147,"Deal Type 1","","USD","",""))</f>
        <v/>
      </c>
      <c r="KI147" s="15" t="str" cm="1">
        <f t="array" ref="KI147">IF(KH147="","",_xll.PBD(KH147,"Deal Date","","USD","",""))</f>
        <v/>
      </c>
      <c r="KJ147" s="15" t="str" cm="1">
        <f t="array" ref="KJ147">IF(KH147="","",_xll.PBD(KH147,"Company ID","","USD","",""))</f>
        <v/>
      </c>
      <c r="KK147" s="15" t="str" cm="1">
        <f t="array" ref="KK147">IF(KH147="","",_xll.PBD(KJ147,"Name","","USD","",""))</f>
        <v/>
      </c>
      <c r="KL147" t="str" cm="1">
        <f t="array" ref="KL147">IF(KH147="","",_xll.PBD(KH147,"Deal Type 1","","USD","",""))</f>
        <v/>
      </c>
      <c r="KQ147" s="15" t="str" cm="1">
        <f t="array" ref="KQ147">IF(KP147="","",_xll.PBD(KP147,"Deal Date","","USD","",""))</f>
        <v/>
      </c>
      <c r="KR147" s="15" t="str" cm="1">
        <f t="array" ref="KR147">IF(KP147="","",_xll.PBD(KP147,"Company ID","","USD","",""))</f>
        <v/>
      </c>
      <c r="KS147" s="15" t="str" cm="1">
        <f t="array" ref="KS147">IF(KP147="","",_xll.PBD(KR147,"Name","","USD","",""))</f>
        <v/>
      </c>
      <c r="KT147" t="str" cm="1">
        <f t="array" ref="KT147">IF(KP147="","",_xll.PBD(KP147,"Deal Type 1","","USD","",""))</f>
        <v/>
      </c>
      <c r="KY147" s="15" t="str" cm="1">
        <f t="array" ref="KY147">IF(KX147="","",_xll.PBD(KX147,"Deal Date","","USD","",""))</f>
        <v/>
      </c>
      <c r="KZ147" s="15" t="str" cm="1">
        <f t="array" ref="KZ147">IF(KX147="","",_xll.PBD(KX147,"Company ID","","USD","",""))</f>
        <v/>
      </c>
      <c r="LA147" s="15" t="str" cm="1">
        <f t="array" ref="LA147">IF(KX147="","",_xll.PBD(KZ147,"Name","","USD","",""))</f>
        <v/>
      </c>
      <c r="LB147" t="str" cm="1">
        <f t="array" ref="LB147">IF(KX147="","",_xll.PBD(KX147,"Deal Type 1","","USD","",""))</f>
        <v/>
      </c>
      <c r="LG147" s="15" t="str" cm="1">
        <f t="array" ref="LG147">IF(LF147="","",_xll.PBD(LF147,"Deal Date","","USD","",""))</f>
        <v/>
      </c>
      <c r="LH147" s="15" t="str" cm="1">
        <f t="array" ref="LH147">IF(LF147="","",_xll.PBD(LF147,"Company ID","","USD","",""))</f>
        <v/>
      </c>
      <c r="LI147" s="15" t="str" cm="1">
        <f t="array" ref="LI147">IF(LF147="","",_xll.PBD(LH147,"Name","","USD","",""))</f>
        <v/>
      </c>
      <c r="LJ147" t="str" cm="1">
        <f t="array" ref="LJ147">IF(LF147="","",_xll.PBD(LF147,"Deal Type 1","","USD","",""))</f>
        <v/>
      </c>
      <c r="LO147" s="15" t="str" cm="1">
        <f t="array" ref="LO147">IF(LN147="","",_xll.PBD(LN147,"Deal Date","","USD","",""))</f>
        <v/>
      </c>
      <c r="LP147" s="15" t="str" cm="1">
        <f t="array" ref="LP147">IF(LN147="","",_xll.PBD(LN147,"Company ID","","USD","",""))</f>
        <v/>
      </c>
      <c r="LQ147" s="15" t="str" cm="1">
        <f t="array" ref="LQ147">IF(LN147="","",_xll.PBD(LP147,"Name","","USD","",""))</f>
        <v/>
      </c>
      <c r="LR147" t="str" cm="1">
        <f t="array" ref="LR147">IF(LN147="","",_xll.PBD(LN147,"Deal Type 1","","USD","",""))</f>
        <v/>
      </c>
      <c r="LW147" s="15" t="str" cm="1">
        <f t="array" ref="LW147">IF(LV147="","",_xll.PBD(LV147,"Deal Date","","USD","",""))</f>
        <v/>
      </c>
      <c r="LX147" s="15" t="str" cm="1">
        <f t="array" ref="LX147">IF(LV147="","",_xll.PBD(LV147,"Company ID","","USD","",""))</f>
        <v/>
      </c>
      <c r="LY147" s="15" t="str" cm="1">
        <f t="array" ref="LY147">IF(LV147="","",_xll.PBD(LX147,"Name","","USD","",""))</f>
        <v/>
      </c>
      <c r="LZ147" t="str" cm="1">
        <f t="array" ref="LZ147">IF(LV147="","",_xll.PBD(LV147,"Deal Type 1","","USD","",""))</f>
        <v/>
      </c>
      <c r="ME147" s="15" t="str" cm="1">
        <f t="array" ref="ME147">IF(MD147="","",_xll.PBD(MD147,"Deal Date","","USD","",""))</f>
        <v/>
      </c>
      <c r="MF147" s="15" t="str" cm="1">
        <f t="array" ref="MF147">IF(MD147="","",_xll.PBD(MD147,"Company ID","","USD","",""))</f>
        <v/>
      </c>
      <c r="MG147" s="15" t="str" cm="1">
        <f t="array" ref="MG147">IF(MD147="","",_xll.PBD(MF147,"Name","","USD","",""))</f>
        <v/>
      </c>
      <c r="MH147" t="str" cm="1">
        <f t="array" ref="MH147">IF(MD147="","",_xll.PBD(MD147,"Deal Type 1","","USD","",""))</f>
        <v/>
      </c>
    </row>
    <row r="148" spans="7:346" x14ac:dyDescent="0.2">
      <c r="G148" s="15" t="str" cm="1">
        <f t="array" ref="G148">IF(F148="","",_xll.PBD(F148,"Deal Date","","USD","",""))</f>
        <v/>
      </c>
      <c r="H148" s="15" t="str" cm="1">
        <f t="array" ref="H148">IF(F148="","",_xll.PBD(F148,"Company ID","","USD","",""))</f>
        <v/>
      </c>
      <c r="I148" s="15" t="str" cm="1">
        <f t="array" ref="I148">IF(F148="","",_xll.PBD(H148,"Name","","USD","",""))</f>
        <v/>
      </c>
      <c r="J148" t="str" cm="1">
        <f t="array" ref="J148">IF(F148="","",_xll.PBD(F148,"Deal Type 1","","USD","",""))</f>
        <v/>
      </c>
      <c r="O148" s="15" t="str" cm="1">
        <f t="array" ref="O148">IF(N148="","",_xll.PBD(N148,"Deal Date","","USD","",""))</f>
        <v/>
      </c>
      <c r="P148" s="15" t="str" cm="1">
        <f t="array" ref="P148">IF(N148="","",_xll.PBD(N148,"Company ID","","USD","",""))</f>
        <v/>
      </c>
      <c r="Q148" s="15" t="str" cm="1">
        <f t="array" ref="Q148">IF(N148="","",_xll.PBD(P148,"Name","","USD","",""))</f>
        <v/>
      </c>
      <c r="R148" t="str" cm="1">
        <f t="array" ref="R148">IF(N148="","",_xll.PBD(N148,"Deal Type 1","","USD","",""))</f>
        <v/>
      </c>
      <c r="W148" s="15" t="str" cm="1">
        <f t="array" ref="W148">IF(V148="","",_xll.PBD(V148,"Deal Date","","USD","",""))</f>
        <v/>
      </c>
      <c r="X148" s="15" t="str" cm="1">
        <f t="array" ref="X148">IF(V148="","",_xll.PBD(V148,"Company ID","","USD","",""))</f>
        <v/>
      </c>
      <c r="Y148" s="15" t="str" cm="1">
        <f t="array" ref="Y148">IF(V148="","",_xll.PBD(X148,"Name","","USD","",""))</f>
        <v/>
      </c>
      <c r="Z148" t="str" cm="1">
        <f t="array" ref="Z148">IF(V148="","",_xll.PBD(V148,"Deal Type 1","","USD","",""))</f>
        <v/>
      </c>
      <c r="AE148" s="15" t="str" cm="1">
        <f t="array" ref="AE148">IF(AD148="","",_xll.PBD(AD148,"Deal Date","","USD","",""))</f>
        <v/>
      </c>
      <c r="AF148" s="15" t="str" cm="1">
        <f t="array" ref="AF148">IF(AD148="","",_xll.PBD(AD148,"Company ID","","USD","",""))</f>
        <v/>
      </c>
      <c r="AG148" s="15" t="str" cm="1">
        <f t="array" ref="AG148">IF(AD148="","",_xll.PBD(AF148,"Name","","USD","",""))</f>
        <v/>
      </c>
      <c r="AH148" t="str" cm="1">
        <f t="array" ref="AH148">IF(AD148="","",_xll.PBD(AD148,"Deal Type 1","","USD","",""))</f>
        <v/>
      </c>
      <c r="AM148" s="15" t="str" cm="1">
        <f t="array" ref="AM148">IF(AL148="","",_xll.PBD(AL148,"Deal Date","","USD","",""))</f>
        <v/>
      </c>
      <c r="AN148" s="15" t="str" cm="1">
        <f t="array" ref="AN148">IF(AL148="","",_xll.PBD(AL148,"Company ID","","USD","",""))</f>
        <v/>
      </c>
      <c r="AO148" s="15" t="str" cm="1">
        <f t="array" ref="AO148">IF(AL148="","",_xll.PBD(AN148,"Name","","USD","",""))</f>
        <v/>
      </c>
      <c r="AP148" t="str" cm="1">
        <f t="array" ref="AP148">IF(AL148="","",_xll.PBD(AL148,"Deal Type 1","","USD","",""))</f>
        <v/>
      </c>
      <c r="AU148" s="15" t="str" cm="1">
        <f t="array" ref="AU148">IF(AT148="","",_xll.PBD(AT148,"Deal Date","","USD","",""))</f>
        <v/>
      </c>
      <c r="AV148" s="15" t="str" cm="1">
        <f t="array" ref="AV148">IF(AT148="","",_xll.PBD(AT148,"Company ID","","USD","",""))</f>
        <v/>
      </c>
      <c r="AW148" s="15" t="str" cm="1">
        <f t="array" ref="AW148">IF(AT148="","",_xll.PBD(AV148,"Name","","USD","",""))</f>
        <v/>
      </c>
      <c r="AX148" t="str" cm="1">
        <f t="array" ref="AX148">IF(AT148="","",_xll.PBD(AT148,"Deal Type 1","","USD","",""))</f>
        <v/>
      </c>
      <c r="BC148" s="15" t="str" cm="1">
        <f t="array" ref="BC148">IF(BB148="","",_xll.PBD(BB148,"Deal Date","","USD","",""))</f>
        <v/>
      </c>
      <c r="BD148" s="15" t="str" cm="1">
        <f t="array" ref="BD148">IF(BB148="","",_xll.PBD(BB148,"Company ID","","USD","",""))</f>
        <v/>
      </c>
      <c r="BE148" s="15" t="str" cm="1">
        <f t="array" ref="BE148">IF(BB148="","",_xll.PBD(BD148,"Name","","USD","",""))</f>
        <v/>
      </c>
      <c r="BF148" t="str" cm="1">
        <f t="array" ref="BF148">IF(BB148="","",_xll.PBD(BB148,"Deal Type 1","","USD","",""))</f>
        <v/>
      </c>
      <c r="BK148" s="15" t="str" cm="1">
        <f t="array" ref="BK148">IF(BJ148="","",_xll.PBD(BJ148,"Deal Date","","USD","",""))</f>
        <v/>
      </c>
      <c r="BL148" s="15" t="str" cm="1">
        <f t="array" ref="BL148">IF(BJ148="","",_xll.PBD(BJ148,"Company ID","","USD","",""))</f>
        <v/>
      </c>
      <c r="BM148" s="15" t="str" cm="1">
        <f t="array" ref="BM148">IF(BJ148="","",_xll.PBD(BL148,"Name","","USD","",""))</f>
        <v/>
      </c>
      <c r="BN148" t="str" cm="1">
        <f t="array" ref="BN148">IF(BJ148="","",_xll.PBD(BJ148,"Deal Type 1","","USD","",""))</f>
        <v/>
      </c>
      <c r="BS148" s="15" t="str" cm="1">
        <f t="array" ref="BS148">IF(BR148="","",_xll.PBD(BR148,"Deal Date","","USD","",""))</f>
        <v/>
      </c>
      <c r="BT148" s="15" t="str" cm="1">
        <f t="array" ref="BT148">IF(BR148="","",_xll.PBD(BR148,"Company ID","","USD","",""))</f>
        <v/>
      </c>
      <c r="BU148" s="15" t="str" cm="1">
        <f t="array" ref="BU148">IF(BR148="","",_xll.PBD(BT148,"Name","","USD","",""))</f>
        <v/>
      </c>
      <c r="BV148" t="str" cm="1">
        <f t="array" ref="BV148">IF(BR148="","",_xll.PBD(BR148,"Deal Type 1","","USD","",""))</f>
        <v/>
      </c>
      <c r="CA148" s="15" t="str" cm="1">
        <f t="array" ref="CA148">IF(BZ148="","",_xll.PBD(BZ148,"Deal Date","","USD","",""))</f>
        <v/>
      </c>
      <c r="CB148" s="15" t="str" cm="1">
        <f t="array" ref="CB148">IF(BZ148="","",_xll.PBD(BZ148,"Company ID","","USD","",""))</f>
        <v/>
      </c>
      <c r="CC148" s="15" t="str" cm="1">
        <f t="array" ref="CC148">IF(BZ148="","",_xll.PBD(CB148,"Name","","USD","",""))</f>
        <v/>
      </c>
      <c r="CD148" t="str" cm="1">
        <f t="array" ref="CD148">IF(BZ148="","",_xll.PBD(BZ148,"Deal Type 1","","USD","",""))</f>
        <v/>
      </c>
      <c r="CI148" s="15" t="str" cm="1">
        <f t="array" ref="CI148">IF(CH148="","",_xll.PBD(CH148,"Deal Date","","USD","",""))</f>
        <v/>
      </c>
      <c r="CJ148" s="15" t="str" cm="1">
        <f t="array" ref="CJ148">IF(CH148="","",_xll.PBD(CH148,"Company ID","","USD","",""))</f>
        <v/>
      </c>
      <c r="CK148" s="15" t="str" cm="1">
        <f t="array" ref="CK148">IF(CH148="","",_xll.PBD(CJ148,"Name","","USD","",""))</f>
        <v/>
      </c>
      <c r="CL148" t="str" cm="1">
        <f t="array" ref="CL148">IF(CH148="","",_xll.PBD(CH148,"Deal Type 1","","USD","",""))</f>
        <v/>
      </c>
      <c r="CQ148" s="15" t="str" cm="1">
        <f t="array" ref="CQ148">IF(CP148="","",_xll.PBD(CP148,"Deal Date","","USD","",""))</f>
        <v/>
      </c>
      <c r="CR148" s="15" t="str" cm="1">
        <f t="array" ref="CR148">IF(CP148="","",_xll.PBD(CP148,"Company ID","","USD","",""))</f>
        <v/>
      </c>
      <c r="CS148" s="15" t="str" cm="1">
        <f t="array" ref="CS148">IF(CP148="","",_xll.PBD(CR148,"Name","","USD","",""))</f>
        <v/>
      </c>
      <c r="CT148" t="str" cm="1">
        <f t="array" ref="CT148">IF(CP148="","",_xll.PBD(CP148,"Deal Type 1","","USD","",""))</f>
        <v/>
      </c>
      <c r="CY148" s="15" t="str" cm="1">
        <f t="array" ref="CY148">IF(CX148="","",_xll.PBD(CX148,"Deal Date","","USD","",""))</f>
        <v/>
      </c>
      <c r="CZ148" s="15" t="str" cm="1">
        <f t="array" ref="CZ148">IF(CX148="","",_xll.PBD(CX148,"Company ID","","USD","",""))</f>
        <v/>
      </c>
      <c r="DA148" s="15" t="str" cm="1">
        <f t="array" ref="DA148">IF(CX148="","",_xll.PBD(CZ148,"Name","","USD","",""))</f>
        <v/>
      </c>
      <c r="DB148" t="str" cm="1">
        <f t="array" ref="DB148">IF(CX148="","",_xll.PBD(CX148,"Deal Type 1","","USD","",""))</f>
        <v/>
      </c>
      <c r="DG148" s="15" t="str" cm="1">
        <f t="array" ref="DG148">IF(DF148="","",_xll.PBD(DF148,"Deal Date","","USD","",""))</f>
        <v/>
      </c>
      <c r="DH148" s="15" t="str" cm="1">
        <f t="array" ref="DH148">IF(DF148="","",_xll.PBD(DF148,"Company ID","","USD","",""))</f>
        <v/>
      </c>
      <c r="DI148" s="15" t="str" cm="1">
        <f t="array" ref="DI148">IF(DF148="","",_xll.PBD(DH148,"Name","","USD","",""))</f>
        <v/>
      </c>
      <c r="DJ148" t="str" cm="1">
        <f t="array" ref="DJ148">IF(DF148="","",_xll.PBD(DF148,"Deal Type 1","","USD","",""))</f>
        <v/>
      </c>
      <c r="DO148" s="15" t="str" cm="1">
        <f t="array" ref="DO148">IF(DN148="","",_xll.PBD(DN148,"Deal Date","","USD","",""))</f>
        <v/>
      </c>
      <c r="DP148" s="15" t="str" cm="1">
        <f t="array" ref="DP148">IF(DN148="","",_xll.PBD(DN148,"Company ID","","USD","",""))</f>
        <v/>
      </c>
      <c r="DQ148" s="15" t="str" cm="1">
        <f t="array" ref="DQ148">IF(DN148="","",_xll.PBD(DP148,"Name","","USD","",""))</f>
        <v/>
      </c>
      <c r="DR148" t="str" cm="1">
        <f t="array" ref="DR148">IF(DN148="","",_xll.PBD(DN148,"Deal Type 1","","USD","",""))</f>
        <v/>
      </c>
      <c r="DW148" s="15" t="str" cm="1">
        <f t="array" ref="DW148">IF(DV148="","",_xll.PBD(DV148,"Deal Date","","USD","",""))</f>
        <v/>
      </c>
      <c r="DX148" s="15" t="str" cm="1">
        <f t="array" ref="DX148">IF(DV148="","",_xll.PBD(DV148,"Company ID","","USD","",""))</f>
        <v/>
      </c>
      <c r="DY148" s="15" t="str" cm="1">
        <f t="array" ref="DY148">IF(DV148="","",_xll.PBD(DX148,"Name","","USD","",""))</f>
        <v/>
      </c>
      <c r="DZ148" t="str" cm="1">
        <f t="array" ref="DZ148">IF(DV148="","",_xll.PBD(DV148,"Deal Type 1","","USD","",""))</f>
        <v/>
      </c>
      <c r="EE148" s="15" t="str" cm="1">
        <f t="array" ref="EE148">IF(ED148="","",_xll.PBD(ED148,"Deal Date","","USD","",""))</f>
        <v/>
      </c>
      <c r="EF148" s="15" t="str" cm="1">
        <f t="array" ref="EF148">IF(ED148="","",_xll.PBD(ED148,"Company ID","","USD","",""))</f>
        <v/>
      </c>
      <c r="EG148" s="15" t="str" cm="1">
        <f t="array" ref="EG148">IF(ED148="","",_xll.PBD(EF148,"Name","","USD","",""))</f>
        <v/>
      </c>
      <c r="EH148" t="str" cm="1">
        <f t="array" ref="EH148">IF(ED148="","",_xll.PBD(ED148,"Deal Type 1","","USD","",""))</f>
        <v/>
      </c>
      <c r="EM148" s="15" t="str" cm="1">
        <f t="array" ref="EM148">IF(EL148="","",_xll.PBD(EL148,"Deal Date","","USD","",""))</f>
        <v/>
      </c>
      <c r="EN148" s="15" t="str" cm="1">
        <f t="array" ref="EN148">IF(EL148="","",_xll.PBD(EL148,"Company ID","","USD","",""))</f>
        <v/>
      </c>
      <c r="EO148" s="15" t="str" cm="1">
        <f t="array" ref="EO148">IF(EL148="","",_xll.PBD(EN148,"Name","","USD","",""))</f>
        <v/>
      </c>
      <c r="EP148" t="str" cm="1">
        <f t="array" ref="EP148">IF(EL148="","",_xll.PBD(EL148,"Deal Type 1","","USD","",""))</f>
        <v/>
      </c>
      <c r="EU148" s="15" t="str" cm="1">
        <f t="array" ref="EU148">IF(ET148="","",_xll.PBD(ET148,"Deal Date","","USD","",""))</f>
        <v/>
      </c>
      <c r="EV148" s="15" t="str" cm="1">
        <f t="array" ref="EV148">IF(ET148="","",_xll.PBD(ET148,"Company ID","","USD","",""))</f>
        <v/>
      </c>
      <c r="EW148" s="15" t="str" cm="1">
        <f t="array" ref="EW148">IF(ET148="","",_xll.PBD(EV148,"Name","","USD","",""))</f>
        <v/>
      </c>
      <c r="EX148" t="str" cm="1">
        <f t="array" ref="EX148">IF(ET148="","",_xll.PBD(ET148,"Deal Type 1","","USD","",""))</f>
        <v/>
      </c>
      <c r="FC148" s="15" t="str" cm="1">
        <f t="array" ref="FC148">IF(FB148="","",_xll.PBD(FB148,"Deal Date","","USD","",""))</f>
        <v/>
      </c>
      <c r="FD148" s="15" t="str" cm="1">
        <f t="array" ref="FD148">IF(FB148="","",_xll.PBD(FB148,"Company ID","","USD","",""))</f>
        <v/>
      </c>
      <c r="FE148" s="15" t="str" cm="1">
        <f t="array" ref="FE148">IF(FB148="","",_xll.PBD(FD148,"Name","","USD","",""))</f>
        <v/>
      </c>
      <c r="FF148" t="str" cm="1">
        <f t="array" ref="FF148">IF(FB148="","",_xll.PBD(FB148,"Deal Type 1","","USD","",""))</f>
        <v/>
      </c>
      <c r="FK148" s="15" t="str" cm="1">
        <f t="array" ref="FK148">IF(FJ148="","",_xll.PBD(FJ148,"Deal Date","","USD","",""))</f>
        <v/>
      </c>
      <c r="FL148" s="15" t="str" cm="1">
        <f t="array" ref="FL148">IF(FJ148="","",_xll.PBD(FJ148,"Company ID","","USD","",""))</f>
        <v/>
      </c>
      <c r="FM148" s="15" t="str" cm="1">
        <f t="array" ref="FM148">IF(FJ148="","",_xll.PBD(FL148,"Name","","USD","",""))</f>
        <v/>
      </c>
      <c r="FN148" t="str" cm="1">
        <f t="array" ref="FN148">IF(FJ148="","",_xll.PBD(FJ148,"Deal Type 1","","USD","",""))</f>
        <v/>
      </c>
      <c r="FS148" s="15" t="str" cm="1">
        <f t="array" ref="FS148">IF(FR148="","",_xll.PBD(FR148,"Deal Date","","USD","",""))</f>
        <v/>
      </c>
      <c r="FT148" s="15" t="str" cm="1">
        <f t="array" ref="FT148">IF(FR148="","",_xll.PBD(FR148,"Company ID","","USD","",""))</f>
        <v/>
      </c>
      <c r="FU148" s="15" t="str" cm="1">
        <f t="array" ref="FU148">IF(FR148="","",_xll.PBD(FT148,"Name","","USD","",""))</f>
        <v/>
      </c>
      <c r="FV148" t="str" cm="1">
        <f t="array" ref="FV148">IF(FR148="","",_xll.PBD(FR148,"Deal Type 1","","USD","",""))</f>
        <v/>
      </c>
      <c r="GA148" s="15" t="str" cm="1">
        <f t="array" ref="GA148">IF(FZ148="","",_xll.PBD(FZ148,"Deal Date","","USD","",""))</f>
        <v/>
      </c>
      <c r="GB148" s="15" t="str" cm="1">
        <f t="array" ref="GB148">IF(FZ148="","",_xll.PBD(FZ148,"Company ID","","USD","",""))</f>
        <v/>
      </c>
      <c r="GC148" s="15" t="str" cm="1">
        <f t="array" ref="GC148">IF(FZ148="","",_xll.PBD(GB148,"Name","","USD","",""))</f>
        <v/>
      </c>
      <c r="GD148" t="str" cm="1">
        <f t="array" ref="GD148">IF(FZ148="","",_xll.PBD(FZ148,"Deal Type 1","","USD","",""))</f>
        <v/>
      </c>
      <c r="GI148" s="15" t="str" cm="1">
        <f t="array" ref="GI148">IF(GH148="","",_xll.PBD(GH148,"Deal Date","","USD","",""))</f>
        <v/>
      </c>
      <c r="GJ148" s="15" t="str" cm="1">
        <f t="array" ref="GJ148">IF(GH148="","",_xll.PBD(GH148,"Company ID","","USD","",""))</f>
        <v/>
      </c>
      <c r="GK148" s="15" t="str" cm="1">
        <f t="array" ref="GK148">IF(GH148="","",_xll.PBD(GJ148,"Name","","USD","",""))</f>
        <v/>
      </c>
      <c r="GL148" t="str" cm="1">
        <f t="array" ref="GL148">IF(GH148="","",_xll.PBD(GH148,"Deal Type 1","","USD","",""))</f>
        <v/>
      </c>
      <c r="GQ148" s="15" t="str" cm="1">
        <f t="array" ref="GQ148">IF(GP148="","",_xll.PBD(GP148,"Deal Date","","USD","",""))</f>
        <v/>
      </c>
      <c r="GR148" s="15" t="str" cm="1">
        <f t="array" ref="GR148">IF(GP148="","",_xll.PBD(GP148,"Company ID","","USD","",""))</f>
        <v/>
      </c>
      <c r="GS148" s="15" t="str" cm="1">
        <f t="array" ref="GS148">IF(GP148="","",_xll.PBD(GR148,"Name","","USD","",""))</f>
        <v/>
      </c>
      <c r="GT148" t="str" cm="1">
        <f t="array" ref="GT148">IF(GP148="","",_xll.PBD(GP148,"Deal Type 1","","USD","",""))</f>
        <v/>
      </c>
      <c r="GY148" s="15" t="str" cm="1">
        <f t="array" ref="GY148">IF(GX148="","",_xll.PBD(GX148,"Deal Date","","USD","",""))</f>
        <v/>
      </c>
      <c r="GZ148" s="15" t="str" cm="1">
        <f t="array" ref="GZ148">IF(GX148="","",_xll.PBD(GX148,"Company ID","","USD","",""))</f>
        <v/>
      </c>
      <c r="HA148" s="15" t="str" cm="1">
        <f t="array" ref="HA148">IF(GX148="","",_xll.PBD(GZ148,"Name","","USD","",""))</f>
        <v/>
      </c>
      <c r="HB148" t="str" cm="1">
        <f t="array" ref="HB148">IF(GX148="","",_xll.PBD(GX148,"Deal Type 1","","USD","",""))</f>
        <v/>
      </c>
      <c r="HG148" s="15" t="str" cm="1">
        <f t="array" ref="HG148">IF(HF148="","",_xll.PBD(HF148,"Deal Date","","USD","",""))</f>
        <v/>
      </c>
      <c r="HH148" s="15" t="str" cm="1">
        <f t="array" ref="HH148">IF(HF148="","",_xll.PBD(HF148,"Company ID","","USD","",""))</f>
        <v/>
      </c>
      <c r="HI148" s="15" t="str" cm="1">
        <f t="array" ref="HI148">IF(HF148="","",_xll.PBD(HH148,"Name","","USD","",""))</f>
        <v/>
      </c>
      <c r="HJ148" t="str" cm="1">
        <f t="array" ref="HJ148">IF(HF148="","",_xll.PBD(HF148,"Deal Type 1","","USD","",""))</f>
        <v/>
      </c>
      <c r="HO148" s="15" t="str" cm="1">
        <f t="array" ref="HO148">IF(HN148="","",_xll.PBD(HN148,"Deal Date","","USD","",""))</f>
        <v/>
      </c>
      <c r="HP148" s="15" t="str" cm="1">
        <f t="array" ref="HP148">IF(HN148="","",_xll.PBD(HN148,"Company ID","","USD","",""))</f>
        <v/>
      </c>
      <c r="HQ148" s="15" t="str" cm="1">
        <f t="array" ref="HQ148">IF(HN148="","",_xll.PBD(HP148,"Name","","USD","",""))</f>
        <v/>
      </c>
      <c r="HR148" t="str" cm="1">
        <f t="array" ref="HR148">IF(HN148="","",_xll.PBD(HN148,"Deal Type 1","","USD","",""))</f>
        <v/>
      </c>
      <c r="HW148" s="15" t="str" cm="1">
        <f t="array" ref="HW148">IF(HV148="","",_xll.PBD(HV148,"Deal Date","","USD","",""))</f>
        <v/>
      </c>
      <c r="HX148" s="15" t="str" cm="1">
        <f t="array" ref="HX148">IF(HV148="","",_xll.PBD(HV148,"Company ID","","USD","",""))</f>
        <v/>
      </c>
      <c r="HY148" s="15" t="str" cm="1">
        <f t="array" ref="HY148">IF(HV148="","",_xll.PBD(HX148,"Name","","USD","",""))</f>
        <v/>
      </c>
      <c r="HZ148" t="str" cm="1">
        <f t="array" ref="HZ148">IF(HV148="","",_xll.PBD(HV148,"Deal Type 1","","USD","",""))</f>
        <v/>
      </c>
      <c r="IE148" s="15" t="str" cm="1">
        <f t="array" ref="IE148">IF(ID148="","",_xll.PBD(ID148,"Deal Date","","USD","",""))</f>
        <v/>
      </c>
      <c r="IF148" s="15" t="str" cm="1">
        <f t="array" ref="IF148">IF(ID148="","",_xll.PBD(ID148,"Company ID","","USD","",""))</f>
        <v/>
      </c>
      <c r="IG148" s="15" t="str" cm="1">
        <f t="array" ref="IG148">IF(ID148="","",_xll.PBD(IF148,"Name","","USD","",""))</f>
        <v/>
      </c>
      <c r="IH148" t="str" cm="1">
        <f t="array" ref="IH148">IF(ID148="","",_xll.PBD(ID148,"Deal Type 1","","USD","",""))</f>
        <v/>
      </c>
      <c r="IM148" s="15" t="str" cm="1">
        <f t="array" ref="IM148">IF(IL148="","",_xll.PBD(IL148,"Deal Date","","USD","",""))</f>
        <v/>
      </c>
      <c r="IN148" s="15" t="str" cm="1">
        <f t="array" ref="IN148">IF(IL148="","",_xll.PBD(IL148,"Company ID","","USD","",""))</f>
        <v/>
      </c>
      <c r="IO148" s="15" t="str" cm="1">
        <f t="array" ref="IO148">IF(IL148="","",_xll.PBD(IN148,"Name","","USD","",""))</f>
        <v/>
      </c>
      <c r="IP148" t="str" cm="1">
        <f t="array" ref="IP148">IF(IL148="","",_xll.PBD(IL148,"Deal Type 1","","USD","",""))</f>
        <v/>
      </c>
      <c r="IU148" s="15" t="str" cm="1">
        <f t="array" ref="IU148">IF(IT148="","",_xll.PBD(IT148,"Deal Date","","USD","",""))</f>
        <v/>
      </c>
      <c r="IV148" s="15" t="str" cm="1">
        <f t="array" ref="IV148">IF(IT148="","",_xll.PBD(IT148,"Company ID","","USD","",""))</f>
        <v/>
      </c>
      <c r="IW148" s="15" t="str" cm="1">
        <f t="array" ref="IW148">IF(IT148="","",_xll.PBD(IV148,"Name","","USD","",""))</f>
        <v/>
      </c>
      <c r="IX148" t="str" cm="1">
        <f t="array" ref="IX148">IF(IT148="","",_xll.PBD(IT148,"Deal Type 1","","USD","",""))</f>
        <v/>
      </c>
      <c r="JC148" s="15" t="str" cm="1">
        <f t="array" ref="JC148">IF(JB148="","",_xll.PBD(JB148,"Deal Date","","USD","",""))</f>
        <v/>
      </c>
      <c r="JD148" s="15" t="str" cm="1">
        <f t="array" ref="JD148">IF(JB148="","",_xll.PBD(JB148,"Company ID","","USD","",""))</f>
        <v/>
      </c>
      <c r="JE148" s="15" t="str" cm="1">
        <f t="array" ref="JE148">IF(JB148="","",_xll.PBD(JD148,"Name","","USD","",""))</f>
        <v/>
      </c>
      <c r="JF148" t="str" cm="1">
        <f t="array" ref="JF148">IF(JB148="","",_xll.PBD(JB148,"Deal Type 1","","USD","",""))</f>
        <v/>
      </c>
      <c r="JK148" s="15" t="str" cm="1">
        <f t="array" ref="JK148">IF(JJ148="","",_xll.PBD(JJ148,"Deal Date","","USD","",""))</f>
        <v/>
      </c>
      <c r="JL148" s="15" t="str" cm="1">
        <f t="array" ref="JL148">IF(JJ148="","",_xll.PBD(JJ148,"Company ID","","USD","",""))</f>
        <v/>
      </c>
      <c r="JM148" s="15" t="str" cm="1">
        <f t="array" ref="JM148">IF(JJ148="","",_xll.PBD(JL148,"Name","","USD","",""))</f>
        <v/>
      </c>
      <c r="JN148" t="str" cm="1">
        <f t="array" ref="JN148">IF(JJ148="","",_xll.PBD(JJ148,"Deal Type 1","","USD","",""))</f>
        <v/>
      </c>
      <c r="JS148" s="15" t="str" cm="1">
        <f t="array" ref="JS148">IF(JR148="","",_xll.PBD(JR148,"Deal Date","","USD","",""))</f>
        <v/>
      </c>
      <c r="JT148" s="15" t="str" cm="1">
        <f t="array" ref="JT148">IF(JR148="","",_xll.PBD(JR148,"Company ID","","USD","",""))</f>
        <v/>
      </c>
      <c r="JU148" s="15" t="str" cm="1">
        <f t="array" ref="JU148">IF(JR148="","",_xll.PBD(JT148,"Name","","USD","",""))</f>
        <v/>
      </c>
      <c r="JV148" t="str" cm="1">
        <f t="array" ref="JV148">IF(JR148="","",_xll.PBD(JR148,"Deal Type 1","","USD","",""))</f>
        <v/>
      </c>
      <c r="KA148" s="15" t="str" cm="1">
        <f t="array" ref="KA148">IF(JZ148="","",_xll.PBD(JZ148,"Deal Date","","USD","",""))</f>
        <v/>
      </c>
      <c r="KB148" s="15" t="str" cm="1">
        <f t="array" ref="KB148">IF(JZ148="","",_xll.PBD(JZ148,"Company ID","","USD","",""))</f>
        <v/>
      </c>
      <c r="KC148" s="15" t="str" cm="1">
        <f t="array" ref="KC148">IF(JZ148="","",_xll.PBD(KB148,"Name","","USD","",""))</f>
        <v/>
      </c>
      <c r="KD148" t="str" cm="1">
        <f t="array" ref="KD148">IF(JZ148="","",_xll.PBD(JZ148,"Deal Type 1","","USD","",""))</f>
        <v/>
      </c>
      <c r="KI148" s="15" t="str" cm="1">
        <f t="array" ref="KI148">IF(KH148="","",_xll.PBD(KH148,"Deal Date","","USD","",""))</f>
        <v/>
      </c>
      <c r="KJ148" s="15" t="str" cm="1">
        <f t="array" ref="KJ148">IF(KH148="","",_xll.PBD(KH148,"Company ID","","USD","",""))</f>
        <v/>
      </c>
      <c r="KK148" s="15" t="str" cm="1">
        <f t="array" ref="KK148">IF(KH148="","",_xll.PBD(KJ148,"Name","","USD","",""))</f>
        <v/>
      </c>
      <c r="KL148" t="str" cm="1">
        <f t="array" ref="KL148">IF(KH148="","",_xll.PBD(KH148,"Deal Type 1","","USD","",""))</f>
        <v/>
      </c>
      <c r="KQ148" s="15" t="str" cm="1">
        <f t="array" ref="KQ148">IF(KP148="","",_xll.PBD(KP148,"Deal Date","","USD","",""))</f>
        <v/>
      </c>
      <c r="KR148" s="15" t="str" cm="1">
        <f t="array" ref="KR148">IF(KP148="","",_xll.PBD(KP148,"Company ID","","USD","",""))</f>
        <v/>
      </c>
      <c r="KS148" s="15" t="str" cm="1">
        <f t="array" ref="KS148">IF(KP148="","",_xll.PBD(KR148,"Name","","USD","",""))</f>
        <v/>
      </c>
      <c r="KT148" t="str" cm="1">
        <f t="array" ref="KT148">IF(KP148="","",_xll.PBD(KP148,"Deal Type 1","","USD","",""))</f>
        <v/>
      </c>
      <c r="KY148" s="15" t="str" cm="1">
        <f t="array" ref="KY148">IF(KX148="","",_xll.PBD(KX148,"Deal Date","","USD","",""))</f>
        <v/>
      </c>
      <c r="KZ148" s="15" t="str" cm="1">
        <f t="array" ref="KZ148">IF(KX148="","",_xll.PBD(KX148,"Company ID","","USD","",""))</f>
        <v/>
      </c>
      <c r="LA148" s="15" t="str" cm="1">
        <f t="array" ref="LA148">IF(KX148="","",_xll.PBD(KZ148,"Name","","USD","",""))</f>
        <v/>
      </c>
      <c r="LB148" t="str" cm="1">
        <f t="array" ref="LB148">IF(KX148="","",_xll.PBD(KX148,"Deal Type 1","","USD","",""))</f>
        <v/>
      </c>
      <c r="LG148" s="15" t="str" cm="1">
        <f t="array" ref="LG148">IF(LF148="","",_xll.PBD(LF148,"Deal Date","","USD","",""))</f>
        <v/>
      </c>
      <c r="LH148" s="15" t="str" cm="1">
        <f t="array" ref="LH148">IF(LF148="","",_xll.PBD(LF148,"Company ID","","USD","",""))</f>
        <v/>
      </c>
      <c r="LI148" s="15" t="str" cm="1">
        <f t="array" ref="LI148">IF(LF148="","",_xll.PBD(LH148,"Name","","USD","",""))</f>
        <v/>
      </c>
      <c r="LJ148" t="str" cm="1">
        <f t="array" ref="LJ148">IF(LF148="","",_xll.PBD(LF148,"Deal Type 1","","USD","",""))</f>
        <v/>
      </c>
      <c r="LO148" s="15" t="str" cm="1">
        <f t="array" ref="LO148">IF(LN148="","",_xll.PBD(LN148,"Deal Date","","USD","",""))</f>
        <v/>
      </c>
      <c r="LP148" s="15" t="str" cm="1">
        <f t="array" ref="LP148">IF(LN148="","",_xll.PBD(LN148,"Company ID","","USD","",""))</f>
        <v/>
      </c>
      <c r="LQ148" s="15" t="str" cm="1">
        <f t="array" ref="LQ148">IF(LN148="","",_xll.PBD(LP148,"Name","","USD","",""))</f>
        <v/>
      </c>
      <c r="LR148" t="str" cm="1">
        <f t="array" ref="LR148">IF(LN148="","",_xll.PBD(LN148,"Deal Type 1","","USD","",""))</f>
        <v/>
      </c>
      <c r="LW148" s="15" t="str" cm="1">
        <f t="array" ref="LW148">IF(LV148="","",_xll.PBD(LV148,"Deal Date","","USD","",""))</f>
        <v/>
      </c>
      <c r="LX148" s="15" t="str" cm="1">
        <f t="array" ref="LX148">IF(LV148="","",_xll.PBD(LV148,"Company ID","","USD","",""))</f>
        <v/>
      </c>
      <c r="LY148" s="15" t="str" cm="1">
        <f t="array" ref="LY148">IF(LV148="","",_xll.PBD(LX148,"Name","","USD","",""))</f>
        <v/>
      </c>
      <c r="LZ148" t="str" cm="1">
        <f t="array" ref="LZ148">IF(LV148="","",_xll.PBD(LV148,"Deal Type 1","","USD","",""))</f>
        <v/>
      </c>
      <c r="ME148" s="15" t="str" cm="1">
        <f t="array" ref="ME148">IF(MD148="","",_xll.PBD(MD148,"Deal Date","","USD","",""))</f>
        <v/>
      </c>
      <c r="MF148" s="15" t="str" cm="1">
        <f t="array" ref="MF148">IF(MD148="","",_xll.PBD(MD148,"Company ID","","USD","",""))</f>
        <v/>
      </c>
      <c r="MG148" s="15" t="str" cm="1">
        <f t="array" ref="MG148">IF(MD148="","",_xll.PBD(MF148,"Name","","USD","",""))</f>
        <v/>
      </c>
      <c r="MH148" t="str" cm="1">
        <f t="array" ref="MH148">IF(MD148="","",_xll.PBD(MD148,"Deal Type 1","","USD","",""))</f>
        <v/>
      </c>
    </row>
    <row r="149" spans="7:346" x14ac:dyDescent="0.2">
      <c r="G149" s="15" t="str" cm="1">
        <f t="array" ref="G149">IF(F149="","",_xll.PBD(F149,"Deal Date","","USD","",""))</f>
        <v/>
      </c>
      <c r="H149" s="15" t="str" cm="1">
        <f t="array" ref="H149">IF(F149="","",_xll.PBD(F149,"Company ID","","USD","",""))</f>
        <v/>
      </c>
      <c r="I149" s="15" t="str" cm="1">
        <f t="array" ref="I149">IF(F149="","",_xll.PBD(H149,"Name","","USD","",""))</f>
        <v/>
      </c>
      <c r="J149" t="str" cm="1">
        <f t="array" ref="J149">IF(F149="","",_xll.PBD(F149,"Deal Type 1","","USD","",""))</f>
        <v/>
      </c>
      <c r="O149" s="15" t="str" cm="1">
        <f t="array" ref="O149">IF(N149="","",_xll.PBD(N149,"Deal Date","","USD","",""))</f>
        <v/>
      </c>
      <c r="P149" s="15" t="str" cm="1">
        <f t="array" ref="P149">IF(N149="","",_xll.PBD(N149,"Company ID","","USD","",""))</f>
        <v/>
      </c>
      <c r="Q149" s="15" t="str" cm="1">
        <f t="array" ref="Q149">IF(N149="","",_xll.PBD(P149,"Name","","USD","",""))</f>
        <v/>
      </c>
      <c r="R149" t="str" cm="1">
        <f t="array" ref="R149">IF(N149="","",_xll.PBD(N149,"Deal Type 1","","USD","",""))</f>
        <v/>
      </c>
      <c r="W149" s="15" t="str" cm="1">
        <f t="array" ref="W149">IF(V149="","",_xll.PBD(V149,"Deal Date","","USD","",""))</f>
        <v/>
      </c>
      <c r="X149" s="15" t="str" cm="1">
        <f t="array" ref="X149">IF(V149="","",_xll.PBD(V149,"Company ID","","USD","",""))</f>
        <v/>
      </c>
      <c r="Y149" s="15" t="str" cm="1">
        <f t="array" ref="Y149">IF(V149="","",_xll.PBD(X149,"Name","","USD","",""))</f>
        <v/>
      </c>
      <c r="Z149" t="str" cm="1">
        <f t="array" ref="Z149">IF(V149="","",_xll.PBD(V149,"Deal Type 1","","USD","",""))</f>
        <v/>
      </c>
      <c r="AE149" s="15" t="str" cm="1">
        <f t="array" ref="AE149">IF(AD149="","",_xll.PBD(AD149,"Deal Date","","USD","",""))</f>
        <v/>
      </c>
      <c r="AF149" s="15" t="str" cm="1">
        <f t="array" ref="AF149">IF(AD149="","",_xll.PBD(AD149,"Company ID","","USD","",""))</f>
        <v/>
      </c>
      <c r="AG149" s="15" t="str" cm="1">
        <f t="array" ref="AG149">IF(AD149="","",_xll.PBD(AF149,"Name","","USD","",""))</f>
        <v/>
      </c>
      <c r="AH149" t="str" cm="1">
        <f t="array" ref="AH149">IF(AD149="","",_xll.PBD(AD149,"Deal Type 1","","USD","",""))</f>
        <v/>
      </c>
      <c r="AM149" s="15" t="str" cm="1">
        <f t="array" ref="AM149">IF(AL149="","",_xll.PBD(AL149,"Deal Date","","USD","",""))</f>
        <v/>
      </c>
      <c r="AN149" s="15" t="str" cm="1">
        <f t="array" ref="AN149">IF(AL149="","",_xll.PBD(AL149,"Company ID","","USD","",""))</f>
        <v/>
      </c>
      <c r="AO149" s="15" t="str" cm="1">
        <f t="array" ref="AO149">IF(AL149="","",_xll.PBD(AN149,"Name","","USD","",""))</f>
        <v/>
      </c>
      <c r="AP149" t="str" cm="1">
        <f t="array" ref="AP149">IF(AL149="","",_xll.PBD(AL149,"Deal Type 1","","USD","",""))</f>
        <v/>
      </c>
      <c r="AU149" s="15" t="str" cm="1">
        <f t="array" ref="AU149">IF(AT149="","",_xll.PBD(AT149,"Deal Date","","USD","",""))</f>
        <v/>
      </c>
      <c r="AV149" s="15" t="str" cm="1">
        <f t="array" ref="AV149">IF(AT149="","",_xll.PBD(AT149,"Company ID","","USD","",""))</f>
        <v/>
      </c>
      <c r="AW149" s="15" t="str" cm="1">
        <f t="array" ref="AW149">IF(AT149="","",_xll.PBD(AV149,"Name","","USD","",""))</f>
        <v/>
      </c>
      <c r="AX149" t="str" cm="1">
        <f t="array" ref="AX149">IF(AT149="","",_xll.PBD(AT149,"Deal Type 1","","USD","",""))</f>
        <v/>
      </c>
      <c r="BC149" s="15" t="str" cm="1">
        <f t="array" ref="BC149">IF(BB149="","",_xll.PBD(BB149,"Deal Date","","USD","",""))</f>
        <v/>
      </c>
      <c r="BD149" s="15" t="str" cm="1">
        <f t="array" ref="BD149">IF(BB149="","",_xll.PBD(BB149,"Company ID","","USD","",""))</f>
        <v/>
      </c>
      <c r="BE149" s="15" t="str" cm="1">
        <f t="array" ref="BE149">IF(BB149="","",_xll.PBD(BD149,"Name","","USD","",""))</f>
        <v/>
      </c>
      <c r="BF149" t="str" cm="1">
        <f t="array" ref="BF149">IF(BB149="","",_xll.PBD(BB149,"Deal Type 1","","USD","",""))</f>
        <v/>
      </c>
      <c r="BK149" s="15" t="str" cm="1">
        <f t="array" ref="BK149">IF(BJ149="","",_xll.PBD(BJ149,"Deal Date","","USD","",""))</f>
        <v/>
      </c>
      <c r="BL149" s="15" t="str" cm="1">
        <f t="array" ref="BL149">IF(BJ149="","",_xll.PBD(BJ149,"Company ID","","USD","",""))</f>
        <v/>
      </c>
      <c r="BM149" s="15" t="str" cm="1">
        <f t="array" ref="BM149">IF(BJ149="","",_xll.PBD(BL149,"Name","","USD","",""))</f>
        <v/>
      </c>
      <c r="BN149" t="str" cm="1">
        <f t="array" ref="BN149">IF(BJ149="","",_xll.PBD(BJ149,"Deal Type 1","","USD","",""))</f>
        <v/>
      </c>
      <c r="BS149" s="15" t="str" cm="1">
        <f t="array" ref="BS149">IF(BR149="","",_xll.PBD(BR149,"Deal Date","","USD","",""))</f>
        <v/>
      </c>
      <c r="BT149" s="15" t="str" cm="1">
        <f t="array" ref="BT149">IF(BR149="","",_xll.PBD(BR149,"Company ID","","USD","",""))</f>
        <v/>
      </c>
      <c r="BU149" s="15" t="str" cm="1">
        <f t="array" ref="BU149">IF(BR149="","",_xll.PBD(BT149,"Name","","USD","",""))</f>
        <v/>
      </c>
      <c r="BV149" t="str" cm="1">
        <f t="array" ref="BV149">IF(BR149="","",_xll.PBD(BR149,"Deal Type 1","","USD","",""))</f>
        <v/>
      </c>
      <c r="CA149" s="15" t="str" cm="1">
        <f t="array" ref="CA149">IF(BZ149="","",_xll.PBD(BZ149,"Deal Date","","USD","",""))</f>
        <v/>
      </c>
      <c r="CB149" s="15" t="str" cm="1">
        <f t="array" ref="CB149">IF(BZ149="","",_xll.PBD(BZ149,"Company ID","","USD","",""))</f>
        <v/>
      </c>
      <c r="CC149" s="15" t="str" cm="1">
        <f t="array" ref="CC149">IF(BZ149="","",_xll.PBD(CB149,"Name","","USD","",""))</f>
        <v/>
      </c>
      <c r="CD149" t="str" cm="1">
        <f t="array" ref="CD149">IF(BZ149="","",_xll.PBD(BZ149,"Deal Type 1","","USD","",""))</f>
        <v/>
      </c>
      <c r="CI149" s="15" t="str" cm="1">
        <f t="array" ref="CI149">IF(CH149="","",_xll.PBD(CH149,"Deal Date","","USD","",""))</f>
        <v/>
      </c>
      <c r="CJ149" s="15" t="str" cm="1">
        <f t="array" ref="CJ149">IF(CH149="","",_xll.PBD(CH149,"Company ID","","USD","",""))</f>
        <v/>
      </c>
      <c r="CK149" s="15" t="str" cm="1">
        <f t="array" ref="CK149">IF(CH149="","",_xll.PBD(CJ149,"Name","","USD","",""))</f>
        <v/>
      </c>
      <c r="CL149" t="str" cm="1">
        <f t="array" ref="CL149">IF(CH149="","",_xll.PBD(CH149,"Deal Type 1","","USD","",""))</f>
        <v/>
      </c>
      <c r="CQ149" s="15" t="str" cm="1">
        <f t="array" ref="CQ149">IF(CP149="","",_xll.PBD(CP149,"Deal Date","","USD","",""))</f>
        <v/>
      </c>
      <c r="CR149" s="15" t="str" cm="1">
        <f t="array" ref="CR149">IF(CP149="","",_xll.PBD(CP149,"Company ID","","USD","",""))</f>
        <v/>
      </c>
      <c r="CS149" s="15" t="str" cm="1">
        <f t="array" ref="CS149">IF(CP149="","",_xll.PBD(CR149,"Name","","USD","",""))</f>
        <v/>
      </c>
      <c r="CT149" t="str" cm="1">
        <f t="array" ref="CT149">IF(CP149="","",_xll.PBD(CP149,"Deal Type 1","","USD","",""))</f>
        <v/>
      </c>
      <c r="CY149" s="15" t="str" cm="1">
        <f t="array" ref="CY149">IF(CX149="","",_xll.PBD(CX149,"Deal Date","","USD","",""))</f>
        <v/>
      </c>
      <c r="CZ149" s="15" t="str" cm="1">
        <f t="array" ref="CZ149">IF(CX149="","",_xll.PBD(CX149,"Company ID","","USD","",""))</f>
        <v/>
      </c>
      <c r="DA149" s="15" t="str" cm="1">
        <f t="array" ref="DA149">IF(CX149="","",_xll.PBD(CZ149,"Name","","USD","",""))</f>
        <v/>
      </c>
      <c r="DB149" t="str" cm="1">
        <f t="array" ref="DB149">IF(CX149="","",_xll.PBD(CX149,"Deal Type 1","","USD","",""))</f>
        <v/>
      </c>
      <c r="DG149" s="15" t="str" cm="1">
        <f t="array" ref="DG149">IF(DF149="","",_xll.PBD(DF149,"Deal Date","","USD","",""))</f>
        <v/>
      </c>
      <c r="DH149" s="15" t="str" cm="1">
        <f t="array" ref="DH149">IF(DF149="","",_xll.PBD(DF149,"Company ID","","USD","",""))</f>
        <v/>
      </c>
      <c r="DI149" s="15" t="str" cm="1">
        <f t="array" ref="DI149">IF(DF149="","",_xll.PBD(DH149,"Name","","USD","",""))</f>
        <v/>
      </c>
      <c r="DJ149" t="str" cm="1">
        <f t="array" ref="DJ149">IF(DF149="","",_xll.PBD(DF149,"Deal Type 1","","USD","",""))</f>
        <v/>
      </c>
      <c r="DO149" s="15" t="str" cm="1">
        <f t="array" ref="DO149">IF(DN149="","",_xll.PBD(DN149,"Deal Date","","USD","",""))</f>
        <v/>
      </c>
      <c r="DP149" s="15" t="str" cm="1">
        <f t="array" ref="DP149">IF(DN149="","",_xll.PBD(DN149,"Company ID","","USD","",""))</f>
        <v/>
      </c>
      <c r="DQ149" s="15" t="str" cm="1">
        <f t="array" ref="DQ149">IF(DN149="","",_xll.PBD(DP149,"Name","","USD","",""))</f>
        <v/>
      </c>
      <c r="DR149" t="str" cm="1">
        <f t="array" ref="DR149">IF(DN149="","",_xll.PBD(DN149,"Deal Type 1","","USD","",""))</f>
        <v/>
      </c>
      <c r="DW149" s="15" t="str" cm="1">
        <f t="array" ref="DW149">IF(DV149="","",_xll.PBD(DV149,"Deal Date","","USD","",""))</f>
        <v/>
      </c>
      <c r="DX149" s="15" t="str" cm="1">
        <f t="array" ref="DX149">IF(DV149="","",_xll.PBD(DV149,"Company ID","","USD","",""))</f>
        <v/>
      </c>
      <c r="DY149" s="15" t="str" cm="1">
        <f t="array" ref="DY149">IF(DV149="","",_xll.PBD(DX149,"Name","","USD","",""))</f>
        <v/>
      </c>
      <c r="DZ149" t="str" cm="1">
        <f t="array" ref="DZ149">IF(DV149="","",_xll.PBD(DV149,"Deal Type 1","","USD","",""))</f>
        <v/>
      </c>
      <c r="EE149" s="15" t="str" cm="1">
        <f t="array" ref="EE149">IF(ED149="","",_xll.PBD(ED149,"Deal Date","","USD","",""))</f>
        <v/>
      </c>
      <c r="EF149" s="15" t="str" cm="1">
        <f t="array" ref="EF149">IF(ED149="","",_xll.PBD(ED149,"Company ID","","USD","",""))</f>
        <v/>
      </c>
      <c r="EG149" s="15" t="str" cm="1">
        <f t="array" ref="EG149">IF(ED149="","",_xll.PBD(EF149,"Name","","USD","",""))</f>
        <v/>
      </c>
      <c r="EH149" t="str" cm="1">
        <f t="array" ref="EH149">IF(ED149="","",_xll.PBD(ED149,"Deal Type 1","","USD","",""))</f>
        <v/>
      </c>
      <c r="EM149" s="15" t="str" cm="1">
        <f t="array" ref="EM149">IF(EL149="","",_xll.PBD(EL149,"Deal Date","","USD","",""))</f>
        <v/>
      </c>
      <c r="EN149" s="15" t="str" cm="1">
        <f t="array" ref="EN149">IF(EL149="","",_xll.PBD(EL149,"Company ID","","USD","",""))</f>
        <v/>
      </c>
      <c r="EO149" s="15" t="str" cm="1">
        <f t="array" ref="EO149">IF(EL149="","",_xll.PBD(EN149,"Name","","USD","",""))</f>
        <v/>
      </c>
      <c r="EP149" t="str" cm="1">
        <f t="array" ref="EP149">IF(EL149="","",_xll.PBD(EL149,"Deal Type 1","","USD","",""))</f>
        <v/>
      </c>
      <c r="EU149" s="15" t="str" cm="1">
        <f t="array" ref="EU149">IF(ET149="","",_xll.PBD(ET149,"Deal Date","","USD","",""))</f>
        <v/>
      </c>
      <c r="EV149" s="15" t="str" cm="1">
        <f t="array" ref="EV149">IF(ET149="","",_xll.PBD(ET149,"Company ID","","USD","",""))</f>
        <v/>
      </c>
      <c r="EW149" s="15" t="str" cm="1">
        <f t="array" ref="EW149">IF(ET149="","",_xll.PBD(EV149,"Name","","USD","",""))</f>
        <v/>
      </c>
      <c r="EX149" t="str" cm="1">
        <f t="array" ref="EX149">IF(ET149="","",_xll.PBD(ET149,"Deal Type 1","","USD","",""))</f>
        <v/>
      </c>
      <c r="FC149" s="15" t="str" cm="1">
        <f t="array" ref="FC149">IF(FB149="","",_xll.PBD(FB149,"Deal Date","","USD","",""))</f>
        <v/>
      </c>
      <c r="FD149" s="15" t="str" cm="1">
        <f t="array" ref="FD149">IF(FB149="","",_xll.PBD(FB149,"Company ID","","USD","",""))</f>
        <v/>
      </c>
      <c r="FE149" s="15" t="str" cm="1">
        <f t="array" ref="FE149">IF(FB149="","",_xll.PBD(FD149,"Name","","USD","",""))</f>
        <v/>
      </c>
      <c r="FF149" t="str" cm="1">
        <f t="array" ref="FF149">IF(FB149="","",_xll.PBD(FB149,"Deal Type 1","","USD","",""))</f>
        <v/>
      </c>
      <c r="FK149" s="15" t="str" cm="1">
        <f t="array" ref="FK149">IF(FJ149="","",_xll.PBD(FJ149,"Deal Date","","USD","",""))</f>
        <v/>
      </c>
      <c r="FL149" s="15" t="str" cm="1">
        <f t="array" ref="FL149">IF(FJ149="","",_xll.PBD(FJ149,"Company ID","","USD","",""))</f>
        <v/>
      </c>
      <c r="FM149" s="15" t="str" cm="1">
        <f t="array" ref="FM149">IF(FJ149="","",_xll.PBD(FL149,"Name","","USD","",""))</f>
        <v/>
      </c>
      <c r="FN149" t="str" cm="1">
        <f t="array" ref="FN149">IF(FJ149="","",_xll.PBD(FJ149,"Deal Type 1","","USD","",""))</f>
        <v/>
      </c>
      <c r="FS149" s="15" t="str" cm="1">
        <f t="array" ref="FS149">IF(FR149="","",_xll.PBD(FR149,"Deal Date","","USD","",""))</f>
        <v/>
      </c>
      <c r="FT149" s="15" t="str" cm="1">
        <f t="array" ref="FT149">IF(FR149="","",_xll.PBD(FR149,"Company ID","","USD","",""))</f>
        <v/>
      </c>
      <c r="FU149" s="15" t="str" cm="1">
        <f t="array" ref="FU149">IF(FR149="","",_xll.PBD(FT149,"Name","","USD","",""))</f>
        <v/>
      </c>
      <c r="FV149" t="str" cm="1">
        <f t="array" ref="FV149">IF(FR149="","",_xll.PBD(FR149,"Deal Type 1","","USD","",""))</f>
        <v/>
      </c>
      <c r="GA149" s="15" t="str" cm="1">
        <f t="array" ref="GA149">IF(FZ149="","",_xll.PBD(FZ149,"Deal Date","","USD","",""))</f>
        <v/>
      </c>
      <c r="GB149" s="15" t="str" cm="1">
        <f t="array" ref="GB149">IF(FZ149="","",_xll.PBD(FZ149,"Company ID","","USD","",""))</f>
        <v/>
      </c>
      <c r="GC149" s="15" t="str" cm="1">
        <f t="array" ref="GC149">IF(FZ149="","",_xll.PBD(GB149,"Name","","USD","",""))</f>
        <v/>
      </c>
      <c r="GD149" t="str" cm="1">
        <f t="array" ref="GD149">IF(FZ149="","",_xll.PBD(FZ149,"Deal Type 1","","USD","",""))</f>
        <v/>
      </c>
      <c r="GI149" s="15" t="str" cm="1">
        <f t="array" ref="GI149">IF(GH149="","",_xll.PBD(GH149,"Deal Date","","USD","",""))</f>
        <v/>
      </c>
      <c r="GJ149" s="15" t="str" cm="1">
        <f t="array" ref="GJ149">IF(GH149="","",_xll.PBD(GH149,"Company ID","","USD","",""))</f>
        <v/>
      </c>
      <c r="GK149" s="15" t="str" cm="1">
        <f t="array" ref="GK149">IF(GH149="","",_xll.PBD(GJ149,"Name","","USD","",""))</f>
        <v/>
      </c>
      <c r="GL149" t="str" cm="1">
        <f t="array" ref="GL149">IF(GH149="","",_xll.PBD(GH149,"Deal Type 1","","USD","",""))</f>
        <v/>
      </c>
      <c r="GQ149" s="15" t="str" cm="1">
        <f t="array" ref="GQ149">IF(GP149="","",_xll.PBD(GP149,"Deal Date","","USD","",""))</f>
        <v/>
      </c>
      <c r="GR149" s="15" t="str" cm="1">
        <f t="array" ref="GR149">IF(GP149="","",_xll.PBD(GP149,"Company ID","","USD","",""))</f>
        <v/>
      </c>
      <c r="GS149" s="15" t="str" cm="1">
        <f t="array" ref="GS149">IF(GP149="","",_xll.PBD(GR149,"Name","","USD","",""))</f>
        <v/>
      </c>
      <c r="GT149" t="str" cm="1">
        <f t="array" ref="GT149">IF(GP149="","",_xll.PBD(GP149,"Deal Type 1","","USD","",""))</f>
        <v/>
      </c>
      <c r="GY149" s="15" t="str" cm="1">
        <f t="array" ref="GY149">IF(GX149="","",_xll.PBD(GX149,"Deal Date","","USD","",""))</f>
        <v/>
      </c>
      <c r="GZ149" s="15" t="str" cm="1">
        <f t="array" ref="GZ149">IF(GX149="","",_xll.PBD(GX149,"Company ID","","USD","",""))</f>
        <v/>
      </c>
      <c r="HA149" s="15" t="str" cm="1">
        <f t="array" ref="HA149">IF(GX149="","",_xll.PBD(GZ149,"Name","","USD","",""))</f>
        <v/>
      </c>
      <c r="HB149" t="str" cm="1">
        <f t="array" ref="HB149">IF(GX149="","",_xll.PBD(GX149,"Deal Type 1","","USD","",""))</f>
        <v/>
      </c>
      <c r="HG149" s="15" t="str" cm="1">
        <f t="array" ref="HG149">IF(HF149="","",_xll.PBD(HF149,"Deal Date","","USD","",""))</f>
        <v/>
      </c>
      <c r="HH149" s="15" t="str" cm="1">
        <f t="array" ref="HH149">IF(HF149="","",_xll.PBD(HF149,"Company ID","","USD","",""))</f>
        <v/>
      </c>
      <c r="HI149" s="15" t="str" cm="1">
        <f t="array" ref="HI149">IF(HF149="","",_xll.PBD(HH149,"Name","","USD","",""))</f>
        <v/>
      </c>
      <c r="HJ149" t="str" cm="1">
        <f t="array" ref="HJ149">IF(HF149="","",_xll.PBD(HF149,"Deal Type 1","","USD","",""))</f>
        <v/>
      </c>
      <c r="HO149" s="15" t="str" cm="1">
        <f t="array" ref="HO149">IF(HN149="","",_xll.PBD(HN149,"Deal Date","","USD","",""))</f>
        <v/>
      </c>
      <c r="HP149" s="15" t="str" cm="1">
        <f t="array" ref="HP149">IF(HN149="","",_xll.PBD(HN149,"Company ID","","USD","",""))</f>
        <v/>
      </c>
      <c r="HQ149" s="15" t="str" cm="1">
        <f t="array" ref="HQ149">IF(HN149="","",_xll.PBD(HP149,"Name","","USD","",""))</f>
        <v/>
      </c>
      <c r="HR149" t="str" cm="1">
        <f t="array" ref="HR149">IF(HN149="","",_xll.PBD(HN149,"Deal Type 1","","USD","",""))</f>
        <v/>
      </c>
      <c r="HW149" s="15" t="str" cm="1">
        <f t="array" ref="HW149">IF(HV149="","",_xll.PBD(HV149,"Deal Date","","USD","",""))</f>
        <v/>
      </c>
      <c r="HX149" s="15" t="str" cm="1">
        <f t="array" ref="HX149">IF(HV149="","",_xll.PBD(HV149,"Company ID","","USD","",""))</f>
        <v/>
      </c>
      <c r="HY149" s="15" t="str" cm="1">
        <f t="array" ref="HY149">IF(HV149="","",_xll.PBD(HX149,"Name","","USD","",""))</f>
        <v/>
      </c>
      <c r="HZ149" t="str" cm="1">
        <f t="array" ref="HZ149">IF(HV149="","",_xll.PBD(HV149,"Deal Type 1","","USD","",""))</f>
        <v/>
      </c>
      <c r="IE149" s="15" t="str" cm="1">
        <f t="array" ref="IE149">IF(ID149="","",_xll.PBD(ID149,"Deal Date","","USD","",""))</f>
        <v/>
      </c>
      <c r="IF149" s="15" t="str" cm="1">
        <f t="array" ref="IF149">IF(ID149="","",_xll.PBD(ID149,"Company ID","","USD","",""))</f>
        <v/>
      </c>
      <c r="IG149" s="15" t="str" cm="1">
        <f t="array" ref="IG149">IF(ID149="","",_xll.PBD(IF149,"Name","","USD","",""))</f>
        <v/>
      </c>
      <c r="IH149" t="str" cm="1">
        <f t="array" ref="IH149">IF(ID149="","",_xll.PBD(ID149,"Deal Type 1","","USD","",""))</f>
        <v/>
      </c>
      <c r="IM149" s="15" t="str" cm="1">
        <f t="array" ref="IM149">IF(IL149="","",_xll.PBD(IL149,"Deal Date","","USD","",""))</f>
        <v/>
      </c>
      <c r="IN149" s="15" t="str" cm="1">
        <f t="array" ref="IN149">IF(IL149="","",_xll.PBD(IL149,"Company ID","","USD","",""))</f>
        <v/>
      </c>
      <c r="IO149" s="15" t="str" cm="1">
        <f t="array" ref="IO149">IF(IL149="","",_xll.PBD(IN149,"Name","","USD","",""))</f>
        <v/>
      </c>
      <c r="IP149" t="str" cm="1">
        <f t="array" ref="IP149">IF(IL149="","",_xll.PBD(IL149,"Deal Type 1","","USD","",""))</f>
        <v/>
      </c>
      <c r="IU149" s="15" t="str" cm="1">
        <f t="array" ref="IU149">IF(IT149="","",_xll.PBD(IT149,"Deal Date","","USD","",""))</f>
        <v/>
      </c>
      <c r="IV149" s="15" t="str" cm="1">
        <f t="array" ref="IV149">IF(IT149="","",_xll.PBD(IT149,"Company ID","","USD","",""))</f>
        <v/>
      </c>
      <c r="IW149" s="15" t="str" cm="1">
        <f t="array" ref="IW149">IF(IT149="","",_xll.PBD(IV149,"Name","","USD","",""))</f>
        <v/>
      </c>
      <c r="IX149" t="str" cm="1">
        <f t="array" ref="IX149">IF(IT149="","",_xll.PBD(IT149,"Deal Type 1","","USD","",""))</f>
        <v/>
      </c>
      <c r="JC149" s="15" t="str" cm="1">
        <f t="array" ref="JC149">IF(JB149="","",_xll.PBD(JB149,"Deal Date","","USD","",""))</f>
        <v/>
      </c>
      <c r="JD149" s="15" t="str" cm="1">
        <f t="array" ref="JD149">IF(JB149="","",_xll.PBD(JB149,"Company ID","","USD","",""))</f>
        <v/>
      </c>
      <c r="JE149" s="15" t="str" cm="1">
        <f t="array" ref="JE149">IF(JB149="","",_xll.PBD(JD149,"Name","","USD","",""))</f>
        <v/>
      </c>
      <c r="JF149" t="str" cm="1">
        <f t="array" ref="JF149">IF(JB149="","",_xll.PBD(JB149,"Deal Type 1","","USD","",""))</f>
        <v/>
      </c>
      <c r="JK149" s="15" t="str" cm="1">
        <f t="array" ref="JK149">IF(JJ149="","",_xll.PBD(JJ149,"Deal Date","","USD","",""))</f>
        <v/>
      </c>
      <c r="JL149" s="15" t="str" cm="1">
        <f t="array" ref="JL149">IF(JJ149="","",_xll.PBD(JJ149,"Company ID","","USD","",""))</f>
        <v/>
      </c>
      <c r="JM149" s="15" t="str" cm="1">
        <f t="array" ref="JM149">IF(JJ149="","",_xll.PBD(JL149,"Name","","USD","",""))</f>
        <v/>
      </c>
      <c r="JN149" t="str" cm="1">
        <f t="array" ref="JN149">IF(JJ149="","",_xll.PBD(JJ149,"Deal Type 1","","USD","",""))</f>
        <v/>
      </c>
      <c r="JS149" s="15" t="str" cm="1">
        <f t="array" ref="JS149">IF(JR149="","",_xll.PBD(JR149,"Deal Date","","USD","",""))</f>
        <v/>
      </c>
      <c r="JT149" s="15" t="str" cm="1">
        <f t="array" ref="JT149">IF(JR149="","",_xll.PBD(JR149,"Company ID","","USD","",""))</f>
        <v/>
      </c>
      <c r="JU149" s="15" t="str" cm="1">
        <f t="array" ref="JU149">IF(JR149="","",_xll.PBD(JT149,"Name","","USD","",""))</f>
        <v/>
      </c>
      <c r="JV149" t="str" cm="1">
        <f t="array" ref="JV149">IF(JR149="","",_xll.PBD(JR149,"Deal Type 1","","USD","",""))</f>
        <v/>
      </c>
      <c r="KA149" s="15" t="str" cm="1">
        <f t="array" ref="KA149">IF(JZ149="","",_xll.PBD(JZ149,"Deal Date","","USD","",""))</f>
        <v/>
      </c>
      <c r="KB149" s="15" t="str" cm="1">
        <f t="array" ref="KB149">IF(JZ149="","",_xll.PBD(JZ149,"Company ID","","USD","",""))</f>
        <v/>
      </c>
      <c r="KC149" s="15" t="str" cm="1">
        <f t="array" ref="KC149">IF(JZ149="","",_xll.PBD(KB149,"Name","","USD","",""))</f>
        <v/>
      </c>
      <c r="KD149" t="str" cm="1">
        <f t="array" ref="KD149">IF(JZ149="","",_xll.PBD(JZ149,"Deal Type 1","","USD","",""))</f>
        <v/>
      </c>
      <c r="KI149" s="15" t="str" cm="1">
        <f t="array" ref="KI149">IF(KH149="","",_xll.PBD(KH149,"Deal Date","","USD","",""))</f>
        <v/>
      </c>
      <c r="KJ149" s="15" t="str" cm="1">
        <f t="array" ref="KJ149">IF(KH149="","",_xll.PBD(KH149,"Company ID","","USD","",""))</f>
        <v/>
      </c>
      <c r="KK149" s="15" t="str" cm="1">
        <f t="array" ref="KK149">IF(KH149="","",_xll.PBD(KJ149,"Name","","USD","",""))</f>
        <v/>
      </c>
      <c r="KL149" t="str" cm="1">
        <f t="array" ref="KL149">IF(KH149="","",_xll.PBD(KH149,"Deal Type 1","","USD","",""))</f>
        <v/>
      </c>
      <c r="KQ149" s="15" t="str" cm="1">
        <f t="array" ref="KQ149">IF(KP149="","",_xll.PBD(KP149,"Deal Date","","USD","",""))</f>
        <v/>
      </c>
      <c r="KR149" s="15" t="str" cm="1">
        <f t="array" ref="KR149">IF(KP149="","",_xll.PBD(KP149,"Company ID","","USD","",""))</f>
        <v/>
      </c>
      <c r="KS149" s="15" t="str" cm="1">
        <f t="array" ref="KS149">IF(KP149="","",_xll.PBD(KR149,"Name","","USD","",""))</f>
        <v/>
      </c>
      <c r="KT149" t="str" cm="1">
        <f t="array" ref="KT149">IF(KP149="","",_xll.PBD(KP149,"Deal Type 1","","USD","",""))</f>
        <v/>
      </c>
      <c r="KY149" s="15" t="str" cm="1">
        <f t="array" ref="KY149">IF(KX149="","",_xll.PBD(KX149,"Deal Date","","USD","",""))</f>
        <v/>
      </c>
      <c r="KZ149" s="15" t="str" cm="1">
        <f t="array" ref="KZ149">IF(KX149="","",_xll.PBD(KX149,"Company ID","","USD","",""))</f>
        <v/>
      </c>
      <c r="LA149" s="15" t="str" cm="1">
        <f t="array" ref="LA149">IF(KX149="","",_xll.PBD(KZ149,"Name","","USD","",""))</f>
        <v/>
      </c>
      <c r="LB149" t="str" cm="1">
        <f t="array" ref="LB149">IF(KX149="","",_xll.PBD(KX149,"Deal Type 1","","USD","",""))</f>
        <v/>
      </c>
      <c r="LG149" s="15" t="str" cm="1">
        <f t="array" ref="LG149">IF(LF149="","",_xll.PBD(LF149,"Deal Date","","USD","",""))</f>
        <v/>
      </c>
      <c r="LH149" s="15" t="str" cm="1">
        <f t="array" ref="LH149">IF(LF149="","",_xll.PBD(LF149,"Company ID","","USD","",""))</f>
        <v/>
      </c>
      <c r="LI149" s="15" t="str" cm="1">
        <f t="array" ref="LI149">IF(LF149="","",_xll.PBD(LH149,"Name","","USD","",""))</f>
        <v/>
      </c>
      <c r="LJ149" t="str" cm="1">
        <f t="array" ref="LJ149">IF(LF149="","",_xll.PBD(LF149,"Deal Type 1","","USD","",""))</f>
        <v/>
      </c>
      <c r="LO149" s="15" t="str" cm="1">
        <f t="array" ref="LO149">IF(LN149="","",_xll.PBD(LN149,"Deal Date","","USD","",""))</f>
        <v/>
      </c>
      <c r="LP149" s="15" t="str" cm="1">
        <f t="array" ref="LP149">IF(LN149="","",_xll.PBD(LN149,"Company ID","","USD","",""))</f>
        <v/>
      </c>
      <c r="LQ149" s="15" t="str" cm="1">
        <f t="array" ref="LQ149">IF(LN149="","",_xll.PBD(LP149,"Name","","USD","",""))</f>
        <v/>
      </c>
      <c r="LR149" t="str" cm="1">
        <f t="array" ref="LR149">IF(LN149="","",_xll.PBD(LN149,"Deal Type 1","","USD","",""))</f>
        <v/>
      </c>
      <c r="LW149" s="15" t="str" cm="1">
        <f t="array" ref="LW149">IF(LV149="","",_xll.PBD(LV149,"Deal Date","","USD","",""))</f>
        <v/>
      </c>
      <c r="LX149" s="15" t="str" cm="1">
        <f t="array" ref="LX149">IF(LV149="","",_xll.PBD(LV149,"Company ID","","USD","",""))</f>
        <v/>
      </c>
      <c r="LY149" s="15" t="str" cm="1">
        <f t="array" ref="LY149">IF(LV149="","",_xll.PBD(LX149,"Name","","USD","",""))</f>
        <v/>
      </c>
      <c r="LZ149" t="str" cm="1">
        <f t="array" ref="LZ149">IF(LV149="","",_xll.PBD(LV149,"Deal Type 1","","USD","",""))</f>
        <v/>
      </c>
      <c r="ME149" s="15" t="str" cm="1">
        <f t="array" ref="ME149">IF(MD149="","",_xll.PBD(MD149,"Deal Date","","USD","",""))</f>
        <v/>
      </c>
      <c r="MF149" s="15" t="str" cm="1">
        <f t="array" ref="MF149">IF(MD149="","",_xll.PBD(MD149,"Company ID","","USD","",""))</f>
        <v/>
      </c>
      <c r="MG149" s="15" t="str" cm="1">
        <f t="array" ref="MG149">IF(MD149="","",_xll.PBD(MF149,"Name","","USD","",""))</f>
        <v/>
      </c>
      <c r="MH149" t="str" cm="1">
        <f t="array" ref="MH149">IF(MD149="","",_xll.PBD(MD149,"Deal Type 1","","USD","",""))</f>
        <v/>
      </c>
    </row>
    <row r="150" spans="7:346" x14ac:dyDescent="0.2">
      <c r="G150" s="15" t="str" cm="1">
        <f t="array" ref="G150">IF(F150="","",_xll.PBD(F150,"Deal Date","","USD","",""))</f>
        <v/>
      </c>
      <c r="H150" s="15" t="str" cm="1">
        <f t="array" ref="H150">IF(F150="","",_xll.PBD(F150,"Company ID","","USD","",""))</f>
        <v/>
      </c>
      <c r="I150" s="15" t="str" cm="1">
        <f t="array" ref="I150">IF(F150="","",_xll.PBD(H150,"Name","","USD","",""))</f>
        <v/>
      </c>
      <c r="J150" t="str" cm="1">
        <f t="array" ref="J150">IF(F150="","",_xll.PBD(F150,"Deal Type 1","","USD","",""))</f>
        <v/>
      </c>
      <c r="O150" s="15" t="str" cm="1">
        <f t="array" ref="O150">IF(N150="","",_xll.PBD(N150,"Deal Date","","USD","",""))</f>
        <v/>
      </c>
      <c r="P150" s="15" t="str" cm="1">
        <f t="array" ref="P150">IF(N150="","",_xll.PBD(N150,"Company ID","","USD","",""))</f>
        <v/>
      </c>
      <c r="Q150" s="15" t="str" cm="1">
        <f t="array" ref="Q150">IF(N150="","",_xll.PBD(P150,"Name","","USD","",""))</f>
        <v/>
      </c>
      <c r="R150" t="str" cm="1">
        <f t="array" ref="R150">IF(N150="","",_xll.PBD(N150,"Deal Type 1","","USD","",""))</f>
        <v/>
      </c>
      <c r="W150" s="15" t="str" cm="1">
        <f t="array" ref="W150">IF(V150="","",_xll.PBD(V150,"Deal Date","","USD","",""))</f>
        <v/>
      </c>
      <c r="X150" s="15" t="str" cm="1">
        <f t="array" ref="X150">IF(V150="","",_xll.PBD(V150,"Company ID","","USD","",""))</f>
        <v/>
      </c>
      <c r="Y150" s="15" t="str" cm="1">
        <f t="array" ref="Y150">IF(V150="","",_xll.PBD(X150,"Name","","USD","",""))</f>
        <v/>
      </c>
      <c r="Z150" t="str" cm="1">
        <f t="array" ref="Z150">IF(V150="","",_xll.PBD(V150,"Deal Type 1","","USD","",""))</f>
        <v/>
      </c>
      <c r="AE150" s="15" t="str" cm="1">
        <f t="array" ref="AE150">IF(AD150="","",_xll.PBD(AD150,"Deal Date","","USD","",""))</f>
        <v/>
      </c>
      <c r="AF150" s="15" t="str" cm="1">
        <f t="array" ref="AF150">IF(AD150="","",_xll.PBD(AD150,"Company ID","","USD","",""))</f>
        <v/>
      </c>
      <c r="AG150" s="15" t="str" cm="1">
        <f t="array" ref="AG150">IF(AD150="","",_xll.PBD(AF150,"Name","","USD","",""))</f>
        <v/>
      </c>
      <c r="AH150" t="str" cm="1">
        <f t="array" ref="AH150">IF(AD150="","",_xll.PBD(AD150,"Deal Type 1","","USD","",""))</f>
        <v/>
      </c>
      <c r="AM150" s="15" t="str" cm="1">
        <f t="array" ref="AM150">IF(AL150="","",_xll.PBD(AL150,"Deal Date","","USD","",""))</f>
        <v/>
      </c>
      <c r="AN150" s="15" t="str" cm="1">
        <f t="array" ref="AN150">IF(AL150="","",_xll.PBD(AL150,"Company ID","","USD","",""))</f>
        <v/>
      </c>
      <c r="AO150" s="15" t="str" cm="1">
        <f t="array" ref="AO150">IF(AL150="","",_xll.PBD(AN150,"Name","","USD","",""))</f>
        <v/>
      </c>
      <c r="AP150" t="str" cm="1">
        <f t="array" ref="AP150">IF(AL150="","",_xll.PBD(AL150,"Deal Type 1","","USD","",""))</f>
        <v/>
      </c>
      <c r="AU150" s="15" t="str" cm="1">
        <f t="array" ref="AU150">IF(AT150="","",_xll.PBD(AT150,"Deal Date","","USD","",""))</f>
        <v/>
      </c>
      <c r="AV150" s="15" t="str" cm="1">
        <f t="array" ref="AV150">IF(AT150="","",_xll.PBD(AT150,"Company ID","","USD","",""))</f>
        <v/>
      </c>
      <c r="AW150" s="15" t="str" cm="1">
        <f t="array" ref="AW150">IF(AT150="","",_xll.PBD(AV150,"Name","","USD","",""))</f>
        <v/>
      </c>
      <c r="AX150" t="str" cm="1">
        <f t="array" ref="AX150">IF(AT150="","",_xll.PBD(AT150,"Deal Type 1","","USD","",""))</f>
        <v/>
      </c>
      <c r="BC150" s="15" t="str" cm="1">
        <f t="array" ref="BC150">IF(BB150="","",_xll.PBD(BB150,"Deal Date","","USD","",""))</f>
        <v/>
      </c>
      <c r="BD150" s="15" t="str" cm="1">
        <f t="array" ref="BD150">IF(BB150="","",_xll.PBD(BB150,"Company ID","","USD","",""))</f>
        <v/>
      </c>
      <c r="BE150" s="15" t="str" cm="1">
        <f t="array" ref="BE150">IF(BB150="","",_xll.PBD(BD150,"Name","","USD","",""))</f>
        <v/>
      </c>
      <c r="BF150" t="str" cm="1">
        <f t="array" ref="BF150">IF(BB150="","",_xll.PBD(BB150,"Deal Type 1","","USD","",""))</f>
        <v/>
      </c>
      <c r="BK150" s="15" t="str" cm="1">
        <f t="array" ref="BK150">IF(BJ150="","",_xll.PBD(BJ150,"Deal Date","","USD","",""))</f>
        <v/>
      </c>
      <c r="BL150" s="15" t="str" cm="1">
        <f t="array" ref="BL150">IF(BJ150="","",_xll.PBD(BJ150,"Company ID","","USD","",""))</f>
        <v/>
      </c>
      <c r="BM150" s="15" t="str" cm="1">
        <f t="array" ref="BM150">IF(BJ150="","",_xll.PBD(BL150,"Name","","USD","",""))</f>
        <v/>
      </c>
      <c r="BN150" t="str" cm="1">
        <f t="array" ref="BN150">IF(BJ150="","",_xll.PBD(BJ150,"Deal Type 1","","USD","",""))</f>
        <v/>
      </c>
      <c r="BS150" s="15" t="str" cm="1">
        <f t="array" ref="BS150">IF(BR150="","",_xll.PBD(BR150,"Deal Date","","USD","",""))</f>
        <v/>
      </c>
      <c r="BT150" s="15" t="str" cm="1">
        <f t="array" ref="BT150">IF(BR150="","",_xll.PBD(BR150,"Company ID","","USD","",""))</f>
        <v/>
      </c>
      <c r="BU150" s="15" t="str" cm="1">
        <f t="array" ref="BU150">IF(BR150="","",_xll.PBD(BT150,"Name","","USD","",""))</f>
        <v/>
      </c>
      <c r="BV150" t="str" cm="1">
        <f t="array" ref="BV150">IF(BR150="","",_xll.PBD(BR150,"Deal Type 1","","USD","",""))</f>
        <v/>
      </c>
      <c r="CA150" s="15" t="str" cm="1">
        <f t="array" ref="CA150">IF(BZ150="","",_xll.PBD(BZ150,"Deal Date","","USD","",""))</f>
        <v/>
      </c>
      <c r="CB150" s="15" t="str" cm="1">
        <f t="array" ref="CB150">IF(BZ150="","",_xll.PBD(BZ150,"Company ID","","USD","",""))</f>
        <v/>
      </c>
      <c r="CC150" s="15" t="str" cm="1">
        <f t="array" ref="CC150">IF(BZ150="","",_xll.PBD(CB150,"Name","","USD","",""))</f>
        <v/>
      </c>
      <c r="CD150" t="str" cm="1">
        <f t="array" ref="CD150">IF(BZ150="","",_xll.PBD(BZ150,"Deal Type 1","","USD","",""))</f>
        <v/>
      </c>
      <c r="CI150" s="15" t="str" cm="1">
        <f t="array" ref="CI150">IF(CH150="","",_xll.PBD(CH150,"Deal Date","","USD","",""))</f>
        <v/>
      </c>
      <c r="CJ150" s="15" t="str" cm="1">
        <f t="array" ref="CJ150">IF(CH150="","",_xll.PBD(CH150,"Company ID","","USD","",""))</f>
        <v/>
      </c>
      <c r="CK150" s="15" t="str" cm="1">
        <f t="array" ref="CK150">IF(CH150="","",_xll.PBD(CJ150,"Name","","USD","",""))</f>
        <v/>
      </c>
      <c r="CL150" t="str" cm="1">
        <f t="array" ref="CL150">IF(CH150="","",_xll.PBD(CH150,"Deal Type 1","","USD","",""))</f>
        <v/>
      </c>
      <c r="CQ150" s="15" t="str" cm="1">
        <f t="array" ref="CQ150">IF(CP150="","",_xll.PBD(CP150,"Deal Date","","USD","",""))</f>
        <v/>
      </c>
      <c r="CR150" s="15" t="str" cm="1">
        <f t="array" ref="CR150">IF(CP150="","",_xll.PBD(CP150,"Company ID","","USD","",""))</f>
        <v/>
      </c>
      <c r="CS150" s="15" t="str" cm="1">
        <f t="array" ref="CS150">IF(CP150="","",_xll.PBD(CR150,"Name","","USD","",""))</f>
        <v/>
      </c>
      <c r="CT150" t="str" cm="1">
        <f t="array" ref="CT150">IF(CP150="","",_xll.PBD(CP150,"Deal Type 1","","USD","",""))</f>
        <v/>
      </c>
      <c r="CY150" s="15" t="str" cm="1">
        <f t="array" ref="CY150">IF(CX150="","",_xll.PBD(CX150,"Deal Date","","USD","",""))</f>
        <v/>
      </c>
      <c r="CZ150" s="15" t="str" cm="1">
        <f t="array" ref="CZ150">IF(CX150="","",_xll.PBD(CX150,"Company ID","","USD","",""))</f>
        <v/>
      </c>
      <c r="DA150" s="15" t="str" cm="1">
        <f t="array" ref="DA150">IF(CX150="","",_xll.PBD(CZ150,"Name","","USD","",""))</f>
        <v/>
      </c>
      <c r="DB150" t="str" cm="1">
        <f t="array" ref="DB150">IF(CX150="","",_xll.PBD(CX150,"Deal Type 1","","USD","",""))</f>
        <v/>
      </c>
      <c r="DG150" s="15" t="str" cm="1">
        <f t="array" ref="DG150">IF(DF150="","",_xll.PBD(DF150,"Deal Date","","USD","",""))</f>
        <v/>
      </c>
      <c r="DH150" s="15" t="str" cm="1">
        <f t="array" ref="DH150">IF(DF150="","",_xll.PBD(DF150,"Company ID","","USD","",""))</f>
        <v/>
      </c>
      <c r="DI150" s="15" t="str" cm="1">
        <f t="array" ref="DI150">IF(DF150="","",_xll.PBD(DH150,"Name","","USD","",""))</f>
        <v/>
      </c>
      <c r="DJ150" t="str" cm="1">
        <f t="array" ref="DJ150">IF(DF150="","",_xll.PBD(DF150,"Deal Type 1","","USD","",""))</f>
        <v/>
      </c>
      <c r="DO150" s="15" t="str" cm="1">
        <f t="array" ref="DO150">IF(DN150="","",_xll.PBD(DN150,"Deal Date","","USD","",""))</f>
        <v/>
      </c>
      <c r="DP150" s="15" t="str" cm="1">
        <f t="array" ref="DP150">IF(DN150="","",_xll.PBD(DN150,"Company ID","","USD","",""))</f>
        <v/>
      </c>
      <c r="DQ150" s="15" t="str" cm="1">
        <f t="array" ref="DQ150">IF(DN150="","",_xll.PBD(DP150,"Name","","USD","",""))</f>
        <v/>
      </c>
      <c r="DR150" t="str" cm="1">
        <f t="array" ref="DR150">IF(DN150="","",_xll.PBD(DN150,"Deal Type 1","","USD","",""))</f>
        <v/>
      </c>
      <c r="DW150" s="15" t="str" cm="1">
        <f t="array" ref="DW150">IF(DV150="","",_xll.PBD(DV150,"Deal Date","","USD","",""))</f>
        <v/>
      </c>
      <c r="DX150" s="15" t="str" cm="1">
        <f t="array" ref="DX150">IF(DV150="","",_xll.PBD(DV150,"Company ID","","USD","",""))</f>
        <v/>
      </c>
      <c r="DY150" s="15" t="str" cm="1">
        <f t="array" ref="DY150">IF(DV150="","",_xll.PBD(DX150,"Name","","USD","",""))</f>
        <v/>
      </c>
      <c r="DZ150" t="str" cm="1">
        <f t="array" ref="DZ150">IF(DV150="","",_xll.PBD(DV150,"Deal Type 1","","USD","",""))</f>
        <v/>
      </c>
      <c r="EE150" s="15" t="str" cm="1">
        <f t="array" ref="EE150">IF(ED150="","",_xll.PBD(ED150,"Deal Date","","USD","",""))</f>
        <v/>
      </c>
      <c r="EF150" s="15" t="str" cm="1">
        <f t="array" ref="EF150">IF(ED150="","",_xll.PBD(ED150,"Company ID","","USD","",""))</f>
        <v/>
      </c>
      <c r="EG150" s="15" t="str" cm="1">
        <f t="array" ref="EG150">IF(ED150="","",_xll.PBD(EF150,"Name","","USD","",""))</f>
        <v/>
      </c>
      <c r="EH150" t="str" cm="1">
        <f t="array" ref="EH150">IF(ED150="","",_xll.PBD(ED150,"Deal Type 1","","USD","",""))</f>
        <v/>
      </c>
      <c r="EM150" s="15" t="str" cm="1">
        <f t="array" ref="EM150">IF(EL150="","",_xll.PBD(EL150,"Deal Date","","USD","",""))</f>
        <v/>
      </c>
      <c r="EN150" s="15" t="str" cm="1">
        <f t="array" ref="EN150">IF(EL150="","",_xll.PBD(EL150,"Company ID","","USD","",""))</f>
        <v/>
      </c>
      <c r="EO150" s="15" t="str" cm="1">
        <f t="array" ref="EO150">IF(EL150="","",_xll.PBD(EN150,"Name","","USD","",""))</f>
        <v/>
      </c>
      <c r="EP150" t="str" cm="1">
        <f t="array" ref="EP150">IF(EL150="","",_xll.PBD(EL150,"Deal Type 1","","USD","",""))</f>
        <v/>
      </c>
      <c r="EU150" s="15" t="str" cm="1">
        <f t="array" ref="EU150">IF(ET150="","",_xll.PBD(ET150,"Deal Date","","USD","",""))</f>
        <v/>
      </c>
      <c r="EV150" s="15" t="str" cm="1">
        <f t="array" ref="EV150">IF(ET150="","",_xll.PBD(ET150,"Company ID","","USD","",""))</f>
        <v/>
      </c>
      <c r="EW150" s="15" t="str" cm="1">
        <f t="array" ref="EW150">IF(ET150="","",_xll.PBD(EV150,"Name","","USD","",""))</f>
        <v/>
      </c>
      <c r="EX150" t="str" cm="1">
        <f t="array" ref="EX150">IF(ET150="","",_xll.PBD(ET150,"Deal Type 1","","USD","",""))</f>
        <v/>
      </c>
      <c r="FC150" s="15" t="str" cm="1">
        <f t="array" ref="FC150">IF(FB150="","",_xll.PBD(FB150,"Deal Date","","USD","",""))</f>
        <v/>
      </c>
      <c r="FD150" s="15" t="str" cm="1">
        <f t="array" ref="FD150">IF(FB150="","",_xll.PBD(FB150,"Company ID","","USD","",""))</f>
        <v/>
      </c>
      <c r="FE150" s="15" t="str" cm="1">
        <f t="array" ref="FE150">IF(FB150="","",_xll.PBD(FD150,"Name","","USD","",""))</f>
        <v/>
      </c>
      <c r="FF150" t="str" cm="1">
        <f t="array" ref="FF150">IF(FB150="","",_xll.PBD(FB150,"Deal Type 1","","USD","",""))</f>
        <v/>
      </c>
      <c r="FK150" s="15" t="str" cm="1">
        <f t="array" ref="FK150">IF(FJ150="","",_xll.PBD(FJ150,"Deal Date","","USD","",""))</f>
        <v/>
      </c>
      <c r="FL150" s="15" t="str" cm="1">
        <f t="array" ref="FL150">IF(FJ150="","",_xll.PBD(FJ150,"Company ID","","USD","",""))</f>
        <v/>
      </c>
      <c r="FM150" s="15" t="str" cm="1">
        <f t="array" ref="FM150">IF(FJ150="","",_xll.PBD(FL150,"Name","","USD","",""))</f>
        <v/>
      </c>
      <c r="FN150" t="str" cm="1">
        <f t="array" ref="FN150">IF(FJ150="","",_xll.PBD(FJ150,"Deal Type 1","","USD","",""))</f>
        <v/>
      </c>
      <c r="FS150" s="15" t="str" cm="1">
        <f t="array" ref="FS150">IF(FR150="","",_xll.PBD(FR150,"Deal Date","","USD","",""))</f>
        <v/>
      </c>
      <c r="FT150" s="15" t="str" cm="1">
        <f t="array" ref="FT150">IF(FR150="","",_xll.PBD(FR150,"Company ID","","USD","",""))</f>
        <v/>
      </c>
      <c r="FU150" s="15" t="str" cm="1">
        <f t="array" ref="FU150">IF(FR150="","",_xll.PBD(FT150,"Name","","USD","",""))</f>
        <v/>
      </c>
      <c r="FV150" t="str" cm="1">
        <f t="array" ref="FV150">IF(FR150="","",_xll.PBD(FR150,"Deal Type 1","","USD","",""))</f>
        <v/>
      </c>
      <c r="GA150" s="15" t="str" cm="1">
        <f t="array" ref="GA150">IF(FZ150="","",_xll.PBD(FZ150,"Deal Date","","USD","",""))</f>
        <v/>
      </c>
      <c r="GB150" s="15" t="str" cm="1">
        <f t="array" ref="GB150">IF(FZ150="","",_xll.PBD(FZ150,"Company ID","","USD","",""))</f>
        <v/>
      </c>
      <c r="GC150" s="15" t="str" cm="1">
        <f t="array" ref="GC150">IF(FZ150="","",_xll.PBD(GB150,"Name","","USD","",""))</f>
        <v/>
      </c>
      <c r="GD150" t="str" cm="1">
        <f t="array" ref="GD150">IF(FZ150="","",_xll.PBD(FZ150,"Deal Type 1","","USD","",""))</f>
        <v/>
      </c>
      <c r="GI150" s="15" t="str" cm="1">
        <f t="array" ref="GI150">IF(GH150="","",_xll.PBD(GH150,"Deal Date","","USD","",""))</f>
        <v/>
      </c>
      <c r="GJ150" s="15" t="str" cm="1">
        <f t="array" ref="GJ150">IF(GH150="","",_xll.PBD(GH150,"Company ID","","USD","",""))</f>
        <v/>
      </c>
      <c r="GK150" s="15" t="str" cm="1">
        <f t="array" ref="GK150">IF(GH150="","",_xll.PBD(GJ150,"Name","","USD","",""))</f>
        <v/>
      </c>
      <c r="GL150" t="str" cm="1">
        <f t="array" ref="GL150">IF(GH150="","",_xll.PBD(GH150,"Deal Type 1","","USD","",""))</f>
        <v/>
      </c>
      <c r="GQ150" s="15" t="str" cm="1">
        <f t="array" ref="GQ150">IF(GP150="","",_xll.PBD(GP150,"Deal Date","","USD","",""))</f>
        <v/>
      </c>
      <c r="GR150" s="15" t="str" cm="1">
        <f t="array" ref="GR150">IF(GP150="","",_xll.PBD(GP150,"Company ID","","USD","",""))</f>
        <v/>
      </c>
      <c r="GS150" s="15" t="str" cm="1">
        <f t="array" ref="GS150">IF(GP150="","",_xll.PBD(GR150,"Name","","USD","",""))</f>
        <v/>
      </c>
      <c r="GT150" t="str" cm="1">
        <f t="array" ref="GT150">IF(GP150="","",_xll.PBD(GP150,"Deal Type 1","","USD","",""))</f>
        <v/>
      </c>
      <c r="GY150" s="15" t="str" cm="1">
        <f t="array" ref="GY150">IF(GX150="","",_xll.PBD(GX150,"Deal Date","","USD","",""))</f>
        <v/>
      </c>
      <c r="GZ150" s="15" t="str" cm="1">
        <f t="array" ref="GZ150">IF(GX150="","",_xll.PBD(GX150,"Company ID","","USD","",""))</f>
        <v/>
      </c>
      <c r="HA150" s="15" t="str" cm="1">
        <f t="array" ref="HA150">IF(GX150="","",_xll.PBD(GZ150,"Name","","USD","",""))</f>
        <v/>
      </c>
      <c r="HB150" t="str" cm="1">
        <f t="array" ref="HB150">IF(GX150="","",_xll.PBD(GX150,"Deal Type 1","","USD","",""))</f>
        <v/>
      </c>
      <c r="HG150" s="15" t="str" cm="1">
        <f t="array" ref="HG150">IF(HF150="","",_xll.PBD(HF150,"Deal Date","","USD","",""))</f>
        <v/>
      </c>
      <c r="HH150" s="15" t="str" cm="1">
        <f t="array" ref="HH150">IF(HF150="","",_xll.PBD(HF150,"Company ID","","USD","",""))</f>
        <v/>
      </c>
      <c r="HI150" s="15" t="str" cm="1">
        <f t="array" ref="HI150">IF(HF150="","",_xll.PBD(HH150,"Name","","USD","",""))</f>
        <v/>
      </c>
      <c r="HJ150" t="str" cm="1">
        <f t="array" ref="HJ150">IF(HF150="","",_xll.PBD(HF150,"Deal Type 1","","USD","",""))</f>
        <v/>
      </c>
      <c r="HO150" s="15" t="str" cm="1">
        <f t="array" ref="HO150">IF(HN150="","",_xll.PBD(HN150,"Deal Date","","USD","",""))</f>
        <v/>
      </c>
      <c r="HP150" s="15" t="str" cm="1">
        <f t="array" ref="HP150">IF(HN150="","",_xll.PBD(HN150,"Company ID","","USD","",""))</f>
        <v/>
      </c>
      <c r="HQ150" s="15" t="str" cm="1">
        <f t="array" ref="HQ150">IF(HN150="","",_xll.PBD(HP150,"Name","","USD","",""))</f>
        <v/>
      </c>
      <c r="HR150" t="str" cm="1">
        <f t="array" ref="HR150">IF(HN150="","",_xll.PBD(HN150,"Deal Type 1","","USD","",""))</f>
        <v/>
      </c>
      <c r="HW150" s="15" t="str" cm="1">
        <f t="array" ref="HW150">IF(HV150="","",_xll.PBD(HV150,"Deal Date","","USD","",""))</f>
        <v/>
      </c>
      <c r="HX150" s="15" t="str" cm="1">
        <f t="array" ref="HX150">IF(HV150="","",_xll.PBD(HV150,"Company ID","","USD","",""))</f>
        <v/>
      </c>
      <c r="HY150" s="15" t="str" cm="1">
        <f t="array" ref="HY150">IF(HV150="","",_xll.PBD(HX150,"Name","","USD","",""))</f>
        <v/>
      </c>
      <c r="HZ150" t="str" cm="1">
        <f t="array" ref="HZ150">IF(HV150="","",_xll.PBD(HV150,"Deal Type 1","","USD","",""))</f>
        <v/>
      </c>
      <c r="IE150" s="15" t="str" cm="1">
        <f t="array" ref="IE150">IF(ID150="","",_xll.PBD(ID150,"Deal Date","","USD","",""))</f>
        <v/>
      </c>
      <c r="IF150" s="15" t="str" cm="1">
        <f t="array" ref="IF150">IF(ID150="","",_xll.PBD(ID150,"Company ID","","USD","",""))</f>
        <v/>
      </c>
      <c r="IG150" s="15" t="str" cm="1">
        <f t="array" ref="IG150">IF(ID150="","",_xll.PBD(IF150,"Name","","USD","",""))</f>
        <v/>
      </c>
      <c r="IH150" t="str" cm="1">
        <f t="array" ref="IH150">IF(ID150="","",_xll.PBD(ID150,"Deal Type 1","","USD","",""))</f>
        <v/>
      </c>
      <c r="IM150" s="15" t="str" cm="1">
        <f t="array" ref="IM150">IF(IL150="","",_xll.PBD(IL150,"Deal Date","","USD","",""))</f>
        <v/>
      </c>
      <c r="IN150" s="15" t="str" cm="1">
        <f t="array" ref="IN150">IF(IL150="","",_xll.PBD(IL150,"Company ID","","USD","",""))</f>
        <v/>
      </c>
      <c r="IO150" s="15" t="str" cm="1">
        <f t="array" ref="IO150">IF(IL150="","",_xll.PBD(IN150,"Name","","USD","",""))</f>
        <v/>
      </c>
      <c r="IP150" t="str" cm="1">
        <f t="array" ref="IP150">IF(IL150="","",_xll.PBD(IL150,"Deal Type 1","","USD","",""))</f>
        <v/>
      </c>
      <c r="IU150" s="15" t="str" cm="1">
        <f t="array" ref="IU150">IF(IT150="","",_xll.PBD(IT150,"Deal Date","","USD","",""))</f>
        <v/>
      </c>
      <c r="IV150" s="15" t="str" cm="1">
        <f t="array" ref="IV150">IF(IT150="","",_xll.PBD(IT150,"Company ID","","USD","",""))</f>
        <v/>
      </c>
      <c r="IW150" s="15" t="str" cm="1">
        <f t="array" ref="IW150">IF(IT150="","",_xll.PBD(IV150,"Name","","USD","",""))</f>
        <v/>
      </c>
      <c r="IX150" t="str" cm="1">
        <f t="array" ref="IX150">IF(IT150="","",_xll.PBD(IT150,"Deal Type 1","","USD","",""))</f>
        <v/>
      </c>
      <c r="JC150" s="15" t="str" cm="1">
        <f t="array" ref="JC150">IF(JB150="","",_xll.PBD(JB150,"Deal Date","","USD","",""))</f>
        <v/>
      </c>
      <c r="JD150" s="15" t="str" cm="1">
        <f t="array" ref="JD150">IF(JB150="","",_xll.PBD(JB150,"Company ID","","USD","",""))</f>
        <v/>
      </c>
      <c r="JE150" s="15" t="str" cm="1">
        <f t="array" ref="JE150">IF(JB150="","",_xll.PBD(JD150,"Name","","USD","",""))</f>
        <v/>
      </c>
      <c r="JF150" t="str" cm="1">
        <f t="array" ref="JF150">IF(JB150="","",_xll.PBD(JB150,"Deal Type 1","","USD","",""))</f>
        <v/>
      </c>
      <c r="JK150" s="15" t="str" cm="1">
        <f t="array" ref="JK150">IF(JJ150="","",_xll.PBD(JJ150,"Deal Date","","USD","",""))</f>
        <v/>
      </c>
      <c r="JL150" s="15" t="str" cm="1">
        <f t="array" ref="JL150">IF(JJ150="","",_xll.PBD(JJ150,"Company ID","","USD","",""))</f>
        <v/>
      </c>
      <c r="JM150" s="15" t="str" cm="1">
        <f t="array" ref="JM150">IF(JJ150="","",_xll.PBD(JL150,"Name","","USD","",""))</f>
        <v/>
      </c>
      <c r="JN150" t="str" cm="1">
        <f t="array" ref="JN150">IF(JJ150="","",_xll.PBD(JJ150,"Deal Type 1","","USD","",""))</f>
        <v/>
      </c>
      <c r="JS150" s="15" t="str" cm="1">
        <f t="array" ref="JS150">IF(JR150="","",_xll.PBD(JR150,"Deal Date","","USD","",""))</f>
        <v/>
      </c>
      <c r="JT150" s="15" t="str" cm="1">
        <f t="array" ref="JT150">IF(JR150="","",_xll.PBD(JR150,"Company ID","","USD","",""))</f>
        <v/>
      </c>
      <c r="JU150" s="15" t="str" cm="1">
        <f t="array" ref="JU150">IF(JR150="","",_xll.PBD(JT150,"Name","","USD","",""))</f>
        <v/>
      </c>
      <c r="JV150" t="str" cm="1">
        <f t="array" ref="JV150">IF(JR150="","",_xll.PBD(JR150,"Deal Type 1","","USD","",""))</f>
        <v/>
      </c>
      <c r="KA150" s="15" t="str" cm="1">
        <f t="array" ref="KA150">IF(JZ150="","",_xll.PBD(JZ150,"Deal Date","","USD","",""))</f>
        <v/>
      </c>
      <c r="KB150" s="15" t="str" cm="1">
        <f t="array" ref="KB150">IF(JZ150="","",_xll.PBD(JZ150,"Company ID","","USD","",""))</f>
        <v/>
      </c>
      <c r="KC150" s="15" t="str" cm="1">
        <f t="array" ref="KC150">IF(JZ150="","",_xll.PBD(KB150,"Name","","USD","",""))</f>
        <v/>
      </c>
      <c r="KD150" t="str" cm="1">
        <f t="array" ref="KD150">IF(JZ150="","",_xll.PBD(JZ150,"Deal Type 1","","USD","",""))</f>
        <v/>
      </c>
      <c r="KI150" s="15" t="str" cm="1">
        <f t="array" ref="KI150">IF(KH150="","",_xll.PBD(KH150,"Deal Date","","USD","",""))</f>
        <v/>
      </c>
      <c r="KJ150" s="15" t="str" cm="1">
        <f t="array" ref="KJ150">IF(KH150="","",_xll.PBD(KH150,"Company ID","","USD","",""))</f>
        <v/>
      </c>
      <c r="KK150" s="15" t="str" cm="1">
        <f t="array" ref="KK150">IF(KH150="","",_xll.PBD(KJ150,"Name","","USD","",""))</f>
        <v/>
      </c>
      <c r="KL150" t="str" cm="1">
        <f t="array" ref="KL150">IF(KH150="","",_xll.PBD(KH150,"Deal Type 1","","USD","",""))</f>
        <v/>
      </c>
      <c r="KQ150" s="15" t="str" cm="1">
        <f t="array" ref="KQ150">IF(KP150="","",_xll.PBD(KP150,"Deal Date","","USD","",""))</f>
        <v/>
      </c>
      <c r="KR150" s="15" t="str" cm="1">
        <f t="array" ref="KR150">IF(KP150="","",_xll.PBD(KP150,"Company ID","","USD","",""))</f>
        <v/>
      </c>
      <c r="KS150" s="15" t="str" cm="1">
        <f t="array" ref="KS150">IF(KP150="","",_xll.PBD(KR150,"Name","","USD","",""))</f>
        <v/>
      </c>
      <c r="KT150" t="str" cm="1">
        <f t="array" ref="KT150">IF(KP150="","",_xll.PBD(KP150,"Deal Type 1","","USD","",""))</f>
        <v/>
      </c>
      <c r="KY150" s="15" t="str" cm="1">
        <f t="array" ref="KY150">IF(KX150="","",_xll.PBD(KX150,"Deal Date","","USD","",""))</f>
        <v/>
      </c>
      <c r="KZ150" s="15" t="str" cm="1">
        <f t="array" ref="KZ150">IF(KX150="","",_xll.PBD(KX150,"Company ID","","USD","",""))</f>
        <v/>
      </c>
      <c r="LA150" s="15" t="str" cm="1">
        <f t="array" ref="LA150">IF(KX150="","",_xll.PBD(KZ150,"Name","","USD","",""))</f>
        <v/>
      </c>
      <c r="LB150" t="str" cm="1">
        <f t="array" ref="LB150">IF(KX150="","",_xll.PBD(KX150,"Deal Type 1","","USD","",""))</f>
        <v/>
      </c>
      <c r="LG150" s="15" t="str" cm="1">
        <f t="array" ref="LG150">IF(LF150="","",_xll.PBD(LF150,"Deal Date","","USD","",""))</f>
        <v/>
      </c>
      <c r="LH150" s="15" t="str" cm="1">
        <f t="array" ref="LH150">IF(LF150="","",_xll.PBD(LF150,"Company ID","","USD","",""))</f>
        <v/>
      </c>
      <c r="LI150" s="15" t="str" cm="1">
        <f t="array" ref="LI150">IF(LF150="","",_xll.PBD(LH150,"Name","","USD","",""))</f>
        <v/>
      </c>
      <c r="LJ150" t="str" cm="1">
        <f t="array" ref="LJ150">IF(LF150="","",_xll.PBD(LF150,"Deal Type 1","","USD","",""))</f>
        <v/>
      </c>
      <c r="LO150" s="15" t="str" cm="1">
        <f t="array" ref="LO150">IF(LN150="","",_xll.PBD(LN150,"Deal Date","","USD","",""))</f>
        <v/>
      </c>
      <c r="LP150" s="15" t="str" cm="1">
        <f t="array" ref="LP150">IF(LN150="","",_xll.PBD(LN150,"Company ID","","USD","",""))</f>
        <v/>
      </c>
      <c r="LQ150" s="15" t="str" cm="1">
        <f t="array" ref="LQ150">IF(LN150="","",_xll.PBD(LP150,"Name","","USD","",""))</f>
        <v/>
      </c>
      <c r="LR150" t="str" cm="1">
        <f t="array" ref="LR150">IF(LN150="","",_xll.PBD(LN150,"Deal Type 1","","USD","",""))</f>
        <v/>
      </c>
      <c r="LW150" s="15" t="str" cm="1">
        <f t="array" ref="LW150">IF(LV150="","",_xll.PBD(LV150,"Deal Date","","USD","",""))</f>
        <v/>
      </c>
      <c r="LX150" s="15" t="str" cm="1">
        <f t="array" ref="LX150">IF(LV150="","",_xll.PBD(LV150,"Company ID","","USD","",""))</f>
        <v/>
      </c>
      <c r="LY150" s="15" t="str" cm="1">
        <f t="array" ref="LY150">IF(LV150="","",_xll.PBD(LX150,"Name","","USD","",""))</f>
        <v/>
      </c>
      <c r="LZ150" t="str" cm="1">
        <f t="array" ref="LZ150">IF(LV150="","",_xll.PBD(LV150,"Deal Type 1","","USD","",""))</f>
        <v/>
      </c>
      <c r="ME150" s="15" t="str" cm="1">
        <f t="array" ref="ME150">IF(MD150="","",_xll.PBD(MD150,"Deal Date","","USD","",""))</f>
        <v/>
      </c>
      <c r="MF150" s="15" t="str" cm="1">
        <f t="array" ref="MF150">IF(MD150="","",_xll.PBD(MD150,"Company ID","","USD","",""))</f>
        <v/>
      </c>
      <c r="MG150" s="15" t="str" cm="1">
        <f t="array" ref="MG150">IF(MD150="","",_xll.PBD(MF150,"Name","","USD","",""))</f>
        <v/>
      </c>
      <c r="MH150" t="str" cm="1">
        <f t="array" ref="MH150">IF(MD150="","",_xll.PBD(MD150,"Deal Type 1","","USD","",""))</f>
        <v/>
      </c>
    </row>
    <row r="151" spans="7:346" x14ac:dyDescent="0.2">
      <c r="G151" s="15" t="str" cm="1">
        <f t="array" ref="G151">IF(F151="","",_xll.PBD(F151,"Deal Date","","USD","",""))</f>
        <v/>
      </c>
      <c r="H151" s="15" t="str" cm="1">
        <f t="array" ref="H151">IF(F151="","",_xll.PBD(F151,"Company ID","","USD","",""))</f>
        <v/>
      </c>
      <c r="I151" s="15" t="str" cm="1">
        <f t="array" ref="I151">IF(F151="","",_xll.PBD(H151,"Name","","USD","",""))</f>
        <v/>
      </c>
      <c r="J151" t="str" cm="1">
        <f t="array" ref="J151">IF(F151="","",_xll.PBD(F151,"Deal Type 1","","USD","",""))</f>
        <v/>
      </c>
      <c r="O151" s="15" t="str" cm="1">
        <f t="array" ref="O151">IF(N151="","",_xll.PBD(N151,"Deal Date","","USD","",""))</f>
        <v/>
      </c>
      <c r="P151" s="15" t="str" cm="1">
        <f t="array" ref="P151">IF(N151="","",_xll.PBD(N151,"Company ID","","USD","",""))</f>
        <v/>
      </c>
      <c r="Q151" s="15" t="str" cm="1">
        <f t="array" ref="Q151">IF(N151="","",_xll.PBD(P151,"Name","","USD","",""))</f>
        <v/>
      </c>
      <c r="R151" t="str" cm="1">
        <f t="array" ref="R151">IF(N151="","",_xll.PBD(N151,"Deal Type 1","","USD","",""))</f>
        <v/>
      </c>
      <c r="W151" s="15" t="str" cm="1">
        <f t="array" ref="W151">IF(V151="","",_xll.PBD(V151,"Deal Date","","USD","",""))</f>
        <v/>
      </c>
      <c r="X151" s="15" t="str" cm="1">
        <f t="array" ref="X151">IF(V151="","",_xll.PBD(V151,"Company ID","","USD","",""))</f>
        <v/>
      </c>
      <c r="Y151" s="15" t="str" cm="1">
        <f t="array" ref="Y151">IF(V151="","",_xll.PBD(X151,"Name","","USD","",""))</f>
        <v/>
      </c>
      <c r="Z151" t="str" cm="1">
        <f t="array" ref="Z151">IF(V151="","",_xll.PBD(V151,"Deal Type 1","","USD","",""))</f>
        <v/>
      </c>
      <c r="AE151" s="15" t="str" cm="1">
        <f t="array" ref="AE151">IF(AD151="","",_xll.PBD(AD151,"Deal Date","","USD","",""))</f>
        <v/>
      </c>
      <c r="AF151" s="15" t="str" cm="1">
        <f t="array" ref="AF151">IF(AD151="","",_xll.PBD(AD151,"Company ID","","USD","",""))</f>
        <v/>
      </c>
      <c r="AG151" s="15" t="str" cm="1">
        <f t="array" ref="AG151">IF(AD151="","",_xll.PBD(AF151,"Name","","USD","",""))</f>
        <v/>
      </c>
      <c r="AH151" t="str" cm="1">
        <f t="array" ref="AH151">IF(AD151="","",_xll.PBD(AD151,"Deal Type 1","","USD","",""))</f>
        <v/>
      </c>
      <c r="AM151" s="15" t="str" cm="1">
        <f t="array" ref="AM151">IF(AL151="","",_xll.PBD(AL151,"Deal Date","","USD","",""))</f>
        <v/>
      </c>
      <c r="AN151" s="15" t="str" cm="1">
        <f t="array" ref="AN151">IF(AL151="","",_xll.PBD(AL151,"Company ID","","USD","",""))</f>
        <v/>
      </c>
      <c r="AO151" s="15" t="str" cm="1">
        <f t="array" ref="AO151">IF(AL151="","",_xll.PBD(AN151,"Name","","USD","",""))</f>
        <v/>
      </c>
      <c r="AP151" t="str" cm="1">
        <f t="array" ref="AP151">IF(AL151="","",_xll.PBD(AL151,"Deal Type 1","","USD","",""))</f>
        <v/>
      </c>
      <c r="AU151" s="15" t="str" cm="1">
        <f t="array" ref="AU151">IF(AT151="","",_xll.PBD(AT151,"Deal Date","","USD","",""))</f>
        <v/>
      </c>
      <c r="AV151" s="15" t="str" cm="1">
        <f t="array" ref="AV151">IF(AT151="","",_xll.PBD(AT151,"Company ID","","USD","",""))</f>
        <v/>
      </c>
      <c r="AW151" s="15" t="str" cm="1">
        <f t="array" ref="AW151">IF(AT151="","",_xll.PBD(AV151,"Name","","USD","",""))</f>
        <v/>
      </c>
      <c r="AX151" t="str" cm="1">
        <f t="array" ref="AX151">IF(AT151="","",_xll.PBD(AT151,"Deal Type 1","","USD","",""))</f>
        <v/>
      </c>
      <c r="BC151" s="15" t="str" cm="1">
        <f t="array" ref="BC151">IF(BB151="","",_xll.PBD(BB151,"Deal Date","","USD","",""))</f>
        <v/>
      </c>
      <c r="BD151" s="15" t="str" cm="1">
        <f t="array" ref="BD151">IF(BB151="","",_xll.PBD(BB151,"Company ID","","USD","",""))</f>
        <v/>
      </c>
      <c r="BE151" s="15" t="str" cm="1">
        <f t="array" ref="BE151">IF(BB151="","",_xll.PBD(BD151,"Name","","USD","",""))</f>
        <v/>
      </c>
      <c r="BF151" t="str" cm="1">
        <f t="array" ref="BF151">IF(BB151="","",_xll.PBD(BB151,"Deal Type 1","","USD","",""))</f>
        <v/>
      </c>
      <c r="BK151" s="15" t="str" cm="1">
        <f t="array" ref="BK151">IF(BJ151="","",_xll.PBD(BJ151,"Deal Date","","USD","",""))</f>
        <v/>
      </c>
      <c r="BL151" s="15" t="str" cm="1">
        <f t="array" ref="BL151">IF(BJ151="","",_xll.PBD(BJ151,"Company ID","","USD","",""))</f>
        <v/>
      </c>
      <c r="BM151" s="15" t="str" cm="1">
        <f t="array" ref="BM151">IF(BJ151="","",_xll.PBD(BL151,"Name","","USD","",""))</f>
        <v/>
      </c>
      <c r="BN151" t="str" cm="1">
        <f t="array" ref="BN151">IF(BJ151="","",_xll.PBD(BJ151,"Deal Type 1","","USD","",""))</f>
        <v/>
      </c>
      <c r="BS151" s="15" t="str" cm="1">
        <f t="array" ref="BS151">IF(BR151="","",_xll.PBD(BR151,"Deal Date","","USD","",""))</f>
        <v/>
      </c>
      <c r="BT151" s="15" t="str" cm="1">
        <f t="array" ref="BT151">IF(BR151="","",_xll.PBD(BR151,"Company ID","","USD","",""))</f>
        <v/>
      </c>
      <c r="BU151" s="15" t="str" cm="1">
        <f t="array" ref="BU151">IF(BR151="","",_xll.PBD(BT151,"Name","","USD","",""))</f>
        <v/>
      </c>
      <c r="BV151" t="str" cm="1">
        <f t="array" ref="BV151">IF(BR151="","",_xll.PBD(BR151,"Deal Type 1","","USD","",""))</f>
        <v/>
      </c>
      <c r="CA151" s="15" t="str" cm="1">
        <f t="array" ref="CA151">IF(BZ151="","",_xll.PBD(BZ151,"Deal Date","","USD","",""))</f>
        <v/>
      </c>
      <c r="CB151" s="15" t="str" cm="1">
        <f t="array" ref="CB151">IF(BZ151="","",_xll.PBD(BZ151,"Company ID","","USD","",""))</f>
        <v/>
      </c>
      <c r="CC151" s="15" t="str" cm="1">
        <f t="array" ref="CC151">IF(BZ151="","",_xll.PBD(CB151,"Name","","USD","",""))</f>
        <v/>
      </c>
      <c r="CD151" t="str" cm="1">
        <f t="array" ref="CD151">IF(BZ151="","",_xll.PBD(BZ151,"Deal Type 1","","USD","",""))</f>
        <v/>
      </c>
      <c r="CI151" s="15" t="str" cm="1">
        <f t="array" ref="CI151">IF(CH151="","",_xll.PBD(CH151,"Deal Date","","USD","",""))</f>
        <v/>
      </c>
      <c r="CJ151" s="15" t="str" cm="1">
        <f t="array" ref="CJ151">IF(CH151="","",_xll.PBD(CH151,"Company ID","","USD","",""))</f>
        <v/>
      </c>
      <c r="CK151" s="15" t="str" cm="1">
        <f t="array" ref="CK151">IF(CH151="","",_xll.PBD(CJ151,"Name","","USD","",""))</f>
        <v/>
      </c>
      <c r="CL151" t="str" cm="1">
        <f t="array" ref="CL151">IF(CH151="","",_xll.PBD(CH151,"Deal Type 1","","USD","",""))</f>
        <v/>
      </c>
      <c r="CQ151" s="15" t="str" cm="1">
        <f t="array" ref="CQ151">IF(CP151="","",_xll.PBD(CP151,"Deal Date","","USD","",""))</f>
        <v/>
      </c>
      <c r="CR151" s="15" t="str" cm="1">
        <f t="array" ref="CR151">IF(CP151="","",_xll.PBD(CP151,"Company ID","","USD","",""))</f>
        <v/>
      </c>
      <c r="CS151" s="15" t="str" cm="1">
        <f t="array" ref="CS151">IF(CP151="","",_xll.PBD(CR151,"Name","","USD","",""))</f>
        <v/>
      </c>
      <c r="CT151" t="str" cm="1">
        <f t="array" ref="CT151">IF(CP151="","",_xll.PBD(CP151,"Deal Type 1","","USD","",""))</f>
        <v/>
      </c>
      <c r="CY151" s="15" t="str" cm="1">
        <f t="array" ref="CY151">IF(CX151="","",_xll.PBD(CX151,"Deal Date","","USD","",""))</f>
        <v/>
      </c>
      <c r="CZ151" s="15" t="str" cm="1">
        <f t="array" ref="CZ151">IF(CX151="","",_xll.PBD(CX151,"Company ID","","USD","",""))</f>
        <v/>
      </c>
      <c r="DA151" s="15" t="str" cm="1">
        <f t="array" ref="DA151">IF(CX151="","",_xll.PBD(CZ151,"Name","","USD","",""))</f>
        <v/>
      </c>
      <c r="DB151" t="str" cm="1">
        <f t="array" ref="DB151">IF(CX151="","",_xll.PBD(CX151,"Deal Type 1","","USD","",""))</f>
        <v/>
      </c>
      <c r="DG151" s="15" t="str" cm="1">
        <f t="array" ref="DG151">IF(DF151="","",_xll.PBD(DF151,"Deal Date","","USD","",""))</f>
        <v/>
      </c>
      <c r="DH151" s="15" t="str" cm="1">
        <f t="array" ref="DH151">IF(DF151="","",_xll.PBD(DF151,"Company ID","","USD","",""))</f>
        <v/>
      </c>
      <c r="DI151" s="15" t="str" cm="1">
        <f t="array" ref="DI151">IF(DF151="","",_xll.PBD(DH151,"Name","","USD","",""))</f>
        <v/>
      </c>
      <c r="DJ151" t="str" cm="1">
        <f t="array" ref="DJ151">IF(DF151="","",_xll.PBD(DF151,"Deal Type 1","","USD","",""))</f>
        <v/>
      </c>
      <c r="DO151" s="15" t="str" cm="1">
        <f t="array" ref="DO151">IF(DN151="","",_xll.PBD(DN151,"Deal Date","","USD","",""))</f>
        <v/>
      </c>
      <c r="DP151" s="15" t="str" cm="1">
        <f t="array" ref="DP151">IF(DN151="","",_xll.PBD(DN151,"Company ID","","USD","",""))</f>
        <v/>
      </c>
      <c r="DQ151" s="15" t="str" cm="1">
        <f t="array" ref="DQ151">IF(DN151="","",_xll.PBD(DP151,"Name","","USD","",""))</f>
        <v/>
      </c>
      <c r="DR151" t="str" cm="1">
        <f t="array" ref="DR151">IF(DN151="","",_xll.PBD(DN151,"Deal Type 1","","USD","",""))</f>
        <v/>
      </c>
      <c r="DW151" s="15" t="str" cm="1">
        <f t="array" ref="DW151">IF(DV151="","",_xll.PBD(DV151,"Deal Date","","USD","",""))</f>
        <v/>
      </c>
      <c r="DX151" s="15" t="str" cm="1">
        <f t="array" ref="DX151">IF(DV151="","",_xll.PBD(DV151,"Company ID","","USD","",""))</f>
        <v/>
      </c>
      <c r="DY151" s="15" t="str" cm="1">
        <f t="array" ref="DY151">IF(DV151="","",_xll.PBD(DX151,"Name","","USD","",""))</f>
        <v/>
      </c>
      <c r="DZ151" t="str" cm="1">
        <f t="array" ref="DZ151">IF(DV151="","",_xll.PBD(DV151,"Deal Type 1","","USD","",""))</f>
        <v/>
      </c>
      <c r="EE151" s="15" t="str" cm="1">
        <f t="array" ref="EE151">IF(ED151="","",_xll.PBD(ED151,"Deal Date","","USD","",""))</f>
        <v/>
      </c>
      <c r="EF151" s="15" t="str" cm="1">
        <f t="array" ref="EF151">IF(ED151="","",_xll.PBD(ED151,"Company ID","","USD","",""))</f>
        <v/>
      </c>
      <c r="EG151" s="15" t="str" cm="1">
        <f t="array" ref="EG151">IF(ED151="","",_xll.PBD(EF151,"Name","","USD","",""))</f>
        <v/>
      </c>
      <c r="EH151" t="str" cm="1">
        <f t="array" ref="EH151">IF(ED151="","",_xll.PBD(ED151,"Deal Type 1","","USD","",""))</f>
        <v/>
      </c>
      <c r="EM151" s="15" t="str" cm="1">
        <f t="array" ref="EM151">IF(EL151="","",_xll.PBD(EL151,"Deal Date","","USD","",""))</f>
        <v/>
      </c>
      <c r="EN151" s="15" t="str" cm="1">
        <f t="array" ref="EN151">IF(EL151="","",_xll.PBD(EL151,"Company ID","","USD","",""))</f>
        <v/>
      </c>
      <c r="EO151" s="15" t="str" cm="1">
        <f t="array" ref="EO151">IF(EL151="","",_xll.PBD(EN151,"Name","","USD","",""))</f>
        <v/>
      </c>
      <c r="EP151" t="str" cm="1">
        <f t="array" ref="EP151">IF(EL151="","",_xll.PBD(EL151,"Deal Type 1","","USD","",""))</f>
        <v/>
      </c>
      <c r="EU151" s="15" t="str" cm="1">
        <f t="array" ref="EU151">IF(ET151="","",_xll.PBD(ET151,"Deal Date","","USD","",""))</f>
        <v/>
      </c>
      <c r="EV151" s="15" t="str" cm="1">
        <f t="array" ref="EV151">IF(ET151="","",_xll.PBD(ET151,"Company ID","","USD","",""))</f>
        <v/>
      </c>
      <c r="EW151" s="15" t="str" cm="1">
        <f t="array" ref="EW151">IF(ET151="","",_xll.PBD(EV151,"Name","","USD","",""))</f>
        <v/>
      </c>
      <c r="EX151" t="str" cm="1">
        <f t="array" ref="EX151">IF(ET151="","",_xll.PBD(ET151,"Deal Type 1","","USD","",""))</f>
        <v/>
      </c>
      <c r="FC151" s="15" t="str" cm="1">
        <f t="array" ref="FC151">IF(FB151="","",_xll.PBD(FB151,"Deal Date","","USD","",""))</f>
        <v/>
      </c>
      <c r="FD151" s="15" t="str" cm="1">
        <f t="array" ref="FD151">IF(FB151="","",_xll.PBD(FB151,"Company ID","","USD","",""))</f>
        <v/>
      </c>
      <c r="FE151" s="15" t="str" cm="1">
        <f t="array" ref="FE151">IF(FB151="","",_xll.PBD(FD151,"Name","","USD","",""))</f>
        <v/>
      </c>
      <c r="FF151" t="str" cm="1">
        <f t="array" ref="FF151">IF(FB151="","",_xll.PBD(FB151,"Deal Type 1","","USD","",""))</f>
        <v/>
      </c>
      <c r="FK151" s="15" t="str" cm="1">
        <f t="array" ref="FK151">IF(FJ151="","",_xll.PBD(FJ151,"Deal Date","","USD","",""))</f>
        <v/>
      </c>
      <c r="FL151" s="15" t="str" cm="1">
        <f t="array" ref="FL151">IF(FJ151="","",_xll.PBD(FJ151,"Company ID","","USD","",""))</f>
        <v/>
      </c>
      <c r="FM151" s="15" t="str" cm="1">
        <f t="array" ref="FM151">IF(FJ151="","",_xll.PBD(FL151,"Name","","USD","",""))</f>
        <v/>
      </c>
      <c r="FN151" t="str" cm="1">
        <f t="array" ref="FN151">IF(FJ151="","",_xll.PBD(FJ151,"Deal Type 1","","USD","",""))</f>
        <v/>
      </c>
      <c r="FS151" s="15" t="str" cm="1">
        <f t="array" ref="FS151">IF(FR151="","",_xll.PBD(FR151,"Deal Date","","USD","",""))</f>
        <v/>
      </c>
      <c r="FT151" s="15" t="str" cm="1">
        <f t="array" ref="FT151">IF(FR151="","",_xll.PBD(FR151,"Company ID","","USD","",""))</f>
        <v/>
      </c>
      <c r="FU151" s="15" t="str" cm="1">
        <f t="array" ref="FU151">IF(FR151="","",_xll.PBD(FT151,"Name","","USD","",""))</f>
        <v/>
      </c>
      <c r="FV151" t="str" cm="1">
        <f t="array" ref="FV151">IF(FR151="","",_xll.PBD(FR151,"Deal Type 1","","USD","",""))</f>
        <v/>
      </c>
      <c r="GA151" s="15" t="str" cm="1">
        <f t="array" ref="GA151">IF(FZ151="","",_xll.PBD(FZ151,"Deal Date","","USD","",""))</f>
        <v/>
      </c>
      <c r="GB151" s="15" t="str" cm="1">
        <f t="array" ref="GB151">IF(FZ151="","",_xll.PBD(FZ151,"Company ID","","USD","",""))</f>
        <v/>
      </c>
      <c r="GC151" s="15" t="str" cm="1">
        <f t="array" ref="GC151">IF(FZ151="","",_xll.PBD(GB151,"Name","","USD","",""))</f>
        <v/>
      </c>
      <c r="GD151" t="str" cm="1">
        <f t="array" ref="GD151">IF(FZ151="","",_xll.PBD(FZ151,"Deal Type 1","","USD","",""))</f>
        <v/>
      </c>
      <c r="GI151" s="15" t="str" cm="1">
        <f t="array" ref="GI151">IF(GH151="","",_xll.PBD(GH151,"Deal Date","","USD","",""))</f>
        <v/>
      </c>
      <c r="GJ151" s="15" t="str" cm="1">
        <f t="array" ref="GJ151">IF(GH151="","",_xll.PBD(GH151,"Company ID","","USD","",""))</f>
        <v/>
      </c>
      <c r="GK151" s="15" t="str" cm="1">
        <f t="array" ref="GK151">IF(GH151="","",_xll.PBD(GJ151,"Name","","USD","",""))</f>
        <v/>
      </c>
      <c r="GL151" t="str" cm="1">
        <f t="array" ref="GL151">IF(GH151="","",_xll.PBD(GH151,"Deal Type 1","","USD","",""))</f>
        <v/>
      </c>
      <c r="GQ151" s="15" t="str" cm="1">
        <f t="array" ref="GQ151">IF(GP151="","",_xll.PBD(GP151,"Deal Date","","USD","",""))</f>
        <v/>
      </c>
      <c r="GR151" s="15" t="str" cm="1">
        <f t="array" ref="GR151">IF(GP151="","",_xll.PBD(GP151,"Company ID","","USD","",""))</f>
        <v/>
      </c>
      <c r="GS151" s="15" t="str" cm="1">
        <f t="array" ref="GS151">IF(GP151="","",_xll.PBD(GR151,"Name","","USD","",""))</f>
        <v/>
      </c>
      <c r="GT151" t="str" cm="1">
        <f t="array" ref="GT151">IF(GP151="","",_xll.PBD(GP151,"Deal Type 1","","USD","",""))</f>
        <v/>
      </c>
      <c r="GY151" s="15" t="str" cm="1">
        <f t="array" ref="GY151">IF(GX151="","",_xll.PBD(GX151,"Deal Date","","USD","",""))</f>
        <v/>
      </c>
      <c r="GZ151" s="15" t="str" cm="1">
        <f t="array" ref="GZ151">IF(GX151="","",_xll.PBD(GX151,"Company ID","","USD","",""))</f>
        <v/>
      </c>
      <c r="HA151" s="15" t="str" cm="1">
        <f t="array" ref="HA151">IF(GX151="","",_xll.PBD(GZ151,"Name","","USD","",""))</f>
        <v/>
      </c>
      <c r="HB151" t="str" cm="1">
        <f t="array" ref="HB151">IF(GX151="","",_xll.PBD(GX151,"Deal Type 1","","USD","",""))</f>
        <v/>
      </c>
      <c r="HG151" s="15" t="str" cm="1">
        <f t="array" ref="HG151">IF(HF151="","",_xll.PBD(HF151,"Deal Date","","USD","",""))</f>
        <v/>
      </c>
      <c r="HH151" s="15" t="str" cm="1">
        <f t="array" ref="HH151">IF(HF151="","",_xll.PBD(HF151,"Company ID","","USD","",""))</f>
        <v/>
      </c>
      <c r="HI151" s="15" t="str" cm="1">
        <f t="array" ref="HI151">IF(HF151="","",_xll.PBD(HH151,"Name","","USD","",""))</f>
        <v/>
      </c>
      <c r="HJ151" t="str" cm="1">
        <f t="array" ref="HJ151">IF(HF151="","",_xll.PBD(HF151,"Deal Type 1","","USD","",""))</f>
        <v/>
      </c>
      <c r="HO151" s="15" t="str" cm="1">
        <f t="array" ref="HO151">IF(HN151="","",_xll.PBD(HN151,"Deal Date","","USD","",""))</f>
        <v/>
      </c>
      <c r="HP151" s="15" t="str" cm="1">
        <f t="array" ref="HP151">IF(HN151="","",_xll.PBD(HN151,"Company ID","","USD","",""))</f>
        <v/>
      </c>
      <c r="HQ151" s="15" t="str" cm="1">
        <f t="array" ref="HQ151">IF(HN151="","",_xll.PBD(HP151,"Name","","USD","",""))</f>
        <v/>
      </c>
      <c r="HR151" t="str" cm="1">
        <f t="array" ref="HR151">IF(HN151="","",_xll.PBD(HN151,"Deal Type 1","","USD","",""))</f>
        <v/>
      </c>
      <c r="HW151" s="15" t="str" cm="1">
        <f t="array" ref="HW151">IF(HV151="","",_xll.PBD(HV151,"Deal Date","","USD","",""))</f>
        <v/>
      </c>
      <c r="HX151" s="15" t="str" cm="1">
        <f t="array" ref="HX151">IF(HV151="","",_xll.PBD(HV151,"Company ID","","USD","",""))</f>
        <v/>
      </c>
      <c r="HY151" s="15" t="str" cm="1">
        <f t="array" ref="HY151">IF(HV151="","",_xll.PBD(HX151,"Name","","USD","",""))</f>
        <v/>
      </c>
      <c r="HZ151" t="str" cm="1">
        <f t="array" ref="HZ151">IF(HV151="","",_xll.PBD(HV151,"Deal Type 1","","USD","",""))</f>
        <v/>
      </c>
      <c r="IE151" s="15" t="str" cm="1">
        <f t="array" ref="IE151">IF(ID151="","",_xll.PBD(ID151,"Deal Date","","USD","",""))</f>
        <v/>
      </c>
      <c r="IF151" s="15" t="str" cm="1">
        <f t="array" ref="IF151">IF(ID151="","",_xll.PBD(ID151,"Company ID","","USD","",""))</f>
        <v/>
      </c>
      <c r="IG151" s="15" t="str" cm="1">
        <f t="array" ref="IG151">IF(ID151="","",_xll.PBD(IF151,"Name","","USD","",""))</f>
        <v/>
      </c>
      <c r="IH151" t="str" cm="1">
        <f t="array" ref="IH151">IF(ID151="","",_xll.PBD(ID151,"Deal Type 1","","USD","",""))</f>
        <v/>
      </c>
      <c r="IM151" s="15" t="str" cm="1">
        <f t="array" ref="IM151">IF(IL151="","",_xll.PBD(IL151,"Deal Date","","USD","",""))</f>
        <v/>
      </c>
      <c r="IN151" s="15" t="str" cm="1">
        <f t="array" ref="IN151">IF(IL151="","",_xll.PBD(IL151,"Company ID","","USD","",""))</f>
        <v/>
      </c>
      <c r="IO151" s="15" t="str" cm="1">
        <f t="array" ref="IO151">IF(IL151="","",_xll.PBD(IN151,"Name","","USD","",""))</f>
        <v/>
      </c>
      <c r="IP151" t="str" cm="1">
        <f t="array" ref="IP151">IF(IL151="","",_xll.PBD(IL151,"Deal Type 1","","USD","",""))</f>
        <v/>
      </c>
      <c r="IU151" s="15" t="str" cm="1">
        <f t="array" ref="IU151">IF(IT151="","",_xll.PBD(IT151,"Deal Date","","USD","",""))</f>
        <v/>
      </c>
      <c r="IV151" s="15" t="str" cm="1">
        <f t="array" ref="IV151">IF(IT151="","",_xll.PBD(IT151,"Company ID","","USD","",""))</f>
        <v/>
      </c>
      <c r="IW151" s="15" t="str" cm="1">
        <f t="array" ref="IW151">IF(IT151="","",_xll.PBD(IV151,"Name","","USD","",""))</f>
        <v/>
      </c>
      <c r="IX151" t="str" cm="1">
        <f t="array" ref="IX151">IF(IT151="","",_xll.PBD(IT151,"Deal Type 1","","USD","",""))</f>
        <v/>
      </c>
      <c r="JC151" s="15" t="str" cm="1">
        <f t="array" ref="JC151">IF(JB151="","",_xll.PBD(JB151,"Deal Date","","USD","",""))</f>
        <v/>
      </c>
      <c r="JD151" s="15" t="str" cm="1">
        <f t="array" ref="JD151">IF(JB151="","",_xll.PBD(JB151,"Company ID","","USD","",""))</f>
        <v/>
      </c>
      <c r="JE151" s="15" t="str" cm="1">
        <f t="array" ref="JE151">IF(JB151="","",_xll.PBD(JD151,"Name","","USD","",""))</f>
        <v/>
      </c>
      <c r="JF151" t="str" cm="1">
        <f t="array" ref="JF151">IF(JB151="","",_xll.PBD(JB151,"Deal Type 1","","USD","",""))</f>
        <v/>
      </c>
      <c r="JK151" s="15" t="str" cm="1">
        <f t="array" ref="JK151">IF(JJ151="","",_xll.PBD(JJ151,"Deal Date","","USD","",""))</f>
        <v/>
      </c>
      <c r="JL151" s="15" t="str" cm="1">
        <f t="array" ref="JL151">IF(JJ151="","",_xll.PBD(JJ151,"Company ID","","USD","",""))</f>
        <v/>
      </c>
      <c r="JM151" s="15" t="str" cm="1">
        <f t="array" ref="JM151">IF(JJ151="","",_xll.PBD(JL151,"Name","","USD","",""))</f>
        <v/>
      </c>
      <c r="JN151" t="str" cm="1">
        <f t="array" ref="JN151">IF(JJ151="","",_xll.PBD(JJ151,"Deal Type 1","","USD","",""))</f>
        <v/>
      </c>
      <c r="JS151" s="15" t="str" cm="1">
        <f t="array" ref="JS151">IF(JR151="","",_xll.PBD(JR151,"Deal Date","","USD","",""))</f>
        <v/>
      </c>
      <c r="JT151" s="15" t="str" cm="1">
        <f t="array" ref="JT151">IF(JR151="","",_xll.PBD(JR151,"Company ID","","USD","",""))</f>
        <v/>
      </c>
      <c r="JU151" s="15" t="str" cm="1">
        <f t="array" ref="JU151">IF(JR151="","",_xll.PBD(JT151,"Name","","USD","",""))</f>
        <v/>
      </c>
      <c r="JV151" t="str" cm="1">
        <f t="array" ref="JV151">IF(JR151="","",_xll.PBD(JR151,"Deal Type 1","","USD","",""))</f>
        <v/>
      </c>
      <c r="KA151" s="15" t="str" cm="1">
        <f t="array" ref="KA151">IF(JZ151="","",_xll.PBD(JZ151,"Deal Date","","USD","",""))</f>
        <v/>
      </c>
      <c r="KB151" s="15" t="str" cm="1">
        <f t="array" ref="KB151">IF(JZ151="","",_xll.PBD(JZ151,"Company ID","","USD","",""))</f>
        <v/>
      </c>
      <c r="KC151" s="15" t="str" cm="1">
        <f t="array" ref="KC151">IF(JZ151="","",_xll.PBD(KB151,"Name","","USD","",""))</f>
        <v/>
      </c>
      <c r="KD151" t="str" cm="1">
        <f t="array" ref="KD151">IF(JZ151="","",_xll.PBD(JZ151,"Deal Type 1","","USD","",""))</f>
        <v/>
      </c>
      <c r="KI151" s="15" t="str" cm="1">
        <f t="array" ref="KI151">IF(KH151="","",_xll.PBD(KH151,"Deal Date","","USD","",""))</f>
        <v/>
      </c>
      <c r="KJ151" s="15" t="str" cm="1">
        <f t="array" ref="KJ151">IF(KH151="","",_xll.PBD(KH151,"Company ID","","USD","",""))</f>
        <v/>
      </c>
      <c r="KK151" s="15" t="str" cm="1">
        <f t="array" ref="KK151">IF(KH151="","",_xll.PBD(KJ151,"Name","","USD","",""))</f>
        <v/>
      </c>
      <c r="KL151" t="str" cm="1">
        <f t="array" ref="KL151">IF(KH151="","",_xll.PBD(KH151,"Deal Type 1","","USD","",""))</f>
        <v/>
      </c>
      <c r="KQ151" s="15" t="str" cm="1">
        <f t="array" ref="KQ151">IF(KP151="","",_xll.PBD(KP151,"Deal Date","","USD","",""))</f>
        <v/>
      </c>
      <c r="KR151" s="15" t="str" cm="1">
        <f t="array" ref="KR151">IF(KP151="","",_xll.PBD(KP151,"Company ID","","USD","",""))</f>
        <v/>
      </c>
      <c r="KS151" s="15" t="str" cm="1">
        <f t="array" ref="KS151">IF(KP151="","",_xll.PBD(KR151,"Name","","USD","",""))</f>
        <v/>
      </c>
      <c r="KT151" t="str" cm="1">
        <f t="array" ref="KT151">IF(KP151="","",_xll.PBD(KP151,"Deal Type 1","","USD","",""))</f>
        <v/>
      </c>
      <c r="KY151" s="15" t="str" cm="1">
        <f t="array" ref="KY151">IF(KX151="","",_xll.PBD(KX151,"Deal Date","","USD","",""))</f>
        <v/>
      </c>
      <c r="KZ151" s="15" t="str" cm="1">
        <f t="array" ref="KZ151">IF(KX151="","",_xll.PBD(KX151,"Company ID","","USD","",""))</f>
        <v/>
      </c>
      <c r="LA151" s="15" t="str" cm="1">
        <f t="array" ref="LA151">IF(KX151="","",_xll.PBD(KZ151,"Name","","USD","",""))</f>
        <v/>
      </c>
      <c r="LB151" t="str" cm="1">
        <f t="array" ref="LB151">IF(KX151="","",_xll.PBD(KX151,"Deal Type 1","","USD","",""))</f>
        <v/>
      </c>
      <c r="LG151" s="15" t="str" cm="1">
        <f t="array" ref="LG151">IF(LF151="","",_xll.PBD(LF151,"Deal Date","","USD","",""))</f>
        <v/>
      </c>
      <c r="LH151" s="15" t="str" cm="1">
        <f t="array" ref="LH151">IF(LF151="","",_xll.PBD(LF151,"Company ID","","USD","",""))</f>
        <v/>
      </c>
      <c r="LI151" s="15" t="str" cm="1">
        <f t="array" ref="LI151">IF(LF151="","",_xll.PBD(LH151,"Name","","USD","",""))</f>
        <v/>
      </c>
      <c r="LJ151" t="str" cm="1">
        <f t="array" ref="LJ151">IF(LF151="","",_xll.PBD(LF151,"Deal Type 1","","USD","",""))</f>
        <v/>
      </c>
      <c r="LO151" s="15" t="str" cm="1">
        <f t="array" ref="LO151">IF(LN151="","",_xll.PBD(LN151,"Deal Date","","USD","",""))</f>
        <v/>
      </c>
      <c r="LP151" s="15" t="str" cm="1">
        <f t="array" ref="LP151">IF(LN151="","",_xll.PBD(LN151,"Company ID","","USD","",""))</f>
        <v/>
      </c>
      <c r="LQ151" s="15" t="str" cm="1">
        <f t="array" ref="LQ151">IF(LN151="","",_xll.PBD(LP151,"Name","","USD","",""))</f>
        <v/>
      </c>
      <c r="LR151" t="str" cm="1">
        <f t="array" ref="LR151">IF(LN151="","",_xll.PBD(LN151,"Deal Type 1","","USD","",""))</f>
        <v/>
      </c>
      <c r="LW151" s="15" t="str" cm="1">
        <f t="array" ref="LW151">IF(LV151="","",_xll.PBD(LV151,"Deal Date","","USD","",""))</f>
        <v/>
      </c>
      <c r="LX151" s="15" t="str" cm="1">
        <f t="array" ref="LX151">IF(LV151="","",_xll.PBD(LV151,"Company ID","","USD","",""))</f>
        <v/>
      </c>
      <c r="LY151" s="15" t="str" cm="1">
        <f t="array" ref="LY151">IF(LV151="","",_xll.PBD(LX151,"Name","","USD","",""))</f>
        <v/>
      </c>
      <c r="LZ151" t="str" cm="1">
        <f t="array" ref="LZ151">IF(LV151="","",_xll.PBD(LV151,"Deal Type 1","","USD","",""))</f>
        <v/>
      </c>
      <c r="ME151" s="15" t="str" cm="1">
        <f t="array" ref="ME151">IF(MD151="","",_xll.PBD(MD151,"Deal Date","","USD","",""))</f>
        <v/>
      </c>
      <c r="MF151" s="15" t="str" cm="1">
        <f t="array" ref="MF151">IF(MD151="","",_xll.PBD(MD151,"Company ID","","USD","",""))</f>
        <v/>
      </c>
      <c r="MG151" s="15" t="str" cm="1">
        <f t="array" ref="MG151">IF(MD151="","",_xll.PBD(MF151,"Name","","USD","",""))</f>
        <v/>
      </c>
      <c r="MH151" t="str" cm="1">
        <f t="array" ref="MH151">IF(MD151="","",_xll.PBD(MD151,"Deal Type 1","","USD","",""))</f>
        <v/>
      </c>
    </row>
    <row r="152" spans="7:346" x14ac:dyDescent="0.2">
      <c r="G152" s="15" t="str" cm="1">
        <f t="array" ref="G152">IF(F152="","",_xll.PBD(F152,"Deal Date","","USD","",""))</f>
        <v/>
      </c>
      <c r="H152" s="15" t="str" cm="1">
        <f t="array" ref="H152">IF(F152="","",_xll.PBD(F152,"Company ID","","USD","",""))</f>
        <v/>
      </c>
      <c r="I152" s="15" t="str" cm="1">
        <f t="array" ref="I152">IF(F152="","",_xll.PBD(H152,"Name","","USD","",""))</f>
        <v/>
      </c>
      <c r="J152" t="str" cm="1">
        <f t="array" ref="J152">IF(F152="","",_xll.PBD(F152,"Deal Type 1","","USD","",""))</f>
        <v/>
      </c>
      <c r="O152" s="15" t="str" cm="1">
        <f t="array" ref="O152">IF(N152="","",_xll.PBD(N152,"Deal Date","","USD","",""))</f>
        <v/>
      </c>
      <c r="P152" s="15" t="str" cm="1">
        <f t="array" ref="P152">IF(N152="","",_xll.PBD(N152,"Company ID","","USD","",""))</f>
        <v/>
      </c>
      <c r="Q152" s="15" t="str" cm="1">
        <f t="array" ref="Q152">IF(N152="","",_xll.PBD(P152,"Name","","USD","",""))</f>
        <v/>
      </c>
      <c r="R152" t="str" cm="1">
        <f t="array" ref="R152">IF(N152="","",_xll.PBD(N152,"Deal Type 1","","USD","",""))</f>
        <v/>
      </c>
      <c r="W152" s="15" t="str" cm="1">
        <f t="array" ref="W152">IF(V152="","",_xll.PBD(V152,"Deal Date","","USD","",""))</f>
        <v/>
      </c>
      <c r="X152" s="15" t="str" cm="1">
        <f t="array" ref="X152">IF(V152="","",_xll.PBD(V152,"Company ID","","USD","",""))</f>
        <v/>
      </c>
      <c r="Y152" s="15" t="str" cm="1">
        <f t="array" ref="Y152">IF(V152="","",_xll.PBD(X152,"Name","","USD","",""))</f>
        <v/>
      </c>
      <c r="Z152" t="str" cm="1">
        <f t="array" ref="Z152">IF(V152="","",_xll.PBD(V152,"Deal Type 1","","USD","",""))</f>
        <v/>
      </c>
      <c r="AE152" s="15" t="str" cm="1">
        <f t="array" ref="AE152">IF(AD152="","",_xll.PBD(AD152,"Deal Date","","USD","",""))</f>
        <v/>
      </c>
      <c r="AF152" s="15" t="str" cm="1">
        <f t="array" ref="AF152">IF(AD152="","",_xll.PBD(AD152,"Company ID","","USD","",""))</f>
        <v/>
      </c>
      <c r="AG152" s="15" t="str" cm="1">
        <f t="array" ref="AG152">IF(AD152="","",_xll.PBD(AF152,"Name","","USD","",""))</f>
        <v/>
      </c>
      <c r="AH152" t="str" cm="1">
        <f t="array" ref="AH152">IF(AD152="","",_xll.PBD(AD152,"Deal Type 1","","USD","",""))</f>
        <v/>
      </c>
      <c r="AM152" s="15" t="str" cm="1">
        <f t="array" ref="AM152">IF(AL152="","",_xll.PBD(AL152,"Deal Date","","USD","",""))</f>
        <v/>
      </c>
      <c r="AN152" s="15" t="str" cm="1">
        <f t="array" ref="AN152">IF(AL152="","",_xll.PBD(AL152,"Company ID","","USD","",""))</f>
        <v/>
      </c>
      <c r="AO152" s="15" t="str" cm="1">
        <f t="array" ref="AO152">IF(AL152="","",_xll.PBD(AN152,"Name","","USD","",""))</f>
        <v/>
      </c>
      <c r="AP152" t="str" cm="1">
        <f t="array" ref="AP152">IF(AL152="","",_xll.PBD(AL152,"Deal Type 1","","USD","",""))</f>
        <v/>
      </c>
      <c r="AU152" s="15" t="str" cm="1">
        <f t="array" ref="AU152">IF(AT152="","",_xll.PBD(AT152,"Deal Date","","USD","",""))</f>
        <v/>
      </c>
      <c r="AV152" s="15" t="str" cm="1">
        <f t="array" ref="AV152">IF(AT152="","",_xll.PBD(AT152,"Company ID","","USD","",""))</f>
        <v/>
      </c>
      <c r="AW152" s="15" t="str" cm="1">
        <f t="array" ref="AW152">IF(AT152="","",_xll.PBD(AV152,"Name","","USD","",""))</f>
        <v/>
      </c>
      <c r="AX152" t="str" cm="1">
        <f t="array" ref="AX152">IF(AT152="","",_xll.PBD(AT152,"Deal Type 1","","USD","",""))</f>
        <v/>
      </c>
      <c r="BC152" s="15" t="str" cm="1">
        <f t="array" ref="BC152">IF(BB152="","",_xll.PBD(BB152,"Deal Date","","USD","",""))</f>
        <v/>
      </c>
      <c r="BD152" s="15" t="str" cm="1">
        <f t="array" ref="BD152">IF(BB152="","",_xll.PBD(BB152,"Company ID","","USD","",""))</f>
        <v/>
      </c>
      <c r="BE152" s="15" t="str" cm="1">
        <f t="array" ref="BE152">IF(BB152="","",_xll.PBD(BD152,"Name","","USD","",""))</f>
        <v/>
      </c>
      <c r="BF152" t="str" cm="1">
        <f t="array" ref="BF152">IF(BB152="","",_xll.PBD(BB152,"Deal Type 1","","USD","",""))</f>
        <v/>
      </c>
      <c r="BK152" s="15" t="str" cm="1">
        <f t="array" ref="BK152">IF(BJ152="","",_xll.PBD(BJ152,"Deal Date","","USD","",""))</f>
        <v/>
      </c>
      <c r="BL152" s="15" t="str" cm="1">
        <f t="array" ref="BL152">IF(BJ152="","",_xll.PBD(BJ152,"Company ID","","USD","",""))</f>
        <v/>
      </c>
      <c r="BM152" s="15" t="str" cm="1">
        <f t="array" ref="BM152">IF(BJ152="","",_xll.PBD(BL152,"Name","","USD","",""))</f>
        <v/>
      </c>
      <c r="BN152" t="str" cm="1">
        <f t="array" ref="BN152">IF(BJ152="","",_xll.PBD(BJ152,"Deal Type 1","","USD","",""))</f>
        <v/>
      </c>
      <c r="BS152" s="15" t="str" cm="1">
        <f t="array" ref="BS152">IF(BR152="","",_xll.PBD(BR152,"Deal Date","","USD","",""))</f>
        <v/>
      </c>
      <c r="BT152" s="15" t="str" cm="1">
        <f t="array" ref="BT152">IF(BR152="","",_xll.PBD(BR152,"Company ID","","USD","",""))</f>
        <v/>
      </c>
      <c r="BU152" s="15" t="str" cm="1">
        <f t="array" ref="BU152">IF(BR152="","",_xll.PBD(BT152,"Name","","USD","",""))</f>
        <v/>
      </c>
      <c r="BV152" t="str" cm="1">
        <f t="array" ref="BV152">IF(BR152="","",_xll.PBD(BR152,"Deal Type 1","","USD","",""))</f>
        <v/>
      </c>
      <c r="CA152" s="15" t="str" cm="1">
        <f t="array" ref="CA152">IF(BZ152="","",_xll.PBD(BZ152,"Deal Date","","USD","",""))</f>
        <v/>
      </c>
      <c r="CB152" s="15" t="str" cm="1">
        <f t="array" ref="CB152">IF(BZ152="","",_xll.PBD(BZ152,"Company ID","","USD","",""))</f>
        <v/>
      </c>
      <c r="CC152" s="15" t="str" cm="1">
        <f t="array" ref="CC152">IF(BZ152="","",_xll.PBD(CB152,"Name","","USD","",""))</f>
        <v/>
      </c>
      <c r="CD152" t="str" cm="1">
        <f t="array" ref="CD152">IF(BZ152="","",_xll.PBD(BZ152,"Deal Type 1","","USD","",""))</f>
        <v/>
      </c>
      <c r="CI152" s="15" t="str" cm="1">
        <f t="array" ref="CI152">IF(CH152="","",_xll.PBD(CH152,"Deal Date","","USD","",""))</f>
        <v/>
      </c>
      <c r="CJ152" s="15" t="str" cm="1">
        <f t="array" ref="CJ152">IF(CH152="","",_xll.PBD(CH152,"Company ID","","USD","",""))</f>
        <v/>
      </c>
      <c r="CK152" s="15" t="str" cm="1">
        <f t="array" ref="CK152">IF(CH152="","",_xll.PBD(CJ152,"Name","","USD","",""))</f>
        <v/>
      </c>
      <c r="CL152" t="str" cm="1">
        <f t="array" ref="CL152">IF(CH152="","",_xll.PBD(CH152,"Deal Type 1","","USD","",""))</f>
        <v/>
      </c>
      <c r="CQ152" s="15" t="str" cm="1">
        <f t="array" ref="CQ152">IF(CP152="","",_xll.PBD(CP152,"Deal Date","","USD","",""))</f>
        <v/>
      </c>
      <c r="CR152" s="15" t="str" cm="1">
        <f t="array" ref="CR152">IF(CP152="","",_xll.PBD(CP152,"Company ID","","USD","",""))</f>
        <v/>
      </c>
      <c r="CS152" s="15" t="str" cm="1">
        <f t="array" ref="CS152">IF(CP152="","",_xll.PBD(CR152,"Name","","USD","",""))</f>
        <v/>
      </c>
      <c r="CT152" t="str" cm="1">
        <f t="array" ref="CT152">IF(CP152="","",_xll.PBD(CP152,"Deal Type 1","","USD","",""))</f>
        <v/>
      </c>
      <c r="CY152" s="15" t="str" cm="1">
        <f t="array" ref="CY152">IF(CX152="","",_xll.PBD(CX152,"Deal Date","","USD","",""))</f>
        <v/>
      </c>
      <c r="CZ152" s="15" t="str" cm="1">
        <f t="array" ref="CZ152">IF(CX152="","",_xll.PBD(CX152,"Company ID","","USD","",""))</f>
        <v/>
      </c>
      <c r="DA152" s="15" t="str" cm="1">
        <f t="array" ref="DA152">IF(CX152="","",_xll.PBD(CZ152,"Name","","USD","",""))</f>
        <v/>
      </c>
      <c r="DB152" t="str" cm="1">
        <f t="array" ref="DB152">IF(CX152="","",_xll.PBD(CX152,"Deal Type 1","","USD","",""))</f>
        <v/>
      </c>
      <c r="DG152" s="15" t="str" cm="1">
        <f t="array" ref="DG152">IF(DF152="","",_xll.PBD(DF152,"Deal Date","","USD","",""))</f>
        <v/>
      </c>
      <c r="DH152" s="15" t="str" cm="1">
        <f t="array" ref="DH152">IF(DF152="","",_xll.PBD(DF152,"Company ID","","USD","",""))</f>
        <v/>
      </c>
      <c r="DI152" s="15" t="str" cm="1">
        <f t="array" ref="DI152">IF(DF152="","",_xll.PBD(DH152,"Name","","USD","",""))</f>
        <v/>
      </c>
      <c r="DJ152" t="str" cm="1">
        <f t="array" ref="DJ152">IF(DF152="","",_xll.PBD(DF152,"Deal Type 1","","USD","",""))</f>
        <v/>
      </c>
      <c r="DO152" s="15" t="str" cm="1">
        <f t="array" ref="DO152">IF(DN152="","",_xll.PBD(DN152,"Deal Date","","USD","",""))</f>
        <v/>
      </c>
      <c r="DP152" s="15" t="str" cm="1">
        <f t="array" ref="DP152">IF(DN152="","",_xll.PBD(DN152,"Company ID","","USD","",""))</f>
        <v/>
      </c>
      <c r="DQ152" s="15" t="str" cm="1">
        <f t="array" ref="DQ152">IF(DN152="","",_xll.PBD(DP152,"Name","","USD","",""))</f>
        <v/>
      </c>
      <c r="DR152" t="str" cm="1">
        <f t="array" ref="DR152">IF(DN152="","",_xll.PBD(DN152,"Deal Type 1","","USD","",""))</f>
        <v/>
      </c>
      <c r="DW152" s="15" t="str" cm="1">
        <f t="array" ref="DW152">IF(DV152="","",_xll.PBD(DV152,"Deal Date","","USD","",""))</f>
        <v/>
      </c>
      <c r="DX152" s="15" t="str" cm="1">
        <f t="array" ref="DX152">IF(DV152="","",_xll.PBD(DV152,"Company ID","","USD","",""))</f>
        <v/>
      </c>
      <c r="DY152" s="15" t="str" cm="1">
        <f t="array" ref="DY152">IF(DV152="","",_xll.PBD(DX152,"Name","","USD","",""))</f>
        <v/>
      </c>
      <c r="DZ152" t="str" cm="1">
        <f t="array" ref="DZ152">IF(DV152="","",_xll.PBD(DV152,"Deal Type 1","","USD","",""))</f>
        <v/>
      </c>
      <c r="EE152" s="15" t="str" cm="1">
        <f t="array" ref="EE152">IF(ED152="","",_xll.PBD(ED152,"Deal Date","","USD","",""))</f>
        <v/>
      </c>
      <c r="EF152" s="15" t="str" cm="1">
        <f t="array" ref="EF152">IF(ED152="","",_xll.PBD(ED152,"Company ID","","USD","",""))</f>
        <v/>
      </c>
      <c r="EG152" s="15" t="str" cm="1">
        <f t="array" ref="EG152">IF(ED152="","",_xll.PBD(EF152,"Name","","USD","",""))</f>
        <v/>
      </c>
      <c r="EH152" t="str" cm="1">
        <f t="array" ref="EH152">IF(ED152="","",_xll.PBD(ED152,"Deal Type 1","","USD","",""))</f>
        <v/>
      </c>
      <c r="EM152" s="15" t="str" cm="1">
        <f t="array" ref="EM152">IF(EL152="","",_xll.PBD(EL152,"Deal Date","","USD","",""))</f>
        <v/>
      </c>
      <c r="EN152" s="15" t="str" cm="1">
        <f t="array" ref="EN152">IF(EL152="","",_xll.PBD(EL152,"Company ID","","USD","",""))</f>
        <v/>
      </c>
      <c r="EO152" s="15" t="str" cm="1">
        <f t="array" ref="EO152">IF(EL152="","",_xll.PBD(EN152,"Name","","USD","",""))</f>
        <v/>
      </c>
      <c r="EP152" t="str" cm="1">
        <f t="array" ref="EP152">IF(EL152="","",_xll.PBD(EL152,"Deal Type 1","","USD","",""))</f>
        <v/>
      </c>
      <c r="EU152" s="15" t="str" cm="1">
        <f t="array" ref="EU152">IF(ET152="","",_xll.PBD(ET152,"Deal Date","","USD","",""))</f>
        <v/>
      </c>
      <c r="EV152" s="15" t="str" cm="1">
        <f t="array" ref="EV152">IF(ET152="","",_xll.PBD(ET152,"Company ID","","USD","",""))</f>
        <v/>
      </c>
      <c r="EW152" s="15" t="str" cm="1">
        <f t="array" ref="EW152">IF(ET152="","",_xll.PBD(EV152,"Name","","USD","",""))</f>
        <v/>
      </c>
      <c r="EX152" t="str" cm="1">
        <f t="array" ref="EX152">IF(ET152="","",_xll.PBD(ET152,"Deal Type 1","","USD","",""))</f>
        <v/>
      </c>
      <c r="FC152" s="15" t="str" cm="1">
        <f t="array" ref="FC152">IF(FB152="","",_xll.PBD(FB152,"Deal Date","","USD","",""))</f>
        <v/>
      </c>
      <c r="FD152" s="15" t="str" cm="1">
        <f t="array" ref="FD152">IF(FB152="","",_xll.PBD(FB152,"Company ID","","USD","",""))</f>
        <v/>
      </c>
      <c r="FE152" s="15" t="str" cm="1">
        <f t="array" ref="FE152">IF(FB152="","",_xll.PBD(FD152,"Name","","USD","",""))</f>
        <v/>
      </c>
      <c r="FF152" t="str" cm="1">
        <f t="array" ref="FF152">IF(FB152="","",_xll.PBD(FB152,"Deal Type 1","","USD","",""))</f>
        <v/>
      </c>
      <c r="FK152" s="15" t="str" cm="1">
        <f t="array" ref="FK152">IF(FJ152="","",_xll.PBD(FJ152,"Deal Date","","USD","",""))</f>
        <v/>
      </c>
      <c r="FL152" s="15" t="str" cm="1">
        <f t="array" ref="FL152">IF(FJ152="","",_xll.PBD(FJ152,"Company ID","","USD","",""))</f>
        <v/>
      </c>
      <c r="FM152" s="15" t="str" cm="1">
        <f t="array" ref="FM152">IF(FJ152="","",_xll.PBD(FL152,"Name","","USD","",""))</f>
        <v/>
      </c>
      <c r="FN152" t="str" cm="1">
        <f t="array" ref="FN152">IF(FJ152="","",_xll.PBD(FJ152,"Deal Type 1","","USD","",""))</f>
        <v/>
      </c>
      <c r="FS152" s="15" t="str" cm="1">
        <f t="array" ref="FS152">IF(FR152="","",_xll.PBD(FR152,"Deal Date","","USD","",""))</f>
        <v/>
      </c>
      <c r="FT152" s="15" t="str" cm="1">
        <f t="array" ref="FT152">IF(FR152="","",_xll.PBD(FR152,"Company ID","","USD","",""))</f>
        <v/>
      </c>
      <c r="FU152" s="15" t="str" cm="1">
        <f t="array" ref="FU152">IF(FR152="","",_xll.PBD(FT152,"Name","","USD","",""))</f>
        <v/>
      </c>
      <c r="FV152" t="str" cm="1">
        <f t="array" ref="FV152">IF(FR152="","",_xll.PBD(FR152,"Deal Type 1","","USD","",""))</f>
        <v/>
      </c>
      <c r="GA152" s="15" t="str" cm="1">
        <f t="array" ref="GA152">IF(FZ152="","",_xll.PBD(FZ152,"Deal Date","","USD","",""))</f>
        <v/>
      </c>
      <c r="GB152" s="15" t="str" cm="1">
        <f t="array" ref="GB152">IF(FZ152="","",_xll.PBD(FZ152,"Company ID","","USD","",""))</f>
        <v/>
      </c>
      <c r="GC152" s="15" t="str" cm="1">
        <f t="array" ref="GC152">IF(FZ152="","",_xll.PBD(GB152,"Name","","USD","",""))</f>
        <v/>
      </c>
      <c r="GD152" t="str" cm="1">
        <f t="array" ref="GD152">IF(FZ152="","",_xll.PBD(FZ152,"Deal Type 1","","USD","",""))</f>
        <v/>
      </c>
      <c r="GI152" s="15" t="str" cm="1">
        <f t="array" ref="GI152">IF(GH152="","",_xll.PBD(GH152,"Deal Date","","USD","",""))</f>
        <v/>
      </c>
      <c r="GJ152" s="15" t="str" cm="1">
        <f t="array" ref="GJ152">IF(GH152="","",_xll.PBD(GH152,"Company ID","","USD","",""))</f>
        <v/>
      </c>
      <c r="GK152" s="15" t="str" cm="1">
        <f t="array" ref="GK152">IF(GH152="","",_xll.PBD(GJ152,"Name","","USD","",""))</f>
        <v/>
      </c>
      <c r="GL152" t="str" cm="1">
        <f t="array" ref="GL152">IF(GH152="","",_xll.PBD(GH152,"Deal Type 1","","USD","",""))</f>
        <v/>
      </c>
      <c r="GQ152" s="15" t="str" cm="1">
        <f t="array" ref="GQ152">IF(GP152="","",_xll.PBD(GP152,"Deal Date","","USD","",""))</f>
        <v/>
      </c>
      <c r="GR152" s="15" t="str" cm="1">
        <f t="array" ref="GR152">IF(GP152="","",_xll.PBD(GP152,"Company ID","","USD","",""))</f>
        <v/>
      </c>
      <c r="GS152" s="15" t="str" cm="1">
        <f t="array" ref="GS152">IF(GP152="","",_xll.PBD(GR152,"Name","","USD","",""))</f>
        <v/>
      </c>
      <c r="GT152" t="str" cm="1">
        <f t="array" ref="GT152">IF(GP152="","",_xll.PBD(GP152,"Deal Type 1","","USD","",""))</f>
        <v/>
      </c>
      <c r="GY152" s="15" t="str" cm="1">
        <f t="array" ref="GY152">IF(GX152="","",_xll.PBD(GX152,"Deal Date","","USD","",""))</f>
        <v/>
      </c>
      <c r="GZ152" s="15" t="str" cm="1">
        <f t="array" ref="GZ152">IF(GX152="","",_xll.PBD(GX152,"Company ID","","USD","",""))</f>
        <v/>
      </c>
      <c r="HA152" s="15" t="str" cm="1">
        <f t="array" ref="HA152">IF(GX152="","",_xll.PBD(GZ152,"Name","","USD","",""))</f>
        <v/>
      </c>
      <c r="HB152" t="str" cm="1">
        <f t="array" ref="HB152">IF(GX152="","",_xll.PBD(GX152,"Deal Type 1","","USD","",""))</f>
        <v/>
      </c>
      <c r="HG152" s="15" t="str" cm="1">
        <f t="array" ref="HG152">IF(HF152="","",_xll.PBD(HF152,"Deal Date","","USD","",""))</f>
        <v/>
      </c>
      <c r="HH152" s="15" t="str" cm="1">
        <f t="array" ref="HH152">IF(HF152="","",_xll.PBD(HF152,"Company ID","","USD","",""))</f>
        <v/>
      </c>
      <c r="HI152" s="15" t="str" cm="1">
        <f t="array" ref="HI152">IF(HF152="","",_xll.PBD(HH152,"Name","","USD","",""))</f>
        <v/>
      </c>
      <c r="HJ152" t="str" cm="1">
        <f t="array" ref="HJ152">IF(HF152="","",_xll.PBD(HF152,"Deal Type 1","","USD","",""))</f>
        <v/>
      </c>
      <c r="HO152" s="15" t="str" cm="1">
        <f t="array" ref="HO152">IF(HN152="","",_xll.PBD(HN152,"Deal Date","","USD","",""))</f>
        <v/>
      </c>
      <c r="HP152" s="15" t="str" cm="1">
        <f t="array" ref="HP152">IF(HN152="","",_xll.PBD(HN152,"Company ID","","USD","",""))</f>
        <v/>
      </c>
      <c r="HQ152" s="15" t="str" cm="1">
        <f t="array" ref="HQ152">IF(HN152="","",_xll.PBD(HP152,"Name","","USD","",""))</f>
        <v/>
      </c>
      <c r="HR152" t="str" cm="1">
        <f t="array" ref="HR152">IF(HN152="","",_xll.PBD(HN152,"Deal Type 1","","USD","",""))</f>
        <v/>
      </c>
      <c r="HW152" s="15" t="str" cm="1">
        <f t="array" ref="HW152">IF(HV152="","",_xll.PBD(HV152,"Deal Date","","USD","",""))</f>
        <v/>
      </c>
      <c r="HX152" s="15" t="str" cm="1">
        <f t="array" ref="HX152">IF(HV152="","",_xll.PBD(HV152,"Company ID","","USD","",""))</f>
        <v/>
      </c>
      <c r="HY152" s="15" t="str" cm="1">
        <f t="array" ref="HY152">IF(HV152="","",_xll.PBD(HX152,"Name","","USD","",""))</f>
        <v/>
      </c>
      <c r="HZ152" t="str" cm="1">
        <f t="array" ref="HZ152">IF(HV152="","",_xll.PBD(HV152,"Deal Type 1","","USD","",""))</f>
        <v/>
      </c>
      <c r="IE152" s="15" t="str" cm="1">
        <f t="array" ref="IE152">IF(ID152="","",_xll.PBD(ID152,"Deal Date","","USD","",""))</f>
        <v/>
      </c>
      <c r="IF152" s="15" t="str" cm="1">
        <f t="array" ref="IF152">IF(ID152="","",_xll.PBD(ID152,"Company ID","","USD","",""))</f>
        <v/>
      </c>
      <c r="IG152" s="15" t="str" cm="1">
        <f t="array" ref="IG152">IF(ID152="","",_xll.PBD(IF152,"Name","","USD","",""))</f>
        <v/>
      </c>
      <c r="IH152" t="str" cm="1">
        <f t="array" ref="IH152">IF(ID152="","",_xll.PBD(ID152,"Deal Type 1","","USD","",""))</f>
        <v/>
      </c>
      <c r="IM152" s="15" t="str" cm="1">
        <f t="array" ref="IM152">IF(IL152="","",_xll.PBD(IL152,"Deal Date","","USD","",""))</f>
        <v/>
      </c>
      <c r="IN152" s="15" t="str" cm="1">
        <f t="array" ref="IN152">IF(IL152="","",_xll.PBD(IL152,"Company ID","","USD","",""))</f>
        <v/>
      </c>
      <c r="IO152" s="15" t="str" cm="1">
        <f t="array" ref="IO152">IF(IL152="","",_xll.PBD(IN152,"Name","","USD","",""))</f>
        <v/>
      </c>
      <c r="IP152" t="str" cm="1">
        <f t="array" ref="IP152">IF(IL152="","",_xll.PBD(IL152,"Deal Type 1","","USD","",""))</f>
        <v/>
      </c>
      <c r="IU152" s="15" t="str" cm="1">
        <f t="array" ref="IU152">IF(IT152="","",_xll.PBD(IT152,"Deal Date","","USD","",""))</f>
        <v/>
      </c>
      <c r="IV152" s="15" t="str" cm="1">
        <f t="array" ref="IV152">IF(IT152="","",_xll.PBD(IT152,"Company ID","","USD","",""))</f>
        <v/>
      </c>
      <c r="IW152" s="15" t="str" cm="1">
        <f t="array" ref="IW152">IF(IT152="","",_xll.PBD(IV152,"Name","","USD","",""))</f>
        <v/>
      </c>
      <c r="IX152" t="str" cm="1">
        <f t="array" ref="IX152">IF(IT152="","",_xll.PBD(IT152,"Deal Type 1","","USD","",""))</f>
        <v/>
      </c>
      <c r="JC152" s="15" t="str" cm="1">
        <f t="array" ref="JC152">IF(JB152="","",_xll.PBD(JB152,"Deal Date","","USD","",""))</f>
        <v/>
      </c>
      <c r="JD152" s="15" t="str" cm="1">
        <f t="array" ref="JD152">IF(JB152="","",_xll.PBD(JB152,"Company ID","","USD","",""))</f>
        <v/>
      </c>
      <c r="JE152" s="15" t="str" cm="1">
        <f t="array" ref="JE152">IF(JB152="","",_xll.PBD(JD152,"Name","","USD","",""))</f>
        <v/>
      </c>
      <c r="JF152" t="str" cm="1">
        <f t="array" ref="JF152">IF(JB152="","",_xll.PBD(JB152,"Deal Type 1","","USD","",""))</f>
        <v/>
      </c>
      <c r="JK152" s="15" t="str" cm="1">
        <f t="array" ref="JK152">IF(JJ152="","",_xll.PBD(JJ152,"Deal Date","","USD","",""))</f>
        <v/>
      </c>
      <c r="JL152" s="15" t="str" cm="1">
        <f t="array" ref="JL152">IF(JJ152="","",_xll.PBD(JJ152,"Company ID","","USD","",""))</f>
        <v/>
      </c>
      <c r="JM152" s="15" t="str" cm="1">
        <f t="array" ref="JM152">IF(JJ152="","",_xll.PBD(JL152,"Name","","USD","",""))</f>
        <v/>
      </c>
      <c r="JN152" t="str" cm="1">
        <f t="array" ref="JN152">IF(JJ152="","",_xll.PBD(JJ152,"Deal Type 1","","USD","",""))</f>
        <v/>
      </c>
      <c r="JS152" s="15" t="str" cm="1">
        <f t="array" ref="JS152">IF(JR152="","",_xll.PBD(JR152,"Deal Date","","USD","",""))</f>
        <v/>
      </c>
      <c r="JT152" s="15" t="str" cm="1">
        <f t="array" ref="JT152">IF(JR152="","",_xll.PBD(JR152,"Company ID","","USD","",""))</f>
        <v/>
      </c>
      <c r="JU152" s="15" t="str" cm="1">
        <f t="array" ref="JU152">IF(JR152="","",_xll.PBD(JT152,"Name","","USD","",""))</f>
        <v/>
      </c>
      <c r="JV152" t="str" cm="1">
        <f t="array" ref="JV152">IF(JR152="","",_xll.PBD(JR152,"Deal Type 1","","USD","",""))</f>
        <v/>
      </c>
      <c r="KA152" s="15" t="str" cm="1">
        <f t="array" ref="KA152">IF(JZ152="","",_xll.PBD(JZ152,"Deal Date","","USD","",""))</f>
        <v/>
      </c>
      <c r="KB152" s="15" t="str" cm="1">
        <f t="array" ref="KB152">IF(JZ152="","",_xll.PBD(JZ152,"Company ID","","USD","",""))</f>
        <v/>
      </c>
      <c r="KC152" s="15" t="str" cm="1">
        <f t="array" ref="KC152">IF(JZ152="","",_xll.PBD(KB152,"Name","","USD","",""))</f>
        <v/>
      </c>
      <c r="KD152" t="str" cm="1">
        <f t="array" ref="KD152">IF(JZ152="","",_xll.PBD(JZ152,"Deal Type 1","","USD","",""))</f>
        <v/>
      </c>
      <c r="KI152" s="15" t="str" cm="1">
        <f t="array" ref="KI152">IF(KH152="","",_xll.PBD(KH152,"Deal Date","","USD","",""))</f>
        <v/>
      </c>
      <c r="KJ152" s="15" t="str" cm="1">
        <f t="array" ref="KJ152">IF(KH152="","",_xll.PBD(KH152,"Company ID","","USD","",""))</f>
        <v/>
      </c>
      <c r="KK152" s="15" t="str" cm="1">
        <f t="array" ref="KK152">IF(KH152="","",_xll.PBD(KJ152,"Name","","USD","",""))</f>
        <v/>
      </c>
      <c r="KL152" t="str" cm="1">
        <f t="array" ref="KL152">IF(KH152="","",_xll.PBD(KH152,"Deal Type 1","","USD","",""))</f>
        <v/>
      </c>
      <c r="KQ152" s="15" t="str" cm="1">
        <f t="array" ref="KQ152">IF(KP152="","",_xll.PBD(KP152,"Deal Date","","USD","",""))</f>
        <v/>
      </c>
      <c r="KR152" s="15" t="str" cm="1">
        <f t="array" ref="KR152">IF(KP152="","",_xll.PBD(KP152,"Company ID","","USD","",""))</f>
        <v/>
      </c>
      <c r="KS152" s="15" t="str" cm="1">
        <f t="array" ref="KS152">IF(KP152="","",_xll.PBD(KR152,"Name","","USD","",""))</f>
        <v/>
      </c>
      <c r="KT152" t="str" cm="1">
        <f t="array" ref="KT152">IF(KP152="","",_xll.PBD(KP152,"Deal Type 1","","USD","",""))</f>
        <v/>
      </c>
      <c r="KY152" s="15" t="str" cm="1">
        <f t="array" ref="KY152">IF(KX152="","",_xll.PBD(KX152,"Deal Date","","USD","",""))</f>
        <v/>
      </c>
      <c r="KZ152" s="15" t="str" cm="1">
        <f t="array" ref="KZ152">IF(KX152="","",_xll.PBD(KX152,"Company ID","","USD","",""))</f>
        <v/>
      </c>
      <c r="LA152" s="15" t="str" cm="1">
        <f t="array" ref="LA152">IF(KX152="","",_xll.PBD(KZ152,"Name","","USD","",""))</f>
        <v/>
      </c>
      <c r="LB152" t="str" cm="1">
        <f t="array" ref="LB152">IF(KX152="","",_xll.PBD(KX152,"Deal Type 1","","USD","",""))</f>
        <v/>
      </c>
      <c r="LG152" s="15" t="str" cm="1">
        <f t="array" ref="LG152">IF(LF152="","",_xll.PBD(LF152,"Deal Date","","USD","",""))</f>
        <v/>
      </c>
      <c r="LH152" s="15" t="str" cm="1">
        <f t="array" ref="LH152">IF(LF152="","",_xll.PBD(LF152,"Company ID","","USD","",""))</f>
        <v/>
      </c>
      <c r="LI152" s="15" t="str" cm="1">
        <f t="array" ref="LI152">IF(LF152="","",_xll.PBD(LH152,"Name","","USD","",""))</f>
        <v/>
      </c>
      <c r="LJ152" t="str" cm="1">
        <f t="array" ref="LJ152">IF(LF152="","",_xll.PBD(LF152,"Deal Type 1","","USD","",""))</f>
        <v/>
      </c>
      <c r="LO152" s="15" t="str" cm="1">
        <f t="array" ref="LO152">IF(LN152="","",_xll.PBD(LN152,"Deal Date","","USD","",""))</f>
        <v/>
      </c>
      <c r="LP152" s="15" t="str" cm="1">
        <f t="array" ref="LP152">IF(LN152="","",_xll.PBD(LN152,"Company ID","","USD","",""))</f>
        <v/>
      </c>
      <c r="LQ152" s="15" t="str" cm="1">
        <f t="array" ref="LQ152">IF(LN152="","",_xll.PBD(LP152,"Name","","USD","",""))</f>
        <v/>
      </c>
      <c r="LR152" t="str" cm="1">
        <f t="array" ref="LR152">IF(LN152="","",_xll.PBD(LN152,"Deal Type 1","","USD","",""))</f>
        <v/>
      </c>
      <c r="LW152" s="15" t="str" cm="1">
        <f t="array" ref="LW152">IF(LV152="","",_xll.PBD(LV152,"Deal Date","","USD","",""))</f>
        <v/>
      </c>
      <c r="LX152" s="15" t="str" cm="1">
        <f t="array" ref="LX152">IF(LV152="","",_xll.PBD(LV152,"Company ID","","USD","",""))</f>
        <v/>
      </c>
      <c r="LY152" s="15" t="str" cm="1">
        <f t="array" ref="LY152">IF(LV152="","",_xll.PBD(LX152,"Name","","USD","",""))</f>
        <v/>
      </c>
      <c r="LZ152" t="str" cm="1">
        <f t="array" ref="LZ152">IF(LV152="","",_xll.PBD(LV152,"Deal Type 1","","USD","",""))</f>
        <v/>
      </c>
      <c r="ME152" s="15" t="str" cm="1">
        <f t="array" ref="ME152">IF(MD152="","",_xll.PBD(MD152,"Deal Date","","USD","",""))</f>
        <v/>
      </c>
      <c r="MF152" s="15" t="str" cm="1">
        <f t="array" ref="MF152">IF(MD152="","",_xll.PBD(MD152,"Company ID","","USD","",""))</f>
        <v/>
      </c>
      <c r="MG152" s="15" t="str" cm="1">
        <f t="array" ref="MG152">IF(MD152="","",_xll.PBD(MF152,"Name","","USD","",""))</f>
        <v/>
      </c>
      <c r="MH152" t="str" cm="1">
        <f t="array" ref="MH152">IF(MD152="","",_xll.PBD(MD152,"Deal Type 1","","USD","",""))</f>
        <v/>
      </c>
    </row>
    <row r="153" spans="7:346" x14ac:dyDescent="0.2">
      <c r="G153" s="15" t="str" cm="1">
        <f t="array" ref="G153">IF(F153="","",_xll.PBD(F153,"Deal Date","","USD","",""))</f>
        <v/>
      </c>
      <c r="H153" s="15" t="str" cm="1">
        <f t="array" ref="H153">IF(F153="","",_xll.PBD(F153,"Company ID","","USD","",""))</f>
        <v/>
      </c>
      <c r="I153" s="15" t="str" cm="1">
        <f t="array" ref="I153">IF(F153="","",_xll.PBD(H153,"Name","","USD","",""))</f>
        <v/>
      </c>
      <c r="J153" t="str" cm="1">
        <f t="array" ref="J153">IF(F153="","",_xll.PBD(F153,"Deal Type 1","","USD","",""))</f>
        <v/>
      </c>
      <c r="O153" s="15" t="str" cm="1">
        <f t="array" ref="O153">IF(N153="","",_xll.PBD(N153,"Deal Date","","USD","",""))</f>
        <v/>
      </c>
      <c r="P153" s="15" t="str" cm="1">
        <f t="array" ref="P153">IF(N153="","",_xll.PBD(N153,"Company ID","","USD","",""))</f>
        <v/>
      </c>
      <c r="Q153" s="15" t="str" cm="1">
        <f t="array" ref="Q153">IF(N153="","",_xll.PBD(P153,"Name","","USD","",""))</f>
        <v/>
      </c>
      <c r="R153" t="str" cm="1">
        <f t="array" ref="R153">IF(N153="","",_xll.PBD(N153,"Deal Type 1","","USD","",""))</f>
        <v/>
      </c>
      <c r="W153" s="15" t="str" cm="1">
        <f t="array" ref="W153">IF(V153="","",_xll.PBD(V153,"Deal Date","","USD","",""))</f>
        <v/>
      </c>
      <c r="X153" s="15" t="str" cm="1">
        <f t="array" ref="X153">IF(V153="","",_xll.PBD(V153,"Company ID","","USD","",""))</f>
        <v/>
      </c>
      <c r="Y153" s="15" t="str" cm="1">
        <f t="array" ref="Y153">IF(V153="","",_xll.PBD(X153,"Name","","USD","",""))</f>
        <v/>
      </c>
      <c r="Z153" t="str" cm="1">
        <f t="array" ref="Z153">IF(V153="","",_xll.PBD(V153,"Deal Type 1","","USD","",""))</f>
        <v/>
      </c>
      <c r="AE153" s="15" t="str" cm="1">
        <f t="array" ref="AE153">IF(AD153="","",_xll.PBD(AD153,"Deal Date","","USD","",""))</f>
        <v/>
      </c>
      <c r="AF153" s="15" t="str" cm="1">
        <f t="array" ref="AF153">IF(AD153="","",_xll.PBD(AD153,"Company ID","","USD","",""))</f>
        <v/>
      </c>
      <c r="AG153" s="15" t="str" cm="1">
        <f t="array" ref="AG153">IF(AD153="","",_xll.PBD(AF153,"Name","","USD","",""))</f>
        <v/>
      </c>
      <c r="AH153" t="str" cm="1">
        <f t="array" ref="AH153">IF(AD153="","",_xll.PBD(AD153,"Deal Type 1","","USD","",""))</f>
        <v/>
      </c>
      <c r="AM153" s="15" t="str" cm="1">
        <f t="array" ref="AM153">IF(AL153="","",_xll.PBD(AL153,"Deal Date","","USD","",""))</f>
        <v/>
      </c>
      <c r="AN153" s="15" t="str" cm="1">
        <f t="array" ref="AN153">IF(AL153="","",_xll.PBD(AL153,"Company ID","","USD","",""))</f>
        <v/>
      </c>
      <c r="AO153" s="15" t="str" cm="1">
        <f t="array" ref="AO153">IF(AL153="","",_xll.PBD(AN153,"Name","","USD","",""))</f>
        <v/>
      </c>
      <c r="AP153" t="str" cm="1">
        <f t="array" ref="AP153">IF(AL153="","",_xll.PBD(AL153,"Deal Type 1","","USD","",""))</f>
        <v/>
      </c>
      <c r="AU153" s="15" t="str" cm="1">
        <f t="array" ref="AU153">IF(AT153="","",_xll.PBD(AT153,"Deal Date","","USD","",""))</f>
        <v/>
      </c>
      <c r="AV153" s="15" t="str" cm="1">
        <f t="array" ref="AV153">IF(AT153="","",_xll.PBD(AT153,"Company ID","","USD","",""))</f>
        <v/>
      </c>
      <c r="AW153" s="15" t="str" cm="1">
        <f t="array" ref="AW153">IF(AT153="","",_xll.PBD(AV153,"Name","","USD","",""))</f>
        <v/>
      </c>
      <c r="AX153" t="str" cm="1">
        <f t="array" ref="AX153">IF(AT153="","",_xll.PBD(AT153,"Deal Type 1","","USD","",""))</f>
        <v/>
      </c>
      <c r="BC153" s="15" t="str" cm="1">
        <f t="array" ref="BC153">IF(BB153="","",_xll.PBD(BB153,"Deal Date","","USD","",""))</f>
        <v/>
      </c>
      <c r="BD153" s="15" t="str" cm="1">
        <f t="array" ref="BD153">IF(BB153="","",_xll.PBD(BB153,"Company ID","","USD","",""))</f>
        <v/>
      </c>
      <c r="BE153" s="15" t="str" cm="1">
        <f t="array" ref="BE153">IF(BB153="","",_xll.PBD(BD153,"Name","","USD","",""))</f>
        <v/>
      </c>
      <c r="BF153" t="str" cm="1">
        <f t="array" ref="BF153">IF(BB153="","",_xll.PBD(BB153,"Deal Type 1","","USD","",""))</f>
        <v/>
      </c>
      <c r="BK153" s="15" t="str" cm="1">
        <f t="array" ref="BK153">IF(BJ153="","",_xll.PBD(BJ153,"Deal Date","","USD","",""))</f>
        <v/>
      </c>
      <c r="BL153" s="15" t="str" cm="1">
        <f t="array" ref="BL153">IF(BJ153="","",_xll.PBD(BJ153,"Company ID","","USD","",""))</f>
        <v/>
      </c>
      <c r="BM153" s="15" t="str" cm="1">
        <f t="array" ref="BM153">IF(BJ153="","",_xll.PBD(BL153,"Name","","USD","",""))</f>
        <v/>
      </c>
      <c r="BN153" t="str" cm="1">
        <f t="array" ref="BN153">IF(BJ153="","",_xll.PBD(BJ153,"Deal Type 1","","USD","",""))</f>
        <v/>
      </c>
      <c r="BS153" s="15" t="str" cm="1">
        <f t="array" ref="BS153">IF(BR153="","",_xll.PBD(BR153,"Deal Date","","USD","",""))</f>
        <v/>
      </c>
      <c r="BT153" s="15" t="str" cm="1">
        <f t="array" ref="BT153">IF(BR153="","",_xll.PBD(BR153,"Company ID","","USD","",""))</f>
        <v/>
      </c>
      <c r="BU153" s="15" t="str" cm="1">
        <f t="array" ref="BU153">IF(BR153="","",_xll.PBD(BT153,"Name","","USD","",""))</f>
        <v/>
      </c>
      <c r="BV153" t="str" cm="1">
        <f t="array" ref="BV153">IF(BR153="","",_xll.PBD(BR153,"Deal Type 1","","USD","",""))</f>
        <v/>
      </c>
      <c r="CA153" s="15" t="str" cm="1">
        <f t="array" ref="CA153">IF(BZ153="","",_xll.PBD(BZ153,"Deal Date","","USD","",""))</f>
        <v/>
      </c>
      <c r="CB153" s="15" t="str" cm="1">
        <f t="array" ref="CB153">IF(BZ153="","",_xll.PBD(BZ153,"Company ID","","USD","",""))</f>
        <v/>
      </c>
      <c r="CC153" s="15" t="str" cm="1">
        <f t="array" ref="CC153">IF(BZ153="","",_xll.PBD(CB153,"Name","","USD","",""))</f>
        <v/>
      </c>
      <c r="CD153" t="str" cm="1">
        <f t="array" ref="CD153">IF(BZ153="","",_xll.PBD(BZ153,"Deal Type 1","","USD","",""))</f>
        <v/>
      </c>
      <c r="CI153" s="15" t="str" cm="1">
        <f t="array" ref="CI153">IF(CH153="","",_xll.PBD(CH153,"Deal Date","","USD","",""))</f>
        <v/>
      </c>
      <c r="CJ153" s="15" t="str" cm="1">
        <f t="array" ref="CJ153">IF(CH153="","",_xll.PBD(CH153,"Company ID","","USD","",""))</f>
        <v/>
      </c>
      <c r="CK153" s="15" t="str" cm="1">
        <f t="array" ref="CK153">IF(CH153="","",_xll.PBD(CJ153,"Name","","USD","",""))</f>
        <v/>
      </c>
      <c r="CL153" t="str" cm="1">
        <f t="array" ref="CL153">IF(CH153="","",_xll.PBD(CH153,"Deal Type 1","","USD","",""))</f>
        <v/>
      </c>
      <c r="CQ153" s="15" t="str" cm="1">
        <f t="array" ref="CQ153">IF(CP153="","",_xll.PBD(CP153,"Deal Date","","USD","",""))</f>
        <v/>
      </c>
      <c r="CR153" s="15" t="str" cm="1">
        <f t="array" ref="CR153">IF(CP153="","",_xll.PBD(CP153,"Company ID","","USD","",""))</f>
        <v/>
      </c>
      <c r="CS153" s="15" t="str" cm="1">
        <f t="array" ref="CS153">IF(CP153="","",_xll.PBD(CR153,"Name","","USD","",""))</f>
        <v/>
      </c>
      <c r="CT153" t="str" cm="1">
        <f t="array" ref="CT153">IF(CP153="","",_xll.PBD(CP153,"Deal Type 1","","USD","",""))</f>
        <v/>
      </c>
      <c r="CY153" s="15" t="str" cm="1">
        <f t="array" ref="CY153">IF(CX153="","",_xll.PBD(CX153,"Deal Date","","USD","",""))</f>
        <v/>
      </c>
      <c r="CZ153" s="15" t="str" cm="1">
        <f t="array" ref="CZ153">IF(CX153="","",_xll.PBD(CX153,"Company ID","","USD","",""))</f>
        <v/>
      </c>
      <c r="DA153" s="15" t="str" cm="1">
        <f t="array" ref="DA153">IF(CX153="","",_xll.PBD(CZ153,"Name","","USD","",""))</f>
        <v/>
      </c>
      <c r="DB153" t="str" cm="1">
        <f t="array" ref="DB153">IF(CX153="","",_xll.PBD(CX153,"Deal Type 1","","USD","",""))</f>
        <v/>
      </c>
      <c r="DG153" s="15" t="str" cm="1">
        <f t="array" ref="DG153">IF(DF153="","",_xll.PBD(DF153,"Deal Date","","USD","",""))</f>
        <v/>
      </c>
      <c r="DH153" s="15" t="str" cm="1">
        <f t="array" ref="DH153">IF(DF153="","",_xll.PBD(DF153,"Company ID","","USD","",""))</f>
        <v/>
      </c>
      <c r="DI153" s="15" t="str" cm="1">
        <f t="array" ref="DI153">IF(DF153="","",_xll.PBD(DH153,"Name","","USD","",""))</f>
        <v/>
      </c>
      <c r="DJ153" t="str" cm="1">
        <f t="array" ref="DJ153">IF(DF153="","",_xll.PBD(DF153,"Deal Type 1","","USD","",""))</f>
        <v/>
      </c>
      <c r="DO153" s="15" t="str" cm="1">
        <f t="array" ref="DO153">IF(DN153="","",_xll.PBD(DN153,"Deal Date","","USD","",""))</f>
        <v/>
      </c>
      <c r="DP153" s="15" t="str" cm="1">
        <f t="array" ref="DP153">IF(DN153="","",_xll.PBD(DN153,"Company ID","","USD","",""))</f>
        <v/>
      </c>
      <c r="DQ153" s="15" t="str" cm="1">
        <f t="array" ref="DQ153">IF(DN153="","",_xll.PBD(DP153,"Name","","USD","",""))</f>
        <v/>
      </c>
      <c r="DR153" t="str" cm="1">
        <f t="array" ref="DR153">IF(DN153="","",_xll.PBD(DN153,"Deal Type 1","","USD","",""))</f>
        <v/>
      </c>
      <c r="DW153" s="15" t="str" cm="1">
        <f t="array" ref="DW153">IF(DV153="","",_xll.PBD(DV153,"Deal Date","","USD","",""))</f>
        <v/>
      </c>
      <c r="DX153" s="15" t="str" cm="1">
        <f t="array" ref="DX153">IF(DV153="","",_xll.PBD(DV153,"Company ID","","USD","",""))</f>
        <v/>
      </c>
      <c r="DY153" s="15" t="str" cm="1">
        <f t="array" ref="DY153">IF(DV153="","",_xll.PBD(DX153,"Name","","USD","",""))</f>
        <v/>
      </c>
      <c r="DZ153" t="str" cm="1">
        <f t="array" ref="DZ153">IF(DV153="","",_xll.PBD(DV153,"Deal Type 1","","USD","",""))</f>
        <v/>
      </c>
      <c r="EE153" s="15" t="str" cm="1">
        <f t="array" ref="EE153">IF(ED153="","",_xll.PBD(ED153,"Deal Date","","USD","",""))</f>
        <v/>
      </c>
      <c r="EF153" s="15" t="str" cm="1">
        <f t="array" ref="EF153">IF(ED153="","",_xll.PBD(ED153,"Company ID","","USD","",""))</f>
        <v/>
      </c>
      <c r="EG153" s="15" t="str" cm="1">
        <f t="array" ref="EG153">IF(ED153="","",_xll.PBD(EF153,"Name","","USD","",""))</f>
        <v/>
      </c>
      <c r="EH153" t="str" cm="1">
        <f t="array" ref="EH153">IF(ED153="","",_xll.PBD(ED153,"Deal Type 1","","USD","",""))</f>
        <v/>
      </c>
      <c r="EM153" s="15" t="str" cm="1">
        <f t="array" ref="EM153">IF(EL153="","",_xll.PBD(EL153,"Deal Date","","USD","",""))</f>
        <v/>
      </c>
      <c r="EN153" s="15" t="str" cm="1">
        <f t="array" ref="EN153">IF(EL153="","",_xll.PBD(EL153,"Company ID","","USD","",""))</f>
        <v/>
      </c>
      <c r="EO153" s="15" t="str" cm="1">
        <f t="array" ref="EO153">IF(EL153="","",_xll.PBD(EN153,"Name","","USD","",""))</f>
        <v/>
      </c>
      <c r="EP153" t="str" cm="1">
        <f t="array" ref="EP153">IF(EL153="","",_xll.PBD(EL153,"Deal Type 1","","USD","",""))</f>
        <v/>
      </c>
      <c r="EU153" s="15" t="str" cm="1">
        <f t="array" ref="EU153">IF(ET153="","",_xll.PBD(ET153,"Deal Date","","USD","",""))</f>
        <v/>
      </c>
      <c r="EV153" s="15" t="str" cm="1">
        <f t="array" ref="EV153">IF(ET153="","",_xll.PBD(ET153,"Company ID","","USD","",""))</f>
        <v/>
      </c>
      <c r="EW153" s="15" t="str" cm="1">
        <f t="array" ref="EW153">IF(ET153="","",_xll.PBD(EV153,"Name","","USD","",""))</f>
        <v/>
      </c>
      <c r="EX153" t="str" cm="1">
        <f t="array" ref="EX153">IF(ET153="","",_xll.PBD(ET153,"Deal Type 1","","USD","",""))</f>
        <v/>
      </c>
      <c r="FC153" s="15" t="str" cm="1">
        <f t="array" ref="FC153">IF(FB153="","",_xll.PBD(FB153,"Deal Date","","USD","",""))</f>
        <v/>
      </c>
      <c r="FD153" s="15" t="str" cm="1">
        <f t="array" ref="FD153">IF(FB153="","",_xll.PBD(FB153,"Company ID","","USD","",""))</f>
        <v/>
      </c>
      <c r="FE153" s="15" t="str" cm="1">
        <f t="array" ref="FE153">IF(FB153="","",_xll.PBD(FD153,"Name","","USD","",""))</f>
        <v/>
      </c>
      <c r="FF153" t="str" cm="1">
        <f t="array" ref="FF153">IF(FB153="","",_xll.PBD(FB153,"Deal Type 1","","USD","",""))</f>
        <v/>
      </c>
      <c r="FK153" s="15" t="str" cm="1">
        <f t="array" ref="FK153">IF(FJ153="","",_xll.PBD(FJ153,"Deal Date","","USD","",""))</f>
        <v/>
      </c>
      <c r="FL153" s="15" t="str" cm="1">
        <f t="array" ref="FL153">IF(FJ153="","",_xll.PBD(FJ153,"Company ID","","USD","",""))</f>
        <v/>
      </c>
      <c r="FM153" s="15" t="str" cm="1">
        <f t="array" ref="FM153">IF(FJ153="","",_xll.PBD(FL153,"Name","","USD","",""))</f>
        <v/>
      </c>
      <c r="FN153" t="str" cm="1">
        <f t="array" ref="FN153">IF(FJ153="","",_xll.PBD(FJ153,"Deal Type 1","","USD","",""))</f>
        <v/>
      </c>
      <c r="FS153" s="15" t="str" cm="1">
        <f t="array" ref="FS153">IF(FR153="","",_xll.PBD(FR153,"Deal Date","","USD","",""))</f>
        <v/>
      </c>
      <c r="FT153" s="15" t="str" cm="1">
        <f t="array" ref="FT153">IF(FR153="","",_xll.PBD(FR153,"Company ID","","USD","",""))</f>
        <v/>
      </c>
      <c r="FU153" s="15" t="str" cm="1">
        <f t="array" ref="FU153">IF(FR153="","",_xll.PBD(FT153,"Name","","USD","",""))</f>
        <v/>
      </c>
      <c r="FV153" t="str" cm="1">
        <f t="array" ref="FV153">IF(FR153="","",_xll.PBD(FR153,"Deal Type 1","","USD","",""))</f>
        <v/>
      </c>
      <c r="GA153" s="15" t="str" cm="1">
        <f t="array" ref="GA153">IF(FZ153="","",_xll.PBD(FZ153,"Deal Date","","USD","",""))</f>
        <v/>
      </c>
      <c r="GB153" s="15" t="str" cm="1">
        <f t="array" ref="GB153">IF(FZ153="","",_xll.PBD(FZ153,"Company ID","","USD","",""))</f>
        <v/>
      </c>
      <c r="GC153" s="15" t="str" cm="1">
        <f t="array" ref="GC153">IF(FZ153="","",_xll.PBD(GB153,"Name","","USD","",""))</f>
        <v/>
      </c>
      <c r="GD153" t="str" cm="1">
        <f t="array" ref="GD153">IF(FZ153="","",_xll.PBD(FZ153,"Deal Type 1","","USD","",""))</f>
        <v/>
      </c>
      <c r="GI153" s="15" t="str" cm="1">
        <f t="array" ref="GI153">IF(GH153="","",_xll.PBD(GH153,"Deal Date","","USD","",""))</f>
        <v/>
      </c>
      <c r="GJ153" s="15" t="str" cm="1">
        <f t="array" ref="GJ153">IF(GH153="","",_xll.PBD(GH153,"Company ID","","USD","",""))</f>
        <v/>
      </c>
      <c r="GK153" s="15" t="str" cm="1">
        <f t="array" ref="GK153">IF(GH153="","",_xll.PBD(GJ153,"Name","","USD","",""))</f>
        <v/>
      </c>
      <c r="GL153" t="str" cm="1">
        <f t="array" ref="GL153">IF(GH153="","",_xll.PBD(GH153,"Deal Type 1","","USD","",""))</f>
        <v/>
      </c>
      <c r="GQ153" s="15" t="str" cm="1">
        <f t="array" ref="GQ153">IF(GP153="","",_xll.PBD(GP153,"Deal Date","","USD","",""))</f>
        <v/>
      </c>
      <c r="GR153" s="15" t="str" cm="1">
        <f t="array" ref="GR153">IF(GP153="","",_xll.PBD(GP153,"Company ID","","USD","",""))</f>
        <v/>
      </c>
      <c r="GS153" s="15" t="str" cm="1">
        <f t="array" ref="GS153">IF(GP153="","",_xll.PBD(GR153,"Name","","USD","",""))</f>
        <v/>
      </c>
      <c r="GT153" t="str" cm="1">
        <f t="array" ref="GT153">IF(GP153="","",_xll.PBD(GP153,"Deal Type 1","","USD","",""))</f>
        <v/>
      </c>
      <c r="GY153" s="15" t="str" cm="1">
        <f t="array" ref="GY153">IF(GX153="","",_xll.PBD(GX153,"Deal Date","","USD","",""))</f>
        <v/>
      </c>
      <c r="GZ153" s="15" t="str" cm="1">
        <f t="array" ref="GZ153">IF(GX153="","",_xll.PBD(GX153,"Company ID","","USD","",""))</f>
        <v/>
      </c>
      <c r="HA153" s="15" t="str" cm="1">
        <f t="array" ref="HA153">IF(GX153="","",_xll.PBD(GZ153,"Name","","USD","",""))</f>
        <v/>
      </c>
      <c r="HB153" t="str" cm="1">
        <f t="array" ref="HB153">IF(GX153="","",_xll.PBD(GX153,"Deal Type 1","","USD","",""))</f>
        <v/>
      </c>
      <c r="HG153" s="15" t="str" cm="1">
        <f t="array" ref="HG153">IF(HF153="","",_xll.PBD(HF153,"Deal Date","","USD","",""))</f>
        <v/>
      </c>
      <c r="HH153" s="15" t="str" cm="1">
        <f t="array" ref="HH153">IF(HF153="","",_xll.PBD(HF153,"Company ID","","USD","",""))</f>
        <v/>
      </c>
      <c r="HI153" s="15" t="str" cm="1">
        <f t="array" ref="HI153">IF(HF153="","",_xll.PBD(HH153,"Name","","USD","",""))</f>
        <v/>
      </c>
      <c r="HJ153" t="str" cm="1">
        <f t="array" ref="HJ153">IF(HF153="","",_xll.PBD(HF153,"Deal Type 1","","USD","",""))</f>
        <v/>
      </c>
      <c r="HO153" s="15" t="str" cm="1">
        <f t="array" ref="HO153">IF(HN153="","",_xll.PBD(HN153,"Deal Date","","USD","",""))</f>
        <v/>
      </c>
      <c r="HP153" s="15" t="str" cm="1">
        <f t="array" ref="HP153">IF(HN153="","",_xll.PBD(HN153,"Company ID","","USD","",""))</f>
        <v/>
      </c>
      <c r="HQ153" s="15" t="str" cm="1">
        <f t="array" ref="HQ153">IF(HN153="","",_xll.PBD(HP153,"Name","","USD","",""))</f>
        <v/>
      </c>
      <c r="HR153" t="str" cm="1">
        <f t="array" ref="HR153">IF(HN153="","",_xll.PBD(HN153,"Deal Type 1","","USD","",""))</f>
        <v/>
      </c>
      <c r="HW153" s="15" t="str" cm="1">
        <f t="array" ref="HW153">IF(HV153="","",_xll.PBD(HV153,"Deal Date","","USD","",""))</f>
        <v/>
      </c>
      <c r="HX153" s="15" t="str" cm="1">
        <f t="array" ref="HX153">IF(HV153="","",_xll.PBD(HV153,"Company ID","","USD","",""))</f>
        <v/>
      </c>
      <c r="HY153" s="15" t="str" cm="1">
        <f t="array" ref="HY153">IF(HV153="","",_xll.PBD(HX153,"Name","","USD","",""))</f>
        <v/>
      </c>
      <c r="HZ153" t="str" cm="1">
        <f t="array" ref="HZ153">IF(HV153="","",_xll.PBD(HV153,"Deal Type 1","","USD","",""))</f>
        <v/>
      </c>
      <c r="IE153" s="15" t="str" cm="1">
        <f t="array" ref="IE153">IF(ID153="","",_xll.PBD(ID153,"Deal Date","","USD","",""))</f>
        <v/>
      </c>
      <c r="IF153" s="15" t="str" cm="1">
        <f t="array" ref="IF153">IF(ID153="","",_xll.PBD(ID153,"Company ID","","USD","",""))</f>
        <v/>
      </c>
      <c r="IG153" s="15" t="str" cm="1">
        <f t="array" ref="IG153">IF(ID153="","",_xll.PBD(IF153,"Name","","USD","",""))</f>
        <v/>
      </c>
      <c r="IH153" t="str" cm="1">
        <f t="array" ref="IH153">IF(ID153="","",_xll.PBD(ID153,"Deal Type 1","","USD","",""))</f>
        <v/>
      </c>
      <c r="IM153" s="15" t="str" cm="1">
        <f t="array" ref="IM153">IF(IL153="","",_xll.PBD(IL153,"Deal Date","","USD","",""))</f>
        <v/>
      </c>
      <c r="IN153" s="15" t="str" cm="1">
        <f t="array" ref="IN153">IF(IL153="","",_xll.PBD(IL153,"Company ID","","USD","",""))</f>
        <v/>
      </c>
      <c r="IO153" s="15" t="str" cm="1">
        <f t="array" ref="IO153">IF(IL153="","",_xll.PBD(IN153,"Name","","USD","",""))</f>
        <v/>
      </c>
      <c r="IP153" t="str" cm="1">
        <f t="array" ref="IP153">IF(IL153="","",_xll.PBD(IL153,"Deal Type 1","","USD","",""))</f>
        <v/>
      </c>
      <c r="IU153" s="15" t="str" cm="1">
        <f t="array" ref="IU153">IF(IT153="","",_xll.PBD(IT153,"Deal Date","","USD","",""))</f>
        <v/>
      </c>
      <c r="IV153" s="15" t="str" cm="1">
        <f t="array" ref="IV153">IF(IT153="","",_xll.PBD(IT153,"Company ID","","USD","",""))</f>
        <v/>
      </c>
      <c r="IW153" s="15" t="str" cm="1">
        <f t="array" ref="IW153">IF(IT153="","",_xll.PBD(IV153,"Name","","USD","",""))</f>
        <v/>
      </c>
      <c r="IX153" t="str" cm="1">
        <f t="array" ref="IX153">IF(IT153="","",_xll.PBD(IT153,"Deal Type 1","","USD","",""))</f>
        <v/>
      </c>
      <c r="JC153" s="15" t="str" cm="1">
        <f t="array" ref="JC153">IF(JB153="","",_xll.PBD(JB153,"Deal Date","","USD","",""))</f>
        <v/>
      </c>
      <c r="JD153" s="15" t="str" cm="1">
        <f t="array" ref="JD153">IF(JB153="","",_xll.PBD(JB153,"Company ID","","USD","",""))</f>
        <v/>
      </c>
      <c r="JE153" s="15" t="str" cm="1">
        <f t="array" ref="JE153">IF(JB153="","",_xll.PBD(JD153,"Name","","USD","",""))</f>
        <v/>
      </c>
      <c r="JF153" t="str" cm="1">
        <f t="array" ref="JF153">IF(JB153="","",_xll.PBD(JB153,"Deal Type 1","","USD","",""))</f>
        <v/>
      </c>
      <c r="JK153" s="15" t="str" cm="1">
        <f t="array" ref="JK153">IF(JJ153="","",_xll.PBD(JJ153,"Deal Date","","USD","",""))</f>
        <v/>
      </c>
      <c r="JL153" s="15" t="str" cm="1">
        <f t="array" ref="JL153">IF(JJ153="","",_xll.PBD(JJ153,"Company ID","","USD","",""))</f>
        <v/>
      </c>
      <c r="JM153" s="15" t="str" cm="1">
        <f t="array" ref="JM153">IF(JJ153="","",_xll.PBD(JL153,"Name","","USD","",""))</f>
        <v/>
      </c>
      <c r="JN153" t="str" cm="1">
        <f t="array" ref="JN153">IF(JJ153="","",_xll.PBD(JJ153,"Deal Type 1","","USD","",""))</f>
        <v/>
      </c>
      <c r="JS153" s="15" t="str" cm="1">
        <f t="array" ref="JS153">IF(JR153="","",_xll.PBD(JR153,"Deal Date","","USD","",""))</f>
        <v/>
      </c>
      <c r="JT153" s="15" t="str" cm="1">
        <f t="array" ref="JT153">IF(JR153="","",_xll.PBD(JR153,"Company ID","","USD","",""))</f>
        <v/>
      </c>
      <c r="JU153" s="15" t="str" cm="1">
        <f t="array" ref="JU153">IF(JR153="","",_xll.PBD(JT153,"Name","","USD","",""))</f>
        <v/>
      </c>
      <c r="JV153" t="str" cm="1">
        <f t="array" ref="JV153">IF(JR153="","",_xll.PBD(JR153,"Deal Type 1","","USD","",""))</f>
        <v/>
      </c>
      <c r="KA153" s="15" t="str" cm="1">
        <f t="array" ref="KA153">IF(JZ153="","",_xll.PBD(JZ153,"Deal Date","","USD","",""))</f>
        <v/>
      </c>
      <c r="KB153" s="15" t="str" cm="1">
        <f t="array" ref="KB153">IF(JZ153="","",_xll.PBD(JZ153,"Company ID","","USD","",""))</f>
        <v/>
      </c>
      <c r="KC153" s="15" t="str" cm="1">
        <f t="array" ref="KC153">IF(JZ153="","",_xll.PBD(KB153,"Name","","USD","",""))</f>
        <v/>
      </c>
      <c r="KD153" t="str" cm="1">
        <f t="array" ref="KD153">IF(JZ153="","",_xll.PBD(JZ153,"Deal Type 1","","USD","",""))</f>
        <v/>
      </c>
      <c r="KI153" s="15" t="str" cm="1">
        <f t="array" ref="KI153">IF(KH153="","",_xll.PBD(KH153,"Deal Date","","USD","",""))</f>
        <v/>
      </c>
      <c r="KJ153" s="15" t="str" cm="1">
        <f t="array" ref="KJ153">IF(KH153="","",_xll.PBD(KH153,"Company ID","","USD","",""))</f>
        <v/>
      </c>
      <c r="KK153" s="15" t="str" cm="1">
        <f t="array" ref="KK153">IF(KH153="","",_xll.PBD(KJ153,"Name","","USD","",""))</f>
        <v/>
      </c>
      <c r="KL153" t="str" cm="1">
        <f t="array" ref="KL153">IF(KH153="","",_xll.PBD(KH153,"Deal Type 1","","USD","",""))</f>
        <v/>
      </c>
      <c r="KQ153" s="15" t="str" cm="1">
        <f t="array" ref="KQ153">IF(KP153="","",_xll.PBD(KP153,"Deal Date","","USD","",""))</f>
        <v/>
      </c>
      <c r="KR153" s="15" t="str" cm="1">
        <f t="array" ref="KR153">IF(KP153="","",_xll.PBD(KP153,"Company ID","","USD","",""))</f>
        <v/>
      </c>
      <c r="KS153" s="15" t="str" cm="1">
        <f t="array" ref="KS153">IF(KP153="","",_xll.PBD(KR153,"Name","","USD","",""))</f>
        <v/>
      </c>
      <c r="KT153" t="str" cm="1">
        <f t="array" ref="KT153">IF(KP153="","",_xll.PBD(KP153,"Deal Type 1","","USD","",""))</f>
        <v/>
      </c>
      <c r="KY153" s="15" t="str" cm="1">
        <f t="array" ref="KY153">IF(KX153="","",_xll.PBD(KX153,"Deal Date","","USD","",""))</f>
        <v/>
      </c>
      <c r="KZ153" s="15" t="str" cm="1">
        <f t="array" ref="KZ153">IF(KX153="","",_xll.PBD(KX153,"Company ID","","USD","",""))</f>
        <v/>
      </c>
      <c r="LA153" s="15" t="str" cm="1">
        <f t="array" ref="LA153">IF(KX153="","",_xll.PBD(KZ153,"Name","","USD","",""))</f>
        <v/>
      </c>
      <c r="LB153" t="str" cm="1">
        <f t="array" ref="LB153">IF(KX153="","",_xll.PBD(KX153,"Deal Type 1","","USD","",""))</f>
        <v/>
      </c>
      <c r="LG153" s="15" t="str" cm="1">
        <f t="array" ref="LG153">IF(LF153="","",_xll.PBD(LF153,"Deal Date","","USD","",""))</f>
        <v/>
      </c>
      <c r="LH153" s="15" t="str" cm="1">
        <f t="array" ref="LH153">IF(LF153="","",_xll.PBD(LF153,"Company ID","","USD","",""))</f>
        <v/>
      </c>
      <c r="LI153" s="15" t="str" cm="1">
        <f t="array" ref="LI153">IF(LF153="","",_xll.PBD(LH153,"Name","","USD","",""))</f>
        <v/>
      </c>
      <c r="LJ153" t="str" cm="1">
        <f t="array" ref="LJ153">IF(LF153="","",_xll.PBD(LF153,"Deal Type 1","","USD","",""))</f>
        <v/>
      </c>
      <c r="LO153" s="15" t="str" cm="1">
        <f t="array" ref="LO153">IF(LN153="","",_xll.PBD(LN153,"Deal Date","","USD","",""))</f>
        <v/>
      </c>
      <c r="LP153" s="15" t="str" cm="1">
        <f t="array" ref="LP153">IF(LN153="","",_xll.PBD(LN153,"Company ID","","USD","",""))</f>
        <v/>
      </c>
      <c r="LQ153" s="15" t="str" cm="1">
        <f t="array" ref="LQ153">IF(LN153="","",_xll.PBD(LP153,"Name","","USD","",""))</f>
        <v/>
      </c>
      <c r="LR153" t="str" cm="1">
        <f t="array" ref="LR153">IF(LN153="","",_xll.PBD(LN153,"Deal Type 1","","USD","",""))</f>
        <v/>
      </c>
      <c r="LW153" s="15" t="str" cm="1">
        <f t="array" ref="LW153">IF(LV153="","",_xll.PBD(LV153,"Deal Date","","USD","",""))</f>
        <v/>
      </c>
      <c r="LX153" s="15" t="str" cm="1">
        <f t="array" ref="LX153">IF(LV153="","",_xll.PBD(LV153,"Company ID","","USD","",""))</f>
        <v/>
      </c>
      <c r="LY153" s="15" t="str" cm="1">
        <f t="array" ref="LY153">IF(LV153="","",_xll.PBD(LX153,"Name","","USD","",""))</f>
        <v/>
      </c>
      <c r="LZ153" t="str" cm="1">
        <f t="array" ref="LZ153">IF(LV153="","",_xll.PBD(LV153,"Deal Type 1","","USD","",""))</f>
        <v/>
      </c>
      <c r="ME153" s="15" t="str" cm="1">
        <f t="array" ref="ME153">IF(MD153="","",_xll.PBD(MD153,"Deal Date","","USD","",""))</f>
        <v/>
      </c>
      <c r="MF153" s="15" t="str" cm="1">
        <f t="array" ref="MF153">IF(MD153="","",_xll.PBD(MD153,"Company ID","","USD","",""))</f>
        <v/>
      </c>
      <c r="MG153" s="15" t="str" cm="1">
        <f t="array" ref="MG153">IF(MD153="","",_xll.PBD(MF153,"Name","","USD","",""))</f>
        <v/>
      </c>
      <c r="MH153" t="str" cm="1">
        <f t="array" ref="MH153">IF(MD153="","",_xll.PBD(MD153,"Deal Type 1","","USD","",""))</f>
        <v/>
      </c>
    </row>
    <row r="154" spans="7:346" x14ac:dyDescent="0.2">
      <c r="G154" s="15" t="str" cm="1">
        <f t="array" ref="G154">IF(F154="","",_xll.PBD(F154,"Deal Date","","USD","",""))</f>
        <v/>
      </c>
      <c r="H154" s="15" t="str" cm="1">
        <f t="array" ref="H154">IF(F154="","",_xll.PBD(F154,"Company ID","","USD","",""))</f>
        <v/>
      </c>
      <c r="I154" s="15" t="str" cm="1">
        <f t="array" ref="I154">IF(F154="","",_xll.PBD(H154,"Name","","USD","",""))</f>
        <v/>
      </c>
      <c r="J154" t="str" cm="1">
        <f t="array" ref="J154">IF(F154="","",_xll.PBD(F154,"Deal Type 1","","USD","",""))</f>
        <v/>
      </c>
      <c r="O154" s="15" t="str" cm="1">
        <f t="array" ref="O154">IF(N154="","",_xll.PBD(N154,"Deal Date","","USD","",""))</f>
        <v/>
      </c>
      <c r="P154" s="15" t="str" cm="1">
        <f t="array" ref="P154">IF(N154="","",_xll.PBD(N154,"Company ID","","USD","",""))</f>
        <v/>
      </c>
      <c r="Q154" s="15" t="str" cm="1">
        <f t="array" ref="Q154">IF(N154="","",_xll.PBD(P154,"Name","","USD","",""))</f>
        <v/>
      </c>
      <c r="R154" t="str" cm="1">
        <f t="array" ref="R154">IF(N154="","",_xll.PBD(N154,"Deal Type 1","","USD","",""))</f>
        <v/>
      </c>
      <c r="W154" s="15" t="str" cm="1">
        <f t="array" ref="W154">IF(V154="","",_xll.PBD(V154,"Deal Date","","USD","",""))</f>
        <v/>
      </c>
      <c r="X154" s="15" t="str" cm="1">
        <f t="array" ref="X154">IF(V154="","",_xll.PBD(V154,"Company ID","","USD","",""))</f>
        <v/>
      </c>
      <c r="Y154" s="15" t="str" cm="1">
        <f t="array" ref="Y154">IF(V154="","",_xll.PBD(X154,"Name","","USD","",""))</f>
        <v/>
      </c>
      <c r="Z154" t="str" cm="1">
        <f t="array" ref="Z154">IF(V154="","",_xll.PBD(V154,"Deal Type 1","","USD","",""))</f>
        <v/>
      </c>
      <c r="AE154" s="15" t="str" cm="1">
        <f t="array" ref="AE154">IF(AD154="","",_xll.PBD(AD154,"Deal Date","","USD","",""))</f>
        <v/>
      </c>
      <c r="AF154" s="15" t="str" cm="1">
        <f t="array" ref="AF154">IF(AD154="","",_xll.PBD(AD154,"Company ID","","USD","",""))</f>
        <v/>
      </c>
      <c r="AG154" s="15" t="str" cm="1">
        <f t="array" ref="AG154">IF(AD154="","",_xll.PBD(AF154,"Name","","USD","",""))</f>
        <v/>
      </c>
      <c r="AH154" t="str" cm="1">
        <f t="array" ref="AH154">IF(AD154="","",_xll.PBD(AD154,"Deal Type 1","","USD","",""))</f>
        <v/>
      </c>
      <c r="AM154" s="15" t="str" cm="1">
        <f t="array" ref="AM154">IF(AL154="","",_xll.PBD(AL154,"Deal Date","","USD","",""))</f>
        <v/>
      </c>
      <c r="AN154" s="15" t="str" cm="1">
        <f t="array" ref="AN154">IF(AL154="","",_xll.PBD(AL154,"Company ID","","USD","",""))</f>
        <v/>
      </c>
      <c r="AO154" s="15" t="str" cm="1">
        <f t="array" ref="AO154">IF(AL154="","",_xll.PBD(AN154,"Name","","USD","",""))</f>
        <v/>
      </c>
      <c r="AP154" t="str" cm="1">
        <f t="array" ref="AP154">IF(AL154="","",_xll.PBD(AL154,"Deal Type 1","","USD","",""))</f>
        <v/>
      </c>
      <c r="AU154" s="15" t="str" cm="1">
        <f t="array" ref="AU154">IF(AT154="","",_xll.PBD(AT154,"Deal Date","","USD","",""))</f>
        <v/>
      </c>
      <c r="AV154" s="15" t="str" cm="1">
        <f t="array" ref="AV154">IF(AT154="","",_xll.PBD(AT154,"Company ID","","USD","",""))</f>
        <v/>
      </c>
      <c r="AW154" s="15" t="str" cm="1">
        <f t="array" ref="AW154">IF(AT154="","",_xll.PBD(AV154,"Name","","USD","",""))</f>
        <v/>
      </c>
      <c r="AX154" t="str" cm="1">
        <f t="array" ref="AX154">IF(AT154="","",_xll.PBD(AT154,"Deal Type 1","","USD","",""))</f>
        <v/>
      </c>
      <c r="BC154" s="15" t="str" cm="1">
        <f t="array" ref="BC154">IF(BB154="","",_xll.PBD(BB154,"Deal Date","","USD","",""))</f>
        <v/>
      </c>
      <c r="BD154" s="15" t="str" cm="1">
        <f t="array" ref="BD154">IF(BB154="","",_xll.PBD(BB154,"Company ID","","USD","",""))</f>
        <v/>
      </c>
      <c r="BE154" s="15" t="str" cm="1">
        <f t="array" ref="BE154">IF(BB154="","",_xll.PBD(BD154,"Name","","USD","",""))</f>
        <v/>
      </c>
      <c r="BF154" t="str" cm="1">
        <f t="array" ref="BF154">IF(BB154="","",_xll.PBD(BB154,"Deal Type 1","","USD","",""))</f>
        <v/>
      </c>
      <c r="BK154" s="15" t="str" cm="1">
        <f t="array" ref="BK154">IF(BJ154="","",_xll.PBD(BJ154,"Deal Date","","USD","",""))</f>
        <v/>
      </c>
      <c r="BL154" s="15" t="str" cm="1">
        <f t="array" ref="BL154">IF(BJ154="","",_xll.PBD(BJ154,"Company ID","","USD","",""))</f>
        <v/>
      </c>
      <c r="BM154" s="15" t="str" cm="1">
        <f t="array" ref="BM154">IF(BJ154="","",_xll.PBD(BL154,"Name","","USD","",""))</f>
        <v/>
      </c>
      <c r="BN154" t="str" cm="1">
        <f t="array" ref="BN154">IF(BJ154="","",_xll.PBD(BJ154,"Deal Type 1","","USD","",""))</f>
        <v/>
      </c>
      <c r="BS154" s="15" t="str" cm="1">
        <f t="array" ref="BS154">IF(BR154="","",_xll.PBD(BR154,"Deal Date","","USD","",""))</f>
        <v/>
      </c>
      <c r="BT154" s="15" t="str" cm="1">
        <f t="array" ref="BT154">IF(BR154="","",_xll.PBD(BR154,"Company ID","","USD","",""))</f>
        <v/>
      </c>
      <c r="BU154" s="15" t="str" cm="1">
        <f t="array" ref="BU154">IF(BR154="","",_xll.PBD(BT154,"Name","","USD","",""))</f>
        <v/>
      </c>
      <c r="BV154" t="str" cm="1">
        <f t="array" ref="BV154">IF(BR154="","",_xll.PBD(BR154,"Deal Type 1","","USD","",""))</f>
        <v/>
      </c>
      <c r="CA154" s="15" t="str" cm="1">
        <f t="array" ref="CA154">IF(BZ154="","",_xll.PBD(BZ154,"Deal Date","","USD","",""))</f>
        <v/>
      </c>
      <c r="CB154" s="15" t="str" cm="1">
        <f t="array" ref="CB154">IF(BZ154="","",_xll.PBD(BZ154,"Company ID","","USD","",""))</f>
        <v/>
      </c>
      <c r="CC154" s="15" t="str" cm="1">
        <f t="array" ref="CC154">IF(BZ154="","",_xll.PBD(CB154,"Name","","USD","",""))</f>
        <v/>
      </c>
      <c r="CD154" t="str" cm="1">
        <f t="array" ref="CD154">IF(BZ154="","",_xll.PBD(BZ154,"Deal Type 1","","USD","",""))</f>
        <v/>
      </c>
      <c r="CI154" s="15" t="str" cm="1">
        <f t="array" ref="CI154">IF(CH154="","",_xll.PBD(CH154,"Deal Date","","USD","",""))</f>
        <v/>
      </c>
      <c r="CJ154" s="15" t="str" cm="1">
        <f t="array" ref="CJ154">IF(CH154="","",_xll.PBD(CH154,"Company ID","","USD","",""))</f>
        <v/>
      </c>
      <c r="CK154" s="15" t="str" cm="1">
        <f t="array" ref="CK154">IF(CH154="","",_xll.PBD(CJ154,"Name","","USD","",""))</f>
        <v/>
      </c>
      <c r="CL154" t="str" cm="1">
        <f t="array" ref="CL154">IF(CH154="","",_xll.PBD(CH154,"Deal Type 1","","USD","",""))</f>
        <v/>
      </c>
      <c r="CQ154" s="15" t="str" cm="1">
        <f t="array" ref="CQ154">IF(CP154="","",_xll.PBD(CP154,"Deal Date","","USD","",""))</f>
        <v/>
      </c>
      <c r="CR154" s="15" t="str" cm="1">
        <f t="array" ref="CR154">IF(CP154="","",_xll.PBD(CP154,"Company ID","","USD","",""))</f>
        <v/>
      </c>
      <c r="CS154" s="15" t="str" cm="1">
        <f t="array" ref="CS154">IF(CP154="","",_xll.PBD(CR154,"Name","","USD","",""))</f>
        <v/>
      </c>
      <c r="CT154" t="str" cm="1">
        <f t="array" ref="CT154">IF(CP154="","",_xll.PBD(CP154,"Deal Type 1","","USD","",""))</f>
        <v/>
      </c>
      <c r="CY154" s="15" t="str" cm="1">
        <f t="array" ref="CY154">IF(CX154="","",_xll.PBD(CX154,"Deal Date","","USD","",""))</f>
        <v/>
      </c>
      <c r="CZ154" s="15" t="str" cm="1">
        <f t="array" ref="CZ154">IF(CX154="","",_xll.PBD(CX154,"Company ID","","USD","",""))</f>
        <v/>
      </c>
      <c r="DA154" s="15" t="str" cm="1">
        <f t="array" ref="DA154">IF(CX154="","",_xll.PBD(CZ154,"Name","","USD","",""))</f>
        <v/>
      </c>
      <c r="DB154" t="str" cm="1">
        <f t="array" ref="DB154">IF(CX154="","",_xll.PBD(CX154,"Deal Type 1","","USD","",""))</f>
        <v/>
      </c>
      <c r="DG154" s="15" t="str" cm="1">
        <f t="array" ref="DG154">IF(DF154="","",_xll.PBD(DF154,"Deal Date","","USD","",""))</f>
        <v/>
      </c>
      <c r="DH154" s="15" t="str" cm="1">
        <f t="array" ref="DH154">IF(DF154="","",_xll.PBD(DF154,"Company ID","","USD","",""))</f>
        <v/>
      </c>
      <c r="DI154" s="15" t="str" cm="1">
        <f t="array" ref="DI154">IF(DF154="","",_xll.PBD(DH154,"Name","","USD","",""))</f>
        <v/>
      </c>
      <c r="DJ154" t="str" cm="1">
        <f t="array" ref="DJ154">IF(DF154="","",_xll.PBD(DF154,"Deal Type 1","","USD","",""))</f>
        <v/>
      </c>
      <c r="DO154" s="15" t="str" cm="1">
        <f t="array" ref="DO154">IF(DN154="","",_xll.PBD(DN154,"Deal Date","","USD","",""))</f>
        <v/>
      </c>
      <c r="DP154" s="15" t="str" cm="1">
        <f t="array" ref="DP154">IF(DN154="","",_xll.PBD(DN154,"Company ID","","USD","",""))</f>
        <v/>
      </c>
      <c r="DQ154" s="15" t="str" cm="1">
        <f t="array" ref="DQ154">IF(DN154="","",_xll.PBD(DP154,"Name","","USD","",""))</f>
        <v/>
      </c>
      <c r="DR154" t="str" cm="1">
        <f t="array" ref="DR154">IF(DN154="","",_xll.PBD(DN154,"Deal Type 1","","USD","",""))</f>
        <v/>
      </c>
      <c r="DW154" s="15" t="str" cm="1">
        <f t="array" ref="DW154">IF(DV154="","",_xll.PBD(DV154,"Deal Date","","USD","",""))</f>
        <v/>
      </c>
      <c r="DX154" s="15" t="str" cm="1">
        <f t="array" ref="DX154">IF(DV154="","",_xll.PBD(DV154,"Company ID","","USD","",""))</f>
        <v/>
      </c>
      <c r="DY154" s="15" t="str" cm="1">
        <f t="array" ref="DY154">IF(DV154="","",_xll.PBD(DX154,"Name","","USD","",""))</f>
        <v/>
      </c>
      <c r="DZ154" t="str" cm="1">
        <f t="array" ref="DZ154">IF(DV154="","",_xll.PBD(DV154,"Deal Type 1","","USD","",""))</f>
        <v/>
      </c>
      <c r="EE154" s="15" t="str" cm="1">
        <f t="array" ref="EE154">IF(ED154="","",_xll.PBD(ED154,"Deal Date","","USD","",""))</f>
        <v/>
      </c>
      <c r="EF154" s="15" t="str" cm="1">
        <f t="array" ref="EF154">IF(ED154="","",_xll.PBD(ED154,"Company ID","","USD","",""))</f>
        <v/>
      </c>
      <c r="EG154" s="15" t="str" cm="1">
        <f t="array" ref="EG154">IF(ED154="","",_xll.PBD(EF154,"Name","","USD","",""))</f>
        <v/>
      </c>
      <c r="EH154" t="str" cm="1">
        <f t="array" ref="EH154">IF(ED154="","",_xll.PBD(ED154,"Deal Type 1","","USD","",""))</f>
        <v/>
      </c>
      <c r="EM154" s="15" t="str" cm="1">
        <f t="array" ref="EM154">IF(EL154="","",_xll.PBD(EL154,"Deal Date","","USD","",""))</f>
        <v/>
      </c>
      <c r="EN154" s="15" t="str" cm="1">
        <f t="array" ref="EN154">IF(EL154="","",_xll.PBD(EL154,"Company ID","","USD","",""))</f>
        <v/>
      </c>
      <c r="EO154" s="15" t="str" cm="1">
        <f t="array" ref="EO154">IF(EL154="","",_xll.PBD(EN154,"Name","","USD","",""))</f>
        <v/>
      </c>
      <c r="EP154" t="str" cm="1">
        <f t="array" ref="EP154">IF(EL154="","",_xll.PBD(EL154,"Deal Type 1","","USD","",""))</f>
        <v/>
      </c>
      <c r="EU154" s="15" t="str" cm="1">
        <f t="array" ref="EU154">IF(ET154="","",_xll.PBD(ET154,"Deal Date","","USD","",""))</f>
        <v/>
      </c>
      <c r="EV154" s="15" t="str" cm="1">
        <f t="array" ref="EV154">IF(ET154="","",_xll.PBD(ET154,"Company ID","","USD","",""))</f>
        <v/>
      </c>
      <c r="EW154" s="15" t="str" cm="1">
        <f t="array" ref="EW154">IF(ET154="","",_xll.PBD(EV154,"Name","","USD","",""))</f>
        <v/>
      </c>
      <c r="EX154" t="str" cm="1">
        <f t="array" ref="EX154">IF(ET154="","",_xll.PBD(ET154,"Deal Type 1","","USD","",""))</f>
        <v/>
      </c>
      <c r="FC154" s="15" t="str" cm="1">
        <f t="array" ref="FC154">IF(FB154="","",_xll.PBD(FB154,"Deal Date","","USD","",""))</f>
        <v/>
      </c>
      <c r="FD154" s="15" t="str" cm="1">
        <f t="array" ref="FD154">IF(FB154="","",_xll.PBD(FB154,"Company ID","","USD","",""))</f>
        <v/>
      </c>
      <c r="FE154" s="15" t="str" cm="1">
        <f t="array" ref="FE154">IF(FB154="","",_xll.PBD(FD154,"Name","","USD","",""))</f>
        <v/>
      </c>
      <c r="FF154" t="str" cm="1">
        <f t="array" ref="FF154">IF(FB154="","",_xll.PBD(FB154,"Deal Type 1","","USD","",""))</f>
        <v/>
      </c>
      <c r="FK154" s="15" t="str" cm="1">
        <f t="array" ref="FK154">IF(FJ154="","",_xll.PBD(FJ154,"Deal Date","","USD","",""))</f>
        <v/>
      </c>
      <c r="FL154" s="15" t="str" cm="1">
        <f t="array" ref="FL154">IF(FJ154="","",_xll.PBD(FJ154,"Company ID","","USD","",""))</f>
        <v/>
      </c>
      <c r="FM154" s="15" t="str" cm="1">
        <f t="array" ref="FM154">IF(FJ154="","",_xll.PBD(FL154,"Name","","USD","",""))</f>
        <v/>
      </c>
      <c r="FN154" t="str" cm="1">
        <f t="array" ref="FN154">IF(FJ154="","",_xll.PBD(FJ154,"Deal Type 1","","USD","",""))</f>
        <v/>
      </c>
      <c r="FS154" s="15" t="str" cm="1">
        <f t="array" ref="FS154">IF(FR154="","",_xll.PBD(FR154,"Deal Date","","USD","",""))</f>
        <v/>
      </c>
      <c r="FT154" s="15" t="str" cm="1">
        <f t="array" ref="FT154">IF(FR154="","",_xll.PBD(FR154,"Company ID","","USD","",""))</f>
        <v/>
      </c>
      <c r="FU154" s="15" t="str" cm="1">
        <f t="array" ref="FU154">IF(FR154="","",_xll.PBD(FT154,"Name","","USD","",""))</f>
        <v/>
      </c>
      <c r="FV154" t="str" cm="1">
        <f t="array" ref="FV154">IF(FR154="","",_xll.PBD(FR154,"Deal Type 1","","USD","",""))</f>
        <v/>
      </c>
      <c r="GA154" s="15" t="str" cm="1">
        <f t="array" ref="GA154">IF(FZ154="","",_xll.PBD(FZ154,"Deal Date","","USD","",""))</f>
        <v/>
      </c>
      <c r="GB154" s="15" t="str" cm="1">
        <f t="array" ref="GB154">IF(FZ154="","",_xll.PBD(FZ154,"Company ID","","USD","",""))</f>
        <v/>
      </c>
      <c r="GC154" s="15" t="str" cm="1">
        <f t="array" ref="GC154">IF(FZ154="","",_xll.PBD(GB154,"Name","","USD","",""))</f>
        <v/>
      </c>
      <c r="GD154" t="str" cm="1">
        <f t="array" ref="GD154">IF(FZ154="","",_xll.PBD(FZ154,"Deal Type 1","","USD","",""))</f>
        <v/>
      </c>
      <c r="GI154" s="15" t="str" cm="1">
        <f t="array" ref="GI154">IF(GH154="","",_xll.PBD(GH154,"Deal Date","","USD","",""))</f>
        <v/>
      </c>
      <c r="GJ154" s="15" t="str" cm="1">
        <f t="array" ref="GJ154">IF(GH154="","",_xll.PBD(GH154,"Company ID","","USD","",""))</f>
        <v/>
      </c>
      <c r="GK154" s="15" t="str" cm="1">
        <f t="array" ref="GK154">IF(GH154="","",_xll.PBD(GJ154,"Name","","USD","",""))</f>
        <v/>
      </c>
      <c r="GL154" t="str" cm="1">
        <f t="array" ref="GL154">IF(GH154="","",_xll.PBD(GH154,"Deal Type 1","","USD","",""))</f>
        <v/>
      </c>
      <c r="GQ154" s="15" t="str" cm="1">
        <f t="array" ref="GQ154">IF(GP154="","",_xll.PBD(GP154,"Deal Date","","USD","",""))</f>
        <v/>
      </c>
      <c r="GR154" s="15" t="str" cm="1">
        <f t="array" ref="GR154">IF(GP154="","",_xll.PBD(GP154,"Company ID","","USD","",""))</f>
        <v/>
      </c>
      <c r="GS154" s="15" t="str" cm="1">
        <f t="array" ref="GS154">IF(GP154="","",_xll.PBD(GR154,"Name","","USD","",""))</f>
        <v/>
      </c>
      <c r="GT154" t="str" cm="1">
        <f t="array" ref="GT154">IF(GP154="","",_xll.PBD(GP154,"Deal Type 1","","USD","",""))</f>
        <v/>
      </c>
      <c r="GY154" s="15" t="str" cm="1">
        <f t="array" ref="GY154">IF(GX154="","",_xll.PBD(GX154,"Deal Date","","USD","",""))</f>
        <v/>
      </c>
      <c r="GZ154" s="15" t="str" cm="1">
        <f t="array" ref="GZ154">IF(GX154="","",_xll.PBD(GX154,"Company ID","","USD","",""))</f>
        <v/>
      </c>
      <c r="HA154" s="15" t="str" cm="1">
        <f t="array" ref="HA154">IF(GX154="","",_xll.PBD(GZ154,"Name","","USD","",""))</f>
        <v/>
      </c>
      <c r="HB154" t="str" cm="1">
        <f t="array" ref="HB154">IF(GX154="","",_xll.PBD(GX154,"Deal Type 1","","USD","",""))</f>
        <v/>
      </c>
      <c r="HG154" s="15" t="str" cm="1">
        <f t="array" ref="HG154">IF(HF154="","",_xll.PBD(HF154,"Deal Date","","USD","",""))</f>
        <v/>
      </c>
      <c r="HH154" s="15" t="str" cm="1">
        <f t="array" ref="HH154">IF(HF154="","",_xll.PBD(HF154,"Company ID","","USD","",""))</f>
        <v/>
      </c>
      <c r="HI154" s="15" t="str" cm="1">
        <f t="array" ref="HI154">IF(HF154="","",_xll.PBD(HH154,"Name","","USD","",""))</f>
        <v/>
      </c>
      <c r="HJ154" t="str" cm="1">
        <f t="array" ref="HJ154">IF(HF154="","",_xll.PBD(HF154,"Deal Type 1","","USD","",""))</f>
        <v/>
      </c>
      <c r="HO154" s="15" t="str" cm="1">
        <f t="array" ref="HO154">IF(HN154="","",_xll.PBD(HN154,"Deal Date","","USD","",""))</f>
        <v/>
      </c>
      <c r="HP154" s="15" t="str" cm="1">
        <f t="array" ref="HP154">IF(HN154="","",_xll.PBD(HN154,"Company ID","","USD","",""))</f>
        <v/>
      </c>
      <c r="HQ154" s="15" t="str" cm="1">
        <f t="array" ref="HQ154">IF(HN154="","",_xll.PBD(HP154,"Name","","USD","",""))</f>
        <v/>
      </c>
      <c r="HR154" t="str" cm="1">
        <f t="array" ref="HR154">IF(HN154="","",_xll.PBD(HN154,"Deal Type 1","","USD","",""))</f>
        <v/>
      </c>
      <c r="HW154" s="15" t="str" cm="1">
        <f t="array" ref="HW154">IF(HV154="","",_xll.PBD(HV154,"Deal Date","","USD","",""))</f>
        <v/>
      </c>
      <c r="HX154" s="15" t="str" cm="1">
        <f t="array" ref="HX154">IF(HV154="","",_xll.PBD(HV154,"Company ID","","USD","",""))</f>
        <v/>
      </c>
      <c r="HY154" s="15" t="str" cm="1">
        <f t="array" ref="HY154">IF(HV154="","",_xll.PBD(HX154,"Name","","USD","",""))</f>
        <v/>
      </c>
      <c r="HZ154" t="str" cm="1">
        <f t="array" ref="HZ154">IF(HV154="","",_xll.PBD(HV154,"Deal Type 1","","USD","",""))</f>
        <v/>
      </c>
      <c r="IE154" s="15" t="str" cm="1">
        <f t="array" ref="IE154">IF(ID154="","",_xll.PBD(ID154,"Deal Date","","USD","",""))</f>
        <v/>
      </c>
      <c r="IF154" s="15" t="str" cm="1">
        <f t="array" ref="IF154">IF(ID154="","",_xll.PBD(ID154,"Company ID","","USD","",""))</f>
        <v/>
      </c>
      <c r="IG154" s="15" t="str" cm="1">
        <f t="array" ref="IG154">IF(ID154="","",_xll.PBD(IF154,"Name","","USD","",""))</f>
        <v/>
      </c>
      <c r="IH154" t="str" cm="1">
        <f t="array" ref="IH154">IF(ID154="","",_xll.PBD(ID154,"Deal Type 1","","USD","",""))</f>
        <v/>
      </c>
      <c r="IM154" s="15" t="str" cm="1">
        <f t="array" ref="IM154">IF(IL154="","",_xll.PBD(IL154,"Deal Date","","USD","",""))</f>
        <v/>
      </c>
      <c r="IN154" s="15" t="str" cm="1">
        <f t="array" ref="IN154">IF(IL154="","",_xll.PBD(IL154,"Company ID","","USD","",""))</f>
        <v/>
      </c>
      <c r="IO154" s="15" t="str" cm="1">
        <f t="array" ref="IO154">IF(IL154="","",_xll.PBD(IN154,"Name","","USD","",""))</f>
        <v/>
      </c>
      <c r="IP154" t="str" cm="1">
        <f t="array" ref="IP154">IF(IL154="","",_xll.PBD(IL154,"Deal Type 1","","USD","",""))</f>
        <v/>
      </c>
      <c r="IU154" s="15" t="str" cm="1">
        <f t="array" ref="IU154">IF(IT154="","",_xll.PBD(IT154,"Deal Date","","USD","",""))</f>
        <v/>
      </c>
      <c r="IV154" s="15" t="str" cm="1">
        <f t="array" ref="IV154">IF(IT154="","",_xll.PBD(IT154,"Company ID","","USD","",""))</f>
        <v/>
      </c>
      <c r="IW154" s="15" t="str" cm="1">
        <f t="array" ref="IW154">IF(IT154="","",_xll.PBD(IV154,"Name","","USD","",""))</f>
        <v/>
      </c>
      <c r="IX154" t="str" cm="1">
        <f t="array" ref="IX154">IF(IT154="","",_xll.PBD(IT154,"Deal Type 1","","USD","",""))</f>
        <v/>
      </c>
      <c r="JC154" s="15" t="str" cm="1">
        <f t="array" ref="JC154">IF(JB154="","",_xll.PBD(JB154,"Deal Date","","USD","",""))</f>
        <v/>
      </c>
      <c r="JD154" s="15" t="str" cm="1">
        <f t="array" ref="JD154">IF(JB154="","",_xll.PBD(JB154,"Company ID","","USD","",""))</f>
        <v/>
      </c>
      <c r="JE154" s="15" t="str" cm="1">
        <f t="array" ref="JE154">IF(JB154="","",_xll.PBD(JD154,"Name","","USD","",""))</f>
        <v/>
      </c>
      <c r="JF154" t="str" cm="1">
        <f t="array" ref="JF154">IF(JB154="","",_xll.PBD(JB154,"Deal Type 1","","USD","",""))</f>
        <v/>
      </c>
      <c r="JK154" s="15" t="str" cm="1">
        <f t="array" ref="JK154">IF(JJ154="","",_xll.PBD(JJ154,"Deal Date","","USD","",""))</f>
        <v/>
      </c>
      <c r="JL154" s="15" t="str" cm="1">
        <f t="array" ref="JL154">IF(JJ154="","",_xll.PBD(JJ154,"Company ID","","USD","",""))</f>
        <v/>
      </c>
      <c r="JM154" s="15" t="str" cm="1">
        <f t="array" ref="JM154">IF(JJ154="","",_xll.PBD(JL154,"Name","","USD","",""))</f>
        <v/>
      </c>
      <c r="JN154" t="str" cm="1">
        <f t="array" ref="JN154">IF(JJ154="","",_xll.PBD(JJ154,"Deal Type 1","","USD","",""))</f>
        <v/>
      </c>
      <c r="JS154" s="15" t="str" cm="1">
        <f t="array" ref="JS154">IF(JR154="","",_xll.PBD(JR154,"Deal Date","","USD","",""))</f>
        <v/>
      </c>
      <c r="JT154" s="15" t="str" cm="1">
        <f t="array" ref="JT154">IF(JR154="","",_xll.PBD(JR154,"Company ID","","USD","",""))</f>
        <v/>
      </c>
      <c r="JU154" s="15" t="str" cm="1">
        <f t="array" ref="JU154">IF(JR154="","",_xll.PBD(JT154,"Name","","USD","",""))</f>
        <v/>
      </c>
      <c r="JV154" t="str" cm="1">
        <f t="array" ref="JV154">IF(JR154="","",_xll.PBD(JR154,"Deal Type 1","","USD","",""))</f>
        <v/>
      </c>
      <c r="KA154" s="15" t="str" cm="1">
        <f t="array" ref="KA154">IF(JZ154="","",_xll.PBD(JZ154,"Deal Date","","USD","",""))</f>
        <v/>
      </c>
      <c r="KB154" s="15" t="str" cm="1">
        <f t="array" ref="KB154">IF(JZ154="","",_xll.PBD(JZ154,"Company ID","","USD","",""))</f>
        <v/>
      </c>
      <c r="KC154" s="15" t="str" cm="1">
        <f t="array" ref="KC154">IF(JZ154="","",_xll.PBD(KB154,"Name","","USD","",""))</f>
        <v/>
      </c>
      <c r="KD154" t="str" cm="1">
        <f t="array" ref="KD154">IF(JZ154="","",_xll.PBD(JZ154,"Deal Type 1","","USD","",""))</f>
        <v/>
      </c>
      <c r="KI154" s="15" t="str" cm="1">
        <f t="array" ref="KI154">IF(KH154="","",_xll.PBD(KH154,"Deal Date","","USD","",""))</f>
        <v/>
      </c>
      <c r="KJ154" s="15" t="str" cm="1">
        <f t="array" ref="KJ154">IF(KH154="","",_xll.PBD(KH154,"Company ID","","USD","",""))</f>
        <v/>
      </c>
      <c r="KK154" s="15" t="str" cm="1">
        <f t="array" ref="KK154">IF(KH154="","",_xll.PBD(KJ154,"Name","","USD","",""))</f>
        <v/>
      </c>
      <c r="KL154" t="str" cm="1">
        <f t="array" ref="KL154">IF(KH154="","",_xll.PBD(KH154,"Deal Type 1","","USD","",""))</f>
        <v/>
      </c>
      <c r="KQ154" s="15" t="str" cm="1">
        <f t="array" ref="KQ154">IF(KP154="","",_xll.PBD(KP154,"Deal Date","","USD","",""))</f>
        <v/>
      </c>
      <c r="KR154" s="15" t="str" cm="1">
        <f t="array" ref="KR154">IF(KP154="","",_xll.PBD(KP154,"Company ID","","USD","",""))</f>
        <v/>
      </c>
      <c r="KS154" s="15" t="str" cm="1">
        <f t="array" ref="KS154">IF(KP154="","",_xll.PBD(KR154,"Name","","USD","",""))</f>
        <v/>
      </c>
      <c r="KT154" t="str" cm="1">
        <f t="array" ref="KT154">IF(KP154="","",_xll.PBD(KP154,"Deal Type 1","","USD","",""))</f>
        <v/>
      </c>
      <c r="KY154" s="15" t="str" cm="1">
        <f t="array" ref="KY154">IF(KX154="","",_xll.PBD(KX154,"Deal Date","","USD","",""))</f>
        <v/>
      </c>
      <c r="KZ154" s="15" t="str" cm="1">
        <f t="array" ref="KZ154">IF(KX154="","",_xll.PBD(KX154,"Company ID","","USD","",""))</f>
        <v/>
      </c>
      <c r="LA154" s="15" t="str" cm="1">
        <f t="array" ref="LA154">IF(KX154="","",_xll.PBD(KZ154,"Name","","USD","",""))</f>
        <v/>
      </c>
      <c r="LB154" t="str" cm="1">
        <f t="array" ref="LB154">IF(KX154="","",_xll.PBD(KX154,"Deal Type 1","","USD","",""))</f>
        <v/>
      </c>
      <c r="LG154" s="15" t="str" cm="1">
        <f t="array" ref="LG154">IF(LF154="","",_xll.PBD(LF154,"Deal Date","","USD","",""))</f>
        <v/>
      </c>
      <c r="LH154" s="15" t="str" cm="1">
        <f t="array" ref="LH154">IF(LF154="","",_xll.PBD(LF154,"Company ID","","USD","",""))</f>
        <v/>
      </c>
      <c r="LI154" s="15" t="str" cm="1">
        <f t="array" ref="LI154">IF(LF154="","",_xll.PBD(LH154,"Name","","USD","",""))</f>
        <v/>
      </c>
      <c r="LJ154" t="str" cm="1">
        <f t="array" ref="LJ154">IF(LF154="","",_xll.PBD(LF154,"Deal Type 1","","USD","",""))</f>
        <v/>
      </c>
      <c r="LO154" s="15" t="str" cm="1">
        <f t="array" ref="LO154">IF(LN154="","",_xll.PBD(LN154,"Deal Date","","USD","",""))</f>
        <v/>
      </c>
      <c r="LP154" s="15" t="str" cm="1">
        <f t="array" ref="LP154">IF(LN154="","",_xll.PBD(LN154,"Company ID","","USD","",""))</f>
        <v/>
      </c>
      <c r="LQ154" s="15" t="str" cm="1">
        <f t="array" ref="LQ154">IF(LN154="","",_xll.PBD(LP154,"Name","","USD","",""))</f>
        <v/>
      </c>
      <c r="LR154" t="str" cm="1">
        <f t="array" ref="LR154">IF(LN154="","",_xll.PBD(LN154,"Deal Type 1","","USD","",""))</f>
        <v/>
      </c>
      <c r="LW154" s="15" t="str" cm="1">
        <f t="array" ref="LW154">IF(LV154="","",_xll.PBD(LV154,"Deal Date","","USD","",""))</f>
        <v/>
      </c>
      <c r="LX154" s="15" t="str" cm="1">
        <f t="array" ref="LX154">IF(LV154="","",_xll.PBD(LV154,"Company ID","","USD","",""))</f>
        <v/>
      </c>
      <c r="LY154" s="15" t="str" cm="1">
        <f t="array" ref="LY154">IF(LV154="","",_xll.PBD(LX154,"Name","","USD","",""))</f>
        <v/>
      </c>
      <c r="LZ154" t="str" cm="1">
        <f t="array" ref="LZ154">IF(LV154="","",_xll.PBD(LV154,"Deal Type 1","","USD","",""))</f>
        <v/>
      </c>
      <c r="ME154" s="15" t="str" cm="1">
        <f t="array" ref="ME154">IF(MD154="","",_xll.PBD(MD154,"Deal Date","","USD","",""))</f>
        <v/>
      </c>
      <c r="MF154" s="15" t="str" cm="1">
        <f t="array" ref="MF154">IF(MD154="","",_xll.PBD(MD154,"Company ID","","USD","",""))</f>
        <v/>
      </c>
      <c r="MG154" s="15" t="str" cm="1">
        <f t="array" ref="MG154">IF(MD154="","",_xll.PBD(MF154,"Name","","USD","",""))</f>
        <v/>
      </c>
      <c r="MH154" t="str" cm="1">
        <f t="array" ref="MH154">IF(MD154="","",_xll.PBD(MD154,"Deal Type 1","","USD","",""))</f>
        <v/>
      </c>
    </row>
    <row r="155" spans="7:346" x14ac:dyDescent="0.2">
      <c r="G155" s="15" t="str" cm="1">
        <f t="array" ref="G155">IF(F155="","",_xll.PBD(F155,"Deal Date","","USD","",""))</f>
        <v/>
      </c>
      <c r="H155" s="15" t="str" cm="1">
        <f t="array" ref="H155">IF(F155="","",_xll.PBD(F155,"Company ID","","USD","",""))</f>
        <v/>
      </c>
      <c r="I155" s="15" t="str" cm="1">
        <f t="array" ref="I155">IF(F155="","",_xll.PBD(H155,"Name","","USD","",""))</f>
        <v/>
      </c>
      <c r="J155" t="str" cm="1">
        <f t="array" ref="J155">IF(F155="","",_xll.PBD(F155,"Deal Type 1","","USD","",""))</f>
        <v/>
      </c>
      <c r="O155" s="15" t="str" cm="1">
        <f t="array" ref="O155">IF(N155="","",_xll.PBD(N155,"Deal Date","","USD","",""))</f>
        <v/>
      </c>
      <c r="P155" s="15" t="str" cm="1">
        <f t="array" ref="P155">IF(N155="","",_xll.PBD(N155,"Company ID","","USD","",""))</f>
        <v/>
      </c>
      <c r="Q155" s="15" t="str" cm="1">
        <f t="array" ref="Q155">IF(N155="","",_xll.PBD(P155,"Name","","USD","",""))</f>
        <v/>
      </c>
      <c r="R155" t="str" cm="1">
        <f t="array" ref="R155">IF(N155="","",_xll.PBD(N155,"Deal Type 1","","USD","",""))</f>
        <v/>
      </c>
      <c r="W155" s="15" t="str" cm="1">
        <f t="array" ref="W155">IF(V155="","",_xll.PBD(V155,"Deal Date","","USD","",""))</f>
        <v/>
      </c>
      <c r="X155" s="15" t="str" cm="1">
        <f t="array" ref="X155">IF(V155="","",_xll.PBD(V155,"Company ID","","USD","",""))</f>
        <v/>
      </c>
      <c r="Y155" s="15" t="str" cm="1">
        <f t="array" ref="Y155">IF(V155="","",_xll.PBD(X155,"Name","","USD","",""))</f>
        <v/>
      </c>
      <c r="Z155" t="str" cm="1">
        <f t="array" ref="Z155">IF(V155="","",_xll.PBD(V155,"Deal Type 1","","USD","",""))</f>
        <v/>
      </c>
      <c r="AE155" s="15" t="str" cm="1">
        <f t="array" ref="AE155">IF(AD155="","",_xll.PBD(AD155,"Deal Date","","USD","",""))</f>
        <v/>
      </c>
      <c r="AF155" s="15" t="str" cm="1">
        <f t="array" ref="AF155">IF(AD155="","",_xll.PBD(AD155,"Company ID","","USD","",""))</f>
        <v/>
      </c>
      <c r="AG155" s="15" t="str" cm="1">
        <f t="array" ref="AG155">IF(AD155="","",_xll.PBD(AF155,"Name","","USD","",""))</f>
        <v/>
      </c>
      <c r="AH155" t="str" cm="1">
        <f t="array" ref="AH155">IF(AD155="","",_xll.PBD(AD155,"Deal Type 1","","USD","",""))</f>
        <v/>
      </c>
      <c r="AM155" s="15" t="str" cm="1">
        <f t="array" ref="AM155">IF(AL155="","",_xll.PBD(AL155,"Deal Date","","USD","",""))</f>
        <v/>
      </c>
      <c r="AN155" s="15" t="str" cm="1">
        <f t="array" ref="AN155">IF(AL155="","",_xll.PBD(AL155,"Company ID","","USD","",""))</f>
        <v/>
      </c>
      <c r="AO155" s="15" t="str" cm="1">
        <f t="array" ref="AO155">IF(AL155="","",_xll.PBD(AN155,"Name","","USD","",""))</f>
        <v/>
      </c>
      <c r="AP155" t="str" cm="1">
        <f t="array" ref="AP155">IF(AL155="","",_xll.PBD(AL155,"Deal Type 1","","USD","",""))</f>
        <v/>
      </c>
      <c r="AU155" s="15" t="str" cm="1">
        <f t="array" ref="AU155">IF(AT155="","",_xll.PBD(AT155,"Deal Date","","USD","",""))</f>
        <v/>
      </c>
      <c r="AV155" s="15" t="str" cm="1">
        <f t="array" ref="AV155">IF(AT155="","",_xll.PBD(AT155,"Company ID","","USD","",""))</f>
        <v/>
      </c>
      <c r="AW155" s="15" t="str" cm="1">
        <f t="array" ref="AW155">IF(AT155="","",_xll.PBD(AV155,"Name","","USD","",""))</f>
        <v/>
      </c>
      <c r="AX155" t="str" cm="1">
        <f t="array" ref="AX155">IF(AT155="","",_xll.PBD(AT155,"Deal Type 1","","USD","",""))</f>
        <v/>
      </c>
      <c r="BC155" s="15" t="str" cm="1">
        <f t="array" ref="BC155">IF(BB155="","",_xll.PBD(BB155,"Deal Date","","USD","",""))</f>
        <v/>
      </c>
      <c r="BD155" s="15" t="str" cm="1">
        <f t="array" ref="BD155">IF(BB155="","",_xll.PBD(BB155,"Company ID","","USD","",""))</f>
        <v/>
      </c>
      <c r="BE155" s="15" t="str" cm="1">
        <f t="array" ref="BE155">IF(BB155="","",_xll.PBD(BD155,"Name","","USD","",""))</f>
        <v/>
      </c>
      <c r="BF155" t="str" cm="1">
        <f t="array" ref="BF155">IF(BB155="","",_xll.PBD(BB155,"Deal Type 1","","USD","",""))</f>
        <v/>
      </c>
      <c r="BK155" s="15" t="str" cm="1">
        <f t="array" ref="BK155">IF(BJ155="","",_xll.PBD(BJ155,"Deal Date","","USD","",""))</f>
        <v/>
      </c>
      <c r="BL155" s="15" t="str" cm="1">
        <f t="array" ref="BL155">IF(BJ155="","",_xll.PBD(BJ155,"Company ID","","USD","",""))</f>
        <v/>
      </c>
      <c r="BM155" s="15" t="str" cm="1">
        <f t="array" ref="BM155">IF(BJ155="","",_xll.PBD(BL155,"Name","","USD","",""))</f>
        <v/>
      </c>
      <c r="BN155" t="str" cm="1">
        <f t="array" ref="BN155">IF(BJ155="","",_xll.PBD(BJ155,"Deal Type 1","","USD","",""))</f>
        <v/>
      </c>
      <c r="BS155" s="15" t="str" cm="1">
        <f t="array" ref="BS155">IF(BR155="","",_xll.PBD(BR155,"Deal Date","","USD","",""))</f>
        <v/>
      </c>
      <c r="BT155" s="15" t="str" cm="1">
        <f t="array" ref="BT155">IF(BR155="","",_xll.PBD(BR155,"Company ID","","USD","",""))</f>
        <v/>
      </c>
      <c r="BU155" s="15" t="str" cm="1">
        <f t="array" ref="BU155">IF(BR155="","",_xll.PBD(BT155,"Name","","USD","",""))</f>
        <v/>
      </c>
      <c r="BV155" t="str" cm="1">
        <f t="array" ref="BV155">IF(BR155="","",_xll.PBD(BR155,"Deal Type 1","","USD","",""))</f>
        <v/>
      </c>
      <c r="CA155" s="15" t="str" cm="1">
        <f t="array" ref="CA155">IF(BZ155="","",_xll.PBD(BZ155,"Deal Date","","USD","",""))</f>
        <v/>
      </c>
      <c r="CB155" s="15" t="str" cm="1">
        <f t="array" ref="CB155">IF(BZ155="","",_xll.PBD(BZ155,"Company ID","","USD","",""))</f>
        <v/>
      </c>
      <c r="CC155" s="15" t="str" cm="1">
        <f t="array" ref="CC155">IF(BZ155="","",_xll.PBD(CB155,"Name","","USD","",""))</f>
        <v/>
      </c>
      <c r="CD155" t="str" cm="1">
        <f t="array" ref="CD155">IF(BZ155="","",_xll.PBD(BZ155,"Deal Type 1","","USD","",""))</f>
        <v/>
      </c>
      <c r="CI155" s="15" t="str" cm="1">
        <f t="array" ref="CI155">IF(CH155="","",_xll.PBD(CH155,"Deal Date","","USD","",""))</f>
        <v/>
      </c>
      <c r="CJ155" s="15" t="str" cm="1">
        <f t="array" ref="CJ155">IF(CH155="","",_xll.PBD(CH155,"Company ID","","USD","",""))</f>
        <v/>
      </c>
      <c r="CK155" s="15" t="str" cm="1">
        <f t="array" ref="CK155">IF(CH155="","",_xll.PBD(CJ155,"Name","","USD","",""))</f>
        <v/>
      </c>
      <c r="CL155" t="str" cm="1">
        <f t="array" ref="CL155">IF(CH155="","",_xll.PBD(CH155,"Deal Type 1","","USD","",""))</f>
        <v/>
      </c>
      <c r="CQ155" s="15" t="str" cm="1">
        <f t="array" ref="CQ155">IF(CP155="","",_xll.PBD(CP155,"Deal Date","","USD","",""))</f>
        <v/>
      </c>
      <c r="CR155" s="15" t="str" cm="1">
        <f t="array" ref="CR155">IF(CP155="","",_xll.PBD(CP155,"Company ID","","USD","",""))</f>
        <v/>
      </c>
      <c r="CS155" s="15" t="str" cm="1">
        <f t="array" ref="CS155">IF(CP155="","",_xll.PBD(CR155,"Name","","USD","",""))</f>
        <v/>
      </c>
      <c r="CT155" t="str" cm="1">
        <f t="array" ref="CT155">IF(CP155="","",_xll.PBD(CP155,"Deal Type 1","","USD","",""))</f>
        <v/>
      </c>
      <c r="CY155" s="15" t="str" cm="1">
        <f t="array" ref="CY155">IF(CX155="","",_xll.PBD(CX155,"Deal Date","","USD","",""))</f>
        <v/>
      </c>
      <c r="CZ155" s="15" t="str" cm="1">
        <f t="array" ref="CZ155">IF(CX155="","",_xll.PBD(CX155,"Company ID","","USD","",""))</f>
        <v/>
      </c>
      <c r="DA155" s="15" t="str" cm="1">
        <f t="array" ref="DA155">IF(CX155="","",_xll.PBD(CZ155,"Name","","USD","",""))</f>
        <v/>
      </c>
      <c r="DB155" t="str" cm="1">
        <f t="array" ref="DB155">IF(CX155="","",_xll.PBD(CX155,"Deal Type 1","","USD","",""))</f>
        <v/>
      </c>
      <c r="DG155" s="15" t="str" cm="1">
        <f t="array" ref="DG155">IF(DF155="","",_xll.PBD(DF155,"Deal Date","","USD","",""))</f>
        <v/>
      </c>
      <c r="DH155" s="15" t="str" cm="1">
        <f t="array" ref="DH155">IF(DF155="","",_xll.PBD(DF155,"Company ID","","USD","",""))</f>
        <v/>
      </c>
      <c r="DI155" s="15" t="str" cm="1">
        <f t="array" ref="DI155">IF(DF155="","",_xll.PBD(DH155,"Name","","USD","",""))</f>
        <v/>
      </c>
      <c r="DJ155" t="str" cm="1">
        <f t="array" ref="DJ155">IF(DF155="","",_xll.PBD(DF155,"Deal Type 1","","USD","",""))</f>
        <v/>
      </c>
      <c r="DO155" s="15" t="str" cm="1">
        <f t="array" ref="DO155">IF(DN155="","",_xll.PBD(DN155,"Deal Date","","USD","",""))</f>
        <v/>
      </c>
      <c r="DP155" s="15" t="str" cm="1">
        <f t="array" ref="DP155">IF(DN155="","",_xll.PBD(DN155,"Company ID","","USD","",""))</f>
        <v/>
      </c>
      <c r="DQ155" s="15" t="str" cm="1">
        <f t="array" ref="DQ155">IF(DN155="","",_xll.PBD(DP155,"Name","","USD","",""))</f>
        <v/>
      </c>
      <c r="DR155" t="str" cm="1">
        <f t="array" ref="DR155">IF(DN155="","",_xll.PBD(DN155,"Deal Type 1","","USD","",""))</f>
        <v/>
      </c>
      <c r="DW155" s="15" t="str" cm="1">
        <f t="array" ref="DW155">IF(DV155="","",_xll.PBD(DV155,"Deal Date","","USD","",""))</f>
        <v/>
      </c>
      <c r="DX155" s="15" t="str" cm="1">
        <f t="array" ref="DX155">IF(DV155="","",_xll.PBD(DV155,"Company ID","","USD","",""))</f>
        <v/>
      </c>
      <c r="DY155" s="15" t="str" cm="1">
        <f t="array" ref="DY155">IF(DV155="","",_xll.PBD(DX155,"Name","","USD","",""))</f>
        <v/>
      </c>
      <c r="DZ155" t="str" cm="1">
        <f t="array" ref="DZ155">IF(DV155="","",_xll.PBD(DV155,"Deal Type 1","","USD","",""))</f>
        <v/>
      </c>
      <c r="EE155" s="15" t="str" cm="1">
        <f t="array" ref="EE155">IF(ED155="","",_xll.PBD(ED155,"Deal Date","","USD","",""))</f>
        <v/>
      </c>
      <c r="EF155" s="15" t="str" cm="1">
        <f t="array" ref="EF155">IF(ED155="","",_xll.PBD(ED155,"Company ID","","USD","",""))</f>
        <v/>
      </c>
      <c r="EG155" s="15" t="str" cm="1">
        <f t="array" ref="EG155">IF(ED155="","",_xll.PBD(EF155,"Name","","USD","",""))</f>
        <v/>
      </c>
      <c r="EH155" t="str" cm="1">
        <f t="array" ref="EH155">IF(ED155="","",_xll.PBD(ED155,"Deal Type 1","","USD","",""))</f>
        <v/>
      </c>
      <c r="EM155" s="15" t="str" cm="1">
        <f t="array" ref="EM155">IF(EL155="","",_xll.PBD(EL155,"Deal Date","","USD","",""))</f>
        <v/>
      </c>
      <c r="EN155" s="15" t="str" cm="1">
        <f t="array" ref="EN155">IF(EL155="","",_xll.PBD(EL155,"Company ID","","USD","",""))</f>
        <v/>
      </c>
      <c r="EO155" s="15" t="str" cm="1">
        <f t="array" ref="EO155">IF(EL155="","",_xll.PBD(EN155,"Name","","USD","",""))</f>
        <v/>
      </c>
      <c r="EP155" t="str" cm="1">
        <f t="array" ref="EP155">IF(EL155="","",_xll.PBD(EL155,"Deal Type 1","","USD","",""))</f>
        <v/>
      </c>
      <c r="EU155" s="15" t="str" cm="1">
        <f t="array" ref="EU155">IF(ET155="","",_xll.PBD(ET155,"Deal Date","","USD","",""))</f>
        <v/>
      </c>
      <c r="EV155" s="15" t="str" cm="1">
        <f t="array" ref="EV155">IF(ET155="","",_xll.PBD(ET155,"Company ID","","USD","",""))</f>
        <v/>
      </c>
      <c r="EW155" s="15" t="str" cm="1">
        <f t="array" ref="EW155">IF(ET155="","",_xll.PBD(EV155,"Name","","USD","",""))</f>
        <v/>
      </c>
      <c r="EX155" t="str" cm="1">
        <f t="array" ref="EX155">IF(ET155="","",_xll.PBD(ET155,"Deal Type 1","","USD","",""))</f>
        <v/>
      </c>
      <c r="FC155" s="15" t="str" cm="1">
        <f t="array" ref="FC155">IF(FB155="","",_xll.PBD(FB155,"Deal Date","","USD","",""))</f>
        <v/>
      </c>
      <c r="FD155" s="15" t="str" cm="1">
        <f t="array" ref="FD155">IF(FB155="","",_xll.PBD(FB155,"Company ID","","USD","",""))</f>
        <v/>
      </c>
      <c r="FE155" s="15" t="str" cm="1">
        <f t="array" ref="FE155">IF(FB155="","",_xll.PBD(FD155,"Name","","USD","",""))</f>
        <v/>
      </c>
      <c r="FF155" t="str" cm="1">
        <f t="array" ref="FF155">IF(FB155="","",_xll.PBD(FB155,"Deal Type 1","","USD","",""))</f>
        <v/>
      </c>
      <c r="FK155" s="15" t="str" cm="1">
        <f t="array" ref="FK155">IF(FJ155="","",_xll.PBD(FJ155,"Deal Date","","USD","",""))</f>
        <v/>
      </c>
      <c r="FL155" s="15" t="str" cm="1">
        <f t="array" ref="FL155">IF(FJ155="","",_xll.PBD(FJ155,"Company ID","","USD","",""))</f>
        <v/>
      </c>
      <c r="FM155" s="15" t="str" cm="1">
        <f t="array" ref="FM155">IF(FJ155="","",_xll.PBD(FL155,"Name","","USD","",""))</f>
        <v/>
      </c>
      <c r="FN155" t="str" cm="1">
        <f t="array" ref="FN155">IF(FJ155="","",_xll.PBD(FJ155,"Deal Type 1","","USD","",""))</f>
        <v/>
      </c>
      <c r="FS155" s="15" t="str" cm="1">
        <f t="array" ref="FS155">IF(FR155="","",_xll.PBD(FR155,"Deal Date","","USD","",""))</f>
        <v/>
      </c>
      <c r="FT155" s="15" t="str" cm="1">
        <f t="array" ref="FT155">IF(FR155="","",_xll.PBD(FR155,"Company ID","","USD","",""))</f>
        <v/>
      </c>
      <c r="FU155" s="15" t="str" cm="1">
        <f t="array" ref="FU155">IF(FR155="","",_xll.PBD(FT155,"Name","","USD","",""))</f>
        <v/>
      </c>
      <c r="FV155" t="str" cm="1">
        <f t="array" ref="FV155">IF(FR155="","",_xll.PBD(FR155,"Deal Type 1","","USD","",""))</f>
        <v/>
      </c>
      <c r="GA155" s="15" t="str" cm="1">
        <f t="array" ref="GA155">IF(FZ155="","",_xll.PBD(FZ155,"Deal Date","","USD","",""))</f>
        <v/>
      </c>
      <c r="GB155" s="15" t="str" cm="1">
        <f t="array" ref="GB155">IF(FZ155="","",_xll.PBD(FZ155,"Company ID","","USD","",""))</f>
        <v/>
      </c>
      <c r="GC155" s="15" t="str" cm="1">
        <f t="array" ref="GC155">IF(FZ155="","",_xll.PBD(GB155,"Name","","USD","",""))</f>
        <v/>
      </c>
      <c r="GD155" t="str" cm="1">
        <f t="array" ref="GD155">IF(FZ155="","",_xll.PBD(FZ155,"Deal Type 1","","USD","",""))</f>
        <v/>
      </c>
      <c r="GI155" s="15" t="str" cm="1">
        <f t="array" ref="GI155">IF(GH155="","",_xll.PBD(GH155,"Deal Date","","USD","",""))</f>
        <v/>
      </c>
      <c r="GJ155" s="15" t="str" cm="1">
        <f t="array" ref="GJ155">IF(GH155="","",_xll.PBD(GH155,"Company ID","","USD","",""))</f>
        <v/>
      </c>
      <c r="GK155" s="15" t="str" cm="1">
        <f t="array" ref="GK155">IF(GH155="","",_xll.PBD(GJ155,"Name","","USD","",""))</f>
        <v/>
      </c>
      <c r="GL155" t="str" cm="1">
        <f t="array" ref="GL155">IF(GH155="","",_xll.PBD(GH155,"Deal Type 1","","USD","",""))</f>
        <v/>
      </c>
      <c r="GQ155" s="15" t="str" cm="1">
        <f t="array" ref="GQ155">IF(GP155="","",_xll.PBD(GP155,"Deal Date","","USD","",""))</f>
        <v/>
      </c>
      <c r="GR155" s="15" t="str" cm="1">
        <f t="array" ref="GR155">IF(GP155="","",_xll.PBD(GP155,"Company ID","","USD","",""))</f>
        <v/>
      </c>
      <c r="GS155" s="15" t="str" cm="1">
        <f t="array" ref="GS155">IF(GP155="","",_xll.PBD(GR155,"Name","","USD","",""))</f>
        <v/>
      </c>
      <c r="GT155" t="str" cm="1">
        <f t="array" ref="GT155">IF(GP155="","",_xll.PBD(GP155,"Deal Type 1","","USD","",""))</f>
        <v/>
      </c>
      <c r="GY155" s="15" t="str" cm="1">
        <f t="array" ref="GY155">IF(GX155="","",_xll.PBD(GX155,"Deal Date","","USD","",""))</f>
        <v/>
      </c>
      <c r="GZ155" s="15" t="str" cm="1">
        <f t="array" ref="GZ155">IF(GX155="","",_xll.PBD(GX155,"Company ID","","USD","",""))</f>
        <v/>
      </c>
      <c r="HA155" s="15" t="str" cm="1">
        <f t="array" ref="HA155">IF(GX155="","",_xll.PBD(GZ155,"Name","","USD","",""))</f>
        <v/>
      </c>
      <c r="HB155" t="str" cm="1">
        <f t="array" ref="HB155">IF(GX155="","",_xll.PBD(GX155,"Deal Type 1","","USD","",""))</f>
        <v/>
      </c>
      <c r="HG155" s="15" t="str" cm="1">
        <f t="array" ref="HG155">IF(HF155="","",_xll.PBD(HF155,"Deal Date","","USD","",""))</f>
        <v/>
      </c>
      <c r="HH155" s="15" t="str" cm="1">
        <f t="array" ref="HH155">IF(HF155="","",_xll.PBD(HF155,"Company ID","","USD","",""))</f>
        <v/>
      </c>
      <c r="HI155" s="15" t="str" cm="1">
        <f t="array" ref="HI155">IF(HF155="","",_xll.PBD(HH155,"Name","","USD","",""))</f>
        <v/>
      </c>
      <c r="HJ155" t="str" cm="1">
        <f t="array" ref="HJ155">IF(HF155="","",_xll.PBD(HF155,"Deal Type 1","","USD","",""))</f>
        <v/>
      </c>
      <c r="HO155" s="15" t="str" cm="1">
        <f t="array" ref="HO155">IF(HN155="","",_xll.PBD(HN155,"Deal Date","","USD","",""))</f>
        <v/>
      </c>
      <c r="HP155" s="15" t="str" cm="1">
        <f t="array" ref="HP155">IF(HN155="","",_xll.PBD(HN155,"Company ID","","USD","",""))</f>
        <v/>
      </c>
      <c r="HQ155" s="15" t="str" cm="1">
        <f t="array" ref="HQ155">IF(HN155="","",_xll.PBD(HP155,"Name","","USD","",""))</f>
        <v/>
      </c>
      <c r="HR155" t="str" cm="1">
        <f t="array" ref="HR155">IF(HN155="","",_xll.PBD(HN155,"Deal Type 1","","USD","",""))</f>
        <v/>
      </c>
      <c r="HW155" s="15" t="str" cm="1">
        <f t="array" ref="HW155">IF(HV155="","",_xll.PBD(HV155,"Deal Date","","USD","",""))</f>
        <v/>
      </c>
      <c r="HX155" s="15" t="str" cm="1">
        <f t="array" ref="HX155">IF(HV155="","",_xll.PBD(HV155,"Company ID","","USD","",""))</f>
        <v/>
      </c>
      <c r="HY155" s="15" t="str" cm="1">
        <f t="array" ref="HY155">IF(HV155="","",_xll.PBD(HX155,"Name","","USD","",""))</f>
        <v/>
      </c>
      <c r="HZ155" t="str" cm="1">
        <f t="array" ref="HZ155">IF(HV155="","",_xll.PBD(HV155,"Deal Type 1","","USD","",""))</f>
        <v/>
      </c>
      <c r="IE155" s="15" t="str" cm="1">
        <f t="array" ref="IE155">IF(ID155="","",_xll.PBD(ID155,"Deal Date","","USD","",""))</f>
        <v/>
      </c>
      <c r="IF155" s="15" t="str" cm="1">
        <f t="array" ref="IF155">IF(ID155="","",_xll.PBD(ID155,"Company ID","","USD","",""))</f>
        <v/>
      </c>
      <c r="IG155" s="15" t="str" cm="1">
        <f t="array" ref="IG155">IF(ID155="","",_xll.PBD(IF155,"Name","","USD","",""))</f>
        <v/>
      </c>
      <c r="IH155" t="str" cm="1">
        <f t="array" ref="IH155">IF(ID155="","",_xll.PBD(ID155,"Deal Type 1","","USD","",""))</f>
        <v/>
      </c>
      <c r="IM155" s="15" t="str" cm="1">
        <f t="array" ref="IM155">IF(IL155="","",_xll.PBD(IL155,"Deal Date","","USD","",""))</f>
        <v/>
      </c>
      <c r="IN155" s="15" t="str" cm="1">
        <f t="array" ref="IN155">IF(IL155="","",_xll.PBD(IL155,"Company ID","","USD","",""))</f>
        <v/>
      </c>
      <c r="IO155" s="15" t="str" cm="1">
        <f t="array" ref="IO155">IF(IL155="","",_xll.PBD(IN155,"Name","","USD","",""))</f>
        <v/>
      </c>
      <c r="IP155" t="str" cm="1">
        <f t="array" ref="IP155">IF(IL155="","",_xll.PBD(IL155,"Deal Type 1","","USD","",""))</f>
        <v/>
      </c>
      <c r="IU155" s="15" t="str" cm="1">
        <f t="array" ref="IU155">IF(IT155="","",_xll.PBD(IT155,"Deal Date","","USD","",""))</f>
        <v/>
      </c>
      <c r="IV155" s="15" t="str" cm="1">
        <f t="array" ref="IV155">IF(IT155="","",_xll.PBD(IT155,"Company ID","","USD","",""))</f>
        <v/>
      </c>
      <c r="IW155" s="15" t="str" cm="1">
        <f t="array" ref="IW155">IF(IT155="","",_xll.PBD(IV155,"Name","","USD","",""))</f>
        <v/>
      </c>
      <c r="IX155" t="str" cm="1">
        <f t="array" ref="IX155">IF(IT155="","",_xll.PBD(IT155,"Deal Type 1","","USD","",""))</f>
        <v/>
      </c>
      <c r="JC155" s="15" t="str" cm="1">
        <f t="array" ref="JC155">IF(JB155="","",_xll.PBD(JB155,"Deal Date","","USD","",""))</f>
        <v/>
      </c>
      <c r="JD155" s="15" t="str" cm="1">
        <f t="array" ref="JD155">IF(JB155="","",_xll.PBD(JB155,"Company ID","","USD","",""))</f>
        <v/>
      </c>
      <c r="JE155" s="15" t="str" cm="1">
        <f t="array" ref="JE155">IF(JB155="","",_xll.PBD(JD155,"Name","","USD","",""))</f>
        <v/>
      </c>
      <c r="JF155" t="str" cm="1">
        <f t="array" ref="JF155">IF(JB155="","",_xll.PBD(JB155,"Deal Type 1","","USD","",""))</f>
        <v/>
      </c>
      <c r="JK155" s="15" t="str" cm="1">
        <f t="array" ref="JK155">IF(JJ155="","",_xll.PBD(JJ155,"Deal Date","","USD","",""))</f>
        <v/>
      </c>
      <c r="JL155" s="15" t="str" cm="1">
        <f t="array" ref="JL155">IF(JJ155="","",_xll.PBD(JJ155,"Company ID","","USD","",""))</f>
        <v/>
      </c>
      <c r="JM155" s="15" t="str" cm="1">
        <f t="array" ref="JM155">IF(JJ155="","",_xll.PBD(JL155,"Name","","USD","",""))</f>
        <v/>
      </c>
      <c r="JN155" t="str" cm="1">
        <f t="array" ref="JN155">IF(JJ155="","",_xll.PBD(JJ155,"Deal Type 1","","USD","",""))</f>
        <v/>
      </c>
      <c r="JS155" s="15" t="str" cm="1">
        <f t="array" ref="JS155">IF(JR155="","",_xll.PBD(JR155,"Deal Date","","USD","",""))</f>
        <v/>
      </c>
      <c r="JT155" s="15" t="str" cm="1">
        <f t="array" ref="JT155">IF(JR155="","",_xll.PBD(JR155,"Company ID","","USD","",""))</f>
        <v/>
      </c>
      <c r="JU155" s="15" t="str" cm="1">
        <f t="array" ref="JU155">IF(JR155="","",_xll.PBD(JT155,"Name","","USD","",""))</f>
        <v/>
      </c>
      <c r="JV155" t="str" cm="1">
        <f t="array" ref="JV155">IF(JR155="","",_xll.PBD(JR155,"Deal Type 1","","USD","",""))</f>
        <v/>
      </c>
      <c r="KA155" s="15" t="str" cm="1">
        <f t="array" ref="KA155">IF(JZ155="","",_xll.PBD(JZ155,"Deal Date","","USD","",""))</f>
        <v/>
      </c>
      <c r="KB155" s="15" t="str" cm="1">
        <f t="array" ref="KB155">IF(JZ155="","",_xll.PBD(JZ155,"Company ID","","USD","",""))</f>
        <v/>
      </c>
      <c r="KC155" s="15" t="str" cm="1">
        <f t="array" ref="KC155">IF(JZ155="","",_xll.PBD(KB155,"Name","","USD","",""))</f>
        <v/>
      </c>
      <c r="KD155" t="str" cm="1">
        <f t="array" ref="KD155">IF(JZ155="","",_xll.PBD(JZ155,"Deal Type 1","","USD","",""))</f>
        <v/>
      </c>
      <c r="KI155" s="15" t="str" cm="1">
        <f t="array" ref="KI155">IF(KH155="","",_xll.PBD(KH155,"Deal Date","","USD","",""))</f>
        <v/>
      </c>
      <c r="KJ155" s="15" t="str" cm="1">
        <f t="array" ref="KJ155">IF(KH155="","",_xll.PBD(KH155,"Company ID","","USD","",""))</f>
        <v/>
      </c>
      <c r="KK155" s="15" t="str" cm="1">
        <f t="array" ref="KK155">IF(KH155="","",_xll.PBD(KJ155,"Name","","USD","",""))</f>
        <v/>
      </c>
      <c r="KL155" t="str" cm="1">
        <f t="array" ref="KL155">IF(KH155="","",_xll.PBD(KH155,"Deal Type 1","","USD","",""))</f>
        <v/>
      </c>
      <c r="KQ155" s="15" t="str" cm="1">
        <f t="array" ref="KQ155">IF(KP155="","",_xll.PBD(KP155,"Deal Date","","USD","",""))</f>
        <v/>
      </c>
      <c r="KR155" s="15" t="str" cm="1">
        <f t="array" ref="KR155">IF(KP155="","",_xll.PBD(KP155,"Company ID","","USD","",""))</f>
        <v/>
      </c>
      <c r="KS155" s="15" t="str" cm="1">
        <f t="array" ref="KS155">IF(KP155="","",_xll.PBD(KR155,"Name","","USD","",""))</f>
        <v/>
      </c>
      <c r="KT155" t="str" cm="1">
        <f t="array" ref="KT155">IF(KP155="","",_xll.PBD(KP155,"Deal Type 1","","USD","",""))</f>
        <v/>
      </c>
      <c r="KY155" s="15" t="str" cm="1">
        <f t="array" ref="KY155">IF(KX155="","",_xll.PBD(KX155,"Deal Date","","USD","",""))</f>
        <v/>
      </c>
      <c r="KZ155" s="15" t="str" cm="1">
        <f t="array" ref="KZ155">IF(KX155="","",_xll.PBD(KX155,"Company ID","","USD","",""))</f>
        <v/>
      </c>
      <c r="LA155" s="15" t="str" cm="1">
        <f t="array" ref="LA155">IF(KX155="","",_xll.PBD(KZ155,"Name","","USD","",""))</f>
        <v/>
      </c>
      <c r="LB155" t="str" cm="1">
        <f t="array" ref="LB155">IF(KX155="","",_xll.PBD(KX155,"Deal Type 1","","USD","",""))</f>
        <v/>
      </c>
      <c r="LG155" s="15" t="str" cm="1">
        <f t="array" ref="LG155">IF(LF155="","",_xll.PBD(LF155,"Deal Date","","USD","",""))</f>
        <v/>
      </c>
      <c r="LH155" s="15" t="str" cm="1">
        <f t="array" ref="LH155">IF(LF155="","",_xll.PBD(LF155,"Company ID","","USD","",""))</f>
        <v/>
      </c>
      <c r="LI155" s="15" t="str" cm="1">
        <f t="array" ref="LI155">IF(LF155="","",_xll.PBD(LH155,"Name","","USD","",""))</f>
        <v/>
      </c>
      <c r="LJ155" t="str" cm="1">
        <f t="array" ref="LJ155">IF(LF155="","",_xll.PBD(LF155,"Deal Type 1","","USD","",""))</f>
        <v/>
      </c>
      <c r="LO155" s="15" t="str" cm="1">
        <f t="array" ref="LO155">IF(LN155="","",_xll.PBD(LN155,"Deal Date","","USD","",""))</f>
        <v/>
      </c>
      <c r="LP155" s="15" t="str" cm="1">
        <f t="array" ref="LP155">IF(LN155="","",_xll.PBD(LN155,"Company ID","","USD","",""))</f>
        <v/>
      </c>
      <c r="LQ155" s="15" t="str" cm="1">
        <f t="array" ref="LQ155">IF(LN155="","",_xll.PBD(LP155,"Name","","USD","",""))</f>
        <v/>
      </c>
      <c r="LR155" t="str" cm="1">
        <f t="array" ref="LR155">IF(LN155="","",_xll.PBD(LN155,"Deal Type 1","","USD","",""))</f>
        <v/>
      </c>
      <c r="LW155" s="15" t="str" cm="1">
        <f t="array" ref="LW155">IF(LV155="","",_xll.PBD(LV155,"Deal Date","","USD","",""))</f>
        <v/>
      </c>
      <c r="LX155" s="15" t="str" cm="1">
        <f t="array" ref="LX155">IF(LV155="","",_xll.PBD(LV155,"Company ID","","USD","",""))</f>
        <v/>
      </c>
      <c r="LY155" s="15" t="str" cm="1">
        <f t="array" ref="LY155">IF(LV155="","",_xll.PBD(LX155,"Name","","USD","",""))</f>
        <v/>
      </c>
      <c r="LZ155" t="str" cm="1">
        <f t="array" ref="LZ155">IF(LV155="","",_xll.PBD(LV155,"Deal Type 1","","USD","",""))</f>
        <v/>
      </c>
      <c r="ME155" s="15" t="str" cm="1">
        <f t="array" ref="ME155">IF(MD155="","",_xll.PBD(MD155,"Deal Date","","USD","",""))</f>
        <v/>
      </c>
      <c r="MF155" s="15" t="str" cm="1">
        <f t="array" ref="MF155">IF(MD155="","",_xll.PBD(MD155,"Company ID","","USD","",""))</f>
        <v/>
      </c>
      <c r="MG155" s="15" t="str" cm="1">
        <f t="array" ref="MG155">IF(MD155="","",_xll.PBD(MF155,"Name","","USD","",""))</f>
        <v/>
      </c>
      <c r="MH155" t="str" cm="1">
        <f t="array" ref="MH155">IF(MD155="","",_xll.PBD(MD155,"Deal Type 1","","USD","",""))</f>
        <v/>
      </c>
    </row>
    <row r="156" spans="7:346" x14ac:dyDescent="0.2">
      <c r="G156" s="15" t="str" cm="1">
        <f t="array" ref="G156">IF(F156="","",_xll.PBD(F156,"Deal Date","","USD","",""))</f>
        <v/>
      </c>
      <c r="H156" s="15" t="str" cm="1">
        <f t="array" ref="H156">IF(F156="","",_xll.PBD(F156,"Company ID","","USD","",""))</f>
        <v/>
      </c>
      <c r="I156" s="15" t="str" cm="1">
        <f t="array" ref="I156">IF(F156="","",_xll.PBD(H156,"Name","","USD","",""))</f>
        <v/>
      </c>
      <c r="J156" t="str" cm="1">
        <f t="array" ref="J156">IF(F156="","",_xll.PBD(F156,"Deal Type 1","","USD","",""))</f>
        <v/>
      </c>
      <c r="O156" s="15" t="str" cm="1">
        <f t="array" ref="O156">IF(N156="","",_xll.PBD(N156,"Deal Date","","USD","",""))</f>
        <v/>
      </c>
      <c r="P156" s="15" t="str" cm="1">
        <f t="array" ref="P156">IF(N156="","",_xll.PBD(N156,"Company ID","","USD","",""))</f>
        <v/>
      </c>
      <c r="Q156" s="15" t="str" cm="1">
        <f t="array" ref="Q156">IF(N156="","",_xll.PBD(P156,"Name","","USD","",""))</f>
        <v/>
      </c>
      <c r="R156" t="str" cm="1">
        <f t="array" ref="R156">IF(N156="","",_xll.PBD(N156,"Deal Type 1","","USD","",""))</f>
        <v/>
      </c>
      <c r="W156" s="15" t="str" cm="1">
        <f t="array" ref="W156">IF(V156="","",_xll.PBD(V156,"Deal Date","","USD","",""))</f>
        <v/>
      </c>
      <c r="X156" s="15" t="str" cm="1">
        <f t="array" ref="X156">IF(V156="","",_xll.PBD(V156,"Company ID","","USD","",""))</f>
        <v/>
      </c>
      <c r="Y156" s="15" t="str" cm="1">
        <f t="array" ref="Y156">IF(V156="","",_xll.PBD(X156,"Name","","USD","",""))</f>
        <v/>
      </c>
      <c r="Z156" t="str" cm="1">
        <f t="array" ref="Z156">IF(V156="","",_xll.PBD(V156,"Deal Type 1","","USD","",""))</f>
        <v/>
      </c>
      <c r="AE156" s="15" t="str" cm="1">
        <f t="array" ref="AE156">IF(AD156="","",_xll.PBD(AD156,"Deal Date","","USD","",""))</f>
        <v/>
      </c>
      <c r="AF156" s="15" t="str" cm="1">
        <f t="array" ref="AF156">IF(AD156="","",_xll.PBD(AD156,"Company ID","","USD","",""))</f>
        <v/>
      </c>
      <c r="AG156" s="15" t="str" cm="1">
        <f t="array" ref="AG156">IF(AD156="","",_xll.PBD(AF156,"Name","","USD","",""))</f>
        <v/>
      </c>
      <c r="AH156" t="str" cm="1">
        <f t="array" ref="AH156">IF(AD156="","",_xll.PBD(AD156,"Deal Type 1","","USD","",""))</f>
        <v/>
      </c>
      <c r="AM156" s="15" t="str" cm="1">
        <f t="array" ref="AM156">IF(AL156="","",_xll.PBD(AL156,"Deal Date","","USD","",""))</f>
        <v/>
      </c>
      <c r="AN156" s="15" t="str" cm="1">
        <f t="array" ref="AN156">IF(AL156="","",_xll.PBD(AL156,"Company ID","","USD","",""))</f>
        <v/>
      </c>
      <c r="AO156" s="15" t="str" cm="1">
        <f t="array" ref="AO156">IF(AL156="","",_xll.PBD(AN156,"Name","","USD","",""))</f>
        <v/>
      </c>
      <c r="AP156" t="str" cm="1">
        <f t="array" ref="AP156">IF(AL156="","",_xll.PBD(AL156,"Deal Type 1","","USD","",""))</f>
        <v/>
      </c>
      <c r="AU156" s="15" t="str" cm="1">
        <f t="array" ref="AU156">IF(AT156="","",_xll.PBD(AT156,"Deal Date","","USD","",""))</f>
        <v/>
      </c>
      <c r="AV156" s="15" t="str" cm="1">
        <f t="array" ref="AV156">IF(AT156="","",_xll.PBD(AT156,"Company ID","","USD","",""))</f>
        <v/>
      </c>
      <c r="AW156" s="15" t="str" cm="1">
        <f t="array" ref="AW156">IF(AT156="","",_xll.PBD(AV156,"Name","","USD","",""))</f>
        <v/>
      </c>
      <c r="AX156" t="str" cm="1">
        <f t="array" ref="AX156">IF(AT156="","",_xll.PBD(AT156,"Deal Type 1","","USD","",""))</f>
        <v/>
      </c>
      <c r="BC156" s="15" t="str" cm="1">
        <f t="array" ref="BC156">IF(BB156="","",_xll.PBD(BB156,"Deal Date","","USD","",""))</f>
        <v/>
      </c>
      <c r="BD156" s="15" t="str" cm="1">
        <f t="array" ref="BD156">IF(BB156="","",_xll.PBD(BB156,"Company ID","","USD","",""))</f>
        <v/>
      </c>
      <c r="BE156" s="15" t="str" cm="1">
        <f t="array" ref="BE156">IF(BB156="","",_xll.PBD(BD156,"Name","","USD","",""))</f>
        <v/>
      </c>
      <c r="BF156" t="str" cm="1">
        <f t="array" ref="BF156">IF(BB156="","",_xll.PBD(BB156,"Deal Type 1","","USD","",""))</f>
        <v/>
      </c>
      <c r="BK156" s="15" t="str" cm="1">
        <f t="array" ref="BK156">IF(BJ156="","",_xll.PBD(BJ156,"Deal Date","","USD","",""))</f>
        <v/>
      </c>
      <c r="BL156" s="15" t="str" cm="1">
        <f t="array" ref="BL156">IF(BJ156="","",_xll.PBD(BJ156,"Company ID","","USD","",""))</f>
        <v/>
      </c>
      <c r="BM156" s="15" t="str" cm="1">
        <f t="array" ref="BM156">IF(BJ156="","",_xll.PBD(BL156,"Name","","USD","",""))</f>
        <v/>
      </c>
      <c r="BN156" t="str" cm="1">
        <f t="array" ref="BN156">IF(BJ156="","",_xll.PBD(BJ156,"Deal Type 1","","USD","",""))</f>
        <v/>
      </c>
      <c r="BS156" s="15" t="str" cm="1">
        <f t="array" ref="BS156">IF(BR156="","",_xll.PBD(BR156,"Deal Date","","USD","",""))</f>
        <v/>
      </c>
      <c r="BT156" s="15" t="str" cm="1">
        <f t="array" ref="BT156">IF(BR156="","",_xll.PBD(BR156,"Company ID","","USD","",""))</f>
        <v/>
      </c>
      <c r="BU156" s="15" t="str" cm="1">
        <f t="array" ref="BU156">IF(BR156="","",_xll.PBD(BT156,"Name","","USD","",""))</f>
        <v/>
      </c>
      <c r="BV156" t="str" cm="1">
        <f t="array" ref="BV156">IF(BR156="","",_xll.PBD(BR156,"Deal Type 1","","USD","",""))</f>
        <v/>
      </c>
      <c r="CA156" s="15" t="str" cm="1">
        <f t="array" ref="CA156">IF(BZ156="","",_xll.PBD(BZ156,"Deal Date","","USD","",""))</f>
        <v/>
      </c>
      <c r="CB156" s="15" t="str" cm="1">
        <f t="array" ref="CB156">IF(BZ156="","",_xll.PBD(BZ156,"Company ID","","USD","",""))</f>
        <v/>
      </c>
      <c r="CC156" s="15" t="str" cm="1">
        <f t="array" ref="CC156">IF(BZ156="","",_xll.PBD(CB156,"Name","","USD","",""))</f>
        <v/>
      </c>
      <c r="CD156" t="str" cm="1">
        <f t="array" ref="CD156">IF(BZ156="","",_xll.PBD(BZ156,"Deal Type 1","","USD","",""))</f>
        <v/>
      </c>
      <c r="CI156" s="15" t="str" cm="1">
        <f t="array" ref="CI156">IF(CH156="","",_xll.PBD(CH156,"Deal Date","","USD","",""))</f>
        <v/>
      </c>
      <c r="CJ156" s="15" t="str" cm="1">
        <f t="array" ref="CJ156">IF(CH156="","",_xll.PBD(CH156,"Company ID","","USD","",""))</f>
        <v/>
      </c>
      <c r="CK156" s="15" t="str" cm="1">
        <f t="array" ref="CK156">IF(CH156="","",_xll.PBD(CJ156,"Name","","USD","",""))</f>
        <v/>
      </c>
      <c r="CL156" t="str" cm="1">
        <f t="array" ref="CL156">IF(CH156="","",_xll.PBD(CH156,"Deal Type 1","","USD","",""))</f>
        <v/>
      </c>
      <c r="CQ156" s="15" t="str" cm="1">
        <f t="array" ref="CQ156">IF(CP156="","",_xll.PBD(CP156,"Deal Date","","USD","",""))</f>
        <v/>
      </c>
      <c r="CR156" s="15" t="str" cm="1">
        <f t="array" ref="CR156">IF(CP156="","",_xll.PBD(CP156,"Company ID","","USD","",""))</f>
        <v/>
      </c>
      <c r="CS156" s="15" t="str" cm="1">
        <f t="array" ref="CS156">IF(CP156="","",_xll.PBD(CR156,"Name","","USD","",""))</f>
        <v/>
      </c>
      <c r="CT156" t="str" cm="1">
        <f t="array" ref="CT156">IF(CP156="","",_xll.PBD(CP156,"Deal Type 1","","USD","",""))</f>
        <v/>
      </c>
      <c r="CY156" s="15" t="str" cm="1">
        <f t="array" ref="CY156">IF(CX156="","",_xll.PBD(CX156,"Deal Date","","USD","",""))</f>
        <v/>
      </c>
      <c r="CZ156" s="15" t="str" cm="1">
        <f t="array" ref="CZ156">IF(CX156="","",_xll.PBD(CX156,"Company ID","","USD","",""))</f>
        <v/>
      </c>
      <c r="DA156" s="15" t="str" cm="1">
        <f t="array" ref="DA156">IF(CX156="","",_xll.PBD(CZ156,"Name","","USD","",""))</f>
        <v/>
      </c>
      <c r="DB156" t="str" cm="1">
        <f t="array" ref="DB156">IF(CX156="","",_xll.PBD(CX156,"Deal Type 1","","USD","",""))</f>
        <v/>
      </c>
      <c r="DG156" s="15" t="str" cm="1">
        <f t="array" ref="DG156">IF(DF156="","",_xll.PBD(DF156,"Deal Date","","USD","",""))</f>
        <v/>
      </c>
      <c r="DH156" s="15" t="str" cm="1">
        <f t="array" ref="DH156">IF(DF156="","",_xll.PBD(DF156,"Company ID","","USD","",""))</f>
        <v/>
      </c>
      <c r="DI156" s="15" t="str" cm="1">
        <f t="array" ref="DI156">IF(DF156="","",_xll.PBD(DH156,"Name","","USD","",""))</f>
        <v/>
      </c>
      <c r="DJ156" t="str" cm="1">
        <f t="array" ref="DJ156">IF(DF156="","",_xll.PBD(DF156,"Deal Type 1","","USD","",""))</f>
        <v/>
      </c>
      <c r="DO156" s="15" t="str" cm="1">
        <f t="array" ref="DO156">IF(DN156="","",_xll.PBD(DN156,"Deal Date","","USD","",""))</f>
        <v/>
      </c>
      <c r="DP156" s="15" t="str" cm="1">
        <f t="array" ref="DP156">IF(DN156="","",_xll.PBD(DN156,"Company ID","","USD","",""))</f>
        <v/>
      </c>
      <c r="DQ156" s="15" t="str" cm="1">
        <f t="array" ref="DQ156">IF(DN156="","",_xll.PBD(DP156,"Name","","USD","",""))</f>
        <v/>
      </c>
      <c r="DR156" t="str" cm="1">
        <f t="array" ref="DR156">IF(DN156="","",_xll.PBD(DN156,"Deal Type 1","","USD","",""))</f>
        <v/>
      </c>
      <c r="DW156" s="15" t="str" cm="1">
        <f t="array" ref="DW156">IF(DV156="","",_xll.PBD(DV156,"Deal Date","","USD","",""))</f>
        <v/>
      </c>
      <c r="DX156" s="15" t="str" cm="1">
        <f t="array" ref="DX156">IF(DV156="","",_xll.PBD(DV156,"Company ID","","USD","",""))</f>
        <v/>
      </c>
      <c r="DY156" s="15" t="str" cm="1">
        <f t="array" ref="DY156">IF(DV156="","",_xll.PBD(DX156,"Name","","USD","",""))</f>
        <v/>
      </c>
      <c r="DZ156" t="str" cm="1">
        <f t="array" ref="DZ156">IF(DV156="","",_xll.PBD(DV156,"Deal Type 1","","USD","",""))</f>
        <v/>
      </c>
      <c r="EE156" s="15" t="str" cm="1">
        <f t="array" ref="EE156">IF(ED156="","",_xll.PBD(ED156,"Deal Date","","USD","",""))</f>
        <v/>
      </c>
      <c r="EF156" s="15" t="str" cm="1">
        <f t="array" ref="EF156">IF(ED156="","",_xll.PBD(ED156,"Company ID","","USD","",""))</f>
        <v/>
      </c>
      <c r="EG156" s="15" t="str" cm="1">
        <f t="array" ref="EG156">IF(ED156="","",_xll.PBD(EF156,"Name","","USD","",""))</f>
        <v/>
      </c>
      <c r="EH156" t="str" cm="1">
        <f t="array" ref="EH156">IF(ED156="","",_xll.PBD(ED156,"Deal Type 1","","USD","",""))</f>
        <v/>
      </c>
      <c r="EM156" s="15" t="str" cm="1">
        <f t="array" ref="EM156">IF(EL156="","",_xll.PBD(EL156,"Deal Date","","USD","",""))</f>
        <v/>
      </c>
      <c r="EN156" s="15" t="str" cm="1">
        <f t="array" ref="EN156">IF(EL156="","",_xll.PBD(EL156,"Company ID","","USD","",""))</f>
        <v/>
      </c>
      <c r="EO156" s="15" t="str" cm="1">
        <f t="array" ref="EO156">IF(EL156="","",_xll.PBD(EN156,"Name","","USD","",""))</f>
        <v/>
      </c>
      <c r="EP156" t="str" cm="1">
        <f t="array" ref="EP156">IF(EL156="","",_xll.PBD(EL156,"Deal Type 1","","USD","",""))</f>
        <v/>
      </c>
      <c r="EU156" s="15" t="str" cm="1">
        <f t="array" ref="EU156">IF(ET156="","",_xll.PBD(ET156,"Deal Date","","USD","",""))</f>
        <v/>
      </c>
      <c r="EV156" s="15" t="str" cm="1">
        <f t="array" ref="EV156">IF(ET156="","",_xll.PBD(ET156,"Company ID","","USD","",""))</f>
        <v/>
      </c>
      <c r="EW156" s="15" t="str" cm="1">
        <f t="array" ref="EW156">IF(ET156="","",_xll.PBD(EV156,"Name","","USD","",""))</f>
        <v/>
      </c>
      <c r="EX156" t="str" cm="1">
        <f t="array" ref="EX156">IF(ET156="","",_xll.PBD(ET156,"Deal Type 1","","USD","",""))</f>
        <v/>
      </c>
      <c r="FC156" s="15" t="str" cm="1">
        <f t="array" ref="FC156">IF(FB156="","",_xll.PBD(FB156,"Deal Date","","USD","",""))</f>
        <v/>
      </c>
      <c r="FD156" s="15" t="str" cm="1">
        <f t="array" ref="FD156">IF(FB156="","",_xll.PBD(FB156,"Company ID","","USD","",""))</f>
        <v/>
      </c>
      <c r="FE156" s="15" t="str" cm="1">
        <f t="array" ref="FE156">IF(FB156="","",_xll.PBD(FD156,"Name","","USD","",""))</f>
        <v/>
      </c>
      <c r="FF156" t="str" cm="1">
        <f t="array" ref="FF156">IF(FB156="","",_xll.PBD(FB156,"Deal Type 1","","USD","",""))</f>
        <v/>
      </c>
      <c r="FK156" s="15" t="str" cm="1">
        <f t="array" ref="FK156">IF(FJ156="","",_xll.PBD(FJ156,"Deal Date","","USD","",""))</f>
        <v/>
      </c>
      <c r="FL156" s="15" t="str" cm="1">
        <f t="array" ref="FL156">IF(FJ156="","",_xll.PBD(FJ156,"Company ID","","USD","",""))</f>
        <v/>
      </c>
      <c r="FM156" s="15" t="str" cm="1">
        <f t="array" ref="FM156">IF(FJ156="","",_xll.PBD(FL156,"Name","","USD","",""))</f>
        <v/>
      </c>
      <c r="FN156" t="str" cm="1">
        <f t="array" ref="FN156">IF(FJ156="","",_xll.PBD(FJ156,"Deal Type 1","","USD","",""))</f>
        <v/>
      </c>
      <c r="FS156" s="15" t="str" cm="1">
        <f t="array" ref="FS156">IF(FR156="","",_xll.PBD(FR156,"Deal Date","","USD","",""))</f>
        <v/>
      </c>
      <c r="FT156" s="15" t="str" cm="1">
        <f t="array" ref="FT156">IF(FR156="","",_xll.PBD(FR156,"Company ID","","USD","",""))</f>
        <v/>
      </c>
      <c r="FU156" s="15" t="str" cm="1">
        <f t="array" ref="FU156">IF(FR156="","",_xll.PBD(FT156,"Name","","USD","",""))</f>
        <v/>
      </c>
      <c r="FV156" t="str" cm="1">
        <f t="array" ref="FV156">IF(FR156="","",_xll.PBD(FR156,"Deal Type 1","","USD","",""))</f>
        <v/>
      </c>
      <c r="GA156" s="15" t="str" cm="1">
        <f t="array" ref="GA156">IF(FZ156="","",_xll.PBD(FZ156,"Deal Date","","USD","",""))</f>
        <v/>
      </c>
      <c r="GB156" s="15" t="str" cm="1">
        <f t="array" ref="GB156">IF(FZ156="","",_xll.PBD(FZ156,"Company ID","","USD","",""))</f>
        <v/>
      </c>
      <c r="GC156" s="15" t="str" cm="1">
        <f t="array" ref="GC156">IF(FZ156="","",_xll.PBD(GB156,"Name","","USD","",""))</f>
        <v/>
      </c>
      <c r="GD156" t="str" cm="1">
        <f t="array" ref="GD156">IF(FZ156="","",_xll.PBD(FZ156,"Deal Type 1","","USD","",""))</f>
        <v/>
      </c>
      <c r="GI156" s="15" t="str" cm="1">
        <f t="array" ref="GI156">IF(GH156="","",_xll.PBD(GH156,"Deal Date","","USD","",""))</f>
        <v/>
      </c>
      <c r="GJ156" s="15" t="str" cm="1">
        <f t="array" ref="GJ156">IF(GH156="","",_xll.PBD(GH156,"Company ID","","USD","",""))</f>
        <v/>
      </c>
      <c r="GK156" s="15" t="str" cm="1">
        <f t="array" ref="GK156">IF(GH156="","",_xll.PBD(GJ156,"Name","","USD","",""))</f>
        <v/>
      </c>
      <c r="GL156" t="str" cm="1">
        <f t="array" ref="GL156">IF(GH156="","",_xll.PBD(GH156,"Deal Type 1","","USD","",""))</f>
        <v/>
      </c>
      <c r="GQ156" s="15" t="str" cm="1">
        <f t="array" ref="GQ156">IF(GP156="","",_xll.PBD(GP156,"Deal Date","","USD","",""))</f>
        <v/>
      </c>
      <c r="GR156" s="15" t="str" cm="1">
        <f t="array" ref="GR156">IF(GP156="","",_xll.PBD(GP156,"Company ID","","USD","",""))</f>
        <v/>
      </c>
      <c r="GS156" s="15" t="str" cm="1">
        <f t="array" ref="GS156">IF(GP156="","",_xll.PBD(GR156,"Name","","USD","",""))</f>
        <v/>
      </c>
      <c r="GT156" t="str" cm="1">
        <f t="array" ref="GT156">IF(GP156="","",_xll.PBD(GP156,"Deal Type 1","","USD","",""))</f>
        <v/>
      </c>
      <c r="GY156" s="15" t="str" cm="1">
        <f t="array" ref="GY156">IF(GX156="","",_xll.PBD(GX156,"Deal Date","","USD","",""))</f>
        <v/>
      </c>
      <c r="GZ156" s="15" t="str" cm="1">
        <f t="array" ref="GZ156">IF(GX156="","",_xll.PBD(GX156,"Company ID","","USD","",""))</f>
        <v/>
      </c>
      <c r="HA156" s="15" t="str" cm="1">
        <f t="array" ref="HA156">IF(GX156="","",_xll.PBD(GZ156,"Name","","USD","",""))</f>
        <v/>
      </c>
      <c r="HB156" t="str" cm="1">
        <f t="array" ref="HB156">IF(GX156="","",_xll.PBD(GX156,"Deal Type 1","","USD","",""))</f>
        <v/>
      </c>
      <c r="HG156" s="15" t="str" cm="1">
        <f t="array" ref="HG156">IF(HF156="","",_xll.PBD(HF156,"Deal Date","","USD","",""))</f>
        <v/>
      </c>
      <c r="HH156" s="15" t="str" cm="1">
        <f t="array" ref="HH156">IF(HF156="","",_xll.PBD(HF156,"Company ID","","USD","",""))</f>
        <v/>
      </c>
      <c r="HI156" s="15" t="str" cm="1">
        <f t="array" ref="HI156">IF(HF156="","",_xll.PBD(HH156,"Name","","USD","",""))</f>
        <v/>
      </c>
      <c r="HJ156" t="str" cm="1">
        <f t="array" ref="HJ156">IF(HF156="","",_xll.PBD(HF156,"Deal Type 1","","USD","",""))</f>
        <v/>
      </c>
      <c r="HO156" s="15" t="str" cm="1">
        <f t="array" ref="HO156">IF(HN156="","",_xll.PBD(HN156,"Deal Date","","USD","",""))</f>
        <v/>
      </c>
      <c r="HP156" s="15" t="str" cm="1">
        <f t="array" ref="HP156">IF(HN156="","",_xll.PBD(HN156,"Company ID","","USD","",""))</f>
        <v/>
      </c>
      <c r="HQ156" s="15" t="str" cm="1">
        <f t="array" ref="HQ156">IF(HN156="","",_xll.PBD(HP156,"Name","","USD","",""))</f>
        <v/>
      </c>
      <c r="HR156" t="str" cm="1">
        <f t="array" ref="HR156">IF(HN156="","",_xll.PBD(HN156,"Deal Type 1","","USD","",""))</f>
        <v/>
      </c>
      <c r="HW156" s="15" t="str" cm="1">
        <f t="array" ref="HW156">IF(HV156="","",_xll.PBD(HV156,"Deal Date","","USD","",""))</f>
        <v/>
      </c>
      <c r="HX156" s="15" t="str" cm="1">
        <f t="array" ref="HX156">IF(HV156="","",_xll.PBD(HV156,"Company ID","","USD","",""))</f>
        <v/>
      </c>
      <c r="HY156" s="15" t="str" cm="1">
        <f t="array" ref="HY156">IF(HV156="","",_xll.PBD(HX156,"Name","","USD","",""))</f>
        <v/>
      </c>
      <c r="HZ156" t="str" cm="1">
        <f t="array" ref="HZ156">IF(HV156="","",_xll.PBD(HV156,"Deal Type 1","","USD","",""))</f>
        <v/>
      </c>
      <c r="IE156" s="15" t="str" cm="1">
        <f t="array" ref="IE156">IF(ID156="","",_xll.PBD(ID156,"Deal Date","","USD","",""))</f>
        <v/>
      </c>
      <c r="IF156" s="15" t="str" cm="1">
        <f t="array" ref="IF156">IF(ID156="","",_xll.PBD(ID156,"Company ID","","USD","",""))</f>
        <v/>
      </c>
      <c r="IG156" s="15" t="str" cm="1">
        <f t="array" ref="IG156">IF(ID156="","",_xll.PBD(IF156,"Name","","USD","",""))</f>
        <v/>
      </c>
      <c r="IH156" t="str" cm="1">
        <f t="array" ref="IH156">IF(ID156="","",_xll.PBD(ID156,"Deal Type 1","","USD","",""))</f>
        <v/>
      </c>
      <c r="IM156" s="15" t="str" cm="1">
        <f t="array" ref="IM156">IF(IL156="","",_xll.PBD(IL156,"Deal Date","","USD","",""))</f>
        <v/>
      </c>
      <c r="IN156" s="15" t="str" cm="1">
        <f t="array" ref="IN156">IF(IL156="","",_xll.PBD(IL156,"Company ID","","USD","",""))</f>
        <v/>
      </c>
      <c r="IO156" s="15" t="str" cm="1">
        <f t="array" ref="IO156">IF(IL156="","",_xll.PBD(IN156,"Name","","USD","",""))</f>
        <v/>
      </c>
      <c r="IP156" t="str" cm="1">
        <f t="array" ref="IP156">IF(IL156="","",_xll.PBD(IL156,"Deal Type 1","","USD","",""))</f>
        <v/>
      </c>
      <c r="IU156" s="15" t="str" cm="1">
        <f t="array" ref="IU156">IF(IT156="","",_xll.PBD(IT156,"Deal Date","","USD","",""))</f>
        <v/>
      </c>
      <c r="IV156" s="15" t="str" cm="1">
        <f t="array" ref="IV156">IF(IT156="","",_xll.PBD(IT156,"Company ID","","USD","",""))</f>
        <v/>
      </c>
      <c r="IW156" s="15" t="str" cm="1">
        <f t="array" ref="IW156">IF(IT156="","",_xll.PBD(IV156,"Name","","USD","",""))</f>
        <v/>
      </c>
      <c r="IX156" t="str" cm="1">
        <f t="array" ref="IX156">IF(IT156="","",_xll.PBD(IT156,"Deal Type 1","","USD","",""))</f>
        <v/>
      </c>
      <c r="JC156" s="15" t="str" cm="1">
        <f t="array" ref="JC156">IF(JB156="","",_xll.PBD(JB156,"Deal Date","","USD","",""))</f>
        <v/>
      </c>
      <c r="JD156" s="15" t="str" cm="1">
        <f t="array" ref="JD156">IF(JB156="","",_xll.PBD(JB156,"Company ID","","USD","",""))</f>
        <v/>
      </c>
      <c r="JE156" s="15" t="str" cm="1">
        <f t="array" ref="JE156">IF(JB156="","",_xll.PBD(JD156,"Name","","USD","",""))</f>
        <v/>
      </c>
      <c r="JF156" t="str" cm="1">
        <f t="array" ref="JF156">IF(JB156="","",_xll.PBD(JB156,"Deal Type 1","","USD","",""))</f>
        <v/>
      </c>
      <c r="JK156" s="15" t="str" cm="1">
        <f t="array" ref="JK156">IF(JJ156="","",_xll.PBD(JJ156,"Deal Date","","USD","",""))</f>
        <v/>
      </c>
      <c r="JL156" s="15" t="str" cm="1">
        <f t="array" ref="JL156">IF(JJ156="","",_xll.PBD(JJ156,"Company ID","","USD","",""))</f>
        <v/>
      </c>
      <c r="JM156" s="15" t="str" cm="1">
        <f t="array" ref="JM156">IF(JJ156="","",_xll.PBD(JL156,"Name","","USD","",""))</f>
        <v/>
      </c>
      <c r="JN156" t="str" cm="1">
        <f t="array" ref="JN156">IF(JJ156="","",_xll.PBD(JJ156,"Deal Type 1","","USD","",""))</f>
        <v/>
      </c>
      <c r="JS156" s="15" t="str" cm="1">
        <f t="array" ref="JS156">IF(JR156="","",_xll.PBD(JR156,"Deal Date","","USD","",""))</f>
        <v/>
      </c>
      <c r="JT156" s="15" t="str" cm="1">
        <f t="array" ref="JT156">IF(JR156="","",_xll.PBD(JR156,"Company ID","","USD","",""))</f>
        <v/>
      </c>
      <c r="JU156" s="15" t="str" cm="1">
        <f t="array" ref="JU156">IF(JR156="","",_xll.PBD(JT156,"Name","","USD","",""))</f>
        <v/>
      </c>
      <c r="JV156" t="str" cm="1">
        <f t="array" ref="JV156">IF(JR156="","",_xll.PBD(JR156,"Deal Type 1","","USD","",""))</f>
        <v/>
      </c>
      <c r="KA156" s="15" t="str" cm="1">
        <f t="array" ref="KA156">IF(JZ156="","",_xll.PBD(JZ156,"Deal Date","","USD","",""))</f>
        <v/>
      </c>
      <c r="KB156" s="15" t="str" cm="1">
        <f t="array" ref="KB156">IF(JZ156="","",_xll.PBD(JZ156,"Company ID","","USD","",""))</f>
        <v/>
      </c>
      <c r="KC156" s="15" t="str" cm="1">
        <f t="array" ref="KC156">IF(JZ156="","",_xll.PBD(KB156,"Name","","USD","",""))</f>
        <v/>
      </c>
      <c r="KD156" t="str" cm="1">
        <f t="array" ref="KD156">IF(JZ156="","",_xll.PBD(JZ156,"Deal Type 1","","USD","",""))</f>
        <v/>
      </c>
      <c r="KI156" s="15" t="str" cm="1">
        <f t="array" ref="KI156">IF(KH156="","",_xll.PBD(KH156,"Deal Date","","USD","",""))</f>
        <v/>
      </c>
      <c r="KJ156" s="15" t="str" cm="1">
        <f t="array" ref="KJ156">IF(KH156="","",_xll.PBD(KH156,"Company ID","","USD","",""))</f>
        <v/>
      </c>
      <c r="KK156" s="15" t="str" cm="1">
        <f t="array" ref="KK156">IF(KH156="","",_xll.PBD(KJ156,"Name","","USD","",""))</f>
        <v/>
      </c>
      <c r="KL156" t="str" cm="1">
        <f t="array" ref="KL156">IF(KH156="","",_xll.PBD(KH156,"Deal Type 1","","USD","",""))</f>
        <v/>
      </c>
      <c r="KQ156" s="15" t="str" cm="1">
        <f t="array" ref="KQ156">IF(KP156="","",_xll.PBD(KP156,"Deal Date","","USD","",""))</f>
        <v/>
      </c>
      <c r="KR156" s="15" t="str" cm="1">
        <f t="array" ref="KR156">IF(KP156="","",_xll.PBD(KP156,"Company ID","","USD","",""))</f>
        <v/>
      </c>
      <c r="KS156" s="15" t="str" cm="1">
        <f t="array" ref="KS156">IF(KP156="","",_xll.PBD(KR156,"Name","","USD","",""))</f>
        <v/>
      </c>
      <c r="KT156" t="str" cm="1">
        <f t="array" ref="KT156">IF(KP156="","",_xll.PBD(KP156,"Deal Type 1","","USD","",""))</f>
        <v/>
      </c>
      <c r="KY156" s="15" t="str" cm="1">
        <f t="array" ref="KY156">IF(KX156="","",_xll.PBD(KX156,"Deal Date","","USD","",""))</f>
        <v/>
      </c>
      <c r="KZ156" s="15" t="str" cm="1">
        <f t="array" ref="KZ156">IF(KX156="","",_xll.PBD(KX156,"Company ID","","USD","",""))</f>
        <v/>
      </c>
      <c r="LA156" s="15" t="str" cm="1">
        <f t="array" ref="LA156">IF(KX156="","",_xll.PBD(KZ156,"Name","","USD","",""))</f>
        <v/>
      </c>
      <c r="LB156" t="str" cm="1">
        <f t="array" ref="LB156">IF(KX156="","",_xll.PBD(KX156,"Deal Type 1","","USD","",""))</f>
        <v/>
      </c>
      <c r="LG156" s="15" t="str" cm="1">
        <f t="array" ref="LG156">IF(LF156="","",_xll.PBD(LF156,"Deal Date","","USD","",""))</f>
        <v/>
      </c>
      <c r="LH156" s="15" t="str" cm="1">
        <f t="array" ref="LH156">IF(LF156="","",_xll.PBD(LF156,"Company ID","","USD","",""))</f>
        <v/>
      </c>
      <c r="LI156" s="15" t="str" cm="1">
        <f t="array" ref="LI156">IF(LF156="","",_xll.PBD(LH156,"Name","","USD","",""))</f>
        <v/>
      </c>
      <c r="LJ156" t="str" cm="1">
        <f t="array" ref="LJ156">IF(LF156="","",_xll.PBD(LF156,"Deal Type 1","","USD","",""))</f>
        <v/>
      </c>
      <c r="LO156" s="15" t="str" cm="1">
        <f t="array" ref="LO156">IF(LN156="","",_xll.PBD(LN156,"Deal Date","","USD","",""))</f>
        <v/>
      </c>
      <c r="LP156" s="15" t="str" cm="1">
        <f t="array" ref="LP156">IF(LN156="","",_xll.PBD(LN156,"Company ID","","USD","",""))</f>
        <v/>
      </c>
      <c r="LQ156" s="15" t="str" cm="1">
        <f t="array" ref="LQ156">IF(LN156="","",_xll.PBD(LP156,"Name","","USD","",""))</f>
        <v/>
      </c>
      <c r="LR156" t="str" cm="1">
        <f t="array" ref="LR156">IF(LN156="","",_xll.PBD(LN156,"Deal Type 1","","USD","",""))</f>
        <v/>
      </c>
      <c r="LW156" s="15" t="str" cm="1">
        <f t="array" ref="LW156">IF(LV156="","",_xll.PBD(LV156,"Deal Date","","USD","",""))</f>
        <v/>
      </c>
      <c r="LX156" s="15" t="str" cm="1">
        <f t="array" ref="LX156">IF(LV156="","",_xll.PBD(LV156,"Company ID","","USD","",""))</f>
        <v/>
      </c>
      <c r="LY156" s="15" t="str" cm="1">
        <f t="array" ref="LY156">IF(LV156="","",_xll.PBD(LX156,"Name","","USD","",""))</f>
        <v/>
      </c>
      <c r="LZ156" t="str" cm="1">
        <f t="array" ref="LZ156">IF(LV156="","",_xll.PBD(LV156,"Deal Type 1","","USD","",""))</f>
        <v/>
      </c>
      <c r="ME156" s="15" t="str" cm="1">
        <f t="array" ref="ME156">IF(MD156="","",_xll.PBD(MD156,"Deal Date","","USD","",""))</f>
        <v/>
      </c>
      <c r="MF156" s="15" t="str" cm="1">
        <f t="array" ref="MF156">IF(MD156="","",_xll.PBD(MD156,"Company ID","","USD","",""))</f>
        <v/>
      </c>
      <c r="MG156" s="15" t="str" cm="1">
        <f t="array" ref="MG156">IF(MD156="","",_xll.PBD(MF156,"Name","","USD","",""))</f>
        <v/>
      </c>
      <c r="MH156" t="str" cm="1">
        <f t="array" ref="MH156">IF(MD156="","",_xll.PBD(MD156,"Deal Type 1","","USD","",""))</f>
        <v/>
      </c>
    </row>
    <row r="157" spans="7:346" x14ac:dyDescent="0.2">
      <c r="G157" s="15" t="str" cm="1">
        <f t="array" ref="G157">IF(F157="","",_xll.PBD(F157,"Deal Date","","USD","",""))</f>
        <v/>
      </c>
      <c r="H157" s="15" t="str" cm="1">
        <f t="array" ref="H157">IF(F157="","",_xll.PBD(F157,"Company ID","","USD","",""))</f>
        <v/>
      </c>
      <c r="I157" s="15" t="str" cm="1">
        <f t="array" ref="I157">IF(F157="","",_xll.PBD(H157,"Name","","USD","",""))</f>
        <v/>
      </c>
      <c r="J157" t="str" cm="1">
        <f t="array" ref="J157">IF(F157="","",_xll.PBD(F157,"Deal Type 1","","USD","",""))</f>
        <v/>
      </c>
      <c r="O157" s="15" t="str" cm="1">
        <f t="array" ref="O157">IF(N157="","",_xll.PBD(N157,"Deal Date","","USD","",""))</f>
        <v/>
      </c>
      <c r="P157" s="15" t="str" cm="1">
        <f t="array" ref="P157">IF(N157="","",_xll.PBD(N157,"Company ID","","USD","",""))</f>
        <v/>
      </c>
      <c r="Q157" s="15" t="str" cm="1">
        <f t="array" ref="Q157">IF(N157="","",_xll.PBD(P157,"Name","","USD","",""))</f>
        <v/>
      </c>
      <c r="R157" t="str" cm="1">
        <f t="array" ref="R157">IF(N157="","",_xll.PBD(N157,"Deal Type 1","","USD","",""))</f>
        <v/>
      </c>
      <c r="W157" s="15" t="str" cm="1">
        <f t="array" ref="W157">IF(V157="","",_xll.PBD(V157,"Deal Date","","USD","",""))</f>
        <v/>
      </c>
      <c r="X157" s="15" t="str" cm="1">
        <f t="array" ref="X157">IF(V157="","",_xll.PBD(V157,"Company ID","","USD","",""))</f>
        <v/>
      </c>
      <c r="Y157" s="15" t="str" cm="1">
        <f t="array" ref="Y157">IF(V157="","",_xll.PBD(X157,"Name","","USD","",""))</f>
        <v/>
      </c>
      <c r="Z157" t="str" cm="1">
        <f t="array" ref="Z157">IF(V157="","",_xll.PBD(V157,"Deal Type 1","","USD","",""))</f>
        <v/>
      </c>
      <c r="AE157" s="15" t="str" cm="1">
        <f t="array" ref="AE157">IF(AD157="","",_xll.PBD(AD157,"Deal Date","","USD","",""))</f>
        <v/>
      </c>
      <c r="AF157" s="15" t="str" cm="1">
        <f t="array" ref="AF157">IF(AD157="","",_xll.PBD(AD157,"Company ID","","USD","",""))</f>
        <v/>
      </c>
      <c r="AG157" s="15" t="str" cm="1">
        <f t="array" ref="AG157">IF(AD157="","",_xll.PBD(AF157,"Name","","USD","",""))</f>
        <v/>
      </c>
      <c r="AH157" t="str" cm="1">
        <f t="array" ref="AH157">IF(AD157="","",_xll.PBD(AD157,"Deal Type 1","","USD","",""))</f>
        <v/>
      </c>
      <c r="AM157" s="15" t="str" cm="1">
        <f t="array" ref="AM157">IF(AL157="","",_xll.PBD(AL157,"Deal Date","","USD","",""))</f>
        <v/>
      </c>
      <c r="AN157" s="15" t="str" cm="1">
        <f t="array" ref="AN157">IF(AL157="","",_xll.PBD(AL157,"Company ID","","USD","",""))</f>
        <v/>
      </c>
      <c r="AO157" s="15" t="str" cm="1">
        <f t="array" ref="AO157">IF(AL157="","",_xll.PBD(AN157,"Name","","USD","",""))</f>
        <v/>
      </c>
      <c r="AP157" t="str" cm="1">
        <f t="array" ref="AP157">IF(AL157="","",_xll.PBD(AL157,"Deal Type 1","","USD","",""))</f>
        <v/>
      </c>
      <c r="AU157" s="15" t="str" cm="1">
        <f t="array" ref="AU157">IF(AT157="","",_xll.PBD(AT157,"Deal Date","","USD","",""))</f>
        <v/>
      </c>
      <c r="AV157" s="15" t="str" cm="1">
        <f t="array" ref="AV157">IF(AT157="","",_xll.PBD(AT157,"Company ID","","USD","",""))</f>
        <v/>
      </c>
      <c r="AW157" s="15" t="str" cm="1">
        <f t="array" ref="AW157">IF(AT157="","",_xll.PBD(AV157,"Name","","USD","",""))</f>
        <v/>
      </c>
      <c r="AX157" t="str" cm="1">
        <f t="array" ref="AX157">IF(AT157="","",_xll.PBD(AT157,"Deal Type 1","","USD","",""))</f>
        <v/>
      </c>
      <c r="BC157" s="15" t="str" cm="1">
        <f t="array" ref="BC157">IF(BB157="","",_xll.PBD(BB157,"Deal Date","","USD","",""))</f>
        <v/>
      </c>
      <c r="BD157" s="15" t="str" cm="1">
        <f t="array" ref="BD157">IF(BB157="","",_xll.PBD(BB157,"Company ID","","USD","",""))</f>
        <v/>
      </c>
      <c r="BE157" s="15" t="str" cm="1">
        <f t="array" ref="BE157">IF(BB157="","",_xll.PBD(BD157,"Name","","USD","",""))</f>
        <v/>
      </c>
      <c r="BF157" t="str" cm="1">
        <f t="array" ref="BF157">IF(BB157="","",_xll.PBD(BB157,"Deal Type 1","","USD","",""))</f>
        <v/>
      </c>
      <c r="BK157" s="15" t="str" cm="1">
        <f t="array" ref="BK157">IF(BJ157="","",_xll.PBD(BJ157,"Deal Date","","USD","",""))</f>
        <v/>
      </c>
      <c r="BL157" s="15" t="str" cm="1">
        <f t="array" ref="BL157">IF(BJ157="","",_xll.PBD(BJ157,"Company ID","","USD","",""))</f>
        <v/>
      </c>
      <c r="BM157" s="15" t="str" cm="1">
        <f t="array" ref="BM157">IF(BJ157="","",_xll.PBD(BL157,"Name","","USD","",""))</f>
        <v/>
      </c>
      <c r="BN157" t="str" cm="1">
        <f t="array" ref="BN157">IF(BJ157="","",_xll.PBD(BJ157,"Deal Type 1","","USD","",""))</f>
        <v/>
      </c>
      <c r="BS157" s="15" t="str" cm="1">
        <f t="array" ref="BS157">IF(BR157="","",_xll.PBD(BR157,"Deal Date","","USD","",""))</f>
        <v/>
      </c>
      <c r="BT157" s="15" t="str" cm="1">
        <f t="array" ref="BT157">IF(BR157="","",_xll.PBD(BR157,"Company ID","","USD","",""))</f>
        <v/>
      </c>
      <c r="BU157" s="15" t="str" cm="1">
        <f t="array" ref="BU157">IF(BR157="","",_xll.PBD(BT157,"Name","","USD","",""))</f>
        <v/>
      </c>
      <c r="BV157" t="str" cm="1">
        <f t="array" ref="BV157">IF(BR157="","",_xll.PBD(BR157,"Deal Type 1","","USD","",""))</f>
        <v/>
      </c>
      <c r="CA157" s="15" t="str" cm="1">
        <f t="array" ref="CA157">IF(BZ157="","",_xll.PBD(BZ157,"Deal Date","","USD","",""))</f>
        <v/>
      </c>
      <c r="CB157" s="15" t="str" cm="1">
        <f t="array" ref="CB157">IF(BZ157="","",_xll.PBD(BZ157,"Company ID","","USD","",""))</f>
        <v/>
      </c>
      <c r="CC157" s="15" t="str" cm="1">
        <f t="array" ref="CC157">IF(BZ157="","",_xll.PBD(CB157,"Name","","USD","",""))</f>
        <v/>
      </c>
      <c r="CD157" t="str" cm="1">
        <f t="array" ref="CD157">IF(BZ157="","",_xll.PBD(BZ157,"Deal Type 1","","USD","",""))</f>
        <v/>
      </c>
      <c r="CI157" s="15" t="str" cm="1">
        <f t="array" ref="CI157">IF(CH157="","",_xll.PBD(CH157,"Deal Date","","USD","",""))</f>
        <v/>
      </c>
      <c r="CJ157" s="15" t="str" cm="1">
        <f t="array" ref="CJ157">IF(CH157="","",_xll.PBD(CH157,"Company ID","","USD","",""))</f>
        <v/>
      </c>
      <c r="CK157" s="15" t="str" cm="1">
        <f t="array" ref="CK157">IF(CH157="","",_xll.PBD(CJ157,"Name","","USD","",""))</f>
        <v/>
      </c>
      <c r="CL157" t="str" cm="1">
        <f t="array" ref="CL157">IF(CH157="","",_xll.PBD(CH157,"Deal Type 1","","USD","",""))</f>
        <v/>
      </c>
      <c r="CQ157" s="15" t="str" cm="1">
        <f t="array" ref="CQ157">IF(CP157="","",_xll.PBD(CP157,"Deal Date","","USD","",""))</f>
        <v/>
      </c>
      <c r="CR157" s="15" t="str" cm="1">
        <f t="array" ref="CR157">IF(CP157="","",_xll.PBD(CP157,"Company ID","","USD","",""))</f>
        <v/>
      </c>
      <c r="CS157" s="15" t="str" cm="1">
        <f t="array" ref="CS157">IF(CP157="","",_xll.PBD(CR157,"Name","","USD","",""))</f>
        <v/>
      </c>
      <c r="CT157" t="str" cm="1">
        <f t="array" ref="CT157">IF(CP157="","",_xll.PBD(CP157,"Deal Type 1","","USD","",""))</f>
        <v/>
      </c>
      <c r="CY157" s="15" t="str" cm="1">
        <f t="array" ref="CY157">IF(CX157="","",_xll.PBD(CX157,"Deal Date","","USD","",""))</f>
        <v/>
      </c>
      <c r="CZ157" s="15" t="str" cm="1">
        <f t="array" ref="CZ157">IF(CX157="","",_xll.PBD(CX157,"Company ID","","USD","",""))</f>
        <v/>
      </c>
      <c r="DA157" s="15" t="str" cm="1">
        <f t="array" ref="DA157">IF(CX157="","",_xll.PBD(CZ157,"Name","","USD","",""))</f>
        <v/>
      </c>
      <c r="DB157" t="str" cm="1">
        <f t="array" ref="DB157">IF(CX157="","",_xll.PBD(CX157,"Deal Type 1","","USD","",""))</f>
        <v/>
      </c>
      <c r="DG157" s="15" t="str" cm="1">
        <f t="array" ref="DG157">IF(DF157="","",_xll.PBD(DF157,"Deal Date","","USD","",""))</f>
        <v/>
      </c>
      <c r="DH157" s="15" t="str" cm="1">
        <f t="array" ref="DH157">IF(DF157="","",_xll.PBD(DF157,"Company ID","","USD","",""))</f>
        <v/>
      </c>
      <c r="DI157" s="15" t="str" cm="1">
        <f t="array" ref="DI157">IF(DF157="","",_xll.PBD(DH157,"Name","","USD","",""))</f>
        <v/>
      </c>
      <c r="DJ157" t="str" cm="1">
        <f t="array" ref="DJ157">IF(DF157="","",_xll.PBD(DF157,"Deal Type 1","","USD","",""))</f>
        <v/>
      </c>
      <c r="DO157" s="15" t="str" cm="1">
        <f t="array" ref="DO157">IF(DN157="","",_xll.PBD(DN157,"Deal Date","","USD","",""))</f>
        <v/>
      </c>
      <c r="DP157" s="15" t="str" cm="1">
        <f t="array" ref="DP157">IF(DN157="","",_xll.PBD(DN157,"Company ID","","USD","",""))</f>
        <v/>
      </c>
      <c r="DQ157" s="15" t="str" cm="1">
        <f t="array" ref="DQ157">IF(DN157="","",_xll.PBD(DP157,"Name","","USD","",""))</f>
        <v/>
      </c>
      <c r="DR157" t="str" cm="1">
        <f t="array" ref="DR157">IF(DN157="","",_xll.PBD(DN157,"Deal Type 1","","USD","",""))</f>
        <v/>
      </c>
      <c r="DW157" s="15" t="str" cm="1">
        <f t="array" ref="DW157">IF(DV157="","",_xll.PBD(DV157,"Deal Date","","USD","",""))</f>
        <v/>
      </c>
      <c r="DX157" s="15" t="str" cm="1">
        <f t="array" ref="DX157">IF(DV157="","",_xll.PBD(DV157,"Company ID","","USD","",""))</f>
        <v/>
      </c>
      <c r="DY157" s="15" t="str" cm="1">
        <f t="array" ref="DY157">IF(DV157="","",_xll.PBD(DX157,"Name","","USD","",""))</f>
        <v/>
      </c>
      <c r="DZ157" t="str" cm="1">
        <f t="array" ref="DZ157">IF(DV157="","",_xll.PBD(DV157,"Deal Type 1","","USD","",""))</f>
        <v/>
      </c>
      <c r="EE157" s="15" t="str" cm="1">
        <f t="array" ref="EE157">IF(ED157="","",_xll.PBD(ED157,"Deal Date","","USD","",""))</f>
        <v/>
      </c>
      <c r="EF157" s="15" t="str" cm="1">
        <f t="array" ref="EF157">IF(ED157="","",_xll.PBD(ED157,"Company ID","","USD","",""))</f>
        <v/>
      </c>
      <c r="EG157" s="15" t="str" cm="1">
        <f t="array" ref="EG157">IF(ED157="","",_xll.PBD(EF157,"Name","","USD","",""))</f>
        <v/>
      </c>
      <c r="EH157" t="str" cm="1">
        <f t="array" ref="EH157">IF(ED157="","",_xll.PBD(ED157,"Deal Type 1","","USD","",""))</f>
        <v/>
      </c>
      <c r="EM157" s="15" t="str" cm="1">
        <f t="array" ref="EM157">IF(EL157="","",_xll.PBD(EL157,"Deal Date","","USD","",""))</f>
        <v/>
      </c>
      <c r="EN157" s="15" t="str" cm="1">
        <f t="array" ref="EN157">IF(EL157="","",_xll.PBD(EL157,"Company ID","","USD","",""))</f>
        <v/>
      </c>
      <c r="EO157" s="15" t="str" cm="1">
        <f t="array" ref="EO157">IF(EL157="","",_xll.PBD(EN157,"Name","","USD","",""))</f>
        <v/>
      </c>
      <c r="EP157" t="str" cm="1">
        <f t="array" ref="EP157">IF(EL157="","",_xll.PBD(EL157,"Deal Type 1","","USD","",""))</f>
        <v/>
      </c>
      <c r="EU157" s="15" t="str" cm="1">
        <f t="array" ref="EU157">IF(ET157="","",_xll.PBD(ET157,"Deal Date","","USD","",""))</f>
        <v/>
      </c>
      <c r="EV157" s="15" t="str" cm="1">
        <f t="array" ref="EV157">IF(ET157="","",_xll.PBD(ET157,"Company ID","","USD","",""))</f>
        <v/>
      </c>
      <c r="EW157" s="15" t="str" cm="1">
        <f t="array" ref="EW157">IF(ET157="","",_xll.PBD(EV157,"Name","","USD","",""))</f>
        <v/>
      </c>
      <c r="EX157" t="str" cm="1">
        <f t="array" ref="EX157">IF(ET157="","",_xll.PBD(ET157,"Deal Type 1","","USD","",""))</f>
        <v/>
      </c>
      <c r="FC157" s="15" t="str" cm="1">
        <f t="array" ref="FC157">IF(FB157="","",_xll.PBD(FB157,"Deal Date","","USD","",""))</f>
        <v/>
      </c>
      <c r="FD157" s="15" t="str" cm="1">
        <f t="array" ref="FD157">IF(FB157="","",_xll.PBD(FB157,"Company ID","","USD","",""))</f>
        <v/>
      </c>
      <c r="FE157" s="15" t="str" cm="1">
        <f t="array" ref="FE157">IF(FB157="","",_xll.PBD(FD157,"Name","","USD","",""))</f>
        <v/>
      </c>
      <c r="FF157" t="str" cm="1">
        <f t="array" ref="FF157">IF(FB157="","",_xll.PBD(FB157,"Deal Type 1","","USD","",""))</f>
        <v/>
      </c>
      <c r="FK157" s="15" t="str" cm="1">
        <f t="array" ref="FK157">IF(FJ157="","",_xll.PBD(FJ157,"Deal Date","","USD","",""))</f>
        <v/>
      </c>
      <c r="FL157" s="15" t="str" cm="1">
        <f t="array" ref="FL157">IF(FJ157="","",_xll.PBD(FJ157,"Company ID","","USD","",""))</f>
        <v/>
      </c>
      <c r="FM157" s="15" t="str" cm="1">
        <f t="array" ref="FM157">IF(FJ157="","",_xll.PBD(FL157,"Name","","USD","",""))</f>
        <v/>
      </c>
      <c r="FN157" t="str" cm="1">
        <f t="array" ref="FN157">IF(FJ157="","",_xll.PBD(FJ157,"Deal Type 1","","USD","",""))</f>
        <v/>
      </c>
      <c r="FS157" s="15" t="str" cm="1">
        <f t="array" ref="FS157">IF(FR157="","",_xll.PBD(FR157,"Deal Date","","USD","",""))</f>
        <v/>
      </c>
      <c r="FT157" s="15" t="str" cm="1">
        <f t="array" ref="FT157">IF(FR157="","",_xll.PBD(FR157,"Company ID","","USD","",""))</f>
        <v/>
      </c>
      <c r="FU157" s="15" t="str" cm="1">
        <f t="array" ref="FU157">IF(FR157="","",_xll.PBD(FT157,"Name","","USD","",""))</f>
        <v/>
      </c>
      <c r="FV157" t="str" cm="1">
        <f t="array" ref="FV157">IF(FR157="","",_xll.PBD(FR157,"Deal Type 1","","USD","",""))</f>
        <v/>
      </c>
      <c r="GA157" s="15" t="str" cm="1">
        <f t="array" ref="GA157">IF(FZ157="","",_xll.PBD(FZ157,"Deal Date","","USD","",""))</f>
        <v/>
      </c>
      <c r="GB157" s="15" t="str" cm="1">
        <f t="array" ref="GB157">IF(FZ157="","",_xll.PBD(FZ157,"Company ID","","USD","",""))</f>
        <v/>
      </c>
      <c r="GC157" s="15" t="str" cm="1">
        <f t="array" ref="GC157">IF(FZ157="","",_xll.PBD(GB157,"Name","","USD","",""))</f>
        <v/>
      </c>
      <c r="GD157" t="str" cm="1">
        <f t="array" ref="GD157">IF(FZ157="","",_xll.PBD(FZ157,"Deal Type 1","","USD","",""))</f>
        <v/>
      </c>
      <c r="GI157" s="15" t="str" cm="1">
        <f t="array" ref="GI157">IF(GH157="","",_xll.PBD(GH157,"Deal Date","","USD","",""))</f>
        <v/>
      </c>
      <c r="GJ157" s="15" t="str" cm="1">
        <f t="array" ref="GJ157">IF(GH157="","",_xll.PBD(GH157,"Company ID","","USD","",""))</f>
        <v/>
      </c>
      <c r="GK157" s="15" t="str" cm="1">
        <f t="array" ref="GK157">IF(GH157="","",_xll.PBD(GJ157,"Name","","USD","",""))</f>
        <v/>
      </c>
      <c r="GL157" t="str" cm="1">
        <f t="array" ref="GL157">IF(GH157="","",_xll.PBD(GH157,"Deal Type 1","","USD","",""))</f>
        <v/>
      </c>
      <c r="GQ157" s="15" t="str" cm="1">
        <f t="array" ref="GQ157">IF(GP157="","",_xll.PBD(GP157,"Deal Date","","USD","",""))</f>
        <v/>
      </c>
      <c r="GR157" s="15" t="str" cm="1">
        <f t="array" ref="GR157">IF(GP157="","",_xll.PBD(GP157,"Company ID","","USD","",""))</f>
        <v/>
      </c>
      <c r="GS157" s="15" t="str" cm="1">
        <f t="array" ref="GS157">IF(GP157="","",_xll.PBD(GR157,"Name","","USD","",""))</f>
        <v/>
      </c>
      <c r="GT157" t="str" cm="1">
        <f t="array" ref="GT157">IF(GP157="","",_xll.PBD(GP157,"Deal Type 1","","USD","",""))</f>
        <v/>
      </c>
      <c r="GY157" s="15" t="str" cm="1">
        <f t="array" ref="GY157">IF(GX157="","",_xll.PBD(GX157,"Deal Date","","USD","",""))</f>
        <v/>
      </c>
      <c r="GZ157" s="15" t="str" cm="1">
        <f t="array" ref="GZ157">IF(GX157="","",_xll.PBD(GX157,"Company ID","","USD","",""))</f>
        <v/>
      </c>
      <c r="HA157" s="15" t="str" cm="1">
        <f t="array" ref="HA157">IF(GX157="","",_xll.PBD(GZ157,"Name","","USD","",""))</f>
        <v/>
      </c>
      <c r="HB157" t="str" cm="1">
        <f t="array" ref="HB157">IF(GX157="","",_xll.PBD(GX157,"Deal Type 1","","USD","",""))</f>
        <v/>
      </c>
      <c r="HG157" s="15" t="str" cm="1">
        <f t="array" ref="HG157">IF(HF157="","",_xll.PBD(HF157,"Deal Date","","USD","",""))</f>
        <v/>
      </c>
      <c r="HH157" s="15" t="str" cm="1">
        <f t="array" ref="HH157">IF(HF157="","",_xll.PBD(HF157,"Company ID","","USD","",""))</f>
        <v/>
      </c>
      <c r="HI157" s="15" t="str" cm="1">
        <f t="array" ref="HI157">IF(HF157="","",_xll.PBD(HH157,"Name","","USD","",""))</f>
        <v/>
      </c>
      <c r="HJ157" t="str" cm="1">
        <f t="array" ref="HJ157">IF(HF157="","",_xll.PBD(HF157,"Deal Type 1","","USD","",""))</f>
        <v/>
      </c>
      <c r="HO157" s="15" t="str" cm="1">
        <f t="array" ref="HO157">IF(HN157="","",_xll.PBD(HN157,"Deal Date","","USD","",""))</f>
        <v/>
      </c>
      <c r="HP157" s="15" t="str" cm="1">
        <f t="array" ref="HP157">IF(HN157="","",_xll.PBD(HN157,"Company ID","","USD","",""))</f>
        <v/>
      </c>
      <c r="HQ157" s="15" t="str" cm="1">
        <f t="array" ref="HQ157">IF(HN157="","",_xll.PBD(HP157,"Name","","USD","",""))</f>
        <v/>
      </c>
      <c r="HR157" t="str" cm="1">
        <f t="array" ref="HR157">IF(HN157="","",_xll.PBD(HN157,"Deal Type 1","","USD","",""))</f>
        <v/>
      </c>
      <c r="HW157" s="15" t="str" cm="1">
        <f t="array" ref="HW157">IF(HV157="","",_xll.PBD(HV157,"Deal Date","","USD","",""))</f>
        <v/>
      </c>
      <c r="HX157" s="15" t="str" cm="1">
        <f t="array" ref="HX157">IF(HV157="","",_xll.PBD(HV157,"Company ID","","USD","",""))</f>
        <v/>
      </c>
      <c r="HY157" s="15" t="str" cm="1">
        <f t="array" ref="HY157">IF(HV157="","",_xll.PBD(HX157,"Name","","USD","",""))</f>
        <v/>
      </c>
      <c r="HZ157" t="str" cm="1">
        <f t="array" ref="HZ157">IF(HV157="","",_xll.PBD(HV157,"Deal Type 1","","USD","",""))</f>
        <v/>
      </c>
      <c r="IE157" s="15" t="str" cm="1">
        <f t="array" ref="IE157">IF(ID157="","",_xll.PBD(ID157,"Deal Date","","USD","",""))</f>
        <v/>
      </c>
      <c r="IF157" s="15" t="str" cm="1">
        <f t="array" ref="IF157">IF(ID157="","",_xll.PBD(ID157,"Company ID","","USD","",""))</f>
        <v/>
      </c>
      <c r="IG157" s="15" t="str" cm="1">
        <f t="array" ref="IG157">IF(ID157="","",_xll.PBD(IF157,"Name","","USD","",""))</f>
        <v/>
      </c>
      <c r="IH157" t="str" cm="1">
        <f t="array" ref="IH157">IF(ID157="","",_xll.PBD(ID157,"Deal Type 1","","USD","",""))</f>
        <v/>
      </c>
      <c r="IM157" s="15" t="str" cm="1">
        <f t="array" ref="IM157">IF(IL157="","",_xll.PBD(IL157,"Deal Date","","USD","",""))</f>
        <v/>
      </c>
      <c r="IN157" s="15" t="str" cm="1">
        <f t="array" ref="IN157">IF(IL157="","",_xll.PBD(IL157,"Company ID","","USD","",""))</f>
        <v/>
      </c>
      <c r="IO157" s="15" t="str" cm="1">
        <f t="array" ref="IO157">IF(IL157="","",_xll.PBD(IN157,"Name","","USD","",""))</f>
        <v/>
      </c>
      <c r="IP157" t="str" cm="1">
        <f t="array" ref="IP157">IF(IL157="","",_xll.PBD(IL157,"Deal Type 1","","USD","",""))</f>
        <v/>
      </c>
      <c r="IU157" s="15" t="str" cm="1">
        <f t="array" ref="IU157">IF(IT157="","",_xll.PBD(IT157,"Deal Date","","USD","",""))</f>
        <v/>
      </c>
      <c r="IV157" s="15" t="str" cm="1">
        <f t="array" ref="IV157">IF(IT157="","",_xll.PBD(IT157,"Company ID","","USD","",""))</f>
        <v/>
      </c>
      <c r="IW157" s="15" t="str" cm="1">
        <f t="array" ref="IW157">IF(IT157="","",_xll.PBD(IV157,"Name","","USD","",""))</f>
        <v/>
      </c>
      <c r="IX157" t="str" cm="1">
        <f t="array" ref="IX157">IF(IT157="","",_xll.PBD(IT157,"Deal Type 1","","USD","",""))</f>
        <v/>
      </c>
      <c r="JC157" s="15" t="str" cm="1">
        <f t="array" ref="JC157">IF(JB157="","",_xll.PBD(JB157,"Deal Date","","USD","",""))</f>
        <v/>
      </c>
      <c r="JD157" s="15" t="str" cm="1">
        <f t="array" ref="JD157">IF(JB157="","",_xll.PBD(JB157,"Company ID","","USD","",""))</f>
        <v/>
      </c>
      <c r="JE157" s="15" t="str" cm="1">
        <f t="array" ref="JE157">IF(JB157="","",_xll.PBD(JD157,"Name","","USD","",""))</f>
        <v/>
      </c>
      <c r="JF157" t="str" cm="1">
        <f t="array" ref="JF157">IF(JB157="","",_xll.PBD(JB157,"Deal Type 1","","USD","",""))</f>
        <v/>
      </c>
      <c r="JK157" s="15" t="str" cm="1">
        <f t="array" ref="JK157">IF(JJ157="","",_xll.PBD(JJ157,"Deal Date","","USD","",""))</f>
        <v/>
      </c>
      <c r="JL157" s="15" t="str" cm="1">
        <f t="array" ref="JL157">IF(JJ157="","",_xll.PBD(JJ157,"Company ID","","USD","",""))</f>
        <v/>
      </c>
      <c r="JM157" s="15" t="str" cm="1">
        <f t="array" ref="JM157">IF(JJ157="","",_xll.PBD(JL157,"Name","","USD","",""))</f>
        <v/>
      </c>
      <c r="JN157" t="str" cm="1">
        <f t="array" ref="JN157">IF(JJ157="","",_xll.PBD(JJ157,"Deal Type 1","","USD","",""))</f>
        <v/>
      </c>
      <c r="JS157" s="15" t="str" cm="1">
        <f t="array" ref="JS157">IF(JR157="","",_xll.PBD(JR157,"Deal Date","","USD","",""))</f>
        <v/>
      </c>
      <c r="JT157" s="15" t="str" cm="1">
        <f t="array" ref="JT157">IF(JR157="","",_xll.PBD(JR157,"Company ID","","USD","",""))</f>
        <v/>
      </c>
      <c r="JU157" s="15" t="str" cm="1">
        <f t="array" ref="JU157">IF(JR157="","",_xll.PBD(JT157,"Name","","USD","",""))</f>
        <v/>
      </c>
      <c r="JV157" t="str" cm="1">
        <f t="array" ref="JV157">IF(JR157="","",_xll.PBD(JR157,"Deal Type 1","","USD","",""))</f>
        <v/>
      </c>
      <c r="KA157" s="15" t="str" cm="1">
        <f t="array" ref="KA157">IF(JZ157="","",_xll.PBD(JZ157,"Deal Date","","USD","",""))</f>
        <v/>
      </c>
      <c r="KB157" s="15" t="str" cm="1">
        <f t="array" ref="KB157">IF(JZ157="","",_xll.PBD(JZ157,"Company ID","","USD","",""))</f>
        <v/>
      </c>
      <c r="KC157" s="15" t="str" cm="1">
        <f t="array" ref="KC157">IF(JZ157="","",_xll.PBD(KB157,"Name","","USD","",""))</f>
        <v/>
      </c>
      <c r="KD157" t="str" cm="1">
        <f t="array" ref="KD157">IF(JZ157="","",_xll.PBD(JZ157,"Deal Type 1","","USD","",""))</f>
        <v/>
      </c>
      <c r="KI157" s="15" t="str" cm="1">
        <f t="array" ref="KI157">IF(KH157="","",_xll.PBD(KH157,"Deal Date","","USD","",""))</f>
        <v/>
      </c>
      <c r="KJ157" s="15" t="str" cm="1">
        <f t="array" ref="KJ157">IF(KH157="","",_xll.PBD(KH157,"Company ID","","USD","",""))</f>
        <v/>
      </c>
      <c r="KK157" s="15" t="str" cm="1">
        <f t="array" ref="KK157">IF(KH157="","",_xll.PBD(KJ157,"Name","","USD","",""))</f>
        <v/>
      </c>
      <c r="KL157" t="str" cm="1">
        <f t="array" ref="KL157">IF(KH157="","",_xll.PBD(KH157,"Deal Type 1","","USD","",""))</f>
        <v/>
      </c>
      <c r="KQ157" s="15" t="str" cm="1">
        <f t="array" ref="KQ157">IF(KP157="","",_xll.PBD(KP157,"Deal Date","","USD","",""))</f>
        <v/>
      </c>
      <c r="KR157" s="15" t="str" cm="1">
        <f t="array" ref="KR157">IF(KP157="","",_xll.PBD(KP157,"Company ID","","USD","",""))</f>
        <v/>
      </c>
      <c r="KS157" s="15" t="str" cm="1">
        <f t="array" ref="KS157">IF(KP157="","",_xll.PBD(KR157,"Name","","USD","",""))</f>
        <v/>
      </c>
      <c r="KT157" t="str" cm="1">
        <f t="array" ref="KT157">IF(KP157="","",_xll.PBD(KP157,"Deal Type 1","","USD","",""))</f>
        <v/>
      </c>
      <c r="KY157" s="15" t="str" cm="1">
        <f t="array" ref="KY157">IF(KX157="","",_xll.PBD(KX157,"Deal Date","","USD","",""))</f>
        <v/>
      </c>
      <c r="KZ157" s="15" t="str" cm="1">
        <f t="array" ref="KZ157">IF(KX157="","",_xll.PBD(KX157,"Company ID","","USD","",""))</f>
        <v/>
      </c>
      <c r="LA157" s="15" t="str" cm="1">
        <f t="array" ref="LA157">IF(KX157="","",_xll.PBD(KZ157,"Name","","USD","",""))</f>
        <v/>
      </c>
      <c r="LB157" t="str" cm="1">
        <f t="array" ref="LB157">IF(KX157="","",_xll.PBD(KX157,"Deal Type 1","","USD","",""))</f>
        <v/>
      </c>
      <c r="LG157" s="15" t="str" cm="1">
        <f t="array" ref="LG157">IF(LF157="","",_xll.PBD(LF157,"Deal Date","","USD","",""))</f>
        <v/>
      </c>
      <c r="LH157" s="15" t="str" cm="1">
        <f t="array" ref="LH157">IF(LF157="","",_xll.PBD(LF157,"Company ID","","USD","",""))</f>
        <v/>
      </c>
      <c r="LI157" s="15" t="str" cm="1">
        <f t="array" ref="LI157">IF(LF157="","",_xll.PBD(LH157,"Name","","USD","",""))</f>
        <v/>
      </c>
      <c r="LJ157" t="str" cm="1">
        <f t="array" ref="LJ157">IF(LF157="","",_xll.PBD(LF157,"Deal Type 1","","USD","",""))</f>
        <v/>
      </c>
      <c r="LO157" s="15" t="str" cm="1">
        <f t="array" ref="LO157">IF(LN157="","",_xll.PBD(LN157,"Deal Date","","USD","",""))</f>
        <v/>
      </c>
      <c r="LP157" s="15" t="str" cm="1">
        <f t="array" ref="LP157">IF(LN157="","",_xll.PBD(LN157,"Company ID","","USD","",""))</f>
        <v/>
      </c>
      <c r="LQ157" s="15" t="str" cm="1">
        <f t="array" ref="LQ157">IF(LN157="","",_xll.PBD(LP157,"Name","","USD","",""))</f>
        <v/>
      </c>
      <c r="LR157" t="str" cm="1">
        <f t="array" ref="LR157">IF(LN157="","",_xll.PBD(LN157,"Deal Type 1","","USD","",""))</f>
        <v/>
      </c>
      <c r="LW157" s="15" t="str" cm="1">
        <f t="array" ref="LW157">IF(LV157="","",_xll.PBD(LV157,"Deal Date","","USD","",""))</f>
        <v/>
      </c>
      <c r="LX157" s="15" t="str" cm="1">
        <f t="array" ref="LX157">IF(LV157="","",_xll.PBD(LV157,"Company ID","","USD","",""))</f>
        <v/>
      </c>
      <c r="LY157" s="15" t="str" cm="1">
        <f t="array" ref="LY157">IF(LV157="","",_xll.PBD(LX157,"Name","","USD","",""))</f>
        <v/>
      </c>
      <c r="LZ157" t="str" cm="1">
        <f t="array" ref="LZ157">IF(LV157="","",_xll.PBD(LV157,"Deal Type 1","","USD","",""))</f>
        <v/>
      </c>
      <c r="ME157" s="15" t="str" cm="1">
        <f t="array" ref="ME157">IF(MD157="","",_xll.PBD(MD157,"Deal Date","","USD","",""))</f>
        <v/>
      </c>
      <c r="MF157" s="15" t="str" cm="1">
        <f t="array" ref="MF157">IF(MD157="","",_xll.PBD(MD157,"Company ID","","USD","",""))</f>
        <v/>
      </c>
      <c r="MG157" s="15" t="str" cm="1">
        <f t="array" ref="MG157">IF(MD157="","",_xll.PBD(MF157,"Name","","USD","",""))</f>
        <v/>
      </c>
      <c r="MH157" t="str" cm="1">
        <f t="array" ref="MH157">IF(MD157="","",_xll.PBD(MD157,"Deal Type 1","","USD","",""))</f>
        <v/>
      </c>
    </row>
    <row r="158" spans="7:346" x14ac:dyDescent="0.2">
      <c r="G158" s="15" t="str" cm="1">
        <f t="array" ref="G158">IF(F158="","",_xll.PBD(F158,"Deal Date","","USD","",""))</f>
        <v/>
      </c>
      <c r="H158" s="15" t="str" cm="1">
        <f t="array" ref="H158">IF(F158="","",_xll.PBD(F158,"Company ID","","USD","",""))</f>
        <v/>
      </c>
      <c r="I158" s="15" t="str" cm="1">
        <f t="array" ref="I158">IF(F158="","",_xll.PBD(H158,"Name","","USD","",""))</f>
        <v/>
      </c>
      <c r="J158" t="str" cm="1">
        <f t="array" ref="J158">IF(F158="","",_xll.PBD(F158,"Deal Type 1","","USD","",""))</f>
        <v/>
      </c>
      <c r="O158" s="15" t="str" cm="1">
        <f t="array" ref="O158">IF(N158="","",_xll.PBD(N158,"Deal Date","","USD","",""))</f>
        <v/>
      </c>
      <c r="P158" s="15" t="str" cm="1">
        <f t="array" ref="P158">IF(N158="","",_xll.PBD(N158,"Company ID","","USD","",""))</f>
        <v/>
      </c>
      <c r="Q158" s="15" t="str" cm="1">
        <f t="array" ref="Q158">IF(N158="","",_xll.PBD(P158,"Name","","USD","",""))</f>
        <v/>
      </c>
      <c r="R158" t="str" cm="1">
        <f t="array" ref="R158">IF(N158="","",_xll.PBD(N158,"Deal Type 1","","USD","",""))</f>
        <v/>
      </c>
      <c r="W158" s="15" t="str" cm="1">
        <f t="array" ref="W158">IF(V158="","",_xll.PBD(V158,"Deal Date","","USD","",""))</f>
        <v/>
      </c>
      <c r="X158" s="15" t="str" cm="1">
        <f t="array" ref="X158">IF(V158="","",_xll.PBD(V158,"Company ID","","USD","",""))</f>
        <v/>
      </c>
      <c r="Y158" s="15" t="str" cm="1">
        <f t="array" ref="Y158">IF(V158="","",_xll.PBD(X158,"Name","","USD","",""))</f>
        <v/>
      </c>
      <c r="Z158" t="str" cm="1">
        <f t="array" ref="Z158">IF(V158="","",_xll.PBD(V158,"Deal Type 1","","USD","",""))</f>
        <v/>
      </c>
      <c r="AE158" s="15" t="str" cm="1">
        <f t="array" ref="AE158">IF(AD158="","",_xll.PBD(AD158,"Deal Date","","USD","",""))</f>
        <v/>
      </c>
      <c r="AF158" s="15" t="str" cm="1">
        <f t="array" ref="AF158">IF(AD158="","",_xll.PBD(AD158,"Company ID","","USD","",""))</f>
        <v/>
      </c>
      <c r="AG158" s="15" t="str" cm="1">
        <f t="array" ref="AG158">IF(AD158="","",_xll.PBD(AF158,"Name","","USD","",""))</f>
        <v/>
      </c>
      <c r="AH158" t="str" cm="1">
        <f t="array" ref="AH158">IF(AD158="","",_xll.PBD(AD158,"Deal Type 1","","USD","",""))</f>
        <v/>
      </c>
      <c r="AM158" s="15" t="str" cm="1">
        <f t="array" ref="AM158">IF(AL158="","",_xll.PBD(AL158,"Deal Date","","USD","",""))</f>
        <v/>
      </c>
      <c r="AN158" s="15" t="str" cm="1">
        <f t="array" ref="AN158">IF(AL158="","",_xll.PBD(AL158,"Company ID","","USD","",""))</f>
        <v/>
      </c>
      <c r="AO158" s="15" t="str" cm="1">
        <f t="array" ref="AO158">IF(AL158="","",_xll.PBD(AN158,"Name","","USD","",""))</f>
        <v/>
      </c>
      <c r="AP158" t="str" cm="1">
        <f t="array" ref="AP158">IF(AL158="","",_xll.PBD(AL158,"Deal Type 1","","USD","",""))</f>
        <v/>
      </c>
      <c r="AU158" s="15" t="str" cm="1">
        <f t="array" ref="AU158">IF(AT158="","",_xll.PBD(AT158,"Deal Date","","USD","",""))</f>
        <v/>
      </c>
      <c r="AV158" s="15" t="str" cm="1">
        <f t="array" ref="AV158">IF(AT158="","",_xll.PBD(AT158,"Company ID","","USD","",""))</f>
        <v/>
      </c>
      <c r="AW158" s="15" t="str" cm="1">
        <f t="array" ref="AW158">IF(AT158="","",_xll.PBD(AV158,"Name","","USD","",""))</f>
        <v/>
      </c>
      <c r="AX158" t="str" cm="1">
        <f t="array" ref="AX158">IF(AT158="","",_xll.PBD(AT158,"Deal Type 1","","USD","",""))</f>
        <v/>
      </c>
      <c r="BC158" s="15" t="str" cm="1">
        <f t="array" ref="BC158">IF(BB158="","",_xll.PBD(BB158,"Deal Date","","USD","",""))</f>
        <v/>
      </c>
      <c r="BD158" s="15" t="str" cm="1">
        <f t="array" ref="BD158">IF(BB158="","",_xll.PBD(BB158,"Company ID","","USD","",""))</f>
        <v/>
      </c>
      <c r="BE158" s="15" t="str" cm="1">
        <f t="array" ref="BE158">IF(BB158="","",_xll.PBD(BD158,"Name","","USD","",""))</f>
        <v/>
      </c>
      <c r="BF158" t="str" cm="1">
        <f t="array" ref="BF158">IF(BB158="","",_xll.PBD(BB158,"Deal Type 1","","USD","",""))</f>
        <v/>
      </c>
      <c r="BK158" s="15" t="str" cm="1">
        <f t="array" ref="BK158">IF(BJ158="","",_xll.PBD(BJ158,"Deal Date","","USD","",""))</f>
        <v/>
      </c>
      <c r="BL158" s="15" t="str" cm="1">
        <f t="array" ref="BL158">IF(BJ158="","",_xll.PBD(BJ158,"Company ID","","USD","",""))</f>
        <v/>
      </c>
      <c r="BM158" s="15" t="str" cm="1">
        <f t="array" ref="BM158">IF(BJ158="","",_xll.PBD(BL158,"Name","","USD","",""))</f>
        <v/>
      </c>
      <c r="BN158" t="str" cm="1">
        <f t="array" ref="BN158">IF(BJ158="","",_xll.PBD(BJ158,"Deal Type 1","","USD","",""))</f>
        <v/>
      </c>
      <c r="BS158" s="15" t="str" cm="1">
        <f t="array" ref="BS158">IF(BR158="","",_xll.PBD(BR158,"Deal Date","","USD","",""))</f>
        <v/>
      </c>
      <c r="BT158" s="15" t="str" cm="1">
        <f t="array" ref="BT158">IF(BR158="","",_xll.PBD(BR158,"Company ID","","USD","",""))</f>
        <v/>
      </c>
      <c r="BU158" s="15" t="str" cm="1">
        <f t="array" ref="BU158">IF(BR158="","",_xll.PBD(BT158,"Name","","USD","",""))</f>
        <v/>
      </c>
      <c r="BV158" t="str" cm="1">
        <f t="array" ref="BV158">IF(BR158="","",_xll.PBD(BR158,"Deal Type 1","","USD","",""))</f>
        <v/>
      </c>
      <c r="CA158" s="15" t="str" cm="1">
        <f t="array" ref="CA158">IF(BZ158="","",_xll.PBD(BZ158,"Deal Date","","USD","",""))</f>
        <v/>
      </c>
      <c r="CB158" s="15" t="str" cm="1">
        <f t="array" ref="CB158">IF(BZ158="","",_xll.PBD(BZ158,"Company ID","","USD","",""))</f>
        <v/>
      </c>
      <c r="CC158" s="15" t="str" cm="1">
        <f t="array" ref="CC158">IF(BZ158="","",_xll.PBD(CB158,"Name","","USD","",""))</f>
        <v/>
      </c>
      <c r="CD158" t="str" cm="1">
        <f t="array" ref="CD158">IF(BZ158="","",_xll.PBD(BZ158,"Deal Type 1","","USD","",""))</f>
        <v/>
      </c>
      <c r="CI158" s="15" t="str" cm="1">
        <f t="array" ref="CI158">IF(CH158="","",_xll.PBD(CH158,"Deal Date","","USD","",""))</f>
        <v/>
      </c>
      <c r="CJ158" s="15" t="str" cm="1">
        <f t="array" ref="CJ158">IF(CH158="","",_xll.PBD(CH158,"Company ID","","USD","",""))</f>
        <v/>
      </c>
      <c r="CK158" s="15" t="str" cm="1">
        <f t="array" ref="CK158">IF(CH158="","",_xll.PBD(CJ158,"Name","","USD","",""))</f>
        <v/>
      </c>
      <c r="CL158" t="str" cm="1">
        <f t="array" ref="CL158">IF(CH158="","",_xll.PBD(CH158,"Deal Type 1","","USD","",""))</f>
        <v/>
      </c>
      <c r="CQ158" s="15" t="str" cm="1">
        <f t="array" ref="CQ158">IF(CP158="","",_xll.PBD(CP158,"Deal Date","","USD","",""))</f>
        <v/>
      </c>
      <c r="CR158" s="15" t="str" cm="1">
        <f t="array" ref="CR158">IF(CP158="","",_xll.PBD(CP158,"Company ID","","USD","",""))</f>
        <v/>
      </c>
      <c r="CS158" s="15" t="str" cm="1">
        <f t="array" ref="CS158">IF(CP158="","",_xll.PBD(CR158,"Name","","USD","",""))</f>
        <v/>
      </c>
      <c r="CT158" t="str" cm="1">
        <f t="array" ref="CT158">IF(CP158="","",_xll.PBD(CP158,"Deal Type 1","","USD","",""))</f>
        <v/>
      </c>
      <c r="CY158" s="15" t="str" cm="1">
        <f t="array" ref="CY158">IF(CX158="","",_xll.PBD(CX158,"Deal Date","","USD","",""))</f>
        <v/>
      </c>
      <c r="CZ158" s="15" t="str" cm="1">
        <f t="array" ref="CZ158">IF(CX158="","",_xll.PBD(CX158,"Company ID","","USD","",""))</f>
        <v/>
      </c>
      <c r="DA158" s="15" t="str" cm="1">
        <f t="array" ref="DA158">IF(CX158="","",_xll.PBD(CZ158,"Name","","USD","",""))</f>
        <v/>
      </c>
      <c r="DB158" t="str" cm="1">
        <f t="array" ref="DB158">IF(CX158="","",_xll.PBD(CX158,"Deal Type 1","","USD","",""))</f>
        <v/>
      </c>
      <c r="DG158" s="15" t="str" cm="1">
        <f t="array" ref="DG158">IF(DF158="","",_xll.PBD(DF158,"Deal Date","","USD","",""))</f>
        <v/>
      </c>
      <c r="DH158" s="15" t="str" cm="1">
        <f t="array" ref="DH158">IF(DF158="","",_xll.PBD(DF158,"Company ID","","USD","",""))</f>
        <v/>
      </c>
      <c r="DI158" s="15" t="str" cm="1">
        <f t="array" ref="DI158">IF(DF158="","",_xll.PBD(DH158,"Name","","USD","",""))</f>
        <v/>
      </c>
      <c r="DJ158" t="str" cm="1">
        <f t="array" ref="DJ158">IF(DF158="","",_xll.PBD(DF158,"Deal Type 1","","USD","",""))</f>
        <v/>
      </c>
      <c r="DO158" s="15" t="str" cm="1">
        <f t="array" ref="DO158">IF(DN158="","",_xll.PBD(DN158,"Deal Date","","USD","",""))</f>
        <v/>
      </c>
      <c r="DP158" s="15" t="str" cm="1">
        <f t="array" ref="DP158">IF(DN158="","",_xll.PBD(DN158,"Company ID","","USD","",""))</f>
        <v/>
      </c>
      <c r="DQ158" s="15" t="str" cm="1">
        <f t="array" ref="DQ158">IF(DN158="","",_xll.PBD(DP158,"Name","","USD","",""))</f>
        <v/>
      </c>
      <c r="DR158" t="str" cm="1">
        <f t="array" ref="DR158">IF(DN158="","",_xll.PBD(DN158,"Deal Type 1","","USD","",""))</f>
        <v/>
      </c>
      <c r="DW158" s="15" t="str" cm="1">
        <f t="array" ref="DW158">IF(DV158="","",_xll.PBD(DV158,"Deal Date","","USD","",""))</f>
        <v/>
      </c>
      <c r="DX158" s="15" t="str" cm="1">
        <f t="array" ref="DX158">IF(DV158="","",_xll.PBD(DV158,"Company ID","","USD","",""))</f>
        <v/>
      </c>
      <c r="DY158" s="15" t="str" cm="1">
        <f t="array" ref="DY158">IF(DV158="","",_xll.PBD(DX158,"Name","","USD","",""))</f>
        <v/>
      </c>
      <c r="DZ158" t="str" cm="1">
        <f t="array" ref="DZ158">IF(DV158="","",_xll.PBD(DV158,"Deal Type 1","","USD","",""))</f>
        <v/>
      </c>
      <c r="EE158" s="15" t="str" cm="1">
        <f t="array" ref="EE158">IF(ED158="","",_xll.PBD(ED158,"Deal Date","","USD","",""))</f>
        <v/>
      </c>
      <c r="EF158" s="15" t="str" cm="1">
        <f t="array" ref="EF158">IF(ED158="","",_xll.PBD(ED158,"Company ID","","USD","",""))</f>
        <v/>
      </c>
      <c r="EG158" s="15" t="str" cm="1">
        <f t="array" ref="EG158">IF(ED158="","",_xll.PBD(EF158,"Name","","USD","",""))</f>
        <v/>
      </c>
      <c r="EH158" t="str" cm="1">
        <f t="array" ref="EH158">IF(ED158="","",_xll.PBD(ED158,"Deal Type 1","","USD","",""))</f>
        <v/>
      </c>
      <c r="EM158" s="15" t="str" cm="1">
        <f t="array" ref="EM158">IF(EL158="","",_xll.PBD(EL158,"Deal Date","","USD","",""))</f>
        <v/>
      </c>
      <c r="EN158" s="15" t="str" cm="1">
        <f t="array" ref="EN158">IF(EL158="","",_xll.PBD(EL158,"Company ID","","USD","",""))</f>
        <v/>
      </c>
      <c r="EO158" s="15" t="str" cm="1">
        <f t="array" ref="EO158">IF(EL158="","",_xll.PBD(EN158,"Name","","USD","",""))</f>
        <v/>
      </c>
      <c r="EP158" t="str" cm="1">
        <f t="array" ref="EP158">IF(EL158="","",_xll.PBD(EL158,"Deal Type 1","","USD","",""))</f>
        <v/>
      </c>
      <c r="EU158" s="15" t="str" cm="1">
        <f t="array" ref="EU158">IF(ET158="","",_xll.PBD(ET158,"Deal Date","","USD","",""))</f>
        <v/>
      </c>
      <c r="EV158" s="15" t="str" cm="1">
        <f t="array" ref="EV158">IF(ET158="","",_xll.PBD(ET158,"Company ID","","USD","",""))</f>
        <v/>
      </c>
      <c r="EW158" s="15" t="str" cm="1">
        <f t="array" ref="EW158">IF(ET158="","",_xll.PBD(EV158,"Name","","USD","",""))</f>
        <v/>
      </c>
      <c r="EX158" t="str" cm="1">
        <f t="array" ref="EX158">IF(ET158="","",_xll.PBD(ET158,"Deal Type 1","","USD","",""))</f>
        <v/>
      </c>
      <c r="FC158" s="15" t="str" cm="1">
        <f t="array" ref="FC158">IF(FB158="","",_xll.PBD(FB158,"Deal Date","","USD","",""))</f>
        <v/>
      </c>
      <c r="FD158" s="15" t="str" cm="1">
        <f t="array" ref="FD158">IF(FB158="","",_xll.PBD(FB158,"Company ID","","USD","",""))</f>
        <v/>
      </c>
      <c r="FE158" s="15" t="str" cm="1">
        <f t="array" ref="FE158">IF(FB158="","",_xll.PBD(FD158,"Name","","USD","",""))</f>
        <v/>
      </c>
      <c r="FF158" t="str" cm="1">
        <f t="array" ref="FF158">IF(FB158="","",_xll.PBD(FB158,"Deal Type 1","","USD","",""))</f>
        <v/>
      </c>
      <c r="FK158" s="15" t="str" cm="1">
        <f t="array" ref="FK158">IF(FJ158="","",_xll.PBD(FJ158,"Deal Date","","USD","",""))</f>
        <v/>
      </c>
      <c r="FL158" s="15" t="str" cm="1">
        <f t="array" ref="FL158">IF(FJ158="","",_xll.PBD(FJ158,"Company ID","","USD","",""))</f>
        <v/>
      </c>
      <c r="FM158" s="15" t="str" cm="1">
        <f t="array" ref="FM158">IF(FJ158="","",_xll.PBD(FL158,"Name","","USD","",""))</f>
        <v/>
      </c>
      <c r="FN158" t="str" cm="1">
        <f t="array" ref="FN158">IF(FJ158="","",_xll.PBD(FJ158,"Deal Type 1","","USD","",""))</f>
        <v/>
      </c>
      <c r="FS158" s="15" t="str" cm="1">
        <f t="array" ref="FS158">IF(FR158="","",_xll.PBD(FR158,"Deal Date","","USD","",""))</f>
        <v/>
      </c>
      <c r="FT158" s="15" t="str" cm="1">
        <f t="array" ref="FT158">IF(FR158="","",_xll.PBD(FR158,"Company ID","","USD","",""))</f>
        <v/>
      </c>
      <c r="FU158" s="15" t="str" cm="1">
        <f t="array" ref="FU158">IF(FR158="","",_xll.PBD(FT158,"Name","","USD","",""))</f>
        <v/>
      </c>
      <c r="FV158" t="str" cm="1">
        <f t="array" ref="FV158">IF(FR158="","",_xll.PBD(FR158,"Deal Type 1","","USD","",""))</f>
        <v/>
      </c>
      <c r="GA158" s="15" t="str" cm="1">
        <f t="array" ref="GA158">IF(FZ158="","",_xll.PBD(FZ158,"Deal Date","","USD","",""))</f>
        <v/>
      </c>
      <c r="GB158" s="15" t="str" cm="1">
        <f t="array" ref="GB158">IF(FZ158="","",_xll.PBD(FZ158,"Company ID","","USD","",""))</f>
        <v/>
      </c>
      <c r="GC158" s="15" t="str" cm="1">
        <f t="array" ref="GC158">IF(FZ158="","",_xll.PBD(GB158,"Name","","USD","",""))</f>
        <v/>
      </c>
      <c r="GD158" t="str" cm="1">
        <f t="array" ref="GD158">IF(FZ158="","",_xll.PBD(FZ158,"Deal Type 1","","USD","",""))</f>
        <v/>
      </c>
      <c r="GI158" s="15" t="str" cm="1">
        <f t="array" ref="GI158">IF(GH158="","",_xll.PBD(GH158,"Deal Date","","USD","",""))</f>
        <v/>
      </c>
      <c r="GJ158" s="15" t="str" cm="1">
        <f t="array" ref="GJ158">IF(GH158="","",_xll.PBD(GH158,"Company ID","","USD","",""))</f>
        <v/>
      </c>
      <c r="GK158" s="15" t="str" cm="1">
        <f t="array" ref="GK158">IF(GH158="","",_xll.PBD(GJ158,"Name","","USD","",""))</f>
        <v/>
      </c>
      <c r="GL158" t="str" cm="1">
        <f t="array" ref="GL158">IF(GH158="","",_xll.PBD(GH158,"Deal Type 1","","USD","",""))</f>
        <v/>
      </c>
      <c r="GQ158" s="15" t="str" cm="1">
        <f t="array" ref="GQ158">IF(GP158="","",_xll.PBD(GP158,"Deal Date","","USD","",""))</f>
        <v/>
      </c>
      <c r="GR158" s="15" t="str" cm="1">
        <f t="array" ref="GR158">IF(GP158="","",_xll.PBD(GP158,"Company ID","","USD","",""))</f>
        <v/>
      </c>
      <c r="GS158" s="15" t="str" cm="1">
        <f t="array" ref="GS158">IF(GP158="","",_xll.PBD(GR158,"Name","","USD","",""))</f>
        <v/>
      </c>
      <c r="GT158" t="str" cm="1">
        <f t="array" ref="GT158">IF(GP158="","",_xll.PBD(GP158,"Deal Type 1","","USD","",""))</f>
        <v/>
      </c>
      <c r="GY158" s="15" t="str" cm="1">
        <f t="array" ref="GY158">IF(GX158="","",_xll.PBD(GX158,"Deal Date","","USD","",""))</f>
        <v/>
      </c>
      <c r="GZ158" s="15" t="str" cm="1">
        <f t="array" ref="GZ158">IF(GX158="","",_xll.PBD(GX158,"Company ID","","USD","",""))</f>
        <v/>
      </c>
      <c r="HA158" s="15" t="str" cm="1">
        <f t="array" ref="HA158">IF(GX158="","",_xll.PBD(GZ158,"Name","","USD","",""))</f>
        <v/>
      </c>
      <c r="HB158" t="str" cm="1">
        <f t="array" ref="HB158">IF(GX158="","",_xll.PBD(GX158,"Deal Type 1","","USD","",""))</f>
        <v/>
      </c>
      <c r="HG158" s="15" t="str" cm="1">
        <f t="array" ref="HG158">IF(HF158="","",_xll.PBD(HF158,"Deal Date","","USD","",""))</f>
        <v/>
      </c>
      <c r="HH158" s="15" t="str" cm="1">
        <f t="array" ref="HH158">IF(HF158="","",_xll.PBD(HF158,"Company ID","","USD","",""))</f>
        <v/>
      </c>
      <c r="HI158" s="15" t="str" cm="1">
        <f t="array" ref="HI158">IF(HF158="","",_xll.PBD(HH158,"Name","","USD","",""))</f>
        <v/>
      </c>
      <c r="HJ158" t="str" cm="1">
        <f t="array" ref="HJ158">IF(HF158="","",_xll.PBD(HF158,"Deal Type 1","","USD","",""))</f>
        <v/>
      </c>
      <c r="HO158" s="15" t="str" cm="1">
        <f t="array" ref="HO158">IF(HN158="","",_xll.PBD(HN158,"Deal Date","","USD","",""))</f>
        <v/>
      </c>
      <c r="HP158" s="15" t="str" cm="1">
        <f t="array" ref="HP158">IF(HN158="","",_xll.PBD(HN158,"Company ID","","USD","",""))</f>
        <v/>
      </c>
      <c r="HQ158" s="15" t="str" cm="1">
        <f t="array" ref="HQ158">IF(HN158="","",_xll.PBD(HP158,"Name","","USD","",""))</f>
        <v/>
      </c>
      <c r="HR158" t="str" cm="1">
        <f t="array" ref="HR158">IF(HN158="","",_xll.PBD(HN158,"Deal Type 1","","USD","",""))</f>
        <v/>
      </c>
      <c r="HW158" s="15" t="str" cm="1">
        <f t="array" ref="HW158">IF(HV158="","",_xll.PBD(HV158,"Deal Date","","USD","",""))</f>
        <v/>
      </c>
      <c r="HX158" s="15" t="str" cm="1">
        <f t="array" ref="HX158">IF(HV158="","",_xll.PBD(HV158,"Company ID","","USD","",""))</f>
        <v/>
      </c>
      <c r="HY158" s="15" t="str" cm="1">
        <f t="array" ref="HY158">IF(HV158="","",_xll.PBD(HX158,"Name","","USD","",""))</f>
        <v/>
      </c>
      <c r="HZ158" t="str" cm="1">
        <f t="array" ref="HZ158">IF(HV158="","",_xll.PBD(HV158,"Deal Type 1","","USD","",""))</f>
        <v/>
      </c>
      <c r="IE158" s="15" t="str" cm="1">
        <f t="array" ref="IE158">IF(ID158="","",_xll.PBD(ID158,"Deal Date","","USD","",""))</f>
        <v/>
      </c>
      <c r="IF158" s="15" t="str" cm="1">
        <f t="array" ref="IF158">IF(ID158="","",_xll.PBD(ID158,"Company ID","","USD","",""))</f>
        <v/>
      </c>
      <c r="IG158" s="15" t="str" cm="1">
        <f t="array" ref="IG158">IF(ID158="","",_xll.PBD(IF158,"Name","","USD","",""))</f>
        <v/>
      </c>
      <c r="IH158" t="str" cm="1">
        <f t="array" ref="IH158">IF(ID158="","",_xll.PBD(ID158,"Deal Type 1","","USD","",""))</f>
        <v/>
      </c>
      <c r="IM158" s="15" t="str" cm="1">
        <f t="array" ref="IM158">IF(IL158="","",_xll.PBD(IL158,"Deal Date","","USD","",""))</f>
        <v/>
      </c>
      <c r="IN158" s="15" t="str" cm="1">
        <f t="array" ref="IN158">IF(IL158="","",_xll.PBD(IL158,"Company ID","","USD","",""))</f>
        <v/>
      </c>
      <c r="IO158" s="15" t="str" cm="1">
        <f t="array" ref="IO158">IF(IL158="","",_xll.PBD(IN158,"Name","","USD","",""))</f>
        <v/>
      </c>
      <c r="IP158" t="str" cm="1">
        <f t="array" ref="IP158">IF(IL158="","",_xll.PBD(IL158,"Deal Type 1","","USD","",""))</f>
        <v/>
      </c>
      <c r="IU158" s="15" t="str" cm="1">
        <f t="array" ref="IU158">IF(IT158="","",_xll.PBD(IT158,"Deal Date","","USD","",""))</f>
        <v/>
      </c>
      <c r="IV158" s="15" t="str" cm="1">
        <f t="array" ref="IV158">IF(IT158="","",_xll.PBD(IT158,"Company ID","","USD","",""))</f>
        <v/>
      </c>
      <c r="IW158" s="15" t="str" cm="1">
        <f t="array" ref="IW158">IF(IT158="","",_xll.PBD(IV158,"Name","","USD","",""))</f>
        <v/>
      </c>
      <c r="IX158" t="str" cm="1">
        <f t="array" ref="IX158">IF(IT158="","",_xll.PBD(IT158,"Deal Type 1","","USD","",""))</f>
        <v/>
      </c>
      <c r="JC158" s="15" t="str" cm="1">
        <f t="array" ref="JC158">IF(JB158="","",_xll.PBD(JB158,"Deal Date","","USD","",""))</f>
        <v/>
      </c>
      <c r="JD158" s="15" t="str" cm="1">
        <f t="array" ref="JD158">IF(JB158="","",_xll.PBD(JB158,"Company ID","","USD","",""))</f>
        <v/>
      </c>
      <c r="JE158" s="15" t="str" cm="1">
        <f t="array" ref="JE158">IF(JB158="","",_xll.PBD(JD158,"Name","","USD","",""))</f>
        <v/>
      </c>
      <c r="JF158" t="str" cm="1">
        <f t="array" ref="JF158">IF(JB158="","",_xll.PBD(JB158,"Deal Type 1","","USD","",""))</f>
        <v/>
      </c>
      <c r="JK158" s="15" t="str" cm="1">
        <f t="array" ref="JK158">IF(JJ158="","",_xll.PBD(JJ158,"Deal Date","","USD","",""))</f>
        <v/>
      </c>
      <c r="JL158" s="15" t="str" cm="1">
        <f t="array" ref="JL158">IF(JJ158="","",_xll.PBD(JJ158,"Company ID","","USD","",""))</f>
        <v/>
      </c>
      <c r="JM158" s="15" t="str" cm="1">
        <f t="array" ref="JM158">IF(JJ158="","",_xll.PBD(JL158,"Name","","USD","",""))</f>
        <v/>
      </c>
      <c r="JN158" t="str" cm="1">
        <f t="array" ref="JN158">IF(JJ158="","",_xll.PBD(JJ158,"Deal Type 1","","USD","",""))</f>
        <v/>
      </c>
      <c r="JS158" s="15" t="str" cm="1">
        <f t="array" ref="JS158">IF(JR158="","",_xll.PBD(JR158,"Deal Date","","USD","",""))</f>
        <v/>
      </c>
      <c r="JT158" s="15" t="str" cm="1">
        <f t="array" ref="JT158">IF(JR158="","",_xll.PBD(JR158,"Company ID","","USD","",""))</f>
        <v/>
      </c>
      <c r="JU158" s="15" t="str" cm="1">
        <f t="array" ref="JU158">IF(JR158="","",_xll.PBD(JT158,"Name","","USD","",""))</f>
        <v/>
      </c>
      <c r="JV158" t="str" cm="1">
        <f t="array" ref="JV158">IF(JR158="","",_xll.PBD(JR158,"Deal Type 1","","USD","",""))</f>
        <v/>
      </c>
      <c r="KA158" s="15" t="str" cm="1">
        <f t="array" ref="KA158">IF(JZ158="","",_xll.PBD(JZ158,"Deal Date","","USD","",""))</f>
        <v/>
      </c>
      <c r="KB158" s="15" t="str" cm="1">
        <f t="array" ref="KB158">IF(JZ158="","",_xll.PBD(JZ158,"Company ID","","USD","",""))</f>
        <v/>
      </c>
      <c r="KC158" s="15" t="str" cm="1">
        <f t="array" ref="KC158">IF(JZ158="","",_xll.PBD(KB158,"Name","","USD","",""))</f>
        <v/>
      </c>
      <c r="KD158" t="str" cm="1">
        <f t="array" ref="KD158">IF(JZ158="","",_xll.PBD(JZ158,"Deal Type 1","","USD","",""))</f>
        <v/>
      </c>
      <c r="KI158" s="15" t="str" cm="1">
        <f t="array" ref="KI158">IF(KH158="","",_xll.PBD(KH158,"Deal Date","","USD","",""))</f>
        <v/>
      </c>
      <c r="KJ158" s="15" t="str" cm="1">
        <f t="array" ref="KJ158">IF(KH158="","",_xll.PBD(KH158,"Company ID","","USD","",""))</f>
        <v/>
      </c>
      <c r="KK158" s="15" t="str" cm="1">
        <f t="array" ref="KK158">IF(KH158="","",_xll.PBD(KJ158,"Name","","USD","",""))</f>
        <v/>
      </c>
      <c r="KL158" t="str" cm="1">
        <f t="array" ref="KL158">IF(KH158="","",_xll.PBD(KH158,"Deal Type 1","","USD","",""))</f>
        <v/>
      </c>
      <c r="KQ158" s="15" t="str" cm="1">
        <f t="array" ref="KQ158">IF(KP158="","",_xll.PBD(KP158,"Deal Date","","USD","",""))</f>
        <v/>
      </c>
      <c r="KR158" s="15" t="str" cm="1">
        <f t="array" ref="KR158">IF(KP158="","",_xll.PBD(KP158,"Company ID","","USD","",""))</f>
        <v/>
      </c>
      <c r="KS158" s="15" t="str" cm="1">
        <f t="array" ref="KS158">IF(KP158="","",_xll.PBD(KR158,"Name","","USD","",""))</f>
        <v/>
      </c>
      <c r="KT158" t="str" cm="1">
        <f t="array" ref="KT158">IF(KP158="","",_xll.PBD(KP158,"Deal Type 1","","USD","",""))</f>
        <v/>
      </c>
      <c r="KY158" s="15" t="str" cm="1">
        <f t="array" ref="KY158">IF(KX158="","",_xll.PBD(KX158,"Deal Date","","USD","",""))</f>
        <v/>
      </c>
      <c r="KZ158" s="15" t="str" cm="1">
        <f t="array" ref="KZ158">IF(KX158="","",_xll.PBD(KX158,"Company ID","","USD","",""))</f>
        <v/>
      </c>
      <c r="LA158" s="15" t="str" cm="1">
        <f t="array" ref="LA158">IF(KX158="","",_xll.PBD(KZ158,"Name","","USD","",""))</f>
        <v/>
      </c>
      <c r="LB158" t="str" cm="1">
        <f t="array" ref="LB158">IF(KX158="","",_xll.PBD(KX158,"Deal Type 1","","USD","",""))</f>
        <v/>
      </c>
      <c r="LG158" s="15" t="str" cm="1">
        <f t="array" ref="LG158">IF(LF158="","",_xll.PBD(LF158,"Deal Date","","USD","",""))</f>
        <v/>
      </c>
      <c r="LH158" s="15" t="str" cm="1">
        <f t="array" ref="LH158">IF(LF158="","",_xll.PBD(LF158,"Company ID","","USD","",""))</f>
        <v/>
      </c>
      <c r="LI158" s="15" t="str" cm="1">
        <f t="array" ref="LI158">IF(LF158="","",_xll.PBD(LH158,"Name","","USD","",""))</f>
        <v/>
      </c>
      <c r="LJ158" t="str" cm="1">
        <f t="array" ref="LJ158">IF(LF158="","",_xll.PBD(LF158,"Deal Type 1","","USD","",""))</f>
        <v/>
      </c>
      <c r="LO158" s="15" t="str" cm="1">
        <f t="array" ref="LO158">IF(LN158="","",_xll.PBD(LN158,"Deal Date","","USD","",""))</f>
        <v/>
      </c>
      <c r="LP158" s="15" t="str" cm="1">
        <f t="array" ref="LP158">IF(LN158="","",_xll.PBD(LN158,"Company ID","","USD","",""))</f>
        <v/>
      </c>
      <c r="LQ158" s="15" t="str" cm="1">
        <f t="array" ref="LQ158">IF(LN158="","",_xll.PBD(LP158,"Name","","USD","",""))</f>
        <v/>
      </c>
      <c r="LR158" t="str" cm="1">
        <f t="array" ref="LR158">IF(LN158="","",_xll.PBD(LN158,"Deal Type 1","","USD","",""))</f>
        <v/>
      </c>
      <c r="LW158" s="15" t="str" cm="1">
        <f t="array" ref="LW158">IF(LV158="","",_xll.PBD(LV158,"Deal Date","","USD","",""))</f>
        <v/>
      </c>
      <c r="LX158" s="15" t="str" cm="1">
        <f t="array" ref="LX158">IF(LV158="","",_xll.PBD(LV158,"Company ID","","USD","",""))</f>
        <v/>
      </c>
      <c r="LY158" s="15" t="str" cm="1">
        <f t="array" ref="LY158">IF(LV158="","",_xll.PBD(LX158,"Name","","USD","",""))</f>
        <v/>
      </c>
      <c r="LZ158" t="str" cm="1">
        <f t="array" ref="LZ158">IF(LV158="","",_xll.PBD(LV158,"Deal Type 1","","USD","",""))</f>
        <v/>
      </c>
      <c r="ME158" s="15" t="str" cm="1">
        <f t="array" ref="ME158">IF(MD158="","",_xll.PBD(MD158,"Deal Date","","USD","",""))</f>
        <v/>
      </c>
      <c r="MF158" s="15" t="str" cm="1">
        <f t="array" ref="MF158">IF(MD158="","",_xll.PBD(MD158,"Company ID","","USD","",""))</f>
        <v/>
      </c>
      <c r="MG158" s="15" t="str" cm="1">
        <f t="array" ref="MG158">IF(MD158="","",_xll.PBD(MF158,"Name","","USD","",""))</f>
        <v/>
      </c>
      <c r="MH158" t="str" cm="1">
        <f t="array" ref="MH158">IF(MD158="","",_xll.PBD(MD158,"Deal Type 1","","USD","",""))</f>
        <v/>
      </c>
    </row>
    <row r="159" spans="7:346" x14ac:dyDescent="0.2">
      <c r="G159" s="15" t="str" cm="1">
        <f t="array" ref="G159">IF(F159="","",_xll.PBD(F159,"Deal Date","","USD","",""))</f>
        <v/>
      </c>
      <c r="H159" s="15" t="str" cm="1">
        <f t="array" ref="H159">IF(F159="","",_xll.PBD(F159,"Company ID","","USD","",""))</f>
        <v/>
      </c>
      <c r="I159" s="15" t="str" cm="1">
        <f t="array" ref="I159">IF(F159="","",_xll.PBD(H159,"Name","","USD","",""))</f>
        <v/>
      </c>
      <c r="J159" t="str" cm="1">
        <f t="array" ref="J159">IF(F159="","",_xll.PBD(F159,"Deal Type 1","","USD","",""))</f>
        <v/>
      </c>
      <c r="O159" s="15" t="str" cm="1">
        <f t="array" ref="O159">IF(N159="","",_xll.PBD(N159,"Deal Date","","USD","",""))</f>
        <v/>
      </c>
      <c r="P159" s="15" t="str" cm="1">
        <f t="array" ref="P159">IF(N159="","",_xll.PBD(N159,"Company ID","","USD","",""))</f>
        <v/>
      </c>
      <c r="Q159" s="15" t="str" cm="1">
        <f t="array" ref="Q159">IF(N159="","",_xll.PBD(P159,"Name","","USD","",""))</f>
        <v/>
      </c>
      <c r="R159" t="str" cm="1">
        <f t="array" ref="R159">IF(N159="","",_xll.PBD(N159,"Deal Type 1","","USD","",""))</f>
        <v/>
      </c>
      <c r="W159" s="15" t="str" cm="1">
        <f t="array" ref="W159">IF(V159="","",_xll.PBD(V159,"Deal Date","","USD","",""))</f>
        <v/>
      </c>
      <c r="X159" s="15" t="str" cm="1">
        <f t="array" ref="X159">IF(V159="","",_xll.PBD(V159,"Company ID","","USD","",""))</f>
        <v/>
      </c>
      <c r="Y159" s="15" t="str" cm="1">
        <f t="array" ref="Y159">IF(V159="","",_xll.PBD(X159,"Name","","USD","",""))</f>
        <v/>
      </c>
      <c r="Z159" t="str" cm="1">
        <f t="array" ref="Z159">IF(V159="","",_xll.PBD(V159,"Deal Type 1","","USD","",""))</f>
        <v/>
      </c>
      <c r="AE159" s="15" t="str" cm="1">
        <f t="array" ref="AE159">IF(AD159="","",_xll.PBD(AD159,"Deal Date","","USD","",""))</f>
        <v/>
      </c>
      <c r="AF159" s="15" t="str" cm="1">
        <f t="array" ref="AF159">IF(AD159="","",_xll.PBD(AD159,"Company ID","","USD","",""))</f>
        <v/>
      </c>
      <c r="AG159" s="15" t="str" cm="1">
        <f t="array" ref="AG159">IF(AD159="","",_xll.PBD(AF159,"Name","","USD","",""))</f>
        <v/>
      </c>
      <c r="AH159" t="str" cm="1">
        <f t="array" ref="AH159">IF(AD159="","",_xll.PBD(AD159,"Deal Type 1","","USD","",""))</f>
        <v/>
      </c>
      <c r="AM159" s="15" t="str" cm="1">
        <f t="array" ref="AM159">IF(AL159="","",_xll.PBD(AL159,"Deal Date","","USD","",""))</f>
        <v/>
      </c>
      <c r="AN159" s="15" t="str" cm="1">
        <f t="array" ref="AN159">IF(AL159="","",_xll.PBD(AL159,"Company ID","","USD","",""))</f>
        <v/>
      </c>
      <c r="AO159" s="15" t="str" cm="1">
        <f t="array" ref="AO159">IF(AL159="","",_xll.PBD(AN159,"Name","","USD","",""))</f>
        <v/>
      </c>
      <c r="AP159" t="str" cm="1">
        <f t="array" ref="AP159">IF(AL159="","",_xll.PBD(AL159,"Deal Type 1","","USD","",""))</f>
        <v/>
      </c>
      <c r="AU159" s="15" t="str" cm="1">
        <f t="array" ref="AU159">IF(AT159="","",_xll.PBD(AT159,"Deal Date","","USD","",""))</f>
        <v/>
      </c>
      <c r="AV159" s="15" t="str" cm="1">
        <f t="array" ref="AV159">IF(AT159="","",_xll.PBD(AT159,"Company ID","","USD","",""))</f>
        <v/>
      </c>
      <c r="AW159" s="15" t="str" cm="1">
        <f t="array" ref="AW159">IF(AT159="","",_xll.PBD(AV159,"Name","","USD","",""))</f>
        <v/>
      </c>
      <c r="AX159" t="str" cm="1">
        <f t="array" ref="AX159">IF(AT159="","",_xll.PBD(AT159,"Deal Type 1","","USD","",""))</f>
        <v/>
      </c>
      <c r="BC159" s="15" t="str" cm="1">
        <f t="array" ref="BC159">IF(BB159="","",_xll.PBD(BB159,"Deal Date","","USD","",""))</f>
        <v/>
      </c>
      <c r="BD159" s="15" t="str" cm="1">
        <f t="array" ref="BD159">IF(BB159="","",_xll.PBD(BB159,"Company ID","","USD","",""))</f>
        <v/>
      </c>
      <c r="BE159" s="15" t="str" cm="1">
        <f t="array" ref="BE159">IF(BB159="","",_xll.PBD(BD159,"Name","","USD","",""))</f>
        <v/>
      </c>
      <c r="BF159" t="str" cm="1">
        <f t="array" ref="BF159">IF(BB159="","",_xll.PBD(BB159,"Deal Type 1","","USD","",""))</f>
        <v/>
      </c>
      <c r="BK159" s="15" t="str" cm="1">
        <f t="array" ref="BK159">IF(BJ159="","",_xll.PBD(BJ159,"Deal Date","","USD","",""))</f>
        <v/>
      </c>
      <c r="BL159" s="15" t="str" cm="1">
        <f t="array" ref="BL159">IF(BJ159="","",_xll.PBD(BJ159,"Company ID","","USD","",""))</f>
        <v/>
      </c>
      <c r="BM159" s="15" t="str" cm="1">
        <f t="array" ref="BM159">IF(BJ159="","",_xll.PBD(BL159,"Name","","USD","",""))</f>
        <v/>
      </c>
      <c r="BN159" t="str" cm="1">
        <f t="array" ref="BN159">IF(BJ159="","",_xll.PBD(BJ159,"Deal Type 1","","USD","",""))</f>
        <v/>
      </c>
      <c r="BS159" s="15" t="str" cm="1">
        <f t="array" ref="BS159">IF(BR159="","",_xll.PBD(BR159,"Deal Date","","USD","",""))</f>
        <v/>
      </c>
      <c r="BT159" s="15" t="str" cm="1">
        <f t="array" ref="BT159">IF(BR159="","",_xll.PBD(BR159,"Company ID","","USD","",""))</f>
        <v/>
      </c>
      <c r="BU159" s="15" t="str" cm="1">
        <f t="array" ref="BU159">IF(BR159="","",_xll.PBD(BT159,"Name","","USD","",""))</f>
        <v/>
      </c>
      <c r="BV159" t="str" cm="1">
        <f t="array" ref="BV159">IF(BR159="","",_xll.PBD(BR159,"Deal Type 1","","USD","",""))</f>
        <v/>
      </c>
      <c r="CA159" s="15" t="str" cm="1">
        <f t="array" ref="CA159">IF(BZ159="","",_xll.PBD(BZ159,"Deal Date","","USD","",""))</f>
        <v/>
      </c>
      <c r="CB159" s="15" t="str" cm="1">
        <f t="array" ref="CB159">IF(BZ159="","",_xll.PBD(BZ159,"Company ID","","USD","",""))</f>
        <v/>
      </c>
      <c r="CC159" s="15" t="str" cm="1">
        <f t="array" ref="CC159">IF(BZ159="","",_xll.PBD(CB159,"Name","","USD","",""))</f>
        <v/>
      </c>
      <c r="CD159" t="str" cm="1">
        <f t="array" ref="CD159">IF(BZ159="","",_xll.PBD(BZ159,"Deal Type 1","","USD","",""))</f>
        <v/>
      </c>
      <c r="CI159" s="15" t="str" cm="1">
        <f t="array" ref="CI159">IF(CH159="","",_xll.PBD(CH159,"Deal Date","","USD","",""))</f>
        <v/>
      </c>
      <c r="CJ159" s="15" t="str" cm="1">
        <f t="array" ref="CJ159">IF(CH159="","",_xll.PBD(CH159,"Company ID","","USD","",""))</f>
        <v/>
      </c>
      <c r="CK159" s="15" t="str" cm="1">
        <f t="array" ref="CK159">IF(CH159="","",_xll.PBD(CJ159,"Name","","USD","",""))</f>
        <v/>
      </c>
      <c r="CL159" t="str" cm="1">
        <f t="array" ref="CL159">IF(CH159="","",_xll.PBD(CH159,"Deal Type 1","","USD","",""))</f>
        <v/>
      </c>
      <c r="CQ159" s="15" t="str" cm="1">
        <f t="array" ref="CQ159">IF(CP159="","",_xll.PBD(CP159,"Deal Date","","USD","",""))</f>
        <v/>
      </c>
      <c r="CR159" s="15" t="str" cm="1">
        <f t="array" ref="CR159">IF(CP159="","",_xll.PBD(CP159,"Company ID","","USD","",""))</f>
        <v/>
      </c>
      <c r="CS159" s="15" t="str" cm="1">
        <f t="array" ref="CS159">IF(CP159="","",_xll.PBD(CR159,"Name","","USD","",""))</f>
        <v/>
      </c>
      <c r="CT159" t="str" cm="1">
        <f t="array" ref="CT159">IF(CP159="","",_xll.PBD(CP159,"Deal Type 1","","USD","",""))</f>
        <v/>
      </c>
      <c r="CY159" s="15" t="str" cm="1">
        <f t="array" ref="CY159">IF(CX159="","",_xll.PBD(CX159,"Deal Date","","USD","",""))</f>
        <v/>
      </c>
      <c r="CZ159" s="15" t="str" cm="1">
        <f t="array" ref="CZ159">IF(CX159="","",_xll.PBD(CX159,"Company ID","","USD","",""))</f>
        <v/>
      </c>
      <c r="DA159" s="15" t="str" cm="1">
        <f t="array" ref="DA159">IF(CX159="","",_xll.PBD(CZ159,"Name","","USD","",""))</f>
        <v/>
      </c>
      <c r="DB159" t="str" cm="1">
        <f t="array" ref="DB159">IF(CX159="","",_xll.PBD(CX159,"Deal Type 1","","USD","",""))</f>
        <v/>
      </c>
      <c r="DG159" s="15" t="str" cm="1">
        <f t="array" ref="DG159">IF(DF159="","",_xll.PBD(DF159,"Deal Date","","USD","",""))</f>
        <v/>
      </c>
      <c r="DH159" s="15" t="str" cm="1">
        <f t="array" ref="DH159">IF(DF159="","",_xll.PBD(DF159,"Company ID","","USD","",""))</f>
        <v/>
      </c>
      <c r="DI159" s="15" t="str" cm="1">
        <f t="array" ref="DI159">IF(DF159="","",_xll.PBD(DH159,"Name","","USD","",""))</f>
        <v/>
      </c>
      <c r="DJ159" t="str" cm="1">
        <f t="array" ref="DJ159">IF(DF159="","",_xll.PBD(DF159,"Deal Type 1","","USD","",""))</f>
        <v/>
      </c>
      <c r="DO159" s="15" t="str" cm="1">
        <f t="array" ref="DO159">IF(DN159="","",_xll.PBD(DN159,"Deal Date","","USD","",""))</f>
        <v/>
      </c>
      <c r="DP159" s="15" t="str" cm="1">
        <f t="array" ref="DP159">IF(DN159="","",_xll.PBD(DN159,"Company ID","","USD","",""))</f>
        <v/>
      </c>
      <c r="DQ159" s="15" t="str" cm="1">
        <f t="array" ref="DQ159">IF(DN159="","",_xll.PBD(DP159,"Name","","USD","",""))</f>
        <v/>
      </c>
      <c r="DR159" t="str" cm="1">
        <f t="array" ref="DR159">IF(DN159="","",_xll.PBD(DN159,"Deal Type 1","","USD","",""))</f>
        <v/>
      </c>
      <c r="DW159" s="15" t="str" cm="1">
        <f t="array" ref="DW159">IF(DV159="","",_xll.PBD(DV159,"Deal Date","","USD","",""))</f>
        <v/>
      </c>
      <c r="DX159" s="15" t="str" cm="1">
        <f t="array" ref="DX159">IF(DV159="","",_xll.PBD(DV159,"Company ID","","USD","",""))</f>
        <v/>
      </c>
      <c r="DY159" s="15" t="str" cm="1">
        <f t="array" ref="DY159">IF(DV159="","",_xll.PBD(DX159,"Name","","USD","",""))</f>
        <v/>
      </c>
      <c r="DZ159" t="str" cm="1">
        <f t="array" ref="DZ159">IF(DV159="","",_xll.PBD(DV159,"Deal Type 1","","USD","",""))</f>
        <v/>
      </c>
      <c r="EE159" s="15" t="str" cm="1">
        <f t="array" ref="EE159">IF(ED159="","",_xll.PBD(ED159,"Deal Date","","USD","",""))</f>
        <v/>
      </c>
      <c r="EF159" s="15" t="str" cm="1">
        <f t="array" ref="EF159">IF(ED159="","",_xll.PBD(ED159,"Company ID","","USD","",""))</f>
        <v/>
      </c>
      <c r="EG159" s="15" t="str" cm="1">
        <f t="array" ref="EG159">IF(ED159="","",_xll.PBD(EF159,"Name","","USD","",""))</f>
        <v/>
      </c>
      <c r="EH159" t="str" cm="1">
        <f t="array" ref="EH159">IF(ED159="","",_xll.PBD(ED159,"Deal Type 1","","USD","",""))</f>
        <v/>
      </c>
      <c r="EM159" s="15" t="str" cm="1">
        <f t="array" ref="EM159">IF(EL159="","",_xll.PBD(EL159,"Deal Date","","USD","",""))</f>
        <v/>
      </c>
      <c r="EN159" s="15" t="str" cm="1">
        <f t="array" ref="EN159">IF(EL159="","",_xll.PBD(EL159,"Company ID","","USD","",""))</f>
        <v/>
      </c>
      <c r="EO159" s="15" t="str" cm="1">
        <f t="array" ref="EO159">IF(EL159="","",_xll.PBD(EN159,"Name","","USD","",""))</f>
        <v/>
      </c>
      <c r="EP159" t="str" cm="1">
        <f t="array" ref="EP159">IF(EL159="","",_xll.PBD(EL159,"Deal Type 1","","USD","",""))</f>
        <v/>
      </c>
      <c r="EU159" s="15" t="str" cm="1">
        <f t="array" ref="EU159">IF(ET159="","",_xll.PBD(ET159,"Deal Date","","USD","",""))</f>
        <v/>
      </c>
      <c r="EV159" s="15" t="str" cm="1">
        <f t="array" ref="EV159">IF(ET159="","",_xll.PBD(ET159,"Company ID","","USD","",""))</f>
        <v/>
      </c>
      <c r="EW159" s="15" t="str" cm="1">
        <f t="array" ref="EW159">IF(ET159="","",_xll.PBD(EV159,"Name","","USD","",""))</f>
        <v/>
      </c>
      <c r="EX159" t="str" cm="1">
        <f t="array" ref="EX159">IF(ET159="","",_xll.PBD(ET159,"Deal Type 1","","USD","",""))</f>
        <v/>
      </c>
      <c r="FC159" s="15" t="str" cm="1">
        <f t="array" ref="FC159">IF(FB159="","",_xll.PBD(FB159,"Deal Date","","USD","",""))</f>
        <v/>
      </c>
      <c r="FD159" s="15" t="str" cm="1">
        <f t="array" ref="FD159">IF(FB159="","",_xll.PBD(FB159,"Company ID","","USD","",""))</f>
        <v/>
      </c>
      <c r="FE159" s="15" t="str" cm="1">
        <f t="array" ref="FE159">IF(FB159="","",_xll.PBD(FD159,"Name","","USD","",""))</f>
        <v/>
      </c>
      <c r="FF159" t="str" cm="1">
        <f t="array" ref="FF159">IF(FB159="","",_xll.PBD(FB159,"Deal Type 1","","USD","",""))</f>
        <v/>
      </c>
      <c r="FK159" s="15" t="str" cm="1">
        <f t="array" ref="FK159">IF(FJ159="","",_xll.PBD(FJ159,"Deal Date","","USD","",""))</f>
        <v/>
      </c>
      <c r="FL159" s="15" t="str" cm="1">
        <f t="array" ref="FL159">IF(FJ159="","",_xll.PBD(FJ159,"Company ID","","USD","",""))</f>
        <v/>
      </c>
      <c r="FM159" s="15" t="str" cm="1">
        <f t="array" ref="FM159">IF(FJ159="","",_xll.PBD(FL159,"Name","","USD","",""))</f>
        <v/>
      </c>
      <c r="FN159" t="str" cm="1">
        <f t="array" ref="FN159">IF(FJ159="","",_xll.PBD(FJ159,"Deal Type 1","","USD","",""))</f>
        <v/>
      </c>
      <c r="FS159" s="15" t="str" cm="1">
        <f t="array" ref="FS159">IF(FR159="","",_xll.PBD(FR159,"Deal Date","","USD","",""))</f>
        <v/>
      </c>
      <c r="FT159" s="15" t="str" cm="1">
        <f t="array" ref="FT159">IF(FR159="","",_xll.PBD(FR159,"Company ID","","USD","",""))</f>
        <v/>
      </c>
      <c r="FU159" s="15" t="str" cm="1">
        <f t="array" ref="FU159">IF(FR159="","",_xll.PBD(FT159,"Name","","USD","",""))</f>
        <v/>
      </c>
      <c r="FV159" t="str" cm="1">
        <f t="array" ref="FV159">IF(FR159="","",_xll.PBD(FR159,"Deal Type 1","","USD","",""))</f>
        <v/>
      </c>
      <c r="GA159" s="15" t="str" cm="1">
        <f t="array" ref="GA159">IF(FZ159="","",_xll.PBD(FZ159,"Deal Date","","USD","",""))</f>
        <v/>
      </c>
      <c r="GB159" s="15" t="str" cm="1">
        <f t="array" ref="GB159">IF(FZ159="","",_xll.PBD(FZ159,"Company ID","","USD","",""))</f>
        <v/>
      </c>
      <c r="GC159" s="15" t="str" cm="1">
        <f t="array" ref="GC159">IF(FZ159="","",_xll.PBD(GB159,"Name","","USD","",""))</f>
        <v/>
      </c>
      <c r="GD159" t="str" cm="1">
        <f t="array" ref="GD159">IF(FZ159="","",_xll.PBD(FZ159,"Deal Type 1","","USD","",""))</f>
        <v/>
      </c>
      <c r="GI159" s="15" t="str" cm="1">
        <f t="array" ref="GI159">IF(GH159="","",_xll.PBD(GH159,"Deal Date","","USD","",""))</f>
        <v/>
      </c>
      <c r="GJ159" s="15" t="str" cm="1">
        <f t="array" ref="GJ159">IF(GH159="","",_xll.PBD(GH159,"Company ID","","USD","",""))</f>
        <v/>
      </c>
      <c r="GK159" s="15" t="str" cm="1">
        <f t="array" ref="GK159">IF(GH159="","",_xll.PBD(GJ159,"Name","","USD","",""))</f>
        <v/>
      </c>
      <c r="GL159" t="str" cm="1">
        <f t="array" ref="GL159">IF(GH159="","",_xll.PBD(GH159,"Deal Type 1","","USD","",""))</f>
        <v/>
      </c>
      <c r="GQ159" s="15" t="str" cm="1">
        <f t="array" ref="GQ159">IF(GP159="","",_xll.PBD(GP159,"Deal Date","","USD","",""))</f>
        <v/>
      </c>
      <c r="GR159" s="15" t="str" cm="1">
        <f t="array" ref="GR159">IF(GP159="","",_xll.PBD(GP159,"Company ID","","USD","",""))</f>
        <v/>
      </c>
      <c r="GS159" s="15" t="str" cm="1">
        <f t="array" ref="GS159">IF(GP159="","",_xll.PBD(GR159,"Name","","USD","",""))</f>
        <v/>
      </c>
      <c r="GT159" t="str" cm="1">
        <f t="array" ref="GT159">IF(GP159="","",_xll.PBD(GP159,"Deal Type 1","","USD","",""))</f>
        <v/>
      </c>
      <c r="GY159" s="15" t="str" cm="1">
        <f t="array" ref="GY159">IF(GX159="","",_xll.PBD(GX159,"Deal Date","","USD","",""))</f>
        <v/>
      </c>
      <c r="GZ159" s="15" t="str" cm="1">
        <f t="array" ref="GZ159">IF(GX159="","",_xll.PBD(GX159,"Company ID","","USD","",""))</f>
        <v/>
      </c>
      <c r="HA159" s="15" t="str" cm="1">
        <f t="array" ref="HA159">IF(GX159="","",_xll.PBD(GZ159,"Name","","USD","",""))</f>
        <v/>
      </c>
      <c r="HB159" t="str" cm="1">
        <f t="array" ref="HB159">IF(GX159="","",_xll.PBD(GX159,"Deal Type 1","","USD","",""))</f>
        <v/>
      </c>
      <c r="HG159" s="15" t="str" cm="1">
        <f t="array" ref="HG159">IF(HF159="","",_xll.PBD(HF159,"Deal Date","","USD","",""))</f>
        <v/>
      </c>
      <c r="HH159" s="15" t="str" cm="1">
        <f t="array" ref="HH159">IF(HF159="","",_xll.PBD(HF159,"Company ID","","USD","",""))</f>
        <v/>
      </c>
      <c r="HI159" s="15" t="str" cm="1">
        <f t="array" ref="HI159">IF(HF159="","",_xll.PBD(HH159,"Name","","USD","",""))</f>
        <v/>
      </c>
      <c r="HJ159" t="str" cm="1">
        <f t="array" ref="HJ159">IF(HF159="","",_xll.PBD(HF159,"Deal Type 1","","USD","",""))</f>
        <v/>
      </c>
      <c r="HO159" s="15" t="str" cm="1">
        <f t="array" ref="HO159">IF(HN159="","",_xll.PBD(HN159,"Deal Date","","USD","",""))</f>
        <v/>
      </c>
      <c r="HP159" s="15" t="str" cm="1">
        <f t="array" ref="HP159">IF(HN159="","",_xll.PBD(HN159,"Company ID","","USD","",""))</f>
        <v/>
      </c>
      <c r="HQ159" s="15" t="str" cm="1">
        <f t="array" ref="HQ159">IF(HN159="","",_xll.PBD(HP159,"Name","","USD","",""))</f>
        <v/>
      </c>
      <c r="HR159" t="str" cm="1">
        <f t="array" ref="HR159">IF(HN159="","",_xll.PBD(HN159,"Deal Type 1","","USD","",""))</f>
        <v/>
      </c>
      <c r="HW159" s="15" t="str" cm="1">
        <f t="array" ref="HW159">IF(HV159="","",_xll.PBD(HV159,"Deal Date","","USD","",""))</f>
        <v/>
      </c>
      <c r="HX159" s="15" t="str" cm="1">
        <f t="array" ref="HX159">IF(HV159="","",_xll.PBD(HV159,"Company ID","","USD","",""))</f>
        <v/>
      </c>
      <c r="HY159" s="15" t="str" cm="1">
        <f t="array" ref="HY159">IF(HV159="","",_xll.PBD(HX159,"Name","","USD","",""))</f>
        <v/>
      </c>
      <c r="HZ159" t="str" cm="1">
        <f t="array" ref="HZ159">IF(HV159="","",_xll.PBD(HV159,"Deal Type 1","","USD","",""))</f>
        <v/>
      </c>
      <c r="IE159" s="15" t="str" cm="1">
        <f t="array" ref="IE159">IF(ID159="","",_xll.PBD(ID159,"Deal Date","","USD","",""))</f>
        <v/>
      </c>
      <c r="IF159" s="15" t="str" cm="1">
        <f t="array" ref="IF159">IF(ID159="","",_xll.PBD(ID159,"Company ID","","USD","",""))</f>
        <v/>
      </c>
      <c r="IG159" s="15" t="str" cm="1">
        <f t="array" ref="IG159">IF(ID159="","",_xll.PBD(IF159,"Name","","USD","",""))</f>
        <v/>
      </c>
      <c r="IH159" t="str" cm="1">
        <f t="array" ref="IH159">IF(ID159="","",_xll.PBD(ID159,"Deal Type 1","","USD","",""))</f>
        <v/>
      </c>
      <c r="IM159" s="15" t="str" cm="1">
        <f t="array" ref="IM159">IF(IL159="","",_xll.PBD(IL159,"Deal Date","","USD","",""))</f>
        <v/>
      </c>
      <c r="IN159" s="15" t="str" cm="1">
        <f t="array" ref="IN159">IF(IL159="","",_xll.PBD(IL159,"Company ID","","USD","",""))</f>
        <v/>
      </c>
      <c r="IO159" s="15" t="str" cm="1">
        <f t="array" ref="IO159">IF(IL159="","",_xll.PBD(IN159,"Name","","USD","",""))</f>
        <v/>
      </c>
      <c r="IP159" t="str" cm="1">
        <f t="array" ref="IP159">IF(IL159="","",_xll.PBD(IL159,"Deal Type 1","","USD","",""))</f>
        <v/>
      </c>
      <c r="IU159" s="15" t="str" cm="1">
        <f t="array" ref="IU159">IF(IT159="","",_xll.PBD(IT159,"Deal Date","","USD","",""))</f>
        <v/>
      </c>
      <c r="IV159" s="15" t="str" cm="1">
        <f t="array" ref="IV159">IF(IT159="","",_xll.PBD(IT159,"Company ID","","USD","",""))</f>
        <v/>
      </c>
      <c r="IW159" s="15" t="str" cm="1">
        <f t="array" ref="IW159">IF(IT159="","",_xll.PBD(IV159,"Name","","USD","",""))</f>
        <v/>
      </c>
      <c r="IX159" t="str" cm="1">
        <f t="array" ref="IX159">IF(IT159="","",_xll.PBD(IT159,"Deal Type 1","","USD","",""))</f>
        <v/>
      </c>
      <c r="JC159" s="15" t="str" cm="1">
        <f t="array" ref="JC159">IF(JB159="","",_xll.PBD(JB159,"Deal Date","","USD","",""))</f>
        <v/>
      </c>
      <c r="JD159" s="15" t="str" cm="1">
        <f t="array" ref="JD159">IF(JB159="","",_xll.PBD(JB159,"Company ID","","USD","",""))</f>
        <v/>
      </c>
      <c r="JE159" s="15" t="str" cm="1">
        <f t="array" ref="JE159">IF(JB159="","",_xll.PBD(JD159,"Name","","USD","",""))</f>
        <v/>
      </c>
      <c r="JF159" t="str" cm="1">
        <f t="array" ref="JF159">IF(JB159="","",_xll.PBD(JB159,"Deal Type 1","","USD","",""))</f>
        <v/>
      </c>
      <c r="JK159" s="15" t="str" cm="1">
        <f t="array" ref="JK159">IF(JJ159="","",_xll.PBD(JJ159,"Deal Date","","USD","",""))</f>
        <v/>
      </c>
      <c r="JL159" s="15" t="str" cm="1">
        <f t="array" ref="JL159">IF(JJ159="","",_xll.PBD(JJ159,"Company ID","","USD","",""))</f>
        <v/>
      </c>
      <c r="JM159" s="15" t="str" cm="1">
        <f t="array" ref="JM159">IF(JJ159="","",_xll.PBD(JL159,"Name","","USD","",""))</f>
        <v/>
      </c>
      <c r="JN159" t="str" cm="1">
        <f t="array" ref="JN159">IF(JJ159="","",_xll.PBD(JJ159,"Deal Type 1","","USD","",""))</f>
        <v/>
      </c>
      <c r="JS159" s="15" t="str" cm="1">
        <f t="array" ref="JS159">IF(JR159="","",_xll.PBD(JR159,"Deal Date","","USD","",""))</f>
        <v/>
      </c>
      <c r="JT159" s="15" t="str" cm="1">
        <f t="array" ref="JT159">IF(JR159="","",_xll.PBD(JR159,"Company ID","","USD","",""))</f>
        <v/>
      </c>
      <c r="JU159" s="15" t="str" cm="1">
        <f t="array" ref="JU159">IF(JR159="","",_xll.PBD(JT159,"Name","","USD","",""))</f>
        <v/>
      </c>
      <c r="JV159" t="str" cm="1">
        <f t="array" ref="JV159">IF(JR159="","",_xll.PBD(JR159,"Deal Type 1","","USD","",""))</f>
        <v/>
      </c>
      <c r="KA159" s="15" t="str" cm="1">
        <f t="array" ref="KA159">IF(JZ159="","",_xll.PBD(JZ159,"Deal Date","","USD","",""))</f>
        <v/>
      </c>
      <c r="KB159" s="15" t="str" cm="1">
        <f t="array" ref="KB159">IF(JZ159="","",_xll.PBD(JZ159,"Company ID","","USD","",""))</f>
        <v/>
      </c>
      <c r="KC159" s="15" t="str" cm="1">
        <f t="array" ref="KC159">IF(JZ159="","",_xll.PBD(KB159,"Name","","USD","",""))</f>
        <v/>
      </c>
      <c r="KD159" t="str" cm="1">
        <f t="array" ref="KD159">IF(JZ159="","",_xll.PBD(JZ159,"Deal Type 1","","USD","",""))</f>
        <v/>
      </c>
      <c r="KI159" s="15" t="str" cm="1">
        <f t="array" ref="KI159">IF(KH159="","",_xll.PBD(KH159,"Deal Date","","USD","",""))</f>
        <v/>
      </c>
      <c r="KJ159" s="15" t="str" cm="1">
        <f t="array" ref="KJ159">IF(KH159="","",_xll.PBD(KH159,"Company ID","","USD","",""))</f>
        <v/>
      </c>
      <c r="KK159" s="15" t="str" cm="1">
        <f t="array" ref="KK159">IF(KH159="","",_xll.PBD(KJ159,"Name","","USD","",""))</f>
        <v/>
      </c>
      <c r="KL159" t="str" cm="1">
        <f t="array" ref="KL159">IF(KH159="","",_xll.PBD(KH159,"Deal Type 1","","USD","",""))</f>
        <v/>
      </c>
      <c r="KQ159" s="15" t="str" cm="1">
        <f t="array" ref="KQ159">IF(KP159="","",_xll.PBD(KP159,"Deal Date","","USD","",""))</f>
        <v/>
      </c>
      <c r="KR159" s="15" t="str" cm="1">
        <f t="array" ref="KR159">IF(KP159="","",_xll.PBD(KP159,"Company ID","","USD","",""))</f>
        <v/>
      </c>
      <c r="KS159" s="15" t="str" cm="1">
        <f t="array" ref="KS159">IF(KP159="","",_xll.PBD(KR159,"Name","","USD","",""))</f>
        <v/>
      </c>
      <c r="KT159" t="str" cm="1">
        <f t="array" ref="KT159">IF(KP159="","",_xll.PBD(KP159,"Deal Type 1","","USD","",""))</f>
        <v/>
      </c>
      <c r="KY159" s="15" t="str" cm="1">
        <f t="array" ref="KY159">IF(KX159="","",_xll.PBD(KX159,"Deal Date","","USD","",""))</f>
        <v/>
      </c>
      <c r="KZ159" s="15" t="str" cm="1">
        <f t="array" ref="KZ159">IF(KX159="","",_xll.PBD(KX159,"Company ID","","USD","",""))</f>
        <v/>
      </c>
      <c r="LA159" s="15" t="str" cm="1">
        <f t="array" ref="LA159">IF(KX159="","",_xll.PBD(KZ159,"Name","","USD","",""))</f>
        <v/>
      </c>
      <c r="LB159" t="str" cm="1">
        <f t="array" ref="LB159">IF(KX159="","",_xll.PBD(KX159,"Deal Type 1","","USD","",""))</f>
        <v/>
      </c>
      <c r="LG159" s="15" t="str" cm="1">
        <f t="array" ref="LG159">IF(LF159="","",_xll.PBD(LF159,"Deal Date","","USD","",""))</f>
        <v/>
      </c>
      <c r="LH159" s="15" t="str" cm="1">
        <f t="array" ref="LH159">IF(LF159="","",_xll.PBD(LF159,"Company ID","","USD","",""))</f>
        <v/>
      </c>
      <c r="LI159" s="15" t="str" cm="1">
        <f t="array" ref="LI159">IF(LF159="","",_xll.PBD(LH159,"Name","","USD","",""))</f>
        <v/>
      </c>
      <c r="LJ159" t="str" cm="1">
        <f t="array" ref="LJ159">IF(LF159="","",_xll.PBD(LF159,"Deal Type 1","","USD","",""))</f>
        <v/>
      </c>
      <c r="LO159" s="15" t="str" cm="1">
        <f t="array" ref="LO159">IF(LN159="","",_xll.PBD(LN159,"Deal Date","","USD","",""))</f>
        <v/>
      </c>
      <c r="LP159" s="15" t="str" cm="1">
        <f t="array" ref="LP159">IF(LN159="","",_xll.PBD(LN159,"Company ID","","USD","",""))</f>
        <v/>
      </c>
      <c r="LQ159" s="15" t="str" cm="1">
        <f t="array" ref="LQ159">IF(LN159="","",_xll.PBD(LP159,"Name","","USD","",""))</f>
        <v/>
      </c>
      <c r="LR159" t="str" cm="1">
        <f t="array" ref="LR159">IF(LN159="","",_xll.PBD(LN159,"Deal Type 1","","USD","",""))</f>
        <v/>
      </c>
      <c r="LW159" s="15" t="str" cm="1">
        <f t="array" ref="LW159">IF(LV159="","",_xll.PBD(LV159,"Deal Date","","USD","",""))</f>
        <v/>
      </c>
      <c r="LX159" s="15" t="str" cm="1">
        <f t="array" ref="LX159">IF(LV159="","",_xll.PBD(LV159,"Company ID","","USD","",""))</f>
        <v/>
      </c>
      <c r="LY159" s="15" t="str" cm="1">
        <f t="array" ref="LY159">IF(LV159="","",_xll.PBD(LX159,"Name","","USD","",""))</f>
        <v/>
      </c>
      <c r="LZ159" t="str" cm="1">
        <f t="array" ref="LZ159">IF(LV159="","",_xll.PBD(LV159,"Deal Type 1","","USD","",""))</f>
        <v/>
      </c>
      <c r="ME159" s="15" t="str" cm="1">
        <f t="array" ref="ME159">IF(MD159="","",_xll.PBD(MD159,"Deal Date","","USD","",""))</f>
        <v/>
      </c>
      <c r="MF159" s="15" t="str" cm="1">
        <f t="array" ref="MF159">IF(MD159="","",_xll.PBD(MD159,"Company ID","","USD","",""))</f>
        <v/>
      </c>
      <c r="MG159" s="15" t="str" cm="1">
        <f t="array" ref="MG159">IF(MD159="","",_xll.PBD(MF159,"Name","","USD","",""))</f>
        <v/>
      </c>
      <c r="MH159" t="str" cm="1">
        <f t="array" ref="MH159">IF(MD159="","",_xll.PBD(MD159,"Deal Type 1","","USD","",""))</f>
        <v/>
      </c>
    </row>
    <row r="160" spans="7:346" x14ac:dyDescent="0.2">
      <c r="G160" s="15" t="str" cm="1">
        <f t="array" ref="G160">IF(F160="","",_xll.PBD(F160,"Deal Date","","USD","",""))</f>
        <v/>
      </c>
      <c r="H160" s="15" t="str" cm="1">
        <f t="array" ref="H160">IF(F160="","",_xll.PBD(F160,"Company ID","","USD","",""))</f>
        <v/>
      </c>
      <c r="I160" s="15" t="str" cm="1">
        <f t="array" ref="I160">IF(F160="","",_xll.PBD(H160,"Name","","USD","",""))</f>
        <v/>
      </c>
      <c r="J160" t="str" cm="1">
        <f t="array" ref="J160">IF(F160="","",_xll.PBD(F160,"Deal Type 1","","USD","",""))</f>
        <v/>
      </c>
      <c r="O160" s="15" t="str" cm="1">
        <f t="array" ref="O160">IF(N160="","",_xll.PBD(N160,"Deal Date","","USD","",""))</f>
        <v/>
      </c>
      <c r="P160" s="15" t="str" cm="1">
        <f t="array" ref="P160">IF(N160="","",_xll.PBD(N160,"Company ID","","USD","",""))</f>
        <v/>
      </c>
      <c r="Q160" s="15" t="str" cm="1">
        <f t="array" ref="Q160">IF(N160="","",_xll.PBD(P160,"Name","","USD","",""))</f>
        <v/>
      </c>
      <c r="R160" t="str" cm="1">
        <f t="array" ref="R160">IF(N160="","",_xll.PBD(N160,"Deal Type 1","","USD","",""))</f>
        <v/>
      </c>
      <c r="W160" s="15" t="str" cm="1">
        <f t="array" ref="W160">IF(V160="","",_xll.PBD(V160,"Deal Date","","USD","",""))</f>
        <v/>
      </c>
      <c r="X160" s="15" t="str" cm="1">
        <f t="array" ref="X160">IF(V160="","",_xll.PBD(V160,"Company ID","","USD","",""))</f>
        <v/>
      </c>
      <c r="Y160" s="15" t="str" cm="1">
        <f t="array" ref="Y160">IF(V160="","",_xll.PBD(X160,"Name","","USD","",""))</f>
        <v/>
      </c>
      <c r="Z160" t="str" cm="1">
        <f t="array" ref="Z160">IF(V160="","",_xll.PBD(V160,"Deal Type 1","","USD","",""))</f>
        <v/>
      </c>
      <c r="AE160" s="15" t="str" cm="1">
        <f t="array" ref="AE160">IF(AD160="","",_xll.PBD(AD160,"Deal Date","","USD","",""))</f>
        <v/>
      </c>
      <c r="AF160" s="15" t="str" cm="1">
        <f t="array" ref="AF160">IF(AD160="","",_xll.PBD(AD160,"Company ID","","USD","",""))</f>
        <v/>
      </c>
      <c r="AG160" s="15" t="str" cm="1">
        <f t="array" ref="AG160">IF(AD160="","",_xll.PBD(AF160,"Name","","USD","",""))</f>
        <v/>
      </c>
      <c r="AH160" t="str" cm="1">
        <f t="array" ref="AH160">IF(AD160="","",_xll.PBD(AD160,"Deal Type 1","","USD","",""))</f>
        <v/>
      </c>
      <c r="AM160" s="15" t="str" cm="1">
        <f t="array" ref="AM160">IF(AL160="","",_xll.PBD(AL160,"Deal Date","","USD","",""))</f>
        <v/>
      </c>
      <c r="AN160" s="15" t="str" cm="1">
        <f t="array" ref="AN160">IF(AL160="","",_xll.PBD(AL160,"Company ID","","USD","",""))</f>
        <v/>
      </c>
      <c r="AO160" s="15" t="str" cm="1">
        <f t="array" ref="AO160">IF(AL160="","",_xll.PBD(AN160,"Name","","USD","",""))</f>
        <v/>
      </c>
      <c r="AP160" t="str" cm="1">
        <f t="array" ref="AP160">IF(AL160="","",_xll.PBD(AL160,"Deal Type 1","","USD","",""))</f>
        <v/>
      </c>
      <c r="AU160" s="15" t="str" cm="1">
        <f t="array" ref="AU160">IF(AT160="","",_xll.PBD(AT160,"Deal Date","","USD","",""))</f>
        <v/>
      </c>
      <c r="AV160" s="15" t="str" cm="1">
        <f t="array" ref="AV160">IF(AT160="","",_xll.PBD(AT160,"Company ID","","USD","",""))</f>
        <v/>
      </c>
      <c r="AW160" s="15" t="str" cm="1">
        <f t="array" ref="AW160">IF(AT160="","",_xll.PBD(AV160,"Name","","USD","",""))</f>
        <v/>
      </c>
      <c r="AX160" t="str" cm="1">
        <f t="array" ref="AX160">IF(AT160="","",_xll.PBD(AT160,"Deal Type 1","","USD","",""))</f>
        <v/>
      </c>
      <c r="BC160" s="15" t="str" cm="1">
        <f t="array" ref="BC160">IF(BB160="","",_xll.PBD(BB160,"Deal Date","","USD","",""))</f>
        <v/>
      </c>
      <c r="BD160" s="15" t="str" cm="1">
        <f t="array" ref="BD160">IF(BB160="","",_xll.PBD(BB160,"Company ID","","USD","",""))</f>
        <v/>
      </c>
      <c r="BE160" s="15" t="str" cm="1">
        <f t="array" ref="BE160">IF(BB160="","",_xll.PBD(BD160,"Name","","USD","",""))</f>
        <v/>
      </c>
      <c r="BF160" t="str" cm="1">
        <f t="array" ref="BF160">IF(BB160="","",_xll.PBD(BB160,"Deal Type 1","","USD","",""))</f>
        <v/>
      </c>
      <c r="BK160" s="15" t="str" cm="1">
        <f t="array" ref="BK160">IF(BJ160="","",_xll.PBD(BJ160,"Deal Date","","USD","",""))</f>
        <v/>
      </c>
      <c r="BL160" s="15" t="str" cm="1">
        <f t="array" ref="BL160">IF(BJ160="","",_xll.PBD(BJ160,"Company ID","","USD","",""))</f>
        <v/>
      </c>
      <c r="BM160" s="15" t="str" cm="1">
        <f t="array" ref="BM160">IF(BJ160="","",_xll.PBD(BL160,"Name","","USD","",""))</f>
        <v/>
      </c>
      <c r="BN160" t="str" cm="1">
        <f t="array" ref="BN160">IF(BJ160="","",_xll.PBD(BJ160,"Deal Type 1","","USD","",""))</f>
        <v/>
      </c>
      <c r="BS160" s="15" t="str" cm="1">
        <f t="array" ref="BS160">IF(BR160="","",_xll.PBD(BR160,"Deal Date","","USD","",""))</f>
        <v/>
      </c>
      <c r="BT160" s="15" t="str" cm="1">
        <f t="array" ref="BT160">IF(BR160="","",_xll.PBD(BR160,"Company ID","","USD","",""))</f>
        <v/>
      </c>
      <c r="BU160" s="15" t="str" cm="1">
        <f t="array" ref="BU160">IF(BR160="","",_xll.PBD(BT160,"Name","","USD","",""))</f>
        <v/>
      </c>
      <c r="BV160" t="str" cm="1">
        <f t="array" ref="BV160">IF(BR160="","",_xll.PBD(BR160,"Deal Type 1","","USD","",""))</f>
        <v/>
      </c>
      <c r="CA160" s="15" t="str" cm="1">
        <f t="array" ref="CA160">IF(BZ160="","",_xll.PBD(BZ160,"Deal Date","","USD","",""))</f>
        <v/>
      </c>
      <c r="CB160" s="15" t="str" cm="1">
        <f t="array" ref="CB160">IF(BZ160="","",_xll.PBD(BZ160,"Company ID","","USD","",""))</f>
        <v/>
      </c>
      <c r="CC160" s="15" t="str" cm="1">
        <f t="array" ref="CC160">IF(BZ160="","",_xll.PBD(CB160,"Name","","USD","",""))</f>
        <v/>
      </c>
      <c r="CD160" t="str" cm="1">
        <f t="array" ref="CD160">IF(BZ160="","",_xll.PBD(BZ160,"Deal Type 1","","USD","",""))</f>
        <v/>
      </c>
      <c r="CI160" s="15" t="str" cm="1">
        <f t="array" ref="CI160">IF(CH160="","",_xll.PBD(CH160,"Deal Date","","USD","",""))</f>
        <v/>
      </c>
      <c r="CJ160" s="15" t="str" cm="1">
        <f t="array" ref="CJ160">IF(CH160="","",_xll.PBD(CH160,"Company ID","","USD","",""))</f>
        <v/>
      </c>
      <c r="CK160" s="15" t="str" cm="1">
        <f t="array" ref="CK160">IF(CH160="","",_xll.PBD(CJ160,"Name","","USD","",""))</f>
        <v/>
      </c>
      <c r="CL160" t="str" cm="1">
        <f t="array" ref="CL160">IF(CH160="","",_xll.PBD(CH160,"Deal Type 1","","USD","",""))</f>
        <v/>
      </c>
      <c r="CQ160" s="15" t="str" cm="1">
        <f t="array" ref="CQ160">IF(CP160="","",_xll.PBD(CP160,"Deal Date","","USD","",""))</f>
        <v/>
      </c>
      <c r="CR160" s="15" t="str" cm="1">
        <f t="array" ref="CR160">IF(CP160="","",_xll.PBD(CP160,"Company ID","","USD","",""))</f>
        <v/>
      </c>
      <c r="CS160" s="15" t="str" cm="1">
        <f t="array" ref="CS160">IF(CP160="","",_xll.PBD(CR160,"Name","","USD","",""))</f>
        <v/>
      </c>
      <c r="CT160" t="str" cm="1">
        <f t="array" ref="CT160">IF(CP160="","",_xll.PBD(CP160,"Deal Type 1","","USD","",""))</f>
        <v/>
      </c>
      <c r="CY160" s="15" t="str" cm="1">
        <f t="array" ref="CY160">IF(CX160="","",_xll.PBD(CX160,"Deal Date","","USD","",""))</f>
        <v/>
      </c>
      <c r="CZ160" s="15" t="str" cm="1">
        <f t="array" ref="CZ160">IF(CX160="","",_xll.PBD(CX160,"Company ID","","USD","",""))</f>
        <v/>
      </c>
      <c r="DA160" s="15" t="str" cm="1">
        <f t="array" ref="DA160">IF(CX160="","",_xll.PBD(CZ160,"Name","","USD","",""))</f>
        <v/>
      </c>
      <c r="DB160" t="str" cm="1">
        <f t="array" ref="DB160">IF(CX160="","",_xll.PBD(CX160,"Deal Type 1","","USD","",""))</f>
        <v/>
      </c>
      <c r="DG160" s="15" t="str" cm="1">
        <f t="array" ref="DG160">IF(DF160="","",_xll.PBD(DF160,"Deal Date","","USD","",""))</f>
        <v/>
      </c>
      <c r="DH160" s="15" t="str" cm="1">
        <f t="array" ref="DH160">IF(DF160="","",_xll.PBD(DF160,"Company ID","","USD","",""))</f>
        <v/>
      </c>
      <c r="DI160" s="15" t="str" cm="1">
        <f t="array" ref="DI160">IF(DF160="","",_xll.PBD(DH160,"Name","","USD","",""))</f>
        <v/>
      </c>
      <c r="DJ160" t="str" cm="1">
        <f t="array" ref="DJ160">IF(DF160="","",_xll.PBD(DF160,"Deal Type 1","","USD","",""))</f>
        <v/>
      </c>
      <c r="DO160" s="15" t="str" cm="1">
        <f t="array" ref="DO160">IF(DN160="","",_xll.PBD(DN160,"Deal Date","","USD","",""))</f>
        <v/>
      </c>
      <c r="DP160" s="15" t="str" cm="1">
        <f t="array" ref="DP160">IF(DN160="","",_xll.PBD(DN160,"Company ID","","USD","",""))</f>
        <v/>
      </c>
      <c r="DQ160" s="15" t="str" cm="1">
        <f t="array" ref="DQ160">IF(DN160="","",_xll.PBD(DP160,"Name","","USD","",""))</f>
        <v/>
      </c>
      <c r="DR160" t="str" cm="1">
        <f t="array" ref="DR160">IF(DN160="","",_xll.PBD(DN160,"Deal Type 1","","USD","",""))</f>
        <v/>
      </c>
      <c r="DW160" s="15" t="str" cm="1">
        <f t="array" ref="DW160">IF(DV160="","",_xll.PBD(DV160,"Deal Date","","USD","",""))</f>
        <v/>
      </c>
      <c r="DX160" s="15" t="str" cm="1">
        <f t="array" ref="DX160">IF(DV160="","",_xll.PBD(DV160,"Company ID","","USD","",""))</f>
        <v/>
      </c>
      <c r="DY160" s="15" t="str" cm="1">
        <f t="array" ref="DY160">IF(DV160="","",_xll.PBD(DX160,"Name","","USD","",""))</f>
        <v/>
      </c>
      <c r="DZ160" t="str" cm="1">
        <f t="array" ref="DZ160">IF(DV160="","",_xll.PBD(DV160,"Deal Type 1","","USD","",""))</f>
        <v/>
      </c>
      <c r="EE160" s="15" t="str" cm="1">
        <f t="array" ref="EE160">IF(ED160="","",_xll.PBD(ED160,"Deal Date","","USD","",""))</f>
        <v/>
      </c>
      <c r="EF160" s="15" t="str" cm="1">
        <f t="array" ref="EF160">IF(ED160="","",_xll.PBD(ED160,"Company ID","","USD","",""))</f>
        <v/>
      </c>
      <c r="EG160" s="15" t="str" cm="1">
        <f t="array" ref="EG160">IF(ED160="","",_xll.PBD(EF160,"Name","","USD","",""))</f>
        <v/>
      </c>
      <c r="EH160" t="str" cm="1">
        <f t="array" ref="EH160">IF(ED160="","",_xll.PBD(ED160,"Deal Type 1","","USD","",""))</f>
        <v/>
      </c>
      <c r="EM160" s="15" t="str" cm="1">
        <f t="array" ref="EM160">IF(EL160="","",_xll.PBD(EL160,"Deal Date","","USD","",""))</f>
        <v/>
      </c>
      <c r="EN160" s="15" t="str" cm="1">
        <f t="array" ref="EN160">IF(EL160="","",_xll.PBD(EL160,"Company ID","","USD","",""))</f>
        <v/>
      </c>
      <c r="EO160" s="15" t="str" cm="1">
        <f t="array" ref="EO160">IF(EL160="","",_xll.PBD(EN160,"Name","","USD","",""))</f>
        <v/>
      </c>
      <c r="EP160" t="str" cm="1">
        <f t="array" ref="EP160">IF(EL160="","",_xll.PBD(EL160,"Deal Type 1","","USD","",""))</f>
        <v/>
      </c>
      <c r="EU160" s="15" t="str" cm="1">
        <f t="array" ref="EU160">IF(ET160="","",_xll.PBD(ET160,"Deal Date","","USD","",""))</f>
        <v/>
      </c>
      <c r="EV160" s="15" t="str" cm="1">
        <f t="array" ref="EV160">IF(ET160="","",_xll.PBD(ET160,"Company ID","","USD","",""))</f>
        <v/>
      </c>
      <c r="EW160" s="15" t="str" cm="1">
        <f t="array" ref="EW160">IF(ET160="","",_xll.PBD(EV160,"Name","","USD","",""))</f>
        <v/>
      </c>
      <c r="EX160" t="str" cm="1">
        <f t="array" ref="EX160">IF(ET160="","",_xll.PBD(ET160,"Deal Type 1","","USD","",""))</f>
        <v/>
      </c>
      <c r="FC160" s="15" t="str" cm="1">
        <f t="array" ref="FC160">IF(FB160="","",_xll.PBD(FB160,"Deal Date","","USD","",""))</f>
        <v/>
      </c>
      <c r="FD160" s="15" t="str" cm="1">
        <f t="array" ref="FD160">IF(FB160="","",_xll.PBD(FB160,"Company ID","","USD","",""))</f>
        <v/>
      </c>
      <c r="FE160" s="15" t="str" cm="1">
        <f t="array" ref="FE160">IF(FB160="","",_xll.PBD(FD160,"Name","","USD","",""))</f>
        <v/>
      </c>
      <c r="FF160" t="str" cm="1">
        <f t="array" ref="FF160">IF(FB160="","",_xll.PBD(FB160,"Deal Type 1","","USD","",""))</f>
        <v/>
      </c>
      <c r="FK160" s="15" t="str" cm="1">
        <f t="array" ref="FK160">IF(FJ160="","",_xll.PBD(FJ160,"Deal Date","","USD","",""))</f>
        <v/>
      </c>
      <c r="FL160" s="15" t="str" cm="1">
        <f t="array" ref="FL160">IF(FJ160="","",_xll.PBD(FJ160,"Company ID","","USD","",""))</f>
        <v/>
      </c>
      <c r="FM160" s="15" t="str" cm="1">
        <f t="array" ref="FM160">IF(FJ160="","",_xll.PBD(FL160,"Name","","USD","",""))</f>
        <v/>
      </c>
      <c r="FN160" t="str" cm="1">
        <f t="array" ref="FN160">IF(FJ160="","",_xll.PBD(FJ160,"Deal Type 1","","USD","",""))</f>
        <v/>
      </c>
      <c r="FS160" s="15" t="str" cm="1">
        <f t="array" ref="FS160">IF(FR160="","",_xll.PBD(FR160,"Deal Date","","USD","",""))</f>
        <v/>
      </c>
      <c r="FT160" s="15" t="str" cm="1">
        <f t="array" ref="FT160">IF(FR160="","",_xll.PBD(FR160,"Company ID","","USD","",""))</f>
        <v/>
      </c>
      <c r="FU160" s="15" t="str" cm="1">
        <f t="array" ref="FU160">IF(FR160="","",_xll.PBD(FT160,"Name","","USD","",""))</f>
        <v/>
      </c>
      <c r="FV160" t="str" cm="1">
        <f t="array" ref="FV160">IF(FR160="","",_xll.PBD(FR160,"Deal Type 1","","USD","",""))</f>
        <v/>
      </c>
      <c r="GA160" s="15" t="str" cm="1">
        <f t="array" ref="GA160">IF(FZ160="","",_xll.PBD(FZ160,"Deal Date","","USD","",""))</f>
        <v/>
      </c>
      <c r="GB160" s="15" t="str" cm="1">
        <f t="array" ref="GB160">IF(FZ160="","",_xll.PBD(FZ160,"Company ID","","USD","",""))</f>
        <v/>
      </c>
      <c r="GC160" s="15" t="str" cm="1">
        <f t="array" ref="GC160">IF(FZ160="","",_xll.PBD(GB160,"Name","","USD","",""))</f>
        <v/>
      </c>
      <c r="GD160" t="str" cm="1">
        <f t="array" ref="GD160">IF(FZ160="","",_xll.PBD(FZ160,"Deal Type 1","","USD","",""))</f>
        <v/>
      </c>
      <c r="GI160" s="15" t="str" cm="1">
        <f t="array" ref="GI160">IF(GH160="","",_xll.PBD(GH160,"Deal Date","","USD","",""))</f>
        <v/>
      </c>
      <c r="GJ160" s="15" t="str" cm="1">
        <f t="array" ref="GJ160">IF(GH160="","",_xll.PBD(GH160,"Company ID","","USD","",""))</f>
        <v/>
      </c>
      <c r="GK160" s="15" t="str" cm="1">
        <f t="array" ref="GK160">IF(GH160="","",_xll.PBD(GJ160,"Name","","USD","",""))</f>
        <v/>
      </c>
      <c r="GL160" t="str" cm="1">
        <f t="array" ref="GL160">IF(GH160="","",_xll.PBD(GH160,"Deal Type 1","","USD","",""))</f>
        <v/>
      </c>
      <c r="GQ160" s="15" t="str" cm="1">
        <f t="array" ref="GQ160">IF(GP160="","",_xll.PBD(GP160,"Deal Date","","USD","",""))</f>
        <v/>
      </c>
      <c r="GR160" s="15" t="str" cm="1">
        <f t="array" ref="GR160">IF(GP160="","",_xll.PBD(GP160,"Company ID","","USD","",""))</f>
        <v/>
      </c>
      <c r="GS160" s="15" t="str" cm="1">
        <f t="array" ref="GS160">IF(GP160="","",_xll.PBD(GR160,"Name","","USD","",""))</f>
        <v/>
      </c>
      <c r="GT160" t="str" cm="1">
        <f t="array" ref="GT160">IF(GP160="","",_xll.PBD(GP160,"Deal Type 1","","USD","",""))</f>
        <v/>
      </c>
      <c r="GY160" s="15" t="str" cm="1">
        <f t="array" ref="GY160">IF(GX160="","",_xll.PBD(GX160,"Deal Date","","USD","",""))</f>
        <v/>
      </c>
      <c r="GZ160" s="15" t="str" cm="1">
        <f t="array" ref="GZ160">IF(GX160="","",_xll.PBD(GX160,"Company ID","","USD","",""))</f>
        <v/>
      </c>
      <c r="HA160" s="15" t="str" cm="1">
        <f t="array" ref="HA160">IF(GX160="","",_xll.PBD(GZ160,"Name","","USD","",""))</f>
        <v/>
      </c>
      <c r="HB160" t="str" cm="1">
        <f t="array" ref="HB160">IF(GX160="","",_xll.PBD(GX160,"Deal Type 1","","USD","",""))</f>
        <v/>
      </c>
      <c r="HG160" s="15" t="str" cm="1">
        <f t="array" ref="HG160">IF(HF160="","",_xll.PBD(HF160,"Deal Date","","USD","",""))</f>
        <v/>
      </c>
      <c r="HH160" s="15" t="str" cm="1">
        <f t="array" ref="HH160">IF(HF160="","",_xll.PBD(HF160,"Company ID","","USD","",""))</f>
        <v/>
      </c>
      <c r="HI160" s="15" t="str" cm="1">
        <f t="array" ref="HI160">IF(HF160="","",_xll.PBD(HH160,"Name","","USD","",""))</f>
        <v/>
      </c>
      <c r="HJ160" t="str" cm="1">
        <f t="array" ref="HJ160">IF(HF160="","",_xll.PBD(HF160,"Deal Type 1","","USD","",""))</f>
        <v/>
      </c>
      <c r="HO160" s="15" t="str" cm="1">
        <f t="array" ref="HO160">IF(HN160="","",_xll.PBD(HN160,"Deal Date","","USD","",""))</f>
        <v/>
      </c>
      <c r="HP160" s="15" t="str" cm="1">
        <f t="array" ref="HP160">IF(HN160="","",_xll.PBD(HN160,"Company ID","","USD","",""))</f>
        <v/>
      </c>
      <c r="HQ160" s="15" t="str" cm="1">
        <f t="array" ref="HQ160">IF(HN160="","",_xll.PBD(HP160,"Name","","USD","",""))</f>
        <v/>
      </c>
      <c r="HR160" t="str" cm="1">
        <f t="array" ref="HR160">IF(HN160="","",_xll.PBD(HN160,"Deal Type 1","","USD","",""))</f>
        <v/>
      </c>
      <c r="HW160" s="15" t="str" cm="1">
        <f t="array" ref="HW160">IF(HV160="","",_xll.PBD(HV160,"Deal Date","","USD","",""))</f>
        <v/>
      </c>
      <c r="HX160" s="15" t="str" cm="1">
        <f t="array" ref="HX160">IF(HV160="","",_xll.PBD(HV160,"Company ID","","USD","",""))</f>
        <v/>
      </c>
      <c r="HY160" s="15" t="str" cm="1">
        <f t="array" ref="HY160">IF(HV160="","",_xll.PBD(HX160,"Name","","USD","",""))</f>
        <v/>
      </c>
      <c r="HZ160" t="str" cm="1">
        <f t="array" ref="HZ160">IF(HV160="","",_xll.PBD(HV160,"Deal Type 1","","USD","",""))</f>
        <v/>
      </c>
      <c r="IE160" s="15" t="str" cm="1">
        <f t="array" ref="IE160">IF(ID160="","",_xll.PBD(ID160,"Deal Date","","USD","",""))</f>
        <v/>
      </c>
      <c r="IF160" s="15" t="str" cm="1">
        <f t="array" ref="IF160">IF(ID160="","",_xll.PBD(ID160,"Company ID","","USD","",""))</f>
        <v/>
      </c>
      <c r="IG160" s="15" t="str" cm="1">
        <f t="array" ref="IG160">IF(ID160="","",_xll.PBD(IF160,"Name","","USD","",""))</f>
        <v/>
      </c>
      <c r="IH160" t="str" cm="1">
        <f t="array" ref="IH160">IF(ID160="","",_xll.PBD(ID160,"Deal Type 1","","USD","",""))</f>
        <v/>
      </c>
      <c r="IM160" s="15" t="str" cm="1">
        <f t="array" ref="IM160">IF(IL160="","",_xll.PBD(IL160,"Deal Date","","USD","",""))</f>
        <v/>
      </c>
      <c r="IN160" s="15" t="str" cm="1">
        <f t="array" ref="IN160">IF(IL160="","",_xll.PBD(IL160,"Company ID","","USD","",""))</f>
        <v/>
      </c>
      <c r="IO160" s="15" t="str" cm="1">
        <f t="array" ref="IO160">IF(IL160="","",_xll.PBD(IN160,"Name","","USD","",""))</f>
        <v/>
      </c>
      <c r="IP160" t="str" cm="1">
        <f t="array" ref="IP160">IF(IL160="","",_xll.PBD(IL160,"Deal Type 1","","USD","",""))</f>
        <v/>
      </c>
      <c r="IU160" s="15" t="str" cm="1">
        <f t="array" ref="IU160">IF(IT160="","",_xll.PBD(IT160,"Deal Date","","USD","",""))</f>
        <v/>
      </c>
      <c r="IV160" s="15" t="str" cm="1">
        <f t="array" ref="IV160">IF(IT160="","",_xll.PBD(IT160,"Company ID","","USD","",""))</f>
        <v/>
      </c>
      <c r="IW160" s="15" t="str" cm="1">
        <f t="array" ref="IW160">IF(IT160="","",_xll.PBD(IV160,"Name","","USD","",""))</f>
        <v/>
      </c>
      <c r="IX160" t="str" cm="1">
        <f t="array" ref="IX160">IF(IT160="","",_xll.PBD(IT160,"Deal Type 1","","USD","",""))</f>
        <v/>
      </c>
      <c r="JC160" s="15" t="str" cm="1">
        <f t="array" ref="JC160">IF(JB160="","",_xll.PBD(JB160,"Deal Date","","USD","",""))</f>
        <v/>
      </c>
      <c r="JD160" s="15" t="str" cm="1">
        <f t="array" ref="JD160">IF(JB160="","",_xll.PBD(JB160,"Company ID","","USD","",""))</f>
        <v/>
      </c>
      <c r="JE160" s="15" t="str" cm="1">
        <f t="array" ref="JE160">IF(JB160="","",_xll.PBD(JD160,"Name","","USD","",""))</f>
        <v/>
      </c>
      <c r="JF160" t="str" cm="1">
        <f t="array" ref="JF160">IF(JB160="","",_xll.PBD(JB160,"Deal Type 1","","USD","",""))</f>
        <v/>
      </c>
      <c r="JK160" s="15" t="str" cm="1">
        <f t="array" ref="JK160">IF(JJ160="","",_xll.PBD(JJ160,"Deal Date","","USD","",""))</f>
        <v/>
      </c>
      <c r="JL160" s="15" t="str" cm="1">
        <f t="array" ref="JL160">IF(JJ160="","",_xll.PBD(JJ160,"Company ID","","USD","",""))</f>
        <v/>
      </c>
      <c r="JM160" s="15" t="str" cm="1">
        <f t="array" ref="JM160">IF(JJ160="","",_xll.PBD(JL160,"Name","","USD","",""))</f>
        <v/>
      </c>
      <c r="JN160" t="str" cm="1">
        <f t="array" ref="JN160">IF(JJ160="","",_xll.PBD(JJ160,"Deal Type 1","","USD","",""))</f>
        <v/>
      </c>
      <c r="JS160" s="15" t="str" cm="1">
        <f t="array" ref="JS160">IF(JR160="","",_xll.PBD(JR160,"Deal Date","","USD","",""))</f>
        <v/>
      </c>
      <c r="JT160" s="15" t="str" cm="1">
        <f t="array" ref="JT160">IF(JR160="","",_xll.PBD(JR160,"Company ID","","USD","",""))</f>
        <v/>
      </c>
      <c r="JU160" s="15" t="str" cm="1">
        <f t="array" ref="JU160">IF(JR160="","",_xll.PBD(JT160,"Name","","USD","",""))</f>
        <v/>
      </c>
      <c r="JV160" t="str" cm="1">
        <f t="array" ref="JV160">IF(JR160="","",_xll.PBD(JR160,"Deal Type 1","","USD","",""))</f>
        <v/>
      </c>
      <c r="KA160" s="15" t="str" cm="1">
        <f t="array" ref="KA160">IF(JZ160="","",_xll.PBD(JZ160,"Deal Date","","USD","",""))</f>
        <v/>
      </c>
      <c r="KB160" s="15" t="str" cm="1">
        <f t="array" ref="KB160">IF(JZ160="","",_xll.PBD(JZ160,"Company ID","","USD","",""))</f>
        <v/>
      </c>
      <c r="KC160" s="15" t="str" cm="1">
        <f t="array" ref="KC160">IF(JZ160="","",_xll.PBD(KB160,"Name","","USD","",""))</f>
        <v/>
      </c>
      <c r="KD160" t="str" cm="1">
        <f t="array" ref="KD160">IF(JZ160="","",_xll.PBD(JZ160,"Deal Type 1","","USD","",""))</f>
        <v/>
      </c>
      <c r="KI160" s="15" t="str" cm="1">
        <f t="array" ref="KI160">IF(KH160="","",_xll.PBD(KH160,"Deal Date","","USD","",""))</f>
        <v/>
      </c>
      <c r="KJ160" s="15" t="str" cm="1">
        <f t="array" ref="KJ160">IF(KH160="","",_xll.PBD(KH160,"Company ID","","USD","",""))</f>
        <v/>
      </c>
      <c r="KK160" s="15" t="str" cm="1">
        <f t="array" ref="KK160">IF(KH160="","",_xll.PBD(KJ160,"Name","","USD","",""))</f>
        <v/>
      </c>
      <c r="KL160" t="str" cm="1">
        <f t="array" ref="KL160">IF(KH160="","",_xll.PBD(KH160,"Deal Type 1","","USD","",""))</f>
        <v/>
      </c>
      <c r="KQ160" s="15" t="str" cm="1">
        <f t="array" ref="KQ160">IF(KP160="","",_xll.PBD(KP160,"Deal Date","","USD","",""))</f>
        <v/>
      </c>
      <c r="KR160" s="15" t="str" cm="1">
        <f t="array" ref="KR160">IF(KP160="","",_xll.PBD(KP160,"Company ID","","USD","",""))</f>
        <v/>
      </c>
      <c r="KS160" s="15" t="str" cm="1">
        <f t="array" ref="KS160">IF(KP160="","",_xll.PBD(KR160,"Name","","USD","",""))</f>
        <v/>
      </c>
      <c r="KT160" t="str" cm="1">
        <f t="array" ref="KT160">IF(KP160="","",_xll.PBD(KP160,"Deal Type 1","","USD","",""))</f>
        <v/>
      </c>
      <c r="KY160" s="15" t="str" cm="1">
        <f t="array" ref="KY160">IF(KX160="","",_xll.PBD(KX160,"Deal Date","","USD","",""))</f>
        <v/>
      </c>
      <c r="KZ160" s="15" t="str" cm="1">
        <f t="array" ref="KZ160">IF(KX160="","",_xll.PBD(KX160,"Company ID","","USD","",""))</f>
        <v/>
      </c>
      <c r="LA160" s="15" t="str" cm="1">
        <f t="array" ref="LA160">IF(KX160="","",_xll.PBD(KZ160,"Name","","USD","",""))</f>
        <v/>
      </c>
      <c r="LB160" t="str" cm="1">
        <f t="array" ref="LB160">IF(KX160="","",_xll.PBD(KX160,"Deal Type 1","","USD","",""))</f>
        <v/>
      </c>
      <c r="LG160" s="15" t="str" cm="1">
        <f t="array" ref="LG160">IF(LF160="","",_xll.PBD(LF160,"Deal Date","","USD","",""))</f>
        <v/>
      </c>
      <c r="LH160" s="15" t="str" cm="1">
        <f t="array" ref="LH160">IF(LF160="","",_xll.PBD(LF160,"Company ID","","USD","",""))</f>
        <v/>
      </c>
      <c r="LI160" s="15" t="str" cm="1">
        <f t="array" ref="LI160">IF(LF160="","",_xll.PBD(LH160,"Name","","USD","",""))</f>
        <v/>
      </c>
      <c r="LJ160" t="str" cm="1">
        <f t="array" ref="LJ160">IF(LF160="","",_xll.PBD(LF160,"Deal Type 1","","USD","",""))</f>
        <v/>
      </c>
      <c r="LO160" s="15" t="str" cm="1">
        <f t="array" ref="LO160">IF(LN160="","",_xll.PBD(LN160,"Deal Date","","USD","",""))</f>
        <v/>
      </c>
      <c r="LP160" s="15" t="str" cm="1">
        <f t="array" ref="LP160">IF(LN160="","",_xll.PBD(LN160,"Company ID","","USD","",""))</f>
        <v/>
      </c>
      <c r="LQ160" s="15" t="str" cm="1">
        <f t="array" ref="LQ160">IF(LN160="","",_xll.PBD(LP160,"Name","","USD","",""))</f>
        <v/>
      </c>
      <c r="LR160" t="str" cm="1">
        <f t="array" ref="LR160">IF(LN160="","",_xll.PBD(LN160,"Deal Type 1","","USD","",""))</f>
        <v/>
      </c>
      <c r="LW160" s="15" t="str" cm="1">
        <f t="array" ref="LW160">IF(LV160="","",_xll.PBD(LV160,"Deal Date","","USD","",""))</f>
        <v/>
      </c>
      <c r="LX160" s="15" t="str" cm="1">
        <f t="array" ref="LX160">IF(LV160="","",_xll.PBD(LV160,"Company ID","","USD","",""))</f>
        <v/>
      </c>
      <c r="LY160" s="15" t="str" cm="1">
        <f t="array" ref="LY160">IF(LV160="","",_xll.PBD(LX160,"Name","","USD","",""))</f>
        <v/>
      </c>
      <c r="LZ160" t="str" cm="1">
        <f t="array" ref="LZ160">IF(LV160="","",_xll.PBD(LV160,"Deal Type 1","","USD","",""))</f>
        <v/>
      </c>
      <c r="ME160" s="15" t="str" cm="1">
        <f t="array" ref="ME160">IF(MD160="","",_xll.PBD(MD160,"Deal Date","","USD","",""))</f>
        <v/>
      </c>
      <c r="MF160" s="15" t="str" cm="1">
        <f t="array" ref="MF160">IF(MD160="","",_xll.PBD(MD160,"Company ID","","USD","",""))</f>
        <v/>
      </c>
      <c r="MG160" s="15" t="str" cm="1">
        <f t="array" ref="MG160">IF(MD160="","",_xll.PBD(MF160,"Name","","USD","",""))</f>
        <v/>
      </c>
      <c r="MH160" t="str" cm="1">
        <f t="array" ref="MH160">IF(MD160="","",_xll.PBD(MD160,"Deal Type 1","","USD","",""))</f>
        <v/>
      </c>
    </row>
    <row r="161" spans="7:346" x14ac:dyDescent="0.2">
      <c r="G161" s="15" t="str" cm="1">
        <f t="array" ref="G161">IF(F161="","",_xll.PBD(F161,"Deal Date","","USD","",""))</f>
        <v/>
      </c>
      <c r="H161" s="15" t="str" cm="1">
        <f t="array" ref="H161">IF(F161="","",_xll.PBD(F161,"Company ID","","USD","",""))</f>
        <v/>
      </c>
      <c r="I161" s="15" t="str" cm="1">
        <f t="array" ref="I161">IF(F161="","",_xll.PBD(H161,"Name","","USD","",""))</f>
        <v/>
      </c>
      <c r="J161" t="str" cm="1">
        <f t="array" ref="J161">IF(F161="","",_xll.PBD(F161,"Deal Type 1","","USD","",""))</f>
        <v/>
      </c>
      <c r="O161" s="15" t="str" cm="1">
        <f t="array" ref="O161">IF(N161="","",_xll.PBD(N161,"Deal Date","","USD","",""))</f>
        <v/>
      </c>
      <c r="P161" s="15" t="str" cm="1">
        <f t="array" ref="P161">IF(N161="","",_xll.PBD(N161,"Company ID","","USD","",""))</f>
        <v/>
      </c>
      <c r="Q161" s="15" t="str" cm="1">
        <f t="array" ref="Q161">IF(N161="","",_xll.PBD(P161,"Name","","USD","",""))</f>
        <v/>
      </c>
      <c r="R161" t="str" cm="1">
        <f t="array" ref="R161">IF(N161="","",_xll.PBD(N161,"Deal Type 1","","USD","",""))</f>
        <v/>
      </c>
      <c r="W161" s="15" t="str" cm="1">
        <f t="array" ref="W161">IF(V161="","",_xll.PBD(V161,"Deal Date","","USD","",""))</f>
        <v/>
      </c>
      <c r="X161" s="15" t="str" cm="1">
        <f t="array" ref="X161">IF(V161="","",_xll.PBD(V161,"Company ID","","USD","",""))</f>
        <v/>
      </c>
      <c r="Y161" s="15" t="str" cm="1">
        <f t="array" ref="Y161">IF(V161="","",_xll.PBD(X161,"Name","","USD","",""))</f>
        <v/>
      </c>
      <c r="Z161" t="str" cm="1">
        <f t="array" ref="Z161">IF(V161="","",_xll.PBD(V161,"Deal Type 1","","USD","",""))</f>
        <v/>
      </c>
      <c r="AE161" s="15" t="str" cm="1">
        <f t="array" ref="AE161">IF(AD161="","",_xll.PBD(AD161,"Deal Date","","USD","",""))</f>
        <v/>
      </c>
      <c r="AF161" s="15" t="str" cm="1">
        <f t="array" ref="AF161">IF(AD161="","",_xll.PBD(AD161,"Company ID","","USD","",""))</f>
        <v/>
      </c>
      <c r="AG161" s="15" t="str" cm="1">
        <f t="array" ref="AG161">IF(AD161="","",_xll.PBD(AF161,"Name","","USD","",""))</f>
        <v/>
      </c>
      <c r="AH161" t="str" cm="1">
        <f t="array" ref="AH161">IF(AD161="","",_xll.PBD(AD161,"Deal Type 1","","USD","",""))</f>
        <v/>
      </c>
      <c r="AM161" s="15" t="str" cm="1">
        <f t="array" ref="AM161">IF(AL161="","",_xll.PBD(AL161,"Deal Date","","USD","",""))</f>
        <v/>
      </c>
      <c r="AN161" s="15" t="str" cm="1">
        <f t="array" ref="AN161">IF(AL161="","",_xll.PBD(AL161,"Company ID","","USD","",""))</f>
        <v/>
      </c>
      <c r="AO161" s="15" t="str" cm="1">
        <f t="array" ref="AO161">IF(AL161="","",_xll.PBD(AN161,"Name","","USD","",""))</f>
        <v/>
      </c>
      <c r="AP161" t="str" cm="1">
        <f t="array" ref="AP161">IF(AL161="","",_xll.PBD(AL161,"Deal Type 1","","USD","",""))</f>
        <v/>
      </c>
      <c r="AU161" s="15" t="str" cm="1">
        <f t="array" ref="AU161">IF(AT161="","",_xll.PBD(AT161,"Deal Date","","USD","",""))</f>
        <v/>
      </c>
      <c r="AV161" s="15" t="str" cm="1">
        <f t="array" ref="AV161">IF(AT161="","",_xll.PBD(AT161,"Company ID","","USD","",""))</f>
        <v/>
      </c>
      <c r="AW161" s="15" t="str" cm="1">
        <f t="array" ref="AW161">IF(AT161="","",_xll.PBD(AV161,"Name","","USD","",""))</f>
        <v/>
      </c>
      <c r="AX161" t="str" cm="1">
        <f t="array" ref="AX161">IF(AT161="","",_xll.PBD(AT161,"Deal Type 1","","USD","",""))</f>
        <v/>
      </c>
      <c r="BC161" s="15" t="str" cm="1">
        <f t="array" ref="BC161">IF(BB161="","",_xll.PBD(BB161,"Deal Date","","USD","",""))</f>
        <v/>
      </c>
      <c r="BD161" s="15" t="str" cm="1">
        <f t="array" ref="BD161">IF(BB161="","",_xll.PBD(BB161,"Company ID","","USD","",""))</f>
        <v/>
      </c>
      <c r="BE161" s="15" t="str" cm="1">
        <f t="array" ref="BE161">IF(BB161="","",_xll.PBD(BD161,"Name","","USD","",""))</f>
        <v/>
      </c>
      <c r="BF161" t="str" cm="1">
        <f t="array" ref="BF161">IF(BB161="","",_xll.PBD(BB161,"Deal Type 1","","USD","",""))</f>
        <v/>
      </c>
      <c r="BK161" s="15" t="str" cm="1">
        <f t="array" ref="BK161">IF(BJ161="","",_xll.PBD(BJ161,"Deal Date","","USD","",""))</f>
        <v/>
      </c>
      <c r="BL161" s="15" t="str" cm="1">
        <f t="array" ref="BL161">IF(BJ161="","",_xll.PBD(BJ161,"Company ID","","USD","",""))</f>
        <v/>
      </c>
      <c r="BM161" s="15" t="str" cm="1">
        <f t="array" ref="BM161">IF(BJ161="","",_xll.PBD(BL161,"Name","","USD","",""))</f>
        <v/>
      </c>
      <c r="BN161" t="str" cm="1">
        <f t="array" ref="BN161">IF(BJ161="","",_xll.PBD(BJ161,"Deal Type 1","","USD","",""))</f>
        <v/>
      </c>
      <c r="BS161" s="15" t="str" cm="1">
        <f t="array" ref="BS161">IF(BR161="","",_xll.PBD(BR161,"Deal Date","","USD","",""))</f>
        <v/>
      </c>
      <c r="BT161" s="15" t="str" cm="1">
        <f t="array" ref="BT161">IF(BR161="","",_xll.PBD(BR161,"Company ID","","USD","",""))</f>
        <v/>
      </c>
      <c r="BU161" s="15" t="str" cm="1">
        <f t="array" ref="BU161">IF(BR161="","",_xll.PBD(BT161,"Name","","USD","",""))</f>
        <v/>
      </c>
      <c r="BV161" t="str" cm="1">
        <f t="array" ref="BV161">IF(BR161="","",_xll.PBD(BR161,"Deal Type 1","","USD","",""))</f>
        <v/>
      </c>
      <c r="CA161" s="15" t="str" cm="1">
        <f t="array" ref="CA161">IF(BZ161="","",_xll.PBD(BZ161,"Deal Date","","USD","",""))</f>
        <v/>
      </c>
      <c r="CB161" s="15" t="str" cm="1">
        <f t="array" ref="CB161">IF(BZ161="","",_xll.PBD(BZ161,"Company ID","","USD","",""))</f>
        <v/>
      </c>
      <c r="CC161" s="15" t="str" cm="1">
        <f t="array" ref="CC161">IF(BZ161="","",_xll.PBD(CB161,"Name","","USD","",""))</f>
        <v/>
      </c>
      <c r="CD161" t="str" cm="1">
        <f t="array" ref="CD161">IF(BZ161="","",_xll.PBD(BZ161,"Deal Type 1","","USD","",""))</f>
        <v/>
      </c>
      <c r="CI161" s="15" t="str" cm="1">
        <f t="array" ref="CI161">IF(CH161="","",_xll.PBD(CH161,"Deal Date","","USD","",""))</f>
        <v/>
      </c>
      <c r="CJ161" s="15" t="str" cm="1">
        <f t="array" ref="CJ161">IF(CH161="","",_xll.PBD(CH161,"Company ID","","USD","",""))</f>
        <v/>
      </c>
      <c r="CK161" s="15" t="str" cm="1">
        <f t="array" ref="CK161">IF(CH161="","",_xll.PBD(CJ161,"Name","","USD","",""))</f>
        <v/>
      </c>
      <c r="CL161" t="str" cm="1">
        <f t="array" ref="CL161">IF(CH161="","",_xll.PBD(CH161,"Deal Type 1","","USD","",""))</f>
        <v/>
      </c>
      <c r="CQ161" s="15" t="str" cm="1">
        <f t="array" ref="CQ161">IF(CP161="","",_xll.PBD(CP161,"Deal Date","","USD","",""))</f>
        <v/>
      </c>
      <c r="CR161" s="15" t="str" cm="1">
        <f t="array" ref="CR161">IF(CP161="","",_xll.PBD(CP161,"Company ID","","USD","",""))</f>
        <v/>
      </c>
      <c r="CS161" s="15" t="str" cm="1">
        <f t="array" ref="CS161">IF(CP161="","",_xll.PBD(CR161,"Name","","USD","",""))</f>
        <v/>
      </c>
      <c r="CT161" t="str" cm="1">
        <f t="array" ref="CT161">IF(CP161="","",_xll.PBD(CP161,"Deal Type 1","","USD","",""))</f>
        <v/>
      </c>
      <c r="CY161" s="15" t="str" cm="1">
        <f t="array" ref="CY161">IF(CX161="","",_xll.PBD(CX161,"Deal Date","","USD","",""))</f>
        <v/>
      </c>
      <c r="CZ161" s="15" t="str" cm="1">
        <f t="array" ref="CZ161">IF(CX161="","",_xll.PBD(CX161,"Company ID","","USD","",""))</f>
        <v/>
      </c>
      <c r="DA161" s="15" t="str" cm="1">
        <f t="array" ref="DA161">IF(CX161="","",_xll.PBD(CZ161,"Name","","USD","",""))</f>
        <v/>
      </c>
      <c r="DB161" t="str" cm="1">
        <f t="array" ref="DB161">IF(CX161="","",_xll.PBD(CX161,"Deal Type 1","","USD","",""))</f>
        <v/>
      </c>
      <c r="DG161" s="15" t="str" cm="1">
        <f t="array" ref="DG161">IF(DF161="","",_xll.PBD(DF161,"Deal Date","","USD","",""))</f>
        <v/>
      </c>
      <c r="DH161" s="15" t="str" cm="1">
        <f t="array" ref="DH161">IF(DF161="","",_xll.PBD(DF161,"Company ID","","USD","",""))</f>
        <v/>
      </c>
      <c r="DI161" s="15" t="str" cm="1">
        <f t="array" ref="DI161">IF(DF161="","",_xll.PBD(DH161,"Name","","USD","",""))</f>
        <v/>
      </c>
      <c r="DJ161" t="str" cm="1">
        <f t="array" ref="DJ161">IF(DF161="","",_xll.PBD(DF161,"Deal Type 1","","USD","",""))</f>
        <v/>
      </c>
      <c r="DO161" s="15" t="str" cm="1">
        <f t="array" ref="DO161">IF(DN161="","",_xll.PBD(DN161,"Deal Date","","USD","",""))</f>
        <v/>
      </c>
      <c r="DP161" s="15" t="str" cm="1">
        <f t="array" ref="DP161">IF(DN161="","",_xll.PBD(DN161,"Company ID","","USD","",""))</f>
        <v/>
      </c>
      <c r="DQ161" s="15" t="str" cm="1">
        <f t="array" ref="DQ161">IF(DN161="","",_xll.PBD(DP161,"Name","","USD","",""))</f>
        <v/>
      </c>
      <c r="DR161" t="str" cm="1">
        <f t="array" ref="DR161">IF(DN161="","",_xll.PBD(DN161,"Deal Type 1","","USD","",""))</f>
        <v/>
      </c>
      <c r="DW161" s="15" t="str" cm="1">
        <f t="array" ref="DW161">IF(DV161="","",_xll.PBD(DV161,"Deal Date","","USD","",""))</f>
        <v/>
      </c>
      <c r="DX161" s="15" t="str" cm="1">
        <f t="array" ref="DX161">IF(DV161="","",_xll.PBD(DV161,"Company ID","","USD","",""))</f>
        <v/>
      </c>
      <c r="DY161" s="15" t="str" cm="1">
        <f t="array" ref="DY161">IF(DV161="","",_xll.PBD(DX161,"Name","","USD","",""))</f>
        <v/>
      </c>
      <c r="DZ161" t="str" cm="1">
        <f t="array" ref="DZ161">IF(DV161="","",_xll.PBD(DV161,"Deal Type 1","","USD","",""))</f>
        <v/>
      </c>
      <c r="EE161" s="15" t="str" cm="1">
        <f t="array" ref="EE161">IF(ED161="","",_xll.PBD(ED161,"Deal Date","","USD","",""))</f>
        <v/>
      </c>
      <c r="EF161" s="15" t="str" cm="1">
        <f t="array" ref="EF161">IF(ED161="","",_xll.PBD(ED161,"Company ID","","USD","",""))</f>
        <v/>
      </c>
      <c r="EG161" s="15" t="str" cm="1">
        <f t="array" ref="EG161">IF(ED161="","",_xll.PBD(EF161,"Name","","USD","",""))</f>
        <v/>
      </c>
      <c r="EH161" t="str" cm="1">
        <f t="array" ref="EH161">IF(ED161="","",_xll.PBD(ED161,"Deal Type 1","","USD","",""))</f>
        <v/>
      </c>
      <c r="EM161" s="15" t="str" cm="1">
        <f t="array" ref="EM161">IF(EL161="","",_xll.PBD(EL161,"Deal Date","","USD","",""))</f>
        <v/>
      </c>
      <c r="EN161" s="15" t="str" cm="1">
        <f t="array" ref="EN161">IF(EL161="","",_xll.PBD(EL161,"Company ID","","USD","",""))</f>
        <v/>
      </c>
      <c r="EO161" s="15" t="str" cm="1">
        <f t="array" ref="EO161">IF(EL161="","",_xll.PBD(EN161,"Name","","USD","",""))</f>
        <v/>
      </c>
      <c r="EP161" t="str" cm="1">
        <f t="array" ref="EP161">IF(EL161="","",_xll.PBD(EL161,"Deal Type 1","","USD","",""))</f>
        <v/>
      </c>
      <c r="EU161" s="15" t="str" cm="1">
        <f t="array" ref="EU161">IF(ET161="","",_xll.PBD(ET161,"Deal Date","","USD","",""))</f>
        <v/>
      </c>
      <c r="EV161" s="15" t="str" cm="1">
        <f t="array" ref="EV161">IF(ET161="","",_xll.PBD(ET161,"Company ID","","USD","",""))</f>
        <v/>
      </c>
      <c r="EW161" s="15" t="str" cm="1">
        <f t="array" ref="EW161">IF(ET161="","",_xll.PBD(EV161,"Name","","USD","",""))</f>
        <v/>
      </c>
      <c r="EX161" t="str" cm="1">
        <f t="array" ref="EX161">IF(ET161="","",_xll.PBD(ET161,"Deal Type 1","","USD","",""))</f>
        <v/>
      </c>
      <c r="FC161" s="15" t="str" cm="1">
        <f t="array" ref="FC161">IF(FB161="","",_xll.PBD(FB161,"Deal Date","","USD","",""))</f>
        <v/>
      </c>
      <c r="FD161" s="15" t="str" cm="1">
        <f t="array" ref="FD161">IF(FB161="","",_xll.PBD(FB161,"Company ID","","USD","",""))</f>
        <v/>
      </c>
      <c r="FE161" s="15" t="str" cm="1">
        <f t="array" ref="FE161">IF(FB161="","",_xll.PBD(FD161,"Name","","USD","",""))</f>
        <v/>
      </c>
      <c r="FF161" t="str" cm="1">
        <f t="array" ref="FF161">IF(FB161="","",_xll.PBD(FB161,"Deal Type 1","","USD","",""))</f>
        <v/>
      </c>
      <c r="FK161" s="15" t="str" cm="1">
        <f t="array" ref="FK161">IF(FJ161="","",_xll.PBD(FJ161,"Deal Date","","USD","",""))</f>
        <v/>
      </c>
      <c r="FL161" s="15" t="str" cm="1">
        <f t="array" ref="FL161">IF(FJ161="","",_xll.PBD(FJ161,"Company ID","","USD","",""))</f>
        <v/>
      </c>
      <c r="FM161" s="15" t="str" cm="1">
        <f t="array" ref="FM161">IF(FJ161="","",_xll.PBD(FL161,"Name","","USD","",""))</f>
        <v/>
      </c>
      <c r="FN161" t="str" cm="1">
        <f t="array" ref="FN161">IF(FJ161="","",_xll.PBD(FJ161,"Deal Type 1","","USD","",""))</f>
        <v/>
      </c>
      <c r="FS161" s="15" t="str" cm="1">
        <f t="array" ref="FS161">IF(FR161="","",_xll.PBD(FR161,"Deal Date","","USD","",""))</f>
        <v/>
      </c>
      <c r="FT161" s="15" t="str" cm="1">
        <f t="array" ref="FT161">IF(FR161="","",_xll.PBD(FR161,"Company ID","","USD","",""))</f>
        <v/>
      </c>
      <c r="FU161" s="15" t="str" cm="1">
        <f t="array" ref="FU161">IF(FR161="","",_xll.PBD(FT161,"Name","","USD","",""))</f>
        <v/>
      </c>
      <c r="FV161" t="str" cm="1">
        <f t="array" ref="FV161">IF(FR161="","",_xll.PBD(FR161,"Deal Type 1","","USD","",""))</f>
        <v/>
      </c>
      <c r="GA161" s="15" t="str" cm="1">
        <f t="array" ref="GA161">IF(FZ161="","",_xll.PBD(FZ161,"Deal Date","","USD","",""))</f>
        <v/>
      </c>
      <c r="GB161" s="15" t="str" cm="1">
        <f t="array" ref="GB161">IF(FZ161="","",_xll.PBD(FZ161,"Company ID","","USD","",""))</f>
        <v/>
      </c>
      <c r="GC161" s="15" t="str" cm="1">
        <f t="array" ref="GC161">IF(FZ161="","",_xll.PBD(GB161,"Name","","USD","",""))</f>
        <v/>
      </c>
      <c r="GD161" t="str" cm="1">
        <f t="array" ref="GD161">IF(FZ161="","",_xll.PBD(FZ161,"Deal Type 1","","USD","",""))</f>
        <v/>
      </c>
      <c r="GI161" s="15" t="str" cm="1">
        <f t="array" ref="GI161">IF(GH161="","",_xll.PBD(GH161,"Deal Date","","USD","",""))</f>
        <v/>
      </c>
      <c r="GJ161" s="15" t="str" cm="1">
        <f t="array" ref="GJ161">IF(GH161="","",_xll.PBD(GH161,"Company ID","","USD","",""))</f>
        <v/>
      </c>
      <c r="GK161" s="15" t="str" cm="1">
        <f t="array" ref="GK161">IF(GH161="","",_xll.PBD(GJ161,"Name","","USD","",""))</f>
        <v/>
      </c>
      <c r="GL161" t="str" cm="1">
        <f t="array" ref="GL161">IF(GH161="","",_xll.PBD(GH161,"Deal Type 1","","USD","",""))</f>
        <v/>
      </c>
      <c r="GQ161" s="15" t="str" cm="1">
        <f t="array" ref="GQ161">IF(GP161="","",_xll.PBD(GP161,"Deal Date","","USD","",""))</f>
        <v/>
      </c>
      <c r="GR161" s="15" t="str" cm="1">
        <f t="array" ref="GR161">IF(GP161="","",_xll.PBD(GP161,"Company ID","","USD","",""))</f>
        <v/>
      </c>
      <c r="GS161" s="15" t="str" cm="1">
        <f t="array" ref="GS161">IF(GP161="","",_xll.PBD(GR161,"Name","","USD","",""))</f>
        <v/>
      </c>
      <c r="GT161" t="str" cm="1">
        <f t="array" ref="GT161">IF(GP161="","",_xll.PBD(GP161,"Deal Type 1","","USD","",""))</f>
        <v/>
      </c>
      <c r="GY161" s="15" t="str" cm="1">
        <f t="array" ref="GY161">IF(GX161="","",_xll.PBD(GX161,"Deal Date","","USD","",""))</f>
        <v/>
      </c>
      <c r="GZ161" s="15" t="str" cm="1">
        <f t="array" ref="GZ161">IF(GX161="","",_xll.PBD(GX161,"Company ID","","USD","",""))</f>
        <v/>
      </c>
      <c r="HA161" s="15" t="str" cm="1">
        <f t="array" ref="HA161">IF(GX161="","",_xll.PBD(GZ161,"Name","","USD","",""))</f>
        <v/>
      </c>
      <c r="HB161" t="str" cm="1">
        <f t="array" ref="HB161">IF(GX161="","",_xll.PBD(GX161,"Deal Type 1","","USD","",""))</f>
        <v/>
      </c>
      <c r="HG161" s="15" t="str" cm="1">
        <f t="array" ref="HG161">IF(HF161="","",_xll.PBD(HF161,"Deal Date","","USD","",""))</f>
        <v/>
      </c>
      <c r="HH161" s="15" t="str" cm="1">
        <f t="array" ref="HH161">IF(HF161="","",_xll.PBD(HF161,"Company ID","","USD","",""))</f>
        <v/>
      </c>
      <c r="HI161" s="15" t="str" cm="1">
        <f t="array" ref="HI161">IF(HF161="","",_xll.PBD(HH161,"Name","","USD","",""))</f>
        <v/>
      </c>
      <c r="HJ161" t="str" cm="1">
        <f t="array" ref="HJ161">IF(HF161="","",_xll.PBD(HF161,"Deal Type 1","","USD","",""))</f>
        <v/>
      </c>
      <c r="HO161" s="15" t="str" cm="1">
        <f t="array" ref="HO161">IF(HN161="","",_xll.PBD(HN161,"Deal Date","","USD","",""))</f>
        <v/>
      </c>
      <c r="HP161" s="15" t="str" cm="1">
        <f t="array" ref="HP161">IF(HN161="","",_xll.PBD(HN161,"Company ID","","USD","",""))</f>
        <v/>
      </c>
      <c r="HQ161" s="15" t="str" cm="1">
        <f t="array" ref="HQ161">IF(HN161="","",_xll.PBD(HP161,"Name","","USD","",""))</f>
        <v/>
      </c>
      <c r="HR161" t="str" cm="1">
        <f t="array" ref="HR161">IF(HN161="","",_xll.PBD(HN161,"Deal Type 1","","USD","",""))</f>
        <v/>
      </c>
      <c r="HW161" s="15" t="str" cm="1">
        <f t="array" ref="HW161">IF(HV161="","",_xll.PBD(HV161,"Deal Date","","USD","",""))</f>
        <v/>
      </c>
      <c r="HX161" s="15" t="str" cm="1">
        <f t="array" ref="HX161">IF(HV161="","",_xll.PBD(HV161,"Company ID","","USD","",""))</f>
        <v/>
      </c>
      <c r="HY161" s="15" t="str" cm="1">
        <f t="array" ref="HY161">IF(HV161="","",_xll.PBD(HX161,"Name","","USD","",""))</f>
        <v/>
      </c>
      <c r="HZ161" t="str" cm="1">
        <f t="array" ref="HZ161">IF(HV161="","",_xll.PBD(HV161,"Deal Type 1","","USD","",""))</f>
        <v/>
      </c>
      <c r="IE161" s="15" t="str" cm="1">
        <f t="array" ref="IE161">IF(ID161="","",_xll.PBD(ID161,"Deal Date","","USD","",""))</f>
        <v/>
      </c>
      <c r="IF161" s="15" t="str" cm="1">
        <f t="array" ref="IF161">IF(ID161="","",_xll.PBD(ID161,"Company ID","","USD","",""))</f>
        <v/>
      </c>
      <c r="IG161" s="15" t="str" cm="1">
        <f t="array" ref="IG161">IF(ID161="","",_xll.PBD(IF161,"Name","","USD","",""))</f>
        <v/>
      </c>
      <c r="IH161" t="str" cm="1">
        <f t="array" ref="IH161">IF(ID161="","",_xll.PBD(ID161,"Deal Type 1","","USD","",""))</f>
        <v/>
      </c>
      <c r="IM161" s="15" t="str" cm="1">
        <f t="array" ref="IM161">IF(IL161="","",_xll.PBD(IL161,"Deal Date","","USD","",""))</f>
        <v/>
      </c>
      <c r="IN161" s="15" t="str" cm="1">
        <f t="array" ref="IN161">IF(IL161="","",_xll.PBD(IL161,"Company ID","","USD","",""))</f>
        <v/>
      </c>
      <c r="IO161" s="15" t="str" cm="1">
        <f t="array" ref="IO161">IF(IL161="","",_xll.PBD(IN161,"Name","","USD","",""))</f>
        <v/>
      </c>
      <c r="IP161" t="str" cm="1">
        <f t="array" ref="IP161">IF(IL161="","",_xll.PBD(IL161,"Deal Type 1","","USD","",""))</f>
        <v/>
      </c>
      <c r="IU161" s="15" t="str" cm="1">
        <f t="array" ref="IU161">IF(IT161="","",_xll.PBD(IT161,"Deal Date","","USD","",""))</f>
        <v/>
      </c>
      <c r="IV161" s="15" t="str" cm="1">
        <f t="array" ref="IV161">IF(IT161="","",_xll.PBD(IT161,"Company ID","","USD","",""))</f>
        <v/>
      </c>
      <c r="IW161" s="15" t="str" cm="1">
        <f t="array" ref="IW161">IF(IT161="","",_xll.PBD(IV161,"Name","","USD","",""))</f>
        <v/>
      </c>
      <c r="IX161" t="str" cm="1">
        <f t="array" ref="IX161">IF(IT161="","",_xll.PBD(IT161,"Deal Type 1","","USD","",""))</f>
        <v/>
      </c>
      <c r="JC161" s="15" t="str" cm="1">
        <f t="array" ref="JC161">IF(JB161="","",_xll.PBD(JB161,"Deal Date","","USD","",""))</f>
        <v/>
      </c>
      <c r="JD161" s="15" t="str" cm="1">
        <f t="array" ref="JD161">IF(JB161="","",_xll.PBD(JB161,"Company ID","","USD","",""))</f>
        <v/>
      </c>
      <c r="JE161" s="15" t="str" cm="1">
        <f t="array" ref="JE161">IF(JB161="","",_xll.PBD(JD161,"Name","","USD","",""))</f>
        <v/>
      </c>
      <c r="JF161" t="str" cm="1">
        <f t="array" ref="JF161">IF(JB161="","",_xll.PBD(JB161,"Deal Type 1","","USD","",""))</f>
        <v/>
      </c>
      <c r="JK161" s="15" t="str" cm="1">
        <f t="array" ref="JK161">IF(JJ161="","",_xll.PBD(JJ161,"Deal Date","","USD","",""))</f>
        <v/>
      </c>
      <c r="JL161" s="15" t="str" cm="1">
        <f t="array" ref="JL161">IF(JJ161="","",_xll.PBD(JJ161,"Company ID","","USD","",""))</f>
        <v/>
      </c>
      <c r="JM161" s="15" t="str" cm="1">
        <f t="array" ref="JM161">IF(JJ161="","",_xll.PBD(JL161,"Name","","USD","",""))</f>
        <v/>
      </c>
      <c r="JN161" t="str" cm="1">
        <f t="array" ref="JN161">IF(JJ161="","",_xll.PBD(JJ161,"Deal Type 1","","USD","",""))</f>
        <v/>
      </c>
      <c r="JS161" s="15" t="str" cm="1">
        <f t="array" ref="JS161">IF(JR161="","",_xll.PBD(JR161,"Deal Date","","USD","",""))</f>
        <v/>
      </c>
      <c r="JT161" s="15" t="str" cm="1">
        <f t="array" ref="JT161">IF(JR161="","",_xll.PBD(JR161,"Company ID","","USD","",""))</f>
        <v/>
      </c>
      <c r="JU161" s="15" t="str" cm="1">
        <f t="array" ref="JU161">IF(JR161="","",_xll.PBD(JT161,"Name","","USD","",""))</f>
        <v/>
      </c>
      <c r="JV161" t="str" cm="1">
        <f t="array" ref="JV161">IF(JR161="","",_xll.PBD(JR161,"Deal Type 1","","USD","",""))</f>
        <v/>
      </c>
      <c r="KA161" s="15" t="str" cm="1">
        <f t="array" ref="KA161">IF(JZ161="","",_xll.PBD(JZ161,"Deal Date","","USD","",""))</f>
        <v/>
      </c>
      <c r="KB161" s="15" t="str" cm="1">
        <f t="array" ref="KB161">IF(JZ161="","",_xll.PBD(JZ161,"Company ID","","USD","",""))</f>
        <v/>
      </c>
      <c r="KC161" s="15" t="str" cm="1">
        <f t="array" ref="KC161">IF(JZ161="","",_xll.PBD(KB161,"Name","","USD","",""))</f>
        <v/>
      </c>
      <c r="KD161" t="str" cm="1">
        <f t="array" ref="KD161">IF(JZ161="","",_xll.PBD(JZ161,"Deal Type 1","","USD","",""))</f>
        <v/>
      </c>
      <c r="KI161" s="15" t="str" cm="1">
        <f t="array" ref="KI161">IF(KH161="","",_xll.PBD(KH161,"Deal Date","","USD","",""))</f>
        <v/>
      </c>
      <c r="KJ161" s="15" t="str" cm="1">
        <f t="array" ref="KJ161">IF(KH161="","",_xll.PBD(KH161,"Company ID","","USD","",""))</f>
        <v/>
      </c>
      <c r="KK161" s="15" t="str" cm="1">
        <f t="array" ref="KK161">IF(KH161="","",_xll.PBD(KJ161,"Name","","USD","",""))</f>
        <v/>
      </c>
      <c r="KL161" t="str" cm="1">
        <f t="array" ref="KL161">IF(KH161="","",_xll.PBD(KH161,"Deal Type 1","","USD","",""))</f>
        <v/>
      </c>
      <c r="KQ161" s="15" t="str" cm="1">
        <f t="array" ref="KQ161">IF(KP161="","",_xll.PBD(KP161,"Deal Date","","USD","",""))</f>
        <v/>
      </c>
      <c r="KR161" s="15" t="str" cm="1">
        <f t="array" ref="KR161">IF(KP161="","",_xll.PBD(KP161,"Company ID","","USD","",""))</f>
        <v/>
      </c>
      <c r="KS161" s="15" t="str" cm="1">
        <f t="array" ref="KS161">IF(KP161="","",_xll.PBD(KR161,"Name","","USD","",""))</f>
        <v/>
      </c>
      <c r="KT161" t="str" cm="1">
        <f t="array" ref="KT161">IF(KP161="","",_xll.PBD(KP161,"Deal Type 1","","USD","",""))</f>
        <v/>
      </c>
      <c r="KY161" s="15" t="str" cm="1">
        <f t="array" ref="KY161">IF(KX161="","",_xll.PBD(KX161,"Deal Date","","USD","",""))</f>
        <v/>
      </c>
      <c r="KZ161" s="15" t="str" cm="1">
        <f t="array" ref="KZ161">IF(KX161="","",_xll.PBD(KX161,"Company ID","","USD","",""))</f>
        <v/>
      </c>
      <c r="LA161" s="15" t="str" cm="1">
        <f t="array" ref="LA161">IF(KX161="","",_xll.PBD(KZ161,"Name","","USD","",""))</f>
        <v/>
      </c>
      <c r="LB161" t="str" cm="1">
        <f t="array" ref="LB161">IF(KX161="","",_xll.PBD(KX161,"Deal Type 1","","USD","",""))</f>
        <v/>
      </c>
      <c r="LG161" s="15" t="str" cm="1">
        <f t="array" ref="LG161">IF(LF161="","",_xll.PBD(LF161,"Deal Date","","USD","",""))</f>
        <v/>
      </c>
      <c r="LH161" s="15" t="str" cm="1">
        <f t="array" ref="LH161">IF(LF161="","",_xll.PBD(LF161,"Company ID","","USD","",""))</f>
        <v/>
      </c>
      <c r="LI161" s="15" t="str" cm="1">
        <f t="array" ref="LI161">IF(LF161="","",_xll.PBD(LH161,"Name","","USD","",""))</f>
        <v/>
      </c>
      <c r="LJ161" t="str" cm="1">
        <f t="array" ref="LJ161">IF(LF161="","",_xll.PBD(LF161,"Deal Type 1","","USD","",""))</f>
        <v/>
      </c>
      <c r="LO161" s="15" t="str" cm="1">
        <f t="array" ref="LO161">IF(LN161="","",_xll.PBD(LN161,"Deal Date","","USD","",""))</f>
        <v/>
      </c>
      <c r="LP161" s="15" t="str" cm="1">
        <f t="array" ref="LP161">IF(LN161="","",_xll.PBD(LN161,"Company ID","","USD","",""))</f>
        <v/>
      </c>
      <c r="LQ161" s="15" t="str" cm="1">
        <f t="array" ref="LQ161">IF(LN161="","",_xll.PBD(LP161,"Name","","USD","",""))</f>
        <v/>
      </c>
      <c r="LR161" t="str" cm="1">
        <f t="array" ref="LR161">IF(LN161="","",_xll.PBD(LN161,"Deal Type 1","","USD","",""))</f>
        <v/>
      </c>
      <c r="LW161" s="15" t="str" cm="1">
        <f t="array" ref="LW161">IF(LV161="","",_xll.PBD(LV161,"Deal Date","","USD","",""))</f>
        <v/>
      </c>
      <c r="LX161" s="15" t="str" cm="1">
        <f t="array" ref="LX161">IF(LV161="","",_xll.PBD(LV161,"Company ID","","USD","",""))</f>
        <v/>
      </c>
      <c r="LY161" s="15" t="str" cm="1">
        <f t="array" ref="LY161">IF(LV161="","",_xll.PBD(LX161,"Name","","USD","",""))</f>
        <v/>
      </c>
      <c r="LZ161" t="str" cm="1">
        <f t="array" ref="LZ161">IF(LV161="","",_xll.PBD(LV161,"Deal Type 1","","USD","",""))</f>
        <v/>
      </c>
      <c r="ME161" s="15" t="str" cm="1">
        <f t="array" ref="ME161">IF(MD161="","",_xll.PBD(MD161,"Deal Date","","USD","",""))</f>
        <v/>
      </c>
      <c r="MF161" s="15" t="str" cm="1">
        <f t="array" ref="MF161">IF(MD161="","",_xll.PBD(MD161,"Company ID","","USD","",""))</f>
        <v/>
      </c>
      <c r="MG161" s="15" t="str" cm="1">
        <f t="array" ref="MG161">IF(MD161="","",_xll.PBD(MF161,"Name","","USD","",""))</f>
        <v/>
      </c>
      <c r="MH161" t="str" cm="1">
        <f t="array" ref="MH161">IF(MD161="","",_xll.PBD(MD161,"Deal Type 1","","USD","",""))</f>
        <v/>
      </c>
    </row>
    <row r="162" spans="7:346" x14ac:dyDescent="0.2">
      <c r="G162" s="15" t="str" cm="1">
        <f t="array" ref="G162">IF(F162="","",_xll.PBD(F162,"Deal Date","","USD","",""))</f>
        <v/>
      </c>
      <c r="H162" s="15" t="str" cm="1">
        <f t="array" ref="H162">IF(F162="","",_xll.PBD(F162,"Company ID","","USD","",""))</f>
        <v/>
      </c>
      <c r="I162" s="15" t="str" cm="1">
        <f t="array" ref="I162">IF(F162="","",_xll.PBD(H162,"Name","","USD","",""))</f>
        <v/>
      </c>
      <c r="J162" t="str" cm="1">
        <f t="array" ref="J162">IF(F162="","",_xll.PBD(F162,"Deal Type 1","","USD","",""))</f>
        <v/>
      </c>
      <c r="O162" s="15" t="str" cm="1">
        <f t="array" ref="O162">IF(N162="","",_xll.PBD(N162,"Deal Date","","USD","",""))</f>
        <v/>
      </c>
      <c r="P162" s="15" t="str" cm="1">
        <f t="array" ref="P162">IF(N162="","",_xll.PBD(N162,"Company ID","","USD","",""))</f>
        <v/>
      </c>
      <c r="Q162" s="15" t="str" cm="1">
        <f t="array" ref="Q162">IF(N162="","",_xll.PBD(P162,"Name","","USD","",""))</f>
        <v/>
      </c>
      <c r="R162" t="str" cm="1">
        <f t="array" ref="R162">IF(N162="","",_xll.PBD(N162,"Deal Type 1","","USD","",""))</f>
        <v/>
      </c>
      <c r="W162" s="15" t="str" cm="1">
        <f t="array" ref="W162">IF(V162="","",_xll.PBD(V162,"Deal Date","","USD","",""))</f>
        <v/>
      </c>
      <c r="X162" s="15" t="str" cm="1">
        <f t="array" ref="X162">IF(V162="","",_xll.PBD(V162,"Company ID","","USD","",""))</f>
        <v/>
      </c>
      <c r="Y162" s="15" t="str" cm="1">
        <f t="array" ref="Y162">IF(V162="","",_xll.PBD(X162,"Name","","USD","",""))</f>
        <v/>
      </c>
      <c r="Z162" t="str" cm="1">
        <f t="array" ref="Z162">IF(V162="","",_xll.PBD(V162,"Deal Type 1","","USD","",""))</f>
        <v/>
      </c>
      <c r="AE162" s="15" t="str" cm="1">
        <f t="array" ref="AE162">IF(AD162="","",_xll.PBD(AD162,"Deal Date","","USD","",""))</f>
        <v/>
      </c>
      <c r="AF162" s="15" t="str" cm="1">
        <f t="array" ref="AF162">IF(AD162="","",_xll.PBD(AD162,"Company ID","","USD","",""))</f>
        <v/>
      </c>
      <c r="AG162" s="15" t="str" cm="1">
        <f t="array" ref="AG162">IF(AD162="","",_xll.PBD(AF162,"Name","","USD","",""))</f>
        <v/>
      </c>
      <c r="AH162" t="str" cm="1">
        <f t="array" ref="AH162">IF(AD162="","",_xll.PBD(AD162,"Deal Type 1","","USD","",""))</f>
        <v/>
      </c>
      <c r="AM162" s="15" t="str" cm="1">
        <f t="array" ref="AM162">IF(AL162="","",_xll.PBD(AL162,"Deal Date","","USD","",""))</f>
        <v/>
      </c>
      <c r="AN162" s="15" t="str" cm="1">
        <f t="array" ref="AN162">IF(AL162="","",_xll.PBD(AL162,"Company ID","","USD","",""))</f>
        <v/>
      </c>
      <c r="AO162" s="15" t="str" cm="1">
        <f t="array" ref="AO162">IF(AL162="","",_xll.PBD(AN162,"Name","","USD","",""))</f>
        <v/>
      </c>
      <c r="AP162" t="str" cm="1">
        <f t="array" ref="AP162">IF(AL162="","",_xll.PBD(AL162,"Deal Type 1","","USD","",""))</f>
        <v/>
      </c>
      <c r="AU162" s="15" t="str" cm="1">
        <f t="array" ref="AU162">IF(AT162="","",_xll.PBD(AT162,"Deal Date","","USD","",""))</f>
        <v/>
      </c>
      <c r="AV162" s="15" t="str" cm="1">
        <f t="array" ref="AV162">IF(AT162="","",_xll.PBD(AT162,"Company ID","","USD","",""))</f>
        <v/>
      </c>
      <c r="AW162" s="15" t="str" cm="1">
        <f t="array" ref="AW162">IF(AT162="","",_xll.PBD(AV162,"Name","","USD","",""))</f>
        <v/>
      </c>
      <c r="AX162" t="str" cm="1">
        <f t="array" ref="AX162">IF(AT162="","",_xll.PBD(AT162,"Deal Type 1","","USD","",""))</f>
        <v/>
      </c>
      <c r="BC162" s="15" t="str" cm="1">
        <f t="array" ref="BC162">IF(BB162="","",_xll.PBD(BB162,"Deal Date","","USD","",""))</f>
        <v/>
      </c>
      <c r="BD162" s="15" t="str" cm="1">
        <f t="array" ref="BD162">IF(BB162="","",_xll.PBD(BB162,"Company ID","","USD","",""))</f>
        <v/>
      </c>
      <c r="BE162" s="15" t="str" cm="1">
        <f t="array" ref="BE162">IF(BB162="","",_xll.PBD(BD162,"Name","","USD","",""))</f>
        <v/>
      </c>
      <c r="BF162" t="str" cm="1">
        <f t="array" ref="BF162">IF(BB162="","",_xll.PBD(BB162,"Deal Type 1","","USD","",""))</f>
        <v/>
      </c>
      <c r="BK162" s="15" t="str" cm="1">
        <f t="array" ref="BK162">IF(BJ162="","",_xll.PBD(BJ162,"Deal Date","","USD","",""))</f>
        <v/>
      </c>
      <c r="BL162" s="15" t="str" cm="1">
        <f t="array" ref="BL162">IF(BJ162="","",_xll.PBD(BJ162,"Company ID","","USD","",""))</f>
        <v/>
      </c>
      <c r="BM162" s="15" t="str" cm="1">
        <f t="array" ref="BM162">IF(BJ162="","",_xll.PBD(BL162,"Name","","USD","",""))</f>
        <v/>
      </c>
      <c r="BN162" t="str" cm="1">
        <f t="array" ref="BN162">IF(BJ162="","",_xll.PBD(BJ162,"Deal Type 1","","USD","",""))</f>
        <v/>
      </c>
      <c r="BS162" s="15" t="str" cm="1">
        <f t="array" ref="BS162">IF(BR162="","",_xll.PBD(BR162,"Deal Date","","USD","",""))</f>
        <v/>
      </c>
      <c r="BT162" s="15" t="str" cm="1">
        <f t="array" ref="BT162">IF(BR162="","",_xll.PBD(BR162,"Company ID","","USD","",""))</f>
        <v/>
      </c>
      <c r="BU162" s="15" t="str" cm="1">
        <f t="array" ref="BU162">IF(BR162="","",_xll.PBD(BT162,"Name","","USD","",""))</f>
        <v/>
      </c>
      <c r="BV162" t="str" cm="1">
        <f t="array" ref="BV162">IF(BR162="","",_xll.PBD(BR162,"Deal Type 1","","USD","",""))</f>
        <v/>
      </c>
      <c r="CA162" s="15" t="str" cm="1">
        <f t="array" ref="CA162">IF(BZ162="","",_xll.PBD(BZ162,"Deal Date","","USD","",""))</f>
        <v/>
      </c>
      <c r="CB162" s="15" t="str" cm="1">
        <f t="array" ref="CB162">IF(BZ162="","",_xll.PBD(BZ162,"Company ID","","USD","",""))</f>
        <v/>
      </c>
      <c r="CC162" s="15" t="str" cm="1">
        <f t="array" ref="CC162">IF(BZ162="","",_xll.PBD(CB162,"Name","","USD","",""))</f>
        <v/>
      </c>
      <c r="CD162" t="str" cm="1">
        <f t="array" ref="CD162">IF(BZ162="","",_xll.PBD(BZ162,"Deal Type 1","","USD","",""))</f>
        <v/>
      </c>
      <c r="CI162" s="15" t="str" cm="1">
        <f t="array" ref="CI162">IF(CH162="","",_xll.PBD(CH162,"Deal Date","","USD","",""))</f>
        <v/>
      </c>
      <c r="CJ162" s="15" t="str" cm="1">
        <f t="array" ref="CJ162">IF(CH162="","",_xll.PBD(CH162,"Company ID","","USD","",""))</f>
        <v/>
      </c>
      <c r="CK162" s="15" t="str" cm="1">
        <f t="array" ref="CK162">IF(CH162="","",_xll.PBD(CJ162,"Name","","USD","",""))</f>
        <v/>
      </c>
      <c r="CL162" t="str" cm="1">
        <f t="array" ref="CL162">IF(CH162="","",_xll.PBD(CH162,"Deal Type 1","","USD","",""))</f>
        <v/>
      </c>
      <c r="CQ162" s="15" t="str" cm="1">
        <f t="array" ref="CQ162">IF(CP162="","",_xll.PBD(CP162,"Deal Date","","USD","",""))</f>
        <v/>
      </c>
      <c r="CR162" s="15" t="str" cm="1">
        <f t="array" ref="CR162">IF(CP162="","",_xll.PBD(CP162,"Company ID","","USD","",""))</f>
        <v/>
      </c>
      <c r="CS162" s="15" t="str" cm="1">
        <f t="array" ref="CS162">IF(CP162="","",_xll.PBD(CR162,"Name","","USD","",""))</f>
        <v/>
      </c>
      <c r="CT162" t="str" cm="1">
        <f t="array" ref="CT162">IF(CP162="","",_xll.PBD(CP162,"Deal Type 1","","USD","",""))</f>
        <v/>
      </c>
      <c r="CY162" s="15" t="str" cm="1">
        <f t="array" ref="CY162">IF(CX162="","",_xll.PBD(CX162,"Deal Date","","USD","",""))</f>
        <v/>
      </c>
      <c r="CZ162" s="15" t="str" cm="1">
        <f t="array" ref="CZ162">IF(CX162="","",_xll.PBD(CX162,"Company ID","","USD","",""))</f>
        <v/>
      </c>
      <c r="DA162" s="15" t="str" cm="1">
        <f t="array" ref="DA162">IF(CX162="","",_xll.PBD(CZ162,"Name","","USD","",""))</f>
        <v/>
      </c>
      <c r="DB162" t="str" cm="1">
        <f t="array" ref="DB162">IF(CX162="","",_xll.PBD(CX162,"Deal Type 1","","USD","",""))</f>
        <v/>
      </c>
      <c r="DG162" s="15" t="str" cm="1">
        <f t="array" ref="DG162">IF(DF162="","",_xll.PBD(DF162,"Deal Date","","USD","",""))</f>
        <v/>
      </c>
      <c r="DH162" s="15" t="str" cm="1">
        <f t="array" ref="DH162">IF(DF162="","",_xll.PBD(DF162,"Company ID","","USD","",""))</f>
        <v/>
      </c>
      <c r="DI162" s="15" t="str" cm="1">
        <f t="array" ref="DI162">IF(DF162="","",_xll.PBD(DH162,"Name","","USD","",""))</f>
        <v/>
      </c>
      <c r="DJ162" t="str" cm="1">
        <f t="array" ref="DJ162">IF(DF162="","",_xll.PBD(DF162,"Deal Type 1","","USD","",""))</f>
        <v/>
      </c>
      <c r="DO162" s="15" t="str" cm="1">
        <f t="array" ref="DO162">IF(DN162="","",_xll.PBD(DN162,"Deal Date","","USD","",""))</f>
        <v/>
      </c>
      <c r="DP162" s="15" t="str" cm="1">
        <f t="array" ref="DP162">IF(DN162="","",_xll.PBD(DN162,"Company ID","","USD","",""))</f>
        <v/>
      </c>
      <c r="DQ162" s="15" t="str" cm="1">
        <f t="array" ref="DQ162">IF(DN162="","",_xll.PBD(DP162,"Name","","USD","",""))</f>
        <v/>
      </c>
      <c r="DR162" t="str" cm="1">
        <f t="array" ref="DR162">IF(DN162="","",_xll.PBD(DN162,"Deal Type 1","","USD","",""))</f>
        <v/>
      </c>
      <c r="DW162" s="15" t="str" cm="1">
        <f t="array" ref="DW162">IF(DV162="","",_xll.PBD(DV162,"Deal Date","","USD","",""))</f>
        <v/>
      </c>
      <c r="DX162" s="15" t="str" cm="1">
        <f t="array" ref="DX162">IF(DV162="","",_xll.PBD(DV162,"Company ID","","USD","",""))</f>
        <v/>
      </c>
      <c r="DY162" s="15" t="str" cm="1">
        <f t="array" ref="DY162">IF(DV162="","",_xll.PBD(DX162,"Name","","USD","",""))</f>
        <v/>
      </c>
      <c r="DZ162" t="str" cm="1">
        <f t="array" ref="DZ162">IF(DV162="","",_xll.PBD(DV162,"Deal Type 1","","USD","",""))</f>
        <v/>
      </c>
      <c r="EE162" s="15" t="str" cm="1">
        <f t="array" ref="EE162">IF(ED162="","",_xll.PBD(ED162,"Deal Date","","USD","",""))</f>
        <v/>
      </c>
      <c r="EF162" s="15" t="str" cm="1">
        <f t="array" ref="EF162">IF(ED162="","",_xll.PBD(ED162,"Company ID","","USD","",""))</f>
        <v/>
      </c>
      <c r="EG162" s="15" t="str" cm="1">
        <f t="array" ref="EG162">IF(ED162="","",_xll.PBD(EF162,"Name","","USD","",""))</f>
        <v/>
      </c>
      <c r="EH162" t="str" cm="1">
        <f t="array" ref="EH162">IF(ED162="","",_xll.PBD(ED162,"Deal Type 1","","USD","",""))</f>
        <v/>
      </c>
      <c r="EM162" s="15" t="str" cm="1">
        <f t="array" ref="EM162">IF(EL162="","",_xll.PBD(EL162,"Deal Date","","USD","",""))</f>
        <v/>
      </c>
      <c r="EN162" s="15" t="str" cm="1">
        <f t="array" ref="EN162">IF(EL162="","",_xll.PBD(EL162,"Company ID","","USD","",""))</f>
        <v/>
      </c>
      <c r="EO162" s="15" t="str" cm="1">
        <f t="array" ref="EO162">IF(EL162="","",_xll.PBD(EN162,"Name","","USD","",""))</f>
        <v/>
      </c>
      <c r="EP162" t="str" cm="1">
        <f t="array" ref="EP162">IF(EL162="","",_xll.PBD(EL162,"Deal Type 1","","USD","",""))</f>
        <v/>
      </c>
      <c r="EU162" s="15" t="str" cm="1">
        <f t="array" ref="EU162">IF(ET162="","",_xll.PBD(ET162,"Deal Date","","USD","",""))</f>
        <v/>
      </c>
      <c r="EV162" s="15" t="str" cm="1">
        <f t="array" ref="EV162">IF(ET162="","",_xll.PBD(ET162,"Company ID","","USD","",""))</f>
        <v/>
      </c>
      <c r="EW162" s="15" t="str" cm="1">
        <f t="array" ref="EW162">IF(ET162="","",_xll.PBD(EV162,"Name","","USD","",""))</f>
        <v/>
      </c>
      <c r="EX162" t="str" cm="1">
        <f t="array" ref="EX162">IF(ET162="","",_xll.PBD(ET162,"Deal Type 1","","USD","",""))</f>
        <v/>
      </c>
      <c r="FC162" s="15" t="str" cm="1">
        <f t="array" ref="FC162">IF(FB162="","",_xll.PBD(FB162,"Deal Date","","USD","",""))</f>
        <v/>
      </c>
      <c r="FD162" s="15" t="str" cm="1">
        <f t="array" ref="FD162">IF(FB162="","",_xll.PBD(FB162,"Company ID","","USD","",""))</f>
        <v/>
      </c>
      <c r="FE162" s="15" t="str" cm="1">
        <f t="array" ref="FE162">IF(FB162="","",_xll.PBD(FD162,"Name","","USD","",""))</f>
        <v/>
      </c>
      <c r="FF162" t="str" cm="1">
        <f t="array" ref="FF162">IF(FB162="","",_xll.PBD(FB162,"Deal Type 1","","USD","",""))</f>
        <v/>
      </c>
      <c r="FK162" s="15" t="str" cm="1">
        <f t="array" ref="FK162">IF(FJ162="","",_xll.PBD(FJ162,"Deal Date","","USD","",""))</f>
        <v/>
      </c>
      <c r="FL162" s="15" t="str" cm="1">
        <f t="array" ref="FL162">IF(FJ162="","",_xll.PBD(FJ162,"Company ID","","USD","",""))</f>
        <v/>
      </c>
      <c r="FM162" s="15" t="str" cm="1">
        <f t="array" ref="FM162">IF(FJ162="","",_xll.PBD(FL162,"Name","","USD","",""))</f>
        <v/>
      </c>
      <c r="FN162" t="str" cm="1">
        <f t="array" ref="FN162">IF(FJ162="","",_xll.PBD(FJ162,"Deal Type 1","","USD","",""))</f>
        <v/>
      </c>
      <c r="FS162" s="15" t="str" cm="1">
        <f t="array" ref="FS162">IF(FR162="","",_xll.PBD(FR162,"Deal Date","","USD","",""))</f>
        <v/>
      </c>
      <c r="FT162" s="15" t="str" cm="1">
        <f t="array" ref="FT162">IF(FR162="","",_xll.PBD(FR162,"Company ID","","USD","",""))</f>
        <v/>
      </c>
      <c r="FU162" s="15" t="str" cm="1">
        <f t="array" ref="FU162">IF(FR162="","",_xll.PBD(FT162,"Name","","USD","",""))</f>
        <v/>
      </c>
      <c r="FV162" t="str" cm="1">
        <f t="array" ref="FV162">IF(FR162="","",_xll.PBD(FR162,"Deal Type 1","","USD","",""))</f>
        <v/>
      </c>
      <c r="GA162" s="15" t="str" cm="1">
        <f t="array" ref="GA162">IF(FZ162="","",_xll.PBD(FZ162,"Deal Date","","USD","",""))</f>
        <v/>
      </c>
      <c r="GB162" s="15" t="str" cm="1">
        <f t="array" ref="GB162">IF(FZ162="","",_xll.PBD(FZ162,"Company ID","","USD","",""))</f>
        <v/>
      </c>
      <c r="GC162" s="15" t="str" cm="1">
        <f t="array" ref="GC162">IF(FZ162="","",_xll.PBD(GB162,"Name","","USD","",""))</f>
        <v/>
      </c>
      <c r="GD162" t="str" cm="1">
        <f t="array" ref="GD162">IF(FZ162="","",_xll.PBD(FZ162,"Deal Type 1","","USD","",""))</f>
        <v/>
      </c>
      <c r="GI162" s="15" t="str" cm="1">
        <f t="array" ref="GI162">IF(GH162="","",_xll.PBD(GH162,"Deal Date","","USD","",""))</f>
        <v/>
      </c>
      <c r="GJ162" s="15" t="str" cm="1">
        <f t="array" ref="GJ162">IF(GH162="","",_xll.PBD(GH162,"Company ID","","USD","",""))</f>
        <v/>
      </c>
      <c r="GK162" s="15" t="str" cm="1">
        <f t="array" ref="GK162">IF(GH162="","",_xll.PBD(GJ162,"Name","","USD","",""))</f>
        <v/>
      </c>
      <c r="GL162" t="str" cm="1">
        <f t="array" ref="GL162">IF(GH162="","",_xll.PBD(GH162,"Deal Type 1","","USD","",""))</f>
        <v/>
      </c>
      <c r="GQ162" s="15" t="str" cm="1">
        <f t="array" ref="GQ162">IF(GP162="","",_xll.PBD(GP162,"Deal Date","","USD","",""))</f>
        <v/>
      </c>
      <c r="GR162" s="15" t="str" cm="1">
        <f t="array" ref="GR162">IF(GP162="","",_xll.PBD(GP162,"Company ID","","USD","",""))</f>
        <v/>
      </c>
      <c r="GS162" s="15" t="str" cm="1">
        <f t="array" ref="GS162">IF(GP162="","",_xll.PBD(GR162,"Name","","USD","",""))</f>
        <v/>
      </c>
      <c r="GT162" t="str" cm="1">
        <f t="array" ref="GT162">IF(GP162="","",_xll.PBD(GP162,"Deal Type 1","","USD","",""))</f>
        <v/>
      </c>
      <c r="GY162" s="15" t="str" cm="1">
        <f t="array" ref="GY162">IF(GX162="","",_xll.PBD(GX162,"Deal Date","","USD","",""))</f>
        <v/>
      </c>
      <c r="GZ162" s="15" t="str" cm="1">
        <f t="array" ref="GZ162">IF(GX162="","",_xll.PBD(GX162,"Company ID","","USD","",""))</f>
        <v/>
      </c>
      <c r="HA162" s="15" t="str" cm="1">
        <f t="array" ref="HA162">IF(GX162="","",_xll.PBD(GZ162,"Name","","USD","",""))</f>
        <v/>
      </c>
      <c r="HB162" t="str" cm="1">
        <f t="array" ref="HB162">IF(GX162="","",_xll.PBD(GX162,"Deal Type 1","","USD","",""))</f>
        <v/>
      </c>
      <c r="HG162" s="15" t="str" cm="1">
        <f t="array" ref="HG162">IF(HF162="","",_xll.PBD(HF162,"Deal Date","","USD","",""))</f>
        <v/>
      </c>
      <c r="HH162" s="15" t="str" cm="1">
        <f t="array" ref="HH162">IF(HF162="","",_xll.PBD(HF162,"Company ID","","USD","",""))</f>
        <v/>
      </c>
      <c r="HI162" s="15" t="str" cm="1">
        <f t="array" ref="HI162">IF(HF162="","",_xll.PBD(HH162,"Name","","USD","",""))</f>
        <v/>
      </c>
      <c r="HJ162" t="str" cm="1">
        <f t="array" ref="HJ162">IF(HF162="","",_xll.PBD(HF162,"Deal Type 1","","USD","",""))</f>
        <v/>
      </c>
      <c r="HO162" s="15" t="str" cm="1">
        <f t="array" ref="HO162">IF(HN162="","",_xll.PBD(HN162,"Deal Date","","USD","",""))</f>
        <v/>
      </c>
      <c r="HP162" s="15" t="str" cm="1">
        <f t="array" ref="HP162">IF(HN162="","",_xll.PBD(HN162,"Company ID","","USD","",""))</f>
        <v/>
      </c>
      <c r="HQ162" s="15" t="str" cm="1">
        <f t="array" ref="HQ162">IF(HN162="","",_xll.PBD(HP162,"Name","","USD","",""))</f>
        <v/>
      </c>
      <c r="HR162" t="str" cm="1">
        <f t="array" ref="HR162">IF(HN162="","",_xll.PBD(HN162,"Deal Type 1","","USD","",""))</f>
        <v/>
      </c>
      <c r="HW162" s="15" t="str" cm="1">
        <f t="array" ref="HW162">IF(HV162="","",_xll.PBD(HV162,"Deal Date","","USD","",""))</f>
        <v/>
      </c>
      <c r="HX162" s="15" t="str" cm="1">
        <f t="array" ref="HX162">IF(HV162="","",_xll.PBD(HV162,"Company ID","","USD","",""))</f>
        <v/>
      </c>
      <c r="HY162" s="15" t="str" cm="1">
        <f t="array" ref="HY162">IF(HV162="","",_xll.PBD(HX162,"Name","","USD","",""))</f>
        <v/>
      </c>
      <c r="HZ162" t="str" cm="1">
        <f t="array" ref="HZ162">IF(HV162="","",_xll.PBD(HV162,"Deal Type 1","","USD","",""))</f>
        <v/>
      </c>
      <c r="IE162" s="15" t="str" cm="1">
        <f t="array" ref="IE162">IF(ID162="","",_xll.PBD(ID162,"Deal Date","","USD","",""))</f>
        <v/>
      </c>
      <c r="IF162" s="15" t="str" cm="1">
        <f t="array" ref="IF162">IF(ID162="","",_xll.PBD(ID162,"Company ID","","USD","",""))</f>
        <v/>
      </c>
      <c r="IG162" s="15" t="str" cm="1">
        <f t="array" ref="IG162">IF(ID162="","",_xll.PBD(IF162,"Name","","USD","",""))</f>
        <v/>
      </c>
      <c r="IH162" t="str" cm="1">
        <f t="array" ref="IH162">IF(ID162="","",_xll.PBD(ID162,"Deal Type 1","","USD","",""))</f>
        <v/>
      </c>
      <c r="IM162" s="15" t="str" cm="1">
        <f t="array" ref="IM162">IF(IL162="","",_xll.PBD(IL162,"Deal Date","","USD","",""))</f>
        <v/>
      </c>
      <c r="IN162" s="15" t="str" cm="1">
        <f t="array" ref="IN162">IF(IL162="","",_xll.PBD(IL162,"Company ID","","USD","",""))</f>
        <v/>
      </c>
      <c r="IO162" s="15" t="str" cm="1">
        <f t="array" ref="IO162">IF(IL162="","",_xll.PBD(IN162,"Name","","USD","",""))</f>
        <v/>
      </c>
      <c r="IP162" t="str" cm="1">
        <f t="array" ref="IP162">IF(IL162="","",_xll.PBD(IL162,"Deal Type 1","","USD","",""))</f>
        <v/>
      </c>
      <c r="IU162" s="15" t="str" cm="1">
        <f t="array" ref="IU162">IF(IT162="","",_xll.PBD(IT162,"Deal Date","","USD","",""))</f>
        <v/>
      </c>
      <c r="IV162" s="15" t="str" cm="1">
        <f t="array" ref="IV162">IF(IT162="","",_xll.PBD(IT162,"Company ID","","USD","",""))</f>
        <v/>
      </c>
      <c r="IW162" s="15" t="str" cm="1">
        <f t="array" ref="IW162">IF(IT162="","",_xll.PBD(IV162,"Name","","USD","",""))</f>
        <v/>
      </c>
      <c r="IX162" t="str" cm="1">
        <f t="array" ref="IX162">IF(IT162="","",_xll.PBD(IT162,"Deal Type 1","","USD","",""))</f>
        <v/>
      </c>
      <c r="JC162" s="15" t="str" cm="1">
        <f t="array" ref="JC162">IF(JB162="","",_xll.PBD(JB162,"Deal Date","","USD","",""))</f>
        <v/>
      </c>
      <c r="JD162" s="15" t="str" cm="1">
        <f t="array" ref="JD162">IF(JB162="","",_xll.PBD(JB162,"Company ID","","USD","",""))</f>
        <v/>
      </c>
      <c r="JE162" s="15" t="str" cm="1">
        <f t="array" ref="JE162">IF(JB162="","",_xll.PBD(JD162,"Name","","USD","",""))</f>
        <v/>
      </c>
      <c r="JF162" t="str" cm="1">
        <f t="array" ref="JF162">IF(JB162="","",_xll.PBD(JB162,"Deal Type 1","","USD","",""))</f>
        <v/>
      </c>
      <c r="JK162" s="15" t="str" cm="1">
        <f t="array" ref="JK162">IF(JJ162="","",_xll.PBD(JJ162,"Deal Date","","USD","",""))</f>
        <v/>
      </c>
      <c r="JL162" s="15" t="str" cm="1">
        <f t="array" ref="JL162">IF(JJ162="","",_xll.PBD(JJ162,"Company ID","","USD","",""))</f>
        <v/>
      </c>
      <c r="JM162" s="15" t="str" cm="1">
        <f t="array" ref="JM162">IF(JJ162="","",_xll.PBD(JL162,"Name","","USD","",""))</f>
        <v/>
      </c>
      <c r="JN162" t="str" cm="1">
        <f t="array" ref="JN162">IF(JJ162="","",_xll.PBD(JJ162,"Deal Type 1","","USD","",""))</f>
        <v/>
      </c>
      <c r="JS162" s="15" t="str" cm="1">
        <f t="array" ref="JS162">IF(JR162="","",_xll.PBD(JR162,"Deal Date","","USD","",""))</f>
        <v/>
      </c>
      <c r="JT162" s="15" t="str" cm="1">
        <f t="array" ref="JT162">IF(JR162="","",_xll.PBD(JR162,"Company ID","","USD","",""))</f>
        <v/>
      </c>
      <c r="JU162" s="15" t="str" cm="1">
        <f t="array" ref="JU162">IF(JR162="","",_xll.PBD(JT162,"Name","","USD","",""))</f>
        <v/>
      </c>
      <c r="JV162" t="str" cm="1">
        <f t="array" ref="JV162">IF(JR162="","",_xll.PBD(JR162,"Deal Type 1","","USD","",""))</f>
        <v/>
      </c>
      <c r="KA162" s="15" t="str" cm="1">
        <f t="array" ref="KA162">IF(JZ162="","",_xll.PBD(JZ162,"Deal Date","","USD","",""))</f>
        <v/>
      </c>
      <c r="KB162" s="15" t="str" cm="1">
        <f t="array" ref="KB162">IF(JZ162="","",_xll.PBD(JZ162,"Company ID","","USD","",""))</f>
        <v/>
      </c>
      <c r="KC162" s="15" t="str" cm="1">
        <f t="array" ref="KC162">IF(JZ162="","",_xll.PBD(KB162,"Name","","USD","",""))</f>
        <v/>
      </c>
      <c r="KD162" t="str" cm="1">
        <f t="array" ref="KD162">IF(JZ162="","",_xll.PBD(JZ162,"Deal Type 1","","USD","",""))</f>
        <v/>
      </c>
      <c r="KI162" s="15" t="str" cm="1">
        <f t="array" ref="KI162">IF(KH162="","",_xll.PBD(KH162,"Deal Date","","USD","",""))</f>
        <v/>
      </c>
      <c r="KJ162" s="15" t="str" cm="1">
        <f t="array" ref="KJ162">IF(KH162="","",_xll.PBD(KH162,"Company ID","","USD","",""))</f>
        <v/>
      </c>
      <c r="KK162" s="15" t="str" cm="1">
        <f t="array" ref="KK162">IF(KH162="","",_xll.PBD(KJ162,"Name","","USD","",""))</f>
        <v/>
      </c>
      <c r="KL162" t="str" cm="1">
        <f t="array" ref="KL162">IF(KH162="","",_xll.PBD(KH162,"Deal Type 1","","USD","",""))</f>
        <v/>
      </c>
      <c r="KQ162" s="15" t="str" cm="1">
        <f t="array" ref="KQ162">IF(KP162="","",_xll.PBD(KP162,"Deal Date","","USD","",""))</f>
        <v/>
      </c>
      <c r="KR162" s="15" t="str" cm="1">
        <f t="array" ref="KR162">IF(KP162="","",_xll.PBD(KP162,"Company ID","","USD","",""))</f>
        <v/>
      </c>
      <c r="KS162" s="15" t="str" cm="1">
        <f t="array" ref="KS162">IF(KP162="","",_xll.PBD(KR162,"Name","","USD","",""))</f>
        <v/>
      </c>
      <c r="KT162" t="str" cm="1">
        <f t="array" ref="KT162">IF(KP162="","",_xll.PBD(KP162,"Deal Type 1","","USD","",""))</f>
        <v/>
      </c>
      <c r="KY162" s="15" t="str" cm="1">
        <f t="array" ref="KY162">IF(KX162="","",_xll.PBD(KX162,"Deal Date","","USD","",""))</f>
        <v/>
      </c>
      <c r="KZ162" s="15" t="str" cm="1">
        <f t="array" ref="KZ162">IF(KX162="","",_xll.PBD(KX162,"Company ID","","USD","",""))</f>
        <v/>
      </c>
      <c r="LA162" s="15" t="str" cm="1">
        <f t="array" ref="LA162">IF(KX162="","",_xll.PBD(KZ162,"Name","","USD","",""))</f>
        <v/>
      </c>
      <c r="LB162" t="str" cm="1">
        <f t="array" ref="LB162">IF(KX162="","",_xll.PBD(KX162,"Deal Type 1","","USD","",""))</f>
        <v/>
      </c>
      <c r="LG162" s="15" t="str" cm="1">
        <f t="array" ref="LG162">IF(LF162="","",_xll.PBD(LF162,"Deal Date","","USD","",""))</f>
        <v/>
      </c>
      <c r="LH162" s="15" t="str" cm="1">
        <f t="array" ref="LH162">IF(LF162="","",_xll.PBD(LF162,"Company ID","","USD","",""))</f>
        <v/>
      </c>
      <c r="LI162" s="15" t="str" cm="1">
        <f t="array" ref="LI162">IF(LF162="","",_xll.PBD(LH162,"Name","","USD","",""))</f>
        <v/>
      </c>
      <c r="LJ162" t="str" cm="1">
        <f t="array" ref="LJ162">IF(LF162="","",_xll.PBD(LF162,"Deal Type 1","","USD","",""))</f>
        <v/>
      </c>
      <c r="LO162" s="15" t="str" cm="1">
        <f t="array" ref="LO162">IF(LN162="","",_xll.PBD(LN162,"Deal Date","","USD","",""))</f>
        <v/>
      </c>
      <c r="LP162" s="15" t="str" cm="1">
        <f t="array" ref="LP162">IF(LN162="","",_xll.PBD(LN162,"Company ID","","USD","",""))</f>
        <v/>
      </c>
      <c r="LQ162" s="15" t="str" cm="1">
        <f t="array" ref="LQ162">IF(LN162="","",_xll.PBD(LP162,"Name","","USD","",""))</f>
        <v/>
      </c>
      <c r="LR162" t="str" cm="1">
        <f t="array" ref="LR162">IF(LN162="","",_xll.PBD(LN162,"Deal Type 1","","USD","",""))</f>
        <v/>
      </c>
      <c r="LW162" s="15" t="str" cm="1">
        <f t="array" ref="LW162">IF(LV162="","",_xll.PBD(LV162,"Deal Date","","USD","",""))</f>
        <v/>
      </c>
      <c r="LX162" s="15" t="str" cm="1">
        <f t="array" ref="LX162">IF(LV162="","",_xll.PBD(LV162,"Company ID","","USD","",""))</f>
        <v/>
      </c>
      <c r="LY162" s="15" t="str" cm="1">
        <f t="array" ref="LY162">IF(LV162="","",_xll.PBD(LX162,"Name","","USD","",""))</f>
        <v/>
      </c>
      <c r="LZ162" t="str" cm="1">
        <f t="array" ref="LZ162">IF(LV162="","",_xll.PBD(LV162,"Deal Type 1","","USD","",""))</f>
        <v/>
      </c>
      <c r="ME162" s="15" t="str" cm="1">
        <f t="array" ref="ME162">IF(MD162="","",_xll.PBD(MD162,"Deal Date","","USD","",""))</f>
        <v/>
      </c>
      <c r="MF162" s="15" t="str" cm="1">
        <f t="array" ref="MF162">IF(MD162="","",_xll.PBD(MD162,"Company ID","","USD","",""))</f>
        <v/>
      </c>
      <c r="MG162" s="15" t="str" cm="1">
        <f t="array" ref="MG162">IF(MD162="","",_xll.PBD(MF162,"Name","","USD","",""))</f>
        <v/>
      </c>
      <c r="MH162" t="str" cm="1">
        <f t="array" ref="MH162">IF(MD162="","",_xll.PBD(MD162,"Deal Type 1","","USD","",""))</f>
        <v/>
      </c>
    </row>
    <row r="163" spans="7:346" x14ac:dyDescent="0.2">
      <c r="G163" s="15" t="str" cm="1">
        <f t="array" ref="G163">IF(F163="","",_xll.PBD(F163,"Deal Date","","USD","",""))</f>
        <v/>
      </c>
      <c r="H163" s="15" t="str" cm="1">
        <f t="array" ref="H163">IF(F163="","",_xll.PBD(F163,"Company ID","","USD","",""))</f>
        <v/>
      </c>
      <c r="I163" s="15" t="str" cm="1">
        <f t="array" ref="I163">IF(F163="","",_xll.PBD(H163,"Name","","USD","",""))</f>
        <v/>
      </c>
      <c r="J163" t="str" cm="1">
        <f t="array" ref="J163">IF(F163="","",_xll.PBD(F163,"Deal Type 1","","USD","",""))</f>
        <v/>
      </c>
      <c r="O163" s="15" t="str" cm="1">
        <f t="array" ref="O163">IF(N163="","",_xll.PBD(N163,"Deal Date","","USD","",""))</f>
        <v/>
      </c>
      <c r="P163" s="15" t="str" cm="1">
        <f t="array" ref="P163">IF(N163="","",_xll.PBD(N163,"Company ID","","USD","",""))</f>
        <v/>
      </c>
      <c r="Q163" s="15" t="str" cm="1">
        <f t="array" ref="Q163">IF(N163="","",_xll.PBD(P163,"Name","","USD","",""))</f>
        <v/>
      </c>
      <c r="R163" t="str" cm="1">
        <f t="array" ref="R163">IF(N163="","",_xll.PBD(N163,"Deal Type 1","","USD","",""))</f>
        <v/>
      </c>
      <c r="W163" s="15" t="str" cm="1">
        <f t="array" ref="W163">IF(V163="","",_xll.PBD(V163,"Deal Date","","USD","",""))</f>
        <v/>
      </c>
      <c r="X163" s="15" t="str" cm="1">
        <f t="array" ref="X163">IF(V163="","",_xll.PBD(V163,"Company ID","","USD","",""))</f>
        <v/>
      </c>
      <c r="Y163" s="15" t="str" cm="1">
        <f t="array" ref="Y163">IF(V163="","",_xll.PBD(X163,"Name","","USD","",""))</f>
        <v/>
      </c>
      <c r="Z163" t="str" cm="1">
        <f t="array" ref="Z163">IF(V163="","",_xll.PBD(V163,"Deal Type 1","","USD","",""))</f>
        <v/>
      </c>
      <c r="AE163" s="15" t="str" cm="1">
        <f t="array" ref="AE163">IF(AD163="","",_xll.PBD(AD163,"Deal Date","","USD","",""))</f>
        <v/>
      </c>
      <c r="AF163" s="15" t="str" cm="1">
        <f t="array" ref="AF163">IF(AD163="","",_xll.PBD(AD163,"Company ID","","USD","",""))</f>
        <v/>
      </c>
      <c r="AG163" s="15" t="str" cm="1">
        <f t="array" ref="AG163">IF(AD163="","",_xll.PBD(AF163,"Name","","USD","",""))</f>
        <v/>
      </c>
      <c r="AH163" t="str" cm="1">
        <f t="array" ref="AH163">IF(AD163="","",_xll.PBD(AD163,"Deal Type 1","","USD","",""))</f>
        <v/>
      </c>
      <c r="AM163" s="15" t="str" cm="1">
        <f t="array" ref="AM163">IF(AL163="","",_xll.PBD(AL163,"Deal Date","","USD","",""))</f>
        <v/>
      </c>
      <c r="AN163" s="15" t="str" cm="1">
        <f t="array" ref="AN163">IF(AL163="","",_xll.PBD(AL163,"Company ID","","USD","",""))</f>
        <v/>
      </c>
      <c r="AO163" s="15" t="str" cm="1">
        <f t="array" ref="AO163">IF(AL163="","",_xll.PBD(AN163,"Name","","USD","",""))</f>
        <v/>
      </c>
      <c r="AP163" t="str" cm="1">
        <f t="array" ref="AP163">IF(AL163="","",_xll.PBD(AL163,"Deal Type 1","","USD","",""))</f>
        <v/>
      </c>
      <c r="AU163" s="15" t="str" cm="1">
        <f t="array" ref="AU163">IF(AT163="","",_xll.PBD(AT163,"Deal Date","","USD","",""))</f>
        <v/>
      </c>
      <c r="AV163" s="15" t="str" cm="1">
        <f t="array" ref="AV163">IF(AT163="","",_xll.PBD(AT163,"Company ID","","USD","",""))</f>
        <v/>
      </c>
      <c r="AW163" s="15" t="str" cm="1">
        <f t="array" ref="AW163">IF(AT163="","",_xll.PBD(AV163,"Name","","USD","",""))</f>
        <v/>
      </c>
      <c r="AX163" t="str" cm="1">
        <f t="array" ref="AX163">IF(AT163="","",_xll.PBD(AT163,"Deal Type 1","","USD","",""))</f>
        <v/>
      </c>
      <c r="BC163" s="15" t="str" cm="1">
        <f t="array" ref="BC163">IF(BB163="","",_xll.PBD(BB163,"Deal Date","","USD","",""))</f>
        <v/>
      </c>
      <c r="BD163" s="15" t="str" cm="1">
        <f t="array" ref="BD163">IF(BB163="","",_xll.PBD(BB163,"Company ID","","USD","",""))</f>
        <v/>
      </c>
      <c r="BE163" s="15" t="str" cm="1">
        <f t="array" ref="BE163">IF(BB163="","",_xll.PBD(BD163,"Name","","USD","",""))</f>
        <v/>
      </c>
      <c r="BF163" t="str" cm="1">
        <f t="array" ref="BF163">IF(BB163="","",_xll.PBD(BB163,"Deal Type 1","","USD","",""))</f>
        <v/>
      </c>
      <c r="BK163" s="15" t="str" cm="1">
        <f t="array" ref="BK163">IF(BJ163="","",_xll.PBD(BJ163,"Deal Date","","USD","",""))</f>
        <v/>
      </c>
      <c r="BL163" s="15" t="str" cm="1">
        <f t="array" ref="BL163">IF(BJ163="","",_xll.PBD(BJ163,"Company ID","","USD","",""))</f>
        <v/>
      </c>
      <c r="BM163" s="15" t="str" cm="1">
        <f t="array" ref="BM163">IF(BJ163="","",_xll.PBD(BL163,"Name","","USD","",""))</f>
        <v/>
      </c>
      <c r="BN163" t="str" cm="1">
        <f t="array" ref="BN163">IF(BJ163="","",_xll.PBD(BJ163,"Deal Type 1","","USD","",""))</f>
        <v/>
      </c>
      <c r="BS163" s="15" t="str" cm="1">
        <f t="array" ref="BS163">IF(BR163="","",_xll.PBD(BR163,"Deal Date","","USD","",""))</f>
        <v/>
      </c>
      <c r="BT163" s="15" t="str" cm="1">
        <f t="array" ref="BT163">IF(BR163="","",_xll.PBD(BR163,"Company ID","","USD","",""))</f>
        <v/>
      </c>
      <c r="BU163" s="15" t="str" cm="1">
        <f t="array" ref="BU163">IF(BR163="","",_xll.PBD(BT163,"Name","","USD","",""))</f>
        <v/>
      </c>
      <c r="BV163" t="str" cm="1">
        <f t="array" ref="BV163">IF(BR163="","",_xll.PBD(BR163,"Deal Type 1","","USD","",""))</f>
        <v/>
      </c>
      <c r="CA163" s="15" t="str" cm="1">
        <f t="array" ref="CA163">IF(BZ163="","",_xll.PBD(BZ163,"Deal Date","","USD","",""))</f>
        <v/>
      </c>
      <c r="CB163" s="15" t="str" cm="1">
        <f t="array" ref="CB163">IF(BZ163="","",_xll.PBD(BZ163,"Company ID","","USD","",""))</f>
        <v/>
      </c>
      <c r="CC163" s="15" t="str" cm="1">
        <f t="array" ref="CC163">IF(BZ163="","",_xll.PBD(CB163,"Name","","USD","",""))</f>
        <v/>
      </c>
      <c r="CD163" t="str" cm="1">
        <f t="array" ref="CD163">IF(BZ163="","",_xll.PBD(BZ163,"Deal Type 1","","USD","",""))</f>
        <v/>
      </c>
      <c r="CI163" s="15" t="str" cm="1">
        <f t="array" ref="CI163">IF(CH163="","",_xll.PBD(CH163,"Deal Date","","USD","",""))</f>
        <v/>
      </c>
      <c r="CJ163" s="15" t="str" cm="1">
        <f t="array" ref="CJ163">IF(CH163="","",_xll.PBD(CH163,"Company ID","","USD","",""))</f>
        <v/>
      </c>
      <c r="CK163" s="15" t="str" cm="1">
        <f t="array" ref="CK163">IF(CH163="","",_xll.PBD(CJ163,"Name","","USD","",""))</f>
        <v/>
      </c>
      <c r="CL163" t="str" cm="1">
        <f t="array" ref="CL163">IF(CH163="","",_xll.PBD(CH163,"Deal Type 1","","USD","",""))</f>
        <v/>
      </c>
      <c r="CQ163" s="15" t="str" cm="1">
        <f t="array" ref="CQ163">IF(CP163="","",_xll.PBD(CP163,"Deal Date","","USD","",""))</f>
        <v/>
      </c>
      <c r="CR163" s="15" t="str" cm="1">
        <f t="array" ref="CR163">IF(CP163="","",_xll.PBD(CP163,"Company ID","","USD","",""))</f>
        <v/>
      </c>
      <c r="CS163" s="15" t="str" cm="1">
        <f t="array" ref="CS163">IF(CP163="","",_xll.PBD(CR163,"Name","","USD","",""))</f>
        <v/>
      </c>
      <c r="CT163" t="str" cm="1">
        <f t="array" ref="CT163">IF(CP163="","",_xll.PBD(CP163,"Deal Type 1","","USD","",""))</f>
        <v/>
      </c>
      <c r="CY163" s="15" t="str" cm="1">
        <f t="array" ref="CY163">IF(CX163="","",_xll.PBD(CX163,"Deal Date","","USD","",""))</f>
        <v/>
      </c>
      <c r="CZ163" s="15" t="str" cm="1">
        <f t="array" ref="CZ163">IF(CX163="","",_xll.PBD(CX163,"Company ID","","USD","",""))</f>
        <v/>
      </c>
      <c r="DA163" s="15" t="str" cm="1">
        <f t="array" ref="DA163">IF(CX163="","",_xll.PBD(CZ163,"Name","","USD","",""))</f>
        <v/>
      </c>
      <c r="DB163" t="str" cm="1">
        <f t="array" ref="DB163">IF(CX163="","",_xll.PBD(CX163,"Deal Type 1","","USD","",""))</f>
        <v/>
      </c>
      <c r="DG163" s="15" t="str" cm="1">
        <f t="array" ref="DG163">IF(DF163="","",_xll.PBD(DF163,"Deal Date","","USD","",""))</f>
        <v/>
      </c>
      <c r="DH163" s="15" t="str" cm="1">
        <f t="array" ref="DH163">IF(DF163="","",_xll.PBD(DF163,"Company ID","","USD","",""))</f>
        <v/>
      </c>
      <c r="DI163" s="15" t="str" cm="1">
        <f t="array" ref="DI163">IF(DF163="","",_xll.PBD(DH163,"Name","","USD","",""))</f>
        <v/>
      </c>
      <c r="DJ163" t="str" cm="1">
        <f t="array" ref="DJ163">IF(DF163="","",_xll.PBD(DF163,"Deal Type 1","","USD","",""))</f>
        <v/>
      </c>
      <c r="DO163" s="15" t="str" cm="1">
        <f t="array" ref="DO163">IF(DN163="","",_xll.PBD(DN163,"Deal Date","","USD","",""))</f>
        <v/>
      </c>
      <c r="DP163" s="15" t="str" cm="1">
        <f t="array" ref="DP163">IF(DN163="","",_xll.PBD(DN163,"Company ID","","USD","",""))</f>
        <v/>
      </c>
      <c r="DQ163" s="15" t="str" cm="1">
        <f t="array" ref="DQ163">IF(DN163="","",_xll.PBD(DP163,"Name","","USD","",""))</f>
        <v/>
      </c>
      <c r="DR163" t="str" cm="1">
        <f t="array" ref="DR163">IF(DN163="","",_xll.PBD(DN163,"Deal Type 1","","USD","",""))</f>
        <v/>
      </c>
      <c r="DW163" s="15" t="str" cm="1">
        <f t="array" ref="DW163">IF(DV163="","",_xll.PBD(DV163,"Deal Date","","USD","",""))</f>
        <v/>
      </c>
      <c r="DX163" s="15" t="str" cm="1">
        <f t="array" ref="DX163">IF(DV163="","",_xll.PBD(DV163,"Company ID","","USD","",""))</f>
        <v/>
      </c>
      <c r="DY163" s="15" t="str" cm="1">
        <f t="array" ref="DY163">IF(DV163="","",_xll.PBD(DX163,"Name","","USD","",""))</f>
        <v/>
      </c>
      <c r="DZ163" t="str" cm="1">
        <f t="array" ref="DZ163">IF(DV163="","",_xll.PBD(DV163,"Deal Type 1","","USD","",""))</f>
        <v/>
      </c>
      <c r="EE163" s="15" t="str" cm="1">
        <f t="array" ref="EE163">IF(ED163="","",_xll.PBD(ED163,"Deal Date","","USD","",""))</f>
        <v/>
      </c>
      <c r="EF163" s="15" t="str" cm="1">
        <f t="array" ref="EF163">IF(ED163="","",_xll.PBD(ED163,"Company ID","","USD","",""))</f>
        <v/>
      </c>
      <c r="EG163" s="15" t="str" cm="1">
        <f t="array" ref="EG163">IF(ED163="","",_xll.PBD(EF163,"Name","","USD","",""))</f>
        <v/>
      </c>
      <c r="EH163" t="str" cm="1">
        <f t="array" ref="EH163">IF(ED163="","",_xll.PBD(ED163,"Deal Type 1","","USD","",""))</f>
        <v/>
      </c>
      <c r="EM163" s="15" t="str" cm="1">
        <f t="array" ref="EM163">IF(EL163="","",_xll.PBD(EL163,"Deal Date","","USD","",""))</f>
        <v/>
      </c>
      <c r="EN163" s="15" t="str" cm="1">
        <f t="array" ref="EN163">IF(EL163="","",_xll.PBD(EL163,"Company ID","","USD","",""))</f>
        <v/>
      </c>
      <c r="EO163" s="15" t="str" cm="1">
        <f t="array" ref="EO163">IF(EL163="","",_xll.PBD(EN163,"Name","","USD","",""))</f>
        <v/>
      </c>
      <c r="EP163" t="str" cm="1">
        <f t="array" ref="EP163">IF(EL163="","",_xll.PBD(EL163,"Deal Type 1","","USD","",""))</f>
        <v/>
      </c>
      <c r="EU163" s="15" t="str" cm="1">
        <f t="array" ref="EU163">IF(ET163="","",_xll.PBD(ET163,"Deal Date","","USD","",""))</f>
        <v/>
      </c>
      <c r="EV163" s="15" t="str" cm="1">
        <f t="array" ref="EV163">IF(ET163="","",_xll.PBD(ET163,"Company ID","","USD","",""))</f>
        <v/>
      </c>
      <c r="EW163" s="15" t="str" cm="1">
        <f t="array" ref="EW163">IF(ET163="","",_xll.PBD(EV163,"Name","","USD","",""))</f>
        <v/>
      </c>
      <c r="EX163" t="str" cm="1">
        <f t="array" ref="EX163">IF(ET163="","",_xll.PBD(ET163,"Deal Type 1","","USD","",""))</f>
        <v/>
      </c>
      <c r="FC163" s="15" t="str" cm="1">
        <f t="array" ref="FC163">IF(FB163="","",_xll.PBD(FB163,"Deal Date","","USD","",""))</f>
        <v/>
      </c>
      <c r="FD163" s="15" t="str" cm="1">
        <f t="array" ref="FD163">IF(FB163="","",_xll.PBD(FB163,"Company ID","","USD","",""))</f>
        <v/>
      </c>
      <c r="FE163" s="15" t="str" cm="1">
        <f t="array" ref="FE163">IF(FB163="","",_xll.PBD(FD163,"Name","","USD","",""))</f>
        <v/>
      </c>
      <c r="FF163" t="str" cm="1">
        <f t="array" ref="FF163">IF(FB163="","",_xll.PBD(FB163,"Deal Type 1","","USD","",""))</f>
        <v/>
      </c>
      <c r="FK163" s="15" t="str" cm="1">
        <f t="array" ref="FK163">IF(FJ163="","",_xll.PBD(FJ163,"Deal Date","","USD","",""))</f>
        <v/>
      </c>
      <c r="FL163" s="15" t="str" cm="1">
        <f t="array" ref="FL163">IF(FJ163="","",_xll.PBD(FJ163,"Company ID","","USD","",""))</f>
        <v/>
      </c>
      <c r="FM163" s="15" t="str" cm="1">
        <f t="array" ref="FM163">IF(FJ163="","",_xll.PBD(FL163,"Name","","USD","",""))</f>
        <v/>
      </c>
      <c r="FN163" t="str" cm="1">
        <f t="array" ref="FN163">IF(FJ163="","",_xll.PBD(FJ163,"Deal Type 1","","USD","",""))</f>
        <v/>
      </c>
      <c r="FS163" s="15" t="str" cm="1">
        <f t="array" ref="FS163">IF(FR163="","",_xll.PBD(FR163,"Deal Date","","USD","",""))</f>
        <v/>
      </c>
      <c r="FT163" s="15" t="str" cm="1">
        <f t="array" ref="FT163">IF(FR163="","",_xll.PBD(FR163,"Company ID","","USD","",""))</f>
        <v/>
      </c>
      <c r="FU163" s="15" t="str" cm="1">
        <f t="array" ref="FU163">IF(FR163="","",_xll.PBD(FT163,"Name","","USD","",""))</f>
        <v/>
      </c>
      <c r="FV163" t="str" cm="1">
        <f t="array" ref="FV163">IF(FR163="","",_xll.PBD(FR163,"Deal Type 1","","USD","",""))</f>
        <v/>
      </c>
      <c r="GA163" s="15" t="str" cm="1">
        <f t="array" ref="GA163">IF(FZ163="","",_xll.PBD(FZ163,"Deal Date","","USD","",""))</f>
        <v/>
      </c>
      <c r="GB163" s="15" t="str" cm="1">
        <f t="array" ref="GB163">IF(FZ163="","",_xll.PBD(FZ163,"Company ID","","USD","",""))</f>
        <v/>
      </c>
      <c r="GC163" s="15" t="str" cm="1">
        <f t="array" ref="GC163">IF(FZ163="","",_xll.PBD(GB163,"Name","","USD","",""))</f>
        <v/>
      </c>
      <c r="GD163" t="str" cm="1">
        <f t="array" ref="GD163">IF(FZ163="","",_xll.PBD(FZ163,"Deal Type 1","","USD","",""))</f>
        <v/>
      </c>
      <c r="GI163" s="15" t="str" cm="1">
        <f t="array" ref="GI163">IF(GH163="","",_xll.PBD(GH163,"Deal Date","","USD","",""))</f>
        <v/>
      </c>
      <c r="GJ163" s="15" t="str" cm="1">
        <f t="array" ref="GJ163">IF(GH163="","",_xll.PBD(GH163,"Company ID","","USD","",""))</f>
        <v/>
      </c>
      <c r="GK163" s="15" t="str" cm="1">
        <f t="array" ref="GK163">IF(GH163="","",_xll.PBD(GJ163,"Name","","USD","",""))</f>
        <v/>
      </c>
      <c r="GL163" t="str" cm="1">
        <f t="array" ref="GL163">IF(GH163="","",_xll.PBD(GH163,"Deal Type 1","","USD","",""))</f>
        <v/>
      </c>
      <c r="GQ163" s="15" t="str" cm="1">
        <f t="array" ref="GQ163">IF(GP163="","",_xll.PBD(GP163,"Deal Date","","USD","",""))</f>
        <v/>
      </c>
      <c r="GR163" s="15" t="str" cm="1">
        <f t="array" ref="GR163">IF(GP163="","",_xll.PBD(GP163,"Company ID","","USD","",""))</f>
        <v/>
      </c>
      <c r="GS163" s="15" t="str" cm="1">
        <f t="array" ref="GS163">IF(GP163="","",_xll.PBD(GR163,"Name","","USD","",""))</f>
        <v/>
      </c>
      <c r="GT163" t="str" cm="1">
        <f t="array" ref="GT163">IF(GP163="","",_xll.PBD(GP163,"Deal Type 1","","USD","",""))</f>
        <v/>
      </c>
      <c r="GY163" s="15" t="str" cm="1">
        <f t="array" ref="GY163">IF(GX163="","",_xll.PBD(GX163,"Deal Date","","USD","",""))</f>
        <v/>
      </c>
      <c r="GZ163" s="15" t="str" cm="1">
        <f t="array" ref="GZ163">IF(GX163="","",_xll.PBD(GX163,"Company ID","","USD","",""))</f>
        <v/>
      </c>
      <c r="HA163" s="15" t="str" cm="1">
        <f t="array" ref="HA163">IF(GX163="","",_xll.PBD(GZ163,"Name","","USD","",""))</f>
        <v/>
      </c>
      <c r="HB163" t="str" cm="1">
        <f t="array" ref="HB163">IF(GX163="","",_xll.PBD(GX163,"Deal Type 1","","USD","",""))</f>
        <v/>
      </c>
      <c r="HG163" s="15" t="str" cm="1">
        <f t="array" ref="HG163">IF(HF163="","",_xll.PBD(HF163,"Deal Date","","USD","",""))</f>
        <v/>
      </c>
      <c r="HH163" s="15" t="str" cm="1">
        <f t="array" ref="HH163">IF(HF163="","",_xll.PBD(HF163,"Company ID","","USD","",""))</f>
        <v/>
      </c>
      <c r="HI163" s="15" t="str" cm="1">
        <f t="array" ref="HI163">IF(HF163="","",_xll.PBD(HH163,"Name","","USD","",""))</f>
        <v/>
      </c>
      <c r="HJ163" t="str" cm="1">
        <f t="array" ref="HJ163">IF(HF163="","",_xll.PBD(HF163,"Deal Type 1","","USD","",""))</f>
        <v/>
      </c>
      <c r="HO163" s="15" t="str" cm="1">
        <f t="array" ref="HO163">IF(HN163="","",_xll.PBD(HN163,"Deal Date","","USD","",""))</f>
        <v/>
      </c>
      <c r="HP163" s="15" t="str" cm="1">
        <f t="array" ref="HP163">IF(HN163="","",_xll.PBD(HN163,"Company ID","","USD","",""))</f>
        <v/>
      </c>
      <c r="HQ163" s="15" t="str" cm="1">
        <f t="array" ref="HQ163">IF(HN163="","",_xll.PBD(HP163,"Name","","USD","",""))</f>
        <v/>
      </c>
      <c r="HR163" t="str" cm="1">
        <f t="array" ref="HR163">IF(HN163="","",_xll.PBD(HN163,"Deal Type 1","","USD","",""))</f>
        <v/>
      </c>
      <c r="HW163" s="15" t="str" cm="1">
        <f t="array" ref="HW163">IF(HV163="","",_xll.PBD(HV163,"Deal Date","","USD","",""))</f>
        <v/>
      </c>
      <c r="HX163" s="15" t="str" cm="1">
        <f t="array" ref="HX163">IF(HV163="","",_xll.PBD(HV163,"Company ID","","USD","",""))</f>
        <v/>
      </c>
      <c r="HY163" s="15" t="str" cm="1">
        <f t="array" ref="HY163">IF(HV163="","",_xll.PBD(HX163,"Name","","USD","",""))</f>
        <v/>
      </c>
      <c r="HZ163" t="str" cm="1">
        <f t="array" ref="HZ163">IF(HV163="","",_xll.PBD(HV163,"Deal Type 1","","USD","",""))</f>
        <v/>
      </c>
      <c r="IE163" s="15" t="str" cm="1">
        <f t="array" ref="IE163">IF(ID163="","",_xll.PBD(ID163,"Deal Date","","USD","",""))</f>
        <v/>
      </c>
      <c r="IF163" s="15" t="str" cm="1">
        <f t="array" ref="IF163">IF(ID163="","",_xll.PBD(ID163,"Company ID","","USD","",""))</f>
        <v/>
      </c>
      <c r="IG163" s="15" t="str" cm="1">
        <f t="array" ref="IG163">IF(ID163="","",_xll.PBD(IF163,"Name","","USD","",""))</f>
        <v/>
      </c>
      <c r="IH163" t="str" cm="1">
        <f t="array" ref="IH163">IF(ID163="","",_xll.PBD(ID163,"Deal Type 1","","USD","",""))</f>
        <v/>
      </c>
      <c r="IM163" s="15" t="str" cm="1">
        <f t="array" ref="IM163">IF(IL163="","",_xll.PBD(IL163,"Deal Date","","USD","",""))</f>
        <v/>
      </c>
      <c r="IN163" s="15" t="str" cm="1">
        <f t="array" ref="IN163">IF(IL163="","",_xll.PBD(IL163,"Company ID","","USD","",""))</f>
        <v/>
      </c>
      <c r="IO163" s="15" t="str" cm="1">
        <f t="array" ref="IO163">IF(IL163="","",_xll.PBD(IN163,"Name","","USD","",""))</f>
        <v/>
      </c>
      <c r="IP163" t="str" cm="1">
        <f t="array" ref="IP163">IF(IL163="","",_xll.PBD(IL163,"Deal Type 1","","USD","",""))</f>
        <v/>
      </c>
      <c r="IU163" s="15" t="str" cm="1">
        <f t="array" ref="IU163">IF(IT163="","",_xll.PBD(IT163,"Deal Date","","USD","",""))</f>
        <v/>
      </c>
      <c r="IV163" s="15" t="str" cm="1">
        <f t="array" ref="IV163">IF(IT163="","",_xll.PBD(IT163,"Company ID","","USD","",""))</f>
        <v/>
      </c>
      <c r="IW163" s="15" t="str" cm="1">
        <f t="array" ref="IW163">IF(IT163="","",_xll.PBD(IV163,"Name","","USD","",""))</f>
        <v/>
      </c>
      <c r="IX163" t="str" cm="1">
        <f t="array" ref="IX163">IF(IT163="","",_xll.PBD(IT163,"Deal Type 1","","USD","",""))</f>
        <v/>
      </c>
      <c r="JC163" s="15" t="str" cm="1">
        <f t="array" ref="JC163">IF(JB163="","",_xll.PBD(JB163,"Deal Date","","USD","",""))</f>
        <v/>
      </c>
      <c r="JD163" s="15" t="str" cm="1">
        <f t="array" ref="JD163">IF(JB163="","",_xll.PBD(JB163,"Company ID","","USD","",""))</f>
        <v/>
      </c>
      <c r="JE163" s="15" t="str" cm="1">
        <f t="array" ref="JE163">IF(JB163="","",_xll.PBD(JD163,"Name","","USD","",""))</f>
        <v/>
      </c>
      <c r="JF163" t="str" cm="1">
        <f t="array" ref="JF163">IF(JB163="","",_xll.PBD(JB163,"Deal Type 1","","USD","",""))</f>
        <v/>
      </c>
      <c r="JK163" s="15" t="str" cm="1">
        <f t="array" ref="JK163">IF(JJ163="","",_xll.PBD(JJ163,"Deal Date","","USD","",""))</f>
        <v/>
      </c>
      <c r="JL163" s="15" t="str" cm="1">
        <f t="array" ref="JL163">IF(JJ163="","",_xll.PBD(JJ163,"Company ID","","USD","",""))</f>
        <v/>
      </c>
      <c r="JM163" s="15" t="str" cm="1">
        <f t="array" ref="JM163">IF(JJ163="","",_xll.PBD(JL163,"Name","","USD","",""))</f>
        <v/>
      </c>
      <c r="JN163" t="str" cm="1">
        <f t="array" ref="JN163">IF(JJ163="","",_xll.PBD(JJ163,"Deal Type 1","","USD","",""))</f>
        <v/>
      </c>
      <c r="JS163" s="15" t="str" cm="1">
        <f t="array" ref="JS163">IF(JR163="","",_xll.PBD(JR163,"Deal Date","","USD","",""))</f>
        <v/>
      </c>
      <c r="JT163" s="15" t="str" cm="1">
        <f t="array" ref="JT163">IF(JR163="","",_xll.PBD(JR163,"Company ID","","USD","",""))</f>
        <v/>
      </c>
      <c r="JU163" s="15" t="str" cm="1">
        <f t="array" ref="JU163">IF(JR163="","",_xll.PBD(JT163,"Name","","USD","",""))</f>
        <v/>
      </c>
      <c r="JV163" t="str" cm="1">
        <f t="array" ref="JV163">IF(JR163="","",_xll.PBD(JR163,"Deal Type 1","","USD","",""))</f>
        <v/>
      </c>
      <c r="KA163" s="15" t="str" cm="1">
        <f t="array" ref="KA163">IF(JZ163="","",_xll.PBD(JZ163,"Deal Date","","USD","",""))</f>
        <v/>
      </c>
      <c r="KB163" s="15" t="str" cm="1">
        <f t="array" ref="KB163">IF(JZ163="","",_xll.PBD(JZ163,"Company ID","","USD","",""))</f>
        <v/>
      </c>
      <c r="KC163" s="15" t="str" cm="1">
        <f t="array" ref="KC163">IF(JZ163="","",_xll.PBD(KB163,"Name","","USD","",""))</f>
        <v/>
      </c>
      <c r="KD163" t="str" cm="1">
        <f t="array" ref="KD163">IF(JZ163="","",_xll.PBD(JZ163,"Deal Type 1","","USD","",""))</f>
        <v/>
      </c>
      <c r="KI163" s="15" t="str" cm="1">
        <f t="array" ref="KI163">IF(KH163="","",_xll.PBD(KH163,"Deal Date","","USD","",""))</f>
        <v/>
      </c>
      <c r="KJ163" s="15" t="str" cm="1">
        <f t="array" ref="KJ163">IF(KH163="","",_xll.PBD(KH163,"Company ID","","USD","",""))</f>
        <v/>
      </c>
      <c r="KK163" s="15" t="str" cm="1">
        <f t="array" ref="KK163">IF(KH163="","",_xll.PBD(KJ163,"Name","","USD","",""))</f>
        <v/>
      </c>
      <c r="KL163" t="str" cm="1">
        <f t="array" ref="KL163">IF(KH163="","",_xll.PBD(KH163,"Deal Type 1","","USD","",""))</f>
        <v/>
      </c>
      <c r="KQ163" s="15" t="str" cm="1">
        <f t="array" ref="KQ163">IF(KP163="","",_xll.PBD(KP163,"Deal Date","","USD","",""))</f>
        <v/>
      </c>
      <c r="KR163" s="15" t="str" cm="1">
        <f t="array" ref="KR163">IF(KP163="","",_xll.PBD(KP163,"Company ID","","USD","",""))</f>
        <v/>
      </c>
      <c r="KS163" s="15" t="str" cm="1">
        <f t="array" ref="KS163">IF(KP163="","",_xll.PBD(KR163,"Name","","USD","",""))</f>
        <v/>
      </c>
      <c r="KT163" t="str" cm="1">
        <f t="array" ref="KT163">IF(KP163="","",_xll.PBD(KP163,"Deal Type 1","","USD","",""))</f>
        <v/>
      </c>
      <c r="KY163" s="15" t="str" cm="1">
        <f t="array" ref="KY163">IF(KX163="","",_xll.PBD(KX163,"Deal Date","","USD","",""))</f>
        <v/>
      </c>
      <c r="KZ163" s="15" t="str" cm="1">
        <f t="array" ref="KZ163">IF(KX163="","",_xll.PBD(KX163,"Company ID","","USD","",""))</f>
        <v/>
      </c>
      <c r="LA163" s="15" t="str" cm="1">
        <f t="array" ref="LA163">IF(KX163="","",_xll.PBD(KZ163,"Name","","USD","",""))</f>
        <v/>
      </c>
      <c r="LB163" t="str" cm="1">
        <f t="array" ref="LB163">IF(KX163="","",_xll.PBD(KX163,"Deal Type 1","","USD","",""))</f>
        <v/>
      </c>
      <c r="LG163" s="15" t="str" cm="1">
        <f t="array" ref="LG163">IF(LF163="","",_xll.PBD(LF163,"Deal Date","","USD","",""))</f>
        <v/>
      </c>
      <c r="LH163" s="15" t="str" cm="1">
        <f t="array" ref="LH163">IF(LF163="","",_xll.PBD(LF163,"Company ID","","USD","",""))</f>
        <v/>
      </c>
      <c r="LI163" s="15" t="str" cm="1">
        <f t="array" ref="LI163">IF(LF163="","",_xll.PBD(LH163,"Name","","USD","",""))</f>
        <v/>
      </c>
      <c r="LJ163" t="str" cm="1">
        <f t="array" ref="LJ163">IF(LF163="","",_xll.PBD(LF163,"Deal Type 1","","USD","",""))</f>
        <v/>
      </c>
      <c r="LO163" s="15" t="str" cm="1">
        <f t="array" ref="LO163">IF(LN163="","",_xll.PBD(LN163,"Deal Date","","USD","",""))</f>
        <v/>
      </c>
      <c r="LP163" s="15" t="str" cm="1">
        <f t="array" ref="LP163">IF(LN163="","",_xll.PBD(LN163,"Company ID","","USD","",""))</f>
        <v/>
      </c>
      <c r="LQ163" s="15" t="str" cm="1">
        <f t="array" ref="LQ163">IF(LN163="","",_xll.PBD(LP163,"Name","","USD","",""))</f>
        <v/>
      </c>
      <c r="LR163" t="str" cm="1">
        <f t="array" ref="LR163">IF(LN163="","",_xll.PBD(LN163,"Deal Type 1","","USD","",""))</f>
        <v/>
      </c>
      <c r="LW163" s="15" t="str" cm="1">
        <f t="array" ref="LW163">IF(LV163="","",_xll.PBD(LV163,"Deal Date","","USD","",""))</f>
        <v/>
      </c>
      <c r="LX163" s="15" t="str" cm="1">
        <f t="array" ref="LX163">IF(LV163="","",_xll.PBD(LV163,"Company ID","","USD","",""))</f>
        <v/>
      </c>
      <c r="LY163" s="15" t="str" cm="1">
        <f t="array" ref="LY163">IF(LV163="","",_xll.PBD(LX163,"Name","","USD","",""))</f>
        <v/>
      </c>
      <c r="LZ163" t="str" cm="1">
        <f t="array" ref="LZ163">IF(LV163="","",_xll.PBD(LV163,"Deal Type 1","","USD","",""))</f>
        <v/>
      </c>
      <c r="ME163" s="15" t="str" cm="1">
        <f t="array" ref="ME163">IF(MD163="","",_xll.PBD(MD163,"Deal Date","","USD","",""))</f>
        <v/>
      </c>
      <c r="MF163" s="15" t="str" cm="1">
        <f t="array" ref="MF163">IF(MD163="","",_xll.PBD(MD163,"Company ID","","USD","",""))</f>
        <v/>
      </c>
      <c r="MG163" s="15" t="str" cm="1">
        <f t="array" ref="MG163">IF(MD163="","",_xll.PBD(MF163,"Name","","USD","",""))</f>
        <v/>
      </c>
      <c r="MH163" t="str" cm="1">
        <f t="array" ref="MH163">IF(MD163="","",_xll.PBD(MD163,"Deal Type 1","","USD","",""))</f>
        <v/>
      </c>
    </row>
    <row r="164" spans="7:346" x14ac:dyDescent="0.2">
      <c r="G164" s="15" t="str" cm="1">
        <f t="array" ref="G164">IF(F164="","",_xll.PBD(F164,"Deal Date","","USD","",""))</f>
        <v/>
      </c>
      <c r="H164" s="15" t="str" cm="1">
        <f t="array" ref="H164">IF(F164="","",_xll.PBD(F164,"Company ID","","USD","",""))</f>
        <v/>
      </c>
      <c r="I164" s="15" t="str" cm="1">
        <f t="array" ref="I164">IF(F164="","",_xll.PBD(H164,"Name","","USD","",""))</f>
        <v/>
      </c>
      <c r="J164" t="str" cm="1">
        <f t="array" ref="J164">IF(F164="","",_xll.PBD(F164,"Deal Type 1","","USD","",""))</f>
        <v/>
      </c>
      <c r="O164" s="15" t="str" cm="1">
        <f t="array" ref="O164">IF(N164="","",_xll.PBD(N164,"Deal Date","","USD","",""))</f>
        <v/>
      </c>
      <c r="P164" s="15" t="str" cm="1">
        <f t="array" ref="P164">IF(N164="","",_xll.PBD(N164,"Company ID","","USD","",""))</f>
        <v/>
      </c>
      <c r="Q164" s="15" t="str" cm="1">
        <f t="array" ref="Q164">IF(N164="","",_xll.PBD(P164,"Name","","USD","",""))</f>
        <v/>
      </c>
      <c r="R164" t="str" cm="1">
        <f t="array" ref="R164">IF(N164="","",_xll.PBD(N164,"Deal Type 1","","USD","",""))</f>
        <v/>
      </c>
      <c r="W164" s="15" t="str" cm="1">
        <f t="array" ref="W164">IF(V164="","",_xll.PBD(V164,"Deal Date","","USD","",""))</f>
        <v/>
      </c>
      <c r="X164" s="15" t="str" cm="1">
        <f t="array" ref="X164">IF(V164="","",_xll.PBD(V164,"Company ID","","USD","",""))</f>
        <v/>
      </c>
      <c r="Y164" s="15" t="str" cm="1">
        <f t="array" ref="Y164">IF(V164="","",_xll.PBD(X164,"Name","","USD","",""))</f>
        <v/>
      </c>
      <c r="Z164" t="str" cm="1">
        <f t="array" ref="Z164">IF(V164="","",_xll.PBD(V164,"Deal Type 1","","USD","",""))</f>
        <v/>
      </c>
      <c r="AE164" s="15" t="str" cm="1">
        <f t="array" ref="AE164">IF(AD164="","",_xll.PBD(AD164,"Deal Date","","USD","",""))</f>
        <v/>
      </c>
      <c r="AF164" s="15" t="str" cm="1">
        <f t="array" ref="AF164">IF(AD164="","",_xll.PBD(AD164,"Company ID","","USD","",""))</f>
        <v/>
      </c>
      <c r="AG164" s="15" t="str" cm="1">
        <f t="array" ref="AG164">IF(AD164="","",_xll.PBD(AF164,"Name","","USD","",""))</f>
        <v/>
      </c>
      <c r="AH164" t="str" cm="1">
        <f t="array" ref="AH164">IF(AD164="","",_xll.PBD(AD164,"Deal Type 1","","USD","",""))</f>
        <v/>
      </c>
      <c r="AM164" s="15" t="str" cm="1">
        <f t="array" ref="AM164">IF(AL164="","",_xll.PBD(AL164,"Deal Date","","USD","",""))</f>
        <v/>
      </c>
      <c r="AN164" s="15" t="str" cm="1">
        <f t="array" ref="AN164">IF(AL164="","",_xll.PBD(AL164,"Company ID","","USD","",""))</f>
        <v/>
      </c>
      <c r="AO164" s="15" t="str" cm="1">
        <f t="array" ref="AO164">IF(AL164="","",_xll.PBD(AN164,"Name","","USD","",""))</f>
        <v/>
      </c>
      <c r="AP164" t="str" cm="1">
        <f t="array" ref="AP164">IF(AL164="","",_xll.PBD(AL164,"Deal Type 1","","USD","",""))</f>
        <v/>
      </c>
      <c r="AU164" s="15" t="str" cm="1">
        <f t="array" ref="AU164">IF(AT164="","",_xll.PBD(AT164,"Deal Date","","USD","",""))</f>
        <v/>
      </c>
      <c r="AV164" s="15" t="str" cm="1">
        <f t="array" ref="AV164">IF(AT164="","",_xll.PBD(AT164,"Company ID","","USD","",""))</f>
        <v/>
      </c>
      <c r="AW164" s="15" t="str" cm="1">
        <f t="array" ref="AW164">IF(AT164="","",_xll.PBD(AV164,"Name","","USD","",""))</f>
        <v/>
      </c>
      <c r="AX164" t="str" cm="1">
        <f t="array" ref="AX164">IF(AT164="","",_xll.PBD(AT164,"Deal Type 1","","USD","",""))</f>
        <v/>
      </c>
      <c r="BC164" s="15" t="str" cm="1">
        <f t="array" ref="BC164">IF(BB164="","",_xll.PBD(BB164,"Deal Date","","USD","",""))</f>
        <v/>
      </c>
      <c r="BD164" s="15" t="str" cm="1">
        <f t="array" ref="BD164">IF(BB164="","",_xll.PBD(BB164,"Company ID","","USD","",""))</f>
        <v/>
      </c>
      <c r="BE164" s="15" t="str" cm="1">
        <f t="array" ref="BE164">IF(BB164="","",_xll.PBD(BD164,"Name","","USD","",""))</f>
        <v/>
      </c>
      <c r="BF164" t="str" cm="1">
        <f t="array" ref="BF164">IF(BB164="","",_xll.PBD(BB164,"Deal Type 1","","USD","",""))</f>
        <v/>
      </c>
      <c r="BK164" s="15" t="str" cm="1">
        <f t="array" ref="BK164">IF(BJ164="","",_xll.PBD(BJ164,"Deal Date","","USD","",""))</f>
        <v/>
      </c>
      <c r="BL164" s="15" t="str" cm="1">
        <f t="array" ref="BL164">IF(BJ164="","",_xll.PBD(BJ164,"Company ID","","USD","",""))</f>
        <v/>
      </c>
      <c r="BM164" s="15" t="str" cm="1">
        <f t="array" ref="BM164">IF(BJ164="","",_xll.PBD(BL164,"Name","","USD","",""))</f>
        <v/>
      </c>
      <c r="BN164" t="str" cm="1">
        <f t="array" ref="BN164">IF(BJ164="","",_xll.PBD(BJ164,"Deal Type 1","","USD","",""))</f>
        <v/>
      </c>
      <c r="BS164" s="15" t="str" cm="1">
        <f t="array" ref="BS164">IF(BR164="","",_xll.PBD(BR164,"Deal Date","","USD","",""))</f>
        <v/>
      </c>
      <c r="BT164" s="15" t="str" cm="1">
        <f t="array" ref="BT164">IF(BR164="","",_xll.PBD(BR164,"Company ID","","USD","",""))</f>
        <v/>
      </c>
      <c r="BU164" s="15" t="str" cm="1">
        <f t="array" ref="BU164">IF(BR164="","",_xll.PBD(BT164,"Name","","USD","",""))</f>
        <v/>
      </c>
      <c r="BV164" t="str" cm="1">
        <f t="array" ref="BV164">IF(BR164="","",_xll.PBD(BR164,"Deal Type 1","","USD","",""))</f>
        <v/>
      </c>
      <c r="CA164" s="15" t="str" cm="1">
        <f t="array" ref="CA164">IF(BZ164="","",_xll.PBD(BZ164,"Deal Date","","USD","",""))</f>
        <v/>
      </c>
      <c r="CB164" s="15" t="str" cm="1">
        <f t="array" ref="CB164">IF(BZ164="","",_xll.PBD(BZ164,"Company ID","","USD","",""))</f>
        <v/>
      </c>
      <c r="CC164" s="15" t="str" cm="1">
        <f t="array" ref="CC164">IF(BZ164="","",_xll.PBD(CB164,"Name","","USD","",""))</f>
        <v/>
      </c>
      <c r="CD164" t="str" cm="1">
        <f t="array" ref="CD164">IF(BZ164="","",_xll.PBD(BZ164,"Deal Type 1","","USD","",""))</f>
        <v/>
      </c>
      <c r="CI164" s="15" t="str" cm="1">
        <f t="array" ref="CI164">IF(CH164="","",_xll.PBD(CH164,"Deal Date","","USD","",""))</f>
        <v/>
      </c>
      <c r="CJ164" s="15" t="str" cm="1">
        <f t="array" ref="CJ164">IF(CH164="","",_xll.PBD(CH164,"Company ID","","USD","",""))</f>
        <v/>
      </c>
      <c r="CK164" s="15" t="str" cm="1">
        <f t="array" ref="CK164">IF(CH164="","",_xll.PBD(CJ164,"Name","","USD","",""))</f>
        <v/>
      </c>
      <c r="CL164" t="str" cm="1">
        <f t="array" ref="CL164">IF(CH164="","",_xll.PBD(CH164,"Deal Type 1","","USD","",""))</f>
        <v/>
      </c>
      <c r="CQ164" s="15" t="str" cm="1">
        <f t="array" ref="CQ164">IF(CP164="","",_xll.PBD(CP164,"Deal Date","","USD","",""))</f>
        <v/>
      </c>
      <c r="CR164" s="15" t="str" cm="1">
        <f t="array" ref="CR164">IF(CP164="","",_xll.PBD(CP164,"Company ID","","USD","",""))</f>
        <v/>
      </c>
      <c r="CS164" s="15" t="str" cm="1">
        <f t="array" ref="CS164">IF(CP164="","",_xll.PBD(CR164,"Name","","USD","",""))</f>
        <v/>
      </c>
      <c r="CT164" t="str" cm="1">
        <f t="array" ref="CT164">IF(CP164="","",_xll.PBD(CP164,"Deal Type 1","","USD","",""))</f>
        <v/>
      </c>
      <c r="CY164" s="15" t="str" cm="1">
        <f t="array" ref="CY164">IF(CX164="","",_xll.PBD(CX164,"Deal Date","","USD","",""))</f>
        <v/>
      </c>
      <c r="CZ164" s="15" t="str" cm="1">
        <f t="array" ref="CZ164">IF(CX164="","",_xll.PBD(CX164,"Company ID","","USD","",""))</f>
        <v/>
      </c>
      <c r="DA164" s="15" t="str" cm="1">
        <f t="array" ref="DA164">IF(CX164="","",_xll.PBD(CZ164,"Name","","USD","",""))</f>
        <v/>
      </c>
      <c r="DB164" t="str" cm="1">
        <f t="array" ref="DB164">IF(CX164="","",_xll.PBD(CX164,"Deal Type 1","","USD","",""))</f>
        <v/>
      </c>
      <c r="DG164" s="15" t="str" cm="1">
        <f t="array" ref="DG164">IF(DF164="","",_xll.PBD(DF164,"Deal Date","","USD","",""))</f>
        <v/>
      </c>
      <c r="DH164" s="15" t="str" cm="1">
        <f t="array" ref="DH164">IF(DF164="","",_xll.PBD(DF164,"Company ID","","USD","",""))</f>
        <v/>
      </c>
      <c r="DI164" s="15" t="str" cm="1">
        <f t="array" ref="DI164">IF(DF164="","",_xll.PBD(DH164,"Name","","USD","",""))</f>
        <v/>
      </c>
      <c r="DJ164" t="str" cm="1">
        <f t="array" ref="DJ164">IF(DF164="","",_xll.PBD(DF164,"Deal Type 1","","USD","",""))</f>
        <v/>
      </c>
      <c r="DO164" s="15" t="str" cm="1">
        <f t="array" ref="DO164">IF(DN164="","",_xll.PBD(DN164,"Deal Date","","USD","",""))</f>
        <v/>
      </c>
      <c r="DP164" s="15" t="str" cm="1">
        <f t="array" ref="DP164">IF(DN164="","",_xll.PBD(DN164,"Company ID","","USD","",""))</f>
        <v/>
      </c>
      <c r="DQ164" s="15" t="str" cm="1">
        <f t="array" ref="DQ164">IF(DN164="","",_xll.PBD(DP164,"Name","","USD","",""))</f>
        <v/>
      </c>
      <c r="DR164" t="str" cm="1">
        <f t="array" ref="DR164">IF(DN164="","",_xll.PBD(DN164,"Deal Type 1","","USD","",""))</f>
        <v/>
      </c>
      <c r="DW164" s="15" t="str" cm="1">
        <f t="array" ref="DW164">IF(DV164="","",_xll.PBD(DV164,"Deal Date","","USD","",""))</f>
        <v/>
      </c>
      <c r="DX164" s="15" t="str" cm="1">
        <f t="array" ref="DX164">IF(DV164="","",_xll.PBD(DV164,"Company ID","","USD","",""))</f>
        <v/>
      </c>
      <c r="DY164" s="15" t="str" cm="1">
        <f t="array" ref="DY164">IF(DV164="","",_xll.PBD(DX164,"Name","","USD","",""))</f>
        <v/>
      </c>
      <c r="DZ164" t="str" cm="1">
        <f t="array" ref="DZ164">IF(DV164="","",_xll.PBD(DV164,"Deal Type 1","","USD","",""))</f>
        <v/>
      </c>
      <c r="EE164" s="15" t="str" cm="1">
        <f t="array" ref="EE164">IF(ED164="","",_xll.PBD(ED164,"Deal Date","","USD","",""))</f>
        <v/>
      </c>
      <c r="EF164" s="15" t="str" cm="1">
        <f t="array" ref="EF164">IF(ED164="","",_xll.PBD(ED164,"Company ID","","USD","",""))</f>
        <v/>
      </c>
      <c r="EG164" s="15" t="str" cm="1">
        <f t="array" ref="EG164">IF(ED164="","",_xll.PBD(EF164,"Name","","USD","",""))</f>
        <v/>
      </c>
      <c r="EH164" t="str" cm="1">
        <f t="array" ref="EH164">IF(ED164="","",_xll.PBD(ED164,"Deal Type 1","","USD","",""))</f>
        <v/>
      </c>
      <c r="EM164" s="15" t="str" cm="1">
        <f t="array" ref="EM164">IF(EL164="","",_xll.PBD(EL164,"Deal Date","","USD","",""))</f>
        <v/>
      </c>
      <c r="EN164" s="15" t="str" cm="1">
        <f t="array" ref="EN164">IF(EL164="","",_xll.PBD(EL164,"Company ID","","USD","",""))</f>
        <v/>
      </c>
      <c r="EO164" s="15" t="str" cm="1">
        <f t="array" ref="EO164">IF(EL164="","",_xll.PBD(EN164,"Name","","USD","",""))</f>
        <v/>
      </c>
      <c r="EP164" t="str" cm="1">
        <f t="array" ref="EP164">IF(EL164="","",_xll.PBD(EL164,"Deal Type 1","","USD","",""))</f>
        <v/>
      </c>
      <c r="EU164" s="15" t="str" cm="1">
        <f t="array" ref="EU164">IF(ET164="","",_xll.PBD(ET164,"Deal Date","","USD","",""))</f>
        <v/>
      </c>
      <c r="EV164" s="15" t="str" cm="1">
        <f t="array" ref="EV164">IF(ET164="","",_xll.PBD(ET164,"Company ID","","USD","",""))</f>
        <v/>
      </c>
      <c r="EW164" s="15" t="str" cm="1">
        <f t="array" ref="EW164">IF(ET164="","",_xll.PBD(EV164,"Name","","USD","",""))</f>
        <v/>
      </c>
      <c r="EX164" t="str" cm="1">
        <f t="array" ref="EX164">IF(ET164="","",_xll.PBD(ET164,"Deal Type 1","","USD","",""))</f>
        <v/>
      </c>
      <c r="FC164" s="15" t="str" cm="1">
        <f t="array" ref="FC164">IF(FB164="","",_xll.PBD(FB164,"Deal Date","","USD","",""))</f>
        <v/>
      </c>
      <c r="FD164" s="15" t="str" cm="1">
        <f t="array" ref="FD164">IF(FB164="","",_xll.PBD(FB164,"Company ID","","USD","",""))</f>
        <v/>
      </c>
      <c r="FE164" s="15" t="str" cm="1">
        <f t="array" ref="FE164">IF(FB164="","",_xll.PBD(FD164,"Name","","USD","",""))</f>
        <v/>
      </c>
      <c r="FF164" t="str" cm="1">
        <f t="array" ref="FF164">IF(FB164="","",_xll.PBD(FB164,"Deal Type 1","","USD","",""))</f>
        <v/>
      </c>
      <c r="FK164" s="15" t="str" cm="1">
        <f t="array" ref="FK164">IF(FJ164="","",_xll.PBD(FJ164,"Deal Date","","USD","",""))</f>
        <v/>
      </c>
      <c r="FL164" s="15" t="str" cm="1">
        <f t="array" ref="FL164">IF(FJ164="","",_xll.PBD(FJ164,"Company ID","","USD","",""))</f>
        <v/>
      </c>
      <c r="FM164" s="15" t="str" cm="1">
        <f t="array" ref="FM164">IF(FJ164="","",_xll.PBD(FL164,"Name","","USD","",""))</f>
        <v/>
      </c>
      <c r="FN164" t="str" cm="1">
        <f t="array" ref="FN164">IF(FJ164="","",_xll.PBD(FJ164,"Deal Type 1","","USD","",""))</f>
        <v/>
      </c>
      <c r="FS164" s="15" t="str" cm="1">
        <f t="array" ref="FS164">IF(FR164="","",_xll.PBD(FR164,"Deal Date","","USD","",""))</f>
        <v/>
      </c>
      <c r="FT164" s="15" t="str" cm="1">
        <f t="array" ref="FT164">IF(FR164="","",_xll.PBD(FR164,"Company ID","","USD","",""))</f>
        <v/>
      </c>
      <c r="FU164" s="15" t="str" cm="1">
        <f t="array" ref="FU164">IF(FR164="","",_xll.PBD(FT164,"Name","","USD","",""))</f>
        <v/>
      </c>
      <c r="FV164" t="str" cm="1">
        <f t="array" ref="FV164">IF(FR164="","",_xll.PBD(FR164,"Deal Type 1","","USD","",""))</f>
        <v/>
      </c>
      <c r="GA164" s="15" t="str" cm="1">
        <f t="array" ref="GA164">IF(FZ164="","",_xll.PBD(FZ164,"Deal Date","","USD","",""))</f>
        <v/>
      </c>
      <c r="GB164" s="15" t="str" cm="1">
        <f t="array" ref="GB164">IF(FZ164="","",_xll.PBD(FZ164,"Company ID","","USD","",""))</f>
        <v/>
      </c>
      <c r="GC164" s="15" t="str" cm="1">
        <f t="array" ref="GC164">IF(FZ164="","",_xll.PBD(GB164,"Name","","USD","",""))</f>
        <v/>
      </c>
      <c r="GD164" t="str" cm="1">
        <f t="array" ref="GD164">IF(FZ164="","",_xll.PBD(FZ164,"Deal Type 1","","USD","",""))</f>
        <v/>
      </c>
      <c r="GI164" s="15" t="str" cm="1">
        <f t="array" ref="GI164">IF(GH164="","",_xll.PBD(GH164,"Deal Date","","USD","",""))</f>
        <v/>
      </c>
      <c r="GJ164" s="15" t="str" cm="1">
        <f t="array" ref="GJ164">IF(GH164="","",_xll.PBD(GH164,"Company ID","","USD","",""))</f>
        <v/>
      </c>
      <c r="GK164" s="15" t="str" cm="1">
        <f t="array" ref="GK164">IF(GH164="","",_xll.PBD(GJ164,"Name","","USD","",""))</f>
        <v/>
      </c>
      <c r="GL164" t="str" cm="1">
        <f t="array" ref="GL164">IF(GH164="","",_xll.PBD(GH164,"Deal Type 1","","USD","",""))</f>
        <v/>
      </c>
      <c r="GQ164" s="15" t="str" cm="1">
        <f t="array" ref="GQ164">IF(GP164="","",_xll.PBD(GP164,"Deal Date","","USD","",""))</f>
        <v/>
      </c>
      <c r="GR164" s="15" t="str" cm="1">
        <f t="array" ref="GR164">IF(GP164="","",_xll.PBD(GP164,"Company ID","","USD","",""))</f>
        <v/>
      </c>
      <c r="GS164" s="15" t="str" cm="1">
        <f t="array" ref="GS164">IF(GP164="","",_xll.PBD(GR164,"Name","","USD","",""))</f>
        <v/>
      </c>
      <c r="GT164" t="str" cm="1">
        <f t="array" ref="GT164">IF(GP164="","",_xll.PBD(GP164,"Deal Type 1","","USD","",""))</f>
        <v/>
      </c>
      <c r="GY164" s="15" t="str" cm="1">
        <f t="array" ref="GY164">IF(GX164="","",_xll.PBD(GX164,"Deal Date","","USD","",""))</f>
        <v/>
      </c>
      <c r="GZ164" s="15" t="str" cm="1">
        <f t="array" ref="GZ164">IF(GX164="","",_xll.PBD(GX164,"Company ID","","USD","",""))</f>
        <v/>
      </c>
      <c r="HA164" s="15" t="str" cm="1">
        <f t="array" ref="HA164">IF(GX164="","",_xll.PBD(GZ164,"Name","","USD","",""))</f>
        <v/>
      </c>
      <c r="HB164" t="str" cm="1">
        <f t="array" ref="HB164">IF(GX164="","",_xll.PBD(GX164,"Deal Type 1","","USD","",""))</f>
        <v/>
      </c>
      <c r="HG164" s="15" t="str" cm="1">
        <f t="array" ref="HG164">IF(HF164="","",_xll.PBD(HF164,"Deal Date","","USD","",""))</f>
        <v/>
      </c>
      <c r="HH164" s="15" t="str" cm="1">
        <f t="array" ref="HH164">IF(HF164="","",_xll.PBD(HF164,"Company ID","","USD","",""))</f>
        <v/>
      </c>
      <c r="HI164" s="15" t="str" cm="1">
        <f t="array" ref="HI164">IF(HF164="","",_xll.PBD(HH164,"Name","","USD","",""))</f>
        <v/>
      </c>
      <c r="HJ164" t="str" cm="1">
        <f t="array" ref="HJ164">IF(HF164="","",_xll.PBD(HF164,"Deal Type 1","","USD","",""))</f>
        <v/>
      </c>
      <c r="HO164" s="15" t="str" cm="1">
        <f t="array" ref="HO164">IF(HN164="","",_xll.PBD(HN164,"Deal Date","","USD","",""))</f>
        <v/>
      </c>
      <c r="HP164" s="15" t="str" cm="1">
        <f t="array" ref="HP164">IF(HN164="","",_xll.PBD(HN164,"Company ID","","USD","",""))</f>
        <v/>
      </c>
      <c r="HQ164" s="15" t="str" cm="1">
        <f t="array" ref="HQ164">IF(HN164="","",_xll.PBD(HP164,"Name","","USD","",""))</f>
        <v/>
      </c>
      <c r="HR164" t="str" cm="1">
        <f t="array" ref="HR164">IF(HN164="","",_xll.PBD(HN164,"Deal Type 1","","USD","",""))</f>
        <v/>
      </c>
      <c r="HW164" s="15" t="str" cm="1">
        <f t="array" ref="HW164">IF(HV164="","",_xll.PBD(HV164,"Deal Date","","USD","",""))</f>
        <v/>
      </c>
      <c r="HX164" s="15" t="str" cm="1">
        <f t="array" ref="HX164">IF(HV164="","",_xll.PBD(HV164,"Company ID","","USD","",""))</f>
        <v/>
      </c>
      <c r="HY164" s="15" t="str" cm="1">
        <f t="array" ref="HY164">IF(HV164="","",_xll.PBD(HX164,"Name","","USD","",""))</f>
        <v/>
      </c>
      <c r="HZ164" t="str" cm="1">
        <f t="array" ref="HZ164">IF(HV164="","",_xll.PBD(HV164,"Deal Type 1","","USD","",""))</f>
        <v/>
      </c>
      <c r="IE164" s="15" t="str" cm="1">
        <f t="array" ref="IE164">IF(ID164="","",_xll.PBD(ID164,"Deal Date","","USD","",""))</f>
        <v/>
      </c>
      <c r="IF164" s="15" t="str" cm="1">
        <f t="array" ref="IF164">IF(ID164="","",_xll.PBD(ID164,"Company ID","","USD","",""))</f>
        <v/>
      </c>
      <c r="IG164" s="15" t="str" cm="1">
        <f t="array" ref="IG164">IF(ID164="","",_xll.PBD(IF164,"Name","","USD","",""))</f>
        <v/>
      </c>
      <c r="IH164" t="str" cm="1">
        <f t="array" ref="IH164">IF(ID164="","",_xll.PBD(ID164,"Deal Type 1","","USD","",""))</f>
        <v/>
      </c>
      <c r="IM164" s="15" t="str" cm="1">
        <f t="array" ref="IM164">IF(IL164="","",_xll.PBD(IL164,"Deal Date","","USD","",""))</f>
        <v/>
      </c>
      <c r="IN164" s="15" t="str" cm="1">
        <f t="array" ref="IN164">IF(IL164="","",_xll.PBD(IL164,"Company ID","","USD","",""))</f>
        <v/>
      </c>
      <c r="IO164" s="15" t="str" cm="1">
        <f t="array" ref="IO164">IF(IL164="","",_xll.PBD(IN164,"Name","","USD","",""))</f>
        <v/>
      </c>
      <c r="IP164" t="str" cm="1">
        <f t="array" ref="IP164">IF(IL164="","",_xll.PBD(IL164,"Deal Type 1","","USD","",""))</f>
        <v/>
      </c>
      <c r="IU164" s="15" t="str" cm="1">
        <f t="array" ref="IU164">IF(IT164="","",_xll.PBD(IT164,"Deal Date","","USD","",""))</f>
        <v/>
      </c>
      <c r="IV164" s="15" t="str" cm="1">
        <f t="array" ref="IV164">IF(IT164="","",_xll.PBD(IT164,"Company ID","","USD","",""))</f>
        <v/>
      </c>
      <c r="IW164" s="15" t="str" cm="1">
        <f t="array" ref="IW164">IF(IT164="","",_xll.PBD(IV164,"Name","","USD","",""))</f>
        <v/>
      </c>
      <c r="IX164" t="str" cm="1">
        <f t="array" ref="IX164">IF(IT164="","",_xll.PBD(IT164,"Deal Type 1","","USD","",""))</f>
        <v/>
      </c>
      <c r="JC164" s="15" t="str" cm="1">
        <f t="array" ref="JC164">IF(JB164="","",_xll.PBD(JB164,"Deal Date","","USD","",""))</f>
        <v/>
      </c>
      <c r="JD164" s="15" t="str" cm="1">
        <f t="array" ref="JD164">IF(JB164="","",_xll.PBD(JB164,"Company ID","","USD","",""))</f>
        <v/>
      </c>
      <c r="JE164" s="15" t="str" cm="1">
        <f t="array" ref="JE164">IF(JB164="","",_xll.PBD(JD164,"Name","","USD","",""))</f>
        <v/>
      </c>
      <c r="JF164" t="str" cm="1">
        <f t="array" ref="JF164">IF(JB164="","",_xll.PBD(JB164,"Deal Type 1","","USD","",""))</f>
        <v/>
      </c>
      <c r="JK164" s="15" t="str" cm="1">
        <f t="array" ref="JK164">IF(JJ164="","",_xll.PBD(JJ164,"Deal Date","","USD","",""))</f>
        <v/>
      </c>
      <c r="JL164" s="15" t="str" cm="1">
        <f t="array" ref="JL164">IF(JJ164="","",_xll.PBD(JJ164,"Company ID","","USD","",""))</f>
        <v/>
      </c>
      <c r="JM164" s="15" t="str" cm="1">
        <f t="array" ref="JM164">IF(JJ164="","",_xll.PBD(JL164,"Name","","USD","",""))</f>
        <v/>
      </c>
      <c r="JN164" t="str" cm="1">
        <f t="array" ref="JN164">IF(JJ164="","",_xll.PBD(JJ164,"Deal Type 1","","USD","",""))</f>
        <v/>
      </c>
      <c r="JS164" s="15" t="str" cm="1">
        <f t="array" ref="JS164">IF(JR164="","",_xll.PBD(JR164,"Deal Date","","USD","",""))</f>
        <v/>
      </c>
      <c r="JT164" s="15" t="str" cm="1">
        <f t="array" ref="JT164">IF(JR164="","",_xll.PBD(JR164,"Company ID","","USD","",""))</f>
        <v/>
      </c>
      <c r="JU164" s="15" t="str" cm="1">
        <f t="array" ref="JU164">IF(JR164="","",_xll.PBD(JT164,"Name","","USD","",""))</f>
        <v/>
      </c>
      <c r="JV164" t="str" cm="1">
        <f t="array" ref="JV164">IF(JR164="","",_xll.PBD(JR164,"Deal Type 1","","USD","",""))</f>
        <v/>
      </c>
      <c r="KA164" s="15" t="str" cm="1">
        <f t="array" ref="KA164">IF(JZ164="","",_xll.PBD(JZ164,"Deal Date","","USD","",""))</f>
        <v/>
      </c>
      <c r="KB164" s="15" t="str" cm="1">
        <f t="array" ref="KB164">IF(JZ164="","",_xll.PBD(JZ164,"Company ID","","USD","",""))</f>
        <v/>
      </c>
      <c r="KC164" s="15" t="str" cm="1">
        <f t="array" ref="KC164">IF(JZ164="","",_xll.PBD(KB164,"Name","","USD","",""))</f>
        <v/>
      </c>
      <c r="KD164" t="str" cm="1">
        <f t="array" ref="KD164">IF(JZ164="","",_xll.PBD(JZ164,"Deal Type 1","","USD","",""))</f>
        <v/>
      </c>
      <c r="KI164" s="15" t="str" cm="1">
        <f t="array" ref="KI164">IF(KH164="","",_xll.PBD(KH164,"Deal Date","","USD","",""))</f>
        <v/>
      </c>
      <c r="KJ164" s="15" t="str" cm="1">
        <f t="array" ref="KJ164">IF(KH164="","",_xll.PBD(KH164,"Company ID","","USD","",""))</f>
        <v/>
      </c>
      <c r="KK164" s="15" t="str" cm="1">
        <f t="array" ref="KK164">IF(KH164="","",_xll.PBD(KJ164,"Name","","USD","",""))</f>
        <v/>
      </c>
      <c r="KL164" t="str" cm="1">
        <f t="array" ref="KL164">IF(KH164="","",_xll.PBD(KH164,"Deal Type 1","","USD","",""))</f>
        <v/>
      </c>
      <c r="KQ164" s="15" t="str" cm="1">
        <f t="array" ref="KQ164">IF(KP164="","",_xll.PBD(KP164,"Deal Date","","USD","",""))</f>
        <v/>
      </c>
      <c r="KR164" s="15" t="str" cm="1">
        <f t="array" ref="KR164">IF(KP164="","",_xll.PBD(KP164,"Company ID","","USD","",""))</f>
        <v/>
      </c>
      <c r="KS164" s="15" t="str" cm="1">
        <f t="array" ref="KS164">IF(KP164="","",_xll.PBD(KR164,"Name","","USD","",""))</f>
        <v/>
      </c>
      <c r="KT164" t="str" cm="1">
        <f t="array" ref="KT164">IF(KP164="","",_xll.PBD(KP164,"Deal Type 1","","USD","",""))</f>
        <v/>
      </c>
      <c r="KY164" s="15" t="str" cm="1">
        <f t="array" ref="KY164">IF(KX164="","",_xll.PBD(KX164,"Deal Date","","USD","",""))</f>
        <v/>
      </c>
      <c r="KZ164" s="15" t="str" cm="1">
        <f t="array" ref="KZ164">IF(KX164="","",_xll.PBD(KX164,"Company ID","","USD","",""))</f>
        <v/>
      </c>
      <c r="LA164" s="15" t="str" cm="1">
        <f t="array" ref="LA164">IF(KX164="","",_xll.PBD(KZ164,"Name","","USD","",""))</f>
        <v/>
      </c>
      <c r="LB164" t="str" cm="1">
        <f t="array" ref="LB164">IF(KX164="","",_xll.PBD(KX164,"Deal Type 1","","USD","",""))</f>
        <v/>
      </c>
      <c r="LG164" s="15" t="str" cm="1">
        <f t="array" ref="LG164">IF(LF164="","",_xll.PBD(LF164,"Deal Date","","USD","",""))</f>
        <v/>
      </c>
      <c r="LH164" s="15" t="str" cm="1">
        <f t="array" ref="LH164">IF(LF164="","",_xll.PBD(LF164,"Company ID","","USD","",""))</f>
        <v/>
      </c>
      <c r="LI164" s="15" t="str" cm="1">
        <f t="array" ref="LI164">IF(LF164="","",_xll.PBD(LH164,"Name","","USD","",""))</f>
        <v/>
      </c>
      <c r="LJ164" t="str" cm="1">
        <f t="array" ref="LJ164">IF(LF164="","",_xll.PBD(LF164,"Deal Type 1","","USD","",""))</f>
        <v/>
      </c>
      <c r="LO164" s="15" t="str" cm="1">
        <f t="array" ref="LO164">IF(LN164="","",_xll.PBD(LN164,"Deal Date","","USD","",""))</f>
        <v/>
      </c>
      <c r="LP164" s="15" t="str" cm="1">
        <f t="array" ref="LP164">IF(LN164="","",_xll.PBD(LN164,"Company ID","","USD","",""))</f>
        <v/>
      </c>
      <c r="LQ164" s="15" t="str" cm="1">
        <f t="array" ref="LQ164">IF(LN164="","",_xll.PBD(LP164,"Name","","USD","",""))</f>
        <v/>
      </c>
      <c r="LR164" t="str" cm="1">
        <f t="array" ref="LR164">IF(LN164="","",_xll.PBD(LN164,"Deal Type 1","","USD","",""))</f>
        <v/>
      </c>
      <c r="LW164" s="15" t="str" cm="1">
        <f t="array" ref="LW164">IF(LV164="","",_xll.PBD(LV164,"Deal Date","","USD","",""))</f>
        <v/>
      </c>
      <c r="LX164" s="15" t="str" cm="1">
        <f t="array" ref="LX164">IF(LV164="","",_xll.PBD(LV164,"Company ID","","USD","",""))</f>
        <v/>
      </c>
      <c r="LY164" s="15" t="str" cm="1">
        <f t="array" ref="LY164">IF(LV164="","",_xll.PBD(LX164,"Name","","USD","",""))</f>
        <v/>
      </c>
      <c r="LZ164" t="str" cm="1">
        <f t="array" ref="LZ164">IF(LV164="","",_xll.PBD(LV164,"Deal Type 1","","USD","",""))</f>
        <v/>
      </c>
      <c r="ME164" s="15" t="str" cm="1">
        <f t="array" ref="ME164">IF(MD164="","",_xll.PBD(MD164,"Deal Date","","USD","",""))</f>
        <v/>
      </c>
      <c r="MF164" s="15" t="str" cm="1">
        <f t="array" ref="MF164">IF(MD164="","",_xll.PBD(MD164,"Company ID","","USD","",""))</f>
        <v/>
      </c>
      <c r="MG164" s="15" t="str" cm="1">
        <f t="array" ref="MG164">IF(MD164="","",_xll.PBD(MF164,"Name","","USD","",""))</f>
        <v/>
      </c>
      <c r="MH164" t="str" cm="1">
        <f t="array" ref="MH164">IF(MD164="","",_xll.PBD(MD164,"Deal Type 1","","USD","",""))</f>
        <v/>
      </c>
    </row>
    <row r="165" spans="7:346" x14ac:dyDescent="0.2">
      <c r="G165" s="15" t="str" cm="1">
        <f t="array" ref="G165">IF(F165="","",_xll.PBD(F165,"Deal Date","","USD","",""))</f>
        <v/>
      </c>
      <c r="H165" s="15" t="str" cm="1">
        <f t="array" ref="H165">IF(F165="","",_xll.PBD(F165,"Company ID","","USD","",""))</f>
        <v/>
      </c>
      <c r="I165" s="15" t="str" cm="1">
        <f t="array" ref="I165">IF(F165="","",_xll.PBD(H165,"Name","","USD","",""))</f>
        <v/>
      </c>
      <c r="J165" t="str" cm="1">
        <f t="array" ref="J165">IF(F165="","",_xll.PBD(F165,"Deal Type 1","","USD","",""))</f>
        <v/>
      </c>
      <c r="O165" s="15" t="str" cm="1">
        <f t="array" ref="O165">IF(N165="","",_xll.PBD(N165,"Deal Date","","USD","",""))</f>
        <v/>
      </c>
      <c r="P165" s="15" t="str" cm="1">
        <f t="array" ref="P165">IF(N165="","",_xll.PBD(N165,"Company ID","","USD","",""))</f>
        <v/>
      </c>
      <c r="Q165" s="15" t="str" cm="1">
        <f t="array" ref="Q165">IF(N165="","",_xll.PBD(P165,"Name","","USD","",""))</f>
        <v/>
      </c>
      <c r="R165" t="str" cm="1">
        <f t="array" ref="R165">IF(N165="","",_xll.PBD(N165,"Deal Type 1","","USD","",""))</f>
        <v/>
      </c>
      <c r="W165" s="15" t="str" cm="1">
        <f t="array" ref="W165">IF(V165="","",_xll.PBD(V165,"Deal Date","","USD","",""))</f>
        <v/>
      </c>
      <c r="X165" s="15" t="str" cm="1">
        <f t="array" ref="X165">IF(V165="","",_xll.PBD(V165,"Company ID","","USD","",""))</f>
        <v/>
      </c>
      <c r="Y165" s="15" t="str" cm="1">
        <f t="array" ref="Y165">IF(V165="","",_xll.PBD(X165,"Name","","USD","",""))</f>
        <v/>
      </c>
      <c r="Z165" t="str" cm="1">
        <f t="array" ref="Z165">IF(V165="","",_xll.PBD(V165,"Deal Type 1","","USD","",""))</f>
        <v/>
      </c>
      <c r="AE165" s="15" t="str" cm="1">
        <f t="array" ref="AE165">IF(AD165="","",_xll.PBD(AD165,"Deal Date","","USD","",""))</f>
        <v/>
      </c>
      <c r="AF165" s="15" t="str" cm="1">
        <f t="array" ref="AF165">IF(AD165="","",_xll.PBD(AD165,"Company ID","","USD","",""))</f>
        <v/>
      </c>
      <c r="AG165" s="15" t="str" cm="1">
        <f t="array" ref="AG165">IF(AD165="","",_xll.PBD(AF165,"Name","","USD","",""))</f>
        <v/>
      </c>
      <c r="AH165" t="str" cm="1">
        <f t="array" ref="AH165">IF(AD165="","",_xll.PBD(AD165,"Deal Type 1","","USD","",""))</f>
        <v/>
      </c>
      <c r="AM165" s="15" t="str" cm="1">
        <f t="array" ref="AM165">IF(AL165="","",_xll.PBD(AL165,"Deal Date","","USD","",""))</f>
        <v/>
      </c>
      <c r="AN165" s="15" t="str" cm="1">
        <f t="array" ref="AN165">IF(AL165="","",_xll.PBD(AL165,"Company ID","","USD","",""))</f>
        <v/>
      </c>
      <c r="AO165" s="15" t="str" cm="1">
        <f t="array" ref="AO165">IF(AL165="","",_xll.PBD(AN165,"Name","","USD","",""))</f>
        <v/>
      </c>
      <c r="AP165" t="str" cm="1">
        <f t="array" ref="AP165">IF(AL165="","",_xll.PBD(AL165,"Deal Type 1","","USD","",""))</f>
        <v/>
      </c>
      <c r="AU165" s="15" t="str" cm="1">
        <f t="array" ref="AU165">IF(AT165="","",_xll.PBD(AT165,"Deal Date","","USD","",""))</f>
        <v/>
      </c>
      <c r="AV165" s="15" t="str" cm="1">
        <f t="array" ref="AV165">IF(AT165="","",_xll.PBD(AT165,"Company ID","","USD","",""))</f>
        <v/>
      </c>
      <c r="AW165" s="15" t="str" cm="1">
        <f t="array" ref="AW165">IF(AT165="","",_xll.PBD(AV165,"Name","","USD","",""))</f>
        <v/>
      </c>
      <c r="AX165" t="str" cm="1">
        <f t="array" ref="AX165">IF(AT165="","",_xll.PBD(AT165,"Deal Type 1","","USD","",""))</f>
        <v/>
      </c>
      <c r="BC165" s="15" t="str" cm="1">
        <f t="array" ref="BC165">IF(BB165="","",_xll.PBD(BB165,"Deal Date","","USD","",""))</f>
        <v/>
      </c>
      <c r="BD165" s="15" t="str" cm="1">
        <f t="array" ref="BD165">IF(BB165="","",_xll.PBD(BB165,"Company ID","","USD","",""))</f>
        <v/>
      </c>
      <c r="BE165" s="15" t="str" cm="1">
        <f t="array" ref="BE165">IF(BB165="","",_xll.PBD(BD165,"Name","","USD","",""))</f>
        <v/>
      </c>
      <c r="BF165" t="str" cm="1">
        <f t="array" ref="BF165">IF(BB165="","",_xll.PBD(BB165,"Deal Type 1","","USD","",""))</f>
        <v/>
      </c>
      <c r="BK165" s="15" t="str" cm="1">
        <f t="array" ref="BK165">IF(BJ165="","",_xll.PBD(BJ165,"Deal Date","","USD","",""))</f>
        <v/>
      </c>
      <c r="BL165" s="15" t="str" cm="1">
        <f t="array" ref="BL165">IF(BJ165="","",_xll.PBD(BJ165,"Company ID","","USD","",""))</f>
        <v/>
      </c>
      <c r="BM165" s="15" t="str" cm="1">
        <f t="array" ref="BM165">IF(BJ165="","",_xll.PBD(BL165,"Name","","USD","",""))</f>
        <v/>
      </c>
      <c r="BN165" t="str" cm="1">
        <f t="array" ref="BN165">IF(BJ165="","",_xll.PBD(BJ165,"Deal Type 1","","USD","",""))</f>
        <v/>
      </c>
      <c r="BS165" s="15" t="str" cm="1">
        <f t="array" ref="BS165">IF(BR165="","",_xll.PBD(BR165,"Deal Date","","USD","",""))</f>
        <v/>
      </c>
      <c r="BT165" s="15" t="str" cm="1">
        <f t="array" ref="BT165">IF(BR165="","",_xll.PBD(BR165,"Company ID","","USD","",""))</f>
        <v/>
      </c>
      <c r="BU165" s="15" t="str" cm="1">
        <f t="array" ref="BU165">IF(BR165="","",_xll.PBD(BT165,"Name","","USD","",""))</f>
        <v/>
      </c>
      <c r="BV165" t="str" cm="1">
        <f t="array" ref="BV165">IF(BR165="","",_xll.PBD(BR165,"Deal Type 1","","USD","",""))</f>
        <v/>
      </c>
      <c r="CA165" s="15" t="str" cm="1">
        <f t="array" ref="CA165">IF(BZ165="","",_xll.PBD(BZ165,"Deal Date","","USD","",""))</f>
        <v/>
      </c>
      <c r="CB165" s="15" t="str" cm="1">
        <f t="array" ref="CB165">IF(BZ165="","",_xll.PBD(BZ165,"Company ID","","USD","",""))</f>
        <v/>
      </c>
      <c r="CC165" s="15" t="str" cm="1">
        <f t="array" ref="CC165">IF(BZ165="","",_xll.PBD(CB165,"Name","","USD","",""))</f>
        <v/>
      </c>
      <c r="CD165" t="str" cm="1">
        <f t="array" ref="CD165">IF(BZ165="","",_xll.PBD(BZ165,"Deal Type 1","","USD","",""))</f>
        <v/>
      </c>
      <c r="CI165" s="15" t="str" cm="1">
        <f t="array" ref="CI165">IF(CH165="","",_xll.PBD(CH165,"Deal Date","","USD","",""))</f>
        <v/>
      </c>
      <c r="CJ165" s="15" t="str" cm="1">
        <f t="array" ref="CJ165">IF(CH165="","",_xll.PBD(CH165,"Company ID","","USD","",""))</f>
        <v/>
      </c>
      <c r="CK165" s="15" t="str" cm="1">
        <f t="array" ref="CK165">IF(CH165="","",_xll.PBD(CJ165,"Name","","USD","",""))</f>
        <v/>
      </c>
      <c r="CL165" t="str" cm="1">
        <f t="array" ref="CL165">IF(CH165="","",_xll.PBD(CH165,"Deal Type 1","","USD","",""))</f>
        <v/>
      </c>
      <c r="CQ165" s="15" t="str" cm="1">
        <f t="array" ref="CQ165">IF(CP165="","",_xll.PBD(CP165,"Deal Date","","USD","",""))</f>
        <v/>
      </c>
      <c r="CR165" s="15" t="str" cm="1">
        <f t="array" ref="CR165">IF(CP165="","",_xll.PBD(CP165,"Company ID","","USD","",""))</f>
        <v/>
      </c>
      <c r="CS165" s="15" t="str" cm="1">
        <f t="array" ref="CS165">IF(CP165="","",_xll.PBD(CR165,"Name","","USD","",""))</f>
        <v/>
      </c>
      <c r="CT165" t="str" cm="1">
        <f t="array" ref="CT165">IF(CP165="","",_xll.PBD(CP165,"Deal Type 1","","USD","",""))</f>
        <v/>
      </c>
      <c r="CY165" s="15" t="str" cm="1">
        <f t="array" ref="CY165">IF(CX165="","",_xll.PBD(CX165,"Deal Date","","USD","",""))</f>
        <v/>
      </c>
      <c r="CZ165" s="15" t="str" cm="1">
        <f t="array" ref="CZ165">IF(CX165="","",_xll.PBD(CX165,"Company ID","","USD","",""))</f>
        <v/>
      </c>
      <c r="DA165" s="15" t="str" cm="1">
        <f t="array" ref="DA165">IF(CX165="","",_xll.PBD(CZ165,"Name","","USD","",""))</f>
        <v/>
      </c>
      <c r="DB165" t="str" cm="1">
        <f t="array" ref="DB165">IF(CX165="","",_xll.PBD(CX165,"Deal Type 1","","USD","",""))</f>
        <v/>
      </c>
      <c r="DG165" s="15" t="str" cm="1">
        <f t="array" ref="DG165">IF(DF165="","",_xll.PBD(DF165,"Deal Date","","USD","",""))</f>
        <v/>
      </c>
      <c r="DH165" s="15" t="str" cm="1">
        <f t="array" ref="DH165">IF(DF165="","",_xll.PBD(DF165,"Company ID","","USD","",""))</f>
        <v/>
      </c>
      <c r="DI165" s="15" t="str" cm="1">
        <f t="array" ref="DI165">IF(DF165="","",_xll.PBD(DH165,"Name","","USD","",""))</f>
        <v/>
      </c>
      <c r="DJ165" t="str" cm="1">
        <f t="array" ref="DJ165">IF(DF165="","",_xll.PBD(DF165,"Deal Type 1","","USD","",""))</f>
        <v/>
      </c>
      <c r="DO165" s="15" t="str" cm="1">
        <f t="array" ref="DO165">IF(DN165="","",_xll.PBD(DN165,"Deal Date","","USD","",""))</f>
        <v/>
      </c>
      <c r="DP165" s="15" t="str" cm="1">
        <f t="array" ref="DP165">IF(DN165="","",_xll.PBD(DN165,"Company ID","","USD","",""))</f>
        <v/>
      </c>
      <c r="DQ165" s="15" t="str" cm="1">
        <f t="array" ref="DQ165">IF(DN165="","",_xll.PBD(DP165,"Name","","USD","",""))</f>
        <v/>
      </c>
      <c r="DR165" t="str" cm="1">
        <f t="array" ref="DR165">IF(DN165="","",_xll.PBD(DN165,"Deal Type 1","","USD","",""))</f>
        <v/>
      </c>
      <c r="DW165" s="15" t="str" cm="1">
        <f t="array" ref="DW165">IF(DV165="","",_xll.PBD(DV165,"Deal Date","","USD","",""))</f>
        <v/>
      </c>
      <c r="DX165" s="15" t="str" cm="1">
        <f t="array" ref="DX165">IF(DV165="","",_xll.PBD(DV165,"Company ID","","USD","",""))</f>
        <v/>
      </c>
      <c r="DY165" s="15" t="str" cm="1">
        <f t="array" ref="DY165">IF(DV165="","",_xll.PBD(DX165,"Name","","USD","",""))</f>
        <v/>
      </c>
      <c r="DZ165" t="str" cm="1">
        <f t="array" ref="DZ165">IF(DV165="","",_xll.PBD(DV165,"Deal Type 1","","USD","",""))</f>
        <v/>
      </c>
      <c r="EE165" s="15" t="str" cm="1">
        <f t="array" ref="EE165">IF(ED165="","",_xll.PBD(ED165,"Deal Date","","USD","",""))</f>
        <v/>
      </c>
      <c r="EF165" s="15" t="str" cm="1">
        <f t="array" ref="EF165">IF(ED165="","",_xll.PBD(ED165,"Company ID","","USD","",""))</f>
        <v/>
      </c>
      <c r="EG165" s="15" t="str" cm="1">
        <f t="array" ref="EG165">IF(ED165="","",_xll.PBD(EF165,"Name","","USD","",""))</f>
        <v/>
      </c>
      <c r="EH165" t="str" cm="1">
        <f t="array" ref="EH165">IF(ED165="","",_xll.PBD(ED165,"Deal Type 1","","USD","",""))</f>
        <v/>
      </c>
      <c r="EM165" s="15" t="str" cm="1">
        <f t="array" ref="EM165">IF(EL165="","",_xll.PBD(EL165,"Deal Date","","USD","",""))</f>
        <v/>
      </c>
      <c r="EN165" s="15" t="str" cm="1">
        <f t="array" ref="EN165">IF(EL165="","",_xll.PBD(EL165,"Company ID","","USD","",""))</f>
        <v/>
      </c>
      <c r="EO165" s="15" t="str" cm="1">
        <f t="array" ref="EO165">IF(EL165="","",_xll.PBD(EN165,"Name","","USD","",""))</f>
        <v/>
      </c>
      <c r="EP165" t="str" cm="1">
        <f t="array" ref="EP165">IF(EL165="","",_xll.PBD(EL165,"Deal Type 1","","USD","",""))</f>
        <v/>
      </c>
      <c r="EU165" s="15" t="str" cm="1">
        <f t="array" ref="EU165">IF(ET165="","",_xll.PBD(ET165,"Deal Date","","USD","",""))</f>
        <v/>
      </c>
      <c r="EV165" s="15" t="str" cm="1">
        <f t="array" ref="EV165">IF(ET165="","",_xll.PBD(ET165,"Company ID","","USD","",""))</f>
        <v/>
      </c>
      <c r="EW165" s="15" t="str" cm="1">
        <f t="array" ref="EW165">IF(ET165="","",_xll.PBD(EV165,"Name","","USD","",""))</f>
        <v/>
      </c>
      <c r="EX165" t="str" cm="1">
        <f t="array" ref="EX165">IF(ET165="","",_xll.PBD(ET165,"Deal Type 1","","USD","",""))</f>
        <v/>
      </c>
      <c r="FC165" s="15" t="str" cm="1">
        <f t="array" ref="FC165">IF(FB165="","",_xll.PBD(FB165,"Deal Date","","USD","",""))</f>
        <v/>
      </c>
      <c r="FD165" s="15" t="str" cm="1">
        <f t="array" ref="FD165">IF(FB165="","",_xll.PBD(FB165,"Company ID","","USD","",""))</f>
        <v/>
      </c>
      <c r="FE165" s="15" t="str" cm="1">
        <f t="array" ref="FE165">IF(FB165="","",_xll.PBD(FD165,"Name","","USD","",""))</f>
        <v/>
      </c>
      <c r="FF165" t="str" cm="1">
        <f t="array" ref="FF165">IF(FB165="","",_xll.PBD(FB165,"Deal Type 1","","USD","",""))</f>
        <v/>
      </c>
      <c r="FK165" s="15" t="str" cm="1">
        <f t="array" ref="FK165">IF(FJ165="","",_xll.PBD(FJ165,"Deal Date","","USD","",""))</f>
        <v/>
      </c>
      <c r="FL165" s="15" t="str" cm="1">
        <f t="array" ref="FL165">IF(FJ165="","",_xll.PBD(FJ165,"Company ID","","USD","",""))</f>
        <v/>
      </c>
      <c r="FM165" s="15" t="str" cm="1">
        <f t="array" ref="FM165">IF(FJ165="","",_xll.PBD(FL165,"Name","","USD","",""))</f>
        <v/>
      </c>
      <c r="FN165" t="str" cm="1">
        <f t="array" ref="FN165">IF(FJ165="","",_xll.PBD(FJ165,"Deal Type 1","","USD","",""))</f>
        <v/>
      </c>
      <c r="FS165" s="15" t="str" cm="1">
        <f t="array" ref="FS165">IF(FR165="","",_xll.PBD(FR165,"Deal Date","","USD","",""))</f>
        <v/>
      </c>
      <c r="FT165" s="15" t="str" cm="1">
        <f t="array" ref="FT165">IF(FR165="","",_xll.PBD(FR165,"Company ID","","USD","",""))</f>
        <v/>
      </c>
      <c r="FU165" s="15" t="str" cm="1">
        <f t="array" ref="FU165">IF(FR165="","",_xll.PBD(FT165,"Name","","USD","",""))</f>
        <v/>
      </c>
      <c r="FV165" t="str" cm="1">
        <f t="array" ref="FV165">IF(FR165="","",_xll.PBD(FR165,"Deal Type 1","","USD","",""))</f>
        <v/>
      </c>
      <c r="GA165" s="15" t="str" cm="1">
        <f t="array" ref="GA165">IF(FZ165="","",_xll.PBD(FZ165,"Deal Date","","USD","",""))</f>
        <v/>
      </c>
      <c r="GB165" s="15" t="str" cm="1">
        <f t="array" ref="GB165">IF(FZ165="","",_xll.PBD(FZ165,"Company ID","","USD","",""))</f>
        <v/>
      </c>
      <c r="GC165" s="15" t="str" cm="1">
        <f t="array" ref="GC165">IF(FZ165="","",_xll.PBD(GB165,"Name","","USD","",""))</f>
        <v/>
      </c>
      <c r="GD165" t="str" cm="1">
        <f t="array" ref="GD165">IF(FZ165="","",_xll.PBD(FZ165,"Deal Type 1","","USD","",""))</f>
        <v/>
      </c>
      <c r="GI165" s="15" t="str" cm="1">
        <f t="array" ref="GI165">IF(GH165="","",_xll.PBD(GH165,"Deal Date","","USD","",""))</f>
        <v/>
      </c>
      <c r="GJ165" s="15" t="str" cm="1">
        <f t="array" ref="GJ165">IF(GH165="","",_xll.PBD(GH165,"Company ID","","USD","",""))</f>
        <v/>
      </c>
      <c r="GK165" s="15" t="str" cm="1">
        <f t="array" ref="GK165">IF(GH165="","",_xll.PBD(GJ165,"Name","","USD","",""))</f>
        <v/>
      </c>
      <c r="GL165" t="str" cm="1">
        <f t="array" ref="GL165">IF(GH165="","",_xll.PBD(GH165,"Deal Type 1","","USD","",""))</f>
        <v/>
      </c>
      <c r="GQ165" s="15" t="str" cm="1">
        <f t="array" ref="GQ165">IF(GP165="","",_xll.PBD(GP165,"Deal Date","","USD","",""))</f>
        <v/>
      </c>
      <c r="GR165" s="15" t="str" cm="1">
        <f t="array" ref="GR165">IF(GP165="","",_xll.PBD(GP165,"Company ID","","USD","",""))</f>
        <v/>
      </c>
      <c r="GS165" s="15" t="str" cm="1">
        <f t="array" ref="GS165">IF(GP165="","",_xll.PBD(GR165,"Name","","USD","",""))</f>
        <v/>
      </c>
      <c r="GT165" t="str" cm="1">
        <f t="array" ref="GT165">IF(GP165="","",_xll.PBD(GP165,"Deal Type 1","","USD","",""))</f>
        <v/>
      </c>
      <c r="GY165" s="15" t="str" cm="1">
        <f t="array" ref="GY165">IF(GX165="","",_xll.PBD(GX165,"Deal Date","","USD","",""))</f>
        <v/>
      </c>
      <c r="GZ165" s="15" t="str" cm="1">
        <f t="array" ref="GZ165">IF(GX165="","",_xll.PBD(GX165,"Company ID","","USD","",""))</f>
        <v/>
      </c>
      <c r="HA165" s="15" t="str" cm="1">
        <f t="array" ref="HA165">IF(GX165="","",_xll.PBD(GZ165,"Name","","USD","",""))</f>
        <v/>
      </c>
      <c r="HB165" t="str" cm="1">
        <f t="array" ref="HB165">IF(GX165="","",_xll.PBD(GX165,"Deal Type 1","","USD","",""))</f>
        <v/>
      </c>
      <c r="HG165" s="15" t="str" cm="1">
        <f t="array" ref="HG165">IF(HF165="","",_xll.PBD(HF165,"Deal Date","","USD","",""))</f>
        <v/>
      </c>
      <c r="HH165" s="15" t="str" cm="1">
        <f t="array" ref="HH165">IF(HF165="","",_xll.PBD(HF165,"Company ID","","USD","",""))</f>
        <v/>
      </c>
      <c r="HI165" s="15" t="str" cm="1">
        <f t="array" ref="HI165">IF(HF165="","",_xll.PBD(HH165,"Name","","USD","",""))</f>
        <v/>
      </c>
      <c r="HJ165" t="str" cm="1">
        <f t="array" ref="HJ165">IF(HF165="","",_xll.PBD(HF165,"Deal Type 1","","USD","",""))</f>
        <v/>
      </c>
      <c r="HO165" s="15" t="str" cm="1">
        <f t="array" ref="HO165">IF(HN165="","",_xll.PBD(HN165,"Deal Date","","USD","",""))</f>
        <v/>
      </c>
      <c r="HP165" s="15" t="str" cm="1">
        <f t="array" ref="HP165">IF(HN165="","",_xll.PBD(HN165,"Company ID","","USD","",""))</f>
        <v/>
      </c>
      <c r="HQ165" s="15" t="str" cm="1">
        <f t="array" ref="HQ165">IF(HN165="","",_xll.PBD(HP165,"Name","","USD","",""))</f>
        <v/>
      </c>
      <c r="HR165" t="str" cm="1">
        <f t="array" ref="HR165">IF(HN165="","",_xll.PBD(HN165,"Deal Type 1","","USD","",""))</f>
        <v/>
      </c>
      <c r="HW165" s="15" t="str" cm="1">
        <f t="array" ref="HW165">IF(HV165="","",_xll.PBD(HV165,"Deal Date","","USD","",""))</f>
        <v/>
      </c>
      <c r="HX165" s="15" t="str" cm="1">
        <f t="array" ref="HX165">IF(HV165="","",_xll.PBD(HV165,"Company ID","","USD","",""))</f>
        <v/>
      </c>
      <c r="HY165" s="15" t="str" cm="1">
        <f t="array" ref="HY165">IF(HV165="","",_xll.PBD(HX165,"Name","","USD","",""))</f>
        <v/>
      </c>
      <c r="HZ165" t="str" cm="1">
        <f t="array" ref="HZ165">IF(HV165="","",_xll.PBD(HV165,"Deal Type 1","","USD","",""))</f>
        <v/>
      </c>
      <c r="IE165" s="15" t="str" cm="1">
        <f t="array" ref="IE165">IF(ID165="","",_xll.PBD(ID165,"Deal Date","","USD","",""))</f>
        <v/>
      </c>
      <c r="IF165" s="15" t="str" cm="1">
        <f t="array" ref="IF165">IF(ID165="","",_xll.PBD(ID165,"Company ID","","USD","",""))</f>
        <v/>
      </c>
      <c r="IG165" s="15" t="str" cm="1">
        <f t="array" ref="IG165">IF(ID165="","",_xll.PBD(IF165,"Name","","USD","",""))</f>
        <v/>
      </c>
      <c r="IH165" t="str" cm="1">
        <f t="array" ref="IH165">IF(ID165="","",_xll.PBD(ID165,"Deal Type 1","","USD","",""))</f>
        <v/>
      </c>
      <c r="IM165" s="15" t="str" cm="1">
        <f t="array" ref="IM165">IF(IL165="","",_xll.PBD(IL165,"Deal Date","","USD","",""))</f>
        <v/>
      </c>
      <c r="IN165" s="15" t="str" cm="1">
        <f t="array" ref="IN165">IF(IL165="","",_xll.PBD(IL165,"Company ID","","USD","",""))</f>
        <v/>
      </c>
      <c r="IO165" s="15" t="str" cm="1">
        <f t="array" ref="IO165">IF(IL165="","",_xll.PBD(IN165,"Name","","USD","",""))</f>
        <v/>
      </c>
      <c r="IP165" t="str" cm="1">
        <f t="array" ref="IP165">IF(IL165="","",_xll.PBD(IL165,"Deal Type 1","","USD","",""))</f>
        <v/>
      </c>
      <c r="IU165" s="15" t="str" cm="1">
        <f t="array" ref="IU165">IF(IT165="","",_xll.PBD(IT165,"Deal Date","","USD","",""))</f>
        <v/>
      </c>
      <c r="IV165" s="15" t="str" cm="1">
        <f t="array" ref="IV165">IF(IT165="","",_xll.PBD(IT165,"Company ID","","USD","",""))</f>
        <v/>
      </c>
      <c r="IW165" s="15" t="str" cm="1">
        <f t="array" ref="IW165">IF(IT165="","",_xll.PBD(IV165,"Name","","USD","",""))</f>
        <v/>
      </c>
      <c r="IX165" t="str" cm="1">
        <f t="array" ref="IX165">IF(IT165="","",_xll.PBD(IT165,"Deal Type 1","","USD","",""))</f>
        <v/>
      </c>
      <c r="JC165" s="15" t="str" cm="1">
        <f t="array" ref="JC165">IF(JB165="","",_xll.PBD(JB165,"Deal Date","","USD","",""))</f>
        <v/>
      </c>
      <c r="JD165" s="15" t="str" cm="1">
        <f t="array" ref="JD165">IF(JB165="","",_xll.PBD(JB165,"Company ID","","USD","",""))</f>
        <v/>
      </c>
      <c r="JE165" s="15" t="str" cm="1">
        <f t="array" ref="JE165">IF(JB165="","",_xll.PBD(JD165,"Name","","USD","",""))</f>
        <v/>
      </c>
      <c r="JF165" t="str" cm="1">
        <f t="array" ref="JF165">IF(JB165="","",_xll.PBD(JB165,"Deal Type 1","","USD","",""))</f>
        <v/>
      </c>
      <c r="JK165" s="15" t="str" cm="1">
        <f t="array" ref="JK165">IF(JJ165="","",_xll.PBD(JJ165,"Deal Date","","USD","",""))</f>
        <v/>
      </c>
      <c r="JL165" s="15" t="str" cm="1">
        <f t="array" ref="JL165">IF(JJ165="","",_xll.PBD(JJ165,"Company ID","","USD","",""))</f>
        <v/>
      </c>
      <c r="JM165" s="15" t="str" cm="1">
        <f t="array" ref="JM165">IF(JJ165="","",_xll.PBD(JL165,"Name","","USD","",""))</f>
        <v/>
      </c>
      <c r="JN165" t="str" cm="1">
        <f t="array" ref="JN165">IF(JJ165="","",_xll.PBD(JJ165,"Deal Type 1","","USD","",""))</f>
        <v/>
      </c>
      <c r="JS165" s="15" t="str" cm="1">
        <f t="array" ref="JS165">IF(JR165="","",_xll.PBD(JR165,"Deal Date","","USD","",""))</f>
        <v/>
      </c>
      <c r="JT165" s="15" t="str" cm="1">
        <f t="array" ref="JT165">IF(JR165="","",_xll.PBD(JR165,"Company ID","","USD","",""))</f>
        <v/>
      </c>
      <c r="JU165" s="15" t="str" cm="1">
        <f t="array" ref="JU165">IF(JR165="","",_xll.PBD(JT165,"Name","","USD","",""))</f>
        <v/>
      </c>
      <c r="JV165" t="str" cm="1">
        <f t="array" ref="JV165">IF(JR165="","",_xll.PBD(JR165,"Deal Type 1","","USD","",""))</f>
        <v/>
      </c>
      <c r="KA165" s="15" t="str" cm="1">
        <f t="array" ref="KA165">IF(JZ165="","",_xll.PBD(JZ165,"Deal Date","","USD","",""))</f>
        <v/>
      </c>
      <c r="KB165" s="15" t="str" cm="1">
        <f t="array" ref="KB165">IF(JZ165="","",_xll.PBD(JZ165,"Company ID","","USD","",""))</f>
        <v/>
      </c>
      <c r="KC165" s="15" t="str" cm="1">
        <f t="array" ref="KC165">IF(JZ165="","",_xll.PBD(KB165,"Name","","USD","",""))</f>
        <v/>
      </c>
      <c r="KD165" t="str" cm="1">
        <f t="array" ref="KD165">IF(JZ165="","",_xll.PBD(JZ165,"Deal Type 1","","USD","",""))</f>
        <v/>
      </c>
      <c r="KI165" s="15" t="str" cm="1">
        <f t="array" ref="KI165">IF(KH165="","",_xll.PBD(KH165,"Deal Date","","USD","",""))</f>
        <v/>
      </c>
      <c r="KJ165" s="15" t="str" cm="1">
        <f t="array" ref="KJ165">IF(KH165="","",_xll.PBD(KH165,"Company ID","","USD","",""))</f>
        <v/>
      </c>
      <c r="KK165" s="15" t="str" cm="1">
        <f t="array" ref="KK165">IF(KH165="","",_xll.PBD(KJ165,"Name","","USD","",""))</f>
        <v/>
      </c>
      <c r="KL165" t="str" cm="1">
        <f t="array" ref="KL165">IF(KH165="","",_xll.PBD(KH165,"Deal Type 1","","USD","",""))</f>
        <v/>
      </c>
      <c r="KQ165" s="15" t="str" cm="1">
        <f t="array" ref="KQ165">IF(KP165="","",_xll.PBD(KP165,"Deal Date","","USD","",""))</f>
        <v/>
      </c>
      <c r="KR165" s="15" t="str" cm="1">
        <f t="array" ref="KR165">IF(KP165="","",_xll.PBD(KP165,"Company ID","","USD","",""))</f>
        <v/>
      </c>
      <c r="KS165" s="15" t="str" cm="1">
        <f t="array" ref="KS165">IF(KP165="","",_xll.PBD(KR165,"Name","","USD","",""))</f>
        <v/>
      </c>
      <c r="KT165" t="str" cm="1">
        <f t="array" ref="KT165">IF(KP165="","",_xll.PBD(KP165,"Deal Type 1","","USD","",""))</f>
        <v/>
      </c>
      <c r="KY165" s="15" t="str" cm="1">
        <f t="array" ref="KY165">IF(KX165="","",_xll.PBD(KX165,"Deal Date","","USD","",""))</f>
        <v/>
      </c>
      <c r="KZ165" s="15" t="str" cm="1">
        <f t="array" ref="KZ165">IF(KX165="","",_xll.PBD(KX165,"Company ID","","USD","",""))</f>
        <v/>
      </c>
      <c r="LA165" s="15" t="str" cm="1">
        <f t="array" ref="LA165">IF(KX165="","",_xll.PBD(KZ165,"Name","","USD","",""))</f>
        <v/>
      </c>
      <c r="LB165" t="str" cm="1">
        <f t="array" ref="LB165">IF(KX165="","",_xll.PBD(KX165,"Deal Type 1","","USD","",""))</f>
        <v/>
      </c>
      <c r="LG165" s="15" t="str" cm="1">
        <f t="array" ref="LG165">IF(LF165="","",_xll.PBD(LF165,"Deal Date","","USD","",""))</f>
        <v/>
      </c>
      <c r="LH165" s="15" t="str" cm="1">
        <f t="array" ref="LH165">IF(LF165="","",_xll.PBD(LF165,"Company ID","","USD","",""))</f>
        <v/>
      </c>
      <c r="LI165" s="15" t="str" cm="1">
        <f t="array" ref="LI165">IF(LF165="","",_xll.PBD(LH165,"Name","","USD","",""))</f>
        <v/>
      </c>
      <c r="LJ165" t="str" cm="1">
        <f t="array" ref="LJ165">IF(LF165="","",_xll.PBD(LF165,"Deal Type 1","","USD","",""))</f>
        <v/>
      </c>
      <c r="LO165" s="15" t="str" cm="1">
        <f t="array" ref="LO165">IF(LN165="","",_xll.PBD(LN165,"Deal Date","","USD","",""))</f>
        <v/>
      </c>
      <c r="LP165" s="15" t="str" cm="1">
        <f t="array" ref="LP165">IF(LN165="","",_xll.PBD(LN165,"Company ID","","USD","",""))</f>
        <v/>
      </c>
      <c r="LQ165" s="15" t="str" cm="1">
        <f t="array" ref="LQ165">IF(LN165="","",_xll.PBD(LP165,"Name","","USD","",""))</f>
        <v/>
      </c>
      <c r="LR165" t="str" cm="1">
        <f t="array" ref="LR165">IF(LN165="","",_xll.PBD(LN165,"Deal Type 1","","USD","",""))</f>
        <v/>
      </c>
      <c r="LW165" s="15" t="str" cm="1">
        <f t="array" ref="LW165">IF(LV165="","",_xll.PBD(LV165,"Deal Date","","USD","",""))</f>
        <v/>
      </c>
      <c r="LX165" s="15" t="str" cm="1">
        <f t="array" ref="LX165">IF(LV165="","",_xll.PBD(LV165,"Company ID","","USD","",""))</f>
        <v/>
      </c>
      <c r="LY165" s="15" t="str" cm="1">
        <f t="array" ref="LY165">IF(LV165="","",_xll.PBD(LX165,"Name","","USD","",""))</f>
        <v/>
      </c>
      <c r="LZ165" t="str" cm="1">
        <f t="array" ref="LZ165">IF(LV165="","",_xll.PBD(LV165,"Deal Type 1","","USD","",""))</f>
        <v/>
      </c>
      <c r="ME165" s="15" t="str" cm="1">
        <f t="array" ref="ME165">IF(MD165="","",_xll.PBD(MD165,"Deal Date","","USD","",""))</f>
        <v/>
      </c>
      <c r="MF165" s="15" t="str" cm="1">
        <f t="array" ref="MF165">IF(MD165="","",_xll.PBD(MD165,"Company ID","","USD","",""))</f>
        <v/>
      </c>
      <c r="MG165" s="15" t="str" cm="1">
        <f t="array" ref="MG165">IF(MD165="","",_xll.PBD(MF165,"Name","","USD","",""))</f>
        <v/>
      </c>
      <c r="MH165" t="str" cm="1">
        <f t="array" ref="MH165">IF(MD165="","",_xll.PBD(MD165,"Deal Type 1","","USD","",""))</f>
        <v/>
      </c>
    </row>
    <row r="166" spans="7:346" x14ac:dyDescent="0.2">
      <c r="G166" s="15" t="str" cm="1">
        <f t="array" ref="G166">IF(F166="","",_xll.PBD(F166,"Deal Date","","USD","",""))</f>
        <v/>
      </c>
      <c r="H166" s="15" t="str" cm="1">
        <f t="array" ref="H166">IF(F166="","",_xll.PBD(F166,"Company ID","","USD","",""))</f>
        <v/>
      </c>
      <c r="I166" s="15" t="str" cm="1">
        <f t="array" ref="I166">IF(F166="","",_xll.PBD(H166,"Name","","USD","",""))</f>
        <v/>
      </c>
      <c r="J166" t="str" cm="1">
        <f t="array" ref="J166">IF(F166="","",_xll.PBD(F166,"Deal Type 1","","USD","",""))</f>
        <v/>
      </c>
      <c r="O166" s="15" t="str" cm="1">
        <f t="array" ref="O166">IF(N166="","",_xll.PBD(N166,"Deal Date","","USD","",""))</f>
        <v/>
      </c>
      <c r="P166" s="15" t="str" cm="1">
        <f t="array" ref="P166">IF(N166="","",_xll.PBD(N166,"Company ID","","USD","",""))</f>
        <v/>
      </c>
      <c r="Q166" s="15" t="str" cm="1">
        <f t="array" ref="Q166">IF(N166="","",_xll.PBD(P166,"Name","","USD","",""))</f>
        <v/>
      </c>
      <c r="R166" t="str" cm="1">
        <f t="array" ref="R166">IF(N166="","",_xll.PBD(N166,"Deal Type 1","","USD","",""))</f>
        <v/>
      </c>
      <c r="W166" s="15" t="str" cm="1">
        <f t="array" ref="W166">IF(V166="","",_xll.PBD(V166,"Deal Date","","USD","",""))</f>
        <v/>
      </c>
      <c r="X166" s="15" t="str" cm="1">
        <f t="array" ref="X166">IF(V166="","",_xll.PBD(V166,"Company ID","","USD","",""))</f>
        <v/>
      </c>
      <c r="Y166" s="15" t="str" cm="1">
        <f t="array" ref="Y166">IF(V166="","",_xll.PBD(X166,"Name","","USD","",""))</f>
        <v/>
      </c>
      <c r="Z166" t="str" cm="1">
        <f t="array" ref="Z166">IF(V166="","",_xll.PBD(V166,"Deal Type 1","","USD","",""))</f>
        <v/>
      </c>
      <c r="AE166" s="15" t="str" cm="1">
        <f t="array" ref="AE166">IF(AD166="","",_xll.PBD(AD166,"Deal Date","","USD","",""))</f>
        <v/>
      </c>
      <c r="AF166" s="15" t="str" cm="1">
        <f t="array" ref="AF166">IF(AD166="","",_xll.PBD(AD166,"Company ID","","USD","",""))</f>
        <v/>
      </c>
      <c r="AG166" s="15" t="str" cm="1">
        <f t="array" ref="AG166">IF(AD166="","",_xll.PBD(AF166,"Name","","USD","",""))</f>
        <v/>
      </c>
      <c r="AH166" t="str" cm="1">
        <f t="array" ref="AH166">IF(AD166="","",_xll.PBD(AD166,"Deal Type 1","","USD","",""))</f>
        <v/>
      </c>
      <c r="AM166" s="15" t="str" cm="1">
        <f t="array" ref="AM166">IF(AL166="","",_xll.PBD(AL166,"Deal Date","","USD","",""))</f>
        <v/>
      </c>
      <c r="AN166" s="15" t="str" cm="1">
        <f t="array" ref="AN166">IF(AL166="","",_xll.PBD(AL166,"Company ID","","USD","",""))</f>
        <v/>
      </c>
      <c r="AO166" s="15" t="str" cm="1">
        <f t="array" ref="AO166">IF(AL166="","",_xll.PBD(AN166,"Name","","USD","",""))</f>
        <v/>
      </c>
      <c r="AP166" t="str" cm="1">
        <f t="array" ref="AP166">IF(AL166="","",_xll.PBD(AL166,"Deal Type 1","","USD","",""))</f>
        <v/>
      </c>
      <c r="AU166" s="15" t="str" cm="1">
        <f t="array" ref="AU166">IF(AT166="","",_xll.PBD(AT166,"Deal Date","","USD","",""))</f>
        <v/>
      </c>
      <c r="AV166" s="15" t="str" cm="1">
        <f t="array" ref="AV166">IF(AT166="","",_xll.PBD(AT166,"Company ID","","USD","",""))</f>
        <v/>
      </c>
      <c r="AW166" s="15" t="str" cm="1">
        <f t="array" ref="AW166">IF(AT166="","",_xll.PBD(AV166,"Name","","USD","",""))</f>
        <v/>
      </c>
      <c r="AX166" t="str" cm="1">
        <f t="array" ref="AX166">IF(AT166="","",_xll.PBD(AT166,"Deal Type 1","","USD","",""))</f>
        <v/>
      </c>
      <c r="BC166" s="15" t="str" cm="1">
        <f t="array" ref="BC166">IF(BB166="","",_xll.PBD(BB166,"Deal Date","","USD","",""))</f>
        <v/>
      </c>
      <c r="BD166" s="15" t="str" cm="1">
        <f t="array" ref="BD166">IF(BB166="","",_xll.PBD(BB166,"Company ID","","USD","",""))</f>
        <v/>
      </c>
      <c r="BE166" s="15" t="str" cm="1">
        <f t="array" ref="BE166">IF(BB166="","",_xll.PBD(BD166,"Name","","USD","",""))</f>
        <v/>
      </c>
      <c r="BF166" t="str" cm="1">
        <f t="array" ref="BF166">IF(BB166="","",_xll.PBD(BB166,"Deal Type 1","","USD","",""))</f>
        <v/>
      </c>
      <c r="BK166" s="15" t="str" cm="1">
        <f t="array" ref="BK166">IF(BJ166="","",_xll.PBD(BJ166,"Deal Date","","USD","",""))</f>
        <v/>
      </c>
      <c r="BL166" s="15" t="str" cm="1">
        <f t="array" ref="BL166">IF(BJ166="","",_xll.PBD(BJ166,"Company ID","","USD","",""))</f>
        <v/>
      </c>
      <c r="BM166" s="15" t="str" cm="1">
        <f t="array" ref="BM166">IF(BJ166="","",_xll.PBD(BL166,"Name","","USD","",""))</f>
        <v/>
      </c>
      <c r="BN166" t="str" cm="1">
        <f t="array" ref="BN166">IF(BJ166="","",_xll.PBD(BJ166,"Deal Type 1","","USD","",""))</f>
        <v/>
      </c>
      <c r="BS166" s="15" t="str" cm="1">
        <f t="array" ref="BS166">IF(BR166="","",_xll.PBD(BR166,"Deal Date","","USD","",""))</f>
        <v/>
      </c>
      <c r="BT166" s="15" t="str" cm="1">
        <f t="array" ref="BT166">IF(BR166="","",_xll.PBD(BR166,"Company ID","","USD","",""))</f>
        <v/>
      </c>
      <c r="BU166" s="15" t="str" cm="1">
        <f t="array" ref="BU166">IF(BR166="","",_xll.PBD(BT166,"Name","","USD","",""))</f>
        <v/>
      </c>
      <c r="BV166" t="str" cm="1">
        <f t="array" ref="BV166">IF(BR166="","",_xll.PBD(BR166,"Deal Type 1","","USD","",""))</f>
        <v/>
      </c>
      <c r="CA166" s="15" t="str" cm="1">
        <f t="array" ref="CA166">IF(BZ166="","",_xll.PBD(BZ166,"Deal Date","","USD","",""))</f>
        <v/>
      </c>
      <c r="CB166" s="15" t="str" cm="1">
        <f t="array" ref="CB166">IF(BZ166="","",_xll.PBD(BZ166,"Company ID","","USD","",""))</f>
        <v/>
      </c>
      <c r="CC166" s="15" t="str" cm="1">
        <f t="array" ref="CC166">IF(BZ166="","",_xll.PBD(CB166,"Name","","USD","",""))</f>
        <v/>
      </c>
      <c r="CD166" t="str" cm="1">
        <f t="array" ref="CD166">IF(BZ166="","",_xll.PBD(BZ166,"Deal Type 1","","USD","",""))</f>
        <v/>
      </c>
      <c r="CI166" s="15" t="str" cm="1">
        <f t="array" ref="CI166">IF(CH166="","",_xll.PBD(CH166,"Deal Date","","USD","",""))</f>
        <v/>
      </c>
      <c r="CJ166" s="15" t="str" cm="1">
        <f t="array" ref="CJ166">IF(CH166="","",_xll.PBD(CH166,"Company ID","","USD","",""))</f>
        <v/>
      </c>
      <c r="CK166" s="15" t="str" cm="1">
        <f t="array" ref="CK166">IF(CH166="","",_xll.PBD(CJ166,"Name","","USD","",""))</f>
        <v/>
      </c>
      <c r="CL166" t="str" cm="1">
        <f t="array" ref="CL166">IF(CH166="","",_xll.PBD(CH166,"Deal Type 1","","USD","",""))</f>
        <v/>
      </c>
      <c r="CQ166" s="15" t="str" cm="1">
        <f t="array" ref="CQ166">IF(CP166="","",_xll.PBD(CP166,"Deal Date","","USD","",""))</f>
        <v/>
      </c>
      <c r="CR166" s="15" t="str" cm="1">
        <f t="array" ref="CR166">IF(CP166="","",_xll.PBD(CP166,"Company ID","","USD","",""))</f>
        <v/>
      </c>
      <c r="CS166" s="15" t="str" cm="1">
        <f t="array" ref="CS166">IF(CP166="","",_xll.PBD(CR166,"Name","","USD","",""))</f>
        <v/>
      </c>
      <c r="CT166" t="str" cm="1">
        <f t="array" ref="CT166">IF(CP166="","",_xll.PBD(CP166,"Deal Type 1","","USD","",""))</f>
        <v/>
      </c>
      <c r="CY166" s="15" t="str" cm="1">
        <f t="array" ref="CY166">IF(CX166="","",_xll.PBD(CX166,"Deal Date","","USD","",""))</f>
        <v/>
      </c>
      <c r="CZ166" s="15" t="str" cm="1">
        <f t="array" ref="CZ166">IF(CX166="","",_xll.PBD(CX166,"Company ID","","USD","",""))</f>
        <v/>
      </c>
      <c r="DA166" s="15" t="str" cm="1">
        <f t="array" ref="DA166">IF(CX166="","",_xll.PBD(CZ166,"Name","","USD","",""))</f>
        <v/>
      </c>
      <c r="DB166" t="str" cm="1">
        <f t="array" ref="DB166">IF(CX166="","",_xll.PBD(CX166,"Deal Type 1","","USD","",""))</f>
        <v/>
      </c>
      <c r="DG166" s="15" t="str" cm="1">
        <f t="array" ref="DG166">IF(DF166="","",_xll.PBD(DF166,"Deal Date","","USD","",""))</f>
        <v/>
      </c>
      <c r="DH166" s="15" t="str" cm="1">
        <f t="array" ref="DH166">IF(DF166="","",_xll.PBD(DF166,"Company ID","","USD","",""))</f>
        <v/>
      </c>
      <c r="DI166" s="15" t="str" cm="1">
        <f t="array" ref="DI166">IF(DF166="","",_xll.PBD(DH166,"Name","","USD","",""))</f>
        <v/>
      </c>
      <c r="DJ166" t="str" cm="1">
        <f t="array" ref="DJ166">IF(DF166="","",_xll.PBD(DF166,"Deal Type 1","","USD","",""))</f>
        <v/>
      </c>
      <c r="DO166" s="15" t="str" cm="1">
        <f t="array" ref="DO166">IF(DN166="","",_xll.PBD(DN166,"Deal Date","","USD","",""))</f>
        <v/>
      </c>
      <c r="DP166" s="15" t="str" cm="1">
        <f t="array" ref="DP166">IF(DN166="","",_xll.PBD(DN166,"Company ID","","USD","",""))</f>
        <v/>
      </c>
      <c r="DQ166" s="15" t="str" cm="1">
        <f t="array" ref="DQ166">IF(DN166="","",_xll.PBD(DP166,"Name","","USD","",""))</f>
        <v/>
      </c>
      <c r="DR166" t="str" cm="1">
        <f t="array" ref="DR166">IF(DN166="","",_xll.PBD(DN166,"Deal Type 1","","USD","",""))</f>
        <v/>
      </c>
      <c r="DW166" s="15" t="str" cm="1">
        <f t="array" ref="DW166">IF(DV166="","",_xll.PBD(DV166,"Deal Date","","USD","",""))</f>
        <v/>
      </c>
      <c r="DX166" s="15" t="str" cm="1">
        <f t="array" ref="DX166">IF(DV166="","",_xll.PBD(DV166,"Company ID","","USD","",""))</f>
        <v/>
      </c>
      <c r="DY166" s="15" t="str" cm="1">
        <f t="array" ref="DY166">IF(DV166="","",_xll.PBD(DX166,"Name","","USD","",""))</f>
        <v/>
      </c>
      <c r="DZ166" t="str" cm="1">
        <f t="array" ref="DZ166">IF(DV166="","",_xll.PBD(DV166,"Deal Type 1","","USD","",""))</f>
        <v/>
      </c>
      <c r="EE166" s="15" t="str" cm="1">
        <f t="array" ref="EE166">IF(ED166="","",_xll.PBD(ED166,"Deal Date","","USD","",""))</f>
        <v/>
      </c>
      <c r="EF166" s="15" t="str" cm="1">
        <f t="array" ref="EF166">IF(ED166="","",_xll.PBD(ED166,"Company ID","","USD","",""))</f>
        <v/>
      </c>
      <c r="EG166" s="15" t="str" cm="1">
        <f t="array" ref="EG166">IF(ED166="","",_xll.PBD(EF166,"Name","","USD","",""))</f>
        <v/>
      </c>
      <c r="EH166" t="str" cm="1">
        <f t="array" ref="EH166">IF(ED166="","",_xll.PBD(ED166,"Deal Type 1","","USD","",""))</f>
        <v/>
      </c>
      <c r="EM166" s="15" t="str" cm="1">
        <f t="array" ref="EM166">IF(EL166="","",_xll.PBD(EL166,"Deal Date","","USD","",""))</f>
        <v/>
      </c>
      <c r="EN166" s="15" t="str" cm="1">
        <f t="array" ref="EN166">IF(EL166="","",_xll.PBD(EL166,"Company ID","","USD","",""))</f>
        <v/>
      </c>
      <c r="EO166" s="15" t="str" cm="1">
        <f t="array" ref="EO166">IF(EL166="","",_xll.PBD(EN166,"Name","","USD","",""))</f>
        <v/>
      </c>
      <c r="EP166" t="str" cm="1">
        <f t="array" ref="EP166">IF(EL166="","",_xll.PBD(EL166,"Deal Type 1","","USD","",""))</f>
        <v/>
      </c>
      <c r="EU166" s="15" t="str" cm="1">
        <f t="array" ref="EU166">IF(ET166="","",_xll.PBD(ET166,"Deal Date","","USD","",""))</f>
        <v/>
      </c>
      <c r="EV166" s="15" t="str" cm="1">
        <f t="array" ref="EV166">IF(ET166="","",_xll.PBD(ET166,"Company ID","","USD","",""))</f>
        <v/>
      </c>
      <c r="EW166" s="15" t="str" cm="1">
        <f t="array" ref="EW166">IF(ET166="","",_xll.PBD(EV166,"Name","","USD","",""))</f>
        <v/>
      </c>
      <c r="EX166" t="str" cm="1">
        <f t="array" ref="EX166">IF(ET166="","",_xll.PBD(ET166,"Deal Type 1","","USD","",""))</f>
        <v/>
      </c>
      <c r="FC166" s="15" t="str" cm="1">
        <f t="array" ref="FC166">IF(FB166="","",_xll.PBD(FB166,"Deal Date","","USD","",""))</f>
        <v/>
      </c>
      <c r="FD166" s="15" t="str" cm="1">
        <f t="array" ref="FD166">IF(FB166="","",_xll.PBD(FB166,"Company ID","","USD","",""))</f>
        <v/>
      </c>
      <c r="FE166" s="15" t="str" cm="1">
        <f t="array" ref="FE166">IF(FB166="","",_xll.PBD(FD166,"Name","","USD","",""))</f>
        <v/>
      </c>
      <c r="FF166" t="str" cm="1">
        <f t="array" ref="FF166">IF(FB166="","",_xll.PBD(FB166,"Deal Type 1","","USD","",""))</f>
        <v/>
      </c>
      <c r="FK166" s="15" t="str" cm="1">
        <f t="array" ref="FK166">IF(FJ166="","",_xll.PBD(FJ166,"Deal Date","","USD","",""))</f>
        <v/>
      </c>
      <c r="FL166" s="15" t="str" cm="1">
        <f t="array" ref="FL166">IF(FJ166="","",_xll.PBD(FJ166,"Company ID","","USD","",""))</f>
        <v/>
      </c>
      <c r="FM166" s="15" t="str" cm="1">
        <f t="array" ref="FM166">IF(FJ166="","",_xll.PBD(FL166,"Name","","USD","",""))</f>
        <v/>
      </c>
      <c r="FN166" t="str" cm="1">
        <f t="array" ref="FN166">IF(FJ166="","",_xll.PBD(FJ166,"Deal Type 1","","USD","",""))</f>
        <v/>
      </c>
      <c r="FS166" s="15" t="str" cm="1">
        <f t="array" ref="FS166">IF(FR166="","",_xll.PBD(FR166,"Deal Date","","USD","",""))</f>
        <v/>
      </c>
      <c r="FT166" s="15" t="str" cm="1">
        <f t="array" ref="FT166">IF(FR166="","",_xll.PBD(FR166,"Company ID","","USD","",""))</f>
        <v/>
      </c>
      <c r="FU166" s="15" t="str" cm="1">
        <f t="array" ref="FU166">IF(FR166="","",_xll.PBD(FT166,"Name","","USD","",""))</f>
        <v/>
      </c>
      <c r="FV166" t="str" cm="1">
        <f t="array" ref="FV166">IF(FR166="","",_xll.PBD(FR166,"Deal Type 1","","USD","",""))</f>
        <v/>
      </c>
      <c r="GA166" s="15" t="str" cm="1">
        <f t="array" ref="GA166">IF(FZ166="","",_xll.PBD(FZ166,"Deal Date","","USD","",""))</f>
        <v/>
      </c>
      <c r="GB166" s="15" t="str" cm="1">
        <f t="array" ref="GB166">IF(FZ166="","",_xll.PBD(FZ166,"Company ID","","USD","",""))</f>
        <v/>
      </c>
      <c r="GC166" s="15" t="str" cm="1">
        <f t="array" ref="GC166">IF(FZ166="","",_xll.PBD(GB166,"Name","","USD","",""))</f>
        <v/>
      </c>
      <c r="GD166" t="str" cm="1">
        <f t="array" ref="GD166">IF(FZ166="","",_xll.PBD(FZ166,"Deal Type 1","","USD","",""))</f>
        <v/>
      </c>
      <c r="GI166" s="15" t="str" cm="1">
        <f t="array" ref="GI166">IF(GH166="","",_xll.PBD(GH166,"Deal Date","","USD","",""))</f>
        <v/>
      </c>
      <c r="GJ166" s="15" t="str" cm="1">
        <f t="array" ref="GJ166">IF(GH166="","",_xll.PBD(GH166,"Company ID","","USD","",""))</f>
        <v/>
      </c>
      <c r="GK166" s="15" t="str" cm="1">
        <f t="array" ref="GK166">IF(GH166="","",_xll.PBD(GJ166,"Name","","USD","",""))</f>
        <v/>
      </c>
      <c r="GL166" t="str" cm="1">
        <f t="array" ref="GL166">IF(GH166="","",_xll.PBD(GH166,"Deal Type 1","","USD","",""))</f>
        <v/>
      </c>
      <c r="GQ166" s="15" t="str" cm="1">
        <f t="array" ref="GQ166">IF(GP166="","",_xll.PBD(GP166,"Deal Date","","USD","",""))</f>
        <v/>
      </c>
      <c r="GR166" s="15" t="str" cm="1">
        <f t="array" ref="GR166">IF(GP166="","",_xll.PBD(GP166,"Company ID","","USD","",""))</f>
        <v/>
      </c>
      <c r="GS166" s="15" t="str" cm="1">
        <f t="array" ref="GS166">IF(GP166="","",_xll.PBD(GR166,"Name","","USD","",""))</f>
        <v/>
      </c>
      <c r="GT166" t="str" cm="1">
        <f t="array" ref="GT166">IF(GP166="","",_xll.PBD(GP166,"Deal Type 1","","USD","",""))</f>
        <v/>
      </c>
      <c r="GY166" s="15" t="str" cm="1">
        <f t="array" ref="GY166">IF(GX166="","",_xll.PBD(GX166,"Deal Date","","USD","",""))</f>
        <v/>
      </c>
      <c r="GZ166" s="15" t="str" cm="1">
        <f t="array" ref="GZ166">IF(GX166="","",_xll.PBD(GX166,"Company ID","","USD","",""))</f>
        <v/>
      </c>
      <c r="HA166" s="15" t="str" cm="1">
        <f t="array" ref="HA166">IF(GX166="","",_xll.PBD(GZ166,"Name","","USD","",""))</f>
        <v/>
      </c>
      <c r="HB166" t="str" cm="1">
        <f t="array" ref="HB166">IF(GX166="","",_xll.PBD(GX166,"Deal Type 1","","USD","",""))</f>
        <v/>
      </c>
      <c r="HG166" s="15" t="str" cm="1">
        <f t="array" ref="HG166">IF(HF166="","",_xll.PBD(HF166,"Deal Date","","USD","",""))</f>
        <v/>
      </c>
      <c r="HH166" s="15" t="str" cm="1">
        <f t="array" ref="HH166">IF(HF166="","",_xll.PBD(HF166,"Company ID","","USD","",""))</f>
        <v/>
      </c>
      <c r="HI166" s="15" t="str" cm="1">
        <f t="array" ref="HI166">IF(HF166="","",_xll.PBD(HH166,"Name","","USD","",""))</f>
        <v/>
      </c>
      <c r="HJ166" t="str" cm="1">
        <f t="array" ref="HJ166">IF(HF166="","",_xll.PBD(HF166,"Deal Type 1","","USD","",""))</f>
        <v/>
      </c>
      <c r="HO166" s="15" t="str" cm="1">
        <f t="array" ref="HO166">IF(HN166="","",_xll.PBD(HN166,"Deal Date","","USD","",""))</f>
        <v/>
      </c>
      <c r="HP166" s="15" t="str" cm="1">
        <f t="array" ref="HP166">IF(HN166="","",_xll.PBD(HN166,"Company ID","","USD","",""))</f>
        <v/>
      </c>
      <c r="HQ166" s="15" t="str" cm="1">
        <f t="array" ref="HQ166">IF(HN166="","",_xll.PBD(HP166,"Name","","USD","",""))</f>
        <v/>
      </c>
      <c r="HR166" t="str" cm="1">
        <f t="array" ref="HR166">IF(HN166="","",_xll.PBD(HN166,"Deal Type 1","","USD","",""))</f>
        <v/>
      </c>
      <c r="HW166" s="15" t="str" cm="1">
        <f t="array" ref="HW166">IF(HV166="","",_xll.PBD(HV166,"Deal Date","","USD","",""))</f>
        <v/>
      </c>
      <c r="HX166" s="15" t="str" cm="1">
        <f t="array" ref="HX166">IF(HV166="","",_xll.PBD(HV166,"Company ID","","USD","",""))</f>
        <v/>
      </c>
      <c r="HY166" s="15" t="str" cm="1">
        <f t="array" ref="HY166">IF(HV166="","",_xll.PBD(HX166,"Name","","USD","",""))</f>
        <v/>
      </c>
      <c r="HZ166" t="str" cm="1">
        <f t="array" ref="HZ166">IF(HV166="","",_xll.PBD(HV166,"Deal Type 1","","USD","",""))</f>
        <v/>
      </c>
      <c r="IE166" s="15" t="str" cm="1">
        <f t="array" ref="IE166">IF(ID166="","",_xll.PBD(ID166,"Deal Date","","USD","",""))</f>
        <v/>
      </c>
      <c r="IF166" s="15" t="str" cm="1">
        <f t="array" ref="IF166">IF(ID166="","",_xll.PBD(ID166,"Company ID","","USD","",""))</f>
        <v/>
      </c>
      <c r="IG166" s="15" t="str" cm="1">
        <f t="array" ref="IG166">IF(ID166="","",_xll.PBD(IF166,"Name","","USD","",""))</f>
        <v/>
      </c>
      <c r="IH166" t="str" cm="1">
        <f t="array" ref="IH166">IF(ID166="","",_xll.PBD(ID166,"Deal Type 1","","USD","",""))</f>
        <v/>
      </c>
      <c r="IM166" s="15" t="str" cm="1">
        <f t="array" ref="IM166">IF(IL166="","",_xll.PBD(IL166,"Deal Date","","USD","",""))</f>
        <v/>
      </c>
      <c r="IN166" s="15" t="str" cm="1">
        <f t="array" ref="IN166">IF(IL166="","",_xll.PBD(IL166,"Company ID","","USD","",""))</f>
        <v/>
      </c>
      <c r="IO166" s="15" t="str" cm="1">
        <f t="array" ref="IO166">IF(IL166="","",_xll.PBD(IN166,"Name","","USD","",""))</f>
        <v/>
      </c>
      <c r="IP166" t="str" cm="1">
        <f t="array" ref="IP166">IF(IL166="","",_xll.PBD(IL166,"Deal Type 1","","USD","",""))</f>
        <v/>
      </c>
      <c r="IU166" s="15" t="str" cm="1">
        <f t="array" ref="IU166">IF(IT166="","",_xll.PBD(IT166,"Deal Date","","USD","",""))</f>
        <v/>
      </c>
      <c r="IV166" s="15" t="str" cm="1">
        <f t="array" ref="IV166">IF(IT166="","",_xll.PBD(IT166,"Company ID","","USD","",""))</f>
        <v/>
      </c>
      <c r="IW166" s="15" t="str" cm="1">
        <f t="array" ref="IW166">IF(IT166="","",_xll.PBD(IV166,"Name","","USD","",""))</f>
        <v/>
      </c>
      <c r="IX166" t="str" cm="1">
        <f t="array" ref="IX166">IF(IT166="","",_xll.PBD(IT166,"Deal Type 1","","USD","",""))</f>
        <v/>
      </c>
      <c r="JC166" s="15" t="str" cm="1">
        <f t="array" ref="JC166">IF(JB166="","",_xll.PBD(JB166,"Deal Date","","USD","",""))</f>
        <v/>
      </c>
      <c r="JD166" s="15" t="str" cm="1">
        <f t="array" ref="JD166">IF(JB166="","",_xll.PBD(JB166,"Company ID","","USD","",""))</f>
        <v/>
      </c>
      <c r="JE166" s="15" t="str" cm="1">
        <f t="array" ref="JE166">IF(JB166="","",_xll.PBD(JD166,"Name","","USD","",""))</f>
        <v/>
      </c>
      <c r="JF166" t="str" cm="1">
        <f t="array" ref="JF166">IF(JB166="","",_xll.PBD(JB166,"Deal Type 1","","USD","",""))</f>
        <v/>
      </c>
      <c r="JK166" s="15" t="str" cm="1">
        <f t="array" ref="JK166">IF(JJ166="","",_xll.PBD(JJ166,"Deal Date","","USD","",""))</f>
        <v/>
      </c>
      <c r="JL166" s="15" t="str" cm="1">
        <f t="array" ref="JL166">IF(JJ166="","",_xll.PBD(JJ166,"Company ID","","USD","",""))</f>
        <v/>
      </c>
      <c r="JM166" s="15" t="str" cm="1">
        <f t="array" ref="JM166">IF(JJ166="","",_xll.PBD(JL166,"Name","","USD","",""))</f>
        <v/>
      </c>
      <c r="JN166" t="str" cm="1">
        <f t="array" ref="JN166">IF(JJ166="","",_xll.PBD(JJ166,"Deal Type 1","","USD","",""))</f>
        <v/>
      </c>
      <c r="JS166" s="15" t="str" cm="1">
        <f t="array" ref="JS166">IF(JR166="","",_xll.PBD(JR166,"Deal Date","","USD","",""))</f>
        <v/>
      </c>
      <c r="JT166" s="15" t="str" cm="1">
        <f t="array" ref="JT166">IF(JR166="","",_xll.PBD(JR166,"Company ID","","USD","",""))</f>
        <v/>
      </c>
      <c r="JU166" s="15" t="str" cm="1">
        <f t="array" ref="JU166">IF(JR166="","",_xll.PBD(JT166,"Name","","USD","",""))</f>
        <v/>
      </c>
      <c r="JV166" t="str" cm="1">
        <f t="array" ref="JV166">IF(JR166="","",_xll.PBD(JR166,"Deal Type 1","","USD","",""))</f>
        <v/>
      </c>
      <c r="KA166" s="15" t="str" cm="1">
        <f t="array" ref="KA166">IF(JZ166="","",_xll.PBD(JZ166,"Deal Date","","USD","",""))</f>
        <v/>
      </c>
      <c r="KB166" s="15" t="str" cm="1">
        <f t="array" ref="KB166">IF(JZ166="","",_xll.PBD(JZ166,"Company ID","","USD","",""))</f>
        <v/>
      </c>
      <c r="KC166" s="15" t="str" cm="1">
        <f t="array" ref="KC166">IF(JZ166="","",_xll.PBD(KB166,"Name","","USD","",""))</f>
        <v/>
      </c>
      <c r="KD166" t="str" cm="1">
        <f t="array" ref="KD166">IF(JZ166="","",_xll.PBD(JZ166,"Deal Type 1","","USD","",""))</f>
        <v/>
      </c>
      <c r="KI166" s="15" t="str" cm="1">
        <f t="array" ref="KI166">IF(KH166="","",_xll.PBD(KH166,"Deal Date","","USD","",""))</f>
        <v/>
      </c>
      <c r="KJ166" s="15" t="str" cm="1">
        <f t="array" ref="KJ166">IF(KH166="","",_xll.PBD(KH166,"Company ID","","USD","",""))</f>
        <v/>
      </c>
      <c r="KK166" s="15" t="str" cm="1">
        <f t="array" ref="KK166">IF(KH166="","",_xll.PBD(KJ166,"Name","","USD","",""))</f>
        <v/>
      </c>
      <c r="KL166" t="str" cm="1">
        <f t="array" ref="KL166">IF(KH166="","",_xll.PBD(KH166,"Deal Type 1","","USD","",""))</f>
        <v/>
      </c>
      <c r="KQ166" s="15" t="str" cm="1">
        <f t="array" ref="KQ166">IF(KP166="","",_xll.PBD(KP166,"Deal Date","","USD","",""))</f>
        <v/>
      </c>
      <c r="KR166" s="15" t="str" cm="1">
        <f t="array" ref="KR166">IF(KP166="","",_xll.PBD(KP166,"Company ID","","USD","",""))</f>
        <v/>
      </c>
      <c r="KS166" s="15" t="str" cm="1">
        <f t="array" ref="KS166">IF(KP166="","",_xll.PBD(KR166,"Name","","USD","",""))</f>
        <v/>
      </c>
      <c r="KT166" t="str" cm="1">
        <f t="array" ref="KT166">IF(KP166="","",_xll.PBD(KP166,"Deal Type 1","","USD","",""))</f>
        <v/>
      </c>
      <c r="KY166" s="15" t="str" cm="1">
        <f t="array" ref="KY166">IF(KX166="","",_xll.PBD(KX166,"Deal Date","","USD","",""))</f>
        <v/>
      </c>
      <c r="KZ166" s="15" t="str" cm="1">
        <f t="array" ref="KZ166">IF(KX166="","",_xll.PBD(KX166,"Company ID","","USD","",""))</f>
        <v/>
      </c>
      <c r="LA166" s="15" t="str" cm="1">
        <f t="array" ref="LA166">IF(KX166="","",_xll.PBD(KZ166,"Name","","USD","",""))</f>
        <v/>
      </c>
      <c r="LB166" t="str" cm="1">
        <f t="array" ref="LB166">IF(KX166="","",_xll.PBD(KX166,"Deal Type 1","","USD","",""))</f>
        <v/>
      </c>
      <c r="LG166" s="15" t="str" cm="1">
        <f t="array" ref="LG166">IF(LF166="","",_xll.PBD(LF166,"Deal Date","","USD","",""))</f>
        <v/>
      </c>
      <c r="LH166" s="15" t="str" cm="1">
        <f t="array" ref="LH166">IF(LF166="","",_xll.PBD(LF166,"Company ID","","USD","",""))</f>
        <v/>
      </c>
      <c r="LI166" s="15" t="str" cm="1">
        <f t="array" ref="LI166">IF(LF166="","",_xll.PBD(LH166,"Name","","USD","",""))</f>
        <v/>
      </c>
      <c r="LJ166" t="str" cm="1">
        <f t="array" ref="LJ166">IF(LF166="","",_xll.PBD(LF166,"Deal Type 1","","USD","",""))</f>
        <v/>
      </c>
      <c r="LO166" s="15" t="str" cm="1">
        <f t="array" ref="LO166">IF(LN166="","",_xll.PBD(LN166,"Deal Date","","USD","",""))</f>
        <v/>
      </c>
      <c r="LP166" s="15" t="str" cm="1">
        <f t="array" ref="LP166">IF(LN166="","",_xll.PBD(LN166,"Company ID","","USD","",""))</f>
        <v/>
      </c>
      <c r="LQ166" s="15" t="str" cm="1">
        <f t="array" ref="LQ166">IF(LN166="","",_xll.PBD(LP166,"Name","","USD","",""))</f>
        <v/>
      </c>
      <c r="LR166" t="str" cm="1">
        <f t="array" ref="LR166">IF(LN166="","",_xll.PBD(LN166,"Deal Type 1","","USD","",""))</f>
        <v/>
      </c>
      <c r="LW166" s="15" t="str" cm="1">
        <f t="array" ref="LW166">IF(LV166="","",_xll.PBD(LV166,"Deal Date","","USD","",""))</f>
        <v/>
      </c>
      <c r="LX166" s="15" t="str" cm="1">
        <f t="array" ref="LX166">IF(LV166="","",_xll.PBD(LV166,"Company ID","","USD","",""))</f>
        <v/>
      </c>
      <c r="LY166" s="15" t="str" cm="1">
        <f t="array" ref="LY166">IF(LV166="","",_xll.PBD(LX166,"Name","","USD","",""))</f>
        <v/>
      </c>
      <c r="LZ166" t="str" cm="1">
        <f t="array" ref="LZ166">IF(LV166="","",_xll.PBD(LV166,"Deal Type 1","","USD","",""))</f>
        <v/>
      </c>
      <c r="ME166" s="15" t="str" cm="1">
        <f t="array" ref="ME166">IF(MD166="","",_xll.PBD(MD166,"Deal Date","","USD","",""))</f>
        <v/>
      </c>
      <c r="MF166" s="15" t="str" cm="1">
        <f t="array" ref="MF166">IF(MD166="","",_xll.PBD(MD166,"Company ID","","USD","",""))</f>
        <v/>
      </c>
      <c r="MG166" s="15" t="str" cm="1">
        <f t="array" ref="MG166">IF(MD166="","",_xll.PBD(MF166,"Name","","USD","",""))</f>
        <v/>
      </c>
      <c r="MH166" t="str" cm="1">
        <f t="array" ref="MH166">IF(MD166="","",_xll.PBD(MD166,"Deal Type 1","","USD","",""))</f>
        <v/>
      </c>
    </row>
    <row r="167" spans="7:346" x14ac:dyDescent="0.2">
      <c r="G167" s="15" t="str" cm="1">
        <f t="array" ref="G167">IF(F167="","",_xll.PBD(F167,"Deal Date","","USD","",""))</f>
        <v/>
      </c>
      <c r="H167" s="15" t="str" cm="1">
        <f t="array" ref="H167">IF(F167="","",_xll.PBD(F167,"Company ID","","USD","",""))</f>
        <v/>
      </c>
      <c r="I167" s="15" t="str" cm="1">
        <f t="array" ref="I167">IF(F167="","",_xll.PBD(H167,"Name","","USD","",""))</f>
        <v/>
      </c>
      <c r="J167" t="str" cm="1">
        <f t="array" ref="J167">IF(F167="","",_xll.PBD(F167,"Deal Type 1","","USD","",""))</f>
        <v/>
      </c>
      <c r="O167" s="15" t="str" cm="1">
        <f t="array" ref="O167">IF(N167="","",_xll.PBD(N167,"Deal Date","","USD","",""))</f>
        <v/>
      </c>
      <c r="P167" s="15" t="str" cm="1">
        <f t="array" ref="P167">IF(N167="","",_xll.PBD(N167,"Company ID","","USD","",""))</f>
        <v/>
      </c>
      <c r="Q167" s="15" t="str" cm="1">
        <f t="array" ref="Q167">IF(N167="","",_xll.PBD(P167,"Name","","USD","",""))</f>
        <v/>
      </c>
      <c r="R167" t="str" cm="1">
        <f t="array" ref="R167">IF(N167="","",_xll.PBD(N167,"Deal Type 1","","USD","",""))</f>
        <v/>
      </c>
      <c r="W167" s="15" t="str" cm="1">
        <f t="array" ref="W167">IF(V167="","",_xll.PBD(V167,"Deal Date","","USD","",""))</f>
        <v/>
      </c>
      <c r="X167" s="15" t="str" cm="1">
        <f t="array" ref="X167">IF(V167="","",_xll.PBD(V167,"Company ID","","USD","",""))</f>
        <v/>
      </c>
      <c r="Y167" s="15" t="str" cm="1">
        <f t="array" ref="Y167">IF(V167="","",_xll.PBD(X167,"Name","","USD","",""))</f>
        <v/>
      </c>
      <c r="Z167" t="str" cm="1">
        <f t="array" ref="Z167">IF(V167="","",_xll.PBD(V167,"Deal Type 1","","USD","",""))</f>
        <v/>
      </c>
      <c r="AE167" s="15" t="str" cm="1">
        <f t="array" ref="AE167">IF(AD167="","",_xll.PBD(AD167,"Deal Date","","USD","",""))</f>
        <v/>
      </c>
      <c r="AF167" s="15" t="str" cm="1">
        <f t="array" ref="AF167">IF(AD167="","",_xll.PBD(AD167,"Company ID","","USD","",""))</f>
        <v/>
      </c>
      <c r="AG167" s="15" t="str" cm="1">
        <f t="array" ref="AG167">IF(AD167="","",_xll.PBD(AF167,"Name","","USD","",""))</f>
        <v/>
      </c>
      <c r="AH167" t="str" cm="1">
        <f t="array" ref="AH167">IF(AD167="","",_xll.PBD(AD167,"Deal Type 1","","USD","",""))</f>
        <v/>
      </c>
      <c r="AM167" s="15" t="str" cm="1">
        <f t="array" ref="AM167">IF(AL167="","",_xll.PBD(AL167,"Deal Date","","USD","",""))</f>
        <v/>
      </c>
      <c r="AN167" s="15" t="str" cm="1">
        <f t="array" ref="AN167">IF(AL167="","",_xll.PBD(AL167,"Company ID","","USD","",""))</f>
        <v/>
      </c>
      <c r="AO167" s="15" t="str" cm="1">
        <f t="array" ref="AO167">IF(AL167="","",_xll.PBD(AN167,"Name","","USD","",""))</f>
        <v/>
      </c>
      <c r="AP167" t="str" cm="1">
        <f t="array" ref="AP167">IF(AL167="","",_xll.PBD(AL167,"Deal Type 1","","USD","",""))</f>
        <v/>
      </c>
      <c r="AU167" s="15" t="str" cm="1">
        <f t="array" ref="AU167">IF(AT167="","",_xll.PBD(AT167,"Deal Date","","USD","",""))</f>
        <v/>
      </c>
      <c r="AV167" s="15" t="str" cm="1">
        <f t="array" ref="AV167">IF(AT167="","",_xll.PBD(AT167,"Company ID","","USD","",""))</f>
        <v/>
      </c>
      <c r="AW167" s="15" t="str" cm="1">
        <f t="array" ref="AW167">IF(AT167="","",_xll.PBD(AV167,"Name","","USD","",""))</f>
        <v/>
      </c>
      <c r="AX167" t="str" cm="1">
        <f t="array" ref="AX167">IF(AT167="","",_xll.PBD(AT167,"Deal Type 1","","USD","",""))</f>
        <v/>
      </c>
      <c r="BC167" s="15" t="str" cm="1">
        <f t="array" ref="BC167">IF(BB167="","",_xll.PBD(BB167,"Deal Date","","USD","",""))</f>
        <v/>
      </c>
      <c r="BD167" s="15" t="str" cm="1">
        <f t="array" ref="BD167">IF(BB167="","",_xll.PBD(BB167,"Company ID","","USD","",""))</f>
        <v/>
      </c>
      <c r="BE167" s="15" t="str" cm="1">
        <f t="array" ref="BE167">IF(BB167="","",_xll.PBD(BD167,"Name","","USD","",""))</f>
        <v/>
      </c>
      <c r="BF167" t="str" cm="1">
        <f t="array" ref="BF167">IF(BB167="","",_xll.PBD(BB167,"Deal Type 1","","USD","",""))</f>
        <v/>
      </c>
      <c r="BK167" s="15" t="str" cm="1">
        <f t="array" ref="BK167">IF(BJ167="","",_xll.PBD(BJ167,"Deal Date","","USD","",""))</f>
        <v/>
      </c>
      <c r="BL167" s="15" t="str" cm="1">
        <f t="array" ref="BL167">IF(BJ167="","",_xll.PBD(BJ167,"Company ID","","USD","",""))</f>
        <v/>
      </c>
      <c r="BM167" s="15" t="str" cm="1">
        <f t="array" ref="BM167">IF(BJ167="","",_xll.PBD(BL167,"Name","","USD","",""))</f>
        <v/>
      </c>
      <c r="BN167" t="str" cm="1">
        <f t="array" ref="BN167">IF(BJ167="","",_xll.PBD(BJ167,"Deal Type 1","","USD","",""))</f>
        <v/>
      </c>
      <c r="BS167" s="15" t="str" cm="1">
        <f t="array" ref="BS167">IF(BR167="","",_xll.PBD(BR167,"Deal Date","","USD","",""))</f>
        <v/>
      </c>
      <c r="BT167" s="15" t="str" cm="1">
        <f t="array" ref="BT167">IF(BR167="","",_xll.PBD(BR167,"Company ID","","USD","",""))</f>
        <v/>
      </c>
      <c r="BU167" s="15" t="str" cm="1">
        <f t="array" ref="BU167">IF(BR167="","",_xll.PBD(BT167,"Name","","USD","",""))</f>
        <v/>
      </c>
      <c r="BV167" t="str" cm="1">
        <f t="array" ref="BV167">IF(BR167="","",_xll.PBD(BR167,"Deal Type 1","","USD","",""))</f>
        <v/>
      </c>
      <c r="CA167" s="15" t="str" cm="1">
        <f t="array" ref="CA167">IF(BZ167="","",_xll.PBD(BZ167,"Deal Date","","USD","",""))</f>
        <v/>
      </c>
      <c r="CB167" s="15" t="str" cm="1">
        <f t="array" ref="CB167">IF(BZ167="","",_xll.PBD(BZ167,"Company ID","","USD","",""))</f>
        <v/>
      </c>
      <c r="CC167" s="15" t="str" cm="1">
        <f t="array" ref="CC167">IF(BZ167="","",_xll.PBD(CB167,"Name","","USD","",""))</f>
        <v/>
      </c>
      <c r="CD167" t="str" cm="1">
        <f t="array" ref="CD167">IF(BZ167="","",_xll.PBD(BZ167,"Deal Type 1","","USD","",""))</f>
        <v/>
      </c>
      <c r="CI167" s="15" t="str" cm="1">
        <f t="array" ref="CI167">IF(CH167="","",_xll.PBD(CH167,"Deal Date","","USD","",""))</f>
        <v/>
      </c>
      <c r="CJ167" s="15" t="str" cm="1">
        <f t="array" ref="CJ167">IF(CH167="","",_xll.PBD(CH167,"Company ID","","USD","",""))</f>
        <v/>
      </c>
      <c r="CK167" s="15" t="str" cm="1">
        <f t="array" ref="CK167">IF(CH167="","",_xll.PBD(CJ167,"Name","","USD","",""))</f>
        <v/>
      </c>
      <c r="CL167" t="str" cm="1">
        <f t="array" ref="CL167">IF(CH167="","",_xll.PBD(CH167,"Deal Type 1","","USD","",""))</f>
        <v/>
      </c>
      <c r="CQ167" s="15" t="str" cm="1">
        <f t="array" ref="CQ167">IF(CP167="","",_xll.PBD(CP167,"Deal Date","","USD","",""))</f>
        <v/>
      </c>
      <c r="CR167" s="15" t="str" cm="1">
        <f t="array" ref="CR167">IF(CP167="","",_xll.PBD(CP167,"Company ID","","USD","",""))</f>
        <v/>
      </c>
      <c r="CS167" s="15" t="str" cm="1">
        <f t="array" ref="CS167">IF(CP167="","",_xll.PBD(CR167,"Name","","USD","",""))</f>
        <v/>
      </c>
      <c r="CT167" t="str" cm="1">
        <f t="array" ref="CT167">IF(CP167="","",_xll.PBD(CP167,"Deal Type 1","","USD","",""))</f>
        <v/>
      </c>
      <c r="CY167" s="15" t="str" cm="1">
        <f t="array" ref="CY167">IF(CX167="","",_xll.PBD(CX167,"Deal Date","","USD","",""))</f>
        <v/>
      </c>
      <c r="CZ167" s="15" t="str" cm="1">
        <f t="array" ref="CZ167">IF(CX167="","",_xll.PBD(CX167,"Company ID","","USD","",""))</f>
        <v/>
      </c>
      <c r="DA167" s="15" t="str" cm="1">
        <f t="array" ref="DA167">IF(CX167="","",_xll.PBD(CZ167,"Name","","USD","",""))</f>
        <v/>
      </c>
      <c r="DB167" t="str" cm="1">
        <f t="array" ref="DB167">IF(CX167="","",_xll.PBD(CX167,"Deal Type 1","","USD","",""))</f>
        <v/>
      </c>
      <c r="DG167" s="15" t="str" cm="1">
        <f t="array" ref="DG167">IF(DF167="","",_xll.PBD(DF167,"Deal Date","","USD","",""))</f>
        <v/>
      </c>
      <c r="DH167" s="15" t="str" cm="1">
        <f t="array" ref="DH167">IF(DF167="","",_xll.PBD(DF167,"Company ID","","USD","",""))</f>
        <v/>
      </c>
      <c r="DI167" s="15" t="str" cm="1">
        <f t="array" ref="DI167">IF(DF167="","",_xll.PBD(DH167,"Name","","USD","",""))</f>
        <v/>
      </c>
      <c r="DJ167" t="str" cm="1">
        <f t="array" ref="DJ167">IF(DF167="","",_xll.PBD(DF167,"Deal Type 1","","USD","",""))</f>
        <v/>
      </c>
      <c r="DO167" s="15" t="str" cm="1">
        <f t="array" ref="DO167">IF(DN167="","",_xll.PBD(DN167,"Deal Date","","USD","",""))</f>
        <v/>
      </c>
      <c r="DP167" s="15" t="str" cm="1">
        <f t="array" ref="DP167">IF(DN167="","",_xll.PBD(DN167,"Company ID","","USD","",""))</f>
        <v/>
      </c>
      <c r="DQ167" s="15" t="str" cm="1">
        <f t="array" ref="DQ167">IF(DN167="","",_xll.PBD(DP167,"Name","","USD","",""))</f>
        <v/>
      </c>
      <c r="DR167" t="str" cm="1">
        <f t="array" ref="DR167">IF(DN167="","",_xll.PBD(DN167,"Deal Type 1","","USD","",""))</f>
        <v/>
      </c>
      <c r="DW167" s="15" t="str" cm="1">
        <f t="array" ref="DW167">IF(DV167="","",_xll.PBD(DV167,"Deal Date","","USD","",""))</f>
        <v/>
      </c>
      <c r="DX167" s="15" t="str" cm="1">
        <f t="array" ref="DX167">IF(DV167="","",_xll.PBD(DV167,"Company ID","","USD","",""))</f>
        <v/>
      </c>
      <c r="DY167" s="15" t="str" cm="1">
        <f t="array" ref="DY167">IF(DV167="","",_xll.PBD(DX167,"Name","","USD","",""))</f>
        <v/>
      </c>
      <c r="DZ167" t="str" cm="1">
        <f t="array" ref="DZ167">IF(DV167="","",_xll.PBD(DV167,"Deal Type 1","","USD","",""))</f>
        <v/>
      </c>
      <c r="EE167" s="15" t="str" cm="1">
        <f t="array" ref="EE167">IF(ED167="","",_xll.PBD(ED167,"Deal Date","","USD","",""))</f>
        <v/>
      </c>
      <c r="EF167" s="15" t="str" cm="1">
        <f t="array" ref="EF167">IF(ED167="","",_xll.PBD(ED167,"Company ID","","USD","",""))</f>
        <v/>
      </c>
      <c r="EG167" s="15" t="str" cm="1">
        <f t="array" ref="EG167">IF(ED167="","",_xll.PBD(EF167,"Name","","USD","",""))</f>
        <v/>
      </c>
      <c r="EH167" t="str" cm="1">
        <f t="array" ref="EH167">IF(ED167="","",_xll.PBD(ED167,"Deal Type 1","","USD","",""))</f>
        <v/>
      </c>
      <c r="EM167" s="15" t="str" cm="1">
        <f t="array" ref="EM167">IF(EL167="","",_xll.PBD(EL167,"Deal Date","","USD","",""))</f>
        <v/>
      </c>
      <c r="EN167" s="15" t="str" cm="1">
        <f t="array" ref="EN167">IF(EL167="","",_xll.PBD(EL167,"Company ID","","USD","",""))</f>
        <v/>
      </c>
      <c r="EO167" s="15" t="str" cm="1">
        <f t="array" ref="EO167">IF(EL167="","",_xll.PBD(EN167,"Name","","USD","",""))</f>
        <v/>
      </c>
      <c r="EP167" t="str" cm="1">
        <f t="array" ref="EP167">IF(EL167="","",_xll.PBD(EL167,"Deal Type 1","","USD","",""))</f>
        <v/>
      </c>
      <c r="EU167" s="15" t="str" cm="1">
        <f t="array" ref="EU167">IF(ET167="","",_xll.PBD(ET167,"Deal Date","","USD","",""))</f>
        <v/>
      </c>
      <c r="EV167" s="15" t="str" cm="1">
        <f t="array" ref="EV167">IF(ET167="","",_xll.PBD(ET167,"Company ID","","USD","",""))</f>
        <v/>
      </c>
      <c r="EW167" s="15" t="str" cm="1">
        <f t="array" ref="EW167">IF(ET167="","",_xll.PBD(EV167,"Name","","USD","",""))</f>
        <v/>
      </c>
      <c r="EX167" t="str" cm="1">
        <f t="array" ref="EX167">IF(ET167="","",_xll.PBD(ET167,"Deal Type 1","","USD","",""))</f>
        <v/>
      </c>
      <c r="FC167" s="15" t="str" cm="1">
        <f t="array" ref="FC167">IF(FB167="","",_xll.PBD(FB167,"Deal Date","","USD","",""))</f>
        <v/>
      </c>
      <c r="FD167" s="15" t="str" cm="1">
        <f t="array" ref="FD167">IF(FB167="","",_xll.PBD(FB167,"Company ID","","USD","",""))</f>
        <v/>
      </c>
      <c r="FE167" s="15" t="str" cm="1">
        <f t="array" ref="FE167">IF(FB167="","",_xll.PBD(FD167,"Name","","USD","",""))</f>
        <v/>
      </c>
      <c r="FF167" t="str" cm="1">
        <f t="array" ref="FF167">IF(FB167="","",_xll.PBD(FB167,"Deal Type 1","","USD","",""))</f>
        <v/>
      </c>
      <c r="FK167" s="15" t="str" cm="1">
        <f t="array" ref="FK167">IF(FJ167="","",_xll.PBD(FJ167,"Deal Date","","USD","",""))</f>
        <v/>
      </c>
      <c r="FL167" s="15" t="str" cm="1">
        <f t="array" ref="FL167">IF(FJ167="","",_xll.PBD(FJ167,"Company ID","","USD","",""))</f>
        <v/>
      </c>
      <c r="FM167" s="15" t="str" cm="1">
        <f t="array" ref="FM167">IF(FJ167="","",_xll.PBD(FL167,"Name","","USD","",""))</f>
        <v/>
      </c>
      <c r="FN167" t="str" cm="1">
        <f t="array" ref="FN167">IF(FJ167="","",_xll.PBD(FJ167,"Deal Type 1","","USD","",""))</f>
        <v/>
      </c>
      <c r="FS167" s="15" t="str" cm="1">
        <f t="array" ref="FS167">IF(FR167="","",_xll.PBD(FR167,"Deal Date","","USD","",""))</f>
        <v/>
      </c>
      <c r="FT167" s="15" t="str" cm="1">
        <f t="array" ref="FT167">IF(FR167="","",_xll.PBD(FR167,"Company ID","","USD","",""))</f>
        <v/>
      </c>
      <c r="FU167" s="15" t="str" cm="1">
        <f t="array" ref="FU167">IF(FR167="","",_xll.PBD(FT167,"Name","","USD","",""))</f>
        <v/>
      </c>
      <c r="FV167" t="str" cm="1">
        <f t="array" ref="FV167">IF(FR167="","",_xll.PBD(FR167,"Deal Type 1","","USD","",""))</f>
        <v/>
      </c>
      <c r="GA167" s="15" t="str" cm="1">
        <f t="array" ref="GA167">IF(FZ167="","",_xll.PBD(FZ167,"Deal Date","","USD","",""))</f>
        <v/>
      </c>
      <c r="GB167" s="15" t="str" cm="1">
        <f t="array" ref="GB167">IF(FZ167="","",_xll.PBD(FZ167,"Company ID","","USD","",""))</f>
        <v/>
      </c>
      <c r="GC167" s="15" t="str" cm="1">
        <f t="array" ref="GC167">IF(FZ167="","",_xll.PBD(GB167,"Name","","USD","",""))</f>
        <v/>
      </c>
      <c r="GD167" t="str" cm="1">
        <f t="array" ref="GD167">IF(FZ167="","",_xll.PBD(FZ167,"Deal Type 1","","USD","",""))</f>
        <v/>
      </c>
      <c r="GI167" s="15" t="str" cm="1">
        <f t="array" ref="GI167">IF(GH167="","",_xll.PBD(GH167,"Deal Date","","USD","",""))</f>
        <v/>
      </c>
      <c r="GJ167" s="15" t="str" cm="1">
        <f t="array" ref="GJ167">IF(GH167="","",_xll.PBD(GH167,"Company ID","","USD","",""))</f>
        <v/>
      </c>
      <c r="GK167" s="15" t="str" cm="1">
        <f t="array" ref="GK167">IF(GH167="","",_xll.PBD(GJ167,"Name","","USD","",""))</f>
        <v/>
      </c>
      <c r="GL167" t="str" cm="1">
        <f t="array" ref="GL167">IF(GH167="","",_xll.PBD(GH167,"Deal Type 1","","USD","",""))</f>
        <v/>
      </c>
      <c r="GQ167" s="15" t="str" cm="1">
        <f t="array" ref="GQ167">IF(GP167="","",_xll.PBD(GP167,"Deal Date","","USD","",""))</f>
        <v/>
      </c>
      <c r="GR167" s="15" t="str" cm="1">
        <f t="array" ref="GR167">IF(GP167="","",_xll.PBD(GP167,"Company ID","","USD","",""))</f>
        <v/>
      </c>
      <c r="GS167" s="15" t="str" cm="1">
        <f t="array" ref="GS167">IF(GP167="","",_xll.PBD(GR167,"Name","","USD","",""))</f>
        <v/>
      </c>
      <c r="GT167" t="str" cm="1">
        <f t="array" ref="GT167">IF(GP167="","",_xll.PBD(GP167,"Deal Type 1","","USD","",""))</f>
        <v/>
      </c>
      <c r="GY167" s="15" t="str" cm="1">
        <f t="array" ref="GY167">IF(GX167="","",_xll.PBD(GX167,"Deal Date","","USD","",""))</f>
        <v/>
      </c>
      <c r="GZ167" s="15" t="str" cm="1">
        <f t="array" ref="GZ167">IF(GX167="","",_xll.PBD(GX167,"Company ID","","USD","",""))</f>
        <v/>
      </c>
      <c r="HA167" s="15" t="str" cm="1">
        <f t="array" ref="HA167">IF(GX167="","",_xll.PBD(GZ167,"Name","","USD","",""))</f>
        <v/>
      </c>
      <c r="HB167" t="str" cm="1">
        <f t="array" ref="HB167">IF(GX167="","",_xll.PBD(GX167,"Deal Type 1","","USD","",""))</f>
        <v/>
      </c>
      <c r="HG167" s="15" t="str" cm="1">
        <f t="array" ref="HG167">IF(HF167="","",_xll.PBD(HF167,"Deal Date","","USD","",""))</f>
        <v/>
      </c>
      <c r="HH167" s="15" t="str" cm="1">
        <f t="array" ref="HH167">IF(HF167="","",_xll.PBD(HF167,"Company ID","","USD","",""))</f>
        <v/>
      </c>
      <c r="HI167" s="15" t="str" cm="1">
        <f t="array" ref="HI167">IF(HF167="","",_xll.PBD(HH167,"Name","","USD","",""))</f>
        <v/>
      </c>
      <c r="HJ167" t="str" cm="1">
        <f t="array" ref="HJ167">IF(HF167="","",_xll.PBD(HF167,"Deal Type 1","","USD","",""))</f>
        <v/>
      </c>
      <c r="HO167" s="15" t="str" cm="1">
        <f t="array" ref="HO167">IF(HN167="","",_xll.PBD(HN167,"Deal Date","","USD","",""))</f>
        <v/>
      </c>
      <c r="HP167" s="15" t="str" cm="1">
        <f t="array" ref="HP167">IF(HN167="","",_xll.PBD(HN167,"Company ID","","USD","",""))</f>
        <v/>
      </c>
      <c r="HQ167" s="15" t="str" cm="1">
        <f t="array" ref="HQ167">IF(HN167="","",_xll.PBD(HP167,"Name","","USD","",""))</f>
        <v/>
      </c>
      <c r="HR167" t="str" cm="1">
        <f t="array" ref="HR167">IF(HN167="","",_xll.PBD(HN167,"Deal Type 1","","USD","",""))</f>
        <v/>
      </c>
      <c r="HW167" s="15" t="str" cm="1">
        <f t="array" ref="HW167">IF(HV167="","",_xll.PBD(HV167,"Deal Date","","USD","",""))</f>
        <v/>
      </c>
      <c r="HX167" s="15" t="str" cm="1">
        <f t="array" ref="HX167">IF(HV167="","",_xll.PBD(HV167,"Company ID","","USD","",""))</f>
        <v/>
      </c>
      <c r="HY167" s="15" t="str" cm="1">
        <f t="array" ref="HY167">IF(HV167="","",_xll.PBD(HX167,"Name","","USD","",""))</f>
        <v/>
      </c>
      <c r="HZ167" t="str" cm="1">
        <f t="array" ref="HZ167">IF(HV167="","",_xll.PBD(HV167,"Deal Type 1","","USD","",""))</f>
        <v/>
      </c>
      <c r="IE167" s="15" t="str" cm="1">
        <f t="array" ref="IE167">IF(ID167="","",_xll.PBD(ID167,"Deal Date","","USD","",""))</f>
        <v/>
      </c>
      <c r="IF167" s="15" t="str" cm="1">
        <f t="array" ref="IF167">IF(ID167="","",_xll.PBD(ID167,"Company ID","","USD","",""))</f>
        <v/>
      </c>
      <c r="IG167" s="15" t="str" cm="1">
        <f t="array" ref="IG167">IF(ID167="","",_xll.PBD(IF167,"Name","","USD","",""))</f>
        <v/>
      </c>
      <c r="IH167" t="str" cm="1">
        <f t="array" ref="IH167">IF(ID167="","",_xll.PBD(ID167,"Deal Type 1","","USD","",""))</f>
        <v/>
      </c>
      <c r="IM167" s="15" t="str" cm="1">
        <f t="array" ref="IM167">IF(IL167="","",_xll.PBD(IL167,"Deal Date","","USD","",""))</f>
        <v/>
      </c>
      <c r="IN167" s="15" t="str" cm="1">
        <f t="array" ref="IN167">IF(IL167="","",_xll.PBD(IL167,"Company ID","","USD","",""))</f>
        <v/>
      </c>
      <c r="IO167" s="15" t="str" cm="1">
        <f t="array" ref="IO167">IF(IL167="","",_xll.PBD(IN167,"Name","","USD","",""))</f>
        <v/>
      </c>
      <c r="IP167" t="str" cm="1">
        <f t="array" ref="IP167">IF(IL167="","",_xll.PBD(IL167,"Deal Type 1","","USD","",""))</f>
        <v/>
      </c>
      <c r="IU167" s="15" t="str" cm="1">
        <f t="array" ref="IU167">IF(IT167="","",_xll.PBD(IT167,"Deal Date","","USD","",""))</f>
        <v/>
      </c>
      <c r="IV167" s="15" t="str" cm="1">
        <f t="array" ref="IV167">IF(IT167="","",_xll.PBD(IT167,"Company ID","","USD","",""))</f>
        <v/>
      </c>
      <c r="IW167" s="15" t="str" cm="1">
        <f t="array" ref="IW167">IF(IT167="","",_xll.PBD(IV167,"Name","","USD","",""))</f>
        <v/>
      </c>
      <c r="IX167" t="str" cm="1">
        <f t="array" ref="IX167">IF(IT167="","",_xll.PBD(IT167,"Deal Type 1","","USD","",""))</f>
        <v/>
      </c>
      <c r="JC167" s="15" t="str" cm="1">
        <f t="array" ref="JC167">IF(JB167="","",_xll.PBD(JB167,"Deal Date","","USD","",""))</f>
        <v/>
      </c>
      <c r="JD167" s="15" t="str" cm="1">
        <f t="array" ref="JD167">IF(JB167="","",_xll.PBD(JB167,"Company ID","","USD","",""))</f>
        <v/>
      </c>
      <c r="JE167" s="15" t="str" cm="1">
        <f t="array" ref="JE167">IF(JB167="","",_xll.PBD(JD167,"Name","","USD","",""))</f>
        <v/>
      </c>
      <c r="JF167" t="str" cm="1">
        <f t="array" ref="JF167">IF(JB167="","",_xll.PBD(JB167,"Deal Type 1","","USD","",""))</f>
        <v/>
      </c>
      <c r="JK167" s="15" t="str" cm="1">
        <f t="array" ref="JK167">IF(JJ167="","",_xll.PBD(JJ167,"Deal Date","","USD","",""))</f>
        <v/>
      </c>
      <c r="JL167" s="15" t="str" cm="1">
        <f t="array" ref="JL167">IF(JJ167="","",_xll.PBD(JJ167,"Company ID","","USD","",""))</f>
        <v/>
      </c>
      <c r="JM167" s="15" t="str" cm="1">
        <f t="array" ref="JM167">IF(JJ167="","",_xll.PBD(JL167,"Name","","USD","",""))</f>
        <v/>
      </c>
      <c r="JN167" t="str" cm="1">
        <f t="array" ref="JN167">IF(JJ167="","",_xll.PBD(JJ167,"Deal Type 1","","USD","",""))</f>
        <v/>
      </c>
      <c r="JS167" s="15" t="str" cm="1">
        <f t="array" ref="JS167">IF(JR167="","",_xll.PBD(JR167,"Deal Date","","USD","",""))</f>
        <v/>
      </c>
      <c r="JT167" s="15" t="str" cm="1">
        <f t="array" ref="JT167">IF(JR167="","",_xll.PBD(JR167,"Company ID","","USD","",""))</f>
        <v/>
      </c>
      <c r="JU167" s="15" t="str" cm="1">
        <f t="array" ref="JU167">IF(JR167="","",_xll.PBD(JT167,"Name","","USD","",""))</f>
        <v/>
      </c>
      <c r="JV167" t="str" cm="1">
        <f t="array" ref="JV167">IF(JR167="","",_xll.PBD(JR167,"Deal Type 1","","USD","",""))</f>
        <v/>
      </c>
      <c r="KA167" s="15" t="str" cm="1">
        <f t="array" ref="KA167">IF(JZ167="","",_xll.PBD(JZ167,"Deal Date","","USD","",""))</f>
        <v/>
      </c>
      <c r="KB167" s="15" t="str" cm="1">
        <f t="array" ref="KB167">IF(JZ167="","",_xll.PBD(JZ167,"Company ID","","USD","",""))</f>
        <v/>
      </c>
      <c r="KC167" s="15" t="str" cm="1">
        <f t="array" ref="KC167">IF(JZ167="","",_xll.PBD(KB167,"Name","","USD","",""))</f>
        <v/>
      </c>
      <c r="KD167" t="str" cm="1">
        <f t="array" ref="KD167">IF(JZ167="","",_xll.PBD(JZ167,"Deal Type 1","","USD","",""))</f>
        <v/>
      </c>
      <c r="KI167" s="15" t="str" cm="1">
        <f t="array" ref="KI167">IF(KH167="","",_xll.PBD(KH167,"Deal Date","","USD","",""))</f>
        <v/>
      </c>
      <c r="KJ167" s="15" t="str" cm="1">
        <f t="array" ref="KJ167">IF(KH167="","",_xll.PBD(KH167,"Company ID","","USD","",""))</f>
        <v/>
      </c>
      <c r="KK167" s="15" t="str" cm="1">
        <f t="array" ref="KK167">IF(KH167="","",_xll.PBD(KJ167,"Name","","USD","",""))</f>
        <v/>
      </c>
      <c r="KL167" t="str" cm="1">
        <f t="array" ref="KL167">IF(KH167="","",_xll.PBD(KH167,"Deal Type 1","","USD","",""))</f>
        <v/>
      </c>
      <c r="KQ167" s="15" t="str" cm="1">
        <f t="array" ref="KQ167">IF(KP167="","",_xll.PBD(KP167,"Deal Date","","USD","",""))</f>
        <v/>
      </c>
      <c r="KR167" s="15" t="str" cm="1">
        <f t="array" ref="KR167">IF(KP167="","",_xll.PBD(KP167,"Company ID","","USD","",""))</f>
        <v/>
      </c>
      <c r="KS167" s="15" t="str" cm="1">
        <f t="array" ref="KS167">IF(KP167="","",_xll.PBD(KR167,"Name","","USD","",""))</f>
        <v/>
      </c>
      <c r="KT167" t="str" cm="1">
        <f t="array" ref="KT167">IF(KP167="","",_xll.PBD(KP167,"Deal Type 1","","USD","",""))</f>
        <v/>
      </c>
      <c r="KY167" s="15" t="str" cm="1">
        <f t="array" ref="KY167">IF(KX167="","",_xll.PBD(KX167,"Deal Date","","USD","",""))</f>
        <v/>
      </c>
      <c r="KZ167" s="15" t="str" cm="1">
        <f t="array" ref="KZ167">IF(KX167="","",_xll.PBD(KX167,"Company ID","","USD","",""))</f>
        <v/>
      </c>
      <c r="LA167" s="15" t="str" cm="1">
        <f t="array" ref="LA167">IF(KX167="","",_xll.PBD(KZ167,"Name","","USD","",""))</f>
        <v/>
      </c>
      <c r="LB167" t="str" cm="1">
        <f t="array" ref="LB167">IF(KX167="","",_xll.PBD(KX167,"Deal Type 1","","USD","",""))</f>
        <v/>
      </c>
      <c r="LG167" s="15" t="str" cm="1">
        <f t="array" ref="LG167">IF(LF167="","",_xll.PBD(LF167,"Deal Date","","USD","",""))</f>
        <v/>
      </c>
      <c r="LH167" s="15" t="str" cm="1">
        <f t="array" ref="LH167">IF(LF167="","",_xll.PBD(LF167,"Company ID","","USD","",""))</f>
        <v/>
      </c>
      <c r="LI167" s="15" t="str" cm="1">
        <f t="array" ref="LI167">IF(LF167="","",_xll.PBD(LH167,"Name","","USD","",""))</f>
        <v/>
      </c>
      <c r="LJ167" t="str" cm="1">
        <f t="array" ref="LJ167">IF(LF167="","",_xll.PBD(LF167,"Deal Type 1","","USD","",""))</f>
        <v/>
      </c>
      <c r="LO167" s="15" t="str" cm="1">
        <f t="array" ref="LO167">IF(LN167="","",_xll.PBD(LN167,"Deal Date","","USD","",""))</f>
        <v/>
      </c>
      <c r="LP167" s="15" t="str" cm="1">
        <f t="array" ref="LP167">IF(LN167="","",_xll.PBD(LN167,"Company ID","","USD","",""))</f>
        <v/>
      </c>
      <c r="LQ167" s="15" t="str" cm="1">
        <f t="array" ref="LQ167">IF(LN167="","",_xll.PBD(LP167,"Name","","USD","",""))</f>
        <v/>
      </c>
      <c r="LR167" t="str" cm="1">
        <f t="array" ref="LR167">IF(LN167="","",_xll.PBD(LN167,"Deal Type 1","","USD","",""))</f>
        <v/>
      </c>
      <c r="LW167" s="15" t="str" cm="1">
        <f t="array" ref="LW167">IF(LV167="","",_xll.PBD(LV167,"Deal Date","","USD","",""))</f>
        <v/>
      </c>
      <c r="LX167" s="15" t="str" cm="1">
        <f t="array" ref="LX167">IF(LV167="","",_xll.PBD(LV167,"Company ID","","USD","",""))</f>
        <v/>
      </c>
      <c r="LY167" s="15" t="str" cm="1">
        <f t="array" ref="LY167">IF(LV167="","",_xll.PBD(LX167,"Name","","USD","",""))</f>
        <v/>
      </c>
      <c r="LZ167" t="str" cm="1">
        <f t="array" ref="LZ167">IF(LV167="","",_xll.PBD(LV167,"Deal Type 1","","USD","",""))</f>
        <v/>
      </c>
      <c r="ME167" s="15" t="str" cm="1">
        <f t="array" ref="ME167">IF(MD167="","",_xll.PBD(MD167,"Deal Date","","USD","",""))</f>
        <v/>
      </c>
      <c r="MF167" s="15" t="str" cm="1">
        <f t="array" ref="MF167">IF(MD167="","",_xll.PBD(MD167,"Company ID","","USD","",""))</f>
        <v/>
      </c>
      <c r="MG167" s="15" t="str" cm="1">
        <f t="array" ref="MG167">IF(MD167="","",_xll.PBD(MF167,"Name","","USD","",""))</f>
        <v/>
      </c>
      <c r="MH167" t="str" cm="1">
        <f t="array" ref="MH167">IF(MD167="","",_xll.PBD(MD167,"Deal Type 1","","USD","",""))</f>
        <v/>
      </c>
    </row>
    <row r="168" spans="7:346" x14ac:dyDescent="0.2">
      <c r="G168" s="15" t="str" cm="1">
        <f t="array" ref="G168">IF(F168="","",_xll.PBD(F168,"Deal Date","","USD","",""))</f>
        <v/>
      </c>
      <c r="H168" s="15" t="str" cm="1">
        <f t="array" ref="H168">IF(F168="","",_xll.PBD(F168,"Company ID","","USD","",""))</f>
        <v/>
      </c>
      <c r="I168" s="15" t="str" cm="1">
        <f t="array" ref="I168">IF(F168="","",_xll.PBD(H168,"Name","","USD","",""))</f>
        <v/>
      </c>
      <c r="J168" t="str" cm="1">
        <f t="array" ref="J168">IF(F168="","",_xll.PBD(F168,"Deal Type 1","","USD","",""))</f>
        <v/>
      </c>
      <c r="O168" s="15" t="str" cm="1">
        <f t="array" ref="O168">IF(N168="","",_xll.PBD(N168,"Deal Date","","USD","",""))</f>
        <v/>
      </c>
      <c r="P168" s="15" t="str" cm="1">
        <f t="array" ref="P168">IF(N168="","",_xll.PBD(N168,"Company ID","","USD","",""))</f>
        <v/>
      </c>
      <c r="Q168" s="15" t="str" cm="1">
        <f t="array" ref="Q168">IF(N168="","",_xll.PBD(P168,"Name","","USD","",""))</f>
        <v/>
      </c>
      <c r="R168" t="str" cm="1">
        <f t="array" ref="R168">IF(N168="","",_xll.PBD(N168,"Deal Type 1","","USD","",""))</f>
        <v/>
      </c>
      <c r="W168" s="15" t="str" cm="1">
        <f t="array" ref="W168">IF(V168="","",_xll.PBD(V168,"Deal Date","","USD","",""))</f>
        <v/>
      </c>
      <c r="X168" s="15" t="str" cm="1">
        <f t="array" ref="X168">IF(V168="","",_xll.PBD(V168,"Company ID","","USD","",""))</f>
        <v/>
      </c>
      <c r="Y168" s="15" t="str" cm="1">
        <f t="array" ref="Y168">IF(V168="","",_xll.PBD(X168,"Name","","USD","",""))</f>
        <v/>
      </c>
      <c r="Z168" t="str" cm="1">
        <f t="array" ref="Z168">IF(V168="","",_xll.PBD(V168,"Deal Type 1","","USD","",""))</f>
        <v/>
      </c>
      <c r="AE168" s="15" t="str" cm="1">
        <f t="array" ref="AE168">IF(AD168="","",_xll.PBD(AD168,"Deal Date","","USD","",""))</f>
        <v/>
      </c>
      <c r="AF168" s="15" t="str" cm="1">
        <f t="array" ref="AF168">IF(AD168="","",_xll.PBD(AD168,"Company ID","","USD","",""))</f>
        <v/>
      </c>
      <c r="AG168" s="15" t="str" cm="1">
        <f t="array" ref="AG168">IF(AD168="","",_xll.PBD(AF168,"Name","","USD","",""))</f>
        <v/>
      </c>
      <c r="AH168" t="str" cm="1">
        <f t="array" ref="AH168">IF(AD168="","",_xll.PBD(AD168,"Deal Type 1","","USD","",""))</f>
        <v/>
      </c>
      <c r="AM168" s="15" t="str" cm="1">
        <f t="array" ref="AM168">IF(AL168="","",_xll.PBD(AL168,"Deal Date","","USD","",""))</f>
        <v/>
      </c>
      <c r="AN168" s="15" t="str" cm="1">
        <f t="array" ref="AN168">IF(AL168="","",_xll.PBD(AL168,"Company ID","","USD","",""))</f>
        <v/>
      </c>
      <c r="AO168" s="15" t="str" cm="1">
        <f t="array" ref="AO168">IF(AL168="","",_xll.PBD(AN168,"Name","","USD","",""))</f>
        <v/>
      </c>
      <c r="AP168" t="str" cm="1">
        <f t="array" ref="AP168">IF(AL168="","",_xll.PBD(AL168,"Deal Type 1","","USD","",""))</f>
        <v/>
      </c>
      <c r="AU168" s="15" t="str" cm="1">
        <f t="array" ref="AU168">IF(AT168="","",_xll.PBD(AT168,"Deal Date","","USD","",""))</f>
        <v/>
      </c>
      <c r="AV168" s="15" t="str" cm="1">
        <f t="array" ref="AV168">IF(AT168="","",_xll.PBD(AT168,"Company ID","","USD","",""))</f>
        <v/>
      </c>
      <c r="AW168" s="15" t="str" cm="1">
        <f t="array" ref="AW168">IF(AT168="","",_xll.PBD(AV168,"Name","","USD","",""))</f>
        <v/>
      </c>
      <c r="AX168" t="str" cm="1">
        <f t="array" ref="AX168">IF(AT168="","",_xll.PBD(AT168,"Deal Type 1","","USD","",""))</f>
        <v/>
      </c>
      <c r="BC168" s="15" t="str" cm="1">
        <f t="array" ref="BC168">IF(BB168="","",_xll.PBD(BB168,"Deal Date","","USD","",""))</f>
        <v/>
      </c>
      <c r="BD168" s="15" t="str" cm="1">
        <f t="array" ref="BD168">IF(BB168="","",_xll.PBD(BB168,"Company ID","","USD","",""))</f>
        <v/>
      </c>
      <c r="BE168" s="15" t="str" cm="1">
        <f t="array" ref="BE168">IF(BB168="","",_xll.PBD(BD168,"Name","","USD","",""))</f>
        <v/>
      </c>
      <c r="BF168" t="str" cm="1">
        <f t="array" ref="BF168">IF(BB168="","",_xll.PBD(BB168,"Deal Type 1","","USD","",""))</f>
        <v/>
      </c>
      <c r="BK168" s="15" t="str" cm="1">
        <f t="array" ref="BK168">IF(BJ168="","",_xll.PBD(BJ168,"Deal Date","","USD","",""))</f>
        <v/>
      </c>
      <c r="BL168" s="15" t="str" cm="1">
        <f t="array" ref="BL168">IF(BJ168="","",_xll.PBD(BJ168,"Company ID","","USD","",""))</f>
        <v/>
      </c>
      <c r="BM168" s="15" t="str" cm="1">
        <f t="array" ref="BM168">IF(BJ168="","",_xll.PBD(BL168,"Name","","USD","",""))</f>
        <v/>
      </c>
      <c r="BN168" t="str" cm="1">
        <f t="array" ref="BN168">IF(BJ168="","",_xll.PBD(BJ168,"Deal Type 1","","USD","",""))</f>
        <v/>
      </c>
      <c r="BS168" s="15" t="str" cm="1">
        <f t="array" ref="BS168">IF(BR168="","",_xll.PBD(BR168,"Deal Date","","USD","",""))</f>
        <v/>
      </c>
      <c r="BT168" s="15" t="str" cm="1">
        <f t="array" ref="BT168">IF(BR168="","",_xll.PBD(BR168,"Company ID","","USD","",""))</f>
        <v/>
      </c>
      <c r="BU168" s="15" t="str" cm="1">
        <f t="array" ref="BU168">IF(BR168="","",_xll.PBD(BT168,"Name","","USD","",""))</f>
        <v/>
      </c>
      <c r="BV168" t="str" cm="1">
        <f t="array" ref="BV168">IF(BR168="","",_xll.PBD(BR168,"Deal Type 1","","USD","",""))</f>
        <v/>
      </c>
      <c r="CA168" s="15" t="str" cm="1">
        <f t="array" ref="CA168">IF(BZ168="","",_xll.PBD(BZ168,"Deal Date","","USD","",""))</f>
        <v/>
      </c>
      <c r="CB168" s="15" t="str" cm="1">
        <f t="array" ref="CB168">IF(BZ168="","",_xll.PBD(BZ168,"Company ID","","USD","",""))</f>
        <v/>
      </c>
      <c r="CC168" s="15" t="str" cm="1">
        <f t="array" ref="CC168">IF(BZ168="","",_xll.PBD(CB168,"Name","","USD","",""))</f>
        <v/>
      </c>
      <c r="CD168" t="str" cm="1">
        <f t="array" ref="CD168">IF(BZ168="","",_xll.PBD(BZ168,"Deal Type 1","","USD","",""))</f>
        <v/>
      </c>
      <c r="CI168" s="15" t="str" cm="1">
        <f t="array" ref="CI168">IF(CH168="","",_xll.PBD(CH168,"Deal Date","","USD","",""))</f>
        <v/>
      </c>
      <c r="CJ168" s="15" t="str" cm="1">
        <f t="array" ref="CJ168">IF(CH168="","",_xll.PBD(CH168,"Company ID","","USD","",""))</f>
        <v/>
      </c>
      <c r="CK168" s="15" t="str" cm="1">
        <f t="array" ref="CK168">IF(CH168="","",_xll.PBD(CJ168,"Name","","USD","",""))</f>
        <v/>
      </c>
      <c r="CL168" t="str" cm="1">
        <f t="array" ref="CL168">IF(CH168="","",_xll.PBD(CH168,"Deal Type 1","","USD","",""))</f>
        <v/>
      </c>
      <c r="CQ168" s="15" t="str" cm="1">
        <f t="array" ref="CQ168">IF(CP168="","",_xll.PBD(CP168,"Deal Date","","USD","",""))</f>
        <v/>
      </c>
      <c r="CR168" s="15" t="str" cm="1">
        <f t="array" ref="CR168">IF(CP168="","",_xll.PBD(CP168,"Company ID","","USD","",""))</f>
        <v/>
      </c>
      <c r="CS168" s="15" t="str" cm="1">
        <f t="array" ref="CS168">IF(CP168="","",_xll.PBD(CR168,"Name","","USD","",""))</f>
        <v/>
      </c>
      <c r="CT168" t="str" cm="1">
        <f t="array" ref="CT168">IF(CP168="","",_xll.PBD(CP168,"Deal Type 1","","USD","",""))</f>
        <v/>
      </c>
      <c r="CY168" s="15" t="str" cm="1">
        <f t="array" ref="CY168">IF(CX168="","",_xll.PBD(CX168,"Deal Date","","USD","",""))</f>
        <v/>
      </c>
      <c r="CZ168" s="15" t="str" cm="1">
        <f t="array" ref="CZ168">IF(CX168="","",_xll.PBD(CX168,"Company ID","","USD","",""))</f>
        <v/>
      </c>
      <c r="DA168" s="15" t="str" cm="1">
        <f t="array" ref="DA168">IF(CX168="","",_xll.PBD(CZ168,"Name","","USD","",""))</f>
        <v/>
      </c>
      <c r="DB168" t="str" cm="1">
        <f t="array" ref="DB168">IF(CX168="","",_xll.PBD(CX168,"Deal Type 1","","USD","",""))</f>
        <v/>
      </c>
      <c r="DG168" s="15" t="str" cm="1">
        <f t="array" ref="DG168">IF(DF168="","",_xll.PBD(DF168,"Deal Date","","USD","",""))</f>
        <v/>
      </c>
      <c r="DH168" s="15" t="str" cm="1">
        <f t="array" ref="DH168">IF(DF168="","",_xll.PBD(DF168,"Company ID","","USD","",""))</f>
        <v/>
      </c>
      <c r="DI168" s="15" t="str" cm="1">
        <f t="array" ref="DI168">IF(DF168="","",_xll.PBD(DH168,"Name","","USD","",""))</f>
        <v/>
      </c>
      <c r="DJ168" t="str" cm="1">
        <f t="array" ref="DJ168">IF(DF168="","",_xll.PBD(DF168,"Deal Type 1","","USD","",""))</f>
        <v/>
      </c>
      <c r="DO168" s="15" t="str" cm="1">
        <f t="array" ref="DO168">IF(DN168="","",_xll.PBD(DN168,"Deal Date","","USD","",""))</f>
        <v/>
      </c>
      <c r="DP168" s="15" t="str" cm="1">
        <f t="array" ref="DP168">IF(DN168="","",_xll.PBD(DN168,"Company ID","","USD","",""))</f>
        <v/>
      </c>
      <c r="DQ168" s="15" t="str" cm="1">
        <f t="array" ref="DQ168">IF(DN168="","",_xll.PBD(DP168,"Name","","USD","",""))</f>
        <v/>
      </c>
      <c r="DR168" t="str" cm="1">
        <f t="array" ref="DR168">IF(DN168="","",_xll.PBD(DN168,"Deal Type 1","","USD","",""))</f>
        <v/>
      </c>
      <c r="DW168" s="15" t="str" cm="1">
        <f t="array" ref="DW168">IF(DV168="","",_xll.PBD(DV168,"Deal Date","","USD","",""))</f>
        <v/>
      </c>
      <c r="DX168" s="15" t="str" cm="1">
        <f t="array" ref="DX168">IF(DV168="","",_xll.PBD(DV168,"Company ID","","USD","",""))</f>
        <v/>
      </c>
      <c r="DY168" s="15" t="str" cm="1">
        <f t="array" ref="DY168">IF(DV168="","",_xll.PBD(DX168,"Name","","USD","",""))</f>
        <v/>
      </c>
      <c r="DZ168" t="str" cm="1">
        <f t="array" ref="DZ168">IF(DV168="","",_xll.PBD(DV168,"Deal Type 1","","USD","",""))</f>
        <v/>
      </c>
      <c r="EE168" s="15" t="str" cm="1">
        <f t="array" ref="EE168">IF(ED168="","",_xll.PBD(ED168,"Deal Date","","USD","",""))</f>
        <v/>
      </c>
      <c r="EF168" s="15" t="str" cm="1">
        <f t="array" ref="EF168">IF(ED168="","",_xll.PBD(ED168,"Company ID","","USD","",""))</f>
        <v/>
      </c>
      <c r="EG168" s="15" t="str" cm="1">
        <f t="array" ref="EG168">IF(ED168="","",_xll.PBD(EF168,"Name","","USD","",""))</f>
        <v/>
      </c>
      <c r="EH168" t="str" cm="1">
        <f t="array" ref="EH168">IF(ED168="","",_xll.PBD(ED168,"Deal Type 1","","USD","",""))</f>
        <v/>
      </c>
      <c r="EM168" s="15" t="str" cm="1">
        <f t="array" ref="EM168">IF(EL168="","",_xll.PBD(EL168,"Deal Date","","USD","",""))</f>
        <v/>
      </c>
      <c r="EN168" s="15" t="str" cm="1">
        <f t="array" ref="EN168">IF(EL168="","",_xll.PBD(EL168,"Company ID","","USD","",""))</f>
        <v/>
      </c>
      <c r="EO168" s="15" t="str" cm="1">
        <f t="array" ref="EO168">IF(EL168="","",_xll.PBD(EN168,"Name","","USD","",""))</f>
        <v/>
      </c>
      <c r="EP168" t="str" cm="1">
        <f t="array" ref="EP168">IF(EL168="","",_xll.PBD(EL168,"Deal Type 1","","USD","",""))</f>
        <v/>
      </c>
      <c r="EU168" s="15" t="str" cm="1">
        <f t="array" ref="EU168">IF(ET168="","",_xll.PBD(ET168,"Deal Date","","USD","",""))</f>
        <v/>
      </c>
      <c r="EV168" s="15" t="str" cm="1">
        <f t="array" ref="EV168">IF(ET168="","",_xll.PBD(ET168,"Company ID","","USD","",""))</f>
        <v/>
      </c>
      <c r="EW168" s="15" t="str" cm="1">
        <f t="array" ref="EW168">IF(ET168="","",_xll.PBD(EV168,"Name","","USD","",""))</f>
        <v/>
      </c>
      <c r="EX168" t="str" cm="1">
        <f t="array" ref="EX168">IF(ET168="","",_xll.PBD(ET168,"Deal Type 1","","USD","",""))</f>
        <v/>
      </c>
      <c r="FC168" s="15" t="str" cm="1">
        <f t="array" ref="FC168">IF(FB168="","",_xll.PBD(FB168,"Deal Date","","USD","",""))</f>
        <v/>
      </c>
      <c r="FD168" s="15" t="str" cm="1">
        <f t="array" ref="FD168">IF(FB168="","",_xll.PBD(FB168,"Company ID","","USD","",""))</f>
        <v/>
      </c>
      <c r="FE168" s="15" t="str" cm="1">
        <f t="array" ref="FE168">IF(FB168="","",_xll.PBD(FD168,"Name","","USD","",""))</f>
        <v/>
      </c>
      <c r="FF168" t="str" cm="1">
        <f t="array" ref="FF168">IF(FB168="","",_xll.PBD(FB168,"Deal Type 1","","USD","",""))</f>
        <v/>
      </c>
      <c r="FK168" s="15" t="str" cm="1">
        <f t="array" ref="FK168">IF(FJ168="","",_xll.PBD(FJ168,"Deal Date","","USD","",""))</f>
        <v/>
      </c>
      <c r="FL168" s="15" t="str" cm="1">
        <f t="array" ref="FL168">IF(FJ168="","",_xll.PBD(FJ168,"Company ID","","USD","",""))</f>
        <v/>
      </c>
      <c r="FM168" s="15" t="str" cm="1">
        <f t="array" ref="FM168">IF(FJ168="","",_xll.PBD(FL168,"Name","","USD","",""))</f>
        <v/>
      </c>
      <c r="FN168" t="str" cm="1">
        <f t="array" ref="FN168">IF(FJ168="","",_xll.PBD(FJ168,"Deal Type 1","","USD","",""))</f>
        <v/>
      </c>
      <c r="FS168" s="15" t="str" cm="1">
        <f t="array" ref="FS168">IF(FR168="","",_xll.PBD(FR168,"Deal Date","","USD","",""))</f>
        <v/>
      </c>
      <c r="FT168" s="15" t="str" cm="1">
        <f t="array" ref="FT168">IF(FR168="","",_xll.PBD(FR168,"Company ID","","USD","",""))</f>
        <v/>
      </c>
      <c r="FU168" s="15" t="str" cm="1">
        <f t="array" ref="FU168">IF(FR168="","",_xll.PBD(FT168,"Name","","USD","",""))</f>
        <v/>
      </c>
      <c r="FV168" t="str" cm="1">
        <f t="array" ref="FV168">IF(FR168="","",_xll.PBD(FR168,"Deal Type 1","","USD","",""))</f>
        <v/>
      </c>
      <c r="GA168" s="15" t="str" cm="1">
        <f t="array" ref="GA168">IF(FZ168="","",_xll.PBD(FZ168,"Deal Date","","USD","",""))</f>
        <v/>
      </c>
      <c r="GB168" s="15" t="str" cm="1">
        <f t="array" ref="GB168">IF(FZ168="","",_xll.PBD(FZ168,"Company ID","","USD","",""))</f>
        <v/>
      </c>
      <c r="GC168" s="15" t="str" cm="1">
        <f t="array" ref="GC168">IF(FZ168="","",_xll.PBD(GB168,"Name","","USD","",""))</f>
        <v/>
      </c>
      <c r="GD168" t="str" cm="1">
        <f t="array" ref="GD168">IF(FZ168="","",_xll.PBD(FZ168,"Deal Type 1","","USD","",""))</f>
        <v/>
      </c>
      <c r="GI168" s="15" t="str" cm="1">
        <f t="array" ref="GI168">IF(GH168="","",_xll.PBD(GH168,"Deal Date","","USD","",""))</f>
        <v/>
      </c>
      <c r="GJ168" s="15" t="str" cm="1">
        <f t="array" ref="GJ168">IF(GH168="","",_xll.PBD(GH168,"Company ID","","USD","",""))</f>
        <v/>
      </c>
      <c r="GK168" s="15" t="str" cm="1">
        <f t="array" ref="GK168">IF(GH168="","",_xll.PBD(GJ168,"Name","","USD","",""))</f>
        <v/>
      </c>
      <c r="GL168" t="str" cm="1">
        <f t="array" ref="GL168">IF(GH168="","",_xll.PBD(GH168,"Deal Type 1","","USD","",""))</f>
        <v/>
      </c>
      <c r="GQ168" s="15" t="str" cm="1">
        <f t="array" ref="GQ168">IF(GP168="","",_xll.PBD(GP168,"Deal Date","","USD","",""))</f>
        <v/>
      </c>
      <c r="GR168" s="15" t="str" cm="1">
        <f t="array" ref="GR168">IF(GP168="","",_xll.PBD(GP168,"Company ID","","USD","",""))</f>
        <v/>
      </c>
      <c r="GS168" s="15" t="str" cm="1">
        <f t="array" ref="GS168">IF(GP168="","",_xll.PBD(GR168,"Name","","USD","",""))</f>
        <v/>
      </c>
      <c r="GT168" t="str" cm="1">
        <f t="array" ref="GT168">IF(GP168="","",_xll.PBD(GP168,"Deal Type 1","","USD","",""))</f>
        <v/>
      </c>
      <c r="GY168" s="15" t="str" cm="1">
        <f t="array" ref="GY168">IF(GX168="","",_xll.PBD(GX168,"Deal Date","","USD","",""))</f>
        <v/>
      </c>
      <c r="GZ168" s="15" t="str" cm="1">
        <f t="array" ref="GZ168">IF(GX168="","",_xll.PBD(GX168,"Company ID","","USD","",""))</f>
        <v/>
      </c>
      <c r="HA168" s="15" t="str" cm="1">
        <f t="array" ref="HA168">IF(GX168="","",_xll.PBD(GZ168,"Name","","USD","",""))</f>
        <v/>
      </c>
      <c r="HB168" t="str" cm="1">
        <f t="array" ref="HB168">IF(GX168="","",_xll.PBD(GX168,"Deal Type 1","","USD","",""))</f>
        <v/>
      </c>
      <c r="HG168" s="15" t="str" cm="1">
        <f t="array" ref="HG168">IF(HF168="","",_xll.PBD(HF168,"Deal Date","","USD","",""))</f>
        <v/>
      </c>
      <c r="HH168" s="15" t="str" cm="1">
        <f t="array" ref="HH168">IF(HF168="","",_xll.PBD(HF168,"Company ID","","USD","",""))</f>
        <v/>
      </c>
      <c r="HI168" s="15" t="str" cm="1">
        <f t="array" ref="HI168">IF(HF168="","",_xll.PBD(HH168,"Name","","USD","",""))</f>
        <v/>
      </c>
      <c r="HJ168" t="str" cm="1">
        <f t="array" ref="HJ168">IF(HF168="","",_xll.PBD(HF168,"Deal Type 1","","USD","",""))</f>
        <v/>
      </c>
      <c r="HO168" s="15" t="str" cm="1">
        <f t="array" ref="HO168">IF(HN168="","",_xll.PBD(HN168,"Deal Date","","USD","",""))</f>
        <v/>
      </c>
      <c r="HP168" s="15" t="str" cm="1">
        <f t="array" ref="HP168">IF(HN168="","",_xll.PBD(HN168,"Company ID","","USD","",""))</f>
        <v/>
      </c>
      <c r="HQ168" s="15" t="str" cm="1">
        <f t="array" ref="HQ168">IF(HN168="","",_xll.PBD(HP168,"Name","","USD","",""))</f>
        <v/>
      </c>
      <c r="HR168" t="str" cm="1">
        <f t="array" ref="HR168">IF(HN168="","",_xll.PBD(HN168,"Deal Type 1","","USD","",""))</f>
        <v/>
      </c>
      <c r="HW168" s="15" t="str" cm="1">
        <f t="array" ref="HW168">IF(HV168="","",_xll.PBD(HV168,"Deal Date","","USD","",""))</f>
        <v/>
      </c>
      <c r="HX168" s="15" t="str" cm="1">
        <f t="array" ref="HX168">IF(HV168="","",_xll.PBD(HV168,"Company ID","","USD","",""))</f>
        <v/>
      </c>
      <c r="HY168" s="15" t="str" cm="1">
        <f t="array" ref="HY168">IF(HV168="","",_xll.PBD(HX168,"Name","","USD","",""))</f>
        <v/>
      </c>
      <c r="HZ168" t="str" cm="1">
        <f t="array" ref="HZ168">IF(HV168="","",_xll.PBD(HV168,"Deal Type 1","","USD","",""))</f>
        <v/>
      </c>
      <c r="IE168" s="15" t="str" cm="1">
        <f t="array" ref="IE168">IF(ID168="","",_xll.PBD(ID168,"Deal Date","","USD","",""))</f>
        <v/>
      </c>
      <c r="IF168" s="15" t="str" cm="1">
        <f t="array" ref="IF168">IF(ID168="","",_xll.PBD(ID168,"Company ID","","USD","",""))</f>
        <v/>
      </c>
      <c r="IG168" s="15" t="str" cm="1">
        <f t="array" ref="IG168">IF(ID168="","",_xll.PBD(IF168,"Name","","USD","",""))</f>
        <v/>
      </c>
      <c r="IH168" t="str" cm="1">
        <f t="array" ref="IH168">IF(ID168="","",_xll.PBD(ID168,"Deal Type 1","","USD","",""))</f>
        <v/>
      </c>
      <c r="IM168" s="15" t="str" cm="1">
        <f t="array" ref="IM168">IF(IL168="","",_xll.PBD(IL168,"Deal Date","","USD","",""))</f>
        <v/>
      </c>
      <c r="IN168" s="15" t="str" cm="1">
        <f t="array" ref="IN168">IF(IL168="","",_xll.PBD(IL168,"Company ID","","USD","",""))</f>
        <v/>
      </c>
      <c r="IO168" s="15" t="str" cm="1">
        <f t="array" ref="IO168">IF(IL168="","",_xll.PBD(IN168,"Name","","USD","",""))</f>
        <v/>
      </c>
      <c r="IP168" t="str" cm="1">
        <f t="array" ref="IP168">IF(IL168="","",_xll.PBD(IL168,"Deal Type 1","","USD","",""))</f>
        <v/>
      </c>
      <c r="IU168" s="15" t="str" cm="1">
        <f t="array" ref="IU168">IF(IT168="","",_xll.PBD(IT168,"Deal Date","","USD","",""))</f>
        <v/>
      </c>
      <c r="IV168" s="15" t="str" cm="1">
        <f t="array" ref="IV168">IF(IT168="","",_xll.PBD(IT168,"Company ID","","USD","",""))</f>
        <v/>
      </c>
      <c r="IW168" s="15" t="str" cm="1">
        <f t="array" ref="IW168">IF(IT168="","",_xll.PBD(IV168,"Name","","USD","",""))</f>
        <v/>
      </c>
      <c r="IX168" t="str" cm="1">
        <f t="array" ref="IX168">IF(IT168="","",_xll.PBD(IT168,"Deal Type 1","","USD","",""))</f>
        <v/>
      </c>
      <c r="JC168" s="15" t="str" cm="1">
        <f t="array" ref="JC168">IF(JB168="","",_xll.PBD(JB168,"Deal Date","","USD","",""))</f>
        <v/>
      </c>
      <c r="JD168" s="15" t="str" cm="1">
        <f t="array" ref="JD168">IF(JB168="","",_xll.PBD(JB168,"Company ID","","USD","",""))</f>
        <v/>
      </c>
      <c r="JE168" s="15" t="str" cm="1">
        <f t="array" ref="JE168">IF(JB168="","",_xll.PBD(JD168,"Name","","USD","",""))</f>
        <v/>
      </c>
      <c r="JF168" t="str" cm="1">
        <f t="array" ref="JF168">IF(JB168="","",_xll.PBD(JB168,"Deal Type 1","","USD","",""))</f>
        <v/>
      </c>
      <c r="JK168" s="15" t="str" cm="1">
        <f t="array" ref="JK168">IF(JJ168="","",_xll.PBD(JJ168,"Deal Date","","USD","",""))</f>
        <v/>
      </c>
      <c r="JL168" s="15" t="str" cm="1">
        <f t="array" ref="JL168">IF(JJ168="","",_xll.PBD(JJ168,"Company ID","","USD","",""))</f>
        <v/>
      </c>
      <c r="JM168" s="15" t="str" cm="1">
        <f t="array" ref="JM168">IF(JJ168="","",_xll.PBD(JL168,"Name","","USD","",""))</f>
        <v/>
      </c>
      <c r="JN168" t="str" cm="1">
        <f t="array" ref="JN168">IF(JJ168="","",_xll.PBD(JJ168,"Deal Type 1","","USD","",""))</f>
        <v/>
      </c>
      <c r="JS168" s="15" t="str" cm="1">
        <f t="array" ref="JS168">IF(JR168="","",_xll.PBD(JR168,"Deal Date","","USD","",""))</f>
        <v/>
      </c>
      <c r="JT168" s="15" t="str" cm="1">
        <f t="array" ref="JT168">IF(JR168="","",_xll.PBD(JR168,"Company ID","","USD","",""))</f>
        <v/>
      </c>
      <c r="JU168" s="15" t="str" cm="1">
        <f t="array" ref="JU168">IF(JR168="","",_xll.PBD(JT168,"Name","","USD","",""))</f>
        <v/>
      </c>
      <c r="JV168" t="str" cm="1">
        <f t="array" ref="JV168">IF(JR168="","",_xll.PBD(JR168,"Deal Type 1","","USD","",""))</f>
        <v/>
      </c>
      <c r="KA168" s="15" t="str" cm="1">
        <f t="array" ref="KA168">IF(JZ168="","",_xll.PBD(JZ168,"Deal Date","","USD","",""))</f>
        <v/>
      </c>
      <c r="KB168" s="15" t="str" cm="1">
        <f t="array" ref="KB168">IF(JZ168="","",_xll.PBD(JZ168,"Company ID","","USD","",""))</f>
        <v/>
      </c>
      <c r="KC168" s="15" t="str" cm="1">
        <f t="array" ref="KC168">IF(JZ168="","",_xll.PBD(KB168,"Name","","USD","",""))</f>
        <v/>
      </c>
      <c r="KD168" t="str" cm="1">
        <f t="array" ref="KD168">IF(JZ168="","",_xll.PBD(JZ168,"Deal Type 1","","USD","",""))</f>
        <v/>
      </c>
      <c r="KI168" s="15" t="str" cm="1">
        <f t="array" ref="KI168">IF(KH168="","",_xll.PBD(KH168,"Deal Date","","USD","",""))</f>
        <v/>
      </c>
      <c r="KJ168" s="15" t="str" cm="1">
        <f t="array" ref="KJ168">IF(KH168="","",_xll.PBD(KH168,"Company ID","","USD","",""))</f>
        <v/>
      </c>
      <c r="KK168" s="15" t="str" cm="1">
        <f t="array" ref="KK168">IF(KH168="","",_xll.PBD(KJ168,"Name","","USD","",""))</f>
        <v/>
      </c>
      <c r="KL168" t="str" cm="1">
        <f t="array" ref="KL168">IF(KH168="","",_xll.PBD(KH168,"Deal Type 1","","USD","",""))</f>
        <v/>
      </c>
      <c r="KQ168" s="15" t="str" cm="1">
        <f t="array" ref="KQ168">IF(KP168="","",_xll.PBD(KP168,"Deal Date","","USD","",""))</f>
        <v/>
      </c>
      <c r="KR168" s="15" t="str" cm="1">
        <f t="array" ref="KR168">IF(KP168="","",_xll.PBD(KP168,"Company ID","","USD","",""))</f>
        <v/>
      </c>
      <c r="KS168" s="15" t="str" cm="1">
        <f t="array" ref="KS168">IF(KP168="","",_xll.PBD(KR168,"Name","","USD","",""))</f>
        <v/>
      </c>
      <c r="KT168" t="str" cm="1">
        <f t="array" ref="KT168">IF(KP168="","",_xll.PBD(KP168,"Deal Type 1","","USD","",""))</f>
        <v/>
      </c>
      <c r="KY168" s="15" t="str" cm="1">
        <f t="array" ref="KY168">IF(KX168="","",_xll.PBD(KX168,"Deal Date","","USD","",""))</f>
        <v/>
      </c>
      <c r="KZ168" s="15" t="str" cm="1">
        <f t="array" ref="KZ168">IF(KX168="","",_xll.PBD(KX168,"Company ID","","USD","",""))</f>
        <v/>
      </c>
      <c r="LA168" s="15" t="str" cm="1">
        <f t="array" ref="LA168">IF(KX168="","",_xll.PBD(KZ168,"Name","","USD","",""))</f>
        <v/>
      </c>
      <c r="LB168" t="str" cm="1">
        <f t="array" ref="LB168">IF(KX168="","",_xll.PBD(KX168,"Deal Type 1","","USD","",""))</f>
        <v/>
      </c>
      <c r="LG168" s="15" t="str" cm="1">
        <f t="array" ref="LG168">IF(LF168="","",_xll.PBD(LF168,"Deal Date","","USD","",""))</f>
        <v/>
      </c>
      <c r="LH168" s="15" t="str" cm="1">
        <f t="array" ref="LH168">IF(LF168="","",_xll.PBD(LF168,"Company ID","","USD","",""))</f>
        <v/>
      </c>
      <c r="LI168" s="15" t="str" cm="1">
        <f t="array" ref="LI168">IF(LF168="","",_xll.PBD(LH168,"Name","","USD","",""))</f>
        <v/>
      </c>
      <c r="LJ168" t="str" cm="1">
        <f t="array" ref="LJ168">IF(LF168="","",_xll.PBD(LF168,"Deal Type 1","","USD","",""))</f>
        <v/>
      </c>
      <c r="LO168" s="15" t="str" cm="1">
        <f t="array" ref="LO168">IF(LN168="","",_xll.PBD(LN168,"Deal Date","","USD","",""))</f>
        <v/>
      </c>
      <c r="LP168" s="15" t="str" cm="1">
        <f t="array" ref="LP168">IF(LN168="","",_xll.PBD(LN168,"Company ID","","USD","",""))</f>
        <v/>
      </c>
      <c r="LQ168" s="15" t="str" cm="1">
        <f t="array" ref="LQ168">IF(LN168="","",_xll.PBD(LP168,"Name","","USD","",""))</f>
        <v/>
      </c>
      <c r="LR168" t="str" cm="1">
        <f t="array" ref="LR168">IF(LN168="","",_xll.PBD(LN168,"Deal Type 1","","USD","",""))</f>
        <v/>
      </c>
      <c r="LW168" s="15" t="str" cm="1">
        <f t="array" ref="LW168">IF(LV168="","",_xll.PBD(LV168,"Deal Date","","USD","",""))</f>
        <v/>
      </c>
      <c r="LX168" s="15" t="str" cm="1">
        <f t="array" ref="LX168">IF(LV168="","",_xll.PBD(LV168,"Company ID","","USD","",""))</f>
        <v/>
      </c>
      <c r="LY168" s="15" t="str" cm="1">
        <f t="array" ref="LY168">IF(LV168="","",_xll.PBD(LX168,"Name","","USD","",""))</f>
        <v/>
      </c>
      <c r="LZ168" t="str" cm="1">
        <f t="array" ref="LZ168">IF(LV168="","",_xll.PBD(LV168,"Deal Type 1","","USD","",""))</f>
        <v/>
      </c>
      <c r="ME168" s="15" t="str" cm="1">
        <f t="array" ref="ME168">IF(MD168="","",_xll.PBD(MD168,"Deal Date","","USD","",""))</f>
        <v/>
      </c>
      <c r="MF168" s="15" t="str" cm="1">
        <f t="array" ref="MF168">IF(MD168="","",_xll.PBD(MD168,"Company ID","","USD","",""))</f>
        <v/>
      </c>
      <c r="MG168" s="15" t="str" cm="1">
        <f t="array" ref="MG168">IF(MD168="","",_xll.PBD(MF168,"Name","","USD","",""))</f>
        <v/>
      </c>
      <c r="MH168" t="str" cm="1">
        <f t="array" ref="MH168">IF(MD168="","",_xll.PBD(MD168,"Deal Type 1","","USD","",""))</f>
        <v/>
      </c>
    </row>
    <row r="169" spans="7:346" x14ac:dyDescent="0.2">
      <c r="G169" s="15" t="str" cm="1">
        <f t="array" ref="G169">IF(F169="","",_xll.PBD(F169,"Deal Date","","USD","",""))</f>
        <v/>
      </c>
      <c r="H169" s="15" t="str" cm="1">
        <f t="array" ref="H169">IF(F169="","",_xll.PBD(F169,"Company ID","","USD","",""))</f>
        <v/>
      </c>
      <c r="I169" s="15" t="str" cm="1">
        <f t="array" ref="I169">IF(F169="","",_xll.PBD(H169,"Name","","USD","",""))</f>
        <v/>
      </c>
      <c r="J169" t="str" cm="1">
        <f t="array" ref="J169">IF(F169="","",_xll.PBD(F169,"Deal Type 1","","USD","",""))</f>
        <v/>
      </c>
      <c r="O169" s="15" t="str" cm="1">
        <f t="array" ref="O169">IF(N169="","",_xll.PBD(N169,"Deal Date","","USD","",""))</f>
        <v/>
      </c>
      <c r="P169" s="15" t="str" cm="1">
        <f t="array" ref="P169">IF(N169="","",_xll.PBD(N169,"Company ID","","USD","",""))</f>
        <v/>
      </c>
      <c r="Q169" s="15" t="str" cm="1">
        <f t="array" ref="Q169">IF(N169="","",_xll.PBD(P169,"Name","","USD","",""))</f>
        <v/>
      </c>
      <c r="R169" t="str" cm="1">
        <f t="array" ref="R169">IF(N169="","",_xll.PBD(N169,"Deal Type 1","","USD","",""))</f>
        <v/>
      </c>
      <c r="W169" s="15" t="str" cm="1">
        <f t="array" ref="W169">IF(V169="","",_xll.PBD(V169,"Deal Date","","USD","",""))</f>
        <v/>
      </c>
      <c r="X169" s="15" t="str" cm="1">
        <f t="array" ref="X169">IF(V169="","",_xll.PBD(V169,"Company ID","","USD","",""))</f>
        <v/>
      </c>
      <c r="Y169" s="15" t="str" cm="1">
        <f t="array" ref="Y169">IF(V169="","",_xll.PBD(X169,"Name","","USD","",""))</f>
        <v/>
      </c>
      <c r="Z169" t="str" cm="1">
        <f t="array" ref="Z169">IF(V169="","",_xll.PBD(V169,"Deal Type 1","","USD","",""))</f>
        <v/>
      </c>
      <c r="AE169" s="15" t="str" cm="1">
        <f t="array" ref="AE169">IF(AD169="","",_xll.PBD(AD169,"Deal Date","","USD","",""))</f>
        <v/>
      </c>
      <c r="AF169" s="15" t="str" cm="1">
        <f t="array" ref="AF169">IF(AD169="","",_xll.PBD(AD169,"Company ID","","USD","",""))</f>
        <v/>
      </c>
      <c r="AG169" s="15" t="str" cm="1">
        <f t="array" ref="AG169">IF(AD169="","",_xll.PBD(AF169,"Name","","USD","",""))</f>
        <v/>
      </c>
      <c r="AH169" t="str" cm="1">
        <f t="array" ref="AH169">IF(AD169="","",_xll.PBD(AD169,"Deal Type 1","","USD","",""))</f>
        <v/>
      </c>
      <c r="AM169" s="15" t="str" cm="1">
        <f t="array" ref="AM169">IF(AL169="","",_xll.PBD(AL169,"Deal Date","","USD","",""))</f>
        <v/>
      </c>
      <c r="AN169" s="15" t="str" cm="1">
        <f t="array" ref="AN169">IF(AL169="","",_xll.PBD(AL169,"Company ID","","USD","",""))</f>
        <v/>
      </c>
      <c r="AO169" s="15" t="str" cm="1">
        <f t="array" ref="AO169">IF(AL169="","",_xll.PBD(AN169,"Name","","USD","",""))</f>
        <v/>
      </c>
      <c r="AP169" t="str" cm="1">
        <f t="array" ref="AP169">IF(AL169="","",_xll.PBD(AL169,"Deal Type 1","","USD","",""))</f>
        <v/>
      </c>
      <c r="AU169" s="15" t="str" cm="1">
        <f t="array" ref="AU169">IF(AT169="","",_xll.PBD(AT169,"Deal Date","","USD","",""))</f>
        <v/>
      </c>
      <c r="AV169" s="15" t="str" cm="1">
        <f t="array" ref="AV169">IF(AT169="","",_xll.PBD(AT169,"Company ID","","USD","",""))</f>
        <v/>
      </c>
      <c r="AW169" s="15" t="str" cm="1">
        <f t="array" ref="AW169">IF(AT169="","",_xll.PBD(AV169,"Name","","USD","",""))</f>
        <v/>
      </c>
      <c r="AX169" t="str" cm="1">
        <f t="array" ref="AX169">IF(AT169="","",_xll.PBD(AT169,"Deal Type 1","","USD","",""))</f>
        <v/>
      </c>
      <c r="BC169" s="15" t="str" cm="1">
        <f t="array" ref="BC169">IF(BB169="","",_xll.PBD(BB169,"Deal Date","","USD","",""))</f>
        <v/>
      </c>
      <c r="BD169" s="15" t="str" cm="1">
        <f t="array" ref="BD169">IF(BB169="","",_xll.PBD(BB169,"Company ID","","USD","",""))</f>
        <v/>
      </c>
      <c r="BE169" s="15" t="str" cm="1">
        <f t="array" ref="BE169">IF(BB169="","",_xll.PBD(BD169,"Name","","USD","",""))</f>
        <v/>
      </c>
      <c r="BF169" t="str" cm="1">
        <f t="array" ref="BF169">IF(BB169="","",_xll.PBD(BB169,"Deal Type 1","","USD","",""))</f>
        <v/>
      </c>
      <c r="BK169" s="15" t="str" cm="1">
        <f t="array" ref="BK169">IF(BJ169="","",_xll.PBD(BJ169,"Deal Date","","USD","",""))</f>
        <v/>
      </c>
      <c r="BL169" s="15" t="str" cm="1">
        <f t="array" ref="BL169">IF(BJ169="","",_xll.PBD(BJ169,"Company ID","","USD","",""))</f>
        <v/>
      </c>
      <c r="BM169" s="15" t="str" cm="1">
        <f t="array" ref="BM169">IF(BJ169="","",_xll.PBD(BL169,"Name","","USD","",""))</f>
        <v/>
      </c>
      <c r="BN169" t="str" cm="1">
        <f t="array" ref="BN169">IF(BJ169="","",_xll.PBD(BJ169,"Deal Type 1","","USD","",""))</f>
        <v/>
      </c>
      <c r="BS169" s="15" t="str" cm="1">
        <f t="array" ref="BS169">IF(BR169="","",_xll.PBD(BR169,"Deal Date","","USD","",""))</f>
        <v/>
      </c>
      <c r="BT169" s="15" t="str" cm="1">
        <f t="array" ref="BT169">IF(BR169="","",_xll.PBD(BR169,"Company ID","","USD","",""))</f>
        <v/>
      </c>
      <c r="BU169" s="15" t="str" cm="1">
        <f t="array" ref="BU169">IF(BR169="","",_xll.PBD(BT169,"Name","","USD","",""))</f>
        <v/>
      </c>
      <c r="BV169" t="str" cm="1">
        <f t="array" ref="BV169">IF(BR169="","",_xll.PBD(BR169,"Deal Type 1","","USD","",""))</f>
        <v/>
      </c>
      <c r="CA169" s="15" t="str" cm="1">
        <f t="array" ref="CA169">IF(BZ169="","",_xll.PBD(BZ169,"Deal Date","","USD","",""))</f>
        <v/>
      </c>
      <c r="CB169" s="15" t="str" cm="1">
        <f t="array" ref="CB169">IF(BZ169="","",_xll.PBD(BZ169,"Company ID","","USD","",""))</f>
        <v/>
      </c>
      <c r="CC169" s="15" t="str" cm="1">
        <f t="array" ref="CC169">IF(BZ169="","",_xll.PBD(CB169,"Name","","USD","",""))</f>
        <v/>
      </c>
      <c r="CD169" t="str" cm="1">
        <f t="array" ref="CD169">IF(BZ169="","",_xll.PBD(BZ169,"Deal Type 1","","USD","",""))</f>
        <v/>
      </c>
      <c r="CI169" s="15" t="str" cm="1">
        <f t="array" ref="CI169">IF(CH169="","",_xll.PBD(CH169,"Deal Date","","USD","",""))</f>
        <v/>
      </c>
      <c r="CJ169" s="15" t="str" cm="1">
        <f t="array" ref="CJ169">IF(CH169="","",_xll.PBD(CH169,"Company ID","","USD","",""))</f>
        <v/>
      </c>
      <c r="CK169" s="15" t="str" cm="1">
        <f t="array" ref="CK169">IF(CH169="","",_xll.PBD(CJ169,"Name","","USD","",""))</f>
        <v/>
      </c>
      <c r="CL169" t="str" cm="1">
        <f t="array" ref="CL169">IF(CH169="","",_xll.PBD(CH169,"Deal Type 1","","USD","",""))</f>
        <v/>
      </c>
      <c r="CQ169" s="15" t="str" cm="1">
        <f t="array" ref="CQ169">IF(CP169="","",_xll.PBD(CP169,"Deal Date","","USD","",""))</f>
        <v/>
      </c>
      <c r="CR169" s="15" t="str" cm="1">
        <f t="array" ref="CR169">IF(CP169="","",_xll.PBD(CP169,"Company ID","","USD","",""))</f>
        <v/>
      </c>
      <c r="CS169" s="15" t="str" cm="1">
        <f t="array" ref="CS169">IF(CP169="","",_xll.PBD(CR169,"Name","","USD","",""))</f>
        <v/>
      </c>
      <c r="CT169" t="str" cm="1">
        <f t="array" ref="CT169">IF(CP169="","",_xll.PBD(CP169,"Deal Type 1","","USD","",""))</f>
        <v/>
      </c>
      <c r="CY169" s="15" t="str" cm="1">
        <f t="array" ref="CY169">IF(CX169="","",_xll.PBD(CX169,"Deal Date","","USD","",""))</f>
        <v/>
      </c>
      <c r="CZ169" s="15" t="str" cm="1">
        <f t="array" ref="CZ169">IF(CX169="","",_xll.PBD(CX169,"Company ID","","USD","",""))</f>
        <v/>
      </c>
      <c r="DA169" s="15" t="str" cm="1">
        <f t="array" ref="DA169">IF(CX169="","",_xll.PBD(CZ169,"Name","","USD","",""))</f>
        <v/>
      </c>
      <c r="DB169" t="str" cm="1">
        <f t="array" ref="DB169">IF(CX169="","",_xll.PBD(CX169,"Deal Type 1","","USD","",""))</f>
        <v/>
      </c>
      <c r="DG169" s="15" t="str" cm="1">
        <f t="array" ref="DG169">IF(DF169="","",_xll.PBD(DF169,"Deal Date","","USD","",""))</f>
        <v/>
      </c>
      <c r="DH169" s="15" t="str" cm="1">
        <f t="array" ref="DH169">IF(DF169="","",_xll.PBD(DF169,"Company ID","","USD","",""))</f>
        <v/>
      </c>
      <c r="DI169" s="15" t="str" cm="1">
        <f t="array" ref="DI169">IF(DF169="","",_xll.PBD(DH169,"Name","","USD","",""))</f>
        <v/>
      </c>
      <c r="DJ169" t="str" cm="1">
        <f t="array" ref="DJ169">IF(DF169="","",_xll.PBD(DF169,"Deal Type 1","","USD","",""))</f>
        <v/>
      </c>
      <c r="DO169" s="15" t="str" cm="1">
        <f t="array" ref="DO169">IF(DN169="","",_xll.PBD(DN169,"Deal Date","","USD","",""))</f>
        <v/>
      </c>
      <c r="DP169" s="15" t="str" cm="1">
        <f t="array" ref="DP169">IF(DN169="","",_xll.PBD(DN169,"Company ID","","USD","",""))</f>
        <v/>
      </c>
      <c r="DQ169" s="15" t="str" cm="1">
        <f t="array" ref="DQ169">IF(DN169="","",_xll.PBD(DP169,"Name","","USD","",""))</f>
        <v/>
      </c>
      <c r="DR169" t="str" cm="1">
        <f t="array" ref="DR169">IF(DN169="","",_xll.PBD(DN169,"Deal Type 1","","USD","",""))</f>
        <v/>
      </c>
      <c r="DW169" s="15" t="str" cm="1">
        <f t="array" ref="DW169">IF(DV169="","",_xll.PBD(DV169,"Deal Date","","USD","",""))</f>
        <v/>
      </c>
      <c r="DX169" s="15" t="str" cm="1">
        <f t="array" ref="DX169">IF(DV169="","",_xll.PBD(DV169,"Company ID","","USD","",""))</f>
        <v/>
      </c>
      <c r="DY169" s="15" t="str" cm="1">
        <f t="array" ref="DY169">IF(DV169="","",_xll.PBD(DX169,"Name","","USD","",""))</f>
        <v/>
      </c>
      <c r="DZ169" t="str" cm="1">
        <f t="array" ref="DZ169">IF(DV169="","",_xll.PBD(DV169,"Deal Type 1","","USD","",""))</f>
        <v/>
      </c>
      <c r="EE169" s="15" t="str" cm="1">
        <f t="array" ref="EE169">IF(ED169="","",_xll.PBD(ED169,"Deal Date","","USD","",""))</f>
        <v/>
      </c>
      <c r="EF169" s="15" t="str" cm="1">
        <f t="array" ref="EF169">IF(ED169="","",_xll.PBD(ED169,"Company ID","","USD","",""))</f>
        <v/>
      </c>
      <c r="EG169" s="15" t="str" cm="1">
        <f t="array" ref="EG169">IF(ED169="","",_xll.PBD(EF169,"Name","","USD","",""))</f>
        <v/>
      </c>
      <c r="EH169" t="str" cm="1">
        <f t="array" ref="EH169">IF(ED169="","",_xll.PBD(ED169,"Deal Type 1","","USD","",""))</f>
        <v/>
      </c>
      <c r="EM169" s="15" t="str" cm="1">
        <f t="array" ref="EM169">IF(EL169="","",_xll.PBD(EL169,"Deal Date","","USD","",""))</f>
        <v/>
      </c>
      <c r="EN169" s="15" t="str" cm="1">
        <f t="array" ref="EN169">IF(EL169="","",_xll.PBD(EL169,"Company ID","","USD","",""))</f>
        <v/>
      </c>
      <c r="EO169" s="15" t="str" cm="1">
        <f t="array" ref="EO169">IF(EL169="","",_xll.PBD(EN169,"Name","","USD","",""))</f>
        <v/>
      </c>
      <c r="EP169" t="str" cm="1">
        <f t="array" ref="EP169">IF(EL169="","",_xll.PBD(EL169,"Deal Type 1","","USD","",""))</f>
        <v/>
      </c>
      <c r="EU169" s="15" t="str" cm="1">
        <f t="array" ref="EU169">IF(ET169="","",_xll.PBD(ET169,"Deal Date","","USD","",""))</f>
        <v/>
      </c>
      <c r="EV169" s="15" t="str" cm="1">
        <f t="array" ref="EV169">IF(ET169="","",_xll.PBD(ET169,"Company ID","","USD","",""))</f>
        <v/>
      </c>
      <c r="EW169" s="15" t="str" cm="1">
        <f t="array" ref="EW169">IF(ET169="","",_xll.PBD(EV169,"Name","","USD","",""))</f>
        <v/>
      </c>
      <c r="EX169" t="str" cm="1">
        <f t="array" ref="EX169">IF(ET169="","",_xll.PBD(ET169,"Deal Type 1","","USD","",""))</f>
        <v/>
      </c>
      <c r="FC169" s="15" t="str" cm="1">
        <f t="array" ref="FC169">IF(FB169="","",_xll.PBD(FB169,"Deal Date","","USD","",""))</f>
        <v/>
      </c>
      <c r="FD169" s="15" t="str" cm="1">
        <f t="array" ref="FD169">IF(FB169="","",_xll.PBD(FB169,"Company ID","","USD","",""))</f>
        <v/>
      </c>
      <c r="FE169" s="15" t="str" cm="1">
        <f t="array" ref="FE169">IF(FB169="","",_xll.PBD(FD169,"Name","","USD","",""))</f>
        <v/>
      </c>
      <c r="FF169" t="str" cm="1">
        <f t="array" ref="FF169">IF(FB169="","",_xll.PBD(FB169,"Deal Type 1","","USD","",""))</f>
        <v/>
      </c>
      <c r="FK169" s="15" t="str" cm="1">
        <f t="array" ref="FK169">IF(FJ169="","",_xll.PBD(FJ169,"Deal Date","","USD","",""))</f>
        <v/>
      </c>
      <c r="FL169" s="15" t="str" cm="1">
        <f t="array" ref="FL169">IF(FJ169="","",_xll.PBD(FJ169,"Company ID","","USD","",""))</f>
        <v/>
      </c>
      <c r="FM169" s="15" t="str" cm="1">
        <f t="array" ref="FM169">IF(FJ169="","",_xll.PBD(FL169,"Name","","USD","",""))</f>
        <v/>
      </c>
      <c r="FN169" t="str" cm="1">
        <f t="array" ref="FN169">IF(FJ169="","",_xll.PBD(FJ169,"Deal Type 1","","USD","",""))</f>
        <v/>
      </c>
      <c r="FS169" s="15" t="str" cm="1">
        <f t="array" ref="FS169">IF(FR169="","",_xll.PBD(FR169,"Deal Date","","USD","",""))</f>
        <v/>
      </c>
      <c r="FT169" s="15" t="str" cm="1">
        <f t="array" ref="FT169">IF(FR169="","",_xll.PBD(FR169,"Company ID","","USD","",""))</f>
        <v/>
      </c>
      <c r="FU169" s="15" t="str" cm="1">
        <f t="array" ref="FU169">IF(FR169="","",_xll.PBD(FT169,"Name","","USD","",""))</f>
        <v/>
      </c>
      <c r="FV169" t="str" cm="1">
        <f t="array" ref="FV169">IF(FR169="","",_xll.PBD(FR169,"Deal Type 1","","USD","",""))</f>
        <v/>
      </c>
      <c r="GA169" s="15" t="str" cm="1">
        <f t="array" ref="GA169">IF(FZ169="","",_xll.PBD(FZ169,"Deal Date","","USD","",""))</f>
        <v/>
      </c>
      <c r="GB169" s="15" t="str" cm="1">
        <f t="array" ref="GB169">IF(FZ169="","",_xll.PBD(FZ169,"Company ID","","USD","",""))</f>
        <v/>
      </c>
      <c r="GC169" s="15" t="str" cm="1">
        <f t="array" ref="GC169">IF(FZ169="","",_xll.PBD(GB169,"Name","","USD","",""))</f>
        <v/>
      </c>
      <c r="GD169" t="str" cm="1">
        <f t="array" ref="GD169">IF(FZ169="","",_xll.PBD(FZ169,"Deal Type 1","","USD","",""))</f>
        <v/>
      </c>
      <c r="GI169" s="15" t="str" cm="1">
        <f t="array" ref="GI169">IF(GH169="","",_xll.PBD(GH169,"Deal Date","","USD","",""))</f>
        <v/>
      </c>
      <c r="GJ169" s="15" t="str" cm="1">
        <f t="array" ref="GJ169">IF(GH169="","",_xll.PBD(GH169,"Company ID","","USD","",""))</f>
        <v/>
      </c>
      <c r="GK169" s="15" t="str" cm="1">
        <f t="array" ref="GK169">IF(GH169="","",_xll.PBD(GJ169,"Name","","USD","",""))</f>
        <v/>
      </c>
      <c r="GL169" t="str" cm="1">
        <f t="array" ref="GL169">IF(GH169="","",_xll.PBD(GH169,"Deal Type 1","","USD","",""))</f>
        <v/>
      </c>
      <c r="GQ169" s="15" t="str" cm="1">
        <f t="array" ref="GQ169">IF(GP169="","",_xll.PBD(GP169,"Deal Date","","USD","",""))</f>
        <v/>
      </c>
      <c r="GR169" s="15" t="str" cm="1">
        <f t="array" ref="GR169">IF(GP169="","",_xll.PBD(GP169,"Company ID","","USD","",""))</f>
        <v/>
      </c>
      <c r="GS169" s="15" t="str" cm="1">
        <f t="array" ref="GS169">IF(GP169="","",_xll.PBD(GR169,"Name","","USD","",""))</f>
        <v/>
      </c>
      <c r="GT169" t="str" cm="1">
        <f t="array" ref="GT169">IF(GP169="","",_xll.PBD(GP169,"Deal Type 1","","USD","",""))</f>
        <v/>
      </c>
      <c r="GY169" s="15" t="str" cm="1">
        <f t="array" ref="GY169">IF(GX169="","",_xll.PBD(GX169,"Deal Date","","USD","",""))</f>
        <v/>
      </c>
      <c r="GZ169" s="15" t="str" cm="1">
        <f t="array" ref="GZ169">IF(GX169="","",_xll.PBD(GX169,"Company ID","","USD","",""))</f>
        <v/>
      </c>
      <c r="HA169" s="15" t="str" cm="1">
        <f t="array" ref="HA169">IF(GX169="","",_xll.PBD(GZ169,"Name","","USD","",""))</f>
        <v/>
      </c>
      <c r="HB169" t="str" cm="1">
        <f t="array" ref="HB169">IF(GX169="","",_xll.PBD(GX169,"Deal Type 1","","USD","",""))</f>
        <v/>
      </c>
      <c r="HG169" s="15" t="str" cm="1">
        <f t="array" ref="HG169">IF(HF169="","",_xll.PBD(HF169,"Deal Date","","USD","",""))</f>
        <v/>
      </c>
      <c r="HH169" s="15" t="str" cm="1">
        <f t="array" ref="HH169">IF(HF169="","",_xll.PBD(HF169,"Company ID","","USD","",""))</f>
        <v/>
      </c>
      <c r="HI169" s="15" t="str" cm="1">
        <f t="array" ref="HI169">IF(HF169="","",_xll.PBD(HH169,"Name","","USD","",""))</f>
        <v/>
      </c>
      <c r="HJ169" t="str" cm="1">
        <f t="array" ref="HJ169">IF(HF169="","",_xll.PBD(HF169,"Deal Type 1","","USD","",""))</f>
        <v/>
      </c>
      <c r="HO169" s="15" t="str" cm="1">
        <f t="array" ref="HO169">IF(HN169="","",_xll.PBD(HN169,"Deal Date","","USD","",""))</f>
        <v/>
      </c>
      <c r="HP169" s="15" t="str" cm="1">
        <f t="array" ref="HP169">IF(HN169="","",_xll.PBD(HN169,"Company ID","","USD","",""))</f>
        <v/>
      </c>
      <c r="HQ169" s="15" t="str" cm="1">
        <f t="array" ref="HQ169">IF(HN169="","",_xll.PBD(HP169,"Name","","USD","",""))</f>
        <v/>
      </c>
      <c r="HR169" t="str" cm="1">
        <f t="array" ref="HR169">IF(HN169="","",_xll.PBD(HN169,"Deal Type 1","","USD","",""))</f>
        <v/>
      </c>
      <c r="HW169" s="15" t="str" cm="1">
        <f t="array" ref="HW169">IF(HV169="","",_xll.PBD(HV169,"Deal Date","","USD","",""))</f>
        <v/>
      </c>
      <c r="HX169" s="15" t="str" cm="1">
        <f t="array" ref="HX169">IF(HV169="","",_xll.PBD(HV169,"Company ID","","USD","",""))</f>
        <v/>
      </c>
      <c r="HY169" s="15" t="str" cm="1">
        <f t="array" ref="HY169">IF(HV169="","",_xll.PBD(HX169,"Name","","USD","",""))</f>
        <v/>
      </c>
      <c r="HZ169" t="str" cm="1">
        <f t="array" ref="HZ169">IF(HV169="","",_xll.PBD(HV169,"Deal Type 1","","USD","",""))</f>
        <v/>
      </c>
      <c r="IE169" s="15" t="str" cm="1">
        <f t="array" ref="IE169">IF(ID169="","",_xll.PBD(ID169,"Deal Date","","USD","",""))</f>
        <v/>
      </c>
      <c r="IF169" s="15" t="str" cm="1">
        <f t="array" ref="IF169">IF(ID169="","",_xll.PBD(ID169,"Company ID","","USD","",""))</f>
        <v/>
      </c>
      <c r="IG169" s="15" t="str" cm="1">
        <f t="array" ref="IG169">IF(ID169="","",_xll.PBD(IF169,"Name","","USD","",""))</f>
        <v/>
      </c>
      <c r="IH169" t="str" cm="1">
        <f t="array" ref="IH169">IF(ID169="","",_xll.PBD(ID169,"Deal Type 1","","USD","",""))</f>
        <v/>
      </c>
      <c r="IM169" s="15" t="str" cm="1">
        <f t="array" ref="IM169">IF(IL169="","",_xll.PBD(IL169,"Deal Date","","USD","",""))</f>
        <v/>
      </c>
      <c r="IN169" s="15" t="str" cm="1">
        <f t="array" ref="IN169">IF(IL169="","",_xll.PBD(IL169,"Company ID","","USD","",""))</f>
        <v/>
      </c>
      <c r="IO169" s="15" t="str" cm="1">
        <f t="array" ref="IO169">IF(IL169="","",_xll.PBD(IN169,"Name","","USD","",""))</f>
        <v/>
      </c>
      <c r="IP169" t="str" cm="1">
        <f t="array" ref="IP169">IF(IL169="","",_xll.PBD(IL169,"Deal Type 1","","USD","",""))</f>
        <v/>
      </c>
      <c r="IU169" s="15" t="str" cm="1">
        <f t="array" ref="IU169">IF(IT169="","",_xll.PBD(IT169,"Deal Date","","USD","",""))</f>
        <v/>
      </c>
      <c r="IV169" s="15" t="str" cm="1">
        <f t="array" ref="IV169">IF(IT169="","",_xll.PBD(IT169,"Company ID","","USD","",""))</f>
        <v/>
      </c>
      <c r="IW169" s="15" t="str" cm="1">
        <f t="array" ref="IW169">IF(IT169="","",_xll.PBD(IV169,"Name","","USD","",""))</f>
        <v/>
      </c>
      <c r="IX169" t="str" cm="1">
        <f t="array" ref="IX169">IF(IT169="","",_xll.PBD(IT169,"Deal Type 1","","USD","",""))</f>
        <v/>
      </c>
      <c r="JC169" s="15" t="str" cm="1">
        <f t="array" ref="JC169">IF(JB169="","",_xll.PBD(JB169,"Deal Date","","USD","",""))</f>
        <v/>
      </c>
      <c r="JD169" s="15" t="str" cm="1">
        <f t="array" ref="JD169">IF(JB169="","",_xll.PBD(JB169,"Company ID","","USD","",""))</f>
        <v/>
      </c>
      <c r="JE169" s="15" t="str" cm="1">
        <f t="array" ref="JE169">IF(JB169="","",_xll.PBD(JD169,"Name","","USD","",""))</f>
        <v/>
      </c>
      <c r="JF169" t="str" cm="1">
        <f t="array" ref="JF169">IF(JB169="","",_xll.PBD(JB169,"Deal Type 1","","USD","",""))</f>
        <v/>
      </c>
      <c r="JK169" s="15" t="str" cm="1">
        <f t="array" ref="JK169">IF(JJ169="","",_xll.PBD(JJ169,"Deal Date","","USD","",""))</f>
        <v/>
      </c>
      <c r="JL169" s="15" t="str" cm="1">
        <f t="array" ref="JL169">IF(JJ169="","",_xll.PBD(JJ169,"Company ID","","USD","",""))</f>
        <v/>
      </c>
      <c r="JM169" s="15" t="str" cm="1">
        <f t="array" ref="JM169">IF(JJ169="","",_xll.PBD(JL169,"Name","","USD","",""))</f>
        <v/>
      </c>
      <c r="JN169" t="str" cm="1">
        <f t="array" ref="JN169">IF(JJ169="","",_xll.PBD(JJ169,"Deal Type 1","","USD","",""))</f>
        <v/>
      </c>
      <c r="JS169" s="15" t="str" cm="1">
        <f t="array" ref="JS169">IF(JR169="","",_xll.PBD(JR169,"Deal Date","","USD","",""))</f>
        <v/>
      </c>
      <c r="JT169" s="15" t="str" cm="1">
        <f t="array" ref="JT169">IF(JR169="","",_xll.PBD(JR169,"Company ID","","USD","",""))</f>
        <v/>
      </c>
      <c r="JU169" s="15" t="str" cm="1">
        <f t="array" ref="JU169">IF(JR169="","",_xll.PBD(JT169,"Name","","USD","",""))</f>
        <v/>
      </c>
      <c r="JV169" t="str" cm="1">
        <f t="array" ref="JV169">IF(JR169="","",_xll.PBD(JR169,"Deal Type 1","","USD","",""))</f>
        <v/>
      </c>
      <c r="KA169" s="15" t="str" cm="1">
        <f t="array" ref="KA169">IF(JZ169="","",_xll.PBD(JZ169,"Deal Date","","USD","",""))</f>
        <v/>
      </c>
      <c r="KB169" s="15" t="str" cm="1">
        <f t="array" ref="KB169">IF(JZ169="","",_xll.PBD(JZ169,"Company ID","","USD","",""))</f>
        <v/>
      </c>
      <c r="KC169" s="15" t="str" cm="1">
        <f t="array" ref="KC169">IF(JZ169="","",_xll.PBD(KB169,"Name","","USD","",""))</f>
        <v/>
      </c>
      <c r="KD169" t="str" cm="1">
        <f t="array" ref="KD169">IF(JZ169="","",_xll.PBD(JZ169,"Deal Type 1","","USD","",""))</f>
        <v/>
      </c>
      <c r="KI169" s="15" t="str" cm="1">
        <f t="array" ref="KI169">IF(KH169="","",_xll.PBD(KH169,"Deal Date","","USD","",""))</f>
        <v/>
      </c>
      <c r="KJ169" s="15" t="str" cm="1">
        <f t="array" ref="KJ169">IF(KH169="","",_xll.PBD(KH169,"Company ID","","USD","",""))</f>
        <v/>
      </c>
      <c r="KK169" s="15" t="str" cm="1">
        <f t="array" ref="KK169">IF(KH169="","",_xll.PBD(KJ169,"Name","","USD","",""))</f>
        <v/>
      </c>
      <c r="KL169" t="str" cm="1">
        <f t="array" ref="KL169">IF(KH169="","",_xll.PBD(KH169,"Deal Type 1","","USD","",""))</f>
        <v/>
      </c>
      <c r="KQ169" s="15" t="str" cm="1">
        <f t="array" ref="KQ169">IF(KP169="","",_xll.PBD(KP169,"Deal Date","","USD","",""))</f>
        <v/>
      </c>
      <c r="KR169" s="15" t="str" cm="1">
        <f t="array" ref="KR169">IF(KP169="","",_xll.PBD(KP169,"Company ID","","USD","",""))</f>
        <v/>
      </c>
      <c r="KS169" s="15" t="str" cm="1">
        <f t="array" ref="KS169">IF(KP169="","",_xll.PBD(KR169,"Name","","USD","",""))</f>
        <v/>
      </c>
      <c r="KT169" t="str" cm="1">
        <f t="array" ref="KT169">IF(KP169="","",_xll.PBD(KP169,"Deal Type 1","","USD","",""))</f>
        <v/>
      </c>
      <c r="KY169" s="15" t="str" cm="1">
        <f t="array" ref="KY169">IF(KX169="","",_xll.PBD(KX169,"Deal Date","","USD","",""))</f>
        <v/>
      </c>
      <c r="KZ169" s="15" t="str" cm="1">
        <f t="array" ref="KZ169">IF(KX169="","",_xll.PBD(KX169,"Company ID","","USD","",""))</f>
        <v/>
      </c>
      <c r="LA169" s="15" t="str" cm="1">
        <f t="array" ref="LA169">IF(KX169="","",_xll.PBD(KZ169,"Name","","USD","",""))</f>
        <v/>
      </c>
      <c r="LB169" t="str" cm="1">
        <f t="array" ref="LB169">IF(KX169="","",_xll.PBD(KX169,"Deal Type 1","","USD","",""))</f>
        <v/>
      </c>
      <c r="LG169" s="15" t="str" cm="1">
        <f t="array" ref="LG169">IF(LF169="","",_xll.PBD(LF169,"Deal Date","","USD","",""))</f>
        <v/>
      </c>
      <c r="LH169" s="15" t="str" cm="1">
        <f t="array" ref="LH169">IF(LF169="","",_xll.PBD(LF169,"Company ID","","USD","",""))</f>
        <v/>
      </c>
      <c r="LI169" s="15" t="str" cm="1">
        <f t="array" ref="LI169">IF(LF169="","",_xll.PBD(LH169,"Name","","USD","",""))</f>
        <v/>
      </c>
      <c r="LJ169" t="str" cm="1">
        <f t="array" ref="LJ169">IF(LF169="","",_xll.PBD(LF169,"Deal Type 1","","USD","",""))</f>
        <v/>
      </c>
      <c r="LO169" s="15" t="str" cm="1">
        <f t="array" ref="LO169">IF(LN169="","",_xll.PBD(LN169,"Deal Date","","USD","",""))</f>
        <v/>
      </c>
      <c r="LP169" s="15" t="str" cm="1">
        <f t="array" ref="LP169">IF(LN169="","",_xll.PBD(LN169,"Company ID","","USD","",""))</f>
        <v/>
      </c>
      <c r="LQ169" s="15" t="str" cm="1">
        <f t="array" ref="LQ169">IF(LN169="","",_xll.PBD(LP169,"Name","","USD","",""))</f>
        <v/>
      </c>
      <c r="LR169" t="str" cm="1">
        <f t="array" ref="LR169">IF(LN169="","",_xll.PBD(LN169,"Deal Type 1","","USD","",""))</f>
        <v/>
      </c>
      <c r="LW169" s="15" t="str" cm="1">
        <f t="array" ref="LW169">IF(LV169="","",_xll.PBD(LV169,"Deal Date","","USD","",""))</f>
        <v/>
      </c>
      <c r="LX169" s="15" t="str" cm="1">
        <f t="array" ref="LX169">IF(LV169="","",_xll.PBD(LV169,"Company ID","","USD","",""))</f>
        <v/>
      </c>
      <c r="LY169" s="15" t="str" cm="1">
        <f t="array" ref="LY169">IF(LV169="","",_xll.PBD(LX169,"Name","","USD","",""))</f>
        <v/>
      </c>
      <c r="LZ169" t="str" cm="1">
        <f t="array" ref="LZ169">IF(LV169="","",_xll.PBD(LV169,"Deal Type 1","","USD","",""))</f>
        <v/>
      </c>
      <c r="ME169" s="15" t="str" cm="1">
        <f t="array" ref="ME169">IF(MD169="","",_xll.PBD(MD169,"Deal Date","","USD","",""))</f>
        <v/>
      </c>
      <c r="MF169" s="15" t="str" cm="1">
        <f t="array" ref="MF169">IF(MD169="","",_xll.PBD(MD169,"Company ID","","USD","",""))</f>
        <v/>
      </c>
      <c r="MG169" s="15" t="str" cm="1">
        <f t="array" ref="MG169">IF(MD169="","",_xll.PBD(MF169,"Name","","USD","",""))</f>
        <v/>
      </c>
      <c r="MH169" t="str" cm="1">
        <f t="array" ref="MH169">IF(MD169="","",_xll.PBD(MD169,"Deal Type 1","","USD","",""))</f>
        <v/>
      </c>
    </row>
    <row r="170" spans="7:346" x14ac:dyDescent="0.2">
      <c r="G170" s="15" t="str" cm="1">
        <f t="array" ref="G170">IF(F170="","",_xll.PBD(F170,"Deal Date","","USD","",""))</f>
        <v/>
      </c>
      <c r="H170" s="15" t="str" cm="1">
        <f t="array" ref="H170">IF(F170="","",_xll.PBD(F170,"Company ID","","USD","",""))</f>
        <v/>
      </c>
      <c r="I170" s="15" t="str" cm="1">
        <f t="array" ref="I170">IF(F170="","",_xll.PBD(H170,"Name","","USD","",""))</f>
        <v/>
      </c>
      <c r="J170" t="str" cm="1">
        <f t="array" ref="J170">IF(F170="","",_xll.PBD(F170,"Deal Type 1","","USD","",""))</f>
        <v/>
      </c>
      <c r="O170" s="15" t="str" cm="1">
        <f t="array" ref="O170">IF(N170="","",_xll.PBD(N170,"Deal Date","","USD","",""))</f>
        <v/>
      </c>
      <c r="P170" s="15" t="str" cm="1">
        <f t="array" ref="P170">IF(N170="","",_xll.PBD(N170,"Company ID","","USD","",""))</f>
        <v/>
      </c>
      <c r="Q170" s="15" t="str" cm="1">
        <f t="array" ref="Q170">IF(N170="","",_xll.PBD(P170,"Name","","USD","",""))</f>
        <v/>
      </c>
      <c r="R170" t="str" cm="1">
        <f t="array" ref="R170">IF(N170="","",_xll.PBD(N170,"Deal Type 1","","USD","",""))</f>
        <v/>
      </c>
      <c r="W170" s="15" t="str" cm="1">
        <f t="array" ref="W170">IF(V170="","",_xll.PBD(V170,"Deal Date","","USD","",""))</f>
        <v/>
      </c>
      <c r="X170" s="15" t="str" cm="1">
        <f t="array" ref="X170">IF(V170="","",_xll.PBD(V170,"Company ID","","USD","",""))</f>
        <v/>
      </c>
      <c r="Y170" s="15" t="str" cm="1">
        <f t="array" ref="Y170">IF(V170="","",_xll.PBD(X170,"Name","","USD","",""))</f>
        <v/>
      </c>
      <c r="Z170" t="str" cm="1">
        <f t="array" ref="Z170">IF(V170="","",_xll.PBD(V170,"Deal Type 1","","USD","",""))</f>
        <v/>
      </c>
      <c r="AE170" s="15" t="str" cm="1">
        <f t="array" ref="AE170">IF(AD170="","",_xll.PBD(AD170,"Deal Date","","USD","",""))</f>
        <v/>
      </c>
      <c r="AF170" s="15" t="str" cm="1">
        <f t="array" ref="AF170">IF(AD170="","",_xll.PBD(AD170,"Company ID","","USD","",""))</f>
        <v/>
      </c>
      <c r="AG170" s="15" t="str" cm="1">
        <f t="array" ref="AG170">IF(AD170="","",_xll.PBD(AF170,"Name","","USD","",""))</f>
        <v/>
      </c>
      <c r="AH170" t="str" cm="1">
        <f t="array" ref="AH170">IF(AD170="","",_xll.PBD(AD170,"Deal Type 1","","USD","",""))</f>
        <v/>
      </c>
      <c r="AM170" s="15" t="str" cm="1">
        <f t="array" ref="AM170">IF(AL170="","",_xll.PBD(AL170,"Deal Date","","USD","",""))</f>
        <v/>
      </c>
      <c r="AN170" s="15" t="str" cm="1">
        <f t="array" ref="AN170">IF(AL170="","",_xll.PBD(AL170,"Company ID","","USD","",""))</f>
        <v/>
      </c>
      <c r="AO170" s="15" t="str" cm="1">
        <f t="array" ref="AO170">IF(AL170="","",_xll.PBD(AN170,"Name","","USD","",""))</f>
        <v/>
      </c>
      <c r="AP170" t="str" cm="1">
        <f t="array" ref="AP170">IF(AL170="","",_xll.PBD(AL170,"Deal Type 1","","USD","",""))</f>
        <v/>
      </c>
      <c r="AU170" s="15" t="str" cm="1">
        <f t="array" ref="AU170">IF(AT170="","",_xll.PBD(AT170,"Deal Date","","USD","",""))</f>
        <v/>
      </c>
      <c r="AV170" s="15" t="str" cm="1">
        <f t="array" ref="AV170">IF(AT170="","",_xll.PBD(AT170,"Company ID","","USD","",""))</f>
        <v/>
      </c>
      <c r="AW170" s="15" t="str" cm="1">
        <f t="array" ref="AW170">IF(AT170="","",_xll.PBD(AV170,"Name","","USD","",""))</f>
        <v/>
      </c>
      <c r="AX170" t="str" cm="1">
        <f t="array" ref="AX170">IF(AT170="","",_xll.PBD(AT170,"Deal Type 1","","USD","",""))</f>
        <v/>
      </c>
      <c r="BC170" s="15" t="str" cm="1">
        <f t="array" ref="BC170">IF(BB170="","",_xll.PBD(BB170,"Deal Date","","USD","",""))</f>
        <v/>
      </c>
      <c r="BD170" s="15" t="str" cm="1">
        <f t="array" ref="BD170">IF(BB170="","",_xll.PBD(BB170,"Company ID","","USD","",""))</f>
        <v/>
      </c>
      <c r="BE170" s="15" t="str" cm="1">
        <f t="array" ref="BE170">IF(BB170="","",_xll.PBD(BD170,"Name","","USD","",""))</f>
        <v/>
      </c>
      <c r="BF170" t="str" cm="1">
        <f t="array" ref="BF170">IF(BB170="","",_xll.PBD(BB170,"Deal Type 1","","USD","",""))</f>
        <v/>
      </c>
      <c r="BK170" s="15" t="str" cm="1">
        <f t="array" ref="BK170">IF(BJ170="","",_xll.PBD(BJ170,"Deal Date","","USD","",""))</f>
        <v/>
      </c>
      <c r="BL170" s="15" t="str" cm="1">
        <f t="array" ref="BL170">IF(BJ170="","",_xll.PBD(BJ170,"Company ID","","USD","",""))</f>
        <v/>
      </c>
      <c r="BM170" s="15" t="str" cm="1">
        <f t="array" ref="BM170">IF(BJ170="","",_xll.PBD(BL170,"Name","","USD","",""))</f>
        <v/>
      </c>
      <c r="BN170" t="str" cm="1">
        <f t="array" ref="BN170">IF(BJ170="","",_xll.PBD(BJ170,"Deal Type 1","","USD","",""))</f>
        <v/>
      </c>
      <c r="BS170" s="15" t="str" cm="1">
        <f t="array" ref="BS170">IF(BR170="","",_xll.PBD(BR170,"Deal Date","","USD","",""))</f>
        <v/>
      </c>
      <c r="BT170" s="15" t="str" cm="1">
        <f t="array" ref="BT170">IF(BR170="","",_xll.PBD(BR170,"Company ID","","USD","",""))</f>
        <v/>
      </c>
      <c r="BU170" s="15" t="str" cm="1">
        <f t="array" ref="BU170">IF(BR170="","",_xll.PBD(BT170,"Name","","USD","",""))</f>
        <v/>
      </c>
      <c r="BV170" t="str" cm="1">
        <f t="array" ref="BV170">IF(BR170="","",_xll.PBD(BR170,"Deal Type 1","","USD","",""))</f>
        <v/>
      </c>
      <c r="CA170" s="15" t="str" cm="1">
        <f t="array" ref="CA170">IF(BZ170="","",_xll.PBD(BZ170,"Deal Date","","USD","",""))</f>
        <v/>
      </c>
      <c r="CB170" s="15" t="str" cm="1">
        <f t="array" ref="CB170">IF(BZ170="","",_xll.PBD(BZ170,"Company ID","","USD","",""))</f>
        <v/>
      </c>
      <c r="CC170" s="15" t="str" cm="1">
        <f t="array" ref="CC170">IF(BZ170="","",_xll.PBD(CB170,"Name","","USD","",""))</f>
        <v/>
      </c>
      <c r="CD170" t="str" cm="1">
        <f t="array" ref="CD170">IF(BZ170="","",_xll.PBD(BZ170,"Deal Type 1","","USD","",""))</f>
        <v/>
      </c>
      <c r="CI170" s="15" t="str" cm="1">
        <f t="array" ref="CI170">IF(CH170="","",_xll.PBD(CH170,"Deal Date","","USD","",""))</f>
        <v/>
      </c>
      <c r="CJ170" s="15" t="str" cm="1">
        <f t="array" ref="CJ170">IF(CH170="","",_xll.PBD(CH170,"Company ID","","USD","",""))</f>
        <v/>
      </c>
      <c r="CK170" s="15" t="str" cm="1">
        <f t="array" ref="CK170">IF(CH170="","",_xll.PBD(CJ170,"Name","","USD","",""))</f>
        <v/>
      </c>
      <c r="CL170" t="str" cm="1">
        <f t="array" ref="CL170">IF(CH170="","",_xll.PBD(CH170,"Deal Type 1","","USD","",""))</f>
        <v/>
      </c>
      <c r="CQ170" s="15" t="str" cm="1">
        <f t="array" ref="CQ170">IF(CP170="","",_xll.PBD(CP170,"Deal Date","","USD","",""))</f>
        <v/>
      </c>
      <c r="CR170" s="15" t="str" cm="1">
        <f t="array" ref="CR170">IF(CP170="","",_xll.PBD(CP170,"Company ID","","USD","",""))</f>
        <v/>
      </c>
      <c r="CS170" s="15" t="str" cm="1">
        <f t="array" ref="CS170">IF(CP170="","",_xll.PBD(CR170,"Name","","USD","",""))</f>
        <v/>
      </c>
      <c r="CT170" t="str" cm="1">
        <f t="array" ref="CT170">IF(CP170="","",_xll.PBD(CP170,"Deal Type 1","","USD","",""))</f>
        <v/>
      </c>
      <c r="CY170" s="15" t="str" cm="1">
        <f t="array" ref="CY170">IF(CX170="","",_xll.PBD(CX170,"Deal Date","","USD","",""))</f>
        <v/>
      </c>
      <c r="CZ170" s="15" t="str" cm="1">
        <f t="array" ref="CZ170">IF(CX170="","",_xll.PBD(CX170,"Company ID","","USD","",""))</f>
        <v/>
      </c>
      <c r="DA170" s="15" t="str" cm="1">
        <f t="array" ref="DA170">IF(CX170="","",_xll.PBD(CZ170,"Name","","USD","",""))</f>
        <v/>
      </c>
      <c r="DB170" t="str" cm="1">
        <f t="array" ref="DB170">IF(CX170="","",_xll.PBD(CX170,"Deal Type 1","","USD","",""))</f>
        <v/>
      </c>
      <c r="DG170" s="15" t="str" cm="1">
        <f t="array" ref="DG170">IF(DF170="","",_xll.PBD(DF170,"Deal Date","","USD","",""))</f>
        <v/>
      </c>
      <c r="DH170" s="15" t="str" cm="1">
        <f t="array" ref="DH170">IF(DF170="","",_xll.PBD(DF170,"Company ID","","USD","",""))</f>
        <v/>
      </c>
      <c r="DI170" s="15" t="str" cm="1">
        <f t="array" ref="DI170">IF(DF170="","",_xll.PBD(DH170,"Name","","USD","",""))</f>
        <v/>
      </c>
      <c r="DJ170" t="str" cm="1">
        <f t="array" ref="DJ170">IF(DF170="","",_xll.PBD(DF170,"Deal Type 1","","USD","",""))</f>
        <v/>
      </c>
      <c r="DO170" s="15" t="str" cm="1">
        <f t="array" ref="DO170">IF(DN170="","",_xll.PBD(DN170,"Deal Date","","USD","",""))</f>
        <v/>
      </c>
      <c r="DP170" s="15" t="str" cm="1">
        <f t="array" ref="DP170">IF(DN170="","",_xll.PBD(DN170,"Company ID","","USD","",""))</f>
        <v/>
      </c>
      <c r="DQ170" s="15" t="str" cm="1">
        <f t="array" ref="DQ170">IF(DN170="","",_xll.PBD(DP170,"Name","","USD","",""))</f>
        <v/>
      </c>
      <c r="DR170" t="str" cm="1">
        <f t="array" ref="DR170">IF(DN170="","",_xll.PBD(DN170,"Deal Type 1","","USD","",""))</f>
        <v/>
      </c>
      <c r="DW170" s="15" t="str" cm="1">
        <f t="array" ref="DW170">IF(DV170="","",_xll.PBD(DV170,"Deal Date","","USD","",""))</f>
        <v/>
      </c>
      <c r="DX170" s="15" t="str" cm="1">
        <f t="array" ref="DX170">IF(DV170="","",_xll.PBD(DV170,"Company ID","","USD","",""))</f>
        <v/>
      </c>
      <c r="DY170" s="15" t="str" cm="1">
        <f t="array" ref="DY170">IF(DV170="","",_xll.PBD(DX170,"Name","","USD","",""))</f>
        <v/>
      </c>
      <c r="DZ170" t="str" cm="1">
        <f t="array" ref="DZ170">IF(DV170="","",_xll.PBD(DV170,"Deal Type 1","","USD","",""))</f>
        <v/>
      </c>
      <c r="EE170" s="15" t="str" cm="1">
        <f t="array" ref="EE170">IF(ED170="","",_xll.PBD(ED170,"Deal Date","","USD","",""))</f>
        <v/>
      </c>
      <c r="EF170" s="15" t="str" cm="1">
        <f t="array" ref="EF170">IF(ED170="","",_xll.PBD(ED170,"Company ID","","USD","",""))</f>
        <v/>
      </c>
      <c r="EG170" s="15" t="str" cm="1">
        <f t="array" ref="EG170">IF(ED170="","",_xll.PBD(EF170,"Name","","USD","",""))</f>
        <v/>
      </c>
      <c r="EH170" t="str" cm="1">
        <f t="array" ref="EH170">IF(ED170="","",_xll.PBD(ED170,"Deal Type 1","","USD","",""))</f>
        <v/>
      </c>
      <c r="EM170" s="15" t="str" cm="1">
        <f t="array" ref="EM170">IF(EL170="","",_xll.PBD(EL170,"Deal Date","","USD","",""))</f>
        <v/>
      </c>
      <c r="EN170" s="15" t="str" cm="1">
        <f t="array" ref="EN170">IF(EL170="","",_xll.PBD(EL170,"Company ID","","USD","",""))</f>
        <v/>
      </c>
      <c r="EO170" s="15" t="str" cm="1">
        <f t="array" ref="EO170">IF(EL170="","",_xll.PBD(EN170,"Name","","USD","",""))</f>
        <v/>
      </c>
      <c r="EP170" t="str" cm="1">
        <f t="array" ref="EP170">IF(EL170="","",_xll.PBD(EL170,"Deal Type 1","","USD","",""))</f>
        <v/>
      </c>
      <c r="EU170" s="15" t="str" cm="1">
        <f t="array" ref="EU170">IF(ET170="","",_xll.PBD(ET170,"Deal Date","","USD","",""))</f>
        <v/>
      </c>
      <c r="EV170" s="15" t="str" cm="1">
        <f t="array" ref="EV170">IF(ET170="","",_xll.PBD(ET170,"Company ID","","USD","",""))</f>
        <v/>
      </c>
      <c r="EW170" s="15" t="str" cm="1">
        <f t="array" ref="EW170">IF(ET170="","",_xll.PBD(EV170,"Name","","USD","",""))</f>
        <v/>
      </c>
      <c r="EX170" t="str" cm="1">
        <f t="array" ref="EX170">IF(ET170="","",_xll.PBD(ET170,"Deal Type 1","","USD","",""))</f>
        <v/>
      </c>
      <c r="FC170" s="15" t="str" cm="1">
        <f t="array" ref="FC170">IF(FB170="","",_xll.PBD(FB170,"Deal Date","","USD","",""))</f>
        <v/>
      </c>
      <c r="FD170" s="15" t="str" cm="1">
        <f t="array" ref="FD170">IF(FB170="","",_xll.PBD(FB170,"Company ID","","USD","",""))</f>
        <v/>
      </c>
      <c r="FE170" s="15" t="str" cm="1">
        <f t="array" ref="FE170">IF(FB170="","",_xll.PBD(FD170,"Name","","USD","",""))</f>
        <v/>
      </c>
      <c r="FF170" t="str" cm="1">
        <f t="array" ref="FF170">IF(FB170="","",_xll.PBD(FB170,"Deal Type 1","","USD","",""))</f>
        <v/>
      </c>
      <c r="FK170" s="15" t="str" cm="1">
        <f t="array" ref="FK170">IF(FJ170="","",_xll.PBD(FJ170,"Deal Date","","USD","",""))</f>
        <v/>
      </c>
      <c r="FL170" s="15" t="str" cm="1">
        <f t="array" ref="FL170">IF(FJ170="","",_xll.PBD(FJ170,"Company ID","","USD","",""))</f>
        <v/>
      </c>
      <c r="FM170" s="15" t="str" cm="1">
        <f t="array" ref="FM170">IF(FJ170="","",_xll.PBD(FL170,"Name","","USD","",""))</f>
        <v/>
      </c>
      <c r="FN170" t="str" cm="1">
        <f t="array" ref="FN170">IF(FJ170="","",_xll.PBD(FJ170,"Deal Type 1","","USD","",""))</f>
        <v/>
      </c>
      <c r="FS170" s="15" t="str" cm="1">
        <f t="array" ref="FS170">IF(FR170="","",_xll.PBD(FR170,"Deal Date","","USD","",""))</f>
        <v/>
      </c>
      <c r="FT170" s="15" t="str" cm="1">
        <f t="array" ref="FT170">IF(FR170="","",_xll.PBD(FR170,"Company ID","","USD","",""))</f>
        <v/>
      </c>
      <c r="FU170" s="15" t="str" cm="1">
        <f t="array" ref="FU170">IF(FR170="","",_xll.PBD(FT170,"Name","","USD","",""))</f>
        <v/>
      </c>
      <c r="FV170" t="str" cm="1">
        <f t="array" ref="FV170">IF(FR170="","",_xll.PBD(FR170,"Deal Type 1","","USD","",""))</f>
        <v/>
      </c>
      <c r="GA170" s="15" t="str" cm="1">
        <f t="array" ref="GA170">IF(FZ170="","",_xll.PBD(FZ170,"Deal Date","","USD","",""))</f>
        <v/>
      </c>
      <c r="GB170" s="15" t="str" cm="1">
        <f t="array" ref="GB170">IF(FZ170="","",_xll.PBD(FZ170,"Company ID","","USD","",""))</f>
        <v/>
      </c>
      <c r="GC170" s="15" t="str" cm="1">
        <f t="array" ref="GC170">IF(FZ170="","",_xll.PBD(GB170,"Name","","USD","",""))</f>
        <v/>
      </c>
      <c r="GD170" t="str" cm="1">
        <f t="array" ref="GD170">IF(FZ170="","",_xll.PBD(FZ170,"Deal Type 1","","USD","",""))</f>
        <v/>
      </c>
      <c r="GI170" s="15" t="str" cm="1">
        <f t="array" ref="GI170">IF(GH170="","",_xll.PBD(GH170,"Deal Date","","USD","",""))</f>
        <v/>
      </c>
      <c r="GJ170" s="15" t="str" cm="1">
        <f t="array" ref="GJ170">IF(GH170="","",_xll.PBD(GH170,"Company ID","","USD","",""))</f>
        <v/>
      </c>
      <c r="GK170" s="15" t="str" cm="1">
        <f t="array" ref="GK170">IF(GH170="","",_xll.PBD(GJ170,"Name","","USD","",""))</f>
        <v/>
      </c>
      <c r="GL170" t="str" cm="1">
        <f t="array" ref="GL170">IF(GH170="","",_xll.PBD(GH170,"Deal Type 1","","USD","",""))</f>
        <v/>
      </c>
      <c r="GQ170" s="15" t="str" cm="1">
        <f t="array" ref="GQ170">IF(GP170="","",_xll.PBD(GP170,"Deal Date","","USD","",""))</f>
        <v/>
      </c>
      <c r="GR170" s="15" t="str" cm="1">
        <f t="array" ref="GR170">IF(GP170="","",_xll.PBD(GP170,"Company ID","","USD","",""))</f>
        <v/>
      </c>
      <c r="GS170" s="15" t="str" cm="1">
        <f t="array" ref="GS170">IF(GP170="","",_xll.PBD(GR170,"Name","","USD","",""))</f>
        <v/>
      </c>
      <c r="GT170" t="str" cm="1">
        <f t="array" ref="GT170">IF(GP170="","",_xll.PBD(GP170,"Deal Type 1","","USD","",""))</f>
        <v/>
      </c>
      <c r="GY170" s="15" t="str" cm="1">
        <f t="array" ref="GY170">IF(GX170="","",_xll.PBD(GX170,"Deal Date","","USD","",""))</f>
        <v/>
      </c>
      <c r="GZ170" s="15" t="str" cm="1">
        <f t="array" ref="GZ170">IF(GX170="","",_xll.PBD(GX170,"Company ID","","USD","",""))</f>
        <v/>
      </c>
      <c r="HA170" s="15" t="str" cm="1">
        <f t="array" ref="HA170">IF(GX170="","",_xll.PBD(GZ170,"Name","","USD","",""))</f>
        <v/>
      </c>
      <c r="HB170" t="str" cm="1">
        <f t="array" ref="HB170">IF(GX170="","",_xll.PBD(GX170,"Deal Type 1","","USD","",""))</f>
        <v/>
      </c>
      <c r="HG170" s="15" t="str" cm="1">
        <f t="array" ref="HG170">IF(HF170="","",_xll.PBD(HF170,"Deal Date","","USD","",""))</f>
        <v/>
      </c>
      <c r="HH170" s="15" t="str" cm="1">
        <f t="array" ref="HH170">IF(HF170="","",_xll.PBD(HF170,"Company ID","","USD","",""))</f>
        <v/>
      </c>
      <c r="HI170" s="15" t="str" cm="1">
        <f t="array" ref="HI170">IF(HF170="","",_xll.PBD(HH170,"Name","","USD","",""))</f>
        <v/>
      </c>
      <c r="HJ170" t="str" cm="1">
        <f t="array" ref="HJ170">IF(HF170="","",_xll.PBD(HF170,"Deal Type 1","","USD","",""))</f>
        <v/>
      </c>
      <c r="HO170" s="15" t="str" cm="1">
        <f t="array" ref="HO170">IF(HN170="","",_xll.PBD(HN170,"Deal Date","","USD","",""))</f>
        <v/>
      </c>
      <c r="HP170" s="15" t="str" cm="1">
        <f t="array" ref="HP170">IF(HN170="","",_xll.PBD(HN170,"Company ID","","USD","",""))</f>
        <v/>
      </c>
      <c r="HQ170" s="15" t="str" cm="1">
        <f t="array" ref="HQ170">IF(HN170="","",_xll.PBD(HP170,"Name","","USD","",""))</f>
        <v/>
      </c>
      <c r="HR170" t="str" cm="1">
        <f t="array" ref="HR170">IF(HN170="","",_xll.PBD(HN170,"Deal Type 1","","USD","",""))</f>
        <v/>
      </c>
      <c r="HW170" s="15" t="str" cm="1">
        <f t="array" ref="HW170">IF(HV170="","",_xll.PBD(HV170,"Deal Date","","USD","",""))</f>
        <v/>
      </c>
      <c r="HX170" s="15" t="str" cm="1">
        <f t="array" ref="HX170">IF(HV170="","",_xll.PBD(HV170,"Company ID","","USD","",""))</f>
        <v/>
      </c>
      <c r="HY170" s="15" t="str" cm="1">
        <f t="array" ref="HY170">IF(HV170="","",_xll.PBD(HX170,"Name","","USD","",""))</f>
        <v/>
      </c>
      <c r="HZ170" t="str" cm="1">
        <f t="array" ref="HZ170">IF(HV170="","",_xll.PBD(HV170,"Deal Type 1","","USD","",""))</f>
        <v/>
      </c>
      <c r="IE170" s="15" t="str" cm="1">
        <f t="array" ref="IE170">IF(ID170="","",_xll.PBD(ID170,"Deal Date","","USD","",""))</f>
        <v/>
      </c>
      <c r="IF170" s="15" t="str" cm="1">
        <f t="array" ref="IF170">IF(ID170="","",_xll.PBD(ID170,"Company ID","","USD","",""))</f>
        <v/>
      </c>
      <c r="IG170" s="15" t="str" cm="1">
        <f t="array" ref="IG170">IF(ID170="","",_xll.PBD(IF170,"Name","","USD","",""))</f>
        <v/>
      </c>
      <c r="IH170" t="str" cm="1">
        <f t="array" ref="IH170">IF(ID170="","",_xll.PBD(ID170,"Deal Type 1","","USD","",""))</f>
        <v/>
      </c>
      <c r="IM170" s="15" t="str" cm="1">
        <f t="array" ref="IM170">IF(IL170="","",_xll.PBD(IL170,"Deal Date","","USD","",""))</f>
        <v/>
      </c>
      <c r="IN170" s="15" t="str" cm="1">
        <f t="array" ref="IN170">IF(IL170="","",_xll.PBD(IL170,"Company ID","","USD","",""))</f>
        <v/>
      </c>
      <c r="IO170" s="15" t="str" cm="1">
        <f t="array" ref="IO170">IF(IL170="","",_xll.PBD(IN170,"Name","","USD","",""))</f>
        <v/>
      </c>
      <c r="IP170" t="str" cm="1">
        <f t="array" ref="IP170">IF(IL170="","",_xll.PBD(IL170,"Deal Type 1","","USD","",""))</f>
        <v/>
      </c>
      <c r="IU170" s="15" t="str" cm="1">
        <f t="array" ref="IU170">IF(IT170="","",_xll.PBD(IT170,"Deal Date","","USD","",""))</f>
        <v/>
      </c>
      <c r="IV170" s="15" t="str" cm="1">
        <f t="array" ref="IV170">IF(IT170="","",_xll.PBD(IT170,"Company ID","","USD","",""))</f>
        <v/>
      </c>
      <c r="IW170" s="15" t="str" cm="1">
        <f t="array" ref="IW170">IF(IT170="","",_xll.PBD(IV170,"Name","","USD","",""))</f>
        <v/>
      </c>
      <c r="IX170" t="str" cm="1">
        <f t="array" ref="IX170">IF(IT170="","",_xll.PBD(IT170,"Deal Type 1","","USD","",""))</f>
        <v/>
      </c>
      <c r="JC170" s="15" t="str" cm="1">
        <f t="array" ref="JC170">IF(JB170="","",_xll.PBD(JB170,"Deal Date","","USD","",""))</f>
        <v/>
      </c>
      <c r="JD170" s="15" t="str" cm="1">
        <f t="array" ref="JD170">IF(JB170="","",_xll.PBD(JB170,"Company ID","","USD","",""))</f>
        <v/>
      </c>
      <c r="JE170" s="15" t="str" cm="1">
        <f t="array" ref="JE170">IF(JB170="","",_xll.PBD(JD170,"Name","","USD","",""))</f>
        <v/>
      </c>
      <c r="JF170" t="str" cm="1">
        <f t="array" ref="JF170">IF(JB170="","",_xll.PBD(JB170,"Deal Type 1","","USD","",""))</f>
        <v/>
      </c>
      <c r="JK170" s="15" t="str" cm="1">
        <f t="array" ref="JK170">IF(JJ170="","",_xll.PBD(JJ170,"Deal Date","","USD","",""))</f>
        <v/>
      </c>
      <c r="JL170" s="15" t="str" cm="1">
        <f t="array" ref="JL170">IF(JJ170="","",_xll.PBD(JJ170,"Company ID","","USD","",""))</f>
        <v/>
      </c>
      <c r="JM170" s="15" t="str" cm="1">
        <f t="array" ref="JM170">IF(JJ170="","",_xll.PBD(JL170,"Name","","USD","",""))</f>
        <v/>
      </c>
      <c r="JN170" t="str" cm="1">
        <f t="array" ref="JN170">IF(JJ170="","",_xll.PBD(JJ170,"Deal Type 1","","USD","",""))</f>
        <v/>
      </c>
      <c r="JS170" s="15" t="str" cm="1">
        <f t="array" ref="JS170">IF(JR170="","",_xll.PBD(JR170,"Deal Date","","USD","",""))</f>
        <v/>
      </c>
      <c r="JT170" s="15" t="str" cm="1">
        <f t="array" ref="JT170">IF(JR170="","",_xll.PBD(JR170,"Company ID","","USD","",""))</f>
        <v/>
      </c>
      <c r="JU170" s="15" t="str" cm="1">
        <f t="array" ref="JU170">IF(JR170="","",_xll.PBD(JT170,"Name","","USD","",""))</f>
        <v/>
      </c>
      <c r="JV170" t="str" cm="1">
        <f t="array" ref="JV170">IF(JR170="","",_xll.PBD(JR170,"Deal Type 1","","USD","",""))</f>
        <v/>
      </c>
      <c r="KA170" s="15" t="str" cm="1">
        <f t="array" ref="KA170">IF(JZ170="","",_xll.PBD(JZ170,"Deal Date","","USD","",""))</f>
        <v/>
      </c>
      <c r="KB170" s="15" t="str" cm="1">
        <f t="array" ref="KB170">IF(JZ170="","",_xll.PBD(JZ170,"Company ID","","USD","",""))</f>
        <v/>
      </c>
      <c r="KC170" s="15" t="str" cm="1">
        <f t="array" ref="KC170">IF(JZ170="","",_xll.PBD(KB170,"Name","","USD","",""))</f>
        <v/>
      </c>
      <c r="KD170" t="str" cm="1">
        <f t="array" ref="KD170">IF(JZ170="","",_xll.PBD(JZ170,"Deal Type 1","","USD","",""))</f>
        <v/>
      </c>
      <c r="KI170" s="15" t="str" cm="1">
        <f t="array" ref="KI170">IF(KH170="","",_xll.PBD(KH170,"Deal Date","","USD","",""))</f>
        <v/>
      </c>
      <c r="KJ170" s="15" t="str" cm="1">
        <f t="array" ref="KJ170">IF(KH170="","",_xll.PBD(KH170,"Company ID","","USD","",""))</f>
        <v/>
      </c>
      <c r="KK170" s="15" t="str" cm="1">
        <f t="array" ref="KK170">IF(KH170="","",_xll.PBD(KJ170,"Name","","USD","",""))</f>
        <v/>
      </c>
      <c r="KL170" t="str" cm="1">
        <f t="array" ref="KL170">IF(KH170="","",_xll.PBD(KH170,"Deal Type 1","","USD","",""))</f>
        <v/>
      </c>
      <c r="KQ170" s="15" t="str" cm="1">
        <f t="array" ref="KQ170">IF(KP170="","",_xll.PBD(KP170,"Deal Date","","USD","",""))</f>
        <v/>
      </c>
      <c r="KR170" s="15" t="str" cm="1">
        <f t="array" ref="KR170">IF(KP170="","",_xll.PBD(KP170,"Company ID","","USD","",""))</f>
        <v/>
      </c>
      <c r="KS170" s="15" t="str" cm="1">
        <f t="array" ref="KS170">IF(KP170="","",_xll.PBD(KR170,"Name","","USD","",""))</f>
        <v/>
      </c>
      <c r="KT170" t="str" cm="1">
        <f t="array" ref="KT170">IF(KP170="","",_xll.PBD(KP170,"Deal Type 1","","USD","",""))</f>
        <v/>
      </c>
      <c r="KY170" s="15" t="str" cm="1">
        <f t="array" ref="KY170">IF(KX170="","",_xll.PBD(KX170,"Deal Date","","USD","",""))</f>
        <v/>
      </c>
      <c r="KZ170" s="15" t="str" cm="1">
        <f t="array" ref="KZ170">IF(KX170="","",_xll.PBD(KX170,"Company ID","","USD","",""))</f>
        <v/>
      </c>
      <c r="LA170" s="15" t="str" cm="1">
        <f t="array" ref="LA170">IF(KX170="","",_xll.PBD(KZ170,"Name","","USD","",""))</f>
        <v/>
      </c>
      <c r="LB170" t="str" cm="1">
        <f t="array" ref="LB170">IF(KX170="","",_xll.PBD(KX170,"Deal Type 1","","USD","",""))</f>
        <v/>
      </c>
      <c r="LG170" s="15" t="str" cm="1">
        <f t="array" ref="LG170">IF(LF170="","",_xll.PBD(LF170,"Deal Date","","USD","",""))</f>
        <v/>
      </c>
      <c r="LH170" s="15" t="str" cm="1">
        <f t="array" ref="LH170">IF(LF170="","",_xll.PBD(LF170,"Company ID","","USD","",""))</f>
        <v/>
      </c>
      <c r="LI170" s="15" t="str" cm="1">
        <f t="array" ref="LI170">IF(LF170="","",_xll.PBD(LH170,"Name","","USD","",""))</f>
        <v/>
      </c>
      <c r="LJ170" t="str" cm="1">
        <f t="array" ref="LJ170">IF(LF170="","",_xll.PBD(LF170,"Deal Type 1","","USD","",""))</f>
        <v/>
      </c>
      <c r="LO170" s="15" t="str" cm="1">
        <f t="array" ref="LO170">IF(LN170="","",_xll.PBD(LN170,"Deal Date","","USD","",""))</f>
        <v/>
      </c>
      <c r="LP170" s="15" t="str" cm="1">
        <f t="array" ref="LP170">IF(LN170="","",_xll.PBD(LN170,"Company ID","","USD","",""))</f>
        <v/>
      </c>
      <c r="LQ170" s="15" t="str" cm="1">
        <f t="array" ref="LQ170">IF(LN170="","",_xll.PBD(LP170,"Name","","USD","",""))</f>
        <v/>
      </c>
      <c r="LR170" t="str" cm="1">
        <f t="array" ref="LR170">IF(LN170="","",_xll.PBD(LN170,"Deal Type 1","","USD","",""))</f>
        <v/>
      </c>
      <c r="LW170" s="15" t="str" cm="1">
        <f t="array" ref="LW170">IF(LV170="","",_xll.PBD(LV170,"Deal Date","","USD","",""))</f>
        <v/>
      </c>
      <c r="LX170" s="15" t="str" cm="1">
        <f t="array" ref="LX170">IF(LV170="","",_xll.PBD(LV170,"Company ID","","USD","",""))</f>
        <v/>
      </c>
      <c r="LY170" s="15" t="str" cm="1">
        <f t="array" ref="LY170">IF(LV170="","",_xll.PBD(LX170,"Name","","USD","",""))</f>
        <v/>
      </c>
      <c r="LZ170" t="str" cm="1">
        <f t="array" ref="LZ170">IF(LV170="","",_xll.PBD(LV170,"Deal Type 1","","USD","",""))</f>
        <v/>
      </c>
      <c r="ME170" s="15" t="str" cm="1">
        <f t="array" ref="ME170">IF(MD170="","",_xll.PBD(MD170,"Deal Date","","USD","",""))</f>
        <v/>
      </c>
      <c r="MF170" s="15" t="str" cm="1">
        <f t="array" ref="MF170">IF(MD170="","",_xll.PBD(MD170,"Company ID","","USD","",""))</f>
        <v/>
      </c>
      <c r="MG170" s="15" t="str" cm="1">
        <f t="array" ref="MG170">IF(MD170="","",_xll.PBD(MF170,"Name","","USD","",""))</f>
        <v/>
      </c>
      <c r="MH170" t="str" cm="1">
        <f t="array" ref="MH170">IF(MD170="","",_xll.PBD(MD170,"Deal Type 1","","USD","",""))</f>
        <v/>
      </c>
    </row>
    <row r="171" spans="7:346" x14ac:dyDescent="0.2">
      <c r="G171" s="15" t="str" cm="1">
        <f t="array" ref="G171">IF(F171="","",_xll.PBD(F171,"Deal Date","","USD","",""))</f>
        <v/>
      </c>
      <c r="H171" s="15" t="str" cm="1">
        <f t="array" ref="H171">IF(F171="","",_xll.PBD(F171,"Company ID","","USD","",""))</f>
        <v/>
      </c>
      <c r="I171" s="15" t="str" cm="1">
        <f t="array" ref="I171">IF(F171="","",_xll.PBD(H171,"Name","","USD","",""))</f>
        <v/>
      </c>
      <c r="J171" t="str" cm="1">
        <f t="array" ref="J171">IF(F171="","",_xll.PBD(F171,"Deal Type 1","","USD","",""))</f>
        <v/>
      </c>
      <c r="O171" s="15" t="str" cm="1">
        <f t="array" ref="O171">IF(N171="","",_xll.PBD(N171,"Deal Date","","USD","",""))</f>
        <v/>
      </c>
      <c r="P171" s="15" t="str" cm="1">
        <f t="array" ref="P171">IF(N171="","",_xll.PBD(N171,"Company ID","","USD","",""))</f>
        <v/>
      </c>
      <c r="Q171" s="15" t="str" cm="1">
        <f t="array" ref="Q171">IF(N171="","",_xll.PBD(P171,"Name","","USD","",""))</f>
        <v/>
      </c>
      <c r="R171" t="str" cm="1">
        <f t="array" ref="R171">IF(N171="","",_xll.PBD(N171,"Deal Type 1","","USD","",""))</f>
        <v/>
      </c>
      <c r="W171" s="15" t="str" cm="1">
        <f t="array" ref="W171">IF(V171="","",_xll.PBD(V171,"Deal Date","","USD","",""))</f>
        <v/>
      </c>
      <c r="X171" s="15" t="str" cm="1">
        <f t="array" ref="X171">IF(V171="","",_xll.PBD(V171,"Company ID","","USD","",""))</f>
        <v/>
      </c>
      <c r="Y171" s="15" t="str" cm="1">
        <f t="array" ref="Y171">IF(V171="","",_xll.PBD(X171,"Name","","USD","",""))</f>
        <v/>
      </c>
      <c r="Z171" t="str" cm="1">
        <f t="array" ref="Z171">IF(V171="","",_xll.PBD(V171,"Deal Type 1","","USD","",""))</f>
        <v/>
      </c>
      <c r="AE171" s="15" t="str" cm="1">
        <f t="array" ref="AE171">IF(AD171="","",_xll.PBD(AD171,"Deal Date","","USD","",""))</f>
        <v/>
      </c>
      <c r="AF171" s="15" t="str" cm="1">
        <f t="array" ref="AF171">IF(AD171="","",_xll.PBD(AD171,"Company ID","","USD","",""))</f>
        <v/>
      </c>
      <c r="AG171" s="15" t="str" cm="1">
        <f t="array" ref="AG171">IF(AD171="","",_xll.PBD(AF171,"Name","","USD","",""))</f>
        <v/>
      </c>
      <c r="AH171" t="str" cm="1">
        <f t="array" ref="AH171">IF(AD171="","",_xll.PBD(AD171,"Deal Type 1","","USD","",""))</f>
        <v/>
      </c>
      <c r="AM171" s="15" t="str" cm="1">
        <f t="array" ref="AM171">IF(AL171="","",_xll.PBD(AL171,"Deal Date","","USD","",""))</f>
        <v/>
      </c>
      <c r="AN171" s="15" t="str" cm="1">
        <f t="array" ref="AN171">IF(AL171="","",_xll.PBD(AL171,"Company ID","","USD","",""))</f>
        <v/>
      </c>
      <c r="AO171" s="15" t="str" cm="1">
        <f t="array" ref="AO171">IF(AL171="","",_xll.PBD(AN171,"Name","","USD","",""))</f>
        <v/>
      </c>
      <c r="AP171" t="str" cm="1">
        <f t="array" ref="AP171">IF(AL171="","",_xll.PBD(AL171,"Deal Type 1","","USD","",""))</f>
        <v/>
      </c>
      <c r="AU171" s="15" t="str" cm="1">
        <f t="array" ref="AU171">IF(AT171="","",_xll.PBD(AT171,"Deal Date","","USD","",""))</f>
        <v/>
      </c>
      <c r="AV171" s="15" t="str" cm="1">
        <f t="array" ref="AV171">IF(AT171="","",_xll.PBD(AT171,"Company ID","","USD","",""))</f>
        <v/>
      </c>
      <c r="AW171" s="15" t="str" cm="1">
        <f t="array" ref="AW171">IF(AT171="","",_xll.PBD(AV171,"Name","","USD","",""))</f>
        <v/>
      </c>
      <c r="AX171" t="str" cm="1">
        <f t="array" ref="AX171">IF(AT171="","",_xll.PBD(AT171,"Deal Type 1","","USD","",""))</f>
        <v/>
      </c>
      <c r="BC171" s="15" t="str" cm="1">
        <f t="array" ref="BC171">IF(BB171="","",_xll.PBD(BB171,"Deal Date","","USD","",""))</f>
        <v/>
      </c>
      <c r="BD171" s="15" t="str" cm="1">
        <f t="array" ref="BD171">IF(BB171="","",_xll.PBD(BB171,"Company ID","","USD","",""))</f>
        <v/>
      </c>
      <c r="BE171" s="15" t="str" cm="1">
        <f t="array" ref="BE171">IF(BB171="","",_xll.PBD(BD171,"Name","","USD","",""))</f>
        <v/>
      </c>
      <c r="BF171" t="str" cm="1">
        <f t="array" ref="BF171">IF(BB171="","",_xll.PBD(BB171,"Deal Type 1","","USD","",""))</f>
        <v/>
      </c>
      <c r="BK171" s="15" t="str" cm="1">
        <f t="array" ref="BK171">IF(BJ171="","",_xll.PBD(BJ171,"Deal Date","","USD","",""))</f>
        <v/>
      </c>
      <c r="BL171" s="15" t="str" cm="1">
        <f t="array" ref="BL171">IF(BJ171="","",_xll.PBD(BJ171,"Company ID","","USD","",""))</f>
        <v/>
      </c>
      <c r="BM171" s="15" t="str" cm="1">
        <f t="array" ref="BM171">IF(BJ171="","",_xll.PBD(BL171,"Name","","USD","",""))</f>
        <v/>
      </c>
      <c r="BN171" t="str" cm="1">
        <f t="array" ref="BN171">IF(BJ171="","",_xll.PBD(BJ171,"Deal Type 1","","USD","",""))</f>
        <v/>
      </c>
      <c r="BS171" s="15" t="str" cm="1">
        <f t="array" ref="BS171">IF(BR171="","",_xll.PBD(BR171,"Deal Date","","USD","",""))</f>
        <v/>
      </c>
      <c r="BT171" s="15" t="str" cm="1">
        <f t="array" ref="BT171">IF(BR171="","",_xll.PBD(BR171,"Company ID","","USD","",""))</f>
        <v/>
      </c>
      <c r="BU171" s="15" t="str" cm="1">
        <f t="array" ref="BU171">IF(BR171="","",_xll.PBD(BT171,"Name","","USD","",""))</f>
        <v/>
      </c>
      <c r="BV171" t="str" cm="1">
        <f t="array" ref="BV171">IF(BR171="","",_xll.PBD(BR171,"Deal Type 1","","USD","",""))</f>
        <v/>
      </c>
      <c r="CA171" s="15" t="str" cm="1">
        <f t="array" ref="CA171">IF(BZ171="","",_xll.PBD(BZ171,"Deal Date","","USD","",""))</f>
        <v/>
      </c>
      <c r="CB171" s="15" t="str" cm="1">
        <f t="array" ref="CB171">IF(BZ171="","",_xll.PBD(BZ171,"Company ID","","USD","",""))</f>
        <v/>
      </c>
      <c r="CC171" s="15" t="str" cm="1">
        <f t="array" ref="CC171">IF(BZ171="","",_xll.PBD(CB171,"Name","","USD","",""))</f>
        <v/>
      </c>
      <c r="CD171" t="str" cm="1">
        <f t="array" ref="CD171">IF(BZ171="","",_xll.PBD(BZ171,"Deal Type 1","","USD","",""))</f>
        <v/>
      </c>
      <c r="CI171" s="15" t="str" cm="1">
        <f t="array" ref="CI171">IF(CH171="","",_xll.PBD(CH171,"Deal Date","","USD","",""))</f>
        <v/>
      </c>
      <c r="CJ171" s="15" t="str" cm="1">
        <f t="array" ref="CJ171">IF(CH171="","",_xll.PBD(CH171,"Company ID","","USD","",""))</f>
        <v/>
      </c>
      <c r="CK171" s="15" t="str" cm="1">
        <f t="array" ref="CK171">IF(CH171="","",_xll.PBD(CJ171,"Name","","USD","",""))</f>
        <v/>
      </c>
      <c r="CL171" t="str" cm="1">
        <f t="array" ref="CL171">IF(CH171="","",_xll.PBD(CH171,"Deal Type 1","","USD","",""))</f>
        <v/>
      </c>
      <c r="CQ171" s="15" t="str" cm="1">
        <f t="array" ref="CQ171">IF(CP171="","",_xll.PBD(CP171,"Deal Date","","USD","",""))</f>
        <v/>
      </c>
      <c r="CR171" s="15" t="str" cm="1">
        <f t="array" ref="CR171">IF(CP171="","",_xll.PBD(CP171,"Company ID","","USD","",""))</f>
        <v/>
      </c>
      <c r="CS171" s="15" t="str" cm="1">
        <f t="array" ref="CS171">IF(CP171="","",_xll.PBD(CR171,"Name","","USD","",""))</f>
        <v/>
      </c>
      <c r="CT171" t="str" cm="1">
        <f t="array" ref="CT171">IF(CP171="","",_xll.PBD(CP171,"Deal Type 1","","USD","",""))</f>
        <v/>
      </c>
      <c r="CY171" s="15" t="str" cm="1">
        <f t="array" ref="CY171">IF(CX171="","",_xll.PBD(CX171,"Deal Date","","USD","",""))</f>
        <v/>
      </c>
      <c r="CZ171" s="15" t="str" cm="1">
        <f t="array" ref="CZ171">IF(CX171="","",_xll.PBD(CX171,"Company ID","","USD","",""))</f>
        <v/>
      </c>
      <c r="DA171" s="15" t="str" cm="1">
        <f t="array" ref="DA171">IF(CX171="","",_xll.PBD(CZ171,"Name","","USD","",""))</f>
        <v/>
      </c>
      <c r="DB171" t="str" cm="1">
        <f t="array" ref="DB171">IF(CX171="","",_xll.PBD(CX171,"Deal Type 1","","USD","",""))</f>
        <v/>
      </c>
      <c r="DG171" s="15" t="str" cm="1">
        <f t="array" ref="DG171">IF(DF171="","",_xll.PBD(DF171,"Deal Date","","USD","",""))</f>
        <v/>
      </c>
      <c r="DH171" s="15" t="str" cm="1">
        <f t="array" ref="DH171">IF(DF171="","",_xll.PBD(DF171,"Company ID","","USD","",""))</f>
        <v/>
      </c>
      <c r="DI171" s="15" t="str" cm="1">
        <f t="array" ref="DI171">IF(DF171="","",_xll.PBD(DH171,"Name","","USD","",""))</f>
        <v/>
      </c>
      <c r="DJ171" t="str" cm="1">
        <f t="array" ref="DJ171">IF(DF171="","",_xll.PBD(DF171,"Deal Type 1","","USD","",""))</f>
        <v/>
      </c>
      <c r="DO171" s="15" t="str" cm="1">
        <f t="array" ref="DO171">IF(DN171="","",_xll.PBD(DN171,"Deal Date","","USD","",""))</f>
        <v/>
      </c>
      <c r="DP171" s="15" t="str" cm="1">
        <f t="array" ref="DP171">IF(DN171="","",_xll.PBD(DN171,"Company ID","","USD","",""))</f>
        <v/>
      </c>
      <c r="DQ171" s="15" t="str" cm="1">
        <f t="array" ref="DQ171">IF(DN171="","",_xll.PBD(DP171,"Name","","USD","",""))</f>
        <v/>
      </c>
      <c r="DR171" t="str" cm="1">
        <f t="array" ref="DR171">IF(DN171="","",_xll.PBD(DN171,"Deal Type 1","","USD","",""))</f>
        <v/>
      </c>
      <c r="DW171" s="15" t="str" cm="1">
        <f t="array" ref="DW171">IF(DV171="","",_xll.PBD(DV171,"Deal Date","","USD","",""))</f>
        <v/>
      </c>
      <c r="DX171" s="15" t="str" cm="1">
        <f t="array" ref="DX171">IF(DV171="","",_xll.PBD(DV171,"Company ID","","USD","",""))</f>
        <v/>
      </c>
      <c r="DY171" s="15" t="str" cm="1">
        <f t="array" ref="DY171">IF(DV171="","",_xll.PBD(DX171,"Name","","USD","",""))</f>
        <v/>
      </c>
      <c r="DZ171" t="str" cm="1">
        <f t="array" ref="DZ171">IF(DV171="","",_xll.PBD(DV171,"Deal Type 1","","USD","",""))</f>
        <v/>
      </c>
      <c r="EE171" s="15" t="str" cm="1">
        <f t="array" ref="EE171">IF(ED171="","",_xll.PBD(ED171,"Deal Date","","USD","",""))</f>
        <v/>
      </c>
      <c r="EF171" s="15" t="str" cm="1">
        <f t="array" ref="EF171">IF(ED171="","",_xll.PBD(ED171,"Company ID","","USD","",""))</f>
        <v/>
      </c>
      <c r="EG171" s="15" t="str" cm="1">
        <f t="array" ref="EG171">IF(ED171="","",_xll.PBD(EF171,"Name","","USD","",""))</f>
        <v/>
      </c>
      <c r="EH171" t="str" cm="1">
        <f t="array" ref="EH171">IF(ED171="","",_xll.PBD(ED171,"Deal Type 1","","USD","",""))</f>
        <v/>
      </c>
      <c r="EM171" s="15" t="str" cm="1">
        <f t="array" ref="EM171">IF(EL171="","",_xll.PBD(EL171,"Deal Date","","USD","",""))</f>
        <v/>
      </c>
      <c r="EN171" s="15" t="str" cm="1">
        <f t="array" ref="EN171">IF(EL171="","",_xll.PBD(EL171,"Company ID","","USD","",""))</f>
        <v/>
      </c>
      <c r="EO171" s="15" t="str" cm="1">
        <f t="array" ref="EO171">IF(EL171="","",_xll.PBD(EN171,"Name","","USD","",""))</f>
        <v/>
      </c>
      <c r="EP171" t="str" cm="1">
        <f t="array" ref="EP171">IF(EL171="","",_xll.PBD(EL171,"Deal Type 1","","USD","",""))</f>
        <v/>
      </c>
      <c r="EU171" s="15" t="str" cm="1">
        <f t="array" ref="EU171">IF(ET171="","",_xll.PBD(ET171,"Deal Date","","USD","",""))</f>
        <v/>
      </c>
      <c r="EV171" s="15" t="str" cm="1">
        <f t="array" ref="EV171">IF(ET171="","",_xll.PBD(ET171,"Company ID","","USD","",""))</f>
        <v/>
      </c>
      <c r="EW171" s="15" t="str" cm="1">
        <f t="array" ref="EW171">IF(ET171="","",_xll.PBD(EV171,"Name","","USD","",""))</f>
        <v/>
      </c>
      <c r="EX171" t="str" cm="1">
        <f t="array" ref="EX171">IF(ET171="","",_xll.PBD(ET171,"Deal Type 1","","USD","",""))</f>
        <v/>
      </c>
      <c r="FC171" s="15" t="str" cm="1">
        <f t="array" ref="FC171">IF(FB171="","",_xll.PBD(FB171,"Deal Date","","USD","",""))</f>
        <v/>
      </c>
      <c r="FD171" s="15" t="str" cm="1">
        <f t="array" ref="FD171">IF(FB171="","",_xll.PBD(FB171,"Company ID","","USD","",""))</f>
        <v/>
      </c>
      <c r="FE171" s="15" t="str" cm="1">
        <f t="array" ref="FE171">IF(FB171="","",_xll.PBD(FD171,"Name","","USD","",""))</f>
        <v/>
      </c>
      <c r="FF171" t="str" cm="1">
        <f t="array" ref="FF171">IF(FB171="","",_xll.PBD(FB171,"Deal Type 1","","USD","",""))</f>
        <v/>
      </c>
      <c r="FK171" s="15" t="str" cm="1">
        <f t="array" ref="FK171">IF(FJ171="","",_xll.PBD(FJ171,"Deal Date","","USD","",""))</f>
        <v/>
      </c>
      <c r="FL171" s="15" t="str" cm="1">
        <f t="array" ref="FL171">IF(FJ171="","",_xll.PBD(FJ171,"Company ID","","USD","",""))</f>
        <v/>
      </c>
      <c r="FM171" s="15" t="str" cm="1">
        <f t="array" ref="FM171">IF(FJ171="","",_xll.PBD(FL171,"Name","","USD","",""))</f>
        <v/>
      </c>
      <c r="FN171" t="str" cm="1">
        <f t="array" ref="FN171">IF(FJ171="","",_xll.PBD(FJ171,"Deal Type 1","","USD","",""))</f>
        <v/>
      </c>
      <c r="FS171" s="15" t="str" cm="1">
        <f t="array" ref="FS171">IF(FR171="","",_xll.PBD(FR171,"Deal Date","","USD","",""))</f>
        <v/>
      </c>
      <c r="FT171" s="15" t="str" cm="1">
        <f t="array" ref="FT171">IF(FR171="","",_xll.PBD(FR171,"Company ID","","USD","",""))</f>
        <v/>
      </c>
      <c r="FU171" s="15" t="str" cm="1">
        <f t="array" ref="FU171">IF(FR171="","",_xll.PBD(FT171,"Name","","USD","",""))</f>
        <v/>
      </c>
      <c r="FV171" t="str" cm="1">
        <f t="array" ref="FV171">IF(FR171="","",_xll.PBD(FR171,"Deal Type 1","","USD","",""))</f>
        <v/>
      </c>
      <c r="GA171" s="15" t="str" cm="1">
        <f t="array" ref="GA171">IF(FZ171="","",_xll.PBD(FZ171,"Deal Date","","USD","",""))</f>
        <v/>
      </c>
      <c r="GB171" s="15" t="str" cm="1">
        <f t="array" ref="GB171">IF(FZ171="","",_xll.PBD(FZ171,"Company ID","","USD","",""))</f>
        <v/>
      </c>
      <c r="GC171" s="15" t="str" cm="1">
        <f t="array" ref="GC171">IF(FZ171="","",_xll.PBD(GB171,"Name","","USD","",""))</f>
        <v/>
      </c>
      <c r="GD171" t="str" cm="1">
        <f t="array" ref="GD171">IF(FZ171="","",_xll.PBD(FZ171,"Deal Type 1","","USD","",""))</f>
        <v/>
      </c>
      <c r="GI171" s="15" t="str" cm="1">
        <f t="array" ref="GI171">IF(GH171="","",_xll.PBD(GH171,"Deal Date","","USD","",""))</f>
        <v/>
      </c>
      <c r="GJ171" s="15" t="str" cm="1">
        <f t="array" ref="GJ171">IF(GH171="","",_xll.PBD(GH171,"Company ID","","USD","",""))</f>
        <v/>
      </c>
      <c r="GK171" s="15" t="str" cm="1">
        <f t="array" ref="GK171">IF(GH171="","",_xll.PBD(GJ171,"Name","","USD","",""))</f>
        <v/>
      </c>
      <c r="GL171" t="str" cm="1">
        <f t="array" ref="GL171">IF(GH171="","",_xll.PBD(GH171,"Deal Type 1","","USD","",""))</f>
        <v/>
      </c>
      <c r="GQ171" s="15" t="str" cm="1">
        <f t="array" ref="GQ171">IF(GP171="","",_xll.PBD(GP171,"Deal Date","","USD","",""))</f>
        <v/>
      </c>
      <c r="GR171" s="15" t="str" cm="1">
        <f t="array" ref="GR171">IF(GP171="","",_xll.PBD(GP171,"Company ID","","USD","",""))</f>
        <v/>
      </c>
      <c r="GS171" s="15" t="str" cm="1">
        <f t="array" ref="GS171">IF(GP171="","",_xll.PBD(GR171,"Name","","USD","",""))</f>
        <v/>
      </c>
      <c r="GT171" t="str" cm="1">
        <f t="array" ref="GT171">IF(GP171="","",_xll.PBD(GP171,"Deal Type 1","","USD","",""))</f>
        <v/>
      </c>
      <c r="GY171" s="15" t="str" cm="1">
        <f t="array" ref="GY171">IF(GX171="","",_xll.PBD(GX171,"Deal Date","","USD","",""))</f>
        <v/>
      </c>
      <c r="GZ171" s="15" t="str" cm="1">
        <f t="array" ref="GZ171">IF(GX171="","",_xll.PBD(GX171,"Company ID","","USD","",""))</f>
        <v/>
      </c>
      <c r="HA171" s="15" t="str" cm="1">
        <f t="array" ref="HA171">IF(GX171="","",_xll.PBD(GZ171,"Name","","USD","",""))</f>
        <v/>
      </c>
      <c r="HB171" t="str" cm="1">
        <f t="array" ref="HB171">IF(GX171="","",_xll.PBD(GX171,"Deal Type 1","","USD","",""))</f>
        <v/>
      </c>
      <c r="HG171" s="15" t="str" cm="1">
        <f t="array" ref="HG171">IF(HF171="","",_xll.PBD(HF171,"Deal Date","","USD","",""))</f>
        <v/>
      </c>
      <c r="HH171" s="15" t="str" cm="1">
        <f t="array" ref="HH171">IF(HF171="","",_xll.PBD(HF171,"Company ID","","USD","",""))</f>
        <v/>
      </c>
      <c r="HI171" s="15" t="str" cm="1">
        <f t="array" ref="HI171">IF(HF171="","",_xll.PBD(HH171,"Name","","USD","",""))</f>
        <v/>
      </c>
      <c r="HJ171" t="str" cm="1">
        <f t="array" ref="HJ171">IF(HF171="","",_xll.PBD(HF171,"Deal Type 1","","USD","",""))</f>
        <v/>
      </c>
      <c r="HO171" s="15" t="str" cm="1">
        <f t="array" ref="HO171">IF(HN171="","",_xll.PBD(HN171,"Deal Date","","USD","",""))</f>
        <v/>
      </c>
      <c r="HP171" s="15" t="str" cm="1">
        <f t="array" ref="HP171">IF(HN171="","",_xll.PBD(HN171,"Company ID","","USD","",""))</f>
        <v/>
      </c>
      <c r="HQ171" s="15" t="str" cm="1">
        <f t="array" ref="HQ171">IF(HN171="","",_xll.PBD(HP171,"Name","","USD","",""))</f>
        <v/>
      </c>
      <c r="HR171" t="str" cm="1">
        <f t="array" ref="HR171">IF(HN171="","",_xll.PBD(HN171,"Deal Type 1","","USD","",""))</f>
        <v/>
      </c>
      <c r="HW171" s="15" t="str" cm="1">
        <f t="array" ref="HW171">IF(HV171="","",_xll.PBD(HV171,"Deal Date","","USD","",""))</f>
        <v/>
      </c>
      <c r="HX171" s="15" t="str" cm="1">
        <f t="array" ref="HX171">IF(HV171="","",_xll.PBD(HV171,"Company ID","","USD","",""))</f>
        <v/>
      </c>
      <c r="HY171" s="15" t="str" cm="1">
        <f t="array" ref="HY171">IF(HV171="","",_xll.PBD(HX171,"Name","","USD","",""))</f>
        <v/>
      </c>
      <c r="HZ171" t="str" cm="1">
        <f t="array" ref="HZ171">IF(HV171="","",_xll.PBD(HV171,"Deal Type 1","","USD","",""))</f>
        <v/>
      </c>
      <c r="IE171" s="15" t="str" cm="1">
        <f t="array" ref="IE171">IF(ID171="","",_xll.PBD(ID171,"Deal Date","","USD","",""))</f>
        <v/>
      </c>
      <c r="IF171" s="15" t="str" cm="1">
        <f t="array" ref="IF171">IF(ID171="","",_xll.PBD(ID171,"Company ID","","USD","",""))</f>
        <v/>
      </c>
      <c r="IG171" s="15" t="str" cm="1">
        <f t="array" ref="IG171">IF(ID171="","",_xll.PBD(IF171,"Name","","USD","",""))</f>
        <v/>
      </c>
      <c r="IH171" t="str" cm="1">
        <f t="array" ref="IH171">IF(ID171="","",_xll.PBD(ID171,"Deal Type 1","","USD","",""))</f>
        <v/>
      </c>
      <c r="IM171" s="15" t="str" cm="1">
        <f t="array" ref="IM171">IF(IL171="","",_xll.PBD(IL171,"Deal Date","","USD","",""))</f>
        <v/>
      </c>
      <c r="IN171" s="15" t="str" cm="1">
        <f t="array" ref="IN171">IF(IL171="","",_xll.PBD(IL171,"Company ID","","USD","",""))</f>
        <v/>
      </c>
      <c r="IO171" s="15" t="str" cm="1">
        <f t="array" ref="IO171">IF(IL171="","",_xll.PBD(IN171,"Name","","USD","",""))</f>
        <v/>
      </c>
      <c r="IP171" t="str" cm="1">
        <f t="array" ref="IP171">IF(IL171="","",_xll.PBD(IL171,"Deal Type 1","","USD","",""))</f>
        <v/>
      </c>
      <c r="IU171" s="15" t="str" cm="1">
        <f t="array" ref="IU171">IF(IT171="","",_xll.PBD(IT171,"Deal Date","","USD","",""))</f>
        <v/>
      </c>
      <c r="IV171" s="15" t="str" cm="1">
        <f t="array" ref="IV171">IF(IT171="","",_xll.PBD(IT171,"Company ID","","USD","",""))</f>
        <v/>
      </c>
      <c r="IW171" s="15" t="str" cm="1">
        <f t="array" ref="IW171">IF(IT171="","",_xll.PBD(IV171,"Name","","USD","",""))</f>
        <v/>
      </c>
      <c r="IX171" t="str" cm="1">
        <f t="array" ref="IX171">IF(IT171="","",_xll.PBD(IT171,"Deal Type 1","","USD","",""))</f>
        <v/>
      </c>
      <c r="JC171" s="15" t="str" cm="1">
        <f t="array" ref="JC171">IF(JB171="","",_xll.PBD(JB171,"Deal Date","","USD","",""))</f>
        <v/>
      </c>
      <c r="JD171" s="15" t="str" cm="1">
        <f t="array" ref="JD171">IF(JB171="","",_xll.PBD(JB171,"Company ID","","USD","",""))</f>
        <v/>
      </c>
      <c r="JE171" s="15" t="str" cm="1">
        <f t="array" ref="JE171">IF(JB171="","",_xll.PBD(JD171,"Name","","USD","",""))</f>
        <v/>
      </c>
      <c r="JF171" t="str" cm="1">
        <f t="array" ref="JF171">IF(JB171="","",_xll.PBD(JB171,"Deal Type 1","","USD","",""))</f>
        <v/>
      </c>
      <c r="JK171" s="15" t="str" cm="1">
        <f t="array" ref="JK171">IF(JJ171="","",_xll.PBD(JJ171,"Deal Date","","USD","",""))</f>
        <v/>
      </c>
      <c r="JL171" s="15" t="str" cm="1">
        <f t="array" ref="JL171">IF(JJ171="","",_xll.PBD(JJ171,"Company ID","","USD","",""))</f>
        <v/>
      </c>
      <c r="JM171" s="15" t="str" cm="1">
        <f t="array" ref="JM171">IF(JJ171="","",_xll.PBD(JL171,"Name","","USD","",""))</f>
        <v/>
      </c>
      <c r="JN171" t="str" cm="1">
        <f t="array" ref="JN171">IF(JJ171="","",_xll.PBD(JJ171,"Deal Type 1","","USD","",""))</f>
        <v/>
      </c>
      <c r="JS171" s="15" t="str" cm="1">
        <f t="array" ref="JS171">IF(JR171="","",_xll.PBD(JR171,"Deal Date","","USD","",""))</f>
        <v/>
      </c>
      <c r="JT171" s="15" t="str" cm="1">
        <f t="array" ref="JT171">IF(JR171="","",_xll.PBD(JR171,"Company ID","","USD","",""))</f>
        <v/>
      </c>
      <c r="JU171" s="15" t="str" cm="1">
        <f t="array" ref="JU171">IF(JR171="","",_xll.PBD(JT171,"Name","","USD","",""))</f>
        <v/>
      </c>
      <c r="JV171" t="str" cm="1">
        <f t="array" ref="JV171">IF(JR171="","",_xll.PBD(JR171,"Deal Type 1","","USD","",""))</f>
        <v/>
      </c>
      <c r="KA171" s="15" t="str" cm="1">
        <f t="array" ref="KA171">IF(JZ171="","",_xll.PBD(JZ171,"Deal Date","","USD","",""))</f>
        <v/>
      </c>
      <c r="KB171" s="15" t="str" cm="1">
        <f t="array" ref="KB171">IF(JZ171="","",_xll.PBD(JZ171,"Company ID","","USD","",""))</f>
        <v/>
      </c>
      <c r="KC171" s="15" t="str" cm="1">
        <f t="array" ref="KC171">IF(JZ171="","",_xll.PBD(KB171,"Name","","USD","",""))</f>
        <v/>
      </c>
      <c r="KD171" t="str" cm="1">
        <f t="array" ref="KD171">IF(JZ171="","",_xll.PBD(JZ171,"Deal Type 1","","USD","",""))</f>
        <v/>
      </c>
      <c r="KI171" s="15" t="str" cm="1">
        <f t="array" ref="KI171">IF(KH171="","",_xll.PBD(KH171,"Deal Date","","USD","",""))</f>
        <v/>
      </c>
      <c r="KJ171" s="15" t="str" cm="1">
        <f t="array" ref="KJ171">IF(KH171="","",_xll.PBD(KH171,"Company ID","","USD","",""))</f>
        <v/>
      </c>
      <c r="KK171" s="15" t="str" cm="1">
        <f t="array" ref="KK171">IF(KH171="","",_xll.PBD(KJ171,"Name","","USD","",""))</f>
        <v/>
      </c>
      <c r="KL171" t="str" cm="1">
        <f t="array" ref="KL171">IF(KH171="","",_xll.PBD(KH171,"Deal Type 1","","USD","",""))</f>
        <v/>
      </c>
      <c r="KQ171" s="15" t="str" cm="1">
        <f t="array" ref="KQ171">IF(KP171="","",_xll.PBD(KP171,"Deal Date","","USD","",""))</f>
        <v/>
      </c>
      <c r="KR171" s="15" t="str" cm="1">
        <f t="array" ref="KR171">IF(KP171="","",_xll.PBD(KP171,"Company ID","","USD","",""))</f>
        <v/>
      </c>
      <c r="KS171" s="15" t="str" cm="1">
        <f t="array" ref="KS171">IF(KP171="","",_xll.PBD(KR171,"Name","","USD","",""))</f>
        <v/>
      </c>
      <c r="KT171" t="str" cm="1">
        <f t="array" ref="KT171">IF(KP171="","",_xll.PBD(KP171,"Deal Type 1","","USD","",""))</f>
        <v/>
      </c>
      <c r="KY171" s="15" t="str" cm="1">
        <f t="array" ref="KY171">IF(KX171="","",_xll.PBD(KX171,"Deal Date","","USD","",""))</f>
        <v/>
      </c>
      <c r="KZ171" s="15" t="str" cm="1">
        <f t="array" ref="KZ171">IF(KX171="","",_xll.PBD(KX171,"Company ID","","USD","",""))</f>
        <v/>
      </c>
      <c r="LA171" s="15" t="str" cm="1">
        <f t="array" ref="LA171">IF(KX171="","",_xll.PBD(KZ171,"Name","","USD","",""))</f>
        <v/>
      </c>
      <c r="LB171" t="str" cm="1">
        <f t="array" ref="LB171">IF(KX171="","",_xll.PBD(KX171,"Deal Type 1","","USD","",""))</f>
        <v/>
      </c>
      <c r="LG171" s="15" t="str" cm="1">
        <f t="array" ref="LG171">IF(LF171="","",_xll.PBD(LF171,"Deal Date","","USD","",""))</f>
        <v/>
      </c>
      <c r="LH171" s="15" t="str" cm="1">
        <f t="array" ref="LH171">IF(LF171="","",_xll.PBD(LF171,"Company ID","","USD","",""))</f>
        <v/>
      </c>
      <c r="LI171" s="15" t="str" cm="1">
        <f t="array" ref="LI171">IF(LF171="","",_xll.PBD(LH171,"Name","","USD","",""))</f>
        <v/>
      </c>
      <c r="LJ171" t="str" cm="1">
        <f t="array" ref="LJ171">IF(LF171="","",_xll.PBD(LF171,"Deal Type 1","","USD","",""))</f>
        <v/>
      </c>
      <c r="LO171" s="15" t="str" cm="1">
        <f t="array" ref="LO171">IF(LN171="","",_xll.PBD(LN171,"Deal Date","","USD","",""))</f>
        <v/>
      </c>
      <c r="LP171" s="15" t="str" cm="1">
        <f t="array" ref="LP171">IF(LN171="","",_xll.PBD(LN171,"Company ID","","USD","",""))</f>
        <v/>
      </c>
      <c r="LQ171" s="15" t="str" cm="1">
        <f t="array" ref="LQ171">IF(LN171="","",_xll.PBD(LP171,"Name","","USD","",""))</f>
        <v/>
      </c>
      <c r="LR171" t="str" cm="1">
        <f t="array" ref="LR171">IF(LN171="","",_xll.PBD(LN171,"Deal Type 1","","USD","",""))</f>
        <v/>
      </c>
      <c r="LW171" s="15" t="str" cm="1">
        <f t="array" ref="LW171">IF(LV171="","",_xll.PBD(LV171,"Deal Date","","USD","",""))</f>
        <v/>
      </c>
      <c r="LX171" s="15" t="str" cm="1">
        <f t="array" ref="LX171">IF(LV171="","",_xll.PBD(LV171,"Company ID","","USD","",""))</f>
        <v/>
      </c>
      <c r="LY171" s="15" t="str" cm="1">
        <f t="array" ref="LY171">IF(LV171="","",_xll.PBD(LX171,"Name","","USD","",""))</f>
        <v/>
      </c>
      <c r="LZ171" t="str" cm="1">
        <f t="array" ref="LZ171">IF(LV171="","",_xll.PBD(LV171,"Deal Type 1","","USD","",""))</f>
        <v/>
      </c>
      <c r="ME171" s="15" t="str" cm="1">
        <f t="array" ref="ME171">IF(MD171="","",_xll.PBD(MD171,"Deal Date","","USD","",""))</f>
        <v/>
      </c>
      <c r="MF171" s="15" t="str" cm="1">
        <f t="array" ref="MF171">IF(MD171="","",_xll.PBD(MD171,"Company ID","","USD","",""))</f>
        <v/>
      </c>
      <c r="MG171" s="15" t="str" cm="1">
        <f t="array" ref="MG171">IF(MD171="","",_xll.PBD(MF171,"Name","","USD","",""))</f>
        <v/>
      </c>
      <c r="MH171" t="str" cm="1">
        <f t="array" ref="MH171">IF(MD171="","",_xll.PBD(MD171,"Deal Type 1","","USD","",""))</f>
        <v/>
      </c>
    </row>
    <row r="172" spans="7:346" x14ac:dyDescent="0.2">
      <c r="G172" s="15" t="str" cm="1">
        <f t="array" ref="G172">IF(F172="","",_xll.PBD(F172,"Deal Date","","USD","",""))</f>
        <v/>
      </c>
      <c r="H172" s="15" t="str" cm="1">
        <f t="array" ref="H172">IF(F172="","",_xll.PBD(F172,"Company ID","","USD","",""))</f>
        <v/>
      </c>
      <c r="I172" s="15" t="str" cm="1">
        <f t="array" ref="I172">IF(F172="","",_xll.PBD(H172,"Name","","USD","",""))</f>
        <v/>
      </c>
      <c r="J172" t="str" cm="1">
        <f t="array" ref="J172">IF(F172="","",_xll.PBD(F172,"Deal Type 1","","USD","",""))</f>
        <v/>
      </c>
      <c r="O172" s="15" t="str" cm="1">
        <f t="array" ref="O172">IF(N172="","",_xll.PBD(N172,"Deal Date","","USD","",""))</f>
        <v/>
      </c>
      <c r="P172" s="15" t="str" cm="1">
        <f t="array" ref="P172">IF(N172="","",_xll.PBD(N172,"Company ID","","USD","",""))</f>
        <v/>
      </c>
      <c r="Q172" s="15" t="str" cm="1">
        <f t="array" ref="Q172">IF(N172="","",_xll.PBD(P172,"Name","","USD","",""))</f>
        <v/>
      </c>
      <c r="R172" t="str" cm="1">
        <f t="array" ref="R172">IF(N172="","",_xll.PBD(N172,"Deal Type 1","","USD","",""))</f>
        <v/>
      </c>
      <c r="W172" s="15" t="str" cm="1">
        <f t="array" ref="W172">IF(V172="","",_xll.PBD(V172,"Deal Date","","USD","",""))</f>
        <v/>
      </c>
      <c r="X172" s="15" t="str" cm="1">
        <f t="array" ref="X172">IF(V172="","",_xll.PBD(V172,"Company ID","","USD","",""))</f>
        <v/>
      </c>
      <c r="Y172" s="15" t="str" cm="1">
        <f t="array" ref="Y172">IF(V172="","",_xll.PBD(X172,"Name","","USD","",""))</f>
        <v/>
      </c>
      <c r="Z172" t="str" cm="1">
        <f t="array" ref="Z172">IF(V172="","",_xll.PBD(V172,"Deal Type 1","","USD","",""))</f>
        <v/>
      </c>
      <c r="AE172" s="15" t="str" cm="1">
        <f t="array" ref="AE172">IF(AD172="","",_xll.PBD(AD172,"Deal Date","","USD","",""))</f>
        <v/>
      </c>
      <c r="AF172" s="15" t="str" cm="1">
        <f t="array" ref="AF172">IF(AD172="","",_xll.PBD(AD172,"Company ID","","USD","",""))</f>
        <v/>
      </c>
      <c r="AG172" s="15" t="str" cm="1">
        <f t="array" ref="AG172">IF(AD172="","",_xll.PBD(AF172,"Name","","USD","",""))</f>
        <v/>
      </c>
      <c r="AH172" t="str" cm="1">
        <f t="array" ref="AH172">IF(AD172="","",_xll.PBD(AD172,"Deal Type 1","","USD","",""))</f>
        <v/>
      </c>
      <c r="AM172" s="15" t="str" cm="1">
        <f t="array" ref="AM172">IF(AL172="","",_xll.PBD(AL172,"Deal Date","","USD","",""))</f>
        <v/>
      </c>
      <c r="AN172" s="15" t="str" cm="1">
        <f t="array" ref="AN172">IF(AL172="","",_xll.PBD(AL172,"Company ID","","USD","",""))</f>
        <v/>
      </c>
      <c r="AO172" s="15" t="str" cm="1">
        <f t="array" ref="AO172">IF(AL172="","",_xll.PBD(AN172,"Name","","USD","",""))</f>
        <v/>
      </c>
      <c r="AP172" t="str" cm="1">
        <f t="array" ref="AP172">IF(AL172="","",_xll.PBD(AL172,"Deal Type 1","","USD","",""))</f>
        <v/>
      </c>
      <c r="AU172" s="15" t="str" cm="1">
        <f t="array" ref="AU172">IF(AT172="","",_xll.PBD(AT172,"Deal Date","","USD","",""))</f>
        <v/>
      </c>
      <c r="AV172" s="15" t="str" cm="1">
        <f t="array" ref="AV172">IF(AT172="","",_xll.PBD(AT172,"Company ID","","USD","",""))</f>
        <v/>
      </c>
      <c r="AW172" s="15" t="str" cm="1">
        <f t="array" ref="AW172">IF(AT172="","",_xll.PBD(AV172,"Name","","USD","",""))</f>
        <v/>
      </c>
      <c r="AX172" t="str" cm="1">
        <f t="array" ref="AX172">IF(AT172="","",_xll.PBD(AT172,"Deal Type 1","","USD","",""))</f>
        <v/>
      </c>
      <c r="BC172" s="15" t="str" cm="1">
        <f t="array" ref="BC172">IF(BB172="","",_xll.PBD(BB172,"Deal Date","","USD","",""))</f>
        <v/>
      </c>
      <c r="BD172" s="15" t="str" cm="1">
        <f t="array" ref="BD172">IF(BB172="","",_xll.PBD(BB172,"Company ID","","USD","",""))</f>
        <v/>
      </c>
      <c r="BE172" s="15" t="str" cm="1">
        <f t="array" ref="BE172">IF(BB172="","",_xll.PBD(BD172,"Name","","USD","",""))</f>
        <v/>
      </c>
      <c r="BF172" t="str" cm="1">
        <f t="array" ref="BF172">IF(BB172="","",_xll.PBD(BB172,"Deal Type 1","","USD","",""))</f>
        <v/>
      </c>
      <c r="BK172" s="15" t="str" cm="1">
        <f t="array" ref="BK172">IF(BJ172="","",_xll.PBD(BJ172,"Deal Date","","USD","",""))</f>
        <v/>
      </c>
      <c r="BL172" s="15" t="str" cm="1">
        <f t="array" ref="BL172">IF(BJ172="","",_xll.PBD(BJ172,"Company ID","","USD","",""))</f>
        <v/>
      </c>
      <c r="BM172" s="15" t="str" cm="1">
        <f t="array" ref="BM172">IF(BJ172="","",_xll.PBD(BL172,"Name","","USD","",""))</f>
        <v/>
      </c>
      <c r="BN172" t="str" cm="1">
        <f t="array" ref="BN172">IF(BJ172="","",_xll.PBD(BJ172,"Deal Type 1","","USD","",""))</f>
        <v/>
      </c>
      <c r="BS172" s="15" t="str" cm="1">
        <f t="array" ref="BS172">IF(BR172="","",_xll.PBD(BR172,"Deal Date","","USD","",""))</f>
        <v/>
      </c>
      <c r="BT172" s="15" t="str" cm="1">
        <f t="array" ref="BT172">IF(BR172="","",_xll.PBD(BR172,"Company ID","","USD","",""))</f>
        <v/>
      </c>
      <c r="BU172" s="15" t="str" cm="1">
        <f t="array" ref="BU172">IF(BR172="","",_xll.PBD(BT172,"Name","","USD","",""))</f>
        <v/>
      </c>
      <c r="BV172" t="str" cm="1">
        <f t="array" ref="BV172">IF(BR172="","",_xll.PBD(BR172,"Deal Type 1","","USD","",""))</f>
        <v/>
      </c>
      <c r="CA172" s="15" t="str" cm="1">
        <f t="array" ref="CA172">IF(BZ172="","",_xll.PBD(BZ172,"Deal Date","","USD","",""))</f>
        <v/>
      </c>
      <c r="CB172" s="15" t="str" cm="1">
        <f t="array" ref="CB172">IF(BZ172="","",_xll.PBD(BZ172,"Company ID","","USD","",""))</f>
        <v/>
      </c>
      <c r="CC172" s="15" t="str" cm="1">
        <f t="array" ref="CC172">IF(BZ172="","",_xll.PBD(CB172,"Name","","USD","",""))</f>
        <v/>
      </c>
      <c r="CD172" t="str" cm="1">
        <f t="array" ref="CD172">IF(BZ172="","",_xll.PBD(BZ172,"Deal Type 1","","USD","",""))</f>
        <v/>
      </c>
      <c r="CI172" s="15" t="str" cm="1">
        <f t="array" ref="CI172">IF(CH172="","",_xll.PBD(CH172,"Deal Date","","USD","",""))</f>
        <v/>
      </c>
      <c r="CJ172" s="15" t="str" cm="1">
        <f t="array" ref="CJ172">IF(CH172="","",_xll.PBD(CH172,"Company ID","","USD","",""))</f>
        <v/>
      </c>
      <c r="CK172" s="15" t="str" cm="1">
        <f t="array" ref="CK172">IF(CH172="","",_xll.PBD(CJ172,"Name","","USD","",""))</f>
        <v/>
      </c>
      <c r="CL172" t="str" cm="1">
        <f t="array" ref="CL172">IF(CH172="","",_xll.PBD(CH172,"Deal Type 1","","USD","",""))</f>
        <v/>
      </c>
      <c r="CQ172" s="15" t="str" cm="1">
        <f t="array" ref="CQ172">IF(CP172="","",_xll.PBD(CP172,"Deal Date","","USD","",""))</f>
        <v/>
      </c>
      <c r="CR172" s="15" t="str" cm="1">
        <f t="array" ref="CR172">IF(CP172="","",_xll.PBD(CP172,"Company ID","","USD","",""))</f>
        <v/>
      </c>
      <c r="CS172" s="15" t="str" cm="1">
        <f t="array" ref="CS172">IF(CP172="","",_xll.PBD(CR172,"Name","","USD","",""))</f>
        <v/>
      </c>
      <c r="CT172" t="str" cm="1">
        <f t="array" ref="CT172">IF(CP172="","",_xll.PBD(CP172,"Deal Type 1","","USD","",""))</f>
        <v/>
      </c>
      <c r="CY172" s="15" t="str" cm="1">
        <f t="array" ref="CY172">IF(CX172="","",_xll.PBD(CX172,"Deal Date","","USD","",""))</f>
        <v/>
      </c>
      <c r="CZ172" s="15" t="str" cm="1">
        <f t="array" ref="CZ172">IF(CX172="","",_xll.PBD(CX172,"Company ID","","USD","",""))</f>
        <v/>
      </c>
      <c r="DA172" s="15" t="str" cm="1">
        <f t="array" ref="DA172">IF(CX172="","",_xll.PBD(CZ172,"Name","","USD","",""))</f>
        <v/>
      </c>
      <c r="DB172" t="str" cm="1">
        <f t="array" ref="DB172">IF(CX172="","",_xll.PBD(CX172,"Deal Type 1","","USD","",""))</f>
        <v/>
      </c>
      <c r="DG172" s="15" t="str" cm="1">
        <f t="array" ref="DG172">IF(DF172="","",_xll.PBD(DF172,"Deal Date","","USD","",""))</f>
        <v/>
      </c>
      <c r="DH172" s="15" t="str" cm="1">
        <f t="array" ref="DH172">IF(DF172="","",_xll.PBD(DF172,"Company ID","","USD","",""))</f>
        <v/>
      </c>
      <c r="DI172" s="15" t="str" cm="1">
        <f t="array" ref="DI172">IF(DF172="","",_xll.PBD(DH172,"Name","","USD","",""))</f>
        <v/>
      </c>
      <c r="DJ172" t="str" cm="1">
        <f t="array" ref="DJ172">IF(DF172="","",_xll.PBD(DF172,"Deal Type 1","","USD","",""))</f>
        <v/>
      </c>
      <c r="DO172" s="15" t="str" cm="1">
        <f t="array" ref="DO172">IF(DN172="","",_xll.PBD(DN172,"Deal Date","","USD","",""))</f>
        <v/>
      </c>
      <c r="DP172" s="15" t="str" cm="1">
        <f t="array" ref="DP172">IF(DN172="","",_xll.PBD(DN172,"Company ID","","USD","",""))</f>
        <v/>
      </c>
      <c r="DQ172" s="15" t="str" cm="1">
        <f t="array" ref="DQ172">IF(DN172="","",_xll.PBD(DP172,"Name","","USD","",""))</f>
        <v/>
      </c>
      <c r="DR172" t="str" cm="1">
        <f t="array" ref="DR172">IF(DN172="","",_xll.PBD(DN172,"Deal Type 1","","USD","",""))</f>
        <v/>
      </c>
      <c r="DW172" s="15" t="str" cm="1">
        <f t="array" ref="DW172">IF(DV172="","",_xll.PBD(DV172,"Deal Date","","USD","",""))</f>
        <v/>
      </c>
      <c r="DX172" s="15" t="str" cm="1">
        <f t="array" ref="DX172">IF(DV172="","",_xll.PBD(DV172,"Company ID","","USD","",""))</f>
        <v/>
      </c>
      <c r="DY172" s="15" t="str" cm="1">
        <f t="array" ref="DY172">IF(DV172="","",_xll.PBD(DX172,"Name","","USD","",""))</f>
        <v/>
      </c>
      <c r="DZ172" t="str" cm="1">
        <f t="array" ref="DZ172">IF(DV172="","",_xll.PBD(DV172,"Deal Type 1","","USD","",""))</f>
        <v/>
      </c>
      <c r="EE172" s="15" t="str" cm="1">
        <f t="array" ref="EE172">IF(ED172="","",_xll.PBD(ED172,"Deal Date","","USD","",""))</f>
        <v/>
      </c>
      <c r="EF172" s="15" t="str" cm="1">
        <f t="array" ref="EF172">IF(ED172="","",_xll.PBD(ED172,"Company ID","","USD","",""))</f>
        <v/>
      </c>
      <c r="EG172" s="15" t="str" cm="1">
        <f t="array" ref="EG172">IF(ED172="","",_xll.PBD(EF172,"Name","","USD","",""))</f>
        <v/>
      </c>
      <c r="EH172" t="str" cm="1">
        <f t="array" ref="EH172">IF(ED172="","",_xll.PBD(ED172,"Deal Type 1","","USD","",""))</f>
        <v/>
      </c>
      <c r="EM172" s="15" t="str" cm="1">
        <f t="array" ref="EM172">IF(EL172="","",_xll.PBD(EL172,"Deal Date","","USD","",""))</f>
        <v/>
      </c>
      <c r="EN172" s="15" t="str" cm="1">
        <f t="array" ref="EN172">IF(EL172="","",_xll.PBD(EL172,"Company ID","","USD","",""))</f>
        <v/>
      </c>
      <c r="EO172" s="15" t="str" cm="1">
        <f t="array" ref="EO172">IF(EL172="","",_xll.PBD(EN172,"Name","","USD","",""))</f>
        <v/>
      </c>
      <c r="EP172" t="str" cm="1">
        <f t="array" ref="EP172">IF(EL172="","",_xll.PBD(EL172,"Deal Type 1","","USD","",""))</f>
        <v/>
      </c>
      <c r="EU172" s="15" t="str" cm="1">
        <f t="array" ref="EU172">IF(ET172="","",_xll.PBD(ET172,"Deal Date","","USD","",""))</f>
        <v/>
      </c>
      <c r="EV172" s="15" t="str" cm="1">
        <f t="array" ref="EV172">IF(ET172="","",_xll.PBD(ET172,"Company ID","","USD","",""))</f>
        <v/>
      </c>
      <c r="EW172" s="15" t="str" cm="1">
        <f t="array" ref="EW172">IF(ET172="","",_xll.PBD(EV172,"Name","","USD","",""))</f>
        <v/>
      </c>
      <c r="EX172" t="str" cm="1">
        <f t="array" ref="EX172">IF(ET172="","",_xll.PBD(ET172,"Deal Type 1","","USD","",""))</f>
        <v/>
      </c>
      <c r="FC172" s="15" t="str" cm="1">
        <f t="array" ref="FC172">IF(FB172="","",_xll.PBD(FB172,"Deal Date","","USD","",""))</f>
        <v/>
      </c>
      <c r="FD172" s="15" t="str" cm="1">
        <f t="array" ref="FD172">IF(FB172="","",_xll.PBD(FB172,"Company ID","","USD","",""))</f>
        <v/>
      </c>
      <c r="FE172" s="15" t="str" cm="1">
        <f t="array" ref="FE172">IF(FB172="","",_xll.PBD(FD172,"Name","","USD","",""))</f>
        <v/>
      </c>
      <c r="FF172" t="str" cm="1">
        <f t="array" ref="FF172">IF(FB172="","",_xll.PBD(FB172,"Deal Type 1","","USD","",""))</f>
        <v/>
      </c>
      <c r="FK172" s="15" t="str" cm="1">
        <f t="array" ref="FK172">IF(FJ172="","",_xll.PBD(FJ172,"Deal Date","","USD","",""))</f>
        <v/>
      </c>
      <c r="FL172" s="15" t="str" cm="1">
        <f t="array" ref="FL172">IF(FJ172="","",_xll.PBD(FJ172,"Company ID","","USD","",""))</f>
        <v/>
      </c>
      <c r="FM172" s="15" t="str" cm="1">
        <f t="array" ref="FM172">IF(FJ172="","",_xll.PBD(FL172,"Name","","USD","",""))</f>
        <v/>
      </c>
      <c r="FN172" t="str" cm="1">
        <f t="array" ref="FN172">IF(FJ172="","",_xll.PBD(FJ172,"Deal Type 1","","USD","",""))</f>
        <v/>
      </c>
      <c r="FS172" s="15" t="str" cm="1">
        <f t="array" ref="FS172">IF(FR172="","",_xll.PBD(FR172,"Deal Date","","USD","",""))</f>
        <v/>
      </c>
      <c r="FT172" s="15" t="str" cm="1">
        <f t="array" ref="FT172">IF(FR172="","",_xll.PBD(FR172,"Company ID","","USD","",""))</f>
        <v/>
      </c>
      <c r="FU172" s="15" t="str" cm="1">
        <f t="array" ref="FU172">IF(FR172="","",_xll.PBD(FT172,"Name","","USD","",""))</f>
        <v/>
      </c>
      <c r="FV172" t="str" cm="1">
        <f t="array" ref="FV172">IF(FR172="","",_xll.PBD(FR172,"Deal Type 1","","USD","",""))</f>
        <v/>
      </c>
      <c r="GA172" s="15" t="str" cm="1">
        <f t="array" ref="GA172">IF(FZ172="","",_xll.PBD(FZ172,"Deal Date","","USD","",""))</f>
        <v/>
      </c>
      <c r="GB172" s="15" t="str" cm="1">
        <f t="array" ref="GB172">IF(FZ172="","",_xll.PBD(FZ172,"Company ID","","USD","",""))</f>
        <v/>
      </c>
      <c r="GC172" s="15" t="str" cm="1">
        <f t="array" ref="GC172">IF(FZ172="","",_xll.PBD(GB172,"Name","","USD","",""))</f>
        <v/>
      </c>
      <c r="GD172" t="str" cm="1">
        <f t="array" ref="GD172">IF(FZ172="","",_xll.PBD(FZ172,"Deal Type 1","","USD","",""))</f>
        <v/>
      </c>
      <c r="GI172" s="15" t="str" cm="1">
        <f t="array" ref="GI172">IF(GH172="","",_xll.PBD(GH172,"Deal Date","","USD","",""))</f>
        <v/>
      </c>
      <c r="GJ172" s="15" t="str" cm="1">
        <f t="array" ref="GJ172">IF(GH172="","",_xll.PBD(GH172,"Company ID","","USD","",""))</f>
        <v/>
      </c>
      <c r="GK172" s="15" t="str" cm="1">
        <f t="array" ref="GK172">IF(GH172="","",_xll.PBD(GJ172,"Name","","USD","",""))</f>
        <v/>
      </c>
      <c r="GL172" t="str" cm="1">
        <f t="array" ref="GL172">IF(GH172="","",_xll.PBD(GH172,"Deal Type 1","","USD","",""))</f>
        <v/>
      </c>
      <c r="GQ172" s="15" t="str" cm="1">
        <f t="array" ref="GQ172">IF(GP172="","",_xll.PBD(GP172,"Deal Date","","USD","",""))</f>
        <v/>
      </c>
      <c r="GR172" s="15" t="str" cm="1">
        <f t="array" ref="GR172">IF(GP172="","",_xll.PBD(GP172,"Company ID","","USD","",""))</f>
        <v/>
      </c>
      <c r="GS172" s="15" t="str" cm="1">
        <f t="array" ref="GS172">IF(GP172="","",_xll.PBD(GR172,"Name","","USD","",""))</f>
        <v/>
      </c>
      <c r="GT172" t="str" cm="1">
        <f t="array" ref="GT172">IF(GP172="","",_xll.PBD(GP172,"Deal Type 1","","USD","",""))</f>
        <v/>
      </c>
      <c r="GY172" s="15" t="str" cm="1">
        <f t="array" ref="GY172">IF(GX172="","",_xll.PBD(GX172,"Deal Date","","USD","",""))</f>
        <v/>
      </c>
      <c r="GZ172" s="15" t="str" cm="1">
        <f t="array" ref="GZ172">IF(GX172="","",_xll.PBD(GX172,"Company ID","","USD","",""))</f>
        <v/>
      </c>
      <c r="HA172" s="15" t="str" cm="1">
        <f t="array" ref="HA172">IF(GX172="","",_xll.PBD(GZ172,"Name","","USD","",""))</f>
        <v/>
      </c>
      <c r="HB172" t="str" cm="1">
        <f t="array" ref="HB172">IF(GX172="","",_xll.PBD(GX172,"Deal Type 1","","USD","",""))</f>
        <v/>
      </c>
      <c r="HG172" s="15" t="str" cm="1">
        <f t="array" ref="HG172">IF(HF172="","",_xll.PBD(HF172,"Deal Date","","USD","",""))</f>
        <v/>
      </c>
      <c r="HH172" s="15" t="str" cm="1">
        <f t="array" ref="HH172">IF(HF172="","",_xll.PBD(HF172,"Company ID","","USD","",""))</f>
        <v/>
      </c>
      <c r="HI172" s="15" t="str" cm="1">
        <f t="array" ref="HI172">IF(HF172="","",_xll.PBD(HH172,"Name","","USD","",""))</f>
        <v/>
      </c>
      <c r="HJ172" t="str" cm="1">
        <f t="array" ref="HJ172">IF(HF172="","",_xll.PBD(HF172,"Deal Type 1","","USD","",""))</f>
        <v/>
      </c>
      <c r="HO172" s="15" t="str" cm="1">
        <f t="array" ref="HO172">IF(HN172="","",_xll.PBD(HN172,"Deal Date","","USD","",""))</f>
        <v/>
      </c>
      <c r="HP172" s="15" t="str" cm="1">
        <f t="array" ref="HP172">IF(HN172="","",_xll.PBD(HN172,"Company ID","","USD","",""))</f>
        <v/>
      </c>
      <c r="HQ172" s="15" t="str" cm="1">
        <f t="array" ref="HQ172">IF(HN172="","",_xll.PBD(HP172,"Name","","USD","",""))</f>
        <v/>
      </c>
      <c r="HR172" t="str" cm="1">
        <f t="array" ref="HR172">IF(HN172="","",_xll.PBD(HN172,"Deal Type 1","","USD","",""))</f>
        <v/>
      </c>
      <c r="HW172" s="15" t="str" cm="1">
        <f t="array" ref="HW172">IF(HV172="","",_xll.PBD(HV172,"Deal Date","","USD","",""))</f>
        <v/>
      </c>
      <c r="HX172" s="15" t="str" cm="1">
        <f t="array" ref="HX172">IF(HV172="","",_xll.PBD(HV172,"Company ID","","USD","",""))</f>
        <v/>
      </c>
      <c r="HY172" s="15" t="str" cm="1">
        <f t="array" ref="HY172">IF(HV172="","",_xll.PBD(HX172,"Name","","USD","",""))</f>
        <v/>
      </c>
      <c r="HZ172" t="str" cm="1">
        <f t="array" ref="HZ172">IF(HV172="","",_xll.PBD(HV172,"Deal Type 1","","USD","",""))</f>
        <v/>
      </c>
      <c r="IE172" s="15" t="str" cm="1">
        <f t="array" ref="IE172">IF(ID172="","",_xll.PBD(ID172,"Deal Date","","USD","",""))</f>
        <v/>
      </c>
      <c r="IF172" s="15" t="str" cm="1">
        <f t="array" ref="IF172">IF(ID172="","",_xll.PBD(ID172,"Company ID","","USD","",""))</f>
        <v/>
      </c>
      <c r="IG172" s="15" t="str" cm="1">
        <f t="array" ref="IG172">IF(ID172="","",_xll.PBD(IF172,"Name","","USD","",""))</f>
        <v/>
      </c>
      <c r="IH172" t="str" cm="1">
        <f t="array" ref="IH172">IF(ID172="","",_xll.PBD(ID172,"Deal Type 1","","USD","",""))</f>
        <v/>
      </c>
      <c r="IM172" s="15" t="str" cm="1">
        <f t="array" ref="IM172">IF(IL172="","",_xll.PBD(IL172,"Deal Date","","USD","",""))</f>
        <v/>
      </c>
      <c r="IN172" s="15" t="str" cm="1">
        <f t="array" ref="IN172">IF(IL172="","",_xll.PBD(IL172,"Company ID","","USD","",""))</f>
        <v/>
      </c>
      <c r="IO172" s="15" t="str" cm="1">
        <f t="array" ref="IO172">IF(IL172="","",_xll.PBD(IN172,"Name","","USD","",""))</f>
        <v/>
      </c>
      <c r="IP172" t="str" cm="1">
        <f t="array" ref="IP172">IF(IL172="","",_xll.PBD(IL172,"Deal Type 1","","USD","",""))</f>
        <v/>
      </c>
      <c r="IU172" s="15" t="str" cm="1">
        <f t="array" ref="IU172">IF(IT172="","",_xll.PBD(IT172,"Deal Date","","USD","",""))</f>
        <v/>
      </c>
      <c r="IV172" s="15" t="str" cm="1">
        <f t="array" ref="IV172">IF(IT172="","",_xll.PBD(IT172,"Company ID","","USD","",""))</f>
        <v/>
      </c>
      <c r="IW172" s="15" t="str" cm="1">
        <f t="array" ref="IW172">IF(IT172="","",_xll.PBD(IV172,"Name","","USD","",""))</f>
        <v/>
      </c>
      <c r="IX172" t="str" cm="1">
        <f t="array" ref="IX172">IF(IT172="","",_xll.PBD(IT172,"Deal Type 1","","USD","",""))</f>
        <v/>
      </c>
      <c r="JC172" s="15" t="str" cm="1">
        <f t="array" ref="JC172">IF(JB172="","",_xll.PBD(JB172,"Deal Date","","USD","",""))</f>
        <v/>
      </c>
      <c r="JD172" s="15" t="str" cm="1">
        <f t="array" ref="JD172">IF(JB172="","",_xll.PBD(JB172,"Company ID","","USD","",""))</f>
        <v/>
      </c>
      <c r="JE172" s="15" t="str" cm="1">
        <f t="array" ref="JE172">IF(JB172="","",_xll.PBD(JD172,"Name","","USD","",""))</f>
        <v/>
      </c>
      <c r="JF172" t="str" cm="1">
        <f t="array" ref="JF172">IF(JB172="","",_xll.PBD(JB172,"Deal Type 1","","USD","",""))</f>
        <v/>
      </c>
      <c r="JK172" s="15" t="str" cm="1">
        <f t="array" ref="JK172">IF(JJ172="","",_xll.PBD(JJ172,"Deal Date","","USD","",""))</f>
        <v/>
      </c>
      <c r="JL172" s="15" t="str" cm="1">
        <f t="array" ref="JL172">IF(JJ172="","",_xll.PBD(JJ172,"Company ID","","USD","",""))</f>
        <v/>
      </c>
      <c r="JM172" s="15" t="str" cm="1">
        <f t="array" ref="JM172">IF(JJ172="","",_xll.PBD(JL172,"Name","","USD","",""))</f>
        <v/>
      </c>
      <c r="JN172" t="str" cm="1">
        <f t="array" ref="JN172">IF(JJ172="","",_xll.PBD(JJ172,"Deal Type 1","","USD","",""))</f>
        <v/>
      </c>
      <c r="JS172" s="15" t="str" cm="1">
        <f t="array" ref="JS172">IF(JR172="","",_xll.PBD(JR172,"Deal Date","","USD","",""))</f>
        <v/>
      </c>
      <c r="JT172" s="15" t="str" cm="1">
        <f t="array" ref="JT172">IF(JR172="","",_xll.PBD(JR172,"Company ID","","USD","",""))</f>
        <v/>
      </c>
      <c r="JU172" s="15" t="str" cm="1">
        <f t="array" ref="JU172">IF(JR172="","",_xll.PBD(JT172,"Name","","USD","",""))</f>
        <v/>
      </c>
      <c r="JV172" t="str" cm="1">
        <f t="array" ref="JV172">IF(JR172="","",_xll.PBD(JR172,"Deal Type 1","","USD","",""))</f>
        <v/>
      </c>
      <c r="KA172" s="15" t="str" cm="1">
        <f t="array" ref="KA172">IF(JZ172="","",_xll.PBD(JZ172,"Deal Date","","USD","",""))</f>
        <v/>
      </c>
      <c r="KB172" s="15" t="str" cm="1">
        <f t="array" ref="KB172">IF(JZ172="","",_xll.PBD(JZ172,"Company ID","","USD","",""))</f>
        <v/>
      </c>
      <c r="KC172" s="15" t="str" cm="1">
        <f t="array" ref="KC172">IF(JZ172="","",_xll.PBD(KB172,"Name","","USD","",""))</f>
        <v/>
      </c>
      <c r="KD172" t="str" cm="1">
        <f t="array" ref="KD172">IF(JZ172="","",_xll.PBD(JZ172,"Deal Type 1","","USD","",""))</f>
        <v/>
      </c>
      <c r="KI172" s="15" t="str" cm="1">
        <f t="array" ref="KI172">IF(KH172="","",_xll.PBD(KH172,"Deal Date","","USD","",""))</f>
        <v/>
      </c>
      <c r="KJ172" s="15" t="str" cm="1">
        <f t="array" ref="KJ172">IF(KH172="","",_xll.PBD(KH172,"Company ID","","USD","",""))</f>
        <v/>
      </c>
      <c r="KK172" s="15" t="str" cm="1">
        <f t="array" ref="KK172">IF(KH172="","",_xll.PBD(KJ172,"Name","","USD","",""))</f>
        <v/>
      </c>
      <c r="KL172" t="str" cm="1">
        <f t="array" ref="KL172">IF(KH172="","",_xll.PBD(KH172,"Deal Type 1","","USD","",""))</f>
        <v/>
      </c>
      <c r="KQ172" s="15" t="str" cm="1">
        <f t="array" ref="KQ172">IF(KP172="","",_xll.PBD(KP172,"Deal Date","","USD","",""))</f>
        <v/>
      </c>
      <c r="KR172" s="15" t="str" cm="1">
        <f t="array" ref="KR172">IF(KP172="","",_xll.PBD(KP172,"Company ID","","USD","",""))</f>
        <v/>
      </c>
      <c r="KS172" s="15" t="str" cm="1">
        <f t="array" ref="KS172">IF(KP172="","",_xll.PBD(KR172,"Name","","USD","",""))</f>
        <v/>
      </c>
      <c r="KT172" t="str" cm="1">
        <f t="array" ref="KT172">IF(KP172="","",_xll.PBD(KP172,"Deal Type 1","","USD","",""))</f>
        <v/>
      </c>
      <c r="KY172" s="15" t="str" cm="1">
        <f t="array" ref="KY172">IF(KX172="","",_xll.PBD(KX172,"Deal Date","","USD","",""))</f>
        <v/>
      </c>
      <c r="KZ172" s="15" t="str" cm="1">
        <f t="array" ref="KZ172">IF(KX172="","",_xll.PBD(KX172,"Company ID","","USD","",""))</f>
        <v/>
      </c>
      <c r="LA172" s="15" t="str" cm="1">
        <f t="array" ref="LA172">IF(KX172="","",_xll.PBD(KZ172,"Name","","USD","",""))</f>
        <v/>
      </c>
      <c r="LB172" t="str" cm="1">
        <f t="array" ref="LB172">IF(KX172="","",_xll.PBD(KX172,"Deal Type 1","","USD","",""))</f>
        <v/>
      </c>
      <c r="LG172" s="15" t="str" cm="1">
        <f t="array" ref="LG172">IF(LF172="","",_xll.PBD(LF172,"Deal Date","","USD","",""))</f>
        <v/>
      </c>
      <c r="LH172" s="15" t="str" cm="1">
        <f t="array" ref="LH172">IF(LF172="","",_xll.PBD(LF172,"Company ID","","USD","",""))</f>
        <v/>
      </c>
      <c r="LI172" s="15" t="str" cm="1">
        <f t="array" ref="LI172">IF(LF172="","",_xll.PBD(LH172,"Name","","USD","",""))</f>
        <v/>
      </c>
      <c r="LJ172" t="str" cm="1">
        <f t="array" ref="LJ172">IF(LF172="","",_xll.PBD(LF172,"Deal Type 1","","USD","",""))</f>
        <v/>
      </c>
      <c r="LO172" s="15" t="str" cm="1">
        <f t="array" ref="LO172">IF(LN172="","",_xll.PBD(LN172,"Deal Date","","USD","",""))</f>
        <v/>
      </c>
      <c r="LP172" s="15" t="str" cm="1">
        <f t="array" ref="LP172">IF(LN172="","",_xll.PBD(LN172,"Company ID","","USD","",""))</f>
        <v/>
      </c>
      <c r="LQ172" s="15" t="str" cm="1">
        <f t="array" ref="LQ172">IF(LN172="","",_xll.PBD(LP172,"Name","","USD","",""))</f>
        <v/>
      </c>
      <c r="LR172" t="str" cm="1">
        <f t="array" ref="LR172">IF(LN172="","",_xll.PBD(LN172,"Deal Type 1","","USD","",""))</f>
        <v/>
      </c>
      <c r="LW172" s="15" t="str" cm="1">
        <f t="array" ref="LW172">IF(LV172="","",_xll.PBD(LV172,"Deal Date","","USD","",""))</f>
        <v/>
      </c>
      <c r="LX172" s="15" t="str" cm="1">
        <f t="array" ref="LX172">IF(LV172="","",_xll.PBD(LV172,"Company ID","","USD","",""))</f>
        <v/>
      </c>
      <c r="LY172" s="15" t="str" cm="1">
        <f t="array" ref="LY172">IF(LV172="","",_xll.PBD(LX172,"Name","","USD","",""))</f>
        <v/>
      </c>
      <c r="LZ172" t="str" cm="1">
        <f t="array" ref="LZ172">IF(LV172="","",_xll.PBD(LV172,"Deal Type 1","","USD","",""))</f>
        <v/>
      </c>
      <c r="ME172" s="15" t="str" cm="1">
        <f t="array" ref="ME172">IF(MD172="","",_xll.PBD(MD172,"Deal Date","","USD","",""))</f>
        <v/>
      </c>
      <c r="MF172" s="15" t="str" cm="1">
        <f t="array" ref="MF172">IF(MD172="","",_xll.PBD(MD172,"Company ID","","USD","",""))</f>
        <v/>
      </c>
      <c r="MG172" s="15" t="str" cm="1">
        <f t="array" ref="MG172">IF(MD172="","",_xll.PBD(MF172,"Name","","USD","",""))</f>
        <v/>
      </c>
      <c r="MH172" t="str" cm="1">
        <f t="array" ref="MH172">IF(MD172="","",_xll.PBD(MD172,"Deal Type 1","","USD","",""))</f>
        <v/>
      </c>
    </row>
    <row r="173" spans="7:346" x14ac:dyDescent="0.2">
      <c r="G173" s="15" t="str" cm="1">
        <f t="array" ref="G173">IF(F173="","",_xll.PBD(F173,"Deal Date","","USD","",""))</f>
        <v/>
      </c>
      <c r="H173" s="15" t="str" cm="1">
        <f t="array" ref="H173">IF(F173="","",_xll.PBD(F173,"Company ID","","USD","",""))</f>
        <v/>
      </c>
      <c r="I173" s="15" t="str" cm="1">
        <f t="array" ref="I173">IF(F173="","",_xll.PBD(H173,"Name","","USD","",""))</f>
        <v/>
      </c>
      <c r="J173" t="str" cm="1">
        <f t="array" ref="J173">IF(F173="","",_xll.PBD(F173,"Deal Type 1","","USD","",""))</f>
        <v/>
      </c>
      <c r="O173" s="15" t="str" cm="1">
        <f t="array" ref="O173">IF(N173="","",_xll.PBD(N173,"Deal Date","","USD","",""))</f>
        <v/>
      </c>
      <c r="P173" s="15" t="str" cm="1">
        <f t="array" ref="P173">IF(N173="","",_xll.PBD(N173,"Company ID","","USD","",""))</f>
        <v/>
      </c>
      <c r="Q173" s="15" t="str" cm="1">
        <f t="array" ref="Q173">IF(N173="","",_xll.PBD(P173,"Name","","USD","",""))</f>
        <v/>
      </c>
      <c r="R173" t="str" cm="1">
        <f t="array" ref="R173">IF(N173="","",_xll.PBD(N173,"Deal Type 1","","USD","",""))</f>
        <v/>
      </c>
      <c r="W173" s="15" t="str" cm="1">
        <f t="array" ref="W173">IF(V173="","",_xll.PBD(V173,"Deal Date","","USD","",""))</f>
        <v/>
      </c>
      <c r="X173" s="15" t="str" cm="1">
        <f t="array" ref="X173">IF(V173="","",_xll.PBD(V173,"Company ID","","USD","",""))</f>
        <v/>
      </c>
      <c r="Y173" s="15" t="str" cm="1">
        <f t="array" ref="Y173">IF(V173="","",_xll.PBD(X173,"Name","","USD","",""))</f>
        <v/>
      </c>
      <c r="Z173" t="str" cm="1">
        <f t="array" ref="Z173">IF(V173="","",_xll.PBD(V173,"Deal Type 1","","USD","",""))</f>
        <v/>
      </c>
      <c r="AE173" s="15" t="str" cm="1">
        <f t="array" ref="AE173">IF(AD173="","",_xll.PBD(AD173,"Deal Date","","USD","",""))</f>
        <v/>
      </c>
      <c r="AF173" s="15" t="str" cm="1">
        <f t="array" ref="AF173">IF(AD173="","",_xll.PBD(AD173,"Company ID","","USD","",""))</f>
        <v/>
      </c>
      <c r="AG173" s="15" t="str" cm="1">
        <f t="array" ref="AG173">IF(AD173="","",_xll.PBD(AF173,"Name","","USD","",""))</f>
        <v/>
      </c>
      <c r="AH173" t="str" cm="1">
        <f t="array" ref="AH173">IF(AD173="","",_xll.PBD(AD173,"Deal Type 1","","USD","",""))</f>
        <v/>
      </c>
      <c r="AM173" s="15" t="str" cm="1">
        <f t="array" ref="AM173">IF(AL173="","",_xll.PBD(AL173,"Deal Date","","USD","",""))</f>
        <v/>
      </c>
      <c r="AN173" s="15" t="str" cm="1">
        <f t="array" ref="AN173">IF(AL173="","",_xll.PBD(AL173,"Company ID","","USD","",""))</f>
        <v/>
      </c>
      <c r="AO173" s="15" t="str" cm="1">
        <f t="array" ref="AO173">IF(AL173="","",_xll.PBD(AN173,"Name","","USD","",""))</f>
        <v/>
      </c>
      <c r="AP173" t="str" cm="1">
        <f t="array" ref="AP173">IF(AL173="","",_xll.PBD(AL173,"Deal Type 1","","USD","",""))</f>
        <v/>
      </c>
      <c r="AU173" s="15" t="str" cm="1">
        <f t="array" ref="AU173">IF(AT173="","",_xll.PBD(AT173,"Deal Date","","USD","",""))</f>
        <v/>
      </c>
      <c r="AV173" s="15" t="str" cm="1">
        <f t="array" ref="AV173">IF(AT173="","",_xll.PBD(AT173,"Company ID","","USD","",""))</f>
        <v/>
      </c>
      <c r="AW173" s="15" t="str" cm="1">
        <f t="array" ref="AW173">IF(AT173="","",_xll.PBD(AV173,"Name","","USD","",""))</f>
        <v/>
      </c>
      <c r="AX173" t="str" cm="1">
        <f t="array" ref="AX173">IF(AT173="","",_xll.PBD(AT173,"Deal Type 1","","USD","",""))</f>
        <v/>
      </c>
      <c r="BC173" s="15" t="str" cm="1">
        <f t="array" ref="BC173">IF(BB173="","",_xll.PBD(BB173,"Deal Date","","USD","",""))</f>
        <v/>
      </c>
      <c r="BD173" s="15" t="str" cm="1">
        <f t="array" ref="BD173">IF(BB173="","",_xll.PBD(BB173,"Company ID","","USD","",""))</f>
        <v/>
      </c>
      <c r="BE173" s="15" t="str" cm="1">
        <f t="array" ref="BE173">IF(BB173="","",_xll.PBD(BD173,"Name","","USD","",""))</f>
        <v/>
      </c>
      <c r="BF173" t="str" cm="1">
        <f t="array" ref="BF173">IF(BB173="","",_xll.PBD(BB173,"Deal Type 1","","USD","",""))</f>
        <v/>
      </c>
      <c r="BK173" s="15" t="str" cm="1">
        <f t="array" ref="BK173">IF(BJ173="","",_xll.PBD(BJ173,"Deal Date","","USD","",""))</f>
        <v/>
      </c>
      <c r="BL173" s="15" t="str" cm="1">
        <f t="array" ref="BL173">IF(BJ173="","",_xll.PBD(BJ173,"Company ID","","USD","",""))</f>
        <v/>
      </c>
      <c r="BM173" s="15" t="str" cm="1">
        <f t="array" ref="BM173">IF(BJ173="","",_xll.PBD(BL173,"Name","","USD","",""))</f>
        <v/>
      </c>
      <c r="BN173" t="str" cm="1">
        <f t="array" ref="BN173">IF(BJ173="","",_xll.PBD(BJ173,"Deal Type 1","","USD","",""))</f>
        <v/>
      </c>
      <c r="BS173" s="15" t="str" cm="1">
        <f t="array" ref="BS173">IF(BR173="","",_xll.PBD(BR173,"Deal Date","","USD","",""))</f>
        <v/>
      </c>
      <c r="BT173" s="15" t="str" cm="1">
        <f t="array" ref="BT173">IF(BR173="","",_xll.PBD(BR173,"Company ID","","USD","",""))</f>
        <v/>
      </c>
      <c r="BU173" s="15" t="str" cm="1">
        <f t="array" ref="BU173">IF(BR173="","",_xll.PBD(BT173,"Name","","USD","",""))</f>
        <v/>
      </c>
      <c r="BV173" t="str" cm="1">
        <f t="array" ref="BV173">IF(BR173="","",_xll.PBD(BR173,"Deal Type 1","","USD","",""))</f>
        <v/>
      </c>
      <c r="CA173" s="15" t="str" cm="1">
        <f t="array" ref="CA173">IF(BZ173="","",_xll.PBD(BZ173,"Deal Date","","USD","",""))</f>
        <v/>
      </c>
      <c r="CB173" s="15" t="str" cm="1">
        <f t="array" ref="CB173">IF(BZ173="","",_xll.PBD(BZ173,"Company ID","","USD","",""))</f>
        <v/>
      </c>
      <c r="CC173" s="15" t="str" cm="1">
        <f t="array" ref="CC173">IF(BZ173="","",_xll.PBD(CB173,"Name","","USD","",""))</f>
        <v/>
      </c>
      <c r="CD173" t="str" cm="1">
        <f t="array" ref="CD173">IF(BZ173="","",_xll.PBD(BZ173,"Deal Type 1","","USD","",""))</f>
        <v/>
      </c>
      <c r="CI173" s="15" t="str" cm="1">
        <f t="array" ref="CI173">IF(CH173="","",_xll.PBD(CH173,"Deal Date","","USD","",""))</f>
        <v/>
      </c>
      <c r="CJ173" s="15" t="str" cm="1">
        <f t="array" ref="CJ173">IF(CH173="","",_xll.PBD(CH173,"Company ID","","USD","",""))</f>
        <v/>
      </c>
      <c r="CK173" s="15" t="str" cm="1">
        <f t="array" ref="CK173">IF(CH173="","",_xll.PBD(CJ173,"Name","","USD","",""))</f>
        <v/>
      </c>
      <c r="CL173" t="str" cm="1">
        <f t="array" ref="CL173">IF(CH173="","",_xll.PBD(CH173,"Deal Type 1","","USD","",""))</f>
        <v/>
      </c>
      <c r="CQ173" s="15" t="str" cm="1">
        <f t="array" ref="CQ173">IF(CP173="","",_xll.PBD(CP173,"Deal Date","","USD","",""))</f>
        <v/>
      </c>
      <c r="CR173" s="15" t="str" cm="1">
        <f t="array" ref="CR173">IF(CP173="","",_xll.PBD(CP173,"Company ID","","USD","",""))</f>
        <v/>
      </c>
      <c r="CS173" s="15" t="str" cm="1">
        <f t="array" ref="CS173">IF(CP173="","",_xll.PBD(CR173,"Name","","USD","",""))</f>
        <v/>
      </c>
      <c r="CT173" t="str" cm="1">
        <f t="array" ref="CT173">IF(CP173="","",_xll.PBD(CP173,"Deal Type 1","","USD","",""))</f>
        <v/>
      </c>
      <c r="CY173" s="15" t="str" cm="1">
        <f t="array" ref="CY173">IF(CX173="","",_xll.PBD(CX173,"Deal Date","","USD","",""))</f>
        <v/>
      </c>
      <c r="CZ173" s="15" t="str" cm="1">
        <f t="array" ref="CZ173">IF(CX173="","",_xll.PBD(CX173,"Company ID","","USD","",""))</f>
        <v/>
      </c>
      <c r="DA173" s="15" t="str" cm="1">
        <f t="array" ref="DA173">IF(CX173="","",_xll.PBD(CZ173,"Name","","USD","",""))</f>
        <v/>
      </c>
      <c r="DB173" t="str" cm="1">
        <f t="array" ref="DB173">IF(CX173="","",_xll.PBD(CX173,"Deal Type 1","","USD","",""))</f>
        <v/>
      </c>
      <c r="DG173" s="15" t="str" cm="1">
        <f t="array" ref="DG173">IF(DF173="","",_xll.PBD(DF173,"Deal Date","","USD","",""))</f>
        <v/>
      </c>
      <c r="DH173" s="15" t="str" cm="1">
        <f t="array" ref="DH173">IF(DF173="","",_xll.PBD(DF173,"Company ID","","USD","",""))</f>
        <v/>
      </c>
      <c r="DI173" s="15" t="str" cm="1">
        <f t="array" ref="DI173">IF(DF173="","",_xll.PBD(DH173,"Name","","USD","",""))</f>
        <v/>
      </c>
      <c r="DJ173" t="str" cm="1">
        <f t="array" ref="DJ173">IF(DF173="","",_xll.PBD(DF173,"Deal Type 1","","USD","",""))</f>
        <v/>
      </c>
      <c r="DO173" s="15" t="str" cm="1">
        <f t="array" ref="DO173">IF(DN173="","",_xll.PBD(DN173,"Deal Date","","USD","",""))</f>
        <v/>
      </c>
      <c r="DP173" s="15" t="str" cm="1">
        <f t="array" ref="DP173">IF(DN173="","",_xll.PBD(DN173,"Company ID","","USD","",""))</f>
        <v/>
      </c>
      <c r="DQ173" s="15" t="str" cm="1">
        <f t="array" ref="DQ173">IF(DN173="","",_xll.PBD(DP173,"Name","","USD","",""))</f>
        <v/>
      </c>
      <c r="DR173" t="str" cm="1">
        <f t="array" ref="DR173">IF(DN173="","",_xll.PBD(DN173,"Deal Type 1","","USD","",""))</f>
        <v/>
      </c>
      <c r="DW173" s="15" t="str" cm="1">
        <f t="array" ref="DW173">IF(DV173="","",_xll.PBD(DV173,"Deal Date","","USD","",""))</f>
        <v/>
      </c>
      <c r="DX173" s="15" t="str" cm="1">
        <f t="array" ref="DX173">IF(DV173="","",_xll.PBD(DV173,"Company ID","","USD","",""))</f>
        <v/>
      </c>
      <c r="DY173" s="15" t="str" cm="1">
        <f t="array" ref="DY173">IF(DV173="","",_xll.PBD(DX173,"Name","","USD","",""))</f>
        <v/>
      </c>
      <c r="DZ173" t="str" cm="1">
        <f t="array" ref="DZ173">IF(DV173="","",_xll.PBD(DV173,"Deal Type 1","","USD","",""))</f>
        <v/>
      </c>
      <c r="EE173" s="15" t="str" cm="1">
        <f t="array" ref="EE173">IF(ED173="","",_xll.PBD(ED173,"Deal Date","","USD","",""))</f>
        <v/>
      </c>
      <c r="EF173" s="15" t="str" cm="1">
        <f t="array" ref="EF173">IF(ED173="","",_xll.PBD(ED173,"Company ID","","USD","",""))</f>
        <v/>
      </c>
      <c r="EG173" s="15" t="str" cm="1">
        <f t="array" ref="EG173">IF(ED173="","",_xll.PBD(EF173,"Name","","USD","",""))</f>
        <v/>
      </c>
      <c r="EH173" t="str" cm="1">
        <f t="array" ref="EH173">IF(ED173="","",_xll.PBD(ED173,"Deal Type 1","","USD","",""))</f>
        <v/>
      </c>
      <c r="EM173" s="15" t="str" cm="1">
        <f t="array" ref="EM173">IF(EL173="","",_xll.PBD(EL173,"Deal Date","","USD","",""))</f>
        <v/>
      </c>
      <c r="EN173" s="15" t="str" cm="1">
        <f t="array" ref="EN173">IF(EL173="","",_xll.PBD(EL173,"Company ID","","USD","",""))</f>
        <v/>
      </c>
      <c r="EO173" s="15" t="str" cm="1">
        <f t="array" ref="EO173">IF(EL173="","",_xll.PBD(EN173,"Name","","USD","",""))</f>
        <v/>
      </c>
      <c r="EP173" t="str" cm="1">
        <f t="array" ref="EP173">IF(EL173="","",_xll.PBD(EL173,"Deal Type 1","","USD","",""))</f>
        <v/>
      </c>
      <c r="EU173" s="15" t="str" cm="1">
        <f t="array" ref="EU173">IF(ET173="","",_xll.PBD(ET173,"Deal Date","","USD","",""))</f>
        <v/>
      </c>
      <c r="EV173" s="15" t="str" cm="1">
        <f t="array" ref="EV173">IF(ET173="","",_xll.PBD(ET173,"Company ID","","USD","",""))</f>
        <v/>
      </c>
      <c r="EW173" s="15" t="str" cm="1">
        <f t="array" ref="EW173">IF(ET173="","",_xll.PBD(EV173,"Name","","USD","",""))</f>
        <v/>
      </c>
      <c r="EX173" t="str" cm="1">
        <f t="array" ref="EX173">IF(ET173="","",_xll.PBD(ET173,"Deal Type 1","","USD","",""))</f>
        <v/>
      </c>
      <c r="FC173" s="15" t="str" cm="1">
        <f t="array" ref="FC173">IF(FB173="","",_xll.PBD(FB173,"Deal Date","","USD","",""))</f>
        <v/>
      </c>
      <c r="FD173" s="15" t="str" cm="1">
        <f t="array" ref="FD173">IF(FB173="","",_xll.PBD(FB173,"Company ID","","USD","",""))</f>
        <v/>
      </c>
      <c r="FE173" s="15" t="str" cm="1">
        <f t="array" ref="FE173">IF(FB173="","",_xll.PBD(FD173,"Name","","USD","",""))</f>
        <v/>
      </c>
      <c r="FF173" t="str" cm="1">
        <f t="array" ref="FF173">IF(FB173="","",_xll.PBD(FB173,"Deal Type 1","","USD","",""))</f>
        <v/>
      </c>
      <c r="FK173" s="15" t="str" cm="1">
        <f t="array" ref="FK173">IF(FJ173="","",_xll.PBD(FJ173,"Deal Date","","USD","",""))</f>
        <v/>
      </c>
      <c r="FL173" s="15" t="str" cm="1">
        <f t="array" ref="FL173">IF(FJ173="","",_xll.PBD(FJ173,"Company ID","","USD","",""))</f>
        <v/>
      </c>
      <c r="FM173" s="15" t="str" cm="1">
        <f t="array" ref="FM173">IF(FJ173="","",_xll.PBD(FL173,"Name","","USD","",""))</f>
        <v/>
      </c>
      <c r="FN173" t="str" cm="1">
        <f t="array" ref="FN173">IF(FJ173="","",_xll.PBD(FJ173,"Deal Type 1","","USD","",""))</f>
        <v/>
      </c>
      <c r="FS173" s="15" t="str" cm="1">
        <f t="array" ref="FS173">IF(FR173="","",_xll.PBD(FR173,"Deal Date","","USD","",""))</f>
        <v/>
      </c>
      <c r="FT173" s="15" t="str" cm="1">
        <f t="array" ref="FT173">IF(FR173="","",_xll.PBD(FR173,"Company ID","","USD","",""))</f>
        <v/>
      </c>
      <c r="FU173" s="15" t="str" cm="1">
        <f t="array" ref="FU173">IF(FR173="","",_xll.PBD(FT173,"Name","","USD","",""))</f>
        <v/>
      </c>
      <c r="FV173" t="str" cm="1">
        <f t="array" ref="FV173">IF(FR173="","",_xll.PBD(FR173,"Deal Type 1","","USD","",""))</f>
        <v/>
      </c>
      <c r="GA173" s="15" t="str" cm="1">
        <f t="array" ref="GA173">IF(FZ173="","",_xll.PBD(FZ173,"Deal Date","","USD","",""))</f>
        <v/>
      </c>
      <c r="GB173" s="15" t="str" cm="1">
        <f t="array" ref="GB173">IF(FZ173="","",_xll.PBD(FZ173,"Company ID","","USD","",""))</f>
        <v/>
      </c>
      <c r="GC173" s="15" t="str" cm="1">
        <f t="array" ref="GC173">IF(FZ173="","",_xll.PBD(GB173,"Name","","USD","",""))</f>
        <v/>
      </c>
      <c r="GD173" t="str" cm="1">
        <f t="array" ref="GD173">IF(FZ173="","",_xll.PBD(FZ173,"Deal Type 1","","USD","",""))</f>
        <v/>
      </c>
      <c r="GI173" s="15" t="str" cm="1">
        <f t="array" ref="GI173">IF(GH173="","",_xll.PBD(GH173,"Deal Date","","USD","",""))</f>
        <v/>
      </c>
      <c r="GJ173" s="15" t="str" cm="1">
        <f t="array" ref="GJ173">IF(GH173="","",_xll.PBD(GH173,"Company ID","","USD","",""))</f>
        <v/>
      </c>
      <c r="GK173" s="15" t="str" cm="1">
        <f t="array" ref="GK173">IF(GH173="","",_xll.PBD(GJ173,"Name","","USD","",""))</f>
        <v/>
      </c>
      <c r="GL173" t="str" cm="1">
        <f t="array" ref="GL173">IF(GH173="","",_xll.PBD(GH173,"Deal Type 1","","USD","",""))</f>
        <v/>
      </c>
      <c r="GQ173" s="15" t="str" cm="1">
        <f t="array" ref="GQ173">IF(GP173="","",_xll.PBD(GP173,"Deal Date","","USD","",""))</f>
        <v/>
      </c>
      <c r="GR173" s="15" t="str" cm="1">
        <f t="array" ref="GR173">IF(GP173="","",_xll.PBD(GP173,"Company ID","","USD","",""))</f>
        <v/>
      </c>
      <c r="GS173" s="15" t="str" cm="1">
        <f t="array" ref="GS173">IF(GP173="","",_xll.PBD(GR173,"Name","","USD","",""))</f>
        <v/>
      </c>
      <c r="GT173" t="str" cm="1">
        <f t="array" ref="GT173">IF(GP173="","",_xll.PBD(GP173,"Deal Type 1","","USD","",""))</f>
        <v/>
      </c>
      <c r="GY173" s="15" t="str" cm="1">
        <f t="array" ref="GY173">IF(GX173="","",_xll.PBD(GX173,"Deal Date","","USD","",""))</f>
        <v/>
      </c>
      <c r="GZ173" s="15" t="str" cm="1">
        <f t="array" ref="GZ173">IF(GX173="","",_xll.PBD(GX173,"Company ID","","USD","",""))</f>
        <v/>
      </c>
      <c r="HA173" s="15" t="str" cm="1">
        <f t="array" ref="HA173">IF(GX173="","",_xll.PBD(GZ173,"Name","","USD","",""))</f>
        <v/>
      </c>
      <c r="HB173" t="str" cm="1">
        <f t="array" ref="HB173">IF(GX173="","",_xll.PBD(GX173,"Deal Type 1","","USD","",""))</f>
        <v/>
      </c>
      <c r="HG173" s="15" t="str" cm="1">
        <f t="array" ref="HG173">IF(HF173="","",_xll.PBD(HF173,"Deal Date","","USD","",""))</f>
        <v/>
      </c>
      <c r="HH173" s="15" t="str" cm="1">
        <f t="array" ref="HH173">IF(HF173="","",_xll.PBD(HF173,"Company ID","","USD","",""))</f>
        <v/>
      </c>
      <c r="HI173" s="15" t="str" cm="1">
        <f t="array" ref="HI173">IF(HF173="","",_xll.PBD(HH173,"Name","","USD","",""))</f>
        <v/>
      </c>
      <c r="HJ173" t="str" cm="1">
        <f t="array" ref="HJ173">IF(HF173="","",_xll.PBD(HF173,"Deal Type 1","","USD","",""))</f>
        <v/>
      </c>
      <c r="HO173" s="15" t="str" cm="1">
        <f t="array" ref="HO173">IF(HN173="","",_xll.PBD(HN173,"Deal Date","","USD","",""))</f>
        <v/>
      </c>
      <c r="HP173" s="15" t="str" cm="1">
        <f t="array" ref="HP173">IF(HN173="","",_xll.PBD(HN173,"Company ID","","USD","",""))</f>
        <v/>
      </c>
      <c r="HQ173" s="15" t="str" cm="1">
        <f t="array" ref="HQ173">IF(HN173="","",_xll.PBD(HP173,"Name","","USD","",""))</f>
        <v/>
      </c>
      <c r="HR173" t="str" cm="1">
        <f t="array" ref="HR173">IF(HN173="","",_xll.PBD(HN173,"Deal Type 1","","USD","",""))</f>
        <v/>
      </c>
      <c r="HW173" s="15" t="str" cm="1">
        <f t="array" ref="HW173">IF(HV173="","",_xll.PBD(HV173,"Deal Date","","USD","",""))</f>
        <v/>
      </c>
      <c r="HX173" s="15" t="str" cm="1">
        <f t="array" ref="HX173">IF(HV173="","",_xll.PBD(HV173,"Company ID","","USD","",""))</f>
        <v/>
      </c>
      <c r="HY173" s="15" t="str" cm="1">
        <f t="array" ref="HY173">IF(HV173="","",_xll.PBD(HX173,"Name","","USD","",""))</f>
        <v/>
      </c>
      <c r="HZ173" t="str" cm="1">
        <f t="array" ref="HZ173">IF(HV173="","",_xll.PBD(HV173,"Deal Type 1","","USD","",""))</f>
        <v/>
      </c>
      <c r="IE173" s="15" t="str" cm="1">
        <f t="array" ref="IE173">IF(ID173="","",_xll.PBD(ID173,"Deal Date","","USD","",""))</f>
        <v/>
      </c>
      <c r="IF173" s="15" t="str" cm="1">
        <f t="array" ref="IF173">IF(ID173="","",_xll.PBD(ID173,"Company ID","","USD","",""))</f>
        <v/>
      </c>
      <c r="IG173" s="15" t="str" cm="1">
        <f t="array" ref="IG173">IF(ID173="","",_xll.PBD(IF173,"Name","","USD","",""))</f>
        <v/>
      </c>
      <c r="IH173" t="str" cm="1">
        <f t="array" ref="IH173">IF(ID173="","",_xll.PBD(ID173,"Deal Type 1","","USD","",""))</f>
        <v/>
      </c>
      <c r="IM173" s="15" t="str" cm="1">
        <f t="array" ref="IM173">IF(IL173="","",_xll.PBD(IL173,"Deal Date","","USD","",""))</f>
        <v/>
      </c>
      <c r="IN173" s="15" t="str" cm="1">
        <f t="array" ref="IN173">IF(IL173="","",_xll.PBD(IL173,"Company ID","","USD","",""))</f>
        <v/>
      </c>
      <c r="IO173" s="15" t="str" cm="1">
        <f t="array" ref="IO173">IF(IL173="","",_xll.PBD(IN173,"Name","","USD","",""))</f>
        <v/>
      </c>
      <c r="IP173" t="str" cm="1">
        <f t="array" ref="IP173">IF(IL173="","",_xll.PBD(IL173,"Deal Type 1","","USD","",""))</f>
        <v/>
      </c>
      <c r="IU173" s="15" t="str" cm="1">
        <f t="array" ref="IU173">IF(IT173="","",_xll.PBD(IT173,"Deal Date","","USD","",""))</f>
        <v/>
      </c>
      <c r="IV173" s="15" t="str" cm="1">
        <f t="array" ref="IV173">IF(IT173="","",_xll.PBD(IT173,"Company ID","","USD","",""))</f>
        <v/>
      </c>
      <c r="IW173" s="15" t="str" cm="1">
        <f t="array" ref="IW173">IF(IT173="","",_xll.PBD(IV173,"Name","","USD","",""))</f>
        <v/>
      </c>
      <c r="IX173" t="str" cm="1">
        <f t="array" ref="IX173">IF(IT173="","",_xll.PBD(IT173,"Deal Type 1","","USD","",""))</f>
        <v/>
      </c>
      <c r="JC173" s="15" t="str" cm="1">
        <f t="array" ref="JC173">IF(JB173="","",_xll.PBD(JB173,"Deal Date","","USD","",""))</f>
        <v/>
      </c>
      <c r="JD173" s="15" t="str" cm="1">
        <f t="array" ref="JD173">IF(JB173="","",_xll.PBD(JB173,"Company ID","","USD","",""))</f>
        <v/>
      </c>
      <c r="JE173" s="15" t="str" cm="1">
        <f t="array" ref="JE173">IF(JB173="","",_xll.PBD(JD173,"Name","","USD","",""))</f>
        <v/>
      </c>
      <c r="JF173" t="str" cm="1">
        <f t="array" ref="JF173">IF(JB173="","",_xll.PBD(JB173,"Deal Type 1","","USD","",""))</f>
        <v/>
      </c>
      <c r="JK173" s="15" t="str" cm="1">
        <f t="array" ref="JK173">IF(JJ173="","",_xll.PBD(JJ173,"Deal Date","","USD","",""))</f>
        <v/>
      </c>
      <c r="JL173" s="15" t="str" cm="1">
        <f t="array" ref="JL173">IF(JJ173="","",_xll.PBD(JJ173,"Company ID","","USD","",""))</f>
        <v/>
      </c>
      <c r="JM173" s="15" t="str" cm="1">
        <f t="array" ref="JM173">IF(JJ173="","",_xll.PBD(JL173,"Name","","USD","",""))</f>
        <v/>
      </c>
      <c r="JN173" t="str" cm="1">
        <f t="array" ref="JN173">IF(JJ173="","",_xll.PBD(JJ173,"Deal Type 1","","USD","",""))</f>
        <v/>
      </c>
      <c r="JS173" s="15" t="str" cm="1">
        <f t="array" ref="JS173">IF(JR173="","",_xll.PBD(JR173,"Deal Date","","USD","",""))</f>
        <v/>
      </c>
      <c r="JT173" s="15" t="str" cm="1">
        <f t="array" ref="JT173">IF(JR173="","",_xll.PBD(JR173,"Company ID","","USD","",""))</f>
        <v/>
      </c>
      <c r="JU173" s="15" t="str" cm="1">
        <f t="array" ref="JU173">IF(JR173="","",_xll.PBD(JT173,"Name","","USD","",""))</f>
        <v/>
      </c>
      <c r="JV173" t="str" cm="1">
        <f t="array" ref="JV173">IF(JR173="","",_xll.PBD(JR173,"Deal Type 1","","USD","",""))</f>
        <v/>
      </c>
      <c r="KA173" s="15" t="str" cm="1">
        <f t="array" ref="KA173">IF(JZ173="","",_xll.PBD(JZ173,"Deal Date","","USD","",""))</f>
        <v/>
      </c>
      <c r="KB173" s="15" t="str" cm="1">
        <f t="array" ref="KB173">IF(JZ173="","",_xll.PBD(JZ173,"Company ID","","USD","",""))</f>
        <v/>
      </c>
      <c r="KC173" s="15" t="str" cm="1">
        <f t="array" ref="KC173">IF(JZ173="","",_xll.PBD(KB173,"Name","","USD","",""))</f>
        <v/>
      </c>
      <c r="KD173" t="str" cm="1">
        <f t="array" ref="KD173">IF(JZ173="","",_xll.PBD(JZ173,"Deal Type 1","","USD","",""))</f>
        <v/>
      </c>
      <c r="KI173" s="15" t="str" cm="1">
        <f t="array" ref="KI173">IF(KH173="","",_xll.PBD(KH173,"Deal Date","","USD","",""))</f>
        <v/>
      </c>
      <c r="KJ173" s="15" t="str" cm="1">
        <f t="array" ref="KJ173">IF(KH173="","",_xll.PBD(KH173,"Company ID","","USD","",""))</f>
        <v/>
      </c>
      <c r="KK173" s="15" t="str" cm="1">
        <f t="array" ref="KK173">IF(KH173="","",_xll.PBD(KJ173,"Name","","USD","",""))</f>
        <v/>
      </c>
      <c r="KL173" t="str" cm="1">
        <f t="array" ref="KL173">IF(KH173="","",_xll.PBD(KH173,"Deal Type 1","","USD","",""))</f>
        <v/>
      </c>
      <c r="KQ173" s="15" t="str" cm="1">
        <f t="array" ref="KQ173">IF(KP173="","",_xll.PBD(KP173,"Deal Date","","USD","",""))</f>
        <v/>
      </c>
      <c r="KR173" s="15" t="str" cm="1">
        <f t="array" ref="KR173">IF(KP173="","",_xll.PBD(KP173,"Company ID","","USD","",""))</f>
        <v/>
      </c>
      <c r="KS173" s="15" t="str" cm="1">
        <f t="array" ref="KS173">IF(KP173="","",_xll.PBD(KR173,"Name","","USD","",""))</f>
        <v/>
      </c>
      <c r="KT173" t="str" cm="1">
        <f t="array" ref="KT173">IF(KP173="","",_xll.PBD(KP173,"Deal Type 1","","USD","",""))</f>
        <v/>
      </c>
      <c r="KY173" s="15" t="str" cm="1">
        <f t="array" ref="KY173">IF(KX173="","",_xll.PBD(KX173,"Deal Date","","USD","",""))</f>
        <v/>
      </c>
      <c r="KZ173" s="15" t="str" cm="1">
        <f t="array" ref="KZ173">IF(KX173="","",_xll.PBD(KX173,"Company ID","","USD","",""))</f>
        <v/>
      </c>
      <c r="LA173" s="15" t="str" cm="1">
        <f t="array" ref="LA173">IF(KX173="","",_xll.PBD(KZ173,"Name","","USD","",""))</f>
        <v/>
      </c>
      <c r="LB173" t="str" cm="1">
        <f t="array" ref="LB173">IF(KX173="","",_xll.PBD(KX173,"Deal Type 1","","USD","",""))</f>
        <v/>
      </c>
      <c r="LG173" s="15" t="str" cm="1">
        <f t="array" ref="LG173">IF(LF173="","",_xll.PBD(LF173,"Deal Date","","USD","",""))</f>
        <v/>
      </c>
      <c r="LH173" s="15" t="str" cm="1">
        <f t="array" ref="LH173">IF(LF173="","",_xll.PBD(LF173,"Company ID","","USD","",""))</f>
        <v/>
      </c>
      <c r="LI173" s="15" t="str" cm="1">
        <f t="array" ref="LI173">IF(LF173="","",_xll.PBD(LH173,"Name","","USD","",""))</f>
        <v/>
      </c>
      <c r="LJ173" t="str" cm="1">
        <f t="array" ref="LJ173">IF(LF173="","",_xll.PBD(LF173,"Deal Type 1","","USD","",""))</f>
        <v/>
      </c>
      <c r="LO173" s="15" t="str" cm="1">
        <f t="array" ref="LO173">IF(LN173="","",_xll.PBD(LN173,"Deal Date","","USD","",""))</f>
        <v/>
      </c>
      <c r="LP173" s="15" t="str" cm="1">
        <f t="array" ref="LP173">IF(LN173="","",_xll.PBD(LN173,"Company ID","","USD","",""))</f>
        <v/>
      </c>
      <c r="LQ173" s="15" t="str" cm="1">
        <f t="array" ref="LQ173">IF(LN173="","",_xll.PBD(LP173,"Name","","USD","",""))</f>
        <v/>
      </c>
      <c r="LR173" t="str" cm="1">
        <f t="array" ref="LR173">IF(LN173="","",_xll.PBD(LN173,"Deal Type 1","","USD","",""))</f>
        <v/>
      </c>
      <c r="LW173" s="15" t="str" cm="1">
        <f t="array" ref="LW173">IF(LV173="","",_xll.PBD(LV173,"Deal Date","","USD","",""))</f>
        <v/>
      </c>
      <c r="LX173" s="15" t="str" cm="1">
        <f t="array" ref="LX173">IF(LV173="","",_xll.PBD(LV173,"Company ID","","USD","",""))</f>
        <v/>
      </c>
      <c r="LY173" s="15" t="str" cm="1">
        <f t="array" ref="LY173">IF(LV173="","",_xll.PBD(LX173,"Name","","USD","",""))</f>
        <v/>
      </c>
      <c r="LZ173" t="str" cm="1">
        <f t="array" ref="LZ173">IF(LV173="","",_xll.PBD(LV173,"Deal Type 1","","USD","",""))</f>
        <v/>
      </c>
      <c r="ME173" s="15" t="str" cm="1">
        <f t="array" ref="ME173">IF(MD173="","",_xll.PBD(MD173,"Deal Date","","USD","",""))</f>
        <v/>
      </c>
      <c r="MF173" s="15" t="str" cm="1">
        <f t="array" ref="MF173">IF(MD173="","",_xll.PBD(MD173,"Company ID","","USD","",""))</f>
        <v/>
      </c>
      <c r="MG173" s="15" t="str" cm="1">
        <f t="array" ref="MG173">IF(MD173="","",_xll.PBD(MF173,"Name","","USD","",""))</f>
        <v/>
      </c>
      <c r="MH173" t="str" cm="1">
        <f t="array" ref="MH173">IF(MD173="","",_xll.PBD(MD173,"Deal Type 1","","USD","",""))</f>
        <v/>
      </c>
    </row>
    <row r="174" spans="7:346" x14ac:dyDescent="0.2">
      <c r="G174" s="15" t="str" cm="1">
        <f t="array" ref="G174">IF(F174="","",_xll.PBD(F174,"Deal Date","","USD","",""))</f>
        <v/>
      </c>
      <c r="H174" s="15" t="str" cm="1">
        <f t="array" ref="H174">IF(F174="","",_xll.PBD(F174,"Company ID","","USD","",""))</f>
        <v/>
      </c>
      <c r="I174" s="15" t="str" cm="1">
        <f t="array" ref="I174">IF(F174="","",_xll.PBD(H174,"Name","","USD","",""))</f>
        <v/>
      </c>
      <c r="J174" t="str" cm="1">
        <f t="array" ref="J174">IF(F174="","",_xll.PBD(F174,"Deal Type 1","","USD","",""))</f>
        <v/>
      </c>
      <c r="O174" s="15" t="str" cm="1">
        <f t="array" ref="O174">IF(N174="","",_xll.PBD(N174,"Deal Date","","USD","",""))</f>
        <v/>
      </c>
      <c r="P174" s="15" t="str" cm="1">
        <f t="array" ref="P174">IF(N174="","",_xll.PBD(N174,"Company ID","","USD","",""))</f>
        <v/>
      </c>
      <c r="Q174" s="15" t="str" cm="1">
        <f t="array" ref="Q174">IF(N174="","",_xll.PBD(P174,"Name","","USD","",""))</f>
        <v/>
      </c>
      <c r="R174" t="str" cm="1">
        <f t="array" ref="R174">IF(N174="","",_xll.PBD(N174,"Deal Type 1","","USD","",""))</f>
        <v/>
      </c>
      <c r="W174" s="15" t="str" cm="1">
        <f t="array" ref="W174">IF(V174="","",_xll.PBD(V174,"Deal Date","","USD","",""))</f>
        <v/>
      </c>
      <c r="X174" s="15" t="str" cm="1">
        <f t="array" ref="X174">IF(V174="","",_xll.PBD(V174,"Company ID","","USD","",""))</f>
        <v/>
      </c>
      <c r="Y174" s="15" t="str" cm="1">
        <f t="array" ref="Y174">IF(V174="","",_xll.PBD(X174,"Name","","USD","",""))</f>
        <v/>
      </c>
      <c r="Z174" t="str" cm="1">
        <f t="array" ref="Z174">IF(V174="","",_xll.PBD(V174,"Deal Type 1","","USD","",""))</f>
        <v/>
      </c>
      <c r="AE174" s="15" t="str" cm="1">
        <f t="array" ref="AE174">IF(AD174="","",_xll.PBD(AD174,"Deal Date","","USD","",""))</f>
        <v/>
      </c>
      <c r="AF174" s="15" t="str" cm="1">
        <f t="array" ref="AF174">IF(AD174="","",_xll.PBD(AD174,"Company ID","","USD","",""))</f>
        <v/>
      </c>
      <c r="AG174" s="15" t="str" cm="1">
        <f t="array" ref="AG174">IF(AD174="","",_xll.PBD(AF174,"Name","","USD","",""))</f>
        <v/>
      </c>
      <c r="AH174" t="str" cm="1">
        <f t="array" ref="AH174">IF(AD174="","",_xll.PBD(AD174,"Deal Type 1","","USD","",""))</f>
        <v/>
      </c>
      <c r="AM174" s="15" t="str" cm="1">
        <f t="array" ref="AM174">IF(AL174="","",_xll.PBD(AL174,"Deal Date","","USD","",""))</f>
        <v/>
      </c>
      <c r="AN174" s="15" t="str" cm="1">
        <f t="array" ref="AN174">IF(AL174="","",_xll.PBD(AL174,"Company ID","","USD","",""))</f>
        <v/>
      </c>
      <c r="AO174" s="15" t="str" cm="1">
        <f t="array" ref="AO174">IF(AL174="","",_xll.PBD(AN174,"Name","","USD","",""))</f>
        <v/>
      </c>
      <c r="AP174" t="str" cm="1">
        <f t="array" ref="AP174">IF(AL174="","",_xll.PBD(AL174,"Deal Type 1","","USD","",""))</f>
        <v/>
      </c>
      <c r="AU174" s="15" t="str" cm="1">
        <f t="array" ref="AU174">IF(AT174="","",_xll.PBD(AT174,"Deal Date","","USD","",""))</f>
        <v/>
      </c>
      <c r="AV174" s="15" t="str" cm="1">
        <f t="array" ref="AV174">IF(AT174="","",_xll.PBD(AT174,"Company ID","","USD","",""))</f>
        <v/>
      </c>
      <c r="AW174" s="15" t="str" cm="1">
        <f t="array" ref="AW174">IF(AT174="","",_xll.PBD(AV174,"Name","","USD","",""))</f>
        <v/>
      </c>
      <c r="AX174" t="str" cm="1">
        <f t="array" ref="AX174">IF(AT174="","",_xll.PBD(AT174,"Deal Type 1","","USD","",""))</f>
        <v/>
      </c>
      <c r="BC174" s="15" t="str" cm="1">
        <f t="array" ref="BC174">IF(BB174="","",_xll.PBD(BB174,"Deal Date","","USD","",""))</f>
        <v/>
      </c>
      <c r="BD174" s="15" t="str" cm="1">
        <f t="array" ref="BD174">IF(BB174="","",_xll.PBD(BB174,"Company ID","","USD","",""))</f>
        <v/>
      </c>
      <c r="BE174" s="15" t="str" cm="1">
        <f t="array" ref="BE174">IF(BB174="","",_xll.PBD(BD174,"Name","","USD","",""))</f>
        <v/>
      </c>
      <c r="BF174" t="str" cm="1">
        <f t="array" ref="BF174">IF(BB174="","",_xll.PBD(BB174,"Deal Type 1","","USD","",""))</f>
        <v/>
      </c>
      <c r="BK174" s="15" t="str" cm="1">
        <f t="array" ref="BK174">IF(BJ174="","",_xll.PBD(BJ174,"Deal Date","","USD","",""))</f>
        <v/>
      </c>
      <c r="BL174" s="15" t="str" cm="1">
        <f t="array" ref="BL174">IF(BJ174="","",_xll.PBD(BJ174,"Company ID","","USD","",""))</f>
        <v/>
      </c>
      <c r="BM174" s="15" t="str" cm="1">
        <f t="array" ref="BM174">IF(BJ174="","",_xll.PBD(BL174,"Name","","USD","",""))</f>
        <v/>
      </c>
      <c r="BN174" t="str" cm="1">
        <f t="array" ref="BN174">IF(BJ174="","",_xll.PBD(BJ174,"Deal Type 1","","USD","",""))</f>
        <v/>
      </c>
      <c r="BS174" s="15" t="str" cm="1">
        <f t="array" ref="BS174">IF(BR174="","",_xll.PBD(BR174,"Deal Date","","USD","",""))</f>
        <v/>
      </c>
      <c r="BT174" s="15" t="str" cm="1">
        <f t="array" ref="BT174">IF(BR174="","",_xll.PBD(BR174,"Company ID","","USD","",""))</f>
        <v/>
      </c>
      <c r="BU174" s="15" t="str" cm="1">
        <f t="array" ref="BU174">IF(BR174="","",_xll.PBD(BT174,"Name","","USD","",""))</f>
        <v/>
      </c>
      <c r="BV174" t="str" cm="1">
        <f t="array" ref="BV174">IF(BR174="","",_xll.PBD(BR174,"Deal Type 1","","USD","",""))</f>
        <v/>
      </c>
      <c r="CA174" s="15" t="str" cm="1">
        <f t="array" ref="CA174">IF(BZ174="","",_xll.PBD(BZ174,"Deal Date","","USD","",""))</f>
        <v/>
      </c>
      <c r="CB174" s="15" t="str" cm="1">
        <f t="array" ref="CB174">IF(BZ174="","",_xll.PBD(BZ174,"Company ID","","USD","",""))</f>
        <v/>
      </c>
      <c r="CC174" s="15" t="str" cm="1">
        <f t="array" ref="CC174">IF(BZ174="","",_xll.PBD(CB174,"Name","","USD","",""))</f>
        <v/>
      </c>
      <c r="CD174" t="str" cm="1">
        <f t="array" ref="CD174">IF(BZ174="","",_xll.PBD(BZ174,"Deal Type 1","","USD","",""))</f>
        <v/>
      </c>
      <c r="CI174" s="15" t="str" cm="1">
        <f t="array" ref="CI174">IF(CH174="","",_xll.PBD(CH174,"Deal Date","","USD","",""))</f>
        <v/>
      </c>
      <c r="CJ174" s="15" t="str" cm="1">
        <f t="array" ref="CJ174">IF(CH174="","",_xll.PBD(CH174,"Company ID","","USD","",""))</f>
        <v/>
      </c>
      <c r="CK174" s="15" t="str" cm="1">
        <f t="array" ref="CK174">IF(CH174="","",_xll.PBD(CJ174,"Name","","USD","",""))</f>
        <v/>
      </c>
      <c r="CL174" t="str" cm="1">
        <f t="array" ref="CL174">IF(CH174="","",_xll.PBD(CH174,"Deal Type 1","","USD","",""))</f>
        <v/>
      </c>
      <c r="CQ174" s="15" t="str" cm="1">
        <f t="array" ref="CQ174">IF(CP174="","",_xll.PBD(CP174,"Deal Date","","USD","",""))</f>
        <v/>
      </c>
      <c r="CR174" s="15" t="str" cm="1">
        <f t="array" ref="CR174">IF(CP174="","",_xll.PBD(CP174,"Company ID","","USD","",""))</f>
        <v/>
      </c>
      <c r="CS174" s="15" t="str" cm="1">
        <f t="array" ref="CS174">IF(CP174="","",_xll.PBD(CR174,"Name","","USD","",""))</f>
        <v/>
      </c>
      <c r="CT174" t="str" cm="1">
        <f t="array" ref="CT174">IF(CP174="","",_xll.PBD(CP174,"Deal Type 1","","USD","",""))</f>
        <v/>
      </c>
      <c r="CY174" s="15" t="str" cm="1">
        <f t="array" ref="CY174">IF(CX174="","",_xll.PBD(CX174,"Deal Date","","USD","",""))</f>
        <v/>
      </c>
      <c r="CZ174" s="15" t="str" cm="1">
        <f t="array" ref="CZ174">IF(CX174="","",_xll.PBD(CX174,"Company ID","","USD","",""))</f>
        <v/>
      </c>
      <c r="DA174" s="15" t="str" cm="1">
        <f t="array" ref="DA174">IF(CX174="","",_xll.PBD(CZ174,"Name","","USD","",""))</f>
        <v/>
      </c>
      <c r="DB174" t="str" cm="1">
        <f t="array" ref="DB174">IF(CX174="","",_xll.PBD(CX174,"Deal Type 1","","USD","",""))</f>
        <v/>
      </c>
      <c r="DG174" s="15" t="str" cm="1">
        <f t="array" ref="DG174">IF(DF174="","",_xll.PBD(DF174,"Deal Date","","USD","",""))</f>
        <v/>
      </c>
      <c r="DH174" s="15" t="str" cm="1">
        <f t="array" ref="DH174">IF(DF174="","",_xll.PBD(DF174,"Company ID","","USD","",""))</f>
        <v/>
      </c>
      <c r="DI174" s="15" t="str" cm="1">
        <f t="array" ref="DI174">IF(DF174="","",_xll.PBD(DH174,"Name","","USD","",""))</f>
        <v/>
      </c>
      <c r="DJ174" t="str" cm="1">
        <f t="array" ref="DJ174">IF(DF174="","",_xll.PBD(DF174,"Deal Type 1","","USD","",""))</f>
        <v/>
      </c>
      <c r="DO174" s="15" t="str" cm="1">
        <f t="array" ref="DO174">IF(DN174="","",_xll.PBD(DN174,"Deal Date","","USD","",""))</f>
        <v/>
      </c>
      <c r="DP174" s="15" t="str" cm="1">
        <f t="array" ref="DP174">IF(DN174="","",_xll.PBD(DN174,"Company ID","","USD","",""))</f>
        <v/>
      </c>
      <c r="DQ174" s="15" t="str" cm="1">
        <f t="array" ref="DQ174">IF(DN174="","",_xll.PBD(DP174,"Name","","USD","",""))</f>
        <v/>
      </c>
      <c r="DR174" t="str" cm="1">
        <f t="array" ref="DR174">IF(DN174="","",_xll.PBD(DN174,"Deal Type 1","","USD","",""))</f>
        <v/>
      </c>
      <c r="DW174" s="15" t="str" cm="1">
        <f t="array" ref="DW174">IF(DV174="","",_xll.PBD(DV174,"Deal Date","","USD","",""))</f>
        <v/>
      </c>
      <c r="DX174" s="15" t="str" cm="1">
        <f t="array" ref="DX174">IF(DV174="","",_xll.PBD(DV174,"Company ID","","USD","",""))</f>
        <v/>
      </c>
      <c r="DY174" s="15" t="str" cm="1">
        <f t="array" ref="DY174">IF(DV174="","",_xll.PBD(DX174,"Name","","USD","",""))</f>
        <v/>
      </c>
      <c r="DZ174" t="str" cm="1">
        <f t="array" ref="DZ174">IF(DV174="","",_xll.PBD(DV174,"Deal Type 1","","USD","",""))</f>
        <v/>
      </c>
      <c r="EE174" s="15" t="str" cm="1">
        <f t="array" ref="EE174">IF(ED174="","",_xll.PBD(ED174,"Deal Date","","USD","",""))</f>
        <v/>
      </c>
      <c r="EF174" s="15" t="str" cm="1">
        <f t="array" ref="EF174">IF(ED174="","",_xll.PBD(ED174,"Company ID","","USD","",""))</f>
        <v/>
      </c>
      <c r="EG174" s="15" t="str" cm="1">
        <f t="array" ref="EG174">IF(ED174="","",_xll.PBD(EF174,"Name","","USD","",""))</f>
        <v/>
      </c>
      <c r="EH174" t="str" cm="1">
        <f t="array" ref="EH174">IF(ED174="","",_xll.PBD(ED174,"Deal Type 1","","USD","",""))</f>
        <v/>
      </c>
      <c r="EM174" s="15" t="str" cm="1">
        <f t="array" ref="EM174">IF(EL174="","",_xll.PBD(EL174,"Deal Date","","USD","",""))</f>
        <v/>
      </c>
      <c r="EN174" s="15" t="str" cm="1">
        <f t="array" ref="EN174">IF(EL174="","",_xll.PBD(EL174,"Company ID","","USD","",""))</f>
        <v/>
      </c>
      <c r="EO174" s="15" t="str" cm="1">
        <f t="array" ref="EO174">IF(EL174="","",_xll.PBD(EN174,"Name","","USD","",""))</f>
        <v/>
      </c>
      <c r="EP174" t="str" cm="1">
        <f t="array" ref="EP174">IF(EL174="","",_xll.PBD(EL174,"Deal Type 1","","USD","",""))</f>
        <v/>
      </c>
      <c r="EU174" s="15" t="str" cm="1">
        <f t="array" ref="EU174">IF(ET174="","",_xll.PBD(ET174,"Deal Date","","USD","",""))</f>
        <v/>
      </c>
      <c r="EV174" s="15" t="str" cm="1">
        <f t="array" ref="EV174">IF(ET174="","",_xll.PBD(ET174,"Company ID","","USD","",""))</f>
        <v/>
      </c>
      <c r="EW174" s="15" t="str" cm="1">
        <f t="array" ref="EW174">IF(ET174="","",_xll.PBD(EV174,"Name","","USD","",""))</f>
        <v/>
      </c>
      <c r="EX174" t="str" cm="1">
        <f t="array" ref="EX174">IF(ET174="","",_xll.PBD(ET174,"Deal Type 1","","USD","",""))</f>
        <v/>
      </c>
      <c r="FC174" s="15" t="str" cm="1">
        <f t="array" ref="FC174">IF(FB174="","",_xll.PBD(FB174,"Deal Date","","USD","",""))</f>
        <v/>
      </c>
      <c r="FD174" s="15" t="str" cm="1">
        <f t="array" ref="FD174">IF(FB174="","",_xll.PBD(FB174,"Company ID","","USD","",""))</f>
        <v/>
      </c>
      <c r="FE174" s="15" t="str" cm="1">
        <f t="array" ref="FE174">IF(FB174="","",_xll.PBD(FD174,"Name","","USD","",""))</f>
        <v/>
      </c>
      <c r="FF174" t="str" cm="1">
        <f t="array" ref="FF174">IF(FB174="","",_xll.PBD(FB174,"Deal Type 1","","USD","",""))</f>
        <v/>
      </c>
      <c r="FK174" s="15" t="str" cm="1">
        <f t="array" ref="FK174">IF(FJ174="","",_xll.PBD(FJ174,"Deal Date","","USD","",""))</f>
        <v/>
      </c>
      <c r="FL174" s="15" t="str" cm="1">
        <f t="array" ref="FL174">IF(FJ174="","",_xll.PBD(FJ174,"Company ID","","USD","",""))</f>
        <v/>
      </c>
      <c r="FM174" s="15" t="str" cm="1">
        <f t="array" ref="FM174">IF(FJ174="","",_xll.PBD(FL174,"Name","","USD","",""))</f>
        <v/>
      </c>
      <c r="FN174" t="str" cm="1">
        <f t="array" ref="FN174">IF(FJ174="","",_xll.PBD(FJ174,"Deal Type 1","","USD","",""))</f>
        <v/>
      </c>
      <c r="FS174" s="15" t="str" cm="1">
        <f t="array" ref="FS174">IF(FR174="","",_xll.PBD(FR174,"Deal Date","","USD","",""))</f>
        <v/>
      </c>
      <c r="FT174" s="15" t="str" cm="1">
        <f t="array" ref="FT174">IF(FR174="","",_xll.PBD(FR174,"Company ID","","USD","",""))</f>
        <v/>
      </c>
      <c r="FU174" s="15" t="str" cm="1">
        <f t="array" ref="FU174">IF(FR174="","",_xll.PBD(FT174,"Name","","USD","",""))</f>
        <v/>
      </c>
      <c r="FV174" t="str" cm="1">
        <f t="array" ref="FV174">IF(FR174="","",_xll.PBD(FR174,"Deal Type 1","","USD","",""))</f>
        <v/>
      </c>
      <c r="GA174" s="15" t="str" cm="1">
        <f t="array" ref="GA174">IF(FZ174="","",_xll.PBD(FZ174,"Deal Date","","USD","",""))</f>
        <v/>
      </c>
      <c r="GB174" s="15" t="str" cm="1">
        <f t="array" ref="GB174">IF(FZ174="","",_xll.PBD(FZ174,"Company ID","","USD","",""))</f>
        <v/>
      </c>
      <c r="GC174" s="15" t="str" cm="1">
        <f t="array" ref="GC174">IF(FZ174="","",_xll.PBD(GB174,"Name","","USD","",""))</f>
        <v/>
      </c>
      <c r="GD174" t="str" cm="1">
        <f t="array" ref="GD174">IF(FZ174="","",_xll.PBD(FZ174,"Deal Type 1","","USD","",""))</f>
        <v/>
      </c>
      <c r="GI174" s="15" t="str" cm="1">
        <f t="array" ref="GI174">IF(GH174="","",_xll.PBD(GH174,"Deal Date","","USD","",""))</f>
        <v/>
      </c>
      <c r="GJ174" s="15" t="str" cm="1">
        <f t="array" ref="GJ174">IF(GH174="","",_xll.PBD(GH174,"Company ID","","USD","",""))</f>
        <v/>
      </c>
      <c r="GK174" s="15" t="str" cm="1">
        <f t="array" ref="GK174">IF(GH174="","",_xll.PBD(GJ174,"Name","","USD","",""))</f>
        <v/>
      </c>
      <c r="GL174" t="str" cm="1">
        <f t="array" ref="GL174">IF(GH174="","",_xll.PBD(GH174,"Deal Type 1","","USD","",""))</f>
        <v/>
      </c>
      <c r="GQ174" s="15" t="str" cm="1">
        <f t="array" ref="GQ174">IF(GP174="","",_xll.PBD(GP174,"Deal Date","","USD","",""))</f>
        <v/>
      </c>
      <c r="GR174" s="15" t="str" cm="1">
        <f t="array" ref="GR174">IF(GP174="","",_xll.PBD(GP174,"Company ID","","USD","",""))</f>
        <v/>
      </c>
      <c r="GS174" s="15" t="str" cm="1">
        <f t="array" ref="GS174">IF(GP174="","",_xll.PBD(GR174,"Name","","USD","",""))</f>
        <v/>
      </c>
      <c r="GT174" t="str" cm="1">
        <f t="array" ref="GT174">IF(GP174="","",_xll.PBD(GP174,"Deal Type 1","","USD","",""))</f>
        <v/>
      </c>
      <c r="GY174" s="15" t="str" cm="1">
        <f t="array" ref="GY174">IF(GX174="","",_xll.PBD(GX174,"Deal Date","","USD","",""))</f>
        <v/>
      </c>
      <c r="GZ174" s="15" t="str" cm="1">
        <f t="array" ref="GZ174">IF(GX174="","",_xll.PBD(GX174,"Company ID","","USD","",""))</f>
        <v/>
      </c>
      <c r="HA174" s="15" t="str" cm="1">
        <f t="array" ref="HA174">IF(GX174="","",_xll.PBD(GZ174,"Name","","USD","",""))</f>
        <v/>
      </c>
      <c r="HB174" t="str" cm="1">
        <f t="array" ref="HB174">IF(GX174="","",_xll.PBD(GX174,"Deal Type 1","","USD","",""))</f>
        <v/>
      </c>
      <c r="HG174" s="15" t="str" cm="1">
        <f t="array" ref="HG174">IF(HF174="","",_xll.PBD(HF174,"Deal Date","","USD","",""))</f>
        <v/>
      </c>
      <c r="HH174" s="15" t="str" cm="1">
        <f t="array" ref="HH174">IF(HF174="","",_xll.PBD(HF174,"Company ID","","USD","",""))</f>
        <v/>
      </c>
      <c r="HI174" s="15" t="str" cm="1">
        <f t="array" ref="HI174">IF(HF174="","",_xll.PBD(HH174,"Name","","USD","",""))</f>
        <v/>
      </c>
      <c r="HJ174" t="str" cm="1">
        <f t="array" ref="HJ174">IF(HF174="","",_xll.PBD(HF174,"Deal Type 1","","USD","",""))</f>
        <v/>
      </c>
      <c r="HO174" s="15" t="str" cm="1">
        <f t="array" ref="HO174">IF(HN174="","",_xll.PBD(HN174,"Deal Date","","USD","",""))</f>
        <v/>
      </c>
      <c r="HP174" s="15" t="str" cm="1">
        <f t="array" ref="HP174">IF(HN174="","",_xll.PBD(HN174,"Company ID","","USD","",""))</f>
        <v/>
      </c>
      <c r="HQ174" s="15" t="str" cm="1">
        <f t="array" ref="HQ174">IF(HN174="","",_xll.PBD(HP174,"Name","","USD","",""))</f>
        <v/>
      </c>
      <c r="HR174" t="str" cm="1">
        <f t="array" ref="HR174">IF(HN174="","",_xll.PBD(HN174,"Deal Type 1","","USD","",""))</f>
        <v/>
      </c>
      <c r="HW174" s="15" t="str" cm="1">
        <f t="array" ref="HW174">IF(HV174="","",_xll.PBD(HV174,"Deal Date","","USD","",""))</f>
        <v/>
      </c>
      <c r="HX174" s="15" t="str" cm="1">
        <f t="array" ref="HX174">IF(HV174="","",_xll.PBD(HV174,"Company ID","","USD","",""))</f>
        <v/>
      </c>
      <c r="HY174" s="15" t="str" cm="1">
        <f t="array" ref="HY174">IF(HV174="","",_xll.PBD(HX174,"Name","","USD","",""))</f>
        <v/>
      </c>
      <c r="HZ174" t="str" cm="1">
        <f t="array" ref="HZ174">IF(HV174="","",_xll.PBD(HV174,"Deal Type 1","","USD","",""))</f>
        <v/>
      </c>
      <c r="IE174" s="15" t="str" cm="1">
        <f t="array" ref="IE174">IF(ID174="","",_xll.PBD(ID174,"Deal Date","","USD","",""))</f>
        <v/>
      </c>
      <c r="IF174" s="15" t="str" cm="1">
        <f t="array" ref="IF174">IF(ID174="","",_xll.PBD(ID174,"Company ID","","USD","",""))</f>
        <v/>
      </c>
      <c r="IG174" s="15" t="str" cm="1">
        <f t="array" ref="IG174">IF(ID174="","",_xll.PBD(IF174,"Name","","USD","",""))</f>
        <v/>
      </c>
      <c r="IH174" t="str" cm="1">
        <f t="array" ref="IH174">IF(ID174="","",_xll.PBD(ID174,"Deal Type 1","","USD","",""))</f>
        <v/>
      </c>
      <c r="IM174" s="15" t="str" cm="1">
        <f t="array" ref="IM174">IF(IL174="","",_xll.PBD(IL174,"Deal Date","","USD","",""))</f>
        <v/>
      </c>
      <c r="IN174" s="15" t="str" cm="1">
        <f t="array" ref="IN174">IF(IL174="","",_xll.PBD(IL174,"Company ID","","USD","",""))</f>
        <v/>
      </c>
      <c r="IO174" s="15" t="str" cm="1">
        <f t="array" ref="IO174">IF(IL174="","",_xll.PBD(IN174,"Name","","USD","",""))</f>
        <v/>
      </c>
      <c r="IP174" t="str" cm="1">
        <f t="array" ref="IP174">IF(IL174="","",_xll.PBD(IL174,"Deal Type 1","","USD","",""))</f>
        <v/>
      </c>
      <c r="IU174" s="15" t="str" cm="1">
        <f t="array" ref="IU174">IF(IT174="","",_xll.PBD(IT174,"Deal Date","","USD","",""))</f>
        <v/>
      </c>
      <c r="IV174" s="15" t="str" cm="1">
        <f t="array" ref="IV174">IF(IT174="","",_xll.PBD(IT174,"Company ID","","USD","",""))</f>
        <v/>
      </c>
      <c r="IW174" s="15" t="str" cm="1">
        <f t="array" ref="IW174">IF(IT174="","",_xll.PBD(IV174,"Name","","USD","",""))</f>
        <v/>
      </c>
      <c r="IX174" t="str" cm="1">
        <f t="array" ref="IX174">IF(IT174="","",_xll.PBD(IT174,"Deal Type 1","","USD","",""))</f>
        <v/>
      </c>
      <c r="JC174" s="15" t="str" cm="1">
        <f t="array" ref="JC174">IF(JB174="","",_xll.PBD(JB174,"Deal Date","","USD","",""))</f>
        <v/>
      </c>
      <c r="JD174" s="15" t="str" cm="1">
        <f t="array" ref="JD174">IF(JB174="","",_xll.PBD(JB174,"Company ID","","USD","",""))</f>
        <v/>
      </c>
      <c r="JE174" s="15" t="str" cm="1">
        <f t="array" ref="JE174">IF(JB174="","",_xll.PBD(JD174,"Name","","USD","",""))</f>
        <v/>
      </c>
      <c r="JF174" t="str" cm="1">
        <f t="array" ref="JF174">IF(JB174="","",_xll.PBD(JB174,"Deal Type 1","","USD","",""))</f>
        <v/>
      </c>
      <c r="JK174" s="15" t="str" cm="1">
        <f t="array" ref="JK174">IF(JJ174="","",_xll.PBD(JJ174,"Deal Date","","USD","",""))</f>
        <v/>
      </c>
      <c r="JL174" s="15" t="str" cm="1">
        <f t="array" ref="JL174">IF(JJ174="","",_xll.PBD(JJ174,"Company ID","","USD","",""))</f>
        <v/>
      </c>
      <c r="JM174" s="15" t="str" cm="1">
        <f t="array" ref="JM174">IF(JJ174="","",_xll.PBD(JL174,"Name","","USD","",""))</f>
        <v/>
      </c>
      <c r="JN174" t="str" cm="1">
        <f t="array" ref="JN174">IF(JJ174="","",_xll.PBD(JJ174,"Deal Type 1","","USD","",""))</f>
        <v/>
      </c>
      <c r="JS174" s="15" t="str" cm="1">
        <f t="array" ref="JS174">IF(JR174="","",_xll.PBD(JR174,"Deal Date","","USD","",""))</f>
        <v/>
      </c>
      <c r="JT174" s="15" t="str" cm="1">
        <f t="array" ref="JT174">IF(JR174="","",_xll.PBD(JR174,"Company ID","","USD","",""))</f>
        <v/>
      </c>
      <c r="JU174" s="15" t="str" cm="1">
        <f t="array" ref="JU174">IF(JR174="","",_xll.PBD(JT174,"Name","","USD","",""))</f>
        <v/>
      </c>
      <c r="JV174" t="str" cm="1">
        <f t="array" ref="JV174">IF(JR174="","",_xll.PBD(JR174,"Deal Type 1","","USD","",""))</f>
        <v/>
      </c>
      <c r="KA174" s="15" t="str" cm="1">
        <f t="array" ref="KA174">IF(JZ174="","",_xll.PBD(JZ174,"Deal Date","","USD","",""))</f>
        <v/>
      </c>
      <c r="KB174" s="15" t="str" cm="1">
        <f t="array" ref="KB174">IF(JZ174="","",_xll.PBD(JZ174,"Company ID","","USD","",""))</f>
        <v/>
      </c>
      <c r="KC174" s="15" t="str" cm="1">
        <f t="array" ref="KC174">IF(JZ174="","",_xll.PBD(KB174,"Name","","USD","",""))</f>
        <v/>
      </c>
      <c r="KD174" t="str" cm="1">
        <f t="array" ref="KD174">IF(JZ174="","",_xll.PBD(JZ174,"Deal Type 1","","USD","",""))</f>
        <v/>
      </c>
      <c r="KI174" s="15" t="str" cm="1">
        <f t="array" ref="KI174">IF(KH174="","",_xll.PBD(KH174,"Deal Date","","USD","",""))</f>
        <v/>
      </c>
      <c r="KJ174" s="15" t="str" cm="1">
        <f t="array" ref="KJ174">IF(KH174="","",_xll.PBD(KH174,"Company ID","","USD","",""))</f>
        <v/>
      </c>
      <c r="KK174" s="15" t="str" cm="1">
        <f t="array" ref="KK174">IF(KH174="","",_xll.PBD(KJ174,"Name","","USD","",""))</f>
        <v/>
      </c>
      <c r="KL174" t="str" cm="1">
        <f t="array" ref="KL174">IF(KH174="","",_xll.PBD(KH174,"Deal Type 1","","USD","",""))</f>
        <v/>
      </c>
      <c r="KQ174" s="15" t="str" cm="1">
        <f t="array" ref="KQ174">IF(KP174="","",_xll.PBD(KP174,"Deal Date","","USD","",""))</f>
        <v/>
      </c>
      <c r="KR174" s="15" t="str" cm="1">
        <f t="array" ref="KR174">IF(KP174="","",_xll.PBD(KP174,"Company ID","","USD","",""))</f>
        <v/>
      </c>
      <c r="KS174" s="15" t="str" cm="1">
        <f t="array" ref="KS174">IF(KP174="","",_xll.PBD(KR174,"Name","","USD","",""))</f>
        <v/>
      </c>
      <c r="KT174" t="str" cm="1">
        <f t="array" ref="KT174">IF(KP174="","",_xll.PBD(KP174,"Deal Type 1","","USD","",""))</f>
        <v/>
      </c>
      <c r="KY174" s="15" t="str" cm="1">
        <f t="array" ref="KY174">IF(KX174="","",_xll.PBD(KX174,"Deal Date","","USD","",""))</f>
        <v/>
      </c>
      <c r="KZ174" s="15" t="str" cm="1">
        <f t="array" ref="KZ174">IF(KX174="","",_xll.PBD(KX174,"Company ID","","USD","",""))</f>
        <v/>
      </c>
      <c r="LA174" s="15" t="str" cm="1">
        <f t="array" ref="LA174">IF(KX174="","",_xll.PBD(KZ174,"Name","","USD","",""))</f>
        <v/>
      </c>
      <c r="LB174" t="str" cm="1">
        <f t="array" ref="LB174">IF(KX174="","",_xll.PBD(KX174,"Deal Type 1","","USD","",""))</f>
        <v/>
      </c>
      <c r="LG174" s="15" t="str" cm="1">
        <f t="array" ref="LG174">IF(LF174="","",_xll.PBD(LF174,"Deal Date","","USD","",""))</f>
        <v/>
      </c>
      <c r="LH174" s="15" t="str" cm="1">
        <f t="array" ref="LH174">IF(LF174="","",_xll.PBD(LF174,"Company ID","","USD","",""))</f>
        <v/>
      </c>
      <c r="LI174" s="15" t="str" cm="1">
        <f t="array" ref="LI174">IF(LF174="","",_xll.PBD(LH174,"Name","","USD","",""))</f>
        <v/>
      </c>
      <c r="LJ174" t="str" cm="1">
        <f t="array" ref="LJ174">IF(LF174="","",_xll.PBD(LF174,"Deal Type 1","","USD","",""))</f>
        <v/>
      </c>
      <c r="LO174" s="15" t="str" cm="1">
        <f t="array" ref="LO174">IF(LN174="","",_xll.PBD(LN174,"Deal Date","","USD","",""))</f>
        <v/>
      </c>
      <c r="LP174" s="15" t="str" cm="1">
        <f t="array" ref="LP174">IF(LN174="","",_xll.PBD(LN174,"Company ID","","USD","",""))</f>
        <v/>
      </c>
      <c r="LQ174" s="15" t="str" cm="1">
        <f t="array" ref="LQ174">IF(LN174="","",_xll.PBD(LP174,"Name","","USD","",""))</f>
        <v/>
      </c>
      <c r="LR174" t="str" cm="1">
        <f t="array" ref="LR174">IF(LN174="","",_xll.PBD(LN174,"Deal Type 1","","USD","",""))</f>
        <v/>
      </c>
      <c r="LW174" s="15" t="str" cm="1">
        <f t="array" ref="LW174">IF(LV174="","",_xll.PBD(LV174,"Deal Date","","USD","",""))</f>
        <v/>
      </c>
      <c r="LX174" s="15" t="str" cm="1">
        <f t="array" ref="LX174">IF(LV174="","",_xll.PBD(LV174,"Company ID","","USD","",""))</f>
        <v/>
      </c>
      <c r="LY174" s="15" t="str" cm="1">
        <f t="array" ref="LY174">IF(LV174="","",_xll.PBD(LX174,"Name","","USD","",""))</f>
        <v/>
      </c>
      <c r="LZ174" t="str" cm="1">
        <f t="array" ref="LZ174">IF(LV174="","",_xll.PBD(LV174,"Deal Type 1","","USD","",""))</f>
        <v/>
      </c>
      <c r="ME174" s="15" t="str" cm="1">
        <f t="array" ref="ME174">IF(MD174="","",_xll.PBD(MD174,"Deal Date","","USD","",""))</f>
        <v/>
      </c>
      <c r="MF174" s="15" t="str" cm="1">
        <f t="array" ref="MF174">IF(MD174="","",_xll.PBD(MD174,"Company ID","","USD","",""))</f>
        <v/>
      </c>
      <c r="MG174" s="15" t="str" cm="1">
        <f t="array" ref="MG174">IF(MD174="","",_xll.PBD(MF174,"Name","","USD","",""))</f>
        <v/>
      </c>
      <c r="MH174" t="str" cm="1">
        <f t="array" ref="MH174">IF(MD174="","",_xll.PBD(MD174,"Deal Type 1","","USD","",""))</f>
        <v/>
      </c>
    </row>
    <row r="175" spans="7:346" x14ac:dyDescent="0.2">
      <c r="G175" s="15" t="str" cm="1">
        <f t="array" ref="G175">IF(F175="","",_xll.PBD(F175,"Deal Date","","USD","",""))</f>
        <v/>
      </c>
      <c r="H175" s="15" t="str" cm="1">
        <f t="array" ref="H175">IF(F175="","",_xll.PBD(F175,"Company ID","","USD","",""))</f>
        <v/>
      </c>
      <c r="I175" s="15" t="str" cm="1">
        <f t="array" ref="I175">IF(F175="","",_xll.PBD(H175,"Name","","USD","",""))</f>
        <v/>
      </c>
      <c r="J175" t="str" cm="1">
        <f t="array" ref="J175">IF(F175="","",_xll.PBD(F175,"Deal Type 1","","USD","",""))</f>
        <v/>
      </c>
      <c r="O175" s="15" t="str" cm="1">
        <f t="array" ref="O175">IF(N175="","",_xll.PBD(N175,"Deal Date","","USD","",""))</f>
        <v/>
      </c>
      <c r="P175" s="15" t="str" cm="1">
        <f t="array" ref="P175">IF(N175="","",_xll.PBD(N175,"Company ID","","USD","",""))</f>
        <v/>
      </c>
      <c r="Q175" s="15" t="str" cm="1">
        <f t="array" ref="Q175">IF(N175="","",_xll.PBD(P175,"Name","","USD","",""))</f>
        <v/>
      </c>
      <c r="R175" t="str" cm="1">
        <f t="array" ref="R175">IF(N175="","",_xll.PBD(N175,"Deal Type 1","","USD","",""))</f>
        <v/>
      </c>
      <c r="W175" s="15" t="str" cm="1">
        <f t="array" ref="W175">IF(V175="","",_xll.PBD(V175,"Deal Date","","USD","",""))</f>
        <v/>
      </c>
      <c r="X175" s="15" t="str" cm="1">
        <f t="array" ref="X175">IF(V175="","",_xll.PBD(V175,"Company ID","","USD","",""))</f>
        <v/>
      </c>
      <c r="Y175" s="15" t="str" cm="1">
        <f t="array" ref="Y175">IF(V175="","",_xll.PBD(X175,"Name","","USD","",""))</f>
        <v/>
      </c>
      <c r="Z175" t="str" cm="1">
        <f t="array" ref="Z175">IF(V175="","",_xll.PBD(V175,"Deal Type 1","","USD","",""))</f>
        <v/>
      </c>
      <c r="AE175" s="15" t="str" cm="1">
        <f t="array" ref="AE175">IF(AD175="","",_xll.PBD(AD175,"Deal Date","","USD","",""))</f>
        <v/>
      </c>
      <c r="AF175" s="15" t="str" cm="1">
        <f t="array" ref="AF175">IF(AD175="","",_xll.PBD(AD175,"Company ID","","USD","",""))</f>
        <v/>
      </c>
      <c r="AG175" s="15" t="str" cm="1">
        <f t="array" ref="AG175">IF(AD175="","",_xll.PBD(AF175,"Name","","USD","",""))</f>
        <v/>
      </c>
      <c r="AH175" t="str" cm="1">
        <f t="array" ref="AH175">IF(AD175="","",_xll.PBD(AD175,"Deal Type 1","","USD","",""))</f>
        <v/>
      </c>
      <c r="AM175" s="15" t="str" cm="1">
        <f t="array" ref="AM175">IF(AL175="","",_xll.PBD(AL175,"Deal Date","","USD","",""))</f>
        <v/>
      </c>
      <c r="AN175" s="15" t="str" cm="1">
        <f t="array" ref="AN175">IF(AL175="","",_xll.PBD(AL175,"Company ID","","USD","",""))</f>
        <v/>
      </c>
      <c r="AO175" s="15" t="str" cm="1">
        <f t="array" ref="AO175">IF(AL175="","",_xll.PBD(AN175,"Name","","USD","",""))</f>
        <v/>
      </c>
      <c r="AP175" t="str" cm="1">
        <f t="array" ref="AP175">IF(AL175="","",_xll.PBD(AL175,"Deal Type 1","","USD","",""))</f>
        <v/>
      </c>
      <c r="AU175" s="15" t="str" cm="1">
        <f t="array" ref="AU175">IF(AT175="","",_xll.PBD(AT175,"Deal Date","","USD","",""))</f>
        <v/>
      </c>
      <c r="AV175" s="15" t="str" cm="1">
        <f t="array" ref="AV175">IF(AT175="","",_xll.PBD(AT175,"Company ID","","USD","",""))</f>
        <v/>
      </c>
      <c r="AW175" s="15" t="str" cm="1">
        <f t="array" ref="AW175">IF(AT175="","",_xll.PBD(AV175,"Name","","USD","",""))</f>
        <v/>
      </c>
      <c r="AX175" t="str" cm="1">
        <f t="array" ref="AX175">IF(AT175="","",_xll.PBD(AT175,"Deal Type 1","","USD","",""))</f>
        <v/>
      </c>
      <c r="BC175" s="15" t="str" cm="1">
        <f t="array" ref="BC175">IF(BB175="","",_xll.PBD(BB175,"Deal Date","","USD","",""))</f>
        <v/>
      </c>
      <c r="BD175" s="15" t="str" cm="1">
        <f t="array" ref="BD175">IF(BB175="","",_xll.PBD(BB175,"Company ID","","USD","",""))</f>
        <v/>
      </c>
      <c r="BE175" s="15" t="str" cm="1">
        <f t="array" ref="BE175">IF(BB175="","",_xll.PBD(BD175,"Name","","USD","",""))</f>
        <v/>
      </c>
      <c r="BF175" t="str" cm="1">
        <f t="array" ref="BF175">IF(BB175="","",_xll.PBD(BB175,"Deal Type 1","","USD","",""))</f>
        <v/>
      </c>
      <c r="BK175" s="15" t="str" cm="1">
        <f t="array" ref="BK175">IF(BJ175="","",_xll.PBD(BJ175,"Deal Date","","USD","",""))</f>
        <v/>
      </c>
      <c r="BL175" s="15" t="str" cm="1">
        <f t="array" ref="BL175">IF(BJ175="","",_xll.PBD(BJ175,"Company ID","","USD","",""))</f>
        <v/>
      </c>
      <c r="BM175" s="15" t="str" cm="1">
        <f t="array" ref="BM175">IF(BJ175="","",_xll.PBD(BL175,"Name","","USD","",""))</f>
        <v/>
      </c>
      <c r="BN175" t="str" cm="1">
        <f t="array" ref="BN175">IF(BJ175="","",_xll.PBD(BJ175,"Deal Type 1","","USD","",""))</f>
        <v/>
      </c>
      <c r="BS175" s="15" t="str" cm="1">
        <f t="array" ref="BS175">IF(BR175="","",_xll.PBD(BR175,"Deal Date","","USD","",""))</f>
        <v/>
      </c>
      <c r="BT175" s="15" t="str" cm="1">
        <f t="array" ref="BT175">IF(BR175="","",_xll.PBD(BR175,"Company ID","","USD","",""))</f>
        <v/>
      </c>
      <c r="BU175" s="15" t="str" cm="1">
        <f t="array" ref="BU175">IF(BR175="","",_xll.PBD(BT175,"Name","","USD","",""))</f>
        <v/>
      </c>
      <c r="BV175" t="str" cm="1">
        <f t="array" ref="BV175">IF(BR175="","",_xll.PBD(BR175,"Deal Type 1","","USD","",""))</f>
        <v/>
      </c>
      <c r="CA175" s="15" t="str" cm="1">
        <f t="array" ref="CA175">IF(BZ175="","",_xll.PBD(BZ175,"Deal Date","","USD","",""))</f>
        <v/>
      </c>
      <c r="CB175" s="15" t="str" cm="1">
        <f t="array" ref="CB175">IF(BZ175="","",_xll.PBD(BZ175,"Company ID","","USD","",""))</f>
        <v/>
      </c>
      <c r="CC175" s="15" t="str" cm="1">
        <f t="array" ref="CC175">IF(BZ175="","",_xll.PBD(CB175,"Name","","USD","",""))</f>
        <v/>
      </c>
      <c r="CD175" t="str" cm="1">
        <f t="array" ref="CD175">IF(BZ175="","",_xll.PBD(BZ175,"Deal Type 1","","USD","",""))</f>
        <v/>
      </c>
      <c r="CI175" s="15" t="str" cm="1">
        <f t="array" ref="CI175">IF(CH175="","",_xll.PBD(CH175,"Deal Date","","USD","",""))</f>
        <v/>
      </c>
      <c r="CJ175" s="15" t="str" cm="1">
        <f t="array" ref="CJ175">IF(CH175="","",_xll.PBD(CH175,"Company ID","","USD","",""))</f>
        <v/>
      </c>
      <c r="CK175" s="15" t="str" cm="1">
        <f t="array" ref="CK175">IF(CH175="","",_xll.PBD(CJ175,"Name","","USD","",""))</f>
        <v/>
      </c>
      <c r="CL175" t="str" cm="1">
        <f t="array" ref="CL175">IF(CH175="","",_xll.PBD(CH175,"Deal Type 1","","USD","",""))</f>
        <v/>
      </c>
      <c r="CQ175" s="15" t="str" cm="1">
        <f t="array" ref="CQ175">IF(CP175="","",_xll.PBD(CP175,"Deal Date","","USD","",""))</f>
        <v/>
      </c>
      <c r="CR175" s="15" t="str" cm="1">
        <f t="array" ref="CR175">IF(CP175="","",_xll.PBD(CP175,"Company ID","","USD","",""))</f>
        <v/>
      </c>
      <c r="CS175" s="15" t="str" cm="1">
        <f t="array" ref="CS175">IF(CP175="","",_xll.PBD(CR175,"Name","","USD","",""))</f>
        <v/>
      </c>
      <c r="CT175" t="str" cm="1">
        <f t="array" ref="CT175">IF(CP175="","",_xll.PBD(CP175,"Deal Type 1","","USD","",""))</f>
        <v/>
      </c>
      <c r="CY175" s="15" t="str" cm="1">
        <f t="array" ref="CY175">IF(CX175="","",_xll.PBD(CX175,"Deal Date","","USD","",""))</f>
        <v/>
      </c>
      <c r="CZ175" s="15" t="str" cm="1">
        <f t="array" ref="CZ175">IF(CX175="","",_xll.PBD(CX175,"Company ID","","USD","",""))</f>
        <v/>
      </c>
      <c r="DA175" s="15" t="str" cm="1">
        <f t="array" ref="DA175">IF(CX175="","",_xll.PBD(CZ175,"Name","","USD","",""))</f>
        <v/>
      </c>
      <c r="DB175" t="str" cm="1">
        <f t="array" ref="DB175">IF(CX175="","",_xll.PBD(CX175,"Deal Type 1","","USD","",""))</f>
        <v/>
      </c>
      <c r="DG175" s="15" t="str" cm="1">
        <f t="array" ref="DG175">IF(DF175="","",_xll.PBD(DF175,"Deal Date","","USD","",""))</f>
        <v/>
      </c>
      <c r="DH175" s="15" t="str" cm="1">
        <f t="array" ref="DH175">IF(DF175="","",_xll.PBD(DF175,"Company ID","","USD","",""))</f>
        <v/>
      </c>
      <c r="DI175" s="15" t="str" cm="1">
        <f t="array" ref="DI175">IF(DF175="","",_xll.PBD(DH175,"Name","","USD","",""))</f>
        <v/>
      </c>
      <c r="DJ175" t="str" cm="1">
        <f t="array" ref="DJ175">IF(DF175="","",_xll.PBD(DF175,"Deal Type 1","","USD","",""))</f>
        <v/>
      </c>
      <c r="DO175" s="15" t="str" cm="1">
        <f t="array" ref="DO175">IF(DN175="","",_xll.PBD(DN175,"Deal Date","","USD","",""))</f>
        <v/>
      </c>
      <c r="DP175" s="15" t="str" cm="1">
        <f t="array" ref="DP175">IF(DN175="","",_xll.PBD(DN175,"Company ID","","USD","",""))</f>
        <v/>
      </c>
      <c r="DQ175" s="15" t="str" cm="1">
        <f t="array" ref="DQ175">IF(DN175="","",_xll.PBD(DP175,"Name","","USD","",""))</f>
        <v/>
      </c>
      <c r="DR175" t="str" cm="1">
        <f t="array" ref="DR175">IF(DN175="","",_xll.PBD(DN175,"Deal Type 1","","USD","",""))</f>
        <v/>
      </c>
      <c r="DW175" s="15" t="str" cm="1">
        <f t="array" ref="DW175">IF(DV175="","",_xll.PBD(DV175,"Deal Date","","USD","",""))</f>
        <v/>
      </c>
      <c r="DX175" s="15" t="str" cm="1">
        <f t="array" ref="DX175">IF(DV175="","",_xll.PBD(DV175,"Company ID","","USD","",""))</f>
        <v/>
      </c>
      <c r="DY175" s="15" t="str" cm="1">
        <f t="array" ref="DY175">IF(DV175="","",_xll.PBD(DX175,"Name","","USD","",""))</f>
        <v/>
      </c>
      <c r="DZ175" t="str" cm="1">
        <f t="array" ref="DZ175">IF(DV175="","",_xll.PBD(DV175,"Deal Type 1","","USD","",""))</f>
        <v/>
      </c>
      <c r="EE175" s="15" t="str" cm="1">
        <f t="array" ref="EE175">IF(ED175="","",_xll.PBD(ED175,"Deal Date","","USD","",""))</f>
        <v/>
      </c>
      <c r="EF175" s="15" t="str" cm="1">
        <f t="array" ref="EF175">IF(ED175="","",_xll.PBD(ED175,"Company ID","","USD","",""))</f>
        <v/>
      </c>
      <c r="EG175" s="15" t="str" cm="1">
        <f t="array" ref="EG175">IF(ED175="","",_xll.PBD(EF175,"Name","","USD","",""))</f>
        <v/>
      </c>
      <c r="EH175" t="str" cm="1">
        <f t="array" ref="EH175">IF(ED175="","",_xll.PBD(ED175,"Deal Type 1","","USD","",""))</f>
        <v/>
      </c>
      <c r="EM175" s="15" t="str" cm="1">
        <f t="array" ref="EM175">IF(EL175="","",_xll.PBD(EL175,"Deal Date","","USD","",""))</f>
        <v/>
      </c>
      <c r="EN175" s="15" t="str" cm="1">
        <f t="array" ref="EN175">IF(EL175="","",_xll.PBD(EL175,"Company ID","","USD","",""))</f>
        <v/>
      </c>
      <c r="EO175" s="15" t="str" cm="1">
        <f t="array" ref="EO175">IF(EL175="","",_xll.PBD(EN175,"Name","","USD","",""))</f>
        <v/>
      </c>
      <c r="EP175" t="str" cm="1">
        <f t="array" ref="EP175">IF(EL175="","",_xll.PBD(EL175,"Deal Type 1","","USD","",""))</f>
        <v/>
      </c>
      <c r="EU175" s="15" t="str" cm="1">
        <f t="array" ref="EU175">IF(ET175="","",_xll.PBD(ET175,"Deal Date","","USD","",""))</f>
        <v/>
      </c>
      <c r="EV175" s="15" t="str" cm="1">
        <f t="array" ref="EV175">IF(ET175="","",_xll.PBD(ET175,"Company ID","","USD","",""))</f>
        <v/>
      </c>
      <c r="EW175" s="15" t="str" cm="1">
        <f t="array" ref="EW175">IF(ET175="","",_xll.PBD(EV175,"Name","","USD","",""))</f>
        <v/>
      </c>
      <c r="EX175" t="str" cm="1">
        <f t="array" ref="EX175">IF(ET175="","",_xll.PBD(ET175,"Deal Type 1","","USD","",""))</f>
        <v/>
      </c>
      <c r="FC175" s="15" t="str" cm="1">
        <f t="array" ref="FC175">IF(FB175="","",_xll.PBD(FB175,"Deal Date","","USD","",""))</f>
        <v/>
      </c>
      <c r="FD175" s="15" t="str" cm="1">
        <f t="array" ref="FD175">IF(FB175="","",_xll.PBD(FB175,"Company ID","","USD","",""))</f>
        <v/>
      </c>
      <c r="FE175" s="15" t="str" cm="1">
        <f t="array" ref="FE175">IF(FB175="","",_xll.PBD(FD175,"Name","","USD","",""))</f>
        <v/>
      </c>
      <c r="FF175" t="str" cm="1">
        <f t="array" ref="FF175">IF(FB175="","",_xll.PBD(FB175,"Deal Type 1","","USD","",""))</f>
        <v/>
      </c>
      <c r="FK175" s="15" t="str" cm="1">
        <f t="array" ref="FK175">IF(FJ175="","",_xll.PBD(FJ175,"Deal Date","","USD","",""))</f>
        <v/>
      </c>
      <c r="FL175" s="15" t="str" cm="1">
        <f t="array" ref="FL175">IF(FJ175="","",_xll.PBD(FJ175,"Company ID","","USD","",""))</f>
        <v/>
      </c>
      <c r="FM175" s="15" t="str" cm="1">
        <f t="array" ref="FM175">IF(FJ175="","",_xll.PBD(FL175,"Name","","USD","",""))</f>
        <v/>
      </c>
      <c r="FN175" t="str" cm="1">
        <f t="array" ref="FN175">IF(FJ175="","",_xll.PBD(FJ175,"Deal Type 1","","USD","",""))</f>
        <v/>
      </c>
      <c r="FS175" s="15" t="str" cm="1">
        <f t="array" ref="FS175">IF(FR175="","",_xll.PBD(FR175,"Deal Date","","USD","",""))</f>
        <v/>
      </c>
      <c r="FT175" s="15" t="str" cm="1">
        <f t="array" ref="FT175">IF(FR175="","",_xll.PBD(FR175,"Company ID","","USD","",""))</f>
        <v/>
      </c>
      <c r="FU175" s="15" t="str" cm="1">
        <f t="array" ref="FU175">IF(FR175="","",_xll.PBD(FT175,"Name","","USD","",""))</f>
        <v/>
      </c>
      <c r="FV175" t="str" cm="1">
        <f t="array" ref="FV175">IF(FR175="","",_xll.PBD(FR175,"Deal Type 1","","USD","",""))</f>
        <v/>
      </c>
      <c r="GA175" s="15" t="str" cm="1">
        <f t="array" ref="GA175">IF(FZ175="","",_xll.PBD(FZ175,"Deal Date","","USD","",""))</f>
        <v/>
      </c>
      <c r="GB175" s="15" t="str" cm="1">
        <f t="array" ref="GB175">IF(FZ175="","",_xll.PBD(FZ175,"Company ID","","USD","",""))</f>
        <v/>
      </c>
      <c r="GC175" s="15" t="str" cm="1">
        <f t="array" ref="GC175">IF(FZ175="","",_xll.PBD(GB175,"Name","","USD","",""))</f>
        <v/>
      </c>
      <c r="GD175" t="str" cm="1">
        <f t="array" ref="GD175">IF(FZ175="","",_xll.PBD(FZ175,"Deal Type 1","","USD","",""))</f>
        <v/>
      </c>
      <c r="GI175" s="15" t="str" cm="1">
        <f t="array" ref="GI175">IF(GH175="","",_xll.PBD(GH175,"Deal Date","","USD","",""))</f>
        <v/>
      </c>
      <c r="GJ175" s="15" t="str" cm="1">
        <f t="array" ref="GJ175">IF(GH175="","",_xll.PBD(GH175,"Company ID","","USD","",""))</f>
        <v/>
      </c>
      <c r="GK175" s="15" t="str" cm="1">
        <f t="array" ref="GK175">IF(GH175="","",_xll.PBD(GJ175,"Name","","USD","",""))</f>
        <v/>
      </c>
      <c r="GL175" t="str" cm="1">
        <f t="array" ref="GL175">IF(GH175="","",_xll.PBD(GH175,"Deal Type 1","","USD","",""))</f>
        <v/>
      </c>
      <c r="GQ175" s="15" t="str" cm="1">
        <f t="array" ref="GQ175">IF(GP175="","",_xll.PBD(GP175,"Deal Date","","USD","",""))</f>
        <v/>
      </c>
      <c r="GR175" s="15" t="str" cm="1">
        <f t="array" ref="GR175">IF(GP175="","",_xll.PBD(GP175,"Company ID","","USD","",""))</f>
        <v/>
      </c>
      <c r="GS175" s="15" t="str" cm="1">
        <f t="array" ref="GS175">IF(GP175="","",_xll.PBD(GR175,"Name","","USD","",""))</f>
        <v/>
      </c>
      <c r="GT175" t="str" cm="1">
        <f t="array" ref="GT175">IF(GP175="","",_xll.PBD(GP175,"Deal Type 1","","USD","",""))</f>
        <v/>
      </c>
      <c r="GY175" s="15" t="str" cm="1">
        <f t="array" ref="GY175">IF(GX175="","",_xll.PBD(GX175,"Deal Date","","USD","",""))</f>
        <v/>
      </c>
      <c r="GZ175" s="15" t="str" cm="1">
        <f t="array" ref="GZ175">IF(GX175="","",_xll.PBD(GX175,"Company ID","","USD","",""))</f>
        <v/>
      </c>
      <c r="HA175" s="15" t="str" cm="1">
        <f t="array" ref="HA175">IF(GX175="","",_xll.PBD(GZ175,"Name","","USD","",""))</f>
        <v/>
      </c>
      <c r="HB175" t="str" cm="1">
        <f t="array" ref="HB175">IF(GX175="","",_xll.PBD(GX175,"Deal Type 1","","USD","",""))</f>
        <v/>
      </c>
      <c r="HG175" s="15" t="str" cm="1">
        <f t="array" ref="HG175">IF(HF175="","",_xll.PBD(HF175,"Deal Date","","USD","",""))</f>
        <v/>
      </c>
      <c r="HH175" s="15" t="str" cm="1">
        <f t="array" ref="HH175">IF(HF175="","",_xll.PBD(HF175,"Company ID","","USD","",""))</f>
        <v/>
      </c>
      <c r="HI175" s="15" t="str" cm="1">
        <f t="array" ref="HI175">IF(HF175="","",_xll.PBD(HH175,"Name","","USD","",""))</f>
        <v/>
      </c>
      <c r="HJ175" t="str" cm="1">
        <f t="array" ref="HJ175">IF(HF175="","",_xll.PBD(HF175,"Deal Type 1","","USD","",""))</f>
        <v/>
      </c>
      <c r="HO175" s="15" t="str" cm="1">
        <f t="array" ref="HO175">IF(HN175="","",_xll.PBD(HN175,"Deal Date","","USD","",""))</f>
        <v/>
      </c>
      <c r="HP175" s="15" t="str" cm="1">
        <f t="array" ref="HP175">IF(HN175="","",_xll.PBD(HN175,"Company ID","","USD","",""))</f>
        <v/>
      </c>
      <c r="HQ175" s="15" t="str" cm="1">
        <f t="array" ref="HQ175">IF(HN175="","",_xll.PBD(HP175,"Name","","USD","",""))</f>
        <v/>
      </c>
      <c r="HR175" t="str" cm="1">
        <f t="array" ref="HR175">IF(HN175="","",_xll.PBD(HN175,"Deal Type 1","","USD","",""))</f>
        <v/>
      </c>
      <c r="HW175" s="15" t="str" cm="1">
        <f t="array" ref="HW175">IF(HV175="","",_xll.PBD(HV175,"Deal Date","","USD","",""))</f>
        <v/>
      </c>
      <c r="HX175" s="15" t="str" cm="1">
        <f t="array" ref="HX175">IF(HV175="","",_xll.PBD(HV175,"Company ID","","USD","",""))</f>
        <v/>
      </c>
      <c r="HY175" s="15" t="str" cm="1">
        <f t="array" ref="HY175">IF(HV175="","",_xll.PBD(HX175,"Name","","USD","",""))</f>
        <v/>
      </c>
      <c r="HZ175" t="str" cm="1">
        <f t="array" ref="HZ175">IF(HV175="","",_xll.PBD(HV175,"Deal Type 1","","USD","",""))</f>
        <v/>
      </c>
      <c r="IE175" s="15" t="str" cm="1">
        <f t="array" ref="IE175">IF(ID175="","",_xll.PBD(ID175,"Deal Date","","USD","",""))</f>
        <v/>
      </c>
      <c r="IF175" s="15" t="str" cm="1">
        <f t="array" ref="IF175">IF(ID175="","",_xll.PBD(ID175,"Company ID","","USD","",""))</f>
        <v/>
      </c>
      <c r="IG175" s="15" t="str" cm="1">
        <f t="array" ref="IG175">IF(ID175="","",_xll.PBD(IF175,"Name","","USD","",""))</f>
        <v/>
      </c>
      <c r="IH175" t="str" cm="1">
        <f t="array" ref="IH175">IF(ID175="","",_xll.PBD(ID175,"Deal Type 1","","USD","",""))</f>
        <v/>
      </c>
      <c r="IM175" s="15" t="str" cm="1">
        <f t="array" ref="IM175">IF(IL175="","",_xll.PBD(IL175,"Deal Date","","USD","",""))</f>
        <v/>
      </c>
      <c r="IN175" s="15" t="str" cm="1">
        <f t="array" ref="IN175">IF(IL175="","",_xll.PBD(IL175,"Company ID","","USD","",""))</f>
        <v/>
      </c>
      <c r="IO175" s="15" t="str" cm="1">
        <f t="array" ref="IO175">IF(IL175="","",_xll.PBD(IN175,"Name","","USD","",""))</f>
        <v/>
      </c>
      <c r="IP175" t="str" cm="1">
        <f t="array" ref="IP175">IF(IL175="","",_xll.PBD(IL175,"Deal Type 1","","USD","",""))</f>
        <v/>
      </c>
      <c r="IU175" s="15" t="str" cm="1">
        <f t="array" ref="IU175">IF(IT175="","",_xll.PBD(IT175,"Deal Date","","USD","",""))</f>
        <v/>
      </c>
      <c r="IV175" s="15" t="str" cm="1">
        <f t="array" ref="IV175">IF(IT175="","",_xll.PBD(IT175,"Company ID","","USD","",""))</f>
        <v/>
      </c>
      <c r="IW175" s="15" t="str" cm="1">
        <f t="array" ref="IW175">IF(IT175="","",_xll.PBD(IV175,"Name","","USD","",""))</f>
        <v/>
      </c>
      <c r="IX175" t="str" cm="1">
        <f t="array" ref="IX175">IF(IT175="","",_xll.PBD(IT175,"Deal Type 1","","USD","",""))</f>
        <v/>
      </c>
      <c r="JC175" s="15" t="str" cm="1">
        <f t="array" ref="JC175">IF(JB175="","",_xll.PBD(JB175,"Deal Date","","USD","",""))</f>
        <v/>
      </c>
      <c r="JD175" s="15" t="str" cm="1">
        <f t="array" ref="JD175">IF(JB175="","",_xll.PBD(JB175,"Company ID","","USD","",""))</f>
        <v/>
      </c>
      <c r="JE175" s="15" t="str" cm="1">
        <f t="array" ref="JE175">IF(JB175="","",_xll.PBD(JD175,"Name","","USD","",""))</f>
        <v/>
      </c>
      <c r="JF175" t="str" cm="1">
        <f t="array" ref="JF175">IF(JB175="","",_xll.PBD(JB175,"Deal Type 1","","USD","",""))</f>
        <v/>
      </c>
      <c r="JK175" s="15" t="str" cm="1">
        <f t="array" ref="JK175">IF(JJ175="","",_xll.PBD(JJ175,"Deal Date","","USD","",""))</f>
        <v/>
      </c>
      <c r="JL175" s="15" t="str" cm="1">
        <f t="array" ref="JL175">IF(JJ175="","",_xll.PBD(JJ175,"Company ID","","USD","",""))</f>
        <v/>
      </c>
      <c r="JM175" s="15" t="str" cm="1">
        <f t="array" ref="JM175">IF(JJ175="","",_xll.PBD(JL175,"Name","","USD","",""))</f>
        <v/>
      </c>
      <c r="JN175" t="str" cm="1">
        <f t="array" ref="JN175">IF(JJ175="","",_xll.PBD(JJ175,"Deal Type 1","","USD","",""))</f>
        <v/>
      </c>
      <c r="JS175" s="15" t="str" cm="1">
        <f t="array" ref="JS175">IF(JR175="","",_xll.PBD(JR175,"Deal Date","","USD","",""))</f>
        <v/>
      </c>
      <c r="JT175" s="15" t="str" cm="1">
        <f t="array" ref="JT175">IF(JR175="","",_xll.PBD(JR175,"Company ID","","USD","",""))</f>
        <v/>
      </c>
      <c r="JU175" s="15" t="str" cm="1">
        <f t="array" ref="JU175">IF(JR175="","",_xll.PBD(JT175,"Name","","USD","",""))</f>
        <v/>
      </c>
      <c r="JV175" t="str" cm="1">
        <f t="array" ref="JV175">IF(JR175="","",_xll.PBD(JR175,"Deal Type 1","","USD","",""))</f>
        <v/>
      </c>
      <c r="KA175" s="15" t="str" cm="1">
        <f t="array" ref="KA175">IF(JZ175="","",_xll.PBD(JZ175,"Deal Date","","USD","",""))</f>
        <v/>
      </c>
      <c r="KB175" s="15" t="str" cm="1">
        <f t="array" ref="KB175">IF(JZ175="","",_xll.PBD(JZ175,"Company ID","","USD","",""))</f>
        <v/>
      </c>
      <c r="KC175" s="15" t="str" cm="1">
        <f t="array" ref="KC175">IF(JZ175="","",_xll.PBD(KB175,"Name","","USD","",""))</f>
        <v/>
      </c>
      <c r="KD175" t="str" cm="1">
        <f t="array" ref="KD175">IF(JZ175="","",_xll.PBD(JZ175,"Deal Type 1","","USD","",""))</f>
        <v/>
      </c>
      <c r="KI175" s="15" t="str" cm="1">
        <f t="array" ref="KI175">IF(KH175="","",_xll.PBD(KH175,"Deal Date","","USD","",""))</f>
        <v/>
      </c>
      <c r="KJ175" s="15" t="str" cm="1">
        <f t="array" ref="KJ175">IF(KH175="","",_xll.PBD(KH175,"Company ID","","USD","",""))</f>
        <v/>
      </c>
      <c r="KK175" s="15" t="str" cm="1">
        <f t="array" ref="KK175">IF(KH175="","",_xll.PBD(KJ175,"Name","","USD","",""))</f>
        <v/>
      </c>
      <c r="KL175" t="str" cm="1">
        <f t="array" ref="KL175">IF(KH175="","",_xll.PBD(KH175,"Deal Type 1","","USD","",""))</f>
        <v/>
      </c>
      <c r="KQ175" s="15" t="str" cm="1">
        <f t="array" ref="KQ175">IF(KP175="","",_xll.PBD(KP175,"Deal Date","","USD","",""))</f>
        <v/>
      </c>
      <c r="KR175" s="15" t="str" cm="1">
        <f t="array" ref="KR175">IF(KP175="","",_xll.PBD(KP175,"Company ID","","USD","",""))</f>
        <v/>
      </c>
      <c r="KS175" s="15" t="str" cm="1">
        <f t="array" ref="KS175">IF(KP175="","",_xll.PBD(KR175,"Name","","USD","",""))</f>
        <v/>
      </c>
      <c r="KT175" t="str" cm="1">
        <f t="array" ref="KT175">IF(KP175="","",_xll.PBD(KP175,"Deal Type 1","","USD","",""))</f>
        <v/>
      </c>
      <c r="KY175" s="15" t="str" cm="1">
        <f t="array" ref="KY175">IF(KX175="","",_xll.PBD(KX175,"Deal Date","","USD","",""))</f>
        <v/>
      </c>
      <c r="KZ175" s="15" t="str" cm="1">
        <f t="array" ref="KZ175">IF(KX175="","",_xll.PBD(KX175,"Company ID","","USD","",""))</f>
        <v/>
      </c>
      <c r="LA175" s="15" t="str" cm="1">
        <f t="array" ref="LA175">IF(KX175="","",_xll.PBD(KZ175,"Name","","USD","",""))</f>
        <v/>
      </c>
      <c r="LB175" t="str" cm="1">
        <f t="array" ref="LB175">IF(KX175="","",_xll.PBD(KX175,"Deal Type 1","","USD","",""))</f>
        <v/>
      </c>
      <c r="LG175" s="15" t="str" cm="1">
        <f t="array" ref="LG175">IF(LF175="","",_xll.PBD(LF175,"Deal Date","","USD","",""))</f>
        <v/>
      </c>
      <c r="LH175" s="15" t="str" cm="1">
        <f t="array" ref="LH175">IF(LF175="","",_xll.PBD(LF175,"Company ID","","USD","",""))</f>
        <v/>
      </c>
      <c r="LI175" s="15" t="str" cm="1">
        <f t="array" ref="LI175">IF(LF175="","",_xll.PBD(LH175,"Name","","USD","",""))</f>
        <v/>
      </c>
      <c r="LJ175" t="str" cm="1">
        <f t="array" ref="LJ175">IF(LF175="","",_xll.PBD(LF175,"Deal Type 1","","USD","",""))</f>
        <v/>
      </c>
      <c r="LO175" s="15" t="str" cm="1">
        <f t="array" ref="LO175">IF(LN175="","",_xll.PBD(LN175,"Deal Date","","USD","",""))</f>
        <v/>
      </c>
      <c r="LP175" s="15" t="str" cm="1">
        <f t="array" ref="LP175">IF(LN175="","",_xll.PBD(LN175,"Company ID","","USD","",""))</f>
        <v/>
      </c>
      <c r="LQ175" s="15" t="str" cm="1">
        <f t="array" ref="LQ175">IF(LN175="","",_xll.PBD(LP175,"Name","","USD","",""))</f>
        <v/>
      </c>
      <c r="LR175" t="str" cm="1">
        <f t="array" ref="LR175">IF(LN175="","",_xll.PBD(LN175,"Deal Type 1","","USD","",""))</f>
        <v/>
      </c>
      <c r="LW175" s="15" t="str" cm="1">
        <f t="array" ref="LW175">IF(LV175="","",_xll.PBD(LV175,"Deal Date","","USD","",""))</f>
        <v/>
      </c>
      <c r="LX175" s="15" t="str" cm="1">
        <f t="array" ref="LX175">IF(LV175="","",_xll.PBD(LV175,"Company ID","","USD","",""))</f>
        <v/>
      </c>
      <c r="LY175" s="15" t="str" cm="1">
        <f t="array" ref="LY175">IF(LV175="","",_xll.PBD(LX175,"Name","","USD","",""))</f>
        <v/>
      </c>
      <c r="LZ175" t="str" cm="1">
        <f t="array" ref="LZ175">IF(LV175="","",_xll.PBD(LV175,"Deal Type 1","","USD","",""))</f>
        <v/>
      </c>
      <c r="ME175" s="15" t="str" cm="1">
        <f t="array" ref="ME175">IF(MD175="","",_xll.PBD(MD175,"Deal Date","","USD","",""))</f>
        <v/>
      </c>
      <c r="MF175" s="15" t="str" cm="1">
        <f t="array" ref="MF175">IF(MD175="","",_xll.PBD(MD175,"Company ID","","USD","",""))</f>
        <v/>
      </c>
      <c r="MG175" s="15" t="str" cm="1">
        <f t="array" ref="MG175">IF(MD175="","",_xll.PBD(MF175,"Name","","USD","",""))</f>
        <v/>
      </c>
      <c r="MH175" t="str" cm="1">
        <f t="array" ref="MH175">IF(MD175="","",_xll.PBD(MD175,"Deal Type 1","","USD","",""))</f>
        <v/>
      </c>
    </row>
    <row r="176" spans="7:346" x14ac:dyDescent="0.2">
      <c r="G176" s="15" t="str" cm="1">
        <f t="array" ref="G176">IF(F176="","",_xll.PBD(F176,"Deal Date","","USD","",""))</f>
        <v/>
      </c>
      <c r="H176" s="15" t="str" cm="1">
        <f t="array" ref="H176">IF(F176="","",_xll.PBD(F176,"Company ID","","USD","",""))</f>
        <v/>
      </c>
      <c r="I176" s="15" t="str" cm="1">
        <f t="array" ref="I176">IF(F176="","",_xll.PBD(H176,"Name","","USD","",""))</f>
        <v/>
      </c>
      <c r="J176" t="str" cm="1">
        <f t="array" ref="J176">IF(F176="","",_xll.PBD(F176,"Deal Type 1","","USD","",""))</f>
        <v/>
      </c>
      <c r="O176" s="15" t="str" cm="1">
        <f t="array" ref="O176">IF(N176="","",_xll.PBD(N176,"Deal Date","","USD","",""))</f>
        <v/>
      </c>
      <c r="P176" s="15" t="str" cm="1">
        <f t="array" ref="P176">IF(N176="","",_xll.PBD(N176,"Company ID","","USD","",""))</f>
        <v/>
      </c>
      <c r="Q176" s="15" t="str" cm="1">
        <f t="array" ref="Q176">IF(N176="","",_xll.PBD(P176,"Name","","USD","",""))</f>
        <v/>
      </c>
      <c r="R176" t="str" cm="1">
        <f t="array" ref="R176">IF(N176="","",_xll.PBD(N176,"Deal Type 1","","USD","",""))</f>
        <v/>
      </c>
      <c r="W176" s="15" t="str" cm="1">
        <f t="array" ref="W176">IF(V176="","",_xll.PBD(V176,"Deal Date","","USD","",""))</f>
        <v/>
      </c>
      <c r="X176" s="15" t="str" cm="1">
        <f t="array" ref="X176">IF(V176="","",_xll.PBD(V176,"Company ID","","USD","",""))</f>
        <v/>
      </c>
      <c r="Y176" s="15" t="str" cm="1">
        <f t="array" ref="Y176">IF(V176="","",_xll.PBD(X176,"Name","","USD","",""))</f>
        <v/>
      </c>
      <c r="Z176" t="str" cm="1">
        <f t="array" ref="Z176">IF(V176="","",_xll.PBD(V176,"Deal Type 1","","USD","",""))</f>
        <v/>
      </c>
      <c r="AE176" s="15" t="str" cm="1">
        <f t="array" ref="AE176">IF(AD176="","",_xll.PBD(AD176,"Deal Date","","USD","",""))</f>
        <v/>
      </c>
      <c r="AF176" s="15" t="str" cm="1">
        <f t="array" ref="AF176">IF(AD176="","",_xll.PBD(AD176,"Company ID","","USD","",""))</f>
        <v/>
      </c>
      <c r="AG176" s="15" t="str" cm="1">
        <f t="array" ref="AG176">IF(AD176="","",_xll.PBD(AF176,"Name","","USD","",""))</f>
        <v/>
      </c>
      <c r="AH176" t="str" cm="1">
        <f t="array" ref="AH176">IF(AD176="","",_xll.PBD(AD176,"Deal Type 1","","USD","",""))</f>
        <v/>
      </c>
      <c r="AM176" s="15" t="str" cm="1">
        <f t="array" ref="AM176">IF(AL176="","",_xll.PBD(AL176,"Deal Date","","USD","",""))</f>
        <v/>
      </c>
      <c r="AN176" s="15" t="str" cm="1">
        <f t="array" ref="AN176">IF(AL176="","",_xll.PBD(AL176,"Company ID","","USD","",""))</f>
        <v/>
      </c>
      <c r="AO176" s="15" t="str" cm="1">
        <f t="array" ref="AO176">IF(AL176="","",_xll.PBD(AN176,"Name","","USD","",""))</f>
        <v/>
      </c>
      <c r="AP176" t="str" cm="1">
        <f t="array" ref="AP176">IF(AL176="","",_xll.PBD(AL176,"Deal Type 1","","USD","",""))</f>
        <v/>
      </c>
      <c r="AU176" s="15" t="str" cm="1">
        <f t="array" ref="AU176">IF(AT176="","",_xll.PBD(AT176,"Deal Date","","USD","",""))</f>
        <v/>
      </c>
      <c r="AV176" s="15" t="str" cm="1">
        <f t="array" ref="AV176">IF(AT176="","",_xll.PBD(AT176,"Company ID","","USD","",""))</f>
        <v/>
      </c>
      <c r="AW176" s="15" t="str" cm="1">
        <f t="array" ref="AW176">IF(AT176="","",_xll.PBD(AV176,"Name","","USD","",""))</f>
        <v/>
      </c>
      <c r="AX176" t="str" cm="1">
        <f t="array" ref="AX176">IF(AT176="","",_xll.PBD(AT176,"Deal Type 1","","USD","",""))</f>
        <v/>
      </c>
      <c r="BC176" s="15" t="str" cm="1">
        <f t="array" ref="BC176">IF(BB176="","",_xll.PBD(BB176,"Deal Date","","USD","",""))</f>
        <v/>
      </c>
      <c r="BD176" s="15" t="str" cm="1">
        <f t="array" ref="BD176">IF(BB176="","",_xll.PBD(BB176,"Company ID","","USD","",""))</f>
        <v/>
      </c>
      <c r="BE176" s="15" t="str" cm="1">
        <f t="array" ref="BE176">IF(BB176="","",_xll.PBD(BD176,"Name","","USD","",""))</f>
        <v/>
      </c>
      <c r="BF176" t="str" cm="1">
        <f t="array" ref="BF176">IF(BB176="","",_xll.PBD(BB176,"Deal Type 1","","USD","",""))</f>
        <v/>
      </c>
      <c r="BK176" s="15" t="str" cm="1">
        <f t="array" ref="BK176">IF(BJ176="","",_xll.PBD(BJ176,"Deal Date","","USD","",""))</f>
        <v/>
      </c>
      <c r="BL176" s="15" t="str" cm="1">
        <f t="array" ref="BL176">IF(BJ176="","",_xll.PBD(BJ176,"Company ID","","USD","",""))</f>
        <v/>
      </c>
      <c r="BM176" s="15" t="str" cm="1">
        <f t="array" ref="BM176">IF(BJ176="","",_xll.PBD(BL176,"Name","","USD","",""))</f>
        <v/>
      </c>
      <c r="BN176" t="str" cm="1">
        <f t="array" ref="BN176">IF(BJ176="","",_xll.PBD(BJ176,"Deal Type 1","","USD","",""))</f>
        <v/>
      </c>
      <c r="BS176" s="15" t="str" cm="1">
        <f t="array" ref="BS176">IF(BR176="","",_xll.PBD(BR176,"Deal Date","","USD","",""))</f>
        <v/>
      </c>
      <c r="BT176" s="15" t="str" cm="1">
        <f t="array" ref="BT176">IF(BR176="","",_xll.PBD(BR176,"Company ID","","USD","",""))</f>
        <v/>
      </c>
      <c r="BU176" s="15" t="str" cm="1">
        <f t="array" ref="BU176">IF(BR176="","",_xll.PBD(BT176,"Name","","USD","",""))</f>
        <v/>
      </c>
      <c r="BV176" t="str" cm="1">
        <f t="array" ref="BV176">IF(BR176="","",_xll.PBD(BR176,"Deal Type 1","","USD","",""))</f>
        <v/>
      </c>
      <c r="CA176" s="15" t="str" cm="1">
        <f t="array" ref="CA176">IF(BZ176="","",_xll.PBD(BZ176,"Deal Date","","USD","",""))</f>
        <v/>
      </c>
      <c r="CB176" s="15" t="str" cm="1">
        <f t="array" ref="CB176">IF(BZ176="","",_xll.PBD(BZ176,"Company ID","","USD","",""))</f>
        <v/>
      </c>
      <c r="CC176" s="15" t="str" cm="1">
        <f t="array" ref="CC176">IF(BZ176="","",_xll.PBD(CB176,"Name","","USD","",""))</f>
        <v/>
      </c>
      <c r="CD176" t="str" cm="1">
        <f t="array" ref="CD176">IF(BZ176="","",_xll.PBD(BZ176,"Deal Type 1","","USD","",""))</f>
        <v/>
      </c>
      <c r="CI176" s="15" t="str" cm="1">
        <f t="array" ref="CI176">IF(CH176="","",_xll.PBD(CH176,"Deal Date","","USD","",""))</f>
        <v/>
      </c>
      <c r="CJ176" s="15" t="str" cm="1">
        <f t="array" ref="CJ176">IF(CH176="","",_xll.PBD(CH176,"Company ID","","USD","",""))</f>
        <v/>
      </c>
      <c r="CK176" s="15" t="str" cm="1">
        <f t="array" ref="CK176">IF(CH176="","",_xll.PBD(CJ176,"Name","","USD","",""))</f>
        <v/>
      </c>
      <c r="CL176" t="str" cm="1">
        <f t="array" ref="CL176">IF(CH176="","",_xll.PBD(CH176,"Deal Type 1","","USD","",""))</f>
        <v/>
      </c>
      <c r="CQ176" s="15" t="str" cm="1">
        <f t="array" ref="CQ176">IF(CP176="","",_xll.PBD(CP176,"Deal Date","","USD","",""))</f>
        <v/>
      </c>
      <c r="CR176" s="15" t="str" cm="1">
        <f t="array" ref="CR176">IF(CP176="","",_xll.PBD(CP176,"Company ID","","USD","",""))</f>
        <v/>
      </c>
      <c r="CS176" s="15" t="str" cm="1">
        <f t="array" ref="CS176">IF(CP176="","",_xll.PBD(CR176,"Name","","USD","",""))</f>
        <v/>
      </c>
      <c r="CT176" t="str" cm="1">
        <f t="array" ref="CT176">IF(CP176="","",_xll.PBD(CP176,"Deal Type 1","","USD","",""))</f>
        <v/>
      </c>
      <c r="CY176" s="15" t="str" cm="1">
        <f t="array" ref="CY176">IF(CX176="","",_xll.PBD(CX176,"Deal Date","","USD","",""))</f>
        <v/>
      </c>
      <c r="CZ176" s="15" t="str" cm="1">
        <f t="array" ref="CZ176">IF(CX176="","",_xll.PBD(CX176,"Company ID","","USD","",""))</f>
        <v/>
      </c>
      <c r="DA176" s="15" t="str" cm="1">
        <f t="array" ref="DA176">IF(CX176="","",_xll.PBD(CZ176,"Name","","USD","",""))</f>
        <v/>
      </c>
      <c r="DB176" t="str" cm="1">
        <f t="array" ref="DB176">IF(CX176="","",_xll.PBD(CX176,"Deal Type 1","","USD","",""))</f>
        <v/>
      </c>
      <c r="DG176" s="15" t="str" cm="1">
        <f t="array" ref="DG176">IF(DF176="","",_xll.PBD(DF176,"Deal Date","","USD","",""))</f>
        <v/>
      </c>
      <c r="DH176" s="15" t="str" cm="1">
        <f t="array" ref="DH176">IF(DF176="","",_xll.PBD(DF176,"Company ID","","USD","",""))</f>
        <v/>
      </c>
      <c r="DI176" s="15" t="str" cm="1">
        <f t="array" ref="DI176">IF(DF176="","",_xll.PBD(DH176,"Name","","USD","",""))</f>
        <v/>
      </c>
      <c r="DJ176" t="str" cm="1">
        <f t="array" ref="DJ176">IF(DF176="","",_xll.PBD(DF176,"Deal Type 1","","USD","",""))</f>
        <v/>
      </c>
      <c r="DO176" s="15" t="str" cm="1">
        <f t="array" ref="DO176">IF(DN176="","",_xll.PBD(DN176,"Deal Date","","USD","",""))</f>
        <v/>
      </c>
      <c r="DP176" s="15" t="str" cm="1">
        <f t="array" ref="DP176">IF(DN176="","",_xll.PBD(DN176,"Company ID","","USD","",""))</f>
        <v/>
      </c>
      <c r="DQ176" s="15" t="str" cm="1">
        <f t="array" ref="DQ176">IF(DN176="","",_xll.PBD(DP176,"Name","","USD","",""))</f>
        <v/>
      </c>
      <c r="DR176" t="str" cm="1">
        <f t="array" ref="DR176">IF(DN176="","",_xll.PBD(DN176,"Deal Type 1","","USD","",""))</f>
        <v/>
      </c>
      <c r="DW176" s="15" t="str" cm="1">
        <f t="array" ref="DW176">IF(DV176="","",_xll.PBD(DV176,"Deal Date","","USD","",""))</f>
        <v/>
      </c>
      <c r="DX176" s="15" t="str" cm="1">
        <f t="array" ref="DX176">IF(DV176="","",_xll.PBD(DV176,"Company ID","","USD","",""))</f>
        <v/>
      </c>
      <c r="DY176" s="15" t="str" cm="1">
        <f t="array" ref="DY176">IF(DV176="","",_xll.PBD(DX176,"Name","","USD","",""))</f>
        <v/>
      </c>
      <c r="DZ176" t="str" cm="1">
        <f t="array" ref="DZ176">IF(DV176="","",_xll.PBD(DV176,"Deal Type 1","","USD","",""))</f>
        <v/>
      </c>
      <c r="EE176" s="15" t="str" cm="1">
        <f t="array" ref="EE176">IF(ED176="","",_xll.PBD(ED176,"Deal Date","","USD","",""))</f>
        <v/>
      </c>
      <c r="EF176" s="15" t="str" cm="1">
        <f t="array" ref="EF176">IF(ED176="","",_xll.PBD(ED176,"Company ID","","USD","",""))</f>
        <v/>
      </c>
      <c r="EG176" s="15" t="str" cm="1">
        <f t="array" ref="EG176">IF(ED176="","",_xll.PBD(EF176,"Name","","USD","",""))</f>
        <v/>
      </c>
      <c r="EH176" t="str" cm="1">
        <f t="array" ref="EH176">IF(ED176="","",_xll.PBD(ED176,"Deal Type 1","","USD","",""))</f>
        <v/>
      </c>
      <c r="EM176" s="15" t="str" cm="1">
        <f t="array" ref="EM176">IF(EL176="","",_xll.PBD(EL176,"Deal Date","","USD","",""))</f>
        <v/>
      </c>
      <c r="EN176" s="15" t="str" cm="1">
        <f t="array" ref="EN176">IF(EL176="","",_xll.PBD(EL176,"Company ID","","USD","",""))</f>
        <v/>
      </c>
      <c r="EO176" s="15" t="str" cm="1">
        <f t="array" ref="EO176">IF(EL176="","",_xll.PBD(EN176,"Name","","USD","",""))</f>
        <v/>
      </c>
      <c r="EP176" t="str" cm="1">
        <f t="array" ref="EP176">IF(EL176="","",_xll.PBD(EL176,"Deal Type 1","","USD","",""))</f>
        <v/>
      </c>
      <c r="EU176" s="15" t="str" cm="1">
        <f t="array" ref="EU176">IF(ET176="","",_xll.PBD(ET176,"Deal Date","","USD","",""))</f>
        <v/>
      </c>
      <c r="EV176" s="15" t="str" cm="1">
        <f t="array" ref="EV176">IF(ET176="","",_xll.PBD(ET176,"Company ID","","USD","",""))</f>
        <v/>
      </c>
      <c r="EW176" s="15" t="str" cm="1">
        <f t="array" ref="EW176">IF(ET176="","",_xll.PBD(EV176,"Name","","USD","",""))</f>
        <v/>
      </c>
      <c r="EX176" t="str" cm="1">
        <f t="array" ref="EX176">IF(ET176="","",_xll.PBD(ET176,"Deal Type 1","","USD","",""))</f>
        <v/>
      </c>
      <c r="FC176" s="15" t="str" cm="1">
        <f t="array" ref="FC176">IF(FB176="","",_xll.PBD(FB176,"Deal Date","","USD","",""))</f>
        <v/>
      </c>
      <c r="FD176" s="15" t="str" cm="1">
        <f t="array" ref="FD176">IF(FB176="","",_xll.PBD(FB176,"Company ID","","USD","",""))</f>
        <v/>
      </c>
      <c r="FE176" s="15" t="str" cm="1">
        <f t="array" ref="FE176">IF(FB176="","",_xll.PBD(FD176,"Name","","USD","",""))</f>
        <v/>
      </c>
      <c r="FF176" t="str" cm="1">
        <f t="array" ref="FF176">IF(FB176="","",_xll.PBD(FB176,"Deal Type 1","","USD","",""))</f>
        <v/>
      </c>
      <c r="FK176" s="15" t="str" cm="1">
        <f t="array" ref="FK176">IF(FJ176="","",_xll.PBD(FJ176,"Deal Date","","USD","",""))</f>
        <v/>
      </c>
      <c r="FL176" s="15" t="str" cm="1">
        <f t="array" ref="FL176">IF(FJ176="","",_xll.PBD(FJ176,"Company ID","","USD","",""))</f>
        <v/>
      </c>
      <c r="FM176" s="15" t="str" cm="1">
        <f t="array" ref="FM176">IF(FJ176="","",_xll.PBD(FL176,"Name","","USD","",""))</f>
        <v/>
      </c>
      <c r="FN176" t="str" cm="1">
        <f t="array" ref="FN176">IF(FJ176="","",_xll.PBD(FJ176,"Deal Type 1","","USD","",""))</f>
        <v/>
      </c>
      <c r="FS176" s="15" t="str" cm="1">
        <f t="array" ref="FS176">IF(FR176="","",_xll.PBD(FR176,"Deal Date","","USD","",""))</f>
        <v/>
      </c>
      <c r="FT176" s="15" t="str" cm="1">
        <f t="array" ref="FT176">IF(FR176="","",_xll.PBD(FR176,"Company ID","","USD","",""))</f>
        <v/>
      </c>
      <c r="FU176" s="15" t="str" cm="1">
        <f t="array" ref="FU176">IF(FR176="","",_xll.PBD(FT176,"Name","","USD","",""))</f>
        <v/>
      </c>
      <c r="FV176" t="str" cm="1">
        <f t="array" ref="FV176">IF(FR176="","",_xll.PBD(FR176,"Deal Type 1","","USD","",""))</f>
        <v/>
      </c>
      <c r="GA176" s="15" t="str" cm="1">
        <f t="array" ref="GA176">IF(FZ176="","",_xll.PBD(FZ176,"Deal Date","","USD","",""))</f>
        <v/>
      </c>
      <c r="GB176" s="15" t="str" cm="1">
        <f t="array" ref="GB176">IF(FZ176="","",_xll.PBD(FZ176,"Company ID","","USD","",""))</f>
        <v/>
      </c>
      <c r="GC176" s="15" t="str" cm="1">
        <f t="array" ref="GC176">IF(FZ176="","",_xll.PBD(GB176,"Name","","USD","",""))</f>
        <v/>
      </c>
      <c r="GD176" t="str" cm="1">
        <f t="array" ref="GD176">IF(FZ176="","",_xll.PBD(FZ176,"Deal Type 1","","USD","",""))</f>
        <v/>
      </c>
      <c r="GI176" s="15" t="str" cm="1">
        <f t="array" ref="GI176">IF(GH176="","",_xll.PBD(GH176,"Deal Date","","USD","",""))</f>
        <v/>
      </c>
      <c r="GJ176" s="15" t="str" cm="1">
        <f t="array" ref="GJ176">IF(GH176="","",_xll.PBD(GH176,"Company ID","","USD","",""))</f>
        <v/>
      </c>
      <c r="GK176" s="15" t="str" cm="1">
        <f t="array" ref="GK176">IF(GH176="","",_xll.PBD(GJ176,"Name","","USD","",""))</f>
        <v/>
      </c>
      <c r="GL176" t="str" cm="1">
        <f t="array" ref="GL176">IF(GH176="","",_xll.PBD(GH176,"Deal Type 1","","USD","",""))</f>
        <v/>
      </c>
      <c r="GQ176" s="15" t="str" cm="1">
        <f t="array" ref="GQ176">IF(GP176="","",_xll.PBD(GP176,"Deal Date","","USD","",""))</f>
        <v/>
      </c>
      <c r="GR176" s="15" t="str" cm="1">
        <f t="array" ref="GR176">IF(GP176="","",_xll.PBD(GP176,"Company ID","","USD","",""))</f>
        <v/>
      </c>
      <c r="GS176" s="15" t="str" cm="1">
        <f t="array" ref="GS176">IF(GP176="","",_xll.PBD(GR176,"Name","","USD","",""))</f>
        <v/>
      </c>
      <c r="GT176" t="str" cm="1">
        <f t="array" ref="GT176">IF(GP176="","",_xll.PBD(GP176,"Deal Type 1","","USD","",""))</f>
        <v/>
      </c>
      <c r="GY176" s="15" t="str" cm="1">
        <f t="array" ref="GY176">IF(GX176="","",_xll.PBD(GX176,"Deal Date","","USD","",""))</f>
        <v/>
      </c>
      <c r="GZ176" s="15" t="str" cm="1">
        <f t="array" ref="GZ176">IF(GX176="","",_xll.PBD(GX176,"Company ID","","USD","",""))</f>
        <v/>
      </c>
      <c r="HA176" s="15" t="str" cm="1">
        <f t="array" ref="HA176">IF(GX176="","",_xll.PBD(GZ176,"Name","","USD","",""))</f>
        <v/>
      </c>
      <c r="HB176" t="str" cm="1">
        <f t="array" ref="HB176">IF(GX176="","",_xll.PBD(GX176,"Deal Type 1","","USD","",""))</f>
        <v/>
      </c>
      <c r="HG176" s="15" t="str" cm="1">
        <f t="array" ref="HG176">IF(HF176="","",_xll.PBD(HF176,"Deal Date","","USD","",""))</f>
        <v/>
      </c>
      <c r="HH176" s="15" t="str" cm="1">
        <f t="array" ref="HH176">IF(HF176="","",_xll.PBD(HF176,"Company ID","","USD","",""))</f>
        <v/>
      </c>
      <c r="HI176" s="15" t="str" cm="1">
        <f t="array" ref="HI176">IF(HF176="","",_xll.PBD(HH176,"Name","","USD","",""))</f>
        <v/>
      </c>
      <c r="HJ176" t="str" cm="1">
        <f t="array" ref="HJ176">IF(HF176="","",_xll.PBD(HF176,"Deal Type 1","","USD","",""))</f>
        <v/>
      </c>
      <c r="HO176" s="15" t="str" cm="1">
        <f t="array" ref="HO176">IF(HN176="","",_xll.PBD(HN176,"Deal Date","","USD","",""))</f>
        <v/>
      </c>
      <c r="HP176" s="15" t="str" cm="1">
        <f t="array" ref="HP176">IF(HN176="","",_xll.PBD(HN176,"Company ID","","USD","",""))</f>
        <v/>
      </c>
      <c r="HQ176" s="15" t="str" cm="1">
        <f t="array" ref="HQ176">IF(HN176="","",_xll.PBD(HP176,"Name","","USD","",""))</f>
        <v/>
      </c>
      <c r="HR176" t="str" cm="1">
        <f t="array" ref="HR176">IF(HN176="","",_xll.PBD(HN176,"Deal Type 1","","USD","",""))</f>
        <v/>
      </c>
      <c r="HW176" s="15" t="str" cm="1">
        <f t="array" ref="HW176">IF(HV176="","",_xll.PBD(HV176,"Deal Date","","USD","",""))</f>
        <v/>
      </c>
      <c r="HX176" s="15" t="str" cm="1">
        <f t="array" ref="HX176">IF(HV176="","",_xll.PBD(HV176,"Company ID","","USD","",""))</f>
        <v/>
      </c>
      <c r="HY176" s="15" t="str" cm="1">
        <f t="array" ref="HY176">IF(HV176="","",_xll.PBD(HX176,"Name","","USD","",""))</f>
        <v/>
      </c>
      <c r="HZ176" t="str" cm="1">
        <f t="array" ref="HZ176">IF(HV176="","",_xll.PBD(HV176,"Deal Type 1","","USD","",""))</f>
        <v/>
      </c>
      <c r="IE176" s="15" t="str" cm="1">
        <f t="array" ref="IE176">IF(ID176="","",_xll.PBD(ID176,"Deal Date","","USD","",""))</f>
        <v/>
      </c>
      <c r="IF176" s="15" t="str" cm="1">
        <f t="array" ref="IF176">IF(ID176="","",_xll.PBD(ID176,"Company ID","","USD","",""))</f>
        <v/>
      </c>
      <c r="IG176" s="15" t="str" cm="1">
        <f t="array" ref="IG176">IF(ID176="","",_xll.PBD(IF176,"Name","","USD","",""))</f>
        <v/>
      </c>
      <c r="IH176" t="str" cm="1">
        <f t="array" ref="IH176">IF(ID176="","",_xll.PBD(ID176,"Deal Type 1","","USD","",""))</f>
        <v/>
      </c>
      <c r="IM176" s="15" t="str" cm="1">
        <f t="array" ref="IM176">IF(IL176="","",_xll.PBD(IL176,"Deal Date","","USD","",""))</f>
        <v/>
      </c>
      <c r="IN176" s="15" t="str" cm="1">
        <f t="array" ref="IN176">IF(IL176="","",_xll.PBD(IL176,"Company ID","","USD","",""))</f>
        <v/>
      </c>
      <c r="IO176" s="15" t="str" cm="1">
        <f t="array" ref="IO176">IF(IL176="","",_xll.PBD(IN176,"Name","","USD","",""))</f>
        <v/>
      </c>
      <c r="IP176" t="str" cm="1">
        <f t="array" ref="IP176">IF(IL176="","",_xll.PBD(IL176,"Deal Type 1","","USD","",""))</f>
        <v/>
      </c>
      <c r="IU176" s="15" t="str" cm="1">
        <f t="array" ref="IU176">IF(IT176="","",_xll.PBD(IT176,"Deal Date","","USD","",""))</f>
        <v/>
      </c>
      <c r="IV176" s="15" t="str" cm="1">
        <f t="array" ref="IV176">IF(IT176="","",_xll.PBD(IT176,"Company ID","","USD","",""))</f>
        <v/>
      </c>
      <c r="IW176" s="15" t="str" cm="1">
        <f t="array" ref="IW176">IF(IT176="","",_xll.PBD(IV176,"Name","","USD","",""))</f>
        <v/>
      </c>
      <c r="IX176" t="str" cm="1">
        <f t="array" ref="IX176">IF(IT176="","",_xll.PBD(IT176,"Deal Type 1","","USD","",""))</f>
        <v/>
      </c>
      <c r="JC176" s="15" t="str" cm="1">
        <f t="array" ref="JC176">IF(JB176="","",_xll.PBD(JB176,"Deal Date","","USD","",""))</f>
        <v/>
      </c>
      <c r="JD176" s="15" t="str" cm="1">
        <f t="array" ref="JD176">IF(JB176="","",_xll.PBD(JB176,"Company ID","","USD","",""))</f>
        <v/>
      </c>
      <c r="JE176" s="15" t="str" cm="1">
        <f t="array" ref="JE176">IF(JB176="","",_xll.PBD(JD176,"Name","","USD","",""))</f>
        <v/>
      </c>
      <c r="JF176" t="str" cm="1">
        <f t="array" ref="JF176">IF(JB176="","",_xll.PBD(JB176,"Deal Type 1","","USD","",""))</f>
        <v/>
      </c>
      <c r="JK176" s="15" t="str" cm="1">
        <f t="array" ref="JK176">IF(JJ176="","",_xll.PBD(JJ176,"Deal Date","","USD","",""))</f>
        <v/>
      </c>
      <c r="JL176" s="15" t="str" cm="1">
        <f t="array" ref="JL176">IF(JJ176="","",_xll.PBD(JJ176,"Company ID","","USD","",""))</f>
        <v/>
      </c>
      <c r="JM176" s="15" t="str" cm="1">
        <f t="array" ref="JM176">IF(JJ176="","",_xll.PBD(JL176,"Name","","USD","",""))</f>
        <v/>
      </c>
      <c r="JN176" t="str" cm="1">
        <f t="array" ref="JN176">IF(JJ176="","",_xll.PBD(JJ176,"Deal Type 1","","USD","",""))</f>
        <v/>
      </c>
      <c r="JS176" s="15" t="str" cm="1">
        <f t="array" ref="JS176">IF(JR176="","",_xll.PBD(JR176,"Deal Date","","USD","",""))</f>
        <v/>
      </c>
      <c r="JT176" s="15" t="str" cm="1">
        <f t="array" ref="JT176">IF(JR176="","",_xll.PBD(JR176,"Company ID","","USD","",""))</f>
        <v/>
      </c>
      <c r="JU176" s="15" t="str" cm="1">
        <f t="array" ref="JU176">IF(JR176="","",_xll.PBD(JT176,"Name","","USD","",""))</f>
        <v/>
      </c>
      <c r="JV176" t="str" cm="1">
        <f t="array" ref="JV176">IF(JR176="","",_xll.PBD(JR176,"Deal Type 1","","USD","",""))</f>
        <v/>
      </c>
      <c r="KA176" s="15" t="str" cm="1">
        <f t="array" ref="KA176">IF(JZ176="","",_xll.PBD(JZ176,"Deal Date","","USD","",""))</f>
        <v/>
      </c>
      <c r="KB176" s="15" t="str" cm="1">
        <f t="array" ref="KB176">IF(JZ176="","",_xll.PBD(JZ176,"Company ID","","USD","",""))</f>
        <v/>
      </c>
      <c r="KC176" s="15" t="str" cm="1">
        <f t="array" ref="KC176">IF(JZ176="","",_xll.PBD(KB176,"Name","","USD","",""))</f>
        <v/>
      </c>
      <c r="KD176" t="str" cm="1">
        <f t="array" ref="KD176">IF(JZ176="","",_xll.PBD(JZ176,"Deal Type 1","","USD","",""))</f>
        <v/>
      </c>
      <c r="KI176" s="15" t="str" cm="1">
        <f t="array" ref="KI176">IF(KH176="","",_xll.PBD(KH176,"Deal Date","","USD","",""))</f>
        <v/>
      </c>
      <c r="KJ176" s="15" t="str" cm="1">
        <f t="array" ref="KJ176">IF(KH176="","",_xll.PBD(KH176,"Company ID","","USD","",""))</f>
        <v/>
      </c>
      <c r="KK176" s="15" t="str" cm="1">
        <f t="array" ref="KK176">IF(KH176="","",_xll.PBD(KJ176,"Name","","USD","",""))</f>
        <v/>
      </c>
      <c r="KL176" t="str" cm="1">
        <f t="array" ref="KL176">IF(KH176="","",_xll.PBD(KH176,"Deal Type 1","","USD","",""))</f>
        <v/>
      </c>
      <c r="KQ176" s="15" t="str" cm="1">
        <f t="array" ref="KQ176">IF(KP176="","",_xll.PBD(KP176,"Deal Date","","USD","",""))</f>
        <v/>
      </c>
      <c r="KR176" s="15" t="str" cm="1">
        <f t="array" ref="KR176">IF(KP176="","",_xll.PBD(KP176,"Company ID","","USD","",""))</f>
        <v/>
      </c>
      <c r="KS176" s="15" t="str" cm="1">
        <f t="array" ref="KS176">IF(KP176="","",_xll.PBD(KR176,"Name","","USD","",""))</f>
        <v/>
      </c>
      <c r="KT176" t="str" cm="1">
        <f t="array" ref="KT176">IF(KP176="","",_xll.PBD(KP176,"Deal Type 1","","USD","",""))</f>
        <v/>
      </c>
      <c r="KY176" s="15" t="str" cm="1">
        <f t="array" ref="KY176">IF(KX176="","",_xll.PBD(KX176,"Deal Date","","USD","",""))</f>
        <v/>
      </c>
      <c r="KZ176" s="15" t="str" cm="1">
        <f t="array" ref="KZ176">IF(KX176="","",_xll.PBD(KX176,"Company ID","","USD","",""))</f>
        <v/>
      </c>
      <c r="LA176" s="15" t="str" cm="1">
        <f t="array" ref="LA176">IF(KX176="","",_xll.PBD(KZ176,"Name","","USD","",""))</f>
        <v/>
      </c>
      <c r="LB176" t="str" cm="1">
        <f t="array" ref="LB176">IF(KX176="","",_xll.PBD(KX176,"Deal Type 1","","USD","",""))</f>
        <v/>
      </c>
      <c r="LG176" s="15" t="str" cm="1">
        <f t="array" ref="LG176">IF(LF176="","",_xll.PBD(LF176,"Deal Date","","USD","",""))</f>
        <v/>
      </c>
      <c r="LH176" s="15" t="str" cm="1">
        <f t="array" ref="LH176">IF(LF176="","",_xll.PBD(LF176,"Company ID","","USD","",""))</f>
        <v/>
      </c>
      <c r="LI176" s="15" t="str" cm="1">
        <f t="array" ref="LI176">IF(LF176="","",_xll.PBD(LH176,"Name","","USD","",""))</f>
        <v/>
      </c>
      <c r="LJ176" t="str" cm="1">
        <f t="array" ref="LJ176">IF(LF176="","",_xll.PBD(LF176,"Deal Type 1","","USD","",""))</f>
        <v/>
      </c>
      <c r="LO176" s="15" t="str" cm="1">
        <f t="array" ref="LO176">IF(LN176="","",_xll.PBD(LN176,"Deal Date","","USD","",""))</f>
        <v/>
      </c>
      <c r="LP176" s="15" t="str" cm="1">
        <f t="array" ref="LP176">IF(LN176="","",_xll.PBD(LN176,"Company ID","","USD","",""))</f>
        <v/>
      </c>
      <c r="LQ176" s="15" t="str" cm="1">
        <f t="array" ref="LQ176">IF(LN176="","",_xll.PBD(LP176,"Name","","USD","",""))</f>
        <v/>
      </c>
      <c r="LR176" t="str" cm="1">
        <f t="array" ref="LR176">IF(LN176="","",_xll.PBD(LN176,"Deal Type 1","","USD","",""))</f>
        <v/>
      </c>
      <c r="LW176" s="15" t="str" cm="1">
        <f t="array" ref="LW176">IF(LV176="","",_xll.PBD(LV176,"Deal Date","","USD","",""))</f>
        <v/>
      </c>
      <c r="LX176" s="15" t="str" cm="1">
        <f t="array" ref="LX176">IF(LV176="","",_xll.PBD(LV176,"Company ID","","USD","",""))</f>
        <v/>
      </c>
      <c r="LY176" s="15" t="str" cm="1">
        <f t="array" ref="LY176">IF(LV176="","",_xll.PBD(LX176,"Name","","USD","",""))</f>
        <v/>
      </c>
      <c r="LZ176" t="str" cm="1">
        <f t="array" ref="LZ176">IF(LV176="","",_xll.PBD(LV176,"Deal Type 1","","USD","",""))</f>
        <v/>
      </c>
      <c r="ME176" s="15" t="str" cm="1">
        <f t="array" ref="ME176">IF(MD176="","",_xll.PBD(MD176,"Deal Date","","USD","",""))</f>
        <v/>
      </c>
      <c r="MF176" s="15" t="str" cm="1">
        <f t="array" ref="MF176">IF(MD176="","",_xll.PBD(MD176,"Company ID","","USD","",""))</f>
        <v/>
      </c>
      <c r="MG176" s="15" t="str" cm="1">
        <f t="array" ref="MG176">IF(MD176="","",_xll.PBD(MF176,"Name","","USD","",""))</f>
        <v/>
      </c>
      <c r="MH176" t="str" cm="1">
        <f t="array" ref="MH176">IF(MD176="","",_xll.PBD(MD176,"Deal Type 1","","USD","",""))</f>
        <v/>
      </c>
    </row>
    <row r="177" spans="7:346" x14ac:dyDescent="0.2">
      <c r="G177" s="15" t="str" cm="1">
        <f t="array" ref="G177">IF(F177="","",_xll.PBD(F177,"Deal Date","","USD","",""))</f>
        <v/>
      </c>
      <c r="H177" s="15" t="str" cm="1">
        <f t="array" ref="H177">IF(F177="","",_xll.PBD(F177,"Company ID","","USD","",""))</f>
        <v/>
      </c>
      <c r="I177" s="15" t="str" cm="1">
        <f t="array" ref="I177">IF(F177="","",_xll.PBD(H177,"Name","","USD","",""))</f>
        <v/>
      </c>
      <c r="J177" t="str" cm="1">
        <f t="array" ref="J177">IF(F177="","",_xll.PBD(F177,"Deal Type 1","","USD","",""))</f>
        <v/>
      </c>
      <c r="O177" s="15" t="str" cm="1">
        <f t="array" ref="O177">IF(N177="","",_xll.PBD(N177,"Deal Date","","USD","",""))</f>
        <v/>
      </c>
      <c r="P177" s="15" t="str" cm="1">
        <f t="array" ref="P177">IF(N177="","",_xll.PBD(N177,"Company ID","","USD","",""))</f>
        <v/>
      </c>
      <c r="Q177" s="15" t="str" cm="1">
        <f t="array" ref="Q177">IF(N177="","",_xll.PBD(P177,"Name","","USD","",""))</f>
        <v/>
      </c>
      <c r="R177" t="str" cm="1">
        <f t="array" ref="R177">IF(N177="","",_xll.PBD(N177,"Deal Type 1","","USD","",""))</f>
        <v/>
      </c>
      <c r="W177" s="15" t="str" cm="1">
        <f t="array" ref="W177">IF(V177="","",_xll.PBD(V177,"Deal Date","","USD","",""))</f>
        <v/>
      </c>
      <c r="X177" s="15" t="str" cm="1">
        <f t="array" ref="X177">IF(V177="","",_xll.PBD(V177,"Company ID","","USD","",""))</f>
        <v/>
      </c>
      <c r="Y177" s="15" t="str" cm="1">
        <f t="array" ref="Y177">IF(V177="","",_xll.PBD(X177,"Name","","USD","",""))</f>
        <v/>
      </c>
      <c r="Z177" t="str" cm="1">
        <f t="array" ref="Z177">IF(V177="","",_xll.PBD(V177,"Deal Type 1","","USD","",""))</f>
        <v/>
      </c>
      <c r="AE177" s="15" t="str" cm="1">
        <f t="array" ref="AE177">IF(AD177="","",_xll.PBD(AD177,"Deal Date","","USD","",""))</f>
        <v/>
      </c>
      <c r="AF177" s="15" t="str" cm="1">
        <f t="array" ref="AF177">IF(AD177="","",_xll.PBD(AD177,"Company ID","","USD","",""))</f>
        <v/>
      </c>
      <c r="AG177" s="15" t="str" cm="1">
        <f t="array" ref="AG177">IF(AD177="","",_xll.PBD(AF177,"Name","","USD","",""))</f>
        <v/>
      </c>
      <c r="AH177" t="str" cm="1">
        <f t="array" ref="AH177">IF(AD177="","",_xll.PBD(AD177,"Deal Type 1","","USD","",""))</f>
        <v/>
      </c>
      <c r="AM177" s="15" t="str" cm="1">
        <f t="array" ref="AM177">IF(AL177="","",_xll.PBD(AL177,"Deal Date","","USD","",""))</f>
        <v/>
      </c>
      <c r="AN177" s="15" t="str" cm="1">
        <f t="array" ref="AN177">IF(AL177="","",_xll.PBD(AL177,"Company ID","","USD","",""))</f>
        <v/>
      </c>
      <c r="AO177" s="15" t="str" cm="1">
        <f t="array" ref="AO177">IF(AL177="","",_xll.PBD(AN177,"Name","","USD","",""))</f>
        <v/>
      </c>
      <c r="AP177" t="str" cm="1">
        <f t="array" ref="AP177">IF(AL177="","",_xll.PBD(AL177,"Deal Type 1","","USD","",""))</f>
        <v/>
      </c>
      <c r="AU177" s="15" t="str" cm="1">
        <f t="array" ref="AU177">IF(AT177="","",_xll.PBD(AT177,"Deal Date","","USD","",""))</f>
        <v/>
      </c>
      <c r="AV177" s="15" t="str" cm="1">
        <f t="array" ref="AV177">IF(AT177="","",_xll.PBD(AT177,"Company ID","","USD","",""))</f>
        <v/>
      </c>
      <c r="AW177" s="15" t="str" cm="1">
        <f t="array" ref="AW177">IF(AT177="","",_xll.PBD(AV177,"Name","","USD","",""))</f>
        <v/>
      </c>
      <c r="AX177" t="str" cm="1">
        <f t="array" ref="AX177">IF(AT177="","",_xll.PBD(AT177,"Deal Type 1","","USD","",""))</f>
        <v/>
      </c>
      <c r="BC177" s="15" t="str" cm="1">
        <f t="array" ref="BC177">IF(BB177="","",_xll.PBD(BB177,"Deal Date","","USD","",""))</f>
        <v/>
      </c>
      <c r="BD177" s="15" t="str" cm="1">
        <f t="array" ref="BD177">IF(BB177="","",_xll.PBD(BB177,"Company ID","","USD","",""))</f>
        <v/>
      </c>
      <c r="BE177" s="15" t="str" cm="1">
        <f t="array" ref="BE177">IF(BB177="","",_xll.PBD(BD177,"Name","","USD","",""))</f>
        <v/>
      </c>
      <c r="BF177" t="str" cm="1">
        <f t="array" ref="BF177">IF(BB177="","",_xll.PBD(BB177,"Deal Type 1","","USD","",""))</f>
        <v/>
      </c>
      <c r="BK177" s="15" t="str" cm="1">
        <f t="array" ref="BK177">IF(BJ177="","",_xll.PBD(BJ177,"Deal Date","","USD","",""))</f>
        <v/>
      </c>
      <c r="BL177" s="15" t="str" cm="1">
        <f t="array" ref="BL177">IF(BJ177="","",_xll.PBD(BJ177,"Company ID","","USD","",""))</f>
        <v/>
      </c>
      <c r="BM177" s="15" t="str" cm="1">
        <f t="array" ref="BM177">IF(BJ177="","",_xll.PBD(BL177,"Name","","USD","",""))</f>
        <v/>
      </c>
      <c r="BN177" t="str" cm="1">
        <f t="array" ref="BN177">IF(BJ177="","",_xll.PBD(BJ177,"Deal Type 1","","USD","",""))</f>
        <v/>
      </c>
      <c r="BS177" s="15" t="str" cm="1">
        <f t="array" ref="BS177">IF(BR177="","",_xll.PBD(BR177,"Deal Date","","USD","",""))</f>
        <v/>
      </c>
      <c r="BT177" s="15" t="str" cm="1">
        <f t="array" ref="BT177">IF(BR177="","",_xll.PBD(BR177,"Company ID","","USD","",""))</f>
        <v/>
      </c>
      <c r="BU177" s="15" t="str" cm="1">
        <f t="array" ref="BU177">IF(BR177="","",_xll.PBD(BT177,"Name","","USD","",""))</f>
        <v/>
      </c>
      <c r="BV177" t="str" cm="1">
        <f t="array" ref="BV177">IF(BR177="","",_xll.PBD(BR177,"Deal Type 1","","USD","",""))</f>
        <v/>
      </c>
      <c r="CA177" s="15" t="str" cm="1">
        <f t="array" ref="CA177">IF(BZ177="","",_xll.PBD(BZ177,"Deal Date","","USD","",""))</f>
        <v/>
      </c>
      <c r="CB177" s="15" t="str" cm="1">
        <f t="array" ref="CB177">IF(BZ177="","",_xll.PBD(BZ177,"Company ID","","USD","",""))</f>
        <v/>
      </c>
      <c r="CC177" s="15" t="str" cm="1">
        <f t="array" ref="CC177">IF(BZ177="","",_xll.PBD(CB177,"Name","","USD","",""))</f>
        <v/>
      </c>
      <c r="CD177" t="str" cm="1">
        <f t="array" ref="CD177">IF(BZ177="","",_xll.PBD(BZ177,"Deal Type 1","","USD","",""))</f>
        <v/>
      </c>
      <c r="CI177" s="15" t="str" cm="1">
        <f t="array" ref="CI177">IF(CH177="","",_xll.PBD(CH177,"Deal Date","","USD","",""))</f>
        <v/>
      </c>
      <c r="CJ177" s="15" t="str" cm="1">
        <f t="array" ref="CJ177">IF(CH177="","",_xll.PBD(CH177,"Company ID","","USD","",""))</f>
        <v/>
      </c>
      <c r="CK177" s="15" t="str" cm="1">
        <f t="array" ref="CK177">IF(CH177="","",_xll.PBD(CJ177,"Name","","USD","",""))</f>
        <v/>
      </c>
      <c r="CL177" t="str" cm="1">
        <f t="array" ref="CL177">IF(CH177="","",_xll.PBD(CH177,"Deal Type 1","","USD","",""))</f>
        <v/>
      </c>
      <c r="CQ177" s="15" t="str" cm="1">
        <f t="array" ref="CQ177">IF(CP177="","",_xll.PBD(CP177,"Deal Date","","USD","",""))</f>
        <v/>
      </c>
      <c r="CR177" s="15" t="str" cm="1">
        <f t="array" ref="CR177">IF(CP177="","",_xll.PBD(CP177,"Company ID","","USD","",""))</f>
        <v/>
      </c>
      <c r="CS177" s="15" t="str" cm="1">
        <f t="array" ref="CS177">IF(CP177="","",_xll.PBD(CR177,"Name","","USD","",""))</f>
        <v/>
      </c>
      <c r="CT177" t="str" cm="1">
        <f t="array" ref="CT177">IF(CP177="","",_xll.PBD(CP177,"Deal Type 1","","USD","",""))</f>
        <v/>
      </c>
      <c r="CY177" s="15" t="str" cm="1">
        <f t="array" ref="CY177">IF(CX177="","",_xll.PBD(CX177,"Deal Date","","USD","",""))</f>
        <v/>
      </c>
      <c r="CZ177" s="15" t="str" cm="1">
        <f t="array" ref="CZ177">IF(CX177="","",_xll.PBD(CX177,"Company ID","","USD","",""))</f>
        <v/>
      </c>
      <c r="DA177" s="15" t="str" cm="1">
        <f t="array" ref="DA177">IF(CX177="","",_xll.PBD(CZ177,"Name","","USD","",""))</f>
        <v/>
      </c>
      <c r="DB177" t="str" cm="1">
        <f t="array" ref="DB177">IF(CX177="","",_xll.PBD(CX177,"Deal Type 1","","USD","",""))</f>
        <v/>
      </c>
      <c r="DG177" s="15" t="str" cm="1">
        <f t="array" ref="DG177">IF(DF177="","",_xll.PBD(DF177,"Deal Date","","USD","",""))</f>
        <v/>
      </c>
      <c r="DH177" s="15" t="str" cm="1">
        <f t="array" ref="DH177">IF(DF177="","",_xll.PBD(DF177,"Company ID","","USD","",""))</f>
        <v/>
      </c>
      <c r="DI177" s="15" t="str" cm="1">
        <f t="array" ref="DI177">IF(DF177="","",_xll.PBD(DH177,"Name","","USD","",""))</f>
        <v/>
      </c>
      <c r="DJ177" t="str" cm="1">
        <f t="array" ref="DJ177">IF(DF177="","",_xll.PBD(DF177,"Deal Type 1","","USD","",""))</f>
        <v/>
      </c>
      <c r="DO177" s="15" t="str" cm="1">
        <f t="array" ref="DO177">IF(DN177="","",_xll.PBD(DN177,"Deal Date","","USD","",""))</f>
        <v/>
      </c>
      <c r="DP177" s="15" t="str" cm="1">
        <f t="array" ref="DP177">IF(DN177="","",_xll.PBD(DN177,"Company ID","","USD","",""))</f>
        <v/>
      </c>
      <c r="DQ177" s="15" t="str" cm="1">
        <f t="array" ref="DQ177">IF(DN177="","",_xll.PBD(DP177,"Name","","USD","",""))</f>
        <v/>
      </c>
      <c r="DR177" t="str" cm="1">
        <f t="array" ref="DR177">IF(DN177="","",_xll.PBD(DN177,"Deal Type 1","","USD","",""))</f>
        <v/>
      </c>
      <c r="DW177" s="15" t="str" cm="1">
        <f t="array" ref="DW177">IF(DV177="","",_xll.PBD(DV177,"Deal Date","","USD","",""))</f>
        <v/>
      </c>
      <c r="DX177" s="15" t="str" cm="1">
        <f t="array" ref="DX177">IF(DV177="","",_xll.PBD(DV177,"Company ID","","USD","",""))</f>
        <v/>
      </c>
      <c r="DY177" s="15" t="str" cm="1">
        <f t="array" ref="DY177">IF(DV177="","",_xll.PBD(DX177,"Name","","USD","",""))</f>
        <v/>
      </c>
      <c r="DZ177" t="str" cm="1">
        <f t="array" ref="DZ177">IF(DV177="","",_xll.PBD(DV177,"Deal Type 1","","USD","",""))</f>
        <v/>
      </c>
      <c r="EE177" s="15" t="str" cm="1">
        <f t="array" ref="EE177">IF(ED177="","",_xll.PBD(ED177,"Deal Date","","USD","",""))</f>
        <v/>
      </c>
      <c r="EF177" s="15" t="str" cm="1">
        <f t="array" ref="EF177">IF(ED177="","",_xll.PBD(ED177,"Company ID","","USD","",""))</f>
        <v/>
      </c>
      <c r="EG177" s="15" t="str" cm="1">
        <f t="array" ref="EG177">IF(ED177="","",_xll.PBD(EF177,"Name","","USD","",""))</f>
        <v/>
      </c>
      <c r="EH177" t="str" cm="1">
        <f t="array" ref="EH177">IF(ED177="","",_xll.PBD(ED177,"Deal Type 1","","USD","",""))</f>
        <v/>
      </c>
      <c r="EM177" s="15" t="str" cm="1">
        <f t="array" ref="EM177">IF(EL177="","",_xll.PBD(EL177,"Deal Date","","USD","",""))</f>
        <v/>
      </c>
      <c r="EN177" s="15" t="str" cm="1">
        <f t="array" ref="EN177">IF(EL177="","",_xll.PBD(EL177,"Company ID","","USD","",""))</f>
        <v/>
      </c>
      <c r="EO177" s="15" t="str" cm="1">
        <f t="array" ref="EO177">IF(EL177="","",_xll.PBD(EN177,"Name","","USD","",""))</f>
        <v/>
      </c>
      <c r="EP177" t="str" cm="1">
        <f t="array" ref="EP177">IF(EL177="","",_xll.PBD(EL177,"Deal Type 1","","USD","",""))</f>
        <v/>
      </c>
      <c r="EU177" s="15" t="str" cm="1">
        <f t="array" ref="EU177">IF(ET177="","",_xll.PBD(ET177,"Deal Date","","USD","",""))</f>
        <v/>
      </c>
      <c r="EV177" s="15" t="str" cm="1">
        <f t="array" ref="EV177">IF(ET177="","",_xll.PBD(ET177,"Company ID","","USD","",""))</f>
        <v/>
      </c>
      <c r="EW177" s="15" t="str" cm="1">
        <f t="array" ref="EW177">IF(ET177="","",_xll.PBD(EV177,"Name","","USD","",""))</f>
        <v/>
      </c>
      <c r="EX177" t="str" cm="1">
        <f t="array" ref="EX177">IF(ET177="","",_xll.PBD(ET177,"Deal Type 1","","USD","",""))</f>
        <v/>
      </c>
      <c r="FC177" s="15" t="str" cm="1">
        <f t="array" ref="FC177">IF(FB177="","",_xll.PBD(FB177,"Deal Date","","USD","",""))</f>
        <v/>
      </c>
      <c r="FD177" s="15" t="str" cm="1">
        <f t="array" ref="FD177">IF(FB177="","",_xll.PBD(FB177,"Company ID","","USD","",""))</f>
        <v/>
      </c>
      <c r="FE177" s="15" t="str" cm="1">
        <f t="array" ref="FE177">IF(FB177="","",_xll.PBD(FD177,"Name","","USD","",""))</f>
        <v/>
      </c>
      <c r="FF177" t="str" cm="1">
        <f t="array" ref="FF177">IF(FB177="","",_xll.PBD(FB177,"Deal Type 1","","USD","",""))</f>
        <v/>
      </c>
      <c r="FK177" s="15" t="str" cm="1">
        <f t="array" ref="FK177">IF(FJ177="","",_xll.PBD(FJ177,"Deal Date","","USD","",""))</f>
        <v/>
      </c>
      <c r="FL177" s="15" t="str" cm="1">
        <f t="array" ref="FL177">IF(FJ177="","",_xll.PBD(FJ177,"Company ID","","USD","",""))</f>
        <v/>
      </c>
      <c r="FM177" s="15" t="str" cm="1">
        <f t="array" ref="FM177">IF(FJ177="","",_xll.PBD(FL177,"Name","","USD","",""))</f>
        <v/>
      </c>
      <c r="FN177" t="str" cm="1">
        <f t="array" ref="FN177">IF(FJ177="","",_xll.PBD(FJ177,"Deal Type 1","","USD","",""))</f>
        <v/>
      </c>
      <c r="FS177" s="15" t="str" cm="1">
        <f t="array" ref="FS177">IF(FR177="","",_xll.PBD(FR177,"Deal Date","","USD","",""))</f>
        <v/>
      </c>
      <c r="FT177" s="15" t="str" cm="1">
        <f t="array" ref="FT177">IF(FR177="","",_xll.PBD(FR177,"Company ID","","USD","",""))</f>
        <v/>
      </c>
      <c r="FU177" s="15" t="str" cm="1">
        <f t="array" ref="FU177">IF(FR177="","",_xll.PBD(FT177,"Name","","USD","",""))</f>
        <v/>
      </c>
      <c r="FV177" t="str" cm="1">
        <f t="array" ref="FV177">IF(FR177="","",_xll.PBD(FR177,"Deal Type 1","","USD","",""))</f>
        <v/>
      </c>
      <c r="GA177" s="15" t="str" cm="1">
        <f t="array" ref="GA177">IF(FZ177="","",_xll.PBD(FZ177,"Deal Date","","USD","",""))</f>
        <v/>
      </c>
      <c r="GB177" s="15" t="str" cm="1">
        <f t="array" ref="GB177">IF(FZ177="","",_xll.PBD(FZ177,"Company ID","","USD","",""))</f>
        <v/>
      </c>
      <c r="GC177" s="15" t="str" cm="1">
        <f t="array" ref="GC177">IF(FZ177="","",_xll.PBD(GB177,"Name","","USD","",""))</f>
        <v/>
      </c>
      <c r="GD177" t="str" cm="1">
        <f t="array" ref="GD177">IF(FZ177="","",_xll.PBD(FZ177,"Deal Type 1","","USD","",""))</f>
        <v/>
      </c>
      <c r="GI177" s="15" t="str" cm="1">
        <f t="array" ref="GI177">IF(GH177="","",_xll.PBD(GH177,"Deal Date","","USD","",""))</f>
        <v/>
      </c>
      <c r="GJ177" s="15" t="str" cm="1">
        <f t="array" ref="GJ177">IF(GH177="","",_xll.PBD(GH177,"Company ID","","USD","",""))</f>
        <v/>
      </c>
      <c r="GK177" s="15" t="str" cm="1">
        <f t="array" ref="GK177">IF(GH177="","",_xll.PBD(GJ177,"Name","","USD","",""))</f>
        <v/>
      </c>
      <c r="GL177" t="str" cm="1">
        <f t="array" ref="GL177">IF(GH177="","",_xll.PBD(GH177,"Deal Type 1","","USD","",""))</f>
        <v/>
      </c>
      <c r="GQ177" s="15" t="str" cm="1">
        <f t="array" ref="GQ177">IF(GP177="","",_xll.PBD(GP177,"Deal Date","","USD","",""))</f>
        <v/>
      </c>
      <c r="GR177" s="15" t="str" cm="1">
        <f t="array" ref="GR177">IF(GP177="","",_xll.PBD(GP177,"Company ID","","USD","",""))</f>
        <v/>
      </c>
      <c r="GS177" s="15" t="str" cm="1">
        <f t="array" ref="GS177">IF(GP177="","",_xll.PBD(GR177,"Name","","USD","",""))</f>
        <v/>
      </c>
      <c r="GT177" t="str" cm="1">
        <f t="array" ref="GT177">IF(GP177="","",_xll.PBD(GP177,"Deal Type 1","","USD","",""))</f>
        <v/>
      </c>
      <c r="GY177" s="15" t="str" cm="1">
        <f t="array" ref="GY177">IF(GX177="","",_xll.PBD(GX177,"Deal Date","","USD","",""))</f>
        <v/>
      </c>
      <c r="GZ177" s="15" t="str" cm="1">
        <f t="array" ref="GZ177">IF(GX177="","",_xll.PBD(GX177,"Company ID","","USD","",""))</f>
        <v/>
      </c>
      <c r="HA177" s="15" t="str" cm="1">
        <f t="array" ref="HA177">IF(GX177="","",_xll.PBD(GZ177,"Name","","USD","",""))</f>
        <v/>
      </c>
      <c r="HB177" t="str" cm="1">
        <f t="array" ref="HB177">IF(GX177="","",_xll.PBD(GX177,"Deal Type 1","","USD","",""))</f>
        <v/>
      </c>
      <c r="HG177" s="15" t="str" cm="1">
        <f t="array" ref="HG177">IF(HF177="","",_xll.PBD(HF177,"Deal Date","","USD","",""))</f>
        <v/>
      </c>
      <c r="HH177" s="15" t="str" cm="1">
        <f t="array" ref="HH177">IF(HF177="","",_xll.PBD(HF177,"Company ID","","USD","",""))</f>
        <v/>
      </c>
      <c r="HI177" s="15" t="str" cm="1">
        <f t="array" ref="HI177">IF(HF177="","",_xll.PBD(HH177,"Name","","USD","",""))</f>
        <v/>
      </c>
      <c r="HJ177" t="str" cm="1">
        <f t="array" ref="HJ177">IF(HF177="","",_xll.PBD(HF177,"Deal Type 1","","USD","",""))</f>
        <v/>
      </c>
      <c r="HO177" s="15" t="str" cm="1">
        <f t="array" ref="HO177">IF(HN177="","",_xll.PBD(HN177,"Deal Date","","USD","",""))</f>
        <v/>
      </c>
      <c r="HP177" s="15" t="str" cm="1">
        <f t="array" ref="HP177">IF(HN177="","",_xll.PBD(HN177,"Company ID","","USD","",""))</f>
        <v/>
      </c>
      <c r="HQ177" s="15" t="str" cm="1">
        <f t="array" ref="HQ177">IF(HN177="","",_xll.PBD(HP177,"Name","","USD","",""))</f>
        <v/>
      </c>
      <c r="HR177" t="str" cm="1">
        <f t="array" ref="HR177">IF(HN177="","",_xll.PBD(HN177,"Deal Type 1","","USD","",""))</f>
        <v/>
      </c>
      <c r="HW177" s="15" t="str" cm="1">
        <f t="array" ref="HW177">IF(HV177="","",_xll.PBD(HV177,"Deal Date","","USD","",""))</f>
        <v/>
      </c>
      <c r="HX177" s="15" t="str" cm="1">
        <f t="array" ref="HX177">IF(HV177="","",_xll.PBD(HV177,"Company ID","","USD","",""))</f>
        <v/>
      </c>
      <c r="HY177" s="15" t="str" cm="1">
        <f t="array" ref="HY177">IF(HV177="","",_xll.PBD(HX177,"Name","","USD","",""))</f>
        <v/>
      </c>
      <c r="HZ177" t="str" cm="1">
        <f t="array" ref="HZ177">IF(HV177="","",_xll.PBD(HV177,"Deal Type 1","","USD","",""))</f>
        <v/>
      </c>
      <c r="IE177" s="15" t="str" cm="1">
        <f t="array" ref="IE177">IF(ID177="","",_xll.PBD(ID177,"Deal Date","","USD","",""))</f>
        <v/>
      </c>
      <c r="IF177" s="15" t="str" cm="1">
        <f t="array" ref="IF177">IF(ID177="","",_xll.PBD(ID177,"Company ID","","USD","",""))</f>
        <v/>
      </c>
      <c r="IG177" s="15" t="str" cm="1">
        <f t="array" ref="IG177">IF(ID177="","",_xll.PBD(IF177,"Name","","USD","",""))</f>
        <v/>
      </c>
      <c r="IH177" t="str" cm="1">
        <f t="array" ref="IH177">IF(ID177="","",_xll.PBD(ID177,"Deal Type 1","","USD","",""))</f>
        <v/>
      </c>
      <c r="IM177" s="15" t="str" cm="1">
        <f t="array" ref="IM177">IF(IL177="","",_xll.PBD(IL177,"Deal Date","","USD","",""))</f>
        <v/>
      </c>
      <c r="IN177" s="15" t="str" cm="1">
        <f t="array" ref="IN177">IF(IL177="","",_xll.PBD(IL177,"Company ID","","USD","",""))</f>
        <v/>
      </c>
      <c r="IO177" s="15" t="str" cm="1">
        <f t="array" ref="IO177">IF(IL177="","",_xll.PBD(IN177,"Name","","USD","",""))</f>
        <v/>
      </c>
      <c r="IP177" t="str" cm="1">
        <f t="array" ref="IP177">IF(IL177="","",_xll.PBD(IL177,"Deal Type 1","","USD","",""))</f>
        <v/>
      </c>
      <c r="IU177" s="15" t="str" cm="1">
        <f t="array" ref="IU177">IF(IT177="","",_xll.PBD(IT177,"Deal Date","","USD","",""))</f>
        <v/>
      </c>
      <c r="IV177" s="15" t="str" cm="1">
        <f t="array" ref="IV177">IF(IT177="","",_xll.PBD(IT177,"Company ID","","USD","",""))</f>
        <v/>
      </c>
      <c r="IW177" s="15" t="str" cm="1">
        <f t="array" ref="IW177">IF(IT177="","",_xll.PBD(IV177,"Name","","USD","",""))</f>
        <v/>
      </c>
      <c r="IX177" t="str" cm="1">
        <f t="array" ref="IX177">IF(IT177="","",_xll.PBD(IT177,"Deal Type 1","","USD","",""))</f>
        <v/>
      </c>
      <c r="JC177" s="15" t="str" cm="1">
        <f t="array" ref="JC177">IF(JB177="","",_xll.PBD(JB177,"Deal Date","","USD","",""))</f>
        <v/>
      </c>
      <c r="JD177" s="15" t="str" cm="1">
        <f t="array" ref="JD177">IF(JB177="","",_xll.PBD(JB177,"Company ID","","USD","",""))</f>
        <v/>
      </c>
      <c r="JE177" s="15" t="str" cm="1">
        <f t="array" ref="JE177">IF(JB177="","",_xll.PBD(JD177,"Name","","USD","",""))</f>
        <v/>
      </c>
      <c r="JF177" t="str" cm="1">
        <f t="array" ref="JF177">IF(JB177="","",_xll.PBD(JB177,"Deal Type 1","","USD","",""))</f>
        <v/>
      </c>
      <c r="JK177" s="15" t="str" cm="1">
        <f t="array" ref="JK177">IF(JJ177="","",_xll.PBD(JJ177,"Deal Date","","USD","",""))</f>
        <v/>
      </c>
      <c r="JL177" s="15" t="str" cm="1">
        <f t="array" ref="JL177">IF(JJ177="","",_xll.PBD(JJ177,"Company ID","","USD","",""))</f>
        <v/>
      </c>
      <c r="JM177" s="15" t="str" cm="1">
        <f t="array" ref="JM177">IF(JJ177="","",_xll.PBD(JL177,"Name","","USD","",""))</f>
        <v/>
      </c>
      <c r="JN177" t="str" cm="1">
        <f t="array" ref="JN177">IF(JJ177="","",_xll.PBD(JJ177,"Deal Type 1","","USD","",""))</f>
        <v/>
      </c>
      <c r="JS177" s="15" t="str" cm="1">
        <f t="array" ref="JS177">IF(JR177="","",_xll.PBD(JR177,"Deal Date","","USD","",""))</f>
        <v/>
      </c>
      <c r="JT177" s="15" t="str" cm="1">
        <f t="array" ref="JT177">IF(JR177="","",_xll.PBD(JR177,"Company ID","","USD","",""))</f>
        <v/>
      </c>
      <c r="JU177" s="15" t="str" cm="1">
        <f t="array" ref="JU177">IF(JR177="","",_xll.PBD(JT177,"Name","","USD","",""))</f>
        <v/>
      </c>
      <c r="JV177" t="str" cm="1">
        <f t="array" ref="JV177">IF(JR177="","",_xll.PBD(JR177,"Deal Type 1","","USD","",""))</f>
        <v/>
      </c>
      <c r="KA177" s="15" t="str" cm="1">
        <f t="array" ref="KA177">IF(JZ177="","",_xll.PBD(JZ177,"Deal Date","","USD","",""))</f>
        <v/>
      </c>
      <c r="KB177" s="15" t="str" cm="1">
        <f t="array" ref="KB177">IF(JZ177="","",_xll.PBD(JZ177,"Company ID","","USD","",""))</f>
        <v/>
      </c>
      <c r="KC177" s="15" t="str" cm="1">
        <f t="array" ref="KC177">IF(JZ177="","",_xll.PBD(KB177,"Name","","USD","",""))</f>
        <v/>
      </c>
      <c r="KD177" t="str" cm="1">
        <f t="array" ref="KD177">IF(JZ177="","",_xll.PBD(JZ177,"Deal Type 1","","USD","",""))</f>
        <v/>
      </c>
      <c r="KI177" s="15" t="str" cm="1">
        <f t="array" ref="KI177">IF(KH177="","",_xll.PBD(KH177,"Deal Date","","USD","",""))</f>
        <v/>
      </c>
      <c r="KJ177" s="15" t="str" cm="1">
        <f t="array" ref="KJ177">IF(KH177="","",_xll.PBD(KH177,"Company ID","","USD","",""))</f>
        <v/>
      </c>
      <c r="KK177" s="15" t="str" cm="1">
        <f t="array" ref="KK177">IF(KH177="","",_xll.PBD(KJ177,"Name","","USD","",""))</f>
        <v/>
      </c>
      <c r="KL177" t="str" cm="1">
        <f t="array" ref="KL177">IF(KH177="","",_xll.PBD(KH177,"Deal Type 1","","USD","",""))</f>
        <v/>
      </c>
      <c r="KQ177" s="15" t="str" cm="1">
        <f t="array" ref="KQ177">IF(KP177="","",_xll.PBD(KP177,"Deal Date","","USD","",""))</f>
        <v/>
      </c>
      <c r="KR177" s="15" t="str" cm="1">
        <f t="array" ref="KR177">IF(KP177="","",_xll.PBD(KP177,"Company ID","","USD","",""))</f>
        <v/>
      </c>
      <c r="KS177" s="15" t="str" cm="1">
        <f t="array" ref="KS177">IF(KP177="","",_xll.PBD(KR177,"Name","","USD","",""))</f>
        <v/>
      </c>
      <c r="KT177" t="str" cm="1">
        <f t="array" ref="KT177">IF(KP177="","",_xll.PBD(KP177,"Deal Type 1","","USD","",""))</f>
        <v/>
      </c>
      <c r="KY177" s="15" t="str" cm="1">
        <f t="array" ref="KY177">IF(KX177="","",_xll.PBD(KX177,"Deal Date","","USD","",""))</f>
        <v/>
      </c>
      <c r="KZ177" s="15" t="str" cm="1">
        <f t="array" ref="KZ177">IF(KX177="","",_xll.PBD(KX177,"Company ID","","USD","",""))</f>
        <v/>
      </c>
      <c r="LA177" s="15" t="str" cm="1">
        <f t="array" ref="LA177">IF(KX177="","",_xll.PBD(KZ177,"Name","","USD","",""))</f>
        <v/>
      </c>
      <c r="LB177" t="str" cm="1">
        <f t="array" ref="LB177">IF(KX177="","",_xll.PBD(KX177,"Deal Type 1","","USD","",""))</f>
        <v/>
      </c>
      <c r="LG177" s="15" t="str" cm="1">
        <f t="array" ref="LG177">IF(LF177="","",_xll.PBD(LF177,"Deal Date","","USD","",""))</f>
        <v/>
      </c>
      <c r="LH177" s="15" t="str" cm="1">
        <f t="array" ref="LH177">IF(LF177="","",_xll.PBD(LF177,"Company ID","","USD","",""))</f>
        <v/>
      </c>
      <c r="LI177" s="15" t="str" cm="1">
        <f t="array" ref="LI177">IF(LF177="","",_xll.PBD(LH177,"Name","","USD","",""))</f>
        <v/>
      </c>
      <c r="LJ177" t="str" cm="1">
        <f t="array" ref="LJ177">IF(LF177="","",_xll.PBD(LF177,"Deal Type 1","","USD","",""))</f>
        <v/>
      </c>
      <c r="LO177" s="15" t="str" cm="1">
        <f t="array" ref="LO177">IF(LN177="","",_xll.PBD(LN177,"Deal Date","","USD","",""))</f>
        <v/>
      </c>
      <c r="LP177" s="15" t="str" cm="1">
        <f t="array" ref="LP177">IF(LN177="","",_xll.PBD(LN177,"Company ID","","USD","",""))</f>
        <v/>
      </c>
      <c r="LQ177" s="15" t="str" cm="1">
        <f t="array" ref="LQ177">IF(LN177="","",_xll.PBD(LP177,"Name","","USD","",""))</f>
        <v/>
      </c>
      <c r="LR177" t="str" cm="1">
        <f t="array" ref="LR177">IF(LN177="","",_xll.PBD(LN177,"Deal Type 1","","USD","",""))</f>
        <v/>
      </c>
      <c r="LW177" s="15" t="str" cm="1">
        <f t="array" ref="LW177">IF(LV177="","",_xll.PBD(LV177,"Deal Date","","USD","",""))</f>
        <v/>
      </c>
      <c r="LX177" s="15" t="str" cm="1">
        <f t="array" ref="LX177">IF(LV177="","",_xll.PBD(LV177,"Company ID","","USD","",""))</f>
        <v/>
      </c>
      <c r="LY177" s="15" t="str" cm="1">
        <f t="array" ref="LY177">IF(LV177="","",_xll.PBD(LX177,"Name","","USD","",""))</f>
        <v/>
      </c>
      <c r="LZ177" t="str" cm="1">
        <f t="array" ref="LZ177">IF(LV177="","",_xll.PBD(LV177,"Deal Type 1","","USD","",""))</f>
        <v/>
      </c>
      <c r="ME177" s="15" t="str" cm="1">
        <f t="array" ref="ME177">IF(MD177="","",_xll.PBD(MD177,"Deal Date","","USD","",""))</f>
        <v/>
      </c>
      <c r="MF177" s="15" t="str" cm="1">
        <f t="array" ref="MF177">IF(MD177="","",_xll.PBD(MD177,"Company ID","","USD","",""))</f>
        <v/>
      </c>
      <c r="MG177" s="15" t="str" cm="1">
        <f t="array" ref="MG177">IF(MD177="","",_xll.PBD(MF177,"Name","","USD","",""))</f>
        <v/>
      </c>
      <c r="MH177" t="str" cm="1">
        <f t="array" ref="MH177">IF(MD177="","",_xll.PBD(MD177,"Deal Type 1","","USD","",""))</f>
        <v/>
      </c>
    </row>
    <row r="178" spans="7:346" x14ac:dyDescent="0.2">
      <c r="G178" s="15" t="str" cm="1">
        <f t="array" ref="G178">IF(F178="","",_xll.PBD(F178,"Deal Date","","USD","",""))</f>
        <v/>
      </c>
      <c r="H178" s="15" t="str" cm="1">
        <f t="array" ref="H178">IF(F178="","",_xll.PBD(F178,"Company ID","","USD","",""))</f>
        <v/>
      </c>
      <c r="I178" s="15" t="str" cm="1">
        <f t="array" ref="I178">IF(F178="","",_xll.PBD(H178,"Name","","USD","",""))</f>
        <v/>
      </c>
      <c r="J178" t="str" cm="1">
        <f t="array" ref="J178">IF(F178="","",_xll.PBD(F178,"Deal Type 1","","USD","",""))</f>
        <v/>
      </c>
      <c r="O178" s="15" t="str" cm="1">
        <f t="array" ref="O178">IF(N178="","",_xll.PBD(N178,"Deal Date","","USD","",""))</f>
        <v/>
      </c>
      <c r="P178" s="15" t="str" cm="1">
        <f t="array" ref="P178">IF(N178="","",_xll.PBD(N178,"Company ID","","USD","",""))</f>
        <v/>
      </c>
      <c r="Q178" s="15" t="str" cm="1">
        <f t="array" ref="Q178">IF(N178="","",_xll.PBD(P178,"Name","","USD","",""))</f>
        <v/>
      </c>
      <c r="R178" t="str" cm="1">
        <f t="array" ref="R178">IF(N178="","",_xll.PBD(N178,"Deal Type 1","","USD","",""))</f>
        <v/>
      </c>
      <c r="W178" s="15" t="str" cm="1">
        <f t="array" ref="W178">IF(V178="","",_xll.PBD(V178,"Deal Date","","USD","",""))</f>
        <v/>
      </c>
      <c r="X178" s="15" t="str" cm="1">
        <f t="array" ref="X178">IF(V178="","",_xll.PBD(V178,"Company ID","","USD","",""))</f>
        <v/>
      </c>
      <c r="Y178" s="15" t="str" cm="1">
        <f t="array" ref="Y178">IF(V178="","",_xll.PBD(X178,"Name","","USD","",""))</f>
        <v/>
      </c>
      <c r="Z178" t="str" cm="1">
        <f t="array" ref="Z178">IF(V178="","",_xll.PBD(V178,"Deal Type 1","","USD","",""))</f>
        <v/>
      </c>
      <c r="AE178" s="15" t="str" cm="1">
        <f t="array" ref="AE178">IF(AD178="","",_xll.PBD(AD178,"Deal Date","","USD","",""))</f>
        <v/>
      </c>
      <c r="AF178" s="15" t="str" cm="1">
        <f t="array" ref="AF178">IF(AD178="","",_xll.PBD(AD178,"Company ID","","USD","",""))</f>
        <v/>
      </c>
      <c r="AG178" s="15" t="str" cm="1">
        <f t="array" ref="AG178">IF(AD178="","",_xll.PBD(AF178,"Name","","USD","",""))</f>
        <v/>
      </c>
      <c r="AH178" t="str" cm="1">
        <f t="array" ref="AH178">IF(AD178="","",_xll.PBD(AD178,"Deal Type 1","","USD","",""))</f>
        <v/>
      </c>
      <c r="AM178" s="15" t="str" cm="1">
        <f t="array" ref="AM178">IF(AL178="","",_xll.PBD(AL178,"Deal Date","","USD","",""))</f>
        <v/>
      </c>
      <c r="AN178" s="15" t="str" cm="1">
        <f t="array" ref="AN178">IF(AL178="","",_xll.PBD(AL178,"Company ID","","USD","",""))</f>
        <v/>
      </c>
      <c r="AO178" s="15" t="str" cm="1">
        <f t="array" ref="AO178">IF(AL178="","",_xll.PBD(AN178,"Name","","USD","",""))</f>
        <v/>
      </c>
      <c r="AP178" t="str" cm="1">
        <f t="array" ref="AP178">IF(AL178="","",_xll.PBD(AL178,"Deal Type 1","","USD","",""))</f>
        <v/>
      </c>
      <c r="AU178" s="15" t="str" cm="1">
        <f t="array" ref="AU178">IF(AT178="","",_xll.PBD(AT178,"Deal Date","","USD","",""))</f>
        <v/>
      </c>
      <c r="AV178" s="15" t="str" cm="1">
        <f t="array" ref="AV178">IF(AT178="","",_xll.PBD(AT178,"Company ID","","USD","",""))</f>
        <v/>
      </c>
      <c r="AW178" s="15" t="str" cm="1">
        <f t="array" ref="AW178">IF(AT178="","",_xll.PBD(AV178,"Name","","USD","",""))</f>
        <v/>
      </c>
      <c r="AX178" t="str" cm="1">
        <f t="array" ref="AX178">IF(AT178="","",_xll.PBD(AT178,"Deal Type 1","","USD","",""))</f>
        <v/>
      </c>
      <c r="BC178" s="15" t="str" cm="1">
        <f t="array" ref="BC178">IF(BB178="","",_xll.PBD(BB178,"Deal Date","","USD","",""))</f>
        <v/>
      </c>
      <c r="BD178" s="15" t="str" cm="1">
        <f t="array" ref="BD178">IF(BB178="","",_xll.PBD(BB178,"Company ID","","USD","",""))</f>
        <v/>
      </c>
      <c r="BE178" s="15" t="str" cm="1">
        <f t="array" ref="BE178">IF(BB178="","",_xll.PBD(BD178,"Name","","USD","",""))</f>
        <v/>
      </c>
      <c r="BF178" t="str" cm="1">
        <f t="array" ref="BF178">IF(BB178="","",_xll.PBD(BB178,"Deal Type 1","","USD","",""))</f>
        <v/>
      </c>
      <c r="BK178" s="15" t="str" cm="1">
        <f t="array" ref="BK178">IF(BJ178="","",_xll.PBD(BJ178,"Deal Date","","USD","",""))</f>
        <v/>
      </c>
      <c r="BL178" s="15" t="str" cm="1">
        <f t="array" ref="BL178">IF(BJ178="","",_xll.PBD(BJ178,"Company ID","","USD","",""))</f>
        <v/>
      </c>
      <c r="BM178" s="15" t="str" cm="1">
        <f t="array" ref="BM178">IF(BJ178="","",_xll.PBD(BL178,"Name","","USD","",""))</f>
        <v/>
      </c>
      <c r="BN178" t="str" cm="1">
        <f t="array" ref="BN178">IF(BJ178="","",_xll.PBD(BJ178,"Deal Type 1","","USD","",""))</f>
        <v/>
      </c>
      <c r="BS178" s="15" t="str" cm="1">
        <f t="array" ref="BS178">IF(BR178="","",_xll.PBD(BR178,"Deal Date","","USD","",""))</f>
        <v/>
      </c>
      <c r="BT178" s="15" t="str" cm="1">
        <f t="array" ref="BT178">IF(BR178="","",_xll.PBD(BR178,"Company ID","","USD","",""))</f>
        <v/>
      </c>
      <c r="BU178" s="15" t="str" cm="1">
        <f t="array" ref="BU178">IF(BR178="","",_xll.PBD(BT178,"Name","","USD","",""))</f>
        <v/>
      </c>
      <c r="BV178" t="str" cm="1">
        <f t="array" ref="BV178">IF(BR178="","",_xll.PBD(BR178,"Deal Type 1","","USD","",""))</f>
        <v/>
      </c>
      <c r="CA178" s="15" t="str" cm="1">
        <f t="array" ref="CA178">IF(BZ178="","",_xll.PBD(BZ178,"Deal Date","","USD","",""))</f>
        <v/>
      </c>
      <c r="CB178" s="15" t="str" cm="1">
        <f t="array" ref="CB178">IF(BZ178="","",_xll.PBD(BZ178,"Company ID","","USD","",""))</f>
        <v/>
      </c>
      <c r="CC178" s="15" t="str" cm="1">
        <f t="array" ref="CC178">IF(BZ178="","",_xll.PBD(CB178,"Name","","USD","",""))</f>
        <v/>
      </c>
      <c r="CD178" t="str" cm="1">
        <f t="array" ref="CD178">IF(BZ178="","",_xll.PBD(BZ178,"Deal Type 1","","USD","",""))</f>
        <v/>
      </c>
      <c r="CI178" s="15" t="str" cm="1">
        <f t="array" ref="CI178">IF(CH178="","",_xll.PBD(CH178,"Deal Date","","USD","",""))</f>
        <v/>
      </c>
      <c r="CJ178" s="15" t="str" cm="1">
        <f t="array" ref="CJ178">IF(CH178="","",_xll.PBD(CH178,"Company ID","","USD","",""))</f>
        <v/>
      </c>
      <c r="CK178" s="15" t="str" cm="1">
        <f t="array" ref="CK178">IF(CH178="","",_xll.PBD(CJ178,"Name","","USD","",""))</f>
        <v/>
      </c>
      <c r="CL178" t="str" cm="1">
        <f t="array" ref="CL178">IF(CH178="","",_xll.PBD(CH178,"Deal Type 1","","USD","",""))</f>
        <v/>
      </c>
      <c r="CQ178" s="15" t="str" cm="1">
        <f t="array" ref="CQ178">IF(CP178="","",_xll.PBD(CP178,"Deal Date","","USD","",""))</f>
        <v/>
      </c>
      <c r="CR178" s="15" t="str" cm="1">
        <f t="array" ref="CR178">IF(CP178="","",_xll.PBD(CP178,"Company ID","","USD","",""))</f>
        <v/>
      </c>
      <c r="CS178" s="15" t="str" cm="1">
        <f t="array" ref="CS178">IF(CP178="","",_xll.PBD(CR178,"Name","","USD","",""))</f>
        <v/>
      </c>
      <c r="CT178" t="str" cm="1">
        <f t="array" ref="CT178">IF(CP178="","",_xll.PBD(CP178,"Deal Type 1","","USD","",""))</f>
        <v/>
      </c>
      <c r="CY178" s="15" t="str" cm="1">
        <f t="array" ref="CY178">IF(CX178="","",_xll.PBD(CX178,"Deal Date","","USD","",""))</f>
        <v/>
      </c>
      <c r="CZ178" s="15" t="str" cm="1">
        <f t="array" ref="CZ178">IF(CX178="","",_xll.PBD(CX178,"Company ID","","USD","",""))</f>
        <v/>
      </c>
      <c r="DA178" s="15" t="str" cm="1">
        <f t="array" ref="DA178">IF(CX178="","",_xll.PBD(CZ178,"Name","","USD","",""))</f>
        <v/>
      </c>
      <c r="DB178" t="str" cm="1">
        <f t="array" ref="DB178">IF(CX178="","",_xll.PBD(CX178,"Deal Type 1","","USD","",""))</f>
        <v/>
      </c>
      <c r="DG178" s="15" t="str" cm="1">
        <f t="array" ref="DG178">IF(DF178="","",_xll.PBD(DF178,"Deal Date","","USD","",""))</f>
        <v/>
      </c>
      <c r="DH178" s="15" t="str" cm="1">
        <f t="array" ref="DH178">IF(DF178="","",_xll.PBD(DF178,"Company ID","","USD","",""))</f>
        <v/>
      </c>
      <c r="DI178" s="15" t="str" cm="1">
        <f t="array" ref="DI178">IF(DF178="","",_xll.PBD(DH178,"Name","","USD","",""))</f>
        <v/>
      </c>
      <c r="DJ178" t="str" cm="1">
        <f t="array" ref="DJ178">IF(DF178="","",_xll.PBD(DF178,"Deal Type 1","","USD","",""))</f>
        <v/>
      </c>
      <c r="DO178" s="15" t="str" cm="1">
        <f t="array" ref="DO178">IF(DN178="","",_xll.PBD(DN178,"Deal Date","","USD","",""))</f>
        <v/>
      </c>
      <c r="DP178" s="15" t="str" cm="1">
        <f t="array" ref="DP178">IF(DN178="","",_xll.PBD(DN178,"Company ID","","USD","",""))</f>
        <v/>
      </c>
      <c r="DQ178" s="15" t="str" cm="1">
        <f t="array" ref="DQ178">IF(DN178="","",_xll.PBD(DP178,"Name","","USD","",""))</f>
        <v/>
      </c>
      <c r="DR178" t="str" cm="1">
        <f t="array" ref="DR178">IF(DN178="","",_xll.PBD(DN178,"Deal Type 1","","USD","",""))</f>
        <v/>
      </c>
      <c r="DW178" s="15" t="str" cm="1">
        <f t="array" ref="DW178">IF(DV178="","",_xll.PBD(DV178,"Deal Date","","USD","",""))</f>
        <v/>
      </c>
      <c r="DX178" s="15" t="str" cm="1">
        <f t="array" ref="DX178">IF(DV178="","",_xll.PBD(DV178,"Company ID","","USD","",""))</f>
        <v/>
      </c>
      <c r="DY178" s="15" t="str" cm="1">
        <f t="array" ref="DY178">IF(DV178="","",_xll.PBD(DX178,"Name","","USD","",""))</f>
        <v/>
      </c>
      <c r="DZ178" t="str" cm="1">
        <f t="array" ref="DZ178">IF(DV178="","",_xll.PBD(DV178,"Deal Type 1","","USD","",""))</f>
        <v/>
      </c>
      <c r="EE178" s="15" t="str" cm="1">
        <f t="array" ref="EE178">IF(ED178="","",_xll.PBD(ED178,"Deal Date","","USD","",""))</f>
        <v/>
      </c>
      <c r="EF178" s="15" t="str" cm="1">
        <f t="array" ref="EF178">IF(ED178="","",_xll.PBD(ED178,"Company ID","","USD","",""))</f>
        <v/>
      </c>
      <c r="EG178" s="15" t="str" cm="1">
        <f t="array" ref="EG178">IF(ED178="","",_xll.PBD(EF178,"Name","","USD","",""))</f>
        <v/>
      </c>
      <c r="EH178" t="str" cm="1">
        <f t="array" ref="EH178">IF(ED178="","",_xll.PBD(ED178,"Deal Type 1","","USD","",""))</f>
        <v/>
      </c>
      <c r="EM178" s="15" t="str" cm="1">
        <f t="array" ref="EM178">IF(EL178="","",_xll.PBD(EL178,"Deal Date","","USD","",""))</f>
        <v/>
      </c>
      <c r="EN178" s="15" t="str" cm="1">
        <f t="array" ref="EN178">IF(EL178="","",_xll.PBD(EL178,"Company ID","","USD","",""))</f>
        <v/>
      </c>
      <c r="EO178" s="15" t="str" cm="1">
        <f t="array" ref="EO178">IF(EL178="","",_xll.PBD(EN178,"Name","","USD","",""))</f>
        <v/>
      </c>
      <c r="EP178" t="str" cm="1">
        <f t="array" ref="EP178">IF(EL178="","",_xll.PBD(EL178,"Deal Type 1","","USD","",""))</f>
        <v/>
      </c>
      <c r="EU178" s="15" t="str" cm="1">
        <f t="array" ref="EU178">IF(ET178="","",_xll.PBD(ET178,"Deal Date","","USD","",""))</f>
        <v/>
      </c>
      <c r="EV178" s="15" t="str" cm="1">
        <f t="array" ref="EV178">IF(ET178="","",_xll.PBD(ET178,"Company ID","","USD","",""))</f>
        <v/>
      </c>
      <c r="EW178" s="15" t="str" cm="1">
        <f t="array" ref="EW178">IF(ET178="","",_xll.PBD(EV178,"Name","","USD","",""))</f>
        <v/>
      </c>
      <c r="EX178" t="str" cm="1">
        <f t="array" ref="EX178">IF(ET178="","",_xll.PBD(ET178,"Deal Type 1","","USD","",""))</f>
        <v/>
      </c>
      <c r="FC178" s="15" t="str" cm="1">
        <f t="array" ref="FC178">IF(FB178="","",_xll.PBD(FB178,"Deal Date","","USD","",""))</f>
        <v/>
      </c>
      <c r="FD178" s="15" t="str" cm="1">
        <f t="array" ref="FD178">IF(FB178="","",_xll.PBD(FB178,"Company ID","","USD","",""))</f>
        <v/>
      </c>
      <c r="FE178" s="15" t="str" cm="1">
        <f t="array" ref="FE178">IF(FB178="","",_xll.PBD(FD178,"Name","","USD","",""))</f>
        <v/>
      </c>
      <c r="FF178" t="str" cm="1">
        <f t="array" ref="FF178">IF(FB178="","",_xll.PBD(FB178,"Deal Type 1","","USD","",""))</f>
        <v/>
      </c>
      <c r="FK178" s="15" t="str" cm="1">
        <f t="array" ref="FK178">IF(FJ178="","",_xll.PBD(FJ178,"Deal Date","","USD","",""))</f>
        <v/>
      </c>
      <c r="FL178" s="15" t="str" cm="1">
        <f t="array" ref="FL178">IF(FJ178="","",_xll.PBD(FJ178,"Company ID","","USD","",""))</f>
        <v/>
      </c>
      <c r="FM178" s="15" t="str" cm="1">
        <f t="array" ref="FM178">IF(FJ178="","",_xll.PBD(FL178,"Name","","USD","",""))</f>
        <v/>
      </c>
      <c r="FN178" t="str" cm="1">
        <f t="array" ref="FN178">IF(FJ178="","",_xll.PBD(FJ178,"Deal Type 1","","USD","",""))</f>
        <v/>
      </c>
      <c r="FS178" s="15" t="str" cm="1">
        <f t="array" ref="FS178">IF(FR178="","",_xll.PBD(FR178,"Deal Date","","USD","",""))</f>
        <v/>
      </c>
      <c r="FT178" s="15" t="str" cm="1">
        <f t="array" ref="FT178">IF(FR178="","",_xll.PBD(FR178,"Company ID","","USD","",""))</f>
        <v/>
      </c>
      <c r="FU178" s="15" t="str" cm="1">
        <f t="array" ref="FU178">IF(FR178="","",_xll.PBD(FT178,"Name","","USD","",""))</f>
        <v/>
      </c>
      <c r="FV178" t="str" cm="1">
        <f t="array" ref="FV178">IF(FR178="","",_xll.PBD(FR178,"Deal Type 1","","USD","",""))</f>
        <v/>
      </c>
      <c r="GA178" s="15" t="str" cm="1">
        <f t="array" ref="GA178">IF(FZ178="","",_xll.PBD(FZ178,"Deal Date","","USD","",""))</f>
        <v/>
      </c>
      <c r="GB178" s="15" t="str" cm="1">
        <f t="array" ref="GB178">IF(FZ178="","",_xll.PBD(FZ178,"Company ID","","USD","",""))</f>
        <v/>
      </c>
      <c r="GC178" s="15" t="str" cm="1">
        <f t="array" ref="GC178">IF(FZ178="","",_xll.PBD(GB178,"Name","","USD","",""))</f>
        <v/>
      </c>
      <c r="GD178" t="str" cm="1">
        <f t="array" ref="GD178">IF(FZ178="","",_xll.PBD(FZ178,"Deal Type 1","","USD","",""))</f>
        <v/>
      </c>
      <c r="GI178" s="15" t="str" cm="1">
        <f t="array" ref="GI178">IF(GH178="","",_xll.PBD(GH178,"Deal Date","","USD","",""))</f>
        <v/>
      </c>
      <c r="GJ178" s="15" t="str" cm="1">
        <f t="array" ref="GJ178">IF(GH178="","",_xll.PBD(GH178,"Company ID","","USD","",""))</f>
        <v/>
      </c>
      <c r="GK178" s="15" t="str" cm="1">
        <f t="array" ref="GK178">IF(GH178="","",_xll.PBD(GJ178,"Name","","USD","",""))</f>
        <v/>
      </c>
      <c r="GL178" t="str" cm="1">
        <f t="array" ref="GL178">IF(GH178="","",_xll.PBD(GH178,"Deal Type 1","","USD","",""))</f>
        <v/>
      </c>
      <c r="GQ178" s="15" t="str" cm="1">
        <f t="array" ref="GQ178">IF(GP178="","",_xll.PBD(GP178,"Deal Date","","USD","",""))</f>
        <v/>
      </c>
      <c r="GR178" s="15" t="str" cm="1">
        <f t="array" ref="GR178">IF(GP178="","",_xll.PBD(GP178,"Company ID","","USD","",""))</f>
        <v/>
      </c>
      <c r="GS178" s="15" t="str" cm="1">
        <f t="array" ref="GS178">IF(GP178="","",_xll.PBD(GR178,"Name","","USD","",""))</f>
        <v/>
      </c>
      <c r="GT178" t="str" cm="1">
        <f t="array" ref="GT178">IF(GP178="","",_xll.PBD(GP178,"Deal Type 1","","USD","",""))</f>
        <v/>
      </c>
      <c r="GY178" s="15" t="str" cm="1">
        <f t="array" ref="GY178">IF(GX178="","",_xll.PBD(GX178,"Deal Date","","USD","",""))</f>
        <v/>
      </c>
      <c r="GZ178" s="15" t="str" cm="1">
        <f t="array" ref="GZ178">IF(GX178="","",_xll.PBD(GX178,"Company ID","","USD","",""))</f>
        <v/>
      </c>
      <c r="HA178" s="15" t="str" cm="1">
        <f t="array" ref="HA178">IF(GX178="","",_xll.PBD(GZ178,"Name","","USD","",""))</f>
        <v/>
      </c>
      <c r="HB178" t="str" cm="1">
        <f t="array" ref="HB178">IF(GX178="","",_xll.PBD(GX178,"Deal Type 1","","USD","",""))</f>
        <v/>
      </c>
      <c r="HG178" s="15" t="str" cm="1">
        <f t="array" ref="HG178">IF(HF178="","",_xll.PBD(HF178,"Deal Date","","USD","",""))</f>
        <v/>
      </c>
      <c r="HH178" s="15" t="str" cm="1">
        <f t="array" ref="HH178">IF(HF178="","",_xll.PBD(HF178,"Company ID","","USD","",""))</f>
        <v/>
      </c>
      <c r="HI178" s="15" t="str" cm="1">
        <f t="array" ref="HI178">IF(HF178="","",_xll.PBD(HH178,"Name","","USD","",""))</f>
        <v/>
      </c>
      <c r="HJ178" t="str" cm="1">
        <f t="array" ref="HJ178">IF(HF178="","",_xll.PBD(HF178,"Deal Type 1","","USD","",""))</f>
        <v/>
      </c>
      <c r="HO178" s="15" t="str" cm="1">
        <f t="array" ref="HO178">IF(HN178="","",_xll.PBD(HN178,"Deal Date","","USD","",""))</f>
        <v/>
      </c>
      <c r="HP178" s="15" t="str" cm="1">
        <f t="array" ref="HP178">IF(HN178="","",_xll.PBD(HN178,"Company ID","","USD","",""))</f>
        <v/>
      </c>
      <c r="HQ178" s="15" t="str" cm="1">
        <f t="array" ref="HQ178">IF(HN178="","",_xll.PBD(HP178,"Name","","USD","",""))</f>
        <v/>
      </c>
      <c r="HR178" t="str" cm="1">
        <f t="array" ref="HR178">IF(HN178="","",_xll.PBD(HN178,"Deal Type 1","","USD","",""))</f>
        <v/>
      </c>
      <c r="HW178" s="15" t="str" cm="1">
        <f t="array" ref="HW178">IF(HV178="","",_xll.PBD(HV178,"Deal Date","","USD","",""))</f>
        <v/>
      </c>
      <c r="HX178" s="15" t="str" cm="1">
        <f t="array" ref="HX178">IF(HV178="","",_xll.PBD(HV178,"Company ID","","USD","",""))</f>
        <v/>
      </c>
      <c r="HY178" s="15" t="str" cm="1">
        <f t="array" ref="HY178">IF(HV178="","",_xll.PBD(HX178,"Name","","USD","",""))</f>
        <v/>
      </c>
      <c r="HZ178" t="str" cm="1">
        <f t="array" ref="HZ178">IF(HV178="","",_xll.PBD(HV178,"Deal Type 1","","USD","",""))</f>
        <v/>
      </c>
      <c r="IE178" s="15" t="str" cm="1">
        <f t="array" ref="IE178">IF(ID178="","",_xll.PBD(ID178,"Deal Date","","USD","",""))</f>
        <v/>
      </c>
      <c r="IF178" s="15" t="str" cm="1">
        <f t="array" ref="IF178">IF(ID178="","",_xll.PBD(ID178,"Company ID","","USD","",""))</f>
        <v/>
      </c>
      <c r="IG178" s="15" t="str" cm="1">
        <f t="array" ref="IG178">IF(ID178="","",_xll.PBD(IF178,"Name","","USD","",""))</f>
        <v/>
      </c>
      <c r="IH178" t="str" cm="1">
        <f t="array" ref="IH178">IF(ID178="","",_xll.PBD(ID178,"Deal Type 1","","USD","",""))</f>
        <v/>
      </c>
      <c r="IM178" s="15" t="str" cm="1">
        <f t="array" ref="IM178">IF(IL178="","",_xll.PBD(IL178,"Deal Date","","USD","",""))</f>
        <v/>
      </c>
      <c r="IN178" s="15" t="str" cm="1">
        <f t="array" ref="IN178">IF(IL178="","",_xll.PBD(IL178,"Company ID","","USD","",""))</f>
        <v/>
      </c>
      <c r="IO178" s="15" t="str" cm="1">
        <f t="array" ref="IO178">IF(IL178="","",_xll.PBD(IN178,"Name","","USD","",""))</f>
        <v/>
      </c>
      <c r="IP178" t="str" cm="1">
        <f t="array" ref="IP178">IF(IL178="","",_xll.PBD(IL178,"Deal Type 1","","USD","",""))</f>
        <v/>
      </c>
      <c r="IU178" s="15" t="str" cm="1">
        <f t="array" ref="IU178">IF(IT178="","",_xll.PBD(IT178,"Deal Date","","USD","",""))</f>
        <v/>
      </c>
      <c r="IV178" s="15" t="str" cm="1">
        <f t="array" ref="IV178">IF(IT178="","",_xll.PBD(IT178,"Company ID","","USD","",""))</f>
        <v/>
      </c>
      <c r="IW178" s="15" t="str" cm="1">
        <f t="array" ref="IW178">IF(IT178="","",_xll.PBD(IV178,"Name","","USD","",""))</f>
        <v/>
      </c>
      <c r="IX178" t="str" cm="1">
        <f t="array" ref="IX178">IF(IT178="","",_xll.PBD(IT178,"Deal Type 1","","USD","",""))</f>
        <v/>
      </c>
      <c r="JC178" s="15" t="str" cm="1">
        <f t="array" ref="JC178">IF(JB178="","",_xll.PBD(JB178,"Deal Date","","USD","",""))</f>
        <v/>
      </c>
      <c r="JD178" s="15" t="str" cm="1">
        <f t="array" ref="JD178">IF(JB178="","",_xll.PBD(JB178,"Company ID","","USD","",""))</f>
        <v/>
      </c>
      <c r="JE178" s="15" t="str" cm="1">
        <f t="array" ref="JE178">IF(JB178="","",_xll.PBD(JD178,"Name","","USD","",""))</f>
        <v/>
      </c>
      <c r="JF178" t="str" cm="1">
        <f t="array" ref="JF178">IF(JB178="","",_xll.PBD(JB178,"Deal Type 1","","USD","",""))</f>
        <v/>
      </c>
      <c r="JK178" s="15" t="str" cm="1">
        <f t="array" ref="JK178">IF(JJ178="","",_xll.PBD(JJ178,"Deal Date","","USD","",""))</f>
        <v/>
      </c>
      <c r="JL178" s="15" t="str" cm="1">
        <f t="array" ref="JL178">IF(JJ178="","",_xll.PBD(JJ178,"Company ID","","USD","",""))</f>
        <v/>
      </c>
      <c r="JM178" s="15" t="str" cm="1">
        <f t="array" ref="JM178">IF(JJ178="","",_xll.PBD(JL178,"Name","","USD","",""))</f>
        <v/>
      </c>
      <c r="JN178" t="str" cm="1">
        <f t="array" ref="JN178">IF(JJ178="","",_xll.PBD(JJ178,"Deal Type 1","","USD","",""))</f>
        <v/>
      </c>
      <c r="JS178" s="15" t="str" cm="1">
        <f t="array" ref="JS178">IF(JR178="","",_xll.PBD(JR178,"Deal Date","","USD","",""))</f>
        <v/>
      </c>
      <c r="JT178" s="15" t="str" cm="1">
        <f t="array" ref="JT178">IF(JR178="","",_xll.PBD(JR178,"Company ID","","USD","",""))</f>
        <v/>
      </c>
      <c r="JU178" s="15" t="str" cm="1">
        <f t="array" ref="JU178">IF(JR178="","",_xll.PBD(JT178,"Name","","USD","",""))</f>
        <v/>
      </c>
      <c r="JV178" t="str" cm="1">
        <f t="array" ref="JV178">IF(JR178="","",_xll.PBD(JR178,"Deal Type 1","","USD","",""))</f>
        <v/>
      </c>
      <c r="KA178" s="15" t="str" cm="1">
        <f t="array" ref="KA178">IF(JZ178="","",_xll.PBD(JZ178,"Deal Date","","USD","",""))</f>
        <v/>
      </c>
      <c r="KB178" s="15" t="str" cm="1">
        <f t="array" ref="KB178">IF(JZ178="","",_xll.PBD(JZ178,"Company ID","","USD","",""))</f>
        <v/>
      </c>
      <c r="KC178" s="15" t="str" cm="1">
        <f t="array" ref="KC178">IF(JZ178="","",_xll.PBD(KB178,"Name","","USD","",""))</f>
        <v/>
      </c>
      <c r="KD178" t="str" cm="1">
        <f t="array" ref="KD178">IF(JZ178="","",_xll.PBD(JZ178,"Deal Type 1","","USD","",""))</f>
        <v/>
      </c>
      <c r="KI178" s="15" t="str" cm="1">
        <f t="array" ref="KI178">IF(KH178="","",_xll.PBD(KH178,"Deal Date","","USD","",""))</f>
        <v/>
      </c>
      <c r="KJ178" s="15" t="str" cm="1">
        <f t="array" ref="KJ178">IF(KH178="","",_xll.PBD(KH178,"Company ID","","USD","",""))</f>
        <v/>
      </c>
      <c r="KK178" s="15" t="str" cm="1">
        <f t="array" ref="KK178">IF(KH178="","",_xll.PBD(KJ178,"Name","","USD","",""))</f>
        <v/>
      </c>
      <c r="KL178" t="str" cm="1">
        <f t="array" ref="KL178">IF(KH178="","",_xll.PBD(KH178,"Deal Type 1","","USD","",""))</f>
        <v/>
      </c>
      <c r="KQ178" s="15" t="str" cm="1">
        <f t="array" ref="KQ178">IF(KP178="","",_xll.PBD(KP178,"Deal Date","","USD","",""))</f>
        <v/>
      </c>
      <c r="KR178" s="15" t="str" cm="1">
        <f t="array" ref="KR178">IF(KP178="","",_xll.PBD(KP178,"Company ID","","USD","",""))</f>
        <v/>
      </c>
      <c r="KS178" s="15" t="str" cm="1">
        <f t="array" ref="KS178">IF(KP178="","",_xll.PBD(KR178,"Name","","USD","",""))</f>
        <v/>
      </c>
      <c r="KT178" t="str" cm="1">
        <f t="array" ref="KT178">IF(KP178="","",_xll.PBD(KP178,"Deal Type 1","","USD","",""))</f>
        <v/>
      </c>
      <c r="KY178" s="15" t="str" cm="1">
        <f t="array" ref="KY178">IF(KX178="","",_xll.PBD(KX178,"Deal Date","","USD","",""))</f>
        <v/>
      </c>
      <c r="KZ178" s="15" t="str" cm="1">
        <f t="array" ref="KZ178">IF(KX178="","",_xll.PBD(KX178,"Company ID","","USD","",""))</f>
        <v/>
      </c>
      <c r="LA178" s="15" t="str" cm="1">
        <f t="array" ref="LA178">IF(KX178="","",_xll.PBD(KZ178,"Name","","USD","",""))</f>
        <v/>
      </c>
      <c r="LB178" t="str" cm="1">
        <f t="array" ref="LB178">IF(KX178="","",_xll.PBD(KX178,"Deal Type 1","","USD","",""))</f>
        <v/>
      </c>
      <c r="LG178" s="15" t="str" cm="1">
        <f t="array" ref="LG178">IF(LF178="","",_xll.PBD(LF178,"Deal Date","","USD","",""))</f>
        <v/>
      </c>
      <c r="LH178" s="15" t="str" cm="1">
        <f t="array" ref="LH178">IF(LF178="","",_xll.PBD(LF178,"Company ID","","USD","",""))</f>
        <v/>
      </c>
      <c r="LI178" s="15" t="str" cm="1">
        <f t="array" ref="LI178">IF(LF178="","",_xll.PBD(LH178,"Name","","USD","",""))</f>
        <v/>
      </c>
      <c r="LJ178" t="str" cm="1">
        <f t="array" ref="LJ178">IF(LF178="","",_xll.PBD(LF178,"Deal Type 1","","USD","",""))</f>
        <v/>
      </c>
      <c r="LO178" s="15" t="str" cm="1">
        <f t="array" ref="LO178">IF(LN178="","",_xll.PBD(LN178,"Deal Date","","USD","",""))</f>
        <v/>
      </c>
      <c r="LP178" s="15" t="str" cm="1">
        <f t="array" ref="LP178">IF(LN178="","",_xll.PBD(LN178,"Company ID","","USD","",""))</f>
        <v/>
      </c>
      <c r="LQ178" s="15" t="str" cm="1">
        <f t="array" ref="LQ178">IF(LN178="","",_xll.PBD(LP178,"Name","","USD","",""))</f>
        <v/>
      </c>
      <c r="LR178" t="str" cm="1">
        <f t="array" ref="LR178">IF(LN178="","",_xll.PBD(LN178,"Deal Type 1","","USD","",""))</f>
        <v/>
      </c>
      <c r="LW178" s="15" t="str" cm="1">
        <f t="array" ref="LW178">IF(LV178="","",_xll.PBD(LV178,"Deal Date","","USD","",""))</f>
        <v/>
      </c>
      <c r="LX178" s="15" t="str" cm="1">
        <f t="array" ref="LX178">IF(LV178="","",_xll.PBD(LV178,"Company ID","","USD","",""))</f>
        <v/>
      </c>
      <c r="LY178" s="15" t="str" cm="1">
        <f t="array" ref="LY178">IF(LV178="","",_xll.PBD(LX178,"Name","","USD","",""))</f>
        <v/>
      </c>
      <c r="LZ178" t="str" cm="1">
        <f t="array" ref="LZ178">IF(LV178="","",_xll.PBD(LV178,"Deal Type 1","","USD","",""))</f>
        <v/>
      </c>
      <c r="ME178" s="15" t="str" cm="1">
        <f t="array" ref="ME178">IF(MD178="","",_xll.PBD(MD178,"Deal Date","","USD","",""))</f>
        <v/>
      </c>
      <c r="MF178" s="15" t="str" cm="1">
        <f t="array" ref="MF178">IF(MD178="","",_xll.PBD(MD178,"Company ID","","USD","",""))</f>
        <v/>
      </c>
      <c r="MG178" s="15" t="str" cm="1">
        <f t="array" ref="MG178">IF(MD178="","",_xll.PBD(MF178,"Name","","USD","",""))</f>
        <v/>
      </c>
      <c r="MH178" t="str" cm="1">
        <f t="array" ref="MH178">IF(MD178="","",_xll.PBD(MD178,"Deal Type 1","","USD","",""))</f>
        <v/>
      </c>
    </row>
    <row r="179" spans="7:346" x14ac:dyDescent="0.2">
      <c r="G179" s="15" t="str" cm="1">
        <f t="array" ref="G179">IF(F179="","",_xll.PBD(F179,"Deal Date","","USD","",""))</f>
        <v/>
      </c>
      <c r="H179" s="15" t="str" cm="1">
        <f t="array" ref="H179">IF(F179="","",_xll.PBD(F179,"Company ID","","USD","",""))</f>
        <v/>
      </c>
      <c r="I179" s="15" t="str" cm="1">
        <f t="array" ref="I179">IF(F179="","",_xll.PBD(H179,"Name","","USD","",""))</f>
        <v/>
      </c>
      <c r="J179" t="str" cm="1">
        <f t="array" ref="J179">IF(F179="","",_xll.PBD(F179,"Deal Type 1","","USD","",""))</f>
        <v/>
      </c>
      <c r="O179" s="15" t="str" cm="1">
        <f t="array" ref="O179">IF(N179="","",_xll.PBD(N179,"Deal Date","","USD","",""))</f>
        <v/>
      </c>
      <c r="P179" s="15" t="str" cm="1">
        <f t="array" ref="P179">IF(N179="","",_xll.PBD(N179,"Company ID","","USD","",""))</f>
        <v/>
      </c>
      <c r="Q179" s="15" t="str" cm="1">
        <f t="array" ref="Q179">IF(N179="","",_xll.PBD(P179,"Name","","USD","",""))</f>
        <v/>
      </c>
      <c r="R179" t="str" cm="1">
        <f t="array" ref="R179">IF(N179="","",_xll.PBD(N179,"Deal Type 1","","USD","",""))</f>
        <v/>
      </c>
      <c r="W179" s="15" t="str" cm="1">
        <f t="array" ref="W179">IF(V179="","",_xll.PBD(V179,"Deal Date","","USD","",""))</f>
        <v/>
      </c>
      <c r="X179" s="15" t="str" cm="1">
        <f t="array" ref="X179">IF(V179="","",_xll.PBD(V179,"Company ID","","USD","",""))</f>
        <v/>
      </c>
      <c r="Y179" s="15" t="str" cm="1">
        <f t="array" ref="Y179">IF(V179="","",_xll.PBD(X179,"Name","","USD","",""))</f>
        <v/>
      </c>
      <c r="Z179" t="str" cm="1">
        <f t="array" ref="Z179">IF(V179="","",_xll.PBD(V179,"Deal Type 1","","USD","",""))</f>
        <v/>
      </c>
      <c r="AE179" s="15" t="str" cm="1">
        <f t="array" ref="AE179">IF(AD179="","",_xll.PBD(AD179,"Deal Date","","USD","",""))</f>
        <v/>
      </c>
      <c r="AF179" s="15" t="str" cm="1">
        <f t="array" ref="AF179">IF(AD179="","",_xll.PBD(AD179,"Company ID","","USD","",""))</f>
        <v/>
      </c>
      <c r="AG179" s="15" t="str" cm="1">
        <f t="array" ref="AG179">IF(AD179="","",_xll.PBD(AF179,"Name","","USD","",""))</f>
        <v/>
      </c>
      <c r="AH179" t="str" cm="1">
        <f t="array" ref="AH179">IF(AD179="","",_xll.PBD(AD179,"Deal Type 1","","USD","",""))</f>
        <v/>
      </c>
      <c r="AM179" s="15" t="str" cm="1">
        <f t="array" ref="AM179">IF(AL179="","",_xll.PBD(AL179,"Deal Date","","USD","",""))</f>
        <v/>
      </c>
      <c r="AN179" s="15" t="str" cm="1">
        <f t="array" ref="AN179">IF(AL179="","",_xll.PBD(AL179,"Company ID","","USD","",""))</f>
        <v/>
      </c>
      <c r="AO179" s="15" t="str" cm="1">
        <f t="array" ref="AO179">IF(AL179="","",_xll.PBD(AN179,"Name","","USD","",""))</f>
        <v/>
      </c>
      <c r="AP179" t="str" cm="1">
        <f t="array" ref="AP179">IF(AL179="","",_xll.PBD(AL179,"Deal Type 1","","USD","",""))</f>
        <v/>
      </c>
      <c r="AU179" s="15" t="str" cm="1">
        <f t="array" ref="AU179">IF(AT179="","",_xll.PBD(AT179,"Deal Date","","USD","",""))</f>
        <v/>
      </c>
      <c r="AV179" s="15" t="str" cm="1">
        <f t="array" ref="AV179">IF(AT179="","",_xll.PBD(AT179,"Company ID","","USD","",""))</f>
        <v/>
      </c>
      <c r="AW179" s="15" t="str" cm="1">
        <f t="array" ref="AW179">IF(AT179="","",_xll.PBD(AV179,"Name","","USD","",""))</f>
        <v/>
      </c>
      <c r="AX179" t="str" cm="1">
        <f t="array" ref="AX179">IF(AT179="","",_xll.PBD(AT179,"Deal Type 1","","USD","",""))</f>
        <v/>
      </c>
      <c r="BC179" s="15" t="str" cm="1">
        <f t="array" ref="BC179">IF(BB179="","",_xll.PBD(BB179,"Deal Date","","USD","",""))</f>
        <v/>
      </c>
      <c r="BD179" s="15" t="str" cm="1">
        <f t="array" ref="BD179">IF(BB179="","",_xll.PBD(BB179,"Company ID","","USD","",""))</f>
        <v/>
      </c>
      <c r="BE179" s="15" t="str" cm="1">
        <f t="array" ref="BE179">IF(BB179="","",_xll.PBD(BD179,"Name","","USD","",""))</f>
        <v/>
      </c>
      <c r="BF179" t="str" cm="1">
        <f t="array" ref="BF179">IF(BB179="","",_xll.PBD(BB179,"Deal Type 1","","USD","",""))</f>
        <v/>
      </c>
      <c r="BK179" s="15" t="str" cm="1">
        <f t="array" ref="BK179">IF(BJ179="","",_xll.PBD(BJ179,"Deal Date","","USD","",""))</f>
        <v/>
      </c>
      <c r="BL179" s="15" t="str" cm="1">
        <f t="array" ref="BL179">IF(BJ179="","",_xll.PBD(BJ179,"Company ID","","USD","",""))</f>
        <v/>
      </c>
      <c r="BM179" s="15" t="str" cm="1">
        <f t="array" ref="BM179">IF(BJ179="","",_xll.PBD(BL179,"Name","","USD","",""))</f>
        <v/>
      </c>
      <c r="BN179" t="str" cm="1">
        <f t="array" ref="BN179">IF(BJ179="","",_xll.PBD(BJ179,"Deal Type 1","","USD","",""))</f>
        <v/>
      </c>
      <c r="BS179" s="15" t="str" cm="1">
        <f t="array" ref="BS179">IF(BR179="","",_xll.PBD(BR179,"Deal Date","","USD","",""))</f>
        <v/>
      </c>
      <c r="BT179" s="15" t="str" cm="1">
        <f t="array" ref="BT179">IF(BR179="","",_xll.PBD(BR179,"Company ID","","USD","",""))</f>
        <v/>
      </c>
      <c r="BU179" s="15" t="str" cm="1">
        <f t="array" ref="BU179">IF(BR179="","",_xll.PBD(BT179,"Name","","USD","",""))</f>
        <v/>
      </c>
      <c r="BV179" t="str" cm="1">
        <f t="array" ref="BV179">IF(BR179="","",_xll.PBD(BR179,"Deal Type 1","","USD","",""))</f>
        <v/>
      </c>
      <c r="CA179" s="15" t="str" cm="1">
        <f t="array" ref="CA179">IF(BZ179="","",_xll.PBD(BZ179,"Deal Date","","USD","",""))</f>
        <v/>
      </c>
      <c r="CB179" s="15" t="str" cm="1">
        <f t="array" ref="CB179">IF(BZ179="","",_xll.PBD(BZ179,"Company ID","","USD","",""))</f>
        <v/>
      </c>
      <c r="CC179" s="15" t="str" cm="1">
        <f t="array" ref="CC179">IF(BZ179="","",_xll.PBD(CB179,"Name","","USD","",""))</f>
        <v/>
      </c>
      <c r="CD179" t="str" cm="1">
        <f t="array" ref="CD179">IF(BZ179="","",_xll.PBD(BZ179,"Deal Type 1","","USD","",""))</f>
        <v/>
      </c>
      <c r="CI179" s="15" t="str" cm="1">
        <f t="array" ref="CI179">IF(CH179="","",_xll.PBD(CH179,"Deal Date","","USD","",""))</f>
        <v/>
      </c>
      <c r="CJ179" s="15" t="str" cm="1">
        <f t="array" ref="CJ179">IF(CH179="","",_xll.PBD(CH179,"Company ID","","USD","",""))</f>
        <v/>
      </c>
      <c r="CK179" s="15" t="str" cm="1">
        <f t="array" ref="CK179">IF(CH179="","",_xll.PBD(CJ179,"Name","","USD","",""))</f>
        <v/>
      </c>
      <c r="CL179" t="str" cm="1">
        <f t="array" ref="CL179">IF(CH179="","",_xll.PBD(CH179,"Deal Type 1","","USD","",""))</f>
        <v/>
      </c>
      <c r="CQ179" s="15" t="str" cm="1">
        <f t="array" ref="CQ179">IF(CP179="","",_xll.PBD(CP179,"Deal Date","","USD","",""))</f>
        <v/>
      </c>
      <c r="CR179" s="15" t="str" cm="1">
        <f t="array" ref="CR179">IF(CP179="","",_xll.PBD(CP179,"Company ID","","USD","",""))</f>
        <v/>
      </c>
      <c r="CS179" s="15" t="str" cm="1">
        <f t="array" ref="CS179">IF(CP179="","",_xll.PBD(CR179,"Name","","USD","",""))</f>
        <v/>
      </c>
      <c r="CT179" t="str" cm="1">
        <f t="array" ref="CT179">IF(CP179="","",_xll.PBD(CP179,"Deal Type 1","","USD","",""))</f>
        <v/>
      </c>
      <c r="CY179" s="15" t="str" cm="1">
        <f t="array" ref="CY179">IF(CX179="","",_xll.PBD(CX179,"Deal Date","","USD","",""))</f>
        <v/>
      </c>
      <c r="CZ179" s="15" t="str" cm="1">
        <f t="array" ref="CZ179">IF(CX179="","",_xll.PBD(CX179,"Company ID","","USD","",""))</f>
        <v/>
      </c>
      <c r="DA179" s="15" t="str" cm="1">
        <f t="array" ref="DA179">IF(CX179="","",_xll.PBD(CZ179,"Name","","USD","",""))</f>
        <v/>
      </c>
      <c r="DB179" t="str" cm="1">
        <f t="array" ref="DB179">IF(CX179="","",_xll.PBD(CX179,"Deal Type 1","","USD","",""))</f>
        <v/>
      </c>
      <c r="DG179" s="15" t="str" cm="1">
        <f t="array" ref="DG179">IF(DF179="","",_xll.PBD(DF179,"Deal Date","","USD","",""))</f>
        <v/>
      </c>
      <c r="DH179" s="15" t="str" cm="1">
        <f t="array" ref="DH179">IF(DF179="","",_xll.PBD(DF179,"Company ID","","USD","",""))</f>
        <v/>
      </c>
      <c r="DI179" s="15" t="str" cm="1">
        <f t="array" ref="DI179">IF(DF179="","",_xll.PBD(DH179,"Name","","USD","",""))</f>
        <v/>
      </c>
      <c r="DJ179" t="str" cm="1">
        <f t="array" ref="DJ179">IF(DF179="","",_xll.PBD(DF179,"Deal Type 1","","USD","",""))</f>
        <v/>
      </c>
      <c r="DO179" s="15" t="str" cm="1">
        <f t="array" ref="DO179">IF(DN179="","",_xll.PBD(DN179,"Deal Date","","USD","",""))</f>
        <v/>
      </c>
      <c r="DP179" s="15" t="str" cm="1">
        <f t="array" ref="DP179">IF(DN179="","",_xll.PBD(DN179,"Company ID","","USD","",""))</f>
        <v/>
      </c>
      <c r="DQ179" s="15" t="str" cm="1">
        <f t="array" ref="DQ179">IF(DN179="","",_xll.PBD(DP179,"Name","","USD","",""))</f>
        <v/>
      </c>
      <c r="DR179" t="str" cm="1">
        <f t="array" ref="DR179">IF(DN179="","",_xll.PBD(DN179,"Deal Type 1","","USD","",""))</f>
        <v/>
      </c>
      <c r="DW179" s="15" t="str" cm="1">
        <f t="array" ref="DW179">IF(DV179="","",_xll.PBD(DV179,"Deal Date","","USD","",""))</f>
        <v/>
      </c>
      <c r="DX179" s="15" t="str" cm="1">
        <f t="array" ref="DX179">IF(DV179="","",_xll.PBD(DV179,"Company ID","","USD","",""))</f>
        <v/>
      </c>
      <c r="DY179" s="15" t="str" cm="1">
        <f t="array" ref="DY179">IF(DV179="","",_xll.PBD(DX179,"Name","","USD","",""))</f>
        <v/>
      </c>
      <c r="DZ179" t="str" cm="1">
        <f t="array" ref="DZ179">IF(DV179="","",_xll.PBD(DV179,"Deal Type 1","","USD","",""))</f>
        <v/>
      </c>
      <c r="EE179" s="15" t="str" cm="1">
        <f t="array" ref="EE179">IF(ED179="","",_xll.PBD(ED179,"Deal Date","","USD","",""))</f>
        <v/>
      </c>
      <c r="EF179" s="15" t="str" cm="1">
        <f t="array" ref="EF179">IF(ED179="","",_xll.PBD(ED179,"Company ID","","USD","",""))</f>
        <v/>
      </c>
      <c r="EG179" s="15" t="str" cm="1">
        <f t="array" ref="EG179">IF(ED179="","",_xll.PBD(EF179,"Name","","USD","",""))</f>
        <v/>
      </c>
      <c r="EH179" t="str" cm="1">
        <f t="array" ref="EH179">IF(ED179="","",_xll.PBD(ED179,"Deal Type 1","","USD","",""))</f>
        <v/>
      </c>
      <c r="EM179" s="15" t="str" cm="1">
        <f t="array" ref="EM179">IF(EL179="","",_xll.PBD(EL179,"Deal Date","","USD","",""))</f>
        <v/>
      </c>
      <c r="EN179" s="15" t="str" cm="1">
        <f t="array" ref="EN179">IF(EL179="","",_xll.PBD(EL179,"Company ID","","USD","",""))</f>
        <v/>
      </c>
      <c r="EO179" s="15" t="str" cm="1">
        <f t="array" ref="EO179">IF(EL179="","",_xll.PBD(EN179,"Name","","USD","",""))</f>
        <v/>
      </c>
      <c r="EP179" t="str" cm="1">
        <f t="array" ref="EP179">IF(EL179="","",_xll.PBD(EL179,"Deal Type 1","","USD","",""))</f>
        <v/>
      </c>
      <c r="EU179" s="15" t="str" cm="1">
        <f t="array" ref="EU179">IF(ET179="","",_xll.PBD(ET179,"Deal Date","","USD","",""))</f>
        <v/>
      </c>
      <c r="EV179" s="15" t="str" cm="1">
        <f t="array" ref="EV179">IF(ET179="","",_xll.PBD(ET179,"Company ID","","USD","",""))</f>
        <v/>
      </c>
      <c r="EW179" s="15" t="str" cm="1">
        <f t="array" ref="EW179">IF(ET179="","",_xll.PBD(EV179,"Name","","USD","",""))</f>
        <v/>
      </c>
      <c r="EX179" t="str" cm="1">
        <f t="array" ref="EX179">IF(ET179="","",_xll.PBD(ET179,"Deal Type 1","","USD","",""))</f>
        <v/>
      </c>
      <c r="FC179" s="15" t="str" cm="1">
        <f t="array" ref="FC179">IF(FB179="","",_xll.PBD(FB179,"Deal Date","","USD","",""))</f>
        <v/>
      </c>
      <c r="FD179" s="15" t="str" cm="1">
        <f t="array" ref="FD179">IF(FB179="","",_xll.PBD(FB179,"Company ID","","USD","",""))</f>
        <v/>
      </c>
      <c r="FE179" s="15" t="str" cm="1">
        <f t="array" ref="FE179">IF(FB179="","",_xll.PBD(FD179,"Name","","USD","",""))</f>
        <v/>
      </c>
      <c r="FF179" t="str" cm="1">
        <f t="array" ref="FF179">IF(FB179="","",_xll.PBD(FB179,"Deal Type 1","","USD","",""))</f>
        <v/>
      </c>
      <c r="FK179" s="15" t="str" cm="1">
        <f t="array" ref="FK179">IF(FJ179="","",_xll.PBD(FJ179,"Deal Date","","USD","",""))</f>
        <v/>
      </c>
      <c r="FL179" s="15" t="str" cm="1">
        <f t="array" ref="FL179">IF(FJ179="","",_xll.PBD(FJ179,"Company ID","","USD","",""))</f>
        <v/>
      </c>
      <c r="FM179" s="15" t="str" cm="1">
        <f t="array" ref="FM179">IF(FJ179="","",_xll.PBD(FL179,"Name","","USD","",""))</f>
        <v/>
      </c>
      <c r="FN179" t="str" cm="1">
        <f t="array" ref="FN179">IF(FJ179="","",_xll.PBD(FJ179,"Deal Type 1","","USD","",""))</f>
        <v/>
      </c>
      <c r="FS179" s="15" t="str" cm="1">
        <f t="array" ref="FS179">IF(FR179="","",_xll.PBD(FR179,"Deal Date","","USD","",""))</f>
        <v/>
      </c>
      <c r="FT179" s="15" t="str" cm="1">
        <f t="array" ref="FT179">IF(FR179="","",_xll.PBD(FR179,"Company ID","","USD","",""))</f>
        <v/>
      </c>
      <c r="FU179" s="15" t="str" cm="1">
        <f t="array" ref="FU179">IF(FR179="","",_xll.PBD(FT179,"Name","","USD","",""))</f>
        <v/>
      </c>
      <c r="FV179" t="str" cm="1">
        <f t="array" ref="FV179">IF(FR179="","",_xll.PBD(FR179,"Deal Type 1","","USD","",""))</f>
        <v/>
      </c>
      <c r="GA179" s="15" t="str" cm="1">
        <f t="array" ref="GA179">IF(FZ179="","",_xll.PBD(FZ179,"Deal Date","","USD","",""))</f>
        <v/>
      </c>
      <c r="GB179" s="15" t="str" cm="1">
        <f t="array" ref="GB179">IF(FZ179="","",_xll.PBD(FZ179,"Company ID","","USD","",""))</f>
        <v/>
      </c>
      <c r="GC179" s="15" t="str" cm="1">
        <f t="array" ref="GC179">IF(FZ179="","",_xll.PBD(GB179,"Name","","USD","",""))</f>
        <v/>
      </c>
      <c r="GD179" t="str" cm="1">
        <f t="array" ref="GD179">IF(FZ179="","",_xll.PBD(FZ179,"Deal Type 1","","USD","",""))</f>
        <v/>
      </c>
      <c r="GI179" s="15" t="str" cm="1">
        <f t="array" ref="GI179">IF(GH179="","",_xll.PBD(GH179,"Deal Date","","USD","",""))</f>
        <v/>
      </c>
      <c r="GJ179" s="15" t="str" cm="1">
        <f t="array" ref="GJ179">IF(GH179="","",_xll.PBD(GH179,"Company ID","","USD","",""))</f>
        <v/>
      </c>
      <c r="GK179" s="15" t="str" cm="1">
        <f t="array" ref="GK179">IF(GH179="","",_xll.PBD(GJ179,"Name","","USD","",""))</f>
        <v/>
      </c>
      <c r="GL179" t="str" cm="1">
        <f t="array" ref="GL179">IF(GH179="","",_xll.PBD(GH179,"Deal Type 1","","USD","",""))</f>
        <v/>
      </c>
      <c r="GQ179" s="15" t="str" cm="1">
        <f t="array" ref="GQ179">IF(GP179="","",_xll.PBD(GP179,"Deal Date","","USD","",""))</f>
        <v/>
      </c>
      <c r="GR179" s="15" t="str" cm="1">
        <f t="array" ref="GR179">IF(GP179="","",_xll.PBD(GP179,"Company ID","","USD","",""))</f>
        <v/>
      </c>
      <c r="GS179" s="15" t="str" cm="1">
        <f t="array" ref="GS179">IF(GP179="","",_xll.PBD(GR179,"Name","","USD","",""))</f>
        <v/>
      </c>
      <c r="GT179" t="str" cm="1">
        <f t="array" ref="GT179">IF(GP179="","",_xll.PBD(GP179,"Deal Type 1","","USD","",""))</f>
        <v/>
      </c>
      <c r="GY179" s="15" t="str" cm="1">
        <f t="array" ref="GY179">IF(GX179="","",_xll.PBD(GX179,"Deal Date","","USD","",""))</f>
        <v/>
      </c>
      <c r="GZ179" s="15" t="str" cm="1">
        <f t="array" ref="GZ179">IF(GX179="","",_xll.PBD(GX179,"Company ID","","USD","",""))</f>
        <v/>
      </c>
      <c r="HA179" s="15" t="str" cm="1">
        <f t="array" ref="HA179">IF(GX179="","",_xll.PBD(GZ179,"Name","","USD","",""))</f>
        <v/>
      </c>
      <c r="HB179" t="str" cm="1">
        <f t="array" ref="HB179">IF(GX179="","",_xll.PBD(GX179,"Deal Type 1","","USD","",""))</f>
        <v/>
      </c>
      <c r="HG179" s="15" t="str" cm="1">
        <f t="array" ref="HG179">IF(HF179="","",_xll.PBD(HF179,"Deal Date","","USD","",""))</f>
        <v/>
      </c>
      <c r="HH179" s="15" t="str" cm="1">
        <f t="array" ref="HH179">IF(HF179="","",_xll.PBD(HF179,"Company ID","","USD","",""))</f>
        <v/>
      </c>
      <c r="HI179" s="15" t="str" cm="1">
        <f t="array" ref="HI179">IF(HF179="","",_xll.PBD(HH179,"Name","","USD","",""))</f>
        <v/>
      </c>
      <c r="HJ179" t="str" cm="1">
        <f t="array" ref="HJ179">IF(HF179="","",_xll.PBD(HF179,"Deal Type 1","","USD","",""))</f>
        <v/>
      </c>
      <c r="HO179" s="15" t="str" cm="1">
        <f t="array" ref="HO179">IF(HN179="","",_xll.PBD(HN179,"Deal Date","","USD","",""))</f>
        <v/>
      </c>
      <c r="HP179" s="15" t="str" cm="1">
        <f t="array" ref="HP179">IF(HN179="","",_xll.PBD(HN179,"Company ID","","USD","",""))</f>
        <v/>
      </c>
      <c r="HQ179" s="15" t="str" cm="1">
        <f t="array" ref="HQ179">IF(HN179="","",_xll.PBD(HP179,"Name","","USD","",""))</f>
        <v/>
      </c>
      <c r="HR179" t="str" cm="1">
        <f t="array" ref="HR179">IF(HN179="","",_xll.PBD(HN179,"Deal Type 1","","USD","",""))</f>
        <v/>
      </c>
      <c r="HW179" s="15" t="str" cm="1">
        <f t="array" ref="HW179">IF(HV179="","",_xll.PBD(HV179,"Deal Date","","USD","",""))</f>
        <v/>
      </c>
      <c r="HX179" s="15" t="str" cm="1">
        <f t="array" ref="HX179">IF(HV179="","",_xll.PBD(HV179,"Company ID","","USD","",""))</f>
        <v/>
      </c>
      <c r="HY179" s="15" t="str" cm="1">
        <f t="array" ref="HY179">IF(HV179="","",_xll.PBD(HX179,"Name","","USD","",""))</f>
        <v/>
      </c>
      <c r="HZ179" t="str" cm="1">
        <f t="array" ref="HZ179">IF(HV179="","",_xll.PBD(HV179,"Deal Type 1","","USD","",""))</f>
        <v/>
      </c>
      <c r="IE179" s="15" t="str" cm="1">
        <f t="array" ref="IE179">IF(ID179="","",_xll.PBD(ID179,"Deal Date","","USD","",""))</f>
        <v/>
      </c>
      <c r="IF179" s="15" t="str" cm="1">
        <f t="array" ref="IF179">IF(ID179="","",_xll.PBD(ID179,"Company ID","","USD","",""))</f>
        <v/>
      </c>
      <c r="IG179" s="15" t="str" cm="1">
        <f t="array" ref="IG179">IF(ID179="","",_xll.PBD(IF179,"Name","","USD","",""))</f>
        <v/>
      </c>
      <c r="IH179" t="str" cm="1">
        <f t="array" ref="IH179">IF(ID179="","",_xll.PBD(ID179,"Deal Type 1","","USD","",""))</f>
        <v/>
      </c>
      <c r="IM179" s="15" t="str" cm="1">
        <f t="array" ref="IM179">IF(IL179="","",_xll.PBD(IL179,"Deal Date","","USD","",""))</f>
        <v/>
      </c>
      <c r="IN179" s="15" t="str" cm="1">
        <f t="array" ref="IN179">IF(IL179="","",_xll.PBD(IL179,"Company ID","","USD","",""))</f>
        <v/>
      </c>
      <c r="IO179" s="15" t="str" cm="1">
        <f t="array" ref="IO179">IF(IL179="","",_xll.PBD(IN179,"Name","","USD","",""))</f>
        <v/>
      </c>
      <c r="IP179" t="str" cm="1">
        <f t="array" ref="IP179">IF(IL179="","",_xll.PBD(IL179,"Deal Type 1","","USD","",""))</f>
        <v/>
      </c>
      <c r="IU179" s="15" t="str" cm="1">
        <f t="array" ref="IU179">IF(IT179="","",_xll.PBD(IT179,"Deal Date","","USD","",""))</f>
        <v/>
      </c>
      <c r="IV179" s="15" t="str" cm="1">
        <f t="array" ref="IV179">IF(IT179="","",_xll.PBD(IT179,"Company ID","","USD","",""))</f>
        <v/>
      </c>
      <c r="IW179" s="15" t="str" cm="1">
        <f t="array" ref="IW179">IF(IT179="","",_xll.PBD(IV179,"Name","","USD","",""))</f>
        <v/>
      </c>
      <c r="IX179" t="str" cm="1">
        <f t="array" ref="IX179">IF(IT179="","",_xll.PBD(IT179,"Deal Type 1","","USD","",""))</f>
        <v/>
      </c>
      <c r="JC179" s="15" t="str" cm="1">
        <f t="array" ref="JC179">IF(JB179="","",_xll.PBD(JB179,"Deal Date","","USD","",""))</f>
        <v/>
      </c>
      <c r="JD179" s="15" t="str" cm="1">
        <f t="array" ref="JD179">IF(JB179="","",_xll.PBD(JB179,"Company ID","","USD","",""))</f>
        <v/>
      </c>
      <c r="JE179" s="15" t="str" cm="1">
        <f t="array" ref="JE179">IF(JB179="","",_xll.PBD(JD179,"Name","","USD","",""))</f>
        <v/>
      </c>
      <c r="JF179" t="str" cm="1">
        <f t="array" ref="JF179">IF(JB179="","",_xll.PBD(JB179,"Deal Type 1","","USD","",""))</f>
        <v/>
      </c>
      <c r="JK179" s="15" t="str" cm="1">
        <f t="array" ref="JK179">IF(JJ179="","",_xll.PBD(JJ179,"Deal Date","","USD","",""))</f>
        <v/>
      </c>
      <c r="JL179" s="15" t="str" cm="1">
        <f t="array" ref="JL179">IF(JJ179="","",_xll.PBD(JJ179,"Company ID","","USD","",""))</f>
        <v/>
      </c>
      <c r="JM179" s="15" t="str" cm="1">
        <f t="array" ref="JM179">IF(JJ179="","",_xll.PBD(JL179,"Name","","USD","",""))</f>
        <v/>
      </c>
      <c r="JN179" t="str" cm="1">
        <f t="array" ref="JN179">IF(JJ179="","",_xll.PBD(JJ179,"Deal Type 1","","USD","",""))</f>
        <v/>
      </c>
      <c r="JS179" s="15" t="str" cm="1">
        <f t="array" ref="JS179">IF(JR179="","",_xll.PBD(JR179,"Deal Date","","USD","",""))</f>
        <v/>
      </c>
      <c r="JT179" s="15" t="str" cm="1">
        <f t="array" ref="JT179">IF(JR179="","",_xll.PBD(JR179,"Company ID","","USD","",""))</f>
        <v/>
      </c>
      <c r="JU179" s="15" t="str" cm="1">
        <f t="array" ref="JU179">IF(JR179="","",_xll.PBD(JT179,"Name","","USD","",""))</f>
        <v/>
      </c>
      <c r="JV179" t="str" cm="1">
        <f t="array" ref="JV179">IF(JR179="","",_xll.PBD(JR179,"Deal Type 1","","USD","",""))</f>
        <v/>
      </c>
      <c r="KA179" s="15" t="str" cm="1">
        <f t="array" ref="KA179">IF(JZ179="","",_xll.PBD(JZ179,"Deal Date","","USD","",""))</f>
        <v/>
      </c>
      <c r="KB179" s="15" t="str" cm="1">
        <f t="array" ref="KB179">IF(JZ179="","",_xll.PBD(JZ179,"Company ID","","USD","",""))</f>
        <v/>
      </c>
      <c r="KC179" s="15" t="str" cm="1">
        <f t="array" ref="KC179">IF(JZ179="","",_xll.PBD(KB179,"Name","","USD","",""))</f>
        <v/>
      </c>
      <c r="KD179" t="str" cm="1">
        <f t="array" ref="KD179">IF(JZ179="","",_xll.PBD(JZ179,"Deal Type 1","","USD","",""))</f>
        <v/>
      </c>
      <c r="KI179" s="15" t="str" cm="1">
        <f t="array" ref="KI179">IF(KH179="","",_xll.PBD(KH179,"Deal Date","","USD","",""))</f>
        <v/>
      </c>
      <c r="KJ179" s="15" t="str" cm="1">
        <f t="array" ref="KJ179">IF(KH179="","",_xll.PBD(KH179,"Company ID","","USD","",""))</f>
        <v/>
      </c>
      <c r="KK179" s="15" t="str" cm="1">
        <f t="array" ref="KK179">IF(KH179="","",_xll.PBD(KJ179,"Name","","USD","",""))</f>
        <v/>
      </c>
      <c r="KL179" t="str" cm="1">
        <f t="array" ref="KL179">IF(KH179="","",_xll.PBD(KH179,"Deal Type 1","","USD","",""))</f>
        <v/>
      </c>
      <c r="KQ179" s="15" t="str" cm="1">
        <f t="array" ref="KQ179">IF(KP179="","",_xll.PBD(KP179,"Deal Date","","USD","",""))</f>
        <v/>
      </c>
      <c r="KR179" s="15" t="str" cm="1">
        <f t="array" ref="KR179">IF(KP179="","",_xll.PBD(KP179,"Company ID","","USD","",""))</f>
        <v/>
      </c>
      <c r="KS179" s="15" t="str" cm="1">
        <f t="array" ref="KS179">IF(KP179="","",_xll.PBD(KR179,"Name","","USD","",""))</f>
        <v/>
      </c>
      <c r="KT179" t="str" cm="1">
        <f t="array" ref="KT179">IF(KP179="","",_xll.PBD(KP179,"Deal Type 1","","USD","",""))</f>
        <v/>
      </c>
      <c r="KY179" s="15" t="str" cm="1">
        <f t="array" ref="KY179">IF(KX179="","",_xll.PBD(KX179,"Deal Date","","USD","",""))</f>
        <v/>
      </c>
      <c r="KZ179" s="15" t="str" cm="1">
        <f t="array" ref="KZ179">IF(KX179="","",_xll.PBD(KX179,"Company ID","","USD","",""))</f>
        <v/>
      </c>
      <c r="LA179" s="15" t="str" cm="1">
        <f t="array" ref="LA179">IF(KX179="","",_xll.PBD(KZ179,"Name","","USD","",""))</f>
        <v/>
      </c>
      <c r="LB179" t="str" cm="1">
        <f t="array" ref="LB179">IF(KX179="","",_xll.PBD(KX179,"Deal Type 1","","USD","",""))</f>
        <v/>
      </c>
      <c r="LG179" s="15" t="str" cm="1">
        <f t="array" ref="LG179">IF(LF179="","",_xll.PBD(LF179,"Deal Date","","USD","",""))</f>
        <v/>
      </c>
      <c r="LH179" s="15" t="str" cm="1">
        <f t="array" ref="LH179">IF(LF179="","",_xll.PBD(LF179,"Company ID","","USD","",""))</f>
        <v/>
      </c>
      <c r="LI179" s="15" t="str" cm="1">
        <f t="array" ref="LI179">IF(LF179="","",_xll.PBD(LH179,"Name","","USD","",""))</f>
        <v/>
      </c>
      <c r="LJ179" t="str" cm="1">
        <f t="array" ref="LJ179">IF(LF179="","",_xll.PBD(LF179,"Deal Type 1","","USD","",""))</f>
        <v/>
      </c>
      <c r="LO179" s="15" t="str" cm="1">
        <f t="array" ref="LO179">IF(LN179="","",_xll.PBD(LN179,"Deal Date","","USD","",""))</f>
        <v/>
      </c>
      <c r="LP179" s="15" t="str" cm="1">
        <f t="array" ref="LP179">IF(LN179="","",_xll.PBD(LN179,"Company ID","","USD","",""))</f>
        <v/>
      </c>
      <c r="LQ179" s="15" t="str" cm="1">
        <f t="array" ref="LQ179">IF(LN179="","",_xll.PBD(LP179,"Name","","USD","",""))</f>
        <v/>
      </c>
      <c r="LR179" t="str" cm="1">
        <f t="array" ref="LR179">IF(LN179="","",_xll.PBD(LN179,"Deal Type 1","","USD","",""))</f>
        <v/>
      </c>
      <c r="LW179" s="15" t="str" cm="1">
        <f t="array" ref="LW179">IF(LV179="","",_xll.PBD(LV179,"Deal Date","","USD","",""))</f>
        <v/>
      </c>
      <c r="LX179" s="15" t="str" cm="1">
        <f t="array" ref="LX179">IF(LV179="","",_xll.PBD(LV179,"Company ID","","USD","",""))</f>
        <v/>
      </c>
      <c r="LY179" s="15" t="str" cm="1">
        <f t="array" ref="LY179">IF(LV179="","",_xll.PBD(LX179,"Name","","USD","",""))</f>
        <v/>
      </c>
      <c r="LZ179" t="str" cm="1">
        <f t="array" ref="LZ179">IF(LV179="","",_xll.PBD(LV179,"Deal Type 1","","USD","",""))</f>
        <v/>
      </c>
      <c r="ME179" s="15" t="str" cm="1">
        <f t="array" ref="ME179">IF(MD179="","",_xll.PBD(MD179,"Deal Date","","USD","",""))</f>
        <v/>
      </c>
      <c r="MF179" s="15" t="str" cm="1">
        <f t="array" ref="MF179">IF(MD179="","",_xll.PBD(MD179,"Company ID","","USD","",""))</f>
        <v/>
      </c>
      <c r="MG179" s="15" t="str" cm="1">
        <f t="array" ref="MG179">IF(MD179="","",_xll.PBD(MF179,"Name","","USD","",""))</f>
        <v/>
      </c>
      <c r="MH179" t="str" cm="1">
        <f t="array" ref="MH179">IF(MD179="","",_xll.PBD(MD179,"Deal Type 1","","USD","",""))</f>
        <v/>
      </c>
    </row>
    <row r="180" spans="7:346" x14ac:dyDescent="0.2">
      <c r="G180" s="15" t="str" cm="1">
        <f t="array" ref="G180">IF(F180="","",_xll.PBD(F180,"Deal Date","","USD","",""))</f>
        <v/>
      </c>
      <c r="H180" s="15" t="str" cm="1">
        <f t="array" ref="H180">IF(F180="","",_xll.PBD(F180,"Company ID","","USD","",""))</f>
        <v/>
      </c>
      <c r="I180" s="15" t="str" cm="1">
        <f t="array" ref="I180">IF(F180="","",_xll.PBD(H180,"Name","","USD","",""))</f>
        <v/>
      </c>
      <c r="J180" t="str" cm="1">
        <f t="array" ref="J180">IF(F180="","",_xll.PBD(F180,"Deal Type 1","","USD","",""))</f>
        <v/>
      </c>
      <c r="O180" s="15" t="str" cm="1">
        <f t="array" ref="O180">IF(N180="","",_xll.PBD(N180,"Deal Date","","USD","",""))</f>
        <v/>
      </c>
      <c r="P180" s="15" t="str" cm="1">
        <f t="array" ref="P180">IF(N180="","",_xll.PBD(N180,"Company ID","","USD","",""))</f>
        <v/>
      </c>
      <c r="Q180" s="15" t="str" cm="1">
        <f t="array" ref="Q180">IF(N180="","",_xll.PBD(P180,"Name","","USD","",""))</f>
        <v/>
      </c>
      <c r="R180" t="str" cm="1">
        <f t="array" ref="R180">IF(N180="","",_xll.PBD(N180,"Deal Type 1","","USD","",""))</f>
        <v/>
      </c>
      <c r="W180" s="15" t="str" cm="1">
        <f t="array" ref="W180">IF(V180="","",_xll.PBD(V180,"Deal Date","","USD","",""))</f>
        <v/>
      </c>
      <c r="X180" s="15" t="str" cm="1">
        <f t="array" ref="X180">IF(V180="","",_xll.PBD(V180,"Company ID","","USD","",""))</f>
        <v/>
      </c>
      <c r="Y180" s="15" t="str" cm="1">
        <f t="array" ref="Y180">IF(V180="","",_xll.PBD(X180,"Name","","USD","",""))</f>
        <v/>
      </c>
      <c r="Z180" t="str" cm="1">
        <f t="array" ref="Z180">IF(V180="","",_xll.PBD(V180,"Deal Type 1","","USD","",""))</f>
        <v/>
      </c>
      <c r="AE180" s="15" t="str" cm="1">
        <f t="array" ref="AE180">IF(AD180="","",_xll.PBD(AD180,"Deal Date","","USD","",""))</f>
        <v/>
      </c>
      <c r="AF180" s="15" t="str" cm="1">
        <f t="array" ref="AF180">IF(AD180="","",_xll.PBD(AD180,"Company ID","","USD","",""))</f>
        <v/>
      </c>
      <c r="AG180" s="15" t="str" cm="1">
        <f t="array" ref="AG180">IF(AD180="","",_xll.PBD(AF180,"Name","","USD","",""))</f>
        <v/>
      </c>
      <c r="AH180" t="str" cm="1">
        <f t="array" ref="AH180">IF(AD180="","",_xll.PBD(AD180,"Deal Type 1","","USD","",""))</f>
        <v/>
      </c>
      <c r="AM180" s="15" t="str" cm="1">
        <f t="array" ref="AM180">IF(AL180="","",_xll.PBD(AL180,"Deal Date","","USD","",""))</f>
        <v/>
      </c>
      <c r="AN180" s="15" t="str" cm="1">
        <f t="array" ref="AN180">IF(AL180="","",_xll.PBD(AL180,"Company ID","","USD","",""))</f>
        <v/>
      </c>
      <c r="AO180" s="15" t="str" cm="1">
        <f t="array" ref="AO180">IF(AL180="","",_xll.PBD(AN180,"Name","","USD","",""))</f>
        <v/>
      </c>
      <c r="AP180" t="str" cm="1">
        <f t="array" ref="AP180">IF(AL180="","",_xll.PBD(AL180,"Deal Type 1","","USD","",""))</f>
        <v/>
      </c>
      <c r="AU180" s="15" t="str" cm="1">
        <f t="array" ref="AU180">IF(AT180="","",_xll.PBD(AT180,"Deal Date","","USD","",""))</f>
        <v/>
      </c>
      <c r="AV180" s="15" t="str" cm="1">
        <f t="array" ref="AV180">IF(AT180="","",_xll.PBD(AT180,"Company ID","","USD","",""))</f>
        <v/>
      </c>
      <c r="AW180" s="15" t="str" cm="1">
        <f t="array" ref="AW180">IF(AT180="","",_xll.PBD(AV180,"Name","","USD","",""))</f>
        <v/>
      </c>
      <c r="AX180" t="str" cm="1">
        <f t="array" ref="AX180">IF(AT180="","",_xll.PBD(AT180,"Deal Type 1","","USD","",""))</f>
        <v/>
      </c>
      <c r="BC180" s="15" t="str" cm="1">
        <f t="array" ref="BC180">IF(BB180="","",_xll.PBD(BB180,"Deal Date","","USD","",""))</f>
        <v/>
      </c>
      <c r="BD180" s="15" t="str" cm="1">
        <f t="array" ref="BD180">IF(BB180="","",_xll.PBD(BB180,"Company ID","","USD","",""))</f>
        <v/>
      </c>
      <c r="BE180" s="15" t="str" cm="1">
        <f t="array" ref="BE180">IF(BB180="","",_xll.PBD(BD180,"Name","","USD","",""))</f>
        <v/>
      </c>
      <c r="BF180" t="str" cm="1">
        <f t="array" ref="BF180">IF(BB180="","",_xll.PBD(BB180,"Deal Type 1","","USD","",""))</f>
        <v/>
      </c>
      <c r="BK180" s="15" t="str" cm="1">
        <f t="array" ref="BK180">IF(BJ180="","",_xll.PBD(BJ180,"Deal Date","","USD","",""))</f>
        <v/>
      </c>
      <c r="BL180" s="15" t="str" cm="1">
        <f t="array" ref="BL180">IF(BJ180="","",_xll.PBD(BJ180,"Company ID","","USD","",""))</f>
        <v/>
      </c>
      <c r="BM180" s="15" t="str" cm="1">
        <f t="array" ref="BM180">IF(BJ180="","",_xll.PBD(BL180,"Name","","USD","",""))</f>
        <v/>
      </c>
      <c r="BN180" t="str" cm="1">
        <f t="array" ref="BN180">IF(BJ180="","",_xll.PBD(BJ180,"Deal Type 1","","USD","",""))</f>
        <v/>
      </c>
      <c r="BS180" s="15" t="str" cm="1">
        <f t="array" ref="BS180">IF(BR180="","",_xll.PBD(BR180,"Deal Date","","USD","",""))</f>
        <v/>
      </c>
      <c r="BT180" s="15" t="str" cm="1">
        <f t="array" ref="BT180">IF(BR180="","",_xll.PBD(BR180,"Company ID","","USD","",""))</f>
        <v/>
      </c>
      <c r="BU180" s="15" t="str" cm="1">
        <f t="array" ref="BU180">IF(BR180="","",_xll.PBD(BT180,"Name","","USD","",""))</f>
        <v/>
      </c>
      <c r="BV180" t="str" cm="1">
        <f t="array" ref="BV180">IF(BR180="","",_xll.PBD(BR180,"Deal Type 1","","USD","",""))</f>
        <v/>
      </c>
      <c r="CA180" s="15" t="str" cm="1">
        <f t="array" ref="CA180">IF(BZ180="","",_xll.PBD(BZ180,"Deal Date","","USD","",""))</f>
        <v/>
      </c>
      <c r="CB180" s="15" t="str" cm="1">
        <f t="array" ref="CB180">IF(BZ180="","",_xll.PBD(BZ180,"Company ID","","USD","",""))</f>
        <v/>
      </c>
      <c r="CC180" s="15" t="str" cm="1">
        <f t="array" ref="CC180">IF(BZ180="","",_xll.PBD(CB180,"Name","","USD","",""))</f>
        <v/>
      </c>
      <c r="CD180" t="str" cm="1">
        <f t="array" ref="CD180">IF(BZ180="","",_xll.PBD(BZ180,"Deal Type 1","","USD","",""))</f>
        <v/>
      </c>
      <c r="CI180" s="15" t="str" cm="1">
        <f t="array" ref="CI180">IF(CH180="","",_xll.PBD(CH180,"Deal Date","","USD","",""))</f>
        <v/>
      </c>
      <c r="CJ180" s="15" t="str" cm="1">
        <f t="array" ref="CJ180">IF(CH180="","",_xll.PBD(CH180,"Company ID","","USD","",""))</f>
        <v/>
      </c>
      <c r="CK180" s="15" t="str" cm="1">
        <f t="array" ref="CK180">IF(CH180="","",_xll.PBD(CJ180,"Name","","USD","",""))</f>
        <v/>
      </c>
      <c r="CL180" t="str" cm="1">
        <f t="array" ref="CL180">IF(CH180="","",_xll.PBD(CH180,"Deal Type 1","","USD","",""))</f>
        <v/>
      </c>
      <c r="CQ180" s="15" t="str" cm="1">
        <f t="array" ref="CQ180">IF(CP180="","",_xll.PBD(CP180,"Deal Date","","USD","",""))</f>
        <v/>
      </c>
      <c r="CR180" s="15" t="str" cm="1">
        <f t="array" ref="CR180">IF(CP180="","",_xll.PBD(CP180,"Company ID","","USD","",""))</f>
        <v/>
      </c>
      <c r="CS180" s="15" t="str" cm="1">
        <f t="array" ref="CS180">IF(CP180="","",_xll.PBD(CR180,"Name","","USD","",""))</f>
        <v/>
      </c>
      <c r="CT180" t="str" cm="1">
        <f t="array" ref="CT180">IF(CP180="","",_xll.PBD(CP180,"Deal Type 1","","USD","",""))</f>
        <v/>
      </c>
      <c r="CY180" s="15" t="str" cm="1">
        <f t="array" ref="CY180">IF(CX180="","",_xll.PBD(CX180,"Deal Date","","USD","",""))</f>
        <v/>
      </c>
      <c r="CZ180" s="15" t="str" cm="1">
        <f t="array" ref="CZ180">IF(CX180="","",_xll.PBD(CX180,"Company ID","","USD","",""))</f>
        <v/>
      </c>
      <c r="DA180" s="15" t="str" cm="1">
        <f t="array" ref="DA180">IF(CX180="","",_xll.PBD(CZ180,"Name","","USD","",""))</f>
        <v/>
      </c>
      <c r="DB180" t="str" cm="1">
        <f t="array" ref="DB180">IF(CX180="","",_xll.PBD(CX180,"Deal Type 1","","USD","",""))</f>
        <v/>
      </c>
      <c r="DG180" s="15" t="str" cm="1">
        <f t="array" ref="DG180">IF(DF180="","",_xll.PBD(DF180,"Deal Date","","USD","",""))</f>
        <v/>
      </c>
      <c r="DH180" s="15" t="str" cm="1">
        <f t="array" ref="DH180">IF(DF180="","",_xll.PBD(DF180,"Company ID","","USD","",""))</f>
        <v/>
      </c>
      <c r="DI180" s="15" t="str" cm="1">
        <f t="array" ref="DI180">IF(DF180="","",_xll.PBD(DH180,"Name","","USD","",""))</f>
        <v/>
      </c>
      <c r="DJ180" t="str" cm="1">
        <f t="array" ref="DJ180">IF(DF180="","",_xll.PBD(DF180,"Deal Type 1","","USD","",""))</f>
        <v/>
      </c>
      <c r="DO180" s="15" t="str" cm="1">
        <f t="array" ref="DO180">IF(DN180="","",_xll.PBD(DN180,"Deal Date","","USD","",""))</f>
        <v/>
      </c>
      <c r="DP180" s="15" t="str" cm="1">
        <f t="array" ref="DP180">IF(DN180="","",_xll.PBD(DN180,"Company ID","","USD","",""))</f>
        <v/>
      </c>
      <c r="DQ180" s="15" t="str" cm="1">
        <f t="array" ref="DQ180">IF(DN180="","",_xll.PBD(DP180,"Name","","USD","",""))</f>
        <v/>
      </c>
      <c r="DR180" t="str" cm="1">
        <f t="array" ref="DR180">IF(DN180="","",_xll.PBD(DN180,"Deal Type 1","","USD","",""))</f>
        <v/>
      </c>
      <c r="DW180" s="15" t="str" cm="1">
        <f t="array" ref="DW180">IF(DV180="","",_xll.PBD(DV180,"Deal Date","","USD","",""))</f>
        <v/>
      </c>
      <c r="DX180" s="15" t="str" cm="1">
        <f t="array" ref="DX180">IF(DV180="","",_xll.PBD(DV180,"Company ID","","USD","",""))</f>
        <v/>
      </c>
      <c r="DY180" s="15" t="str" cm="1">
        <f t="array" ref="DY180">IF(DV180="","",_xll.PBD(DX180,"Name","","USD","",""))</f>
        <v/>
      </c>
      <c r="DZ180" t="str" cm="1">
        <f t="array" ref="DZ180">IF(DV180="","",_xll.PBD(DV180,"Deal Type 1","","USD","",""))</f>
        <v/>
      </c>
      <c r="EE180" s="15" t="str" cm="1">
        <f t="array" ref="EE180">IF(ED180="","",_xll.PBD(ED180,"Deal Date","","USD","",""))</f>
        <v/>
      </c>
      <c r="EF180" s="15" t="str" cm="1">
        <f t="array" ref="EF180">IF(ED180="","",_xll.PBD(ED180,"Company ID","","USD","",""))</f>
        <v/>
      </c>
      <c r="EG180" s="15" t="str" cm="1">
        <f t="array" ref="EG180">IF(ED180="","",_xll.PBD(EF180,"Name","","USD","",""))</f>
        <v/>
      </c>
      <c r="EH180" t="str" cm="1">
        <f t="array" ref="EH180">IF(ED180="","",_xll.PBD(ED180,"Deal Type 1","","USD","",""))</f>
        <v/>
      </c>
      <c r="EM180" s="15" t="str" cm="1">
        <f t="array" ref="EM180">IF(EL180="","",_xll.PBD(EL180,"Deal Date","","USD","",""))</f>
        <v/>
      </c>
      <c r="EN180" s="15" t="str" cm="1">
        <f t="array" ref="EN180">IF(EL180="","",_xll.PBD(EL180,"Company ID","","USD","",""))</f>
        <v/>
      </c>
      <c r="EO180" s="15" t="str" cm="1">
        <f t="array" ref="EO180">IF(EL180="","",_xll.PBD(EN180,"Name","","USD","",""))</f>
        <v/>
      </c>
      <c r="EP180" t="str" cm="1">
        <f t="array" ref="EP180">IF(EL180="","",_xll.PBD(EL180,"Deal Type 1","","USD","",""))</f>
        <v/>
      </c>
      <c r="EU180" s="15" t="str" cm="1">
        <f t="array" ref="EU180">IF(ET180="","",_xll.PBD(ET180,"Deal Date","","USD","",""))</f>
        <v/>
      </c>
      <c r="EV180" s="15" t="str" cm="1">
        <f t="array" ref="EV180">IF(ET180="","",_xll.PBD(ET180,"Company ID","","USD","",""))</f>
        <v/>
      </c>
      <c r="EW180" s="15" t="str" cm="1">
        <f t="array" ref="EW180">IF(ET180="","",_xll.PBD(EV180,"Name","","USD","",""))</f>
        <v/>
      </c>
      <c r="EX180" t="str" cm="1">
        <f t="array" ref="EX180">IF(ET180="","",_xll.PBD(ET180,"Deal Type 1","","USD","",""))</f>
        <v/>
      </c>
      <c r="FC180" s="15" t="str" cm="1">
        <f t="array" ref="FC180">IF(FB180="","",_xll.PBD(FB180,"Deal Date","","USD","",""))</f>
        <v/>
      </c>
      <c r="FD180" s="15" t="str" cm="1">
        <f t="array" ref="FD180">IF(FB180="","",_xll.PBD(FB180,"Company ID","","USD","",""))</f>
        <v/>
      </c>
      <c r="FE180" s="15" t="str" cm="1">
        <f t="array" ref="FE180">IF(FB180="","",_xll.PBD(FD180,"Name","","USD","",""))</f>
        <v/>
      </c>
      <c r="FF180" t="str" cm="1">
        <f t="array" ref="FF180">IF(FB180="","",_xll.PBD(FB180,"Deal Type 1","","USD","",""))</f>
        <v/>
      </c>
      <c r="FK180" s="15" t="str" cm="1">
        <f t="array" ref="FK180">IF(FJ180="","",_xll.PBD(FJ180,"Deal Date","","USD","",""))</f>
        <v/>
      </c>
      <c r="FL180" s="15" t="str" cm="1">
        <f t="array" ref="FL180">IF(FJ180="","",_xll.PBD(FJ180,"Company ID","","USD","",""))</f>
        <v/>
      </c>
      <c r="FM180" s="15" t="str" cm="1">
        <f t="array" ref="FM180">IF(FJ180="","",_xll.PBD(FL180,"Name","","USD","",""))</f>
        <v/>
      </c>
      <c r="FN180" t="str" cm="1">
        <f t="array" ref="FN180">IF(FJ180="","",_xll.PBD(FJ180,"Deal Type 1","","USD","",""))</f>
        <v/>
      </c>
      <c r="FS180" s="15" t="str" cm="1">
        <f t="array" ref="FS180">IF(FR180="","",_xll.PBD(FR180,"Deal Date","","USD","",""))</f>
        <v/>
      </c>
      <c r="FT180" s="15" t="str" cm="1">
        <f t="array" ref="FT180">IF(FR180="","",_xll.PBD(FR180,"Company ID","","USD","",""))</f>
        <v/>
      </c>
      <c r="FU180" s="15" t="str" cm="1">
        <f t="array" ref="FU180">IF(FR180="","",_xll.PBD(FT180,"Name","","USD","",""))</f>
        <v/>
      </c>
      <c r="FV180" t="str" cm="1">
        <f t="array" ref="FV180">IF(FR180="","",_xll.PBD(FR180,"Deal Type 1","","USD","",""))</f>
        <v/>
      </c>
      <c r="GA180" s="15" t="str" cm="1">
        <f t="array" ref="GA180">IF(FZ180="","",_xll.PBD(FZ180,"Deal Date","","USD","",""))</f>
        <v/>
      </c>
      <c r="GB180" s="15" t="str" cm="1">
        <f t="array" ref="GB180">IF(FZ180="","",_xll.PBD(FZ180,"Company ID","","USD","",""))</f>
        <v/>
      </c>
      <c r="GC180" s="15" t="str" cm="1">
        <f t="array" ref="GC180">IF(FZ180="","",_xll.PBD(GB180,"Name","","USD","",""))</f>
        <v/>
      </c>
      <c r="GD180" t="str" cm="1">
        <f t="array" ref="GD180">IF(FZ180="","",_xll.PBD(FZ180,"Deal Type 1","","USD","",""))</f>
        <v/>
      </c>
      <c r="GI180" s="15" t="str" cm="1">
        <f t="array" ref="GI180">IF(GH180="","",_xll.PBD(GH180,"Deal Date","","USD","",""))</f>
        <v/>
      </c>
      <c r="GJ180" s="15" t="str" cm="1">
        <f t="array" ref="GJ180">IF(GH180="","",_xll.PBD(GH180,"Company ID","","USD","",""))</f>
        <v/>
      </c>
      <c r="GK180" s="15" t="str" cm="1">
        <f t="array" ref="GK180">IF(GH180="","",_xll.PBD(GJ180,"Name","","USD","",""))</f>
        <v/>
      </c>
      <c r="GL180" t="str" cm="1">
        <f t="array" ref="GL180">IF(GH180="","",_xll.PBD(GH180,"Deal Type 1","","USD","",""))</f>
        <v/>
      </c>
      <c r="GQ180" s="15" t="str" cm="1">
        <f t="array" ref="GQ180">IF(GP180="","",_xll.PBD(GP180,"Deal Date","","USD","",""))</f>
        <v/>
      </c>
      <c r="GR180" s="15" t="str" cm="1">
        <f t="array" ref="GR180">IF(GP180="","",_xll.PBD(GP180,"Company ID","","USD","",""))</f>
        <v/>
      </c>
      <c r="GS180" s="15" t="str" cm="1">
        <f t="array" ref="GS180">IF(GP180="","",_xll.PBD(GR180,"Name","","USD","",""))</f>
        <v/>
      </c>
      <c r="GT180" t="str" cm="1">
        <f t="array" ref="GT180">IF(GP180="","",_xll.PBD(GP180,"Deal Type 1","","USD","",""))</f>
        <v/>
      </c>
      <c r="GY180" s="15" t="str" cm="1">
        <f t="array" ref="GY180">IF(GX180="","",_xll.PBD(GX180,"Deal Date","","USD","",""))</f>
        <v/>
      </c>
      <c r="GZ180" s="15" t="str" cm="1">
        <f t="array" ref="GZ180">IF(GX180="","",_xll.PBD(GX180,"Company ID","","USD","",""))</f>
        <v/>
      </c>
      <c r="HA180" s="15" t="str" cm="1">
        <f t="array" ref="HA180">IF(GX180="","",_xll.PBD(GZ180,"Name","","USD","",""))</f>
        <v/>
      </c>
      <c r="HB180" t="str" cm="1">
        <f t="array" ref="HB180">IF(GX180="","",_xll.PBD(GX180,"Deal Type 1","","USD","",""))</f>
        <v/>
      </c>
      <c r="HG180" s="15" t="str" cm="1">
        <f t="array" ref="HG180">IF(HF180="","",_xll.PBD(HF180,"Deal Date","","USD","",""))</f>
        <v/>
      </c>
      <c r="HH180" s="15" t="str" cm="1">
        <f t="array" ref="HH180">IF(HF180="","",_xll.PBD(HF180,"Company ID","","USD","",""))</f>
        <v/>
      </c>
      <c r="HI180" s="15" t="str" cm="1">
        <f t="array" ref="HI180">IF(HF180="","",_xll.PBD(HH180,"Name","","USD","",""))</f>
        <v/>
      </c>
      <c r="HJ180" t="str" cm="1">
        <f t="array" ref="HJ180">IF(HF180="","",_xll.PBD(HF180,"Deal Type 1","","USD","",""))</f>
        <v/>
      </c>
      <c r="HO180" s="15" t="str" cm="1">
        <f t="array" ref="HO180">IF(HN180="","",_xll.PBD(HN180,"Deal Date","","USD","",""))</f>
        <v/>
      </c>
      <c r="HP180" s="15" t="str" cm="1">
        <f t="array" ref="HP180">IF(HN180="","",_xll.PBD(HN180,"Company ID","","USD","",""))</f>
        <v/>
      </c>
      <c r="HQ180" s="15" t="str" cm="1">
        <f t="array" ref="HQ180">IF(HN180="","",_xll.PBD(HP180,"Name","","USD","",""))</f>
        <v/>
      </c>
      <c r="HR180" t="str" cm="1">
        <f t="array" ref="HR180">IF(HN180="","",_xll.PBD(HN180,"Deal Type 1","","USD","",""))</f>
        <v/>
      </c>
      <c r="HW180" s="15" t="str" cm="1">
        <f t="array" ref="HW180">IF(HV180="","",_xll.PBD(HV180,"Deal Date","","USD","",""))</f>
        <v/>
      </c>
      <c r="HX180" s="15" t="str" cm="1">
        <f t="array" ref="HX180">IF(HV180="","",_xll.PBD(HV180,"Company ID","","USD","",""))</f>
        <v/>
      </c>
      <c r="HY180" s="15" t="str" cm="1">
        <f t="array" ref="HY180">IF(HV180="","",_xll.PBD(HX180,"Name","","USD","",""))</f>
        <v/>
      </c>
      <c r="HZ180" t="str" cm="1">
        <f t="array" ref="HZ180">IF(HV180="","",_xll.PBD(HV180,"Deal Type 1","","USD","",""))</f>
        <v/>
      </c>
      <c r="IE180" s="15" t="str" cm="1">
        <f t="array" ref="IE180">IF(ID180="","",_xll.PBD(ID180,"Deal Date","","USD","",""))</f>
        <v/>
      </c>
      <c r="IF180" s="15" t="str" cm="1">
        <f t="array" ref="IF180">IF(ID180="","",_xll.PBD(ID180,"Company ID","","USD","",""))</f>
        <v/>
      </c>
      <c r="IG180" s="15" t="str" cm="1">
        <f t="array" ref="IG180">IF(ID180="","",_xll.PBD(IF180,"Name","","USD","",""))</f>
        <v/>
      </c>
      <c r="IH180" t="str" cm="1">
        <f t="array" ref="IH180">IF(ID180="","",_xll.PBD(ID180,"Deal Type 1","","USD","",""))</f>
        <v/>
      </c>
      <c r="IM180" s="15" t="str" cm="1">
        <f t="array" ref="IM180">IF(IL180="","",_xll.PBD(IL180,"Deal Date","","USD","",""))</f>
        <v/>
      </c>
      <c r="IN180" s="15" t="str" cm="1">
        <f t="array" ref="IN180">IF(IL180="","",_xll.PBD(IL180,"Company ID","","USD","",""))</f>
        <v/>
      </c>
      <c r="IO180" s="15" t="str" cm="1">
        <f t="array" ref="IO180">IF(IL180="","",_xll.PBD(IN180,"Name","","USD","",""))</f>
        <v/>
      </c>
      <c r="IP180" t="str" cm="1">
        <f t="array" ref="IP180">IF(IL180="","",_xll.PBD(IL180,"Deal Type 1","","USD","",""))</f>
        <v/>
      </c>
      <c r="IU180" s="15" t="str" cm="1">
        <f t="array" ref="IU180">IF(IT180="","",_xll.PBD(IT180,"Deal Date","","USD","",""))</f>
        <v/>
      </c>
      <c r="IV180" s="15" t="str" cm="1">
        <f t="array" ref="IV180">IF(IT180="","",_xll.PBD(IT180,"Company ID","","USD","",""))</f>
        <v/>
      </c>
      <c r="IW180" s="15" t="str" cm="1">
        <f t="array" ref="IW180">IF(IT180="","",_xll.PBD(IV180,"Name","","USD","",""))</f>
        <v/>
      </c>
      <c r="IX180" t="str" cm="1">
        <f t="array" ref="IX180">IF(IT180="","",_xll.PBD(IT180,"Deal Type 1","","USD","",""))</f>
        <v/>
      </c>
      <c r="JC180" s="15" t="str" cm="1">
        <f t="array" ref="JC180">IF(JB180="","",_xll.PBD(JB180,"Deal Date","","USD","",""))</f>
        <v/>
      </c>
      <c r="JD180" s="15" t="str" cm="1">
        <f t="array" ref="JD180">IF(JB180="","",_xll.PBD(JB180,"Company ID","","USD","",""))</f>
        <v/>
      </c>
      <c r="JE180" s="15" t="str" cm="1">
        <f t="array" ref="JE180">IF(JB180="","",_xll.PBD(JD180,"Name","","USD","",""))</f>
        <v/>
      </c>
      <c r="JF180" t="str" cm="1">
        <f t="array" ref="JF180">IF(JB180="","",_xll.PBD(JB180,"Deal Type 1","","USD","",""))</f>
        <v/>
      </c>
      <c r="JK180" s="15" t="str" cm="1">
        <f t="array" ref="JK180">IF(JJ180="","",_xll.PBD(JJ180,"Deal Date","","USD","",""))</f>
        <v/>
      </c>
      <c r="JL180" s="15" t="str" cm="1">
        <f t="array" ref="JL180">IF(JJ180="","",_xll.PBD(JJ180,"Company ID","","USD","",""))</f>
        <v/>
      </c>
      <c r="JM180" s="15" t="str" cm="1">
        <f t="array" ref="JM180">IF(JJ180="","",_xll.PBD(JL180,"Name","","USD","",""))</f>
        <v/>
      </c>
      <c r="JN180" t="str" cm="1">
        <f t="array" ref="JN180">IF(JJ180="","",_xll.PBD(JJ180,"Deal Type 1","","USD","",""))</f>
        <v/>
      </c>
      <c r="JS180" s="15" t="str" cm="1">
        <f t="array" ref="JS180">IF(JR180="","",_xll.PBD(JR180,"Deal Date","","USD","",""))</f>
        <v/>
      </c>
      <c r="JT180" s="15" t="str" cm="1">
        <f t="array" ref="JT180">IF(JR180="","",_xll.PBD(JR180,"Company ID","","USD","",""))</f>
        <v/>
      </c>
      <c r="JU180" s="15" t="str" cm="1">
        <f t="array" ref="JU180">IF(JR180="","",_xll.PBD(JT180,"Name","","USD","",""))</f>
        <v/>
      </c>
      <c r="JV180" t="str" cm="1">
        <f t="array" ref="JV180">IF(JR180="","",_xll.PBD(JR180,"Deal Type 1","","USD","",""))</f>
        <v/>
      </c>
      <c r="KA180" s="15" t="str" cm="1">
        <f t="array" ref="KA180">IF(JZ180="","",_xll.PBD(JZ180,"Deal Date","","USD","",""))</f>
        <v/>
      </c>
      <c r="KB180" s="15" t="str" cm="1">
        <f t="array" ref="KB180">IF(JZ180="","",_xll.PBD(JZ180,"Company ID","","USD","",""))</f>
        <v/>
      </c>
      <c r="KC180" s="15" t="str" cm="1">
        <f t="array" ref="KC180">IF(JZ180="","",_xll.PBD(KB180,"Name","","USD","",""))</f>
        <v/>
      </c>
      <c r="KD180" t="str" cm="1">
        <f t="array" ref="KD180">IF(JZ180="","",_xll.PBD(JZ180,"Deal Type 1","","USD","",""))</f>
        <v/>
      </c>
      <c r="KI180" s="15" t="str" cm="1">
        <f t="array" ref="KI180">IF(KH180="","",_xll.PBD(KH180,"Deal Date","","USD","",""))</f>
        <v/>
      </c>
      <c r="KJ180" s="15" t="str" cm="1">
        <f t="array" ref="KJ180">IF(KH180="","",_xll.PBD(KH180,"Company ID","","USD","",""))</f>
        <v/>
      </c>
      <c r="KK180" s="15" t="str" cm="1">
        <f t="array" ref="KK180">IF(KH180="","",_xll.PBD(KJ180,"Name","","USD","",""))</f>
        <v/>
      </c>
      <c r="KL180" t="str" cm="1">
        <f t="array" ref="KL180">IF(KH180="","",_xll.PBD(KH180,"Deal Type 1","","USD","",""))</f>
        <v/>
      </c>
      <c r="KQ180" s="15" t="str" cm="1">
        <f t="array" ref="KQ180">IF(KP180="","",_xll.PBD(KP180,"Deal Date","","USD","",""))</f>
        <v/>
      </c>
      <c r="KR180" s="15" t="str" cm="1">
        <f t="array" ref="KR180">IF(KP180="","",_xll.PBD(KP180,"Company ID","","USD","",""))</f>
        <v/>
      </c>
      <c r="KS180" s="15" t="str" cm="1">
        <f t="array" ref="KS180">IF(KP180="","",_xll.PBD(KR180,"Name","","USD","",""))</f>
        <v/>
      </c>
      <c r="KT180" t="str" cm="1">
        <f t="array" ref="KT180">IF(KP180="","",_xll.PBD(KP180,"Deal Type 1","","USD","",""))</f>
        <v/>
      </c>
      <c r="KY180" s="15" t="str" cm="1">
        <f t="array" ref="KY180">IF(KX180="","",_xll.PBD(KX180,"Deal Date","","USD","",""))</f>
        <v/>
      </c>
      <c r="KZ180" s="15" t="str" cm="1">
        <f t="array" ref="KZ180">IF(KX180="","",_xll.PBD(KX180,"Company ID","","USD","",""))</f>
        <v/>
      </c>
      <c r="LA180" s="15" t="str" cm="1">
        <f t="array" ref="LA180">IF(KX180="","",_xll.PBD(KZ180,"Name","","USD","",""))</f>
        <v/>
      </c>
      <c r="LB180" t="str" cm="1">
        <f t="array" ref="LB180">IF(KX180="","",_xll.PBD(KX180,"Deal Type 1","","USD","",""))</f>
        <v/>
      </c>
      <c r="LG180" s="15" t="str" cm="1">
        <f t="array" ref="LG180">IF(LF180="","",_xll.PBD(LF180,"Deal Date","","USD","",""))</f>
        <v/>
      </c>
      <c r="LH180" s="15" t="str" cm="1">
        <f t="array" ref="LH180">IF(LF180="","",_xll.PBD(LF180,"Company ID","","USD","",""))</f>
        <v/>
      </c>
      <c r="LI180" s="15" t="str" cm="1">
        <f t="array" ref="LI180">IF(LF180="","",_xll.PBD(LH180,"Name","","USD","",""))</f>
        <v/>
      </c>
      <c r="LJ180" t="str" cm="1">
        <f t="array" ref="LJ180">IF(LF180="","",_xll.PBD(LF180,"Deal Type 1","","USD","",""))</f>
        <v/>
      </c>
      <c r="LO180" s="15" t="str" cm="1">
        <f t="array" ref="LO180">IF(LN180="","",_xll.PBD(LN180,"Deal Date","","USD","",""))</f>
        <v/>
      </c>
      <c r="LP180" s="15" t="str" cm="1">
        <f t="array" ref="LP180">IF(LN180="","",_xll.PBD(LN180,"Company ID","","USD","",""))</f>
        <v/>
      </c>
      <c r="LQ180" s="15" t="str" cm="1">
        <f t="array" ref="LQ180">IF(LN180="","",_xll.PBD(LP180,"Name","","USD","",""))</f>
        <v/>
      </c>
      <c r="LR180" t="str" cm="1">
        <f t="array" ref="LR180">IF(LN180="","",_xll.PBD(LN180,"Deal Type 1","","USD","",""))</f>
        <v/>
      </c>
      <c r="LW180" s="15" t="str" cm="1">
        <f t="array" ref="LW180">IF(LV180="","",_xll.PBD(LV180,"Deal Date","","USD","",""))</f>
        <v/>
      </c>
      <c r="LX180" s="15" t="str" cm="1">
        <f t="array" ref="LX180">IF(LV180="","",_xll.PBD(LV180,"Company ID","","USD","",""))</f>
        <v/>
      </c>
      <c r="LY180" s="15" t="str" cm="1">
        <f t="array" ref="LY180">IF(LV180="","",_xll.PBD(LX180,"Name","","USD","",""))</f>
        <v/>
      </c>
      <c r="LZ180" t="str" cm="1">
        <f t="array" ref="LZ180">IF(LV180="","",_xll.PBD(LV180,"Deal Type 1","","USD","",""))</f>
        <v/>
      </c>
      <c r="ME180" s="15" t="str" cm="1">
        <f t="array" ref="ME180">IF(MD180="","",_xll.PBD(MD180,"Deal Date","","USD","",""))</f>
        <v/>
      </c>
      <c r="MF180" s="15" t="str" cm="1">
        <f t="array" ref="MF180">IF(MD180="","",_xll.PBD(MD180,"Company ID","","USD","",""))</f>
        <v/>
      </c>
      <c r="MG180" s="15" t="str" cm="1">
        <f t="array" ref="MG180">IF(MD180="","",_xll.PBD(MF180,"Name","","USD","",""))</f>
        <v/>
      </c>
      <c r="MH180" t="str" cm="1">
        <f t="array" ref="MH180">IF(MD180="","",_xll.PBD(MD180,"Deal Type 1","","USD","",""))</f>
        <v/>
      </c>
    </row>
    <row r="181" spans="7:346" x14ac:dyDescent="0.2">
      <c r="G181" s="15" t="str" cm="1">
        <f t="array" ref="G181">IF(F181="","",_xll.PBD(F181,"Deal Date","","USD","",""))</f>
        <v/>
      </c>
      <c r="H181" s="15" t="str" cm="1">
        <f t="array" ref="H181">IF(F181="","",_xll.PBD(F181,"Company ID","","USD","",""))</f>
        <v/>
      </c>
      <c r="I181" s="15" t="str" cm="1">
        <f t="array" ref="I181">IF(F181="","",_xll.PBD(H181,"Name","","USD","",""))</f>
        <v/>
      </c>
      <c r="J181" t="str" cm="1">
        <f t="array" ref="J181">IF(F181="","",_xll.PBD(F181,"Deal Type 1","","USD","",""))</f>
        <v/>
      </c>
      <c r="O181" s="15" t="str" cm="1">
        <f t="array" ref="O181">IF(N181="","",_xll.PBD(N181,"Deal Date","","USD","",""))</f>
        <v/>
      </c>
      <c r="P181" s="15" t="str" cm="1">
        <f t="array" ref="P181">IF(N181="","",_xll.PBD(N181,"Company ID","","USD","",""))</f>
        <v/>
      </c>
      <c r="Q181" s="15" t="str" cm="1">
        <f t="array" ref="Q181">IF(N181="","",_xll.PBD(P181,"Name","","USD","",""))</f>
        <v/>
      </c>
      <c r="R181" t="str" cm="1">
        <f t="array" ref="R181">IF(N181="","",_xll.PBD(N181,"Deal Type 1","","USD","",""))</f>
        <v/>
      </c>
      <c r="W181" s="15" t="str" cm="1">
        <f t="array" ref="W181">IF(V181="","",_xll.PBD(V181,"Deal Date","","USD","",""))</f>
        <v/>
      </c>
      <c r="X181" s="15" t="str" cm="1">
        <f t="array" ref="X181">IF(V181="","",_xll.PBD(V181,"Company ID","","USD","",""))</f>
        <v/>
      </c>
      <c r="Y181" s="15" t="str" cm="1">
        <f t="array" ref="Y181">IF(V181="","",_xll.PBD(X181,"Name","","USD","",""))</f>
        <v/>
      </c>
      <c r="Z181" t="str" cm="1">
        <f t="array" ref="Z181">IF(V181="","",_xll.PBD(V181,"Deal Type 1","","USD","",""))</f>
        <v/>
      </c>
      <c r="AE181" s="15" t="str" cm="1">
        <f t="array" ref="AE181">IF(AD181="","",_xll.PBD(AD181,"Deal Date","","USD","",""))</f>
        <v/>
      </c>
      <c r="AF181" s="15" t="str" cm="1">
        <f t="array" ref="AF181">IF(AD181="","",_xll.PBD(AD181,"Company ID","","USD","",""))</f>
        <v/>
      </c>
      <c r="AG181" s="15" t="str" cm="1">
        <f t="array" ref="AG181">IF(AD181="","",_xll.PBD(AF181,"Name","","USD","",""))</f>
        <v/>
      </c>
      <c r="AH181" t="str" cm="1">
        <f t="array" ref="AH181">IF(AD181="","",_xll.PBD(AD181,"Deal Type 1","","USD","",""))</f>
        <v/>
      </c>
      <c r="AM181" s="15" t="str" cm="1">
        <f t="array" ref="AM181">IF(AL181="","",_xll.PBD(AL181,"Deal Date","","USD","",""))</f>
        <v/>
      </c>
      <c r="AN181" s="15" t="str" cm="1">
        <f t="array" ref="AN181">IF(AL181="","",_xll.PBD(AL181,"Company ID","","USD","",""))</f>
        <v/>
      </c>
      <c r="AO181" s="15" t="str" cm="1">
        <f t="array" ref="AO181">IF(AL181="","",_xll.PBD(AN181,"Name","","USD","",""))</f>
        <v/>
      </c>
      <c r="AP181" t="str" cm="1">
        <f t="array" ref="AP181">IF(AL181="","",_xll.PBD(AL181,"Deal Type 1","","USD","",""))</f>
        <v/>
      </c>
      <c r="AU181" s="15" t="str" cm="1">
        <f t="array" ref="AU181">IF(AT181="","",_xll.PBD(AT181,"Deal Date","","USD","",""))</f>
        <v/>
      </c>
      <c r="AV181" s="15" t="str" cm="1">
        <f t="array" ref="AV181">IF(AT181="","",_xll.PBD(AT181,"Company ID","","USD","",""))</f>
        <v/>
      </c>
      <c r="AW181" s="15" t="str" cm="1">
        <f t="array" ref="AW181">IF(AT181="","",_xll.PBD(AV181,"Name","","USD","",""))</f>
        <v/>
      </c>
      <c r="AX181" t="str" cm="1">
        <f t="array" ref="AX181">IF(AT181="","",_xll.PBD(AT181,"Deal Type 1","","USD","",""))</f>
        <v/>
      </c>
      <c r="BC181" s="15" t="str" cm="1">
        <f t="array" ref="BC181">IF(BB181="","",_xll.PBD(BB181,"Deal Date","","USD","",""))</f>
        <v/>
      </c>
      <c r="BD181" s="15" t="str" cm="1">
        <f t="array" ref="BD181">IF(BB181="","",_xll.PBD(BB181,"Company ID","","USD","",""))</f>
        <v/>
      </c>
      <c r="BE181" s="15" t="str" cm="1">
        <f t="array" ref="BE181">IF(BB181="","",_xll.PBD(BD181,"Name","","USD","",""))</f>
        <v/>
      </c>
      <c r="BF181" t="str" cm="1">
        <f t="array" ref="BF181">IF(BB181="","",_xll.PBD(BB181,"Deal Type 1","","USD","",""))</f>
        <v/>
      </c>
      <c r="BK181" s="15" t="str" cm="1">
        <f t="array" ref="BK181">IF(BJ181="","",_xll.PBD(BJ181,"Deal Date","","USD","",""))</f>
        <v/>
      </c>
      <c r="BL181" s="15" t="str" cm="1">
        <f t="array" ref="BL181">IF(BJ181="","",_xll.PBD(BJ181,"Company ID","","USD","",""))</f>
        <v/>
      </c>
      <c r="BM181" s="15" t="str" cm="1">
        <f t="array" ref="BM181">IF(BJ181="","",_xll.PBD(BL181,"Name","","USD","",""))</f>
        <v/>
      </c>
      <c r="BN181" t="str" cm="1">
        <f t="array" ref="BN181">IF(BJ181="","",_xll.PBD(BJ181,"Deal Type 1","","USD","",""))</f>
        <v/>
      </c>
      <c r="BS181" s="15" t="str" cm="1">
        <f t="array" ref="BS181">IF(BR181="","",_xll.PBD(BR181,"Deal Date","","USD","",""))</f>
        <v/>
      </c>
      <c r="BT181" s="15" t="str" cm="1">
        <f t="array" ref="BT181">IF(BR181="","",_xll.PBD(BR181,"Company ID","","USD","",""))</f>
        <v/>
      </c>
      <c r="BU181" s="15" t="str" cm="1">
        <f t="array" ref="BU181">IF(BR181="","",_xll.PBD(BT181,"Name","","USD","",""))</f>
        <v/>
      </c>
      <c r="BV181" t="str" cm="1">
        <f t="array" ref="BV181">IF(BR181="","",_xll.PBD(BR181,"Deal Type 1","","USD","",""))</f>
        <v/>
      </c>
      <c r="CA181" s="15" t="str" cm="1">
        <f t="array" ref="CA181">IF(BZ181="","",_xll.PBD(BZ181,"Deal Date","","USD","",""))</f>
        <v/>
      </c>
      <c r="CB181" s="15" t="str" cm="1">
        <f t="array" ref="CB181">IF(BZ181="","",_xll.PBD(BZ181,"Company ID","","USD","",""))</f>
        <v/>
      </c>
      <c r="CC181" s="15" t="str" cm="1">
        <f t="array" ref="CC181">IF(BZ181="","",_xll.PBD(CB181,"Name","","USD","",""))</f>
        <v/>
      </c>
      <c r="CD181" t="str" cm="1">
        <f t="array" ref="CD181">IF(BZ181="","",_xll.PBD(BZ181,"Deal Type 1","","USD","",""))</f>
        <v/>
      </c>
      <c r="CI181" s="15" t="str" cm="1">
        <f t="array" ref="CI181">IF(CH181="","",_xll.PBD(CH181,"Deal Date","","USD","",""))</f>
        <v/>
      </c>
      <c r="CJ181" s="15" t="str" cm="1">
        <f t="array" ref="CJ181">IF(CH181="","",_xll.PBD(CH181,"Company ID","","USD","",""))</f>
        <v/>
      </c>
      <c r="CK181" s="15" t="str" cm="1">
        <f t="array" ref="CK181">IF(CH181="","",_xll.PBD(CJ181,"Name","","USD","",""))</f>
        <v/>
      </c>
      <c r="CL181" t="str" cm="1">
        <f t="array" ref="CL181">IF(CH181="","",_xll.PBD(CH181,"Deal Type 1","","USD","",""))</f>
        <v/>
      </c>
      <c r="CQ181" s="15" t="str" cm="1">
        <f t="array" ref="CQ181">IF(CP181="","",_xll.PBD(CP181,"Deal Date","","USD","",""))</f>
        <v/>
      </c>
      <c r="CR181" s="15" t="str" cm="1">
        <f t="array" ref="CR181">IF(CP181="","",_xll.PBD(CP181,"Company ID","","USD","",""))</f>
        <v/>
      </c>
      <c r="CS181" s="15" t="str" cm="1">
        <f t="array" ref="CS181">IF(CP181="","",_xll.PBD(CR181,"Name","","USD","",""))</f>
        <v/>
      </c>
      <c r="CT181" t="str" cm="1">
        <f t="array" ref="CT181">IF(CP181="","",_xll.PBD(CP181,"Deal Type 1","","USD","",""))</f>
        <v/>
      </c>
      <c r="CY181" s="15" t="str" cm="1">
        <f t="array" ref="CY181">IF(CX181="","",_xll.PBD(CX181,"Deal Date","","USD","",""))</f>
        <v/>
      </c>
      <c r="CZ181" s="15" t="str" cm="1">
        <f t="array" ref="CZ181">IF(CX181="","",_xll.PBD(CX181,"Company ID","","USD","",""))</f>
        <v/>
      </c>
      <c r="DA181" s="15" t="str" cm="1">
        <f t="array" ref="DA181">IF(CX181="","",_xll.PBD(CZ181,"Name","","USD","",""))</f>
        <v/>
      </c>
      <c r="DB181" t="str" cm="1">
        <f t="array" ref="DB181">IF(CX181="","",_xll.PBD(CX181,"Deal Type 1","","USD","",""))</f>
        <v/>
      </c>
      <c r="DG181" s="15" t="str" cm="1">
        <f t="array" ref="DG181">IF(DF181="","",_xll.PBD(DF181,"Deal Date","","USD","",""))</f>
        <v/>
      </c>
      <c r="DH181" s="15" t="str" cm="1">
        <f t="array" ref="DH181">IF(DF181="","",_xll.PBD(DF181,"Company ID","","USD","",""))</f>
        <v/>
      </c>
      <c r="DI181" s="15" t="str" cm="1">
        <f t="array" ref="DI181">IF(DF181="","",_xll.PBD(DH181,"Name","","USD","",""))</f>
        <v/>
      </c>
      <c r="DJ181" t="str" cm="1">
        <f t="array" ref="DJ181">IF(DF181="","",_xll.PBD(DF181,"Deal Type 1","","USD","",""))</f>
        <v/>
      </c>
      <c r="DO181" s="15" t="str" cm="1">
        <f t="array" ref="DO181">IF(DN181="","",_xll.PBD(DN181,"Deal Date","","USD","",""))</f>
        <v/>
      </c>
      <c r="DP181" s="15" t="str" cm="1">
        <f t="array" ref="DP181">IF(DN181="","",_xll.PBD(DN181,"Company ID","","USD","",""))</f>
        <v/>
      </c>
      <c r="DQ181" s="15" t="str" cm="1">
        <f t="array" ref="DQ181">IF(DN181="","",_xll.PBD(DP181,"Name","","USD","",""))</f>
        <v/>
      </c>
      <c r="DR181" t="str" cm="1">
        <f t="array" ref="DR181">IF(DN181="","",_xll.PBD(DN181,"Deal Type 1","","USD","",""))</f>
        <v/>
      </c>
      <c r="DW181" s="15" t="str" cm="1">
        <f t="array" ref="DW181">IF(DV181="","",_xll.PBD(DV181,"Deal Date","","USD","",""))</f>
        <v/>
      </c>
      <c r="DX181" s="15" t="str" cm="1">
        <f t="array" ref="DX181">IF(DV181="","",_xll.PBD(DV181,"Company ID","","USD","",""))</f>
        <v/>
      </c>
      <c r="DY181" s="15" t="str" cm="1">
        <f t="array" ref="DY181">IF(DV181="","",_xll.PBD(DX181,"Name","","USD","",""))</f>
        <v/>
      </c>
      <c r="DZ181" t="str" cm="1">
        <f t="array" ref="DZ181">IF(DV181="","",_xll.PBD(DV181,"Deal Type 1","","USD","",""))</f>
        <v/>
      </c>
      <c r="EE181" s="15" t="str" cm="1">
        <f t="array" ref="EE181">IF(ED181="","",_xll.PBD(ED181,"Deal Date","","USD","",""))</f>
        <v/>
      </c>
      <c r="EF181" s="15" t="str" cm="1">
        <f t="array" ref="EF181">IF(ED181="","",_xll.PBD(ED181,"Company ID","","USD","",""))</f>
        <v/>
      </c>
      <c r="EG181" s="15" t="str" cm="1">
        <f t="array" ref="EG181">IF(ED181="","",_xll.PBD(EF181,"Name","","USD","",""))</f>
        <v/>
      </c>
      <c r="EH181" t="str" cm="1">
        <f t="array" ref="EH181">IF(ED181="","",_xll.PBD(ED181,"Deal Type 1","","USD","",""))</f>
        <v/>
      </c>
      <c r="EM181" s="15" t="str" cm="1">
        <f t="array" ref="EM181">IF(EL181="","",_xll.PBD(EL181,"Deal Date","","USD","",""))</f>
        <v/>
      </c>
      <c r="EN181" s="15" t="str" cm="1">
        <f t="array" ref="EN181">IF(EL181="","",_xll.PBD(EL181,"Company ID","","USD","",""))</f>
        <v/>
      </c>
      <c r="EO181" s="15" t="str" cm="1">
        <f t="array" ref="EO181">IF(EL181="","",_xll.PBD(EN181,"Name","","USD","",""))</f>
        <v/>
      </c>
      <c r="EP181" t="str" cm="1">
        <f t="array" ref="EP181">IF(EL181="","",_xll.PBD(EL181,"Deal Type 1","","USD","",""))</f>
        <v/>
      </c>
      <c r="EU181" s="15" t="str" cm="1">
        <f t="array" ref="EU181">IF(ET181="","",_xll.PBD(ET181,"Deal Date","","USD","",""))</f>
        <v/>
      </c>
      <c r="EV181" s="15" t="str" cm="1">
        <f t="array" ref="EV181">IF(ET181="","",_xll.PBD(ET181,"Company ID","","USD","",""))</f>
        <v/>
      </c>
      <c r="EW181" s="15" t="str" cm="1">
        <f t="array" ref="EW181">IF(ET181="","",_xll.PBD(EV181,"Name","","USD","",""))</f>
        <v/>
      </c>
      <c r="EX181" t="str" cm="1">
        <f t="array" ref="EX181">IF(ET181="","",_xll.PBD(ET181,"Deal Type 1","","USD","",""))</f>
        <v/>
      </c>
      <c r="FC181" s="15" t="str" cm="1">
        <f t="array" ref="FC181">IF(FB181="","",_xll.PBD(FB181,"Deal Date","","USD","",""))</f>
        <v/>
      </c>
      <c r="FD181" s="15" t="str" cm="1">
        <f t="array" ref="FD181">IF(FB181="","",_xll.PBD(FB181,"Company ID","","USD","",""))</f>
        <v/>
      </c>
      <c r="FE181" s="15" t="str" cm="1">
        <f t="array" ref="FE181">IF(FB181="","",_xll.PBD(FD181,"Name","","USD","",""))</f>
        <v/>
      </c>
      <c r="FF181" t="str" cm="1">
        <f t="array" ref="FF181">IF(FB181="","",_xll.PBD(FB181,"Deal Type 1","","USD","",""))</f>
        <v/>
      </c>
      <c r="FK181" s="15" t="str" cm="1">
        <f t="array" ref="FK181">IF(FJ181="","",_xll.PBD(FJ181,"Deal Date","","USD","",""))</f>
        <v/>
      </c>
      <c r="FL181" s="15" t="str" cm="1">
        <f t="array" ref="FL181">IF(FJ181="","",_xll.PBD(FJ181,"Company ID","","USD","",""))</f>
        <v/>
      </c>
      <c r="FM181" s="15" t="str" cm="1">
        <f t="array" ref="FM181">IF(FJ181="","",_xll.PBD(FL181,"Name","","USD","",""))</f>
        <v/>
      </c>
      <c r="FN181" t="str" cm="1">
        <f t="array" ref="FN181">IF(FJ181="","",_xll.PBD(FJ181,"Deal Type 1","","USD","",""))</f>
        <v/>
      </c>
      <c r="FS181" s="15" t="str" cm="1">
        <f t="array" ref="FS181">IF(FR181="","",_xll.PBD(FR181,"Deal Date","","USD","",""))</f>
        <v/>
      </c>
      <c r="FT181" s="15" t="str" cm="1">
        <f t="array" ref="FT181">IF(FR181="","",_xll.PBD(FR181,"Company ID","","USD","",""))</f>
        <v/>
      </c>
      <c r="FU181" s="15" t="str" cm="1">
        <f t="array" ref="FU181">IF(FR181="","",_xll.PBD(FT181,"Name","","USD","",""))</f>
        <v/>
      </c>
      <c r="FV181" t="str" cm="1">
        <f t="array" ref="FV181">IF(FR181="","",_xll.PBD(FR181,"Deal Type 1","","USD","",""))</f>
        <v/>
      </c>
      <c r="GA181" s="15" t="str" cm="1">
        <f t="array" ref="GA181">IF(FZ181="","",_xll.PBD(FZ181,"Deal Date","","USD","",""))</f>
        <v/>
      </c>
      <c r="GB181" s="15" t="str" cm="1">
        <f t="array" ref="GB181">IF(FZ181="","",_xll.PBD(FZ181,"Company ID","","USD","",""))</f>
        <v/>
      </c>
      <c r="GC181" s="15" t="str" cm="1">
        <f t="array" ref="GC181">IF(FZ181="","",_xll.PBD(GB181,"Name","","USD","",""))</f>
        <v/>
      </c>
      <c r="GD181" t="str" cm="1">
        <f t="array" ref="GD181">IF(FZ181="","",_xll.PBD(FZ181,"Deal Type 1","","USD","",""))</f>
        <v/>
      </c>
      <c r="GI181" s="15" t="str" cm="1">
        <f t="array" ref="GI181">IF(GH181="","",_xll.PBD(GH181,"Deal Date","","USD","",""))</f>
        <v/>
      </c>
      <c r="GJ181" s="15" t="str" cm="1">
        <f t="array" ref="GJ181">IF(GH181="","",_xll.PBD(GH181,"Company ID","","USD","",""))</f>
        <v/>
      </c>
      <c r="GK181" s="15" t="str" cm="1">
        <f t="array" ref="GK181">IF(GH181="","",_xll.PBD(GJ181,"Name","","USD","",""))</f>
        <v/>
      </c>
      <c r="GL181" t="str" cm="1">
        <f t="array" ref="GL181">IF(GH181="","",_xll.PBD(GH181,"Deal Type 1","","USD","",""))</f>
        <v/>
      </c>
      <c r="GQ181" s="15" t="str" cm="1">
        <f t="array" ref="GQ181">IF(GP181="","",_xll.PBD(GP181,"Deal Date","","USD","",""))</f>
        <v/>
      </c>
      <c r="GR181" s="15" t="str" cm="1">
        <f t="array" ref="GR181">IF(GP181="","",_xll.PBD(GP181,"Company ID","","USD","",""))</f>
        <v/>
      </c>
      <c r="GS181" s="15" t="str" cm="1">
        <f t="array" ref="GS181">IF(GP181="","",_xll.PBD(GR181,"Name","","USD","",""))</f>
        <v/>
      </c>
      <c r="GT181" t="str" cm="1">
        <f t="array" ref="GT181">IF(GP181="","",_xll.PBD(GP181,"Deal Type 1","","USD","",""))</f>
        <v/>
      </c>
      <c r="GY181" s="15" t="str" cm="1">
        <f t="array" ref="GY181">IF(GX181="","",_xll.PBD(GX181,"Deal Date","","USD","",""))</f>
        <v/>
      </c>
      <c r="GZ181" s="15" t="str" cm="1">
        <f t="array" ref="GZ181">IF(GX181="","",_xll.PBD(GX181,"Company ID","","USD","",""))</f>
        <v/>
      </c>
      <c r="HA181" s="15" t="str" cm="1">
        <f t="array" ref="HA181">IF(GX181="","",_xll.PBD(GZ181,"Name","","USD","",""))</f>
        <v/>
      </c>
      <c r="HB181" t="str" cm="1">
        <f t="array" ref="HB181">IF(GX181="","",_xll.PBD(GX181,"Deal Type 1","","USD","",""))</f>
        <v/>
      </c>
      <c r="HG181" s="15" t="str" cm="1">
        <f t="array" ref="HG181">IF(HF181="","",_xll.PBD(HF181,"Deal Date","","USD","",""))</f>
        <v/>
      </c>
      <c r="HH181" s="15" t="str" cm="1">
        <f t="array" ref="HH181">IF(HF181="","",_xll.PBD(HF181,"Company ID","","USD","",""))</f>
        <v/>
      </c>
      <c r="HI181" s="15" t="str" cm="1">
        <f t="array" ref="HI181">IF(HF181="","",_xll.PBD(HH181,"Name","","USD","",""))</f>
        <v/>
      </c>
      <c r="HJ181" t="str" cm="1">
        <f t="array" ref="HJ181">IF(HF181="","",_xll.PBD(HF181,"Deal Type 1","","USD","",""))</f>
        <v/>
      </c>
      <c r="HO181" s="15" t="str" cm="1">
        <f t="array" ref="HO181">IF(HN181="","",_xll.PBD(HN181,"Deal Date","","USD","",""))</f>
        <v/>
      </c>
      <c r="HP181" s="15" t="str" cm="1">
        <f t="array" ref="HP181">IF(HN181="","",_xll.PBD(HN181,"Company ID","","USD","",""))</f>
        <v/>
      </c>
      <c r="HQ181" s="15" t="str" cm="1">
        <f t="array" ref="HQ181">IF(HN181="","",_xll.PBD(HP181,"Name","","USD","",""))</f>
        <v/>
      </c>
      <c r="HR181" t="str" cm="1">
        <f t="array" ref="HR181">IF(HN181="","",_xll.PBD(HN181,"Deal Type 1","","USD","",""))</f>
        <v/>
      </c>
      <c r="HW181" s="15" t="str" cm="1">
        <f t="array" ref="HW181">IF(HV181="","",_xll.PBD(HV181,"Deal Date","","USD","",""))</f>
        <v/>
      </c>
      <c r="HX181" s="15" t="str" cm="1">
        <f t="array" ref="HX181">IF(HV181="","",_xll.PBD(HV181,"Company ID","","USD","",""))</f>
        <v/>
      </c>
      <c r="HY181" s="15" t="str" cm="1">
        <f t="array" ref="HY181">IF(HV181="","",_xll.PBD(HX181,"Name","","USD","",""))</f>
        <v/>
      </c>
      <c r="HZ181" t="str" cm="1">
        <f t="array" ref="HZ181">IF(HV181="","",_xll.PBD(HV181,"Deal Type 1","","USD","",""))</f>
        <v/>
      </c>
      <c r="IE181" s="15" t="str" cm="1">
        <f t="array" ref="IE181">IF(ID181="","",_xll.PBD(ID181,"Deal Date","","USD","",""))</f>
        <v/>
      </c>
      <c r="IF181" s="15" t="str" cm="1">
        <f t="array" ref="IF181">IF(ID181="","",_xll.PBD(ID181,"Company ID","","USD","",""))</f>
        <v/>
      </c>
      <c r="IG181" s="15" t="str" cm="1">
        <f t="array" ref="IG181">IF(ID181="","",_xll.PBD(IF181,"Name","","USD","",""))</f>
        <v/>
      </c>
      <c r="IH181" t="str" cm="1">
        <f t="array" ref="IH181">IF(ID181="","",_xll.PBD(ID181,"Deal Type 1","","USD","",""))</f>
        <v/>
      </c>
      <c r="IM181" s="15" t="str" cm="1">
        <f t="array" ref="IM181">IF(IL181="","",_xll.PBD(IL181,"Deal Date","","USD","",""))</f>
        <v/>
      </c>
      <c r="IN181" s="15" t="str" cm="1">
        <f t="array" ref="IN181">IF(IL181="","",_xll.PBD(IL181,"Company ID","","USD","",""))</f>
        <v/>
      </c>
      <c r="IO181" s="15" t="str" cm="1">
        <f t="array" ref="IO181">IF(IL181="","",_xll.PBD(IN181,"Name","","USD","",""))</f>
        <v/>
      </c>
      <c r="IP181" t="str" cm="1">
        <f t="array" ref="IP181">IF(IL181="","",_xll.PBD(IL181,"Deal Type 1","","USD","",""))</f>
        <v/>
      </c>
      <c r="IU181" s="15" t="str" cm="1">
        <f t="array" ref="IU181">IF(IT181="","",_xll.PBD(IT181,"Deal Date","","USD","",""))</f>
        <v/>
      </c>
      <c r="IV181" s="15" t="str" cm="1">
        <f t="array" ref="IV181">IF(IT181="","",_xll.PBD(IT181,"Company ID","","USD","",""))</f>
        <v/>
      </c>
      <c r="IW181" s="15" t="str" cm="1">
        <f t="array" ref="IW181">IF(IT181="","",_xll.PBD(IV181,"Name","","USD","",""))</f>
        <v/>
      </c>
      <c r="IX181" t="str" cm="1">
        <f t="array" ref="IX181">IF(IT181="","",_xll.PBD(IT181,"Deal Type 1","","USD","",""))</f>
        <v/>
      </c>
      <c r="JC181" s="15" t="str" cm="1">
        <f t="array" ref="JC181">IF(JB181="","",_xll.PBD(JB181,"Deal Date","","USD","",""))</f>
        <v/>
      </c>
      <c r="JD181" s="15" t="str" cm="1">
        <f t="array" ref="JD181">IF(JB181="","",_xll.PBD(JB181,"Company ID","","USD","",""))</f>
        <v/>
      </c>
      <c r="JE181" s="15" t="str" cm="1">
        <f t="array" ref="JE181">IF(JB181="","",_xll.PBD(JD181,"Name","","USD","",""))</f>
        <v/>
      </c>
      <c r="JF181" t="str" cm="1">
        <f t="array" ref="JF181">IF(JB181="","",_xll.PBD(JB181,"Deal Type 1","","USD","",""))</f>
        <v/>
      </c>
      <c r="JK181" s="15" t="str" cm="1">
        <f t="array" ref="JK181">IF(JJ181="","",_xll.PBD(JJ181,"Deal Date","","USD","",""))</f>
        <v/>
      </c>
      <c r="JL181" s="15" t="str" cm="1">
        <f t="array" ref="JL181">IF(JJ181="","",_xll.PBD(JJ181,"Company ID","","USD","",""))</f>
        <v/>
      </c>
      <c r="JM181" s="15" t="str" cm="1">
        <f t="array" ref="JM181">IF(JJ181="","",_xll.PBD(JL181,"Name","","USD","",""))</f>
        <v/>
      </c>
      <c r="JN181" t="str" cm="1">
        <f t="array" ref="JN181">IF(JJ181="","",_xll.PBD(JJ181,"Deal Type 1","","USD","",""))</f>
        <v/>
      </c>
      <c r="JS181" s="15" t="str" cm="1">
        <f t="array" ref="JS181">IF(JR181="","",_xll.PBD(JR181,"Deal Date","","USD","",""))</f>
        <v/>
      </c>
      <c r="JT181" s="15" t="str" cm="1">
        <f t="array" ref="JT181">IF(JR181="","",_xll.PBD(JR181,"Company ID","","USD","",""))</f>
        <v/>
      </c>
      <c r="JU181" s="15" t="str" cm="1">
        <f t="array" ref="JU181">IF(JR181="","",_xll.PBD(JT181,"Name","","USD","",""))</f>
        <v/>
      </c>
      <c r="JV181" t="str" cm="1">
        <f t="array" ref="JV181">IF(JR181="","",_xll.PBD(JR181,"Deal Type 1","","USD","",""))</f>
        <v/>
      </c>
      <c r="KA181" s="15" t="str" cm="1">
        <f t="array" ref="KA181">IF(JZ181="","",_xll.PBD(JZ181,"Deal Date","","USD","",""))</f>
        <v/>
      </c>
      <c r="KB181" s="15" t="str" cm="1">
        <f t="array" ref="KB181">IF(JZ181="","",_xll.PBD(JZ181,"Company ID","","USD","",""))</f>
        <v/>
      </c>
      <c r="KC181" s="15" t="str" cm="1">
        <f t="array" ref="KC181">IF(JZ181="","",_xll.PBD(KB181,"Name","","USD","",""))</f>
        <v/>
      </c>
      <c r="KD181" t="str" cm="1">
        <f t="array" ref="KD181">IF(JZ181="","",_xll.PBD(JZ181,"Deal Type 1","","USD","",""))</f>
        <v/>
      </c>
      <c r="KI181" s="15" t="str" cm="1">
        <f t="array" ref="KI181">IF(KH181="","",_xll.PBD(KH181,"Deal Date","","USD","",""))</f>
        <v/>
      </c>
      <c r="KJ181" s="15" t="str" cm="1">
        <f t="array" ref="KJ181">IF(KH181="","",_xll.PBD(KH181,"Company ID","","USD","",""))</f>
        <v/>
      </c>
      <c r="KK181" s="15" t="str" cm="1">
        <f t="array" ref="KK181">IF(KH181="","",_xll.PBD(KJ181,"Name","","USD","",""))</f>
        <v/>
      </c>
      <c r="KL181" t="str" cm="1">
        <f t="array" ref="KL181">IF(KH181="","",_xll.PBD(KH181,"Deal Type 1","","USD","",""))</f>
        <v/>
      </c>
      <c r="KQ181" s="15" t="str" cm="1">
        <f t="array" ref="KQ181">IF(KP181="","",_xll.PBD(KP181,"Deal Date","","USD","",""))</f>
        <v/>
      </c>
      <c r="KR181" s="15" t="str" cm="1">
        <f t="array" ref="KR181">IF(KP181="","",_xll.PBD(KP181,"Company ID","","USD","",""))</f>
        <v/>
      </c>
      <c r="KS181" s="15" t="str" cm="1">
        <f t="array" ref="KS181">IF(KP181="","",_xll.PBD(KR181,"Name","","USD","",""))</f>
        <v/>
      </c>
      <c r="KT181" t="str" cm="1">
        <f t="array" ref="KT181">IF(KP181="","",_xll.PBD(KP181,"Deal Type 1","","USD","",""))</f>
        <v/>
      </c>
      <c r="KY181" s="15" t="str" cm="1">
        <f t="array" ref="KY181">IF(KX181="","",_xll.PBD(KX181,"Deal Date","","USD","",""))</f>
        <v/>
      </c>
      <c r="KZ181" s="15" t="str" cm="1">
        <f t="array" ref="KZ181">IF(KX181="","",_xll.PBD(KX181,"Company ID","","USD","",""))</f>
        <v/>
      </c>
      <c r="LA181" s="15" t="str" cm="1">
        <f t="array" ref="LA181">IF(KX181="","",_xll.PBD(KZ181,"Name","","USD","",""))</f>
        <v/>
      </c>
      <c r="LB181" t="str" cm="1">
        <f t="array" ref="LB181">IF(KX181="","",_xll.PBD(KX181,"Deal Type 1","","USD","",""))</f>
        <v/>
      </c>
      <c r="LG181" s="15" t="str" cm="1">
        <f t="array" ref="LG181">IF(LF181="","",_xll.PBD(LF181,"Deal Date","","USD","",""))</f>
        <v/>
      </c>
      <c r="LH181" s="15" t="str" cm="1">
        <f t="array" ref="LH181">IF(LF181="","",_xll.PBD(LF181,"Company ID","","USD","",""))</f>
        <v/>
      </c>
      <c r="LI181" s="15" t="str" cm="1">
        <f t="array" ref="LI181">IF(LF181="","",_xll.PBD(LH181,"Name","","USD","",""))</f>
        <v/>
      </c>
      <c r="LJ181" t="str" cm="1">
        <f t="array" ref="LJ181">IF(LF181="","",_xll.PBD(LF181,"Deal Type 1","","USD","",""))</f>
        <v/>
      </c>
      <c r="LO181" s="15" t="str" cm="1">
        <f t="array" ref="LO181">IF(LN181="","",_xll.PBD(LN181,"Deal Date","","USD","",""))</f>
        <v/>
      </c>
      <c r="LP181" s="15" t="str" cm="1">
        <f t="array" ref="LP181">IF(LN181="","",_xll.PBD(LN181,"Company ID","","USD","",""))</f>
        <v/>
      </c>
      <c r="LQ181" s="15" t="str" cm="1">
        <f t="array" ref="LQ181">IF(LN181="","",_xll.PBD(LP181,"Name","","USD","",""))</f>
        <v/>
      </c>
      <c r="LR181" t="str" cm="1">
        <f t="array" ref="LR181">IF(LN181="","",_xll.PBD(LN181,"Deal Type 1","","USD","",""))</f>
        <v/>
      </c>
      <c r="LW181" s="15" t="str" cm="1">
        <f t="array" ref="LW181">IF(LV181="","",_xll.PBD(LV181,"Deal Date","","USD","",""))</f>
        <v/>
      </c>
      <c r="LX181" s="15" t="str" cm="1">
        <f t="array" ref="LX181">IF(LV181="","",_xll.PBD(LV181,"Company ID","","USD","",""))</f>
        <v/>
      </c>
      <c r="LY181" s="15" t="str" cm="1">
        <f t="array" ref="LY181">IF(LV181="","",_xll.PBD(LX181,"Name","","USD","",""))</f>
        <v/>
      </c>
      <c r="LZ181" t="str" cm="1">
        <f t="array" ref="LZ181">IF(LV181="","",_xll.PBD(LV181,"Deal Type 1","","USD","",""))</f>
        <v/>
      </c>
      <c r="ME181" s="15" t="str" cm="1">
        <f t="array" ref="ME181">IF(MD181="","",_xll.PBD(MD181,"Deal Date","","USD","",""))</f>
        <v/>
      </c>
      <c r="MF181" s="15" t="str" cm="1">
        <f t="array" ref="MF181">IF(MD181="","",_xll.PBD(MD181,"Company ID","","USD","",""))</f>
        <v/>
      </c>
      <c r="MG181" s="15" t="str" cm="1">
        <f t="array" ref="MG181">IF(MD181="","",_xll.PBD(MF181,"Name","","USD","",""))</f>
        <v/>
      </c>
      <c r="MH181" t="str" cm="1">
        <f t="array" ref="MH181">IF(MD181="","",_xll.PBD(MD181,"Deal Type 1","","USD","",""))</f>
        <v/>
      </c>
    </row>
    <row r="182" spans="7:346" x14ac:dyDescent="0.2">
      <c r="G182" s="15" t="str" cm="1">
        <f t="array" ref="G182">IF(F182="","",_xll.PBD(F182,"Deal Date","","USD","",""))</f>
        <v/>
      </c>
      <c r="H182" s="15" t="str" cm="1">
        <f t="array" ref="H182">IF(F182="","",_xll.PBD(F182,"Company ID","","USD","",""))</f>
        <v/>
      </c>
      <c r="I182" s="15" t="str" cm="1">
        <f t="array" ref="I182">IF(F182="","",_xll.PBD(H182,"Name","","USD","",""))</f>
        <v/>
      </c>
      <c r="J182" t="str" cm="1">
        <f t="array" ref="J182">IF(F182="","",_xll.PBD(F182,"Deal Type 1","","USD","",""))</f>
        <v/>
      </c>
      <c r="O182" s="15" t="str" cm="1">
        <f t="array" ref="O182">IF(N182="","",_xll.PBD(N182,"Deal Date","","USD","",""))</f>
        <v/>
      </c>
      <c r="P182" s="15" t="str" cm="1">
        <f t="array" ref="P182">IF(N182="","",_xll.PBD(N182,"Company ID","","USD","",""))</f>
        <v/>
      </c>
      <c r="Q182" s="15" t="str" cm="1">
        <f t="array" ref="Q182">IF(N182="","",_xll.PBD(P182,"Name","","USD","",""))</f>
        <v/>
      </c>
      <c r="R182" t="str" cm="1">
        <f t="array" ref="R182">IF(N182="","",_xll.PBD(N182,"Deal Type 1","","USD","",""))</f>
        <v/>
      </c>
      <c r="W182" s="15" t="str" cm="1">
        <f t="array" ref="W182">IF(V182="","",_xll.PBD(V182,"Deal Date","","USD","",""))</f>
        <v/>
      </c>
      <c r="X182" s="15" t="str" cm="1">
        <f t="array" ref="X182">IF(V182="","",_xll.PBD(V182,"Company ID","","USD","",""))</f>
        <v/>
      </c>
      <c r="Y182" s="15" t="str" cm="1">
        <f t="array" ref="Y182">IF(V182="","",_xll.PBD(X182,"Name","","USD","",""))</f>
        <v/>
      </c>
      <c r="Z182" t="str" cm="1">
        <f t="array" ref="Z182">IF(V182="","",_xll.PBD(V182,"Deal Type 1","","USD","",""))</f>
        <v/>
      </c>
      <c r="AE182" s="15" t="str" cm="1">
        <f t="array" ref="AE182">IF(AD182="","",_xll.PBD(AD182,"Deal Date","","USD","",""))</f>
        <v/>
      </c>
      <c r="AF182" s="15" t="str" cm="1">
        <f t="array" ref="AF182">IF(AD182="","",_xll.PBD(AD182,"Company ID","","USD","",""))</f>
        <v/>
      </c>
      <c r="AG182" s="15" t="str" cm="1">
        <f t="array" ref="AG182">IF(AD182="","",_xll.PBD(AF182,"Name","","USD","",""))</f>
        <v/>
      </c>
      <c r="AH182" t="str" cm="1">
        <f t="array" ref="AH182">IF(AD182="","",_xll.PBD(AD182,"Deal Type 1","","USD","",""))</f>
        <v/>
      </c>
      <c r="AM182" s="15" t="str" cm="1">
        <f t="array" ref="AM182">IF(AL182="","",_xll.PBD(AL182,"Deal Date","","USD","",""))</f>
        <v/>
      </c>
      <c r="AN182" s="15" t="str" cm="1">
        <f t="array" ref="AN182">IF(AL182="","",_xll.PBD(AL182,"Company ID","","USD","",""))</f>
        <v/>
      </c>
      <c r="AO182" s="15" t="str" cm="1">
        <f t="array" ref="AO182">IF(AL182="","",_xll.PBD(AN182,"Name","","USD","",""))</f>
        <v/>
      </c>
      <c r="AP182" t="str" cm="1">
        <f t="array" ref="AP182">IF(AL182="","",_xll.PBD(AL182,"Deal Type 1","","USD","",""))</f>
        <v/>
      </c>
      <c r="AU182" s="15" t="str" cm="1">
        <f t="array" ref="AU182">IF(AT182="","",_xll.PBD(AT182,"Deal Date","","USD","",""))</f>
        <v/>
      </c>
      <c r="AV182" s="15" t="str" cm="1">
        <f t="array" ref="AV182">IF(AT182="","",_xll.PBD(AT182,"Company ID","","USD","",""))</f>
        <v/>
      </c>
      <c r="AW182" s="15" t="str" cm="1">
        <f t="array" ref="AW182">IF(AT182="","",_xll.PBD(AV182,"Name","","USD","",""))</f>
        <v/>
      </c>
      <c r="AX182" t="str" cm="1">
        <f t="array" ref="AX182">IF(AT182="","",_xll.PBD(AT182,"Deal Type 1","","USD","",""))</f>
        <v/>
      </c>
      <c r="BC182" s="15" t="str" cm="1">
        <f t="array" ref="BC182">IF(BB182="","",_xll.PBD(BB182,"Deal Date","","USD","",""))</f>
        <v/>
      </c>
      <c r="BD182" s="15" t="str" cm="1">
        <f t="array" ref="BD182">IF(BB182="","",_xll.PBD(BB182,"Company ID","","USD","",""))</f>
        <v/>
      </c>
      <c r="BE182" s="15" t="str" cm="1">
        <f t="array" ref="BE182">IF(BB182="","",_xll.PBD(BD182,"Name","","USD","",""))</f>
        <v/>
      </c>
      <c r="BF182" t="str" cm="1">
        <f t="array" ref="BF182">IF(BB182="","",_xll.PBD(BB182,"Deal Type 1","","USD","",""))</f>
        <v/>
      </c>
      <c r="BK182" s="15" t="str" cm="1">
        <f t="array" ref="BK182">IF(BJ182="","",_xll.PBD(BJ182,"Deal Date","","USD","",""))</f>
        <v/>
      </c>
      <c r="BL182" s="15" t="str" cm="1">
        <f t="array" ref="BL182">IF(BJ182="","",_xll.PBD(BJ182,"Company ID","","USD","",""))</f>
        <v/>
      </c>
      <c r="BM182" s="15" t="str" cm="1">
        <f t="array" ref="BM182">IF(BJ182="","",_xll.PBD(BL182,"Name","","USD","",""))</f>
        <v/>
      </c>
      <c r="BN182" t="str" cm="1">
        <f t="array" ref="BN182">IF(BJ182="","",_xll.PBD(BJ182,"Deal Type 1","","USD","",""))</f>
        <v/>
      </c>
      <c r="BS182" s="15" t="str" cm="1">
        <f t="array" ref="BS182">IF(BR182="","",_xll.PBD(BR182,"Deal Date","","USD","",""))</f>
        <v/>
      </c>
      <c r="BT182" s="15" t="str" cm="1">
        <f t="array" ref="BT182">IF(BR182="","",_xll.PBD(BR182,"Company ID","","USD","",""))</f>
        <v/>
      </c>
      <c r="BU182" s="15" t="str" cm="1">
        <f t="array" ref="BU182">IF(BR182="","",_xll.PBD(BT182,"Name","","USD","",""))</f>
        <v/>
      </c>
      <c r="BV182" t="str" cm="1">
        <f t="array" ref="BV182">IF(BR182="","",_xll.PBD(BR182,"Deal Type 1","","USD","",""))</f>
        <v/>
      </c>
      <c r="CA182" s="15" t="str" cm="1">
        <f t="array" ref="CA182">IF(BZ182="","",_xll.PBD(BZ182,"Deal Date","","USD","",""))</f>
        <v/>
      </c>
      <c r="CB182" s="15" t="str" cm="1">
        <f t="array" ref="CB182">IF(BZ182="","",_xll.PBD(BZ182,"Company ID","","USD","",""))</f>
        <v/>
      </c>
      <c r="CC182" s="15" t="str" cm="1">
        <f t="array" ref="CC182">IF(BZ182="","",_xll.PBD(CB182,"Name","","USD","",""))</f>
        <v/>
      </c>
      <c r="CD182" t="str" cm="1">
        <f t="array" ref="CD182">IF(BZ182="","",_xll.PBD(BZ182,"Deal Type 1","","USD","",""))</f>
        <v/>
      </c>
      <c r="CI182" s="15" t="str" cm="1">
        <f t="array" ref="CI182">IF(CH182="","",_xll.PBD(CH182,"Deal Date","","USD","",""))</f>
        <v/>
      </c>
      <c r="CJ182" s="15" t="str" cm="1">
        <f t="array" ref="CJ182">IF(CH182="","",_xll.PBD(CH182,"Company ID","","USD","",""))</f>
        <v/>
      </c>
      <c r="CK182" s="15" t="str" cm="1">
        <f t="array" ref="CK182">IF(CH182="","",_xll.PBD(CJ182,"Name","","USD","",""))</f>
        <v/>
      </c>
      <c r="CL182" t="str" cm="1">
        <f t="array" ref="CL182">IF(CH182="","",_xll.PBD(CH182,"Deal Type 1","","USD","",""))</f>
        <v/>
      </c>
      <c r="CQ182" s="15" t="str" cm="1">
        <f t="array" ref="CQ182">IF(CP182="","",_xll.PBD(CP182,"Deal Date","","USD","",""))</f>
        <v/>
      </c>
      <c r="CR182" s="15" t="str" cm="1">
        <f t="array" ref="CR182">IF(CP182="","",_xll.PBD(CP182,"Company ID","","USD","",""))</f>
        <v/>
      </c>
      <c r="CS182" s="15" t="str" cm="1">
        <f t="array" ref="CS182">IF(CP182="","",_xll.PBD(CR182,"Name","","USD","",""))</f>
        <v/>
      </c>
      <c r="CT182" t="str" cm="1">
        <f t="array" ref="CT182">IF(CP182="","",_xll.PBD(CP182,"Deal Type 1","","USD","",""))</f>
        <v/>
      </c>
      <c r="CY182" s="15" t="str" cm="1">
        <f t="array" ref="CY182">IF(CX182="","",_xll.PBD(CX182,"Deal Date","","USD","",""))</f>
        <v/>
      </c>
      <c r="CZ182" s="15" t="str" cm="1">
        <f t="array" ref="CZ182">IF(CX182="","",_xll.PBD(CX182,"Company ID","","USD","",""))</f>
        <v/>
      </c>
      <c r="DA182" s="15" t="str" cm="1">
        <f t="array" ref="DA182">IF(CX182="","",_xll.PBD(CZ182,"Name","","USD","",""))</f>
        <v/>
      </c>
      <c r="DB182" t="str" cm="1">
        <f t="array" ref="DB182">IF(CX182="","",_xll.PBD(CX182,"Deal Type 1","","USD","",""))</f>
        <v/>
      </c>
      <c r="DG182" s="15" t="str" cm="1">
        <f t="array" ref="DG182">IF(DF182="","",_xll.PBD(DF182,"Deal Date","","USD","",""))</f>
        <v/>
      </c>
      <c r="DH182" s="15" t="str" cm="1">
        <f t="array" ref="DH182">IF(DF182="","",_xll.PBD(DF182,"Company ID","","USD","",""))</f>
        <v/>
      </c>
      <c r="DI182" s="15" t="str" cm="1">
        <f t="array" ref="DI182">IF(DF182="","",_xll.PBD(DH182,"Name","","USD","",""))</f>
        <v/>
      </c>
      <c r="DJ182" t="str" cm="1">
        <f t="array" ref="DJ182">IF(DF182="","",_xll.PBD(DF182,"Deal Type 1","","USD","",""))</f>
        <v/>
      </c>
      <c r="DO182" s="15" t="str" cm="1">
        <f t="array" ref="DO182">IF(DN182="","",_xll.PBD(DN182,"Deal Date","","USD","",""))</f>
        <v/>
      </c>
      <c r="DP182" s="15" t="str" cm="1">
        <f t="array" ref="DP182">IF(DN182="","",_xll.PBD(DN182,"Company ID","","USD","",""))</f>
        <v/>
      </c>
      <c r="DQ182" s="15" t="str" cm="1">
        <f t="array" ref="DQ182">IF(DN182="","",_xll.PBD(DP182,"Name","","USD","",""))</f>
        <v/>
      </c>
      <c r="DR182" t="str" cm="1">
        <f t="array" ref="DR182">IF(DN182="","",_xll.PBD(DN182,"Deal Type 1","","USD","",""))</f>
        <v/>
      </c>
      <c r="DW182" s="15" t="str" cm="1">
        <f t="array" ref="DW182">IF(DV182="","",_xll.PBD(DV182,"Deal Date","","USD","",""))</f>
        <v/>
      </c>
      <c r="DX182" s="15" t="str" cm="1">
        <f t="array" ref="DX182">IF(DV182="","",_xll.PBD(DV182,"Company ID","","USD","",""))</f>
        <v/>
      </c>
      <c r="DY182" s="15" t="str" cm="1">
        <f t="array" ref="DY182">IF(DV182="","",_xll.PBD(DX182,"Name","","USD","",""))</f>
        <v/>
      </c>
      <c r="DZ182" t="str" cm="1">
        <f t="array" ref="DZ182">IF(DV182="","",_xll.PBD(DV182,"Deal Type 1","","USD","",""))</f>
        <v/>
      </c>
      <c r="EE182" s="15" t="str" cm="1">
        <f t="array" ref="EE182">IF(ED182="","",_xll.PBD(ED182,"Deal Date","","USD","",""))</f>
        <v/>
      </c>
      <c r="EF182" s="15" t="str" cm="1">
        <f t="array" ref="EF182">IF(ED182="","",_xll.PBD(ED182,"Company ID","","USD","",""))</f>
        <v/>
      </c>
      <c r="EG182" s="15" t="str" cm="1">
        <f t="array" ref="EG182">IF(ED182="","",_xll.PBD(EF182,"Name","","USD","",""))</f>
        <v/>
      </c>
      <c r="EH182" t="str" cm="1">
        <f t="array" ref="EH182">IF(ED182="","",_xll.PBD(ED182,"Deal Type 1","","USD","",""))</f>
        <v/>
      </c>
      <c r="EM182" s="15" t="str" cm="1">
        <f t="array" ref="EM182">IF(EL182="","",_xll.PBD(EL182,"Deal Date","","USD","",""))</f>
        <v/>
      </c>
      <c r="EN182" s="15" t="str" cm="1">
        <f t="array" ref="EN182">IF(EL182="","",_xll.PBD(EL182,"Company ID","","USD","",""))</f>
        <v/>
      </c>
      <c r="EO182" s="15" t="str" cm="1">
        <f t="array" ref="EO182">IF(EL182="","",_xll.PBD(EN182,"Name","","USD","",""))</f>
        <v/>
      </c>
      <c r="EP182" t="str" cm="1">
        <f t="array" ref="EP182">IF(EL182="","",_xll.PBD(EL182,"Deal Type 1","","USD","",""))</f>
        <v/>
      </c>
      <c r="EU182" s="15" t="str" cm="1">
        <f t="array" ref="EU182">IF(ET182="","",_xll.PBD(ET182,"Deal Date","","USD","",""))</f>
        <v/>
      </c>
      <c r="EV182" s="15" t="str" cm="1">
        <f t="array" ref="EV182">IF(ET182="","",_xll.PBD(ET182,"Company ID","","USD","",""))</f>
        <v/>
      </c>
      <c r="EW182" s="15" t="str" cm="1">
        <f t="array" ref="EW182">IF(ET182="","",_xll.PBD(EV182,"Name","","USD","",""))</f>
        <v/>
      </c>
      <c r="EX182" t="str" cm="1">
        <f t="array" ref="EX182">IF(ET182="","",_xll.PBD(ET182,"Deal Type 1","","USD","",""))</f>
        <v/>
      </c>
      <c r="FC182" s="15" t="str" cm="1">
        <f t="array" ref="FC182">IF(FB182="","",_xll.PBD(FB182,"Deal Date","","USD","",""))</f>
        <v/>
      </c>
      <c r="FD182" s="15" t="str" cm="1">
        <f t="array" ref="FD182">IF(FB182="","",_xll.PBD(FB182,"Company ID","","USD","",""))</f>
        <v/>
      </c>
      <c r="FE182" s="15" t="str" cm="1">
        <f t="array" ref="FE182">IF(FB182="","",_xll.PBD(FD182,"Name","","USD","",""))</f>
        <v/>
      </c>
      <c r="FF182" t="str" cm="1">
        <f t="array" ref="FF182">IF(FB182="","",_xll.PBD(FB182,"Deal Type 1","","USD","",""))</f>
        <v/>
      </c>
      <c r="FK182" s="15" t="str" cm="1">
        <f t="array" ref="FK182">IF(FJ182="","",_xll.PBD(FJ182,"Deal Date","","USD","",""))</f>
        <v/>
      </c>
      <c r="FL182" s="15" t="str" cm="1">
        <f t="array" ref="FL182">IF(FJ182="","",_xll.PBD(FJ182,"Company ID","","USD","",""))</f>
        <v/>
      </c>
      <c r="FM182" s="15" t="str" cm="1">
        <f t="array" ref="FM182">IF(FJ182="","",_xll.PBD(FL182,"Name","","USD","",""))</f>
        <v/>
      </c>
      <c r="FN182" t="str" cm="1">
        <f t="array" ref="FN182">IF(FJ182="","",_xll.PBD(FJ182,"Deal Type 1","","USD","",""))</f>
        <v/>
      </c>
      <c r="FS182" s="15" t="str" cm="1">
        <f t="array" ref="FS182">IF(FR182="","",_xll.PBD(FR182,"Deal Date","","USD","",""))</f>
        <v/>
      </c>
      <c r="FT182" s="15" t="str" cm="1">
        <f t="array" ref="FT182">IF(FR182="","",_xll.PBD(FR182,"Company ID","","USD","",""))</f>
        <v/>
      </c>
      <c r="FU182" s="15" t="str" cm="1">
        <f t="array" ref="FU182">IF(FR182="","",_xll.PBD(FT182,"Name","","USD","",""))</f>
        <v/>
      </c>
      <c r="FV182" t="str" cm="1">
        <f t="array" ref="FV182">IF(FR182="","",_xll.PBD(FR182,"Deal Type 1","","USD","",""))</f>
        <v/>
      </c>
      <c r="GA182" s="15" t="str" cm="1">
        <f t="array" ref="GA182">IF(FZ182="","",_xll.PBD(FZ182,"Deal Date","","USD","",""))</f>
        <v/>
      </c>
      <c r="GB182" s="15" t="str" cm="1">
        <f t="array" ref="GB182">IF(FZ182="","",_xll.PBD(FZ182,"Company ID","","USD","",""))</f>
        <v/>
      </c>
      <c r="GC182" s="15" t="str" cm="1">
        <f t="array" ref="GC182">IF(FZ182="","",_xll.PBD(GB182,"Name","","USD","",""))</f>
        <v/>
      </c>
      <c r="GD182" t="str" cm="1">
        <f t="array" ref="GD182">IF(FZ182="","",_xll.PBD(FZ182,"Deal Type 1","","USD","",""))</f>
        <v/>
      </c>
      <c r="GI182" s="15" t="str" cm="1">
        <f t="array" ref="GI182">IF(GH182="","",_xll.PBD(GH182,"Deal Date","","USD","",""))</f>
        <v/>
      </c>
      <c r="GJ182" s="15" t="str" cm="1">
        <f t="array" ref="GJ182">IF(GH182="","",_xll.PBD(GH182,"Company ID","","USD","",""))</f>
        <v/>
      </c>
      <c r="GK182" s="15" t="str" cm="1">
        <f t="array" ref="GK182">IF(GH182="","",_xll.PBD(GJ182,"Name","","USD","",""))</f>
        <v/>
      </c>
      <c r="GL182" t="str" cm="1">
        <f t="array" ref="GL182">IF(GH182="","",_xll.PBD(GH182,"Deal Type 1","","USD","",""))</f>
        <v/>
      </c>
      <c r="GQ182" s="15" t="str" cm="1">
        <f t="array" ref="GQ182">IF(GP182="","",_xll.PBD(GP182,"Deal Date","","USD","",""))</f>
        <v/>
      </c>
      <c r="GR182" s="15" t="str" cm="1">
        <f t="array" ref="GR182">IF(GP182="","",_xll.PBD(GP182,"Company ID","","USD","",""))</f>
        <v/>
      </c>
      <c r="GS182" s="15" t="str" cm="1">
        <f t="array" ref="GS182">IF(GP182="","",_xll.PBD(GR182,"Name","","USD","",""))</f>
        <v/>
      </c>
      <c r="GT182" t="str" cm="1">
        <f t="array" ref="GT182">IF(GP182="","",_xll.PBD(GP182,"Deal Type 1","","USD","",""))</f>
        <v/>
      </c>
      <c r="GY182" s="15" t="str" cm="1">
        <f t="array" ref="GY182">IF(GX182="","",_xll.PBD(GX182,"Deal Date","","USD","",""))</f>
        <v/>
      </c>
      <c r="GZ182" s="15" t="str" cm="1">
        <f t="array" ref="GZ182">IF(GX182="","",_xll.PBD(GX182,"Company ID","","USD","",""))</f>
        <v/>
      </c>
      <c r="HA182" s="15" t="str" cm="1">
        <f t="array" ref="HA182">IF(GX182="","",_xll.PBD(GZ182,"Name","","USD","",""))</f>
        <v/>
      </c>
      <c r="HB182" t="str" cm="1">
        <f t="array" ref="HB182">IF(GX182="","",_xll.PBD(GX182,"Deal Type 1","","USD","",""))</f>
        <v/>
      </c>
      <c r="HG182" s="15" t="str" cm="1">
        <f t="array" ref="HG182">IF(HF182="","",_xll.PBD(HF182,"Deal Date","","USD","",""))</f>
        <v/>
      </c>
      <c r="HH182" s="15" t="str" cm="1">
        <f t="array" ref="HH182">IF(HF182="","",_xll.PBD(HF182,"Company ID","","USD","",""))</f>
        <v/>
      </c>
      <c r="HI182" s="15" t="str" cm="1">
        <f t="array" ref="HI182">IF(HF182="","",_xll.PBD(HH182,"Name","","USD","",""))</f>
        <v/>
      </c>
      <c r="HJ182" t="str" cm="1">
        <f t="array" ref="HJ182">IF(HF182="","",_xll.PBD(HF182,"Deal Type 1","","USD","",""))</f>
        <v/>
      </c>
      <c r="HO182" s="15" t="str" cm="1">
        <f t="array" ref="HO182">IF(HN182="","",_xll.PBD(HN182,"Deal Date","","USD","",""))</f>
        <v/>
      </c>
      <c r="HP182" s="15" t="str" cm="1">
        <f t="array" ref="HP182">IF(HN182="","",_xll.PBD(HN182,"Company ID","","USD","",""))</f>
        <v/>
      </c>
      <c r="HQ182" s="15" t="str" cm="1">
        <f t="array" ref="HQ182">IF(HN182="","",_xll.PBD(HP182,"Name","","USD","",""))</f>
        <v/>
      </c>
      <c r="HR182" t="str" cm="1">
        <f t="array" ref="HR182">IF(HN182="","",_xll.PBD(HN182,"Deal Type 1","","USD","",""))</f>
        <v/>
      </c>
      <c r="HW182" s="15" t="str" cm="1">
        <f t="array" ref="HW182">IF(HV182="","",_xll.PBD(HV182,"Deal Date","","USD","",""))</f>
        <v/>
      </c>
      <c r="HX182" s="15" t="str" cm="1">
        <f t="array" ref="HX182">IF(HV182="","",_xll.PBD(HV182,"Company ID","","USD","",""))</f>
        <v/>
      </c>
      <c r="HY182" s="15" t="str" cm="1">
        <f t="array" ref="HY182">IF(HV182="","",_xll.PBD(HX182,"Name","","USD","",""))</f>
        <v/>
      </c>
      <c r="HZ182" t="str" cm="1">
        <f t="array" ref="HZ182">IF(HV182="","",_xll.PBD(HV182,"Deal Type 1","","USD","",""))</f>
        <v/>
      </c>
      <c r="IE182" s="15" t="str" cm="1">
        <f t="array" ref="IE182">IF(ID182="","",_xll.PBD(ID182,"Deal Date","","USD","",""))</f>
        <v/>
      </c>
      <c r="IF182" s="15" t="str" cm="1">
        <f t="array" ref="IF182">IF(ID182="","",_xll.PBD(ID182,"Company ID","","USD","",""))</f>
        <v/>
      </c>
      <c r="IG182" s="15" t="str" cm="1">
        <f t="array" ref="IG182">IF(ID182="","",_xll.PBD(IF182,"Name","","USD","",""))</f>
        <v/>
      </c>
      <c r="IH182" t="str" cm="1">
        <f t="array" ref="IH182">IF(ID182="","",_xll.PBD(ID182,"Deal Type 1","","USD","",""))</f>
        <v/>
      </c>
      <c r="IM182" s="15" t="str" cm="1">
        <f t="array" ref="IM182">IF(IL182="","",_xll.PBD(IL182,"Deal Date","","USD","",""))</f>
        <v/>
      </c>
      <c r="IN182" s="15" t="str" cm="1">
        <f t="array" ref="IN182">IF(IL182="","",_xll.PBD(IL182,"Company ID","","USD","",""))</f>
        <v/>
      </c>
      <c r="IO182" s="15" t="str" cm="1">
        <f t="array" ref="IO182">IF(IL182="","",_xll.PBD(IN182,"Name","","USD","",""))</f>
        <v/>
      </c>
      <c r="IP182" t="str" cm="1">
        <f t="array" ref="IP182">IF(IL182="","",_xll.PBD(IL182,"Deal Type 1","","USD","",""))</f>
        <v/>
      </c>
      <c r="IU182" s="15" t="str" cm="1">
        <f t="array" ref="IU182">IF(IT182="","",_xll.PBD(IT182,"Deal Date","","USD","",""))</f>
        <v/>
      </c>
      <c r="IV182" s="15" t="str" cm="1">
        <f t="array" ref="IV182">IF(IT182="","",_xll.PBD(IT182,"Company ID","","USD","",""))</f>
        <v/>
      </c>
      <c r="IW182" s="15" t="str" cm="1">
        <f t="array" ref="IW182">IF(IT182="","",_xll.PBD(IV182,"Name","","USD","",""))</f>
        <v/>
      </c>
      <c r="IX182" t="str" cm="1">
        <f t="array" ref="IX182">IF(IT182="","",_xll.PBD(IT182,"Deal Type 1","","USD","",""))</f>
        <v/>
      </c>
      <c r="JC182" s="15" t="str" cm="1">
        <f t="array" ref="JC182">IF(JB182="","",_xll.PBD(JB182,"Deal Date","","USD","",""))</f>
        <v/>
      </c>
      <c r="JD182" s="15" t="str" cm="1">
        <f t="array" ref="JD182">IF(JB182="","",_xll.PBD(JB182,"Company ID","","USD","",""))</f>
        <v/>
      </c>
      <c r="JE182" s="15" t="str" cm="1">
        <f t="array" ref="JE182">IF(JB182="","",_xll.PBD(JD182,"Name","","USD","",""))</f>
        <v/>
      </c>
      <c r="JF182" t="str" cm="1">
        <f t="array" ref="JF182">IF(JB182="","",_xll.PBD(JB182,"Deal Type 1","","USD","",""))</f>
        <v/>
      </c>
      <c r="JK182" s="15" t="str" cm="1">
        <f t="array" ref="JK182">IF(JJ182="","",_xll.PBD(JJ182,"Deal Date","","USD","",""))</f>
        <v/>
      </c>
      <c r="JL182" s="15" t="str" cm="1">
        <f t="array" ref="JL182">IF(JJ182="","",_xll.PBD(JJ182,"Company ID","","USD","",""))</f>
        <v/>
      </c>
      <c r="JM182" s="15" t="str" cm="1">
        <f t="array" ref="JM182">IF(JJ182="","",_xll.PBD(JL182,"Name","","USD","",""))</f>
        <v/>
      </c>
      <c r="JN182" t="str" cm="1">
        <f t="array" ref="JN182">IF(JJ182="","",_xll.PBD(JJ182,"Deal Type 1","","USD","",""))</f>
        <v/>
      </c>
      <c r="JS182" s="15" t="str" cm="1">
        <f t="array" ref="JS182">IF(JR182="","",_xll.PBD(JR182,"Deal Date","","USD","",""))</f>
        <v/>
      </c>
      <c r="JT182" s="15" t="str" cm="1">
        <f t="array" ref="JT182">IF(JR182="","",_xll.PBD(JR182,"Company ID","","USD","",""))</f>
        <v/>
      </c>
      <c r="JU182" s="15" t="str" cm="1">
        <f t="array" ref="JU182">IF(JR182="","",_xll.PBD(JT182,"Name","","USD","",""))</f>
        <v/>
      </c>
      <c r="JV182" t="str" cm="1">
        <f t="array" ref="JV182">IF(JR182="","",_xll.PBD(JR182,"Deal Type 1","","USD","",""))</f>
        <v/>
      </c>
      <c r="KA182" s="15" t="str" cm="1">
        <f t="array" ref="KA182">IF(JZ182="","",_xll.PBD(JZ182,"Deal Date","","USD","",""))</f>
        <v/>
      </c>
      <c r="KB182" s="15" t="str" cm="1">
        <f t="array" ref="KB182">IF(JZ182="","",_xll.PBD(JZ182,"Company ID","","USD","",""))</f>
        <v/>
      </c>
      <c r="KC182" s="15" t="str" cm="1">
        <f t="array" ref="KC182">IF(JZ182="","",_xll.PBD(KB182,"Name","","USD","",""))</f>
        <v/>
      </c>
      <c r="KD182" t="str" cm="1">
        <f t="array" ref="KD182">IF(JZ182="","",_xll.PBD(JZ182,"Deal Type 1","","USD","",""))</f>
        <v/>
      </c>
      <c r="KI182" s="15" t="str" cm="1">
        <f t="array" ref="KI182">IF(KH182="","",_xll.PBD(KH182,"Deal Date","","USD","",""))</f>
        <v/>
      </c>
      <c r="KJ182" s="15" t="str" cm="1">
        <f t="array" ref="KJ182">IF(KH182="","",_xll.PBD(KH182,"Company ID","","USD","",""))</f>
        <v/>
      </c>
      <c r="KK182" s="15" t="str" cm="1">
        <f t="array" ref="KK182">IF(KH182="","",_xll.PBD(KJ182,"Name","","USD","",""))</f>
        <v/>
      </c>
      <c r="KL182" t="str" cm="1">
        <f t="array" ref="KL182">IF(KH182="","",_xll.PBD(KH182,"Deal Type 1","","USD","",""))</f>
        <v/>
      </c>
      <c r="KQ182" s="15" t="str" cm="1">
        <f t="array" ref="KQ182">IF(KP182="","",_xll.PBD(KP182,"Deal Date","","USD","",""))</f>
        <v/>
      </c>
      <c r="KR182" s="15" t="str" cm="1">
        <f t="array" ref="KR182">IF(KP182="","",_xll.PBD(KP182,"Company ID","","USD","",""))</f>
        <v/>
      </c>
      <c r="KS182" s="15" t="str" cm="1">
        <f t="array" ref="KS182">IF(KP182="","",_xll.PBD(KR182,"Name","","USD","",""))</f>
        <v/>
      </c>
      <c r="KT182" t="str" cm="1">
        <f t="array" ref="KT182">IF(KP182="","",_xll.PBD(KP182,"Deal Type 1","","USD","",""))</f>
        <v/>
      </c>
      <c r="KY182" s="15" t="str" cm="1">
        <f t="array" ref="KY182">IF(KX182="","",_xll.PBD(KX182,"Deal Date","","USD","",""))</f>
        <v/>
      </c>
      <c r="KZ182" s="15" t="str" cm="1">
        <f t="array" ref="KZ182">IF(KX182="","",_xll.PBD(KX182,"Company ID","","USD","",""))</f>
        <v/>
      </c>
      <c r="LA182" s="15" t="str" cm="1">
        <f t="array" ref="LA182">IF(KX182="","",_xll.PBD(KZ182,"Name","","USD","",""))</f>
        <v/>
      </c>
      <c r="LB182" t="str" cm="1">
        <f t="array" ref="LB182">IF(KX182="","",_xll.PBD(KX182,"Deal Type 1","","USD","",""))</f>
        <v/>
      </c>
      <c r="LG182" s="15" t="str" cm="1">
        <f t="array" ref="LG182">IF(LF182="","",_xll.PBD(LF182,"Deal Date","","USD","",""))</f>
        <v/>
      </c>
      <c r="LH182" s="15" t="str" cm="1">
        <f t="array" ref="LH182">IF(LF182="","",_xll.PBD(LF182,"Company ID","","USD","",""))</f>
        <v/>
      </c>
      <c r="LI182" s="15" t="str" cm="1">
        <f t="array" ref="LI182">IF(LF182="","",_xll.PBD(LH182,"Name","","USD","",""))</f>
        <v/>
      </c>
      <c r="LJ182" t="str" cm="1">
        <f t="array" ref="LJ182">IF(LF182="","",_xll.PBD(LF182,"Deal Type 1","","USD","",""))</f>
        <v/>
      </c>
      <c r="LO182" s="15" t="str" cm="1">
        <f t="array" ref="LO182">IF(LN182="","",_xll.PBD(LN182,"Deal Date","","USD","",""))</f>
        <v/>
      </c>
      <c r="LP182" s="15" t="str" cm="1">
        <f t="array" ref="LP182">IF(LN182="","",_xll.PBD(LN182,"Company ID","","USD","",""))</f>
        <v/>
      </c>
      <c r="LQ182" s="15" t="str" cm="1">
        <f t="array" ref="LQ182">IF(LN182="","",_xll.PBD(LP182,"Name","","USD","",""))</f>
        <v/>
      </c>
      <c r="LR182" t="str" cm="1">
        <f t="array" ref="LR182">IF(LN182="","",_xll.PBD(LN182,"Deal Type 1","","USD","",""))</f>
        <v/>
      </c>
      <c r="LW182" s="15" t="str" cm="1">
        <f t="array" ref="LW182">IF(LV182="","",_xll.PBD(LV182,"Deal Date","","USD","",""))</f>
        <v/>
      </c>
      <c r="LX182" s="15" t="str" cm="1">
        <f t="array" ref="LX182">IF(LV182="","",_xll.PBD(LV182,"Company ID","","USD","",""))</f>
        <v/>
      </c>
      <c r="LY182" s="15" t="str" cm="1">
        <f t="array" ref="LY182">IF(LV182="","",_xll.PBD(LX182,"Name","","USD","",""))</f>
        <v/>
      </c>
      <c r="LZ182" t="str" cm="1">
        <f t="array" ref="LZ182">IF(LV182="","",_xll.PBD(LV182,"Deal Type 1","","USD","",""))</f>
        <v/>
      </c>
      <c r="ME182" s="15" t="str" cm="1">
        <f t="array" ref="ME182">IF(MD182="","",_xll.PBD(MD182,"Deal Date","","USD","",""))</f>
        <v/>
      </c>
      <c r="MF182" s="15" t="str" cm="1">
        <f t="array" ref="MF182">IF(MD182="","",_xll.PBD(MD182,"Company ID","","USD","",""))</f>
        <v/>
      </c>
      <c r="MG182" s="15" t="str" cm="1">
        <f t="array" ref="MG182">IF(MD182="","",_xll.PBD(MF182,"Name","","USD","",""))</f>
        <v/>
      </c>
      <c r="MH182" t="str" cm="1">
        <f t="array" ref="MH182">IF(MD182="","",_xll.PBD(MD182,"Deal Type 1","","USD","",""))</f>
        <v/>
      </c>
    </row>
    <row r="183" spans="7:346" x14ac:dyDescent="0.2">
      <c r="G183" s="15" t="str" cm="1">
        <f t="array" ref="G183">IF(F183="","",_xll.PBD(F183,"Deal Date","","USD","",""))</f>
        <v/>
      </c>
      <c r="H183" s="15" t="str" cm="1">
        <f t="array" ref="H183">IF(F183="","",_xll.PBD(F183,"Company ID","","USD","",""))</f>
        <v/>
      </c>
      <c r="I183" s="15" t="str" cm="1">
        <f t="array" ref="I183">IF(F183="","",_xll.PBD(H183,"Name","","USD","",""))</f>
        <v/>
      </c>
      <c r="J183" t="str" cm="1">
        <f t="array" ref="J183">IF(F183="","",_xll.PBD(F183,"Deal Type 1","","USD","",""))</f>
        <v/>
      </c>
      <c r="O183" s="15" t="str" cm="1">
        <f t="array" ref="O183">IF(N183="","",_xll.PBD(N183,"Deal Date","","USD","",""))</f>
        <v/>
      </c>
      <c r="P183" s="15" t="str" cm="1">
        <f t="array" ref="P183">IF(N183="","",_xll.PBD(N183,"Company ID","","USD","",""))</f>
        <v/>
      </c>
      <c r="Q183" s="15" t="str" cm="1">
        <f t="array" ref="Q183">IF(N183="","",_xll.PBD(P183,"Name","","USD","",""))</f>
        <v/>
      </c>
      <c r="R183" t="str" cm="1">
        <f t="array" ref="R183">IF(N183="","",_xll.PBD(N183,"Deal Type 1","","USD","",""))</f>
        <v/>
      </c>
      <c r="W183" s="15" t="str" cm="1">
        <f t="array" ref="W183">IF(V183="","",_xll.PBD(V183,"Deal Date","","USD","",""))</f>
        <v/>
      </c>
      <c r="X183" s="15" t="str" cm="1">
        <f t="array" ref="X183">IF(V183="","",_xll.PBD(V183,"Company ID","","USD","",""))</f>
        <v/>
      </c>
      <c r="Y183" s="15" t="str" cm="1">
        <f t="array" ref="Y183">IF(V183="","",_xll.PBD(X183,"Name","","USD","",""))</f>
        <v/>
      </c>
      <c r="Z183" t="str" cm="1">
        <f t="array" ref="Z183">IF(V183="","",_xll.PBD(V183,"Deal Type 1","","USD","",""))</f>
        <v/>
      </c>
      <c r="AE183" s="15" t="str" cm="1">
        <f t="array" ref="AE183">IF(AD183="","",_xll.PBD(AD183,"Deal Date","","USD","",""))</f>
        <v/>
      </c>
      <c r="AF183" s="15" t="str" cm="1">
        <f t="array" ref="AF183">IF(AD183="","",_xll.PBD(AD183,"Company ID","","USD","",""))</f>
        <v/>
      </c>
      <c r="AG183" s="15" t="str" cm="1">
        <f t="array" ref="AG183">IF(AD183="","",_xll.PBD(AF183,"Name","","USD","",""))</f>
        <v/>
      </c>
      <c r="AH183" t="str" cm="1">
        <f t="array" ref="AH183">IF(AD183="","",_xll.PBD(AD183,"Deal Type 1","","USD","",""))</f>
        <v/>
      </c>
      <c r="AM183" s="15" t="str" cm="1">
        <f t="array" ref="AM183">IF(AL183="","",_xll.PBD(AL183,"Deal Date","","USD","",""))</f>
        <v/>
      </c>
      <c r="AN183" s="15" t="str" cm="1">
        <f t="array" ref="AN183">IF(AL183="","",_xll.PBD(AL183,"Company ID","","USD","",""))</f>
        <v/>
      </c>
      <c r="AO183" s="15" t="str" cm="1">
        <f t="array" ref="AO183">IF(AL183="","",_xll.PBD(AN183,"Name","","USD","",""))</f>
        <v/>
      </c>
      <c r="AP183" t="str" cm="1">
        <f t="array" ref="AP183">IF(AL183="","",_xll.PBD(AL183,"Deal Type 1","","USD","",""))</f>
        <v/>
      </c>
      <c r="AU183" s="15" t="str" cm="1">
        <f t="array" ref="AU183">IF(AT183="","",_xll.PBD(AT183,"Deal Date","","USD","",""))</f>
        <v/>
      </c>
      <c r="AV183" s="15" t="str" cm="1">
        <f t="array" ref="AV183">IF(AT183="","",_xll.PBD(AT183,"Company ID","","USD","",""))</f>
        <v/>
      </c>
      <c r="AW183" s="15" t="str" cm="1">
        <f t="array" ref="AW183">IF(AT183="","",_xll.PBD(AV183,"Name","","USD","",""))</f>
        <v/>
      </c>
      <c r="AX183" t="str" cm="1">
        <f t="array" ref="AX183">IF(AT183="","",_xll.PBD(AT183,"Deal Type 1","","USD","",""))</f>
        <v/>
      </c>
      <c r="BC183" s="15" t="str" cm="1">
        <f t="array" ref="BC183">IF(BB183="","",_xll.PBD(BB183,"Deal Date","","USD","",""))</f>
        <v/>
      </c>
      <c r="BD183" s="15" t="str" cm="1">
        <f t="array" ref="BD183">IF(BB183="","",_xll.PBD(BB183,"Company ID","","USD","",""))</f>
        <v/>
      </c>
      <c r="BE183" s="15" t="str" cm="1">
        <f t="array" ref="BE183">IF(BB183="","",_xll.PBD(BD183,"Name","","USD","",""))</f>
        <v/>
      </c>
      <c r="BF183" t="str" cm="1">
        <f t="array" ref="BF183">IF(BB183="","",_xll.PBD(BB183,"Deal Type 1","","USD","",""))</f>
        <v/>
      </c>
      <c r="BK183" s="15" t="str" cm="1">
        <f t="array" ref="BK183">IF(BJ183="","",_xll.PBD(BJ183,"Deal Date","","USD","",""))</f>
        <v/>
      </c>
      <c r="BL183" s="15" t="str" cm="1">
        <f t="array" ref="BL183">IF(BJ183="","",_xll.PBD(BJ183,"Company ID","","USD","",""))</f>
        <v/>
      </c>
      <c r="BM183" s="15" t="str" cm="1">
        <f t="array" ref="BM183">IF(BJ183="","",_xll.PBD(BL183,"Name","","USD","",""))</f>
        <v/>
      </c>
      <c r="BN183" t="str" cm="1">
        <f t="array" ref="BN183">IF(BJ183="","",_xll.PBD(BJ183,"Deal Type 1","","USD","",""))</f>
        <v/>
      </c>
      <c r="BS183" s="15" t="str" cm="1">
        <f t="array" ref="BS183">IF(BR183="","",_xll.PBD(BR183,"Deal Date","","USD","",""))</f>
        <v/>
      </c>
      <c r="BT183" s="15" t="str" cm="1">
        <f t="array" ref="BT183">IF(BR183="","",_xll.PBD(BR183,"Company ID","","USD","",""))</f>
        <v/>
      </c>
      <c r="BU183" s="15" t="str" cm="1">
        <f t="array" ref="BU183">IF(BR183="","",_xll.PBD(BT183,"Name","","USD","",""))</f>
        <v/>
      </c>
      <c r="BV183" t="str" cm="1">
        <f t="array" ref="BV183">IF(BR183="","",_xll.PBD(BR183,"Deal Type 1","","USD","",""))</f>
        <v/>
      </c>
      <c r="CA183" s="15" t="str" cm="1">
        <f t="array" ref="CA183">IF(BZ183="","",_xll.PBD(BZ183,"Deal Date","","USD","",""))</f>
        <v/>
      </c>
      <c r="CB183" s="15" t="str" cm="1">
        <f t="array" ref="CB183">IF(BZ183="","",_xll.PBD(BZ183,"Company ID","","USD","",""))</f>
        <v/>
      </c>
      <c r="CC183" s="15" t="str" cm="1">
        <f t="array" ref="CC183">IF(BZ183="","",_xll.PBD(CB183,"Name","","USD","",""))</f>
        <v/>
      </c>
      <c r="CD183" t="str" cm="1">
        <f t="array" ref="CD183">IF(BZ183="","",_xll.PBD(BZ183,"Deal Type 1","","USD","",""))</f>
        <v/>
      </c>
      <c r="CI183" s="15" t="str" cm="1">
        <f t="array" ref="CI183">IF(CH183="","",_xll.PBD(CH183,"Deal Date","","USD","",""))</f>
        <v/>
      </c>
      <c r="CJ183" s="15" t="str" cm="1">
        <f t="array" ref="CJ183">IF(CH183="","",_xll.PBD(CH183,"Company ID","","USD","",""))</f>
        <v/>
      </c>
      <c r="CK183" s="15" t="str" cm="1">
        <f t="array" ref="CK183">IF(CH183="","",_xll.PBD(CJ183,"Name","","USD","",""))</f>
        <v/>
      </c>
      <c r="CL183" t="str" cm="1">
        <f t="array" ref="CL183">IF(CH183="","",_xll.PBD(CH183,"Deal Type 1","","USD","",""))</f>
        <v/>
      </c>
      <c r="CQ183" s="15" t="str" cm="1">
        <f t="array" ref="CQ183">IF(CP183="","",_xll.PBD(CP183,"Deal Date","","USD","",""))</f>
        <v/>
      </c>
      <c r="CR183" s="15" t="str" cm="1">
        <f t="array" ref="CR183">IF(CP183="","",_xll.PBD(CP183,"Company ID","","USD","",""))</f>
        <v/>
      </c>
      <c r="CS183" s="15" t="str" cm="1">
        <f t="array" ref="CS183">IF(CP183="","",_xll.PBD(CR183,"Name","","USD","",""))</f>
        <v/>
      </c>
      <c r="CT183" t="str" cm="1">
        <f t="array" ref="CT183">IF(CP183="","",_xll.PBD(CP183,"Deal Type 1","","USD","",""))</f>
        <v/>
      </c>
      <c r="CY183" s="15" t="str" cm="1">
        <f t="array" ref="CY183">IF(CX183="","",_xll.PBD(CX183,"Deal Date","","USD","",""))</f>
        <v/>
      </c>
      <c r="CZ183" s="15" t="str" cm="1">
        <f t="array" ref="CZ183">IF(CX183="","",_xll.PBD(CX183,"Company ID","","USD","",""))</f>
        <v/>
      </c>
      <c r="DA183" s="15" t="str" cm="1">
        <f t="array" ref="DA183">IF(CX183="","",_xll.PBD(CZ183,"Name","","USD","",""))</f>
        <v/>
      </c>
      <c r="DB183" t="str" cm="1">
        <f t="array" ref="DB183">IF(CX183="","",_xll.PBD(CX183,"Deal Type 1","","USD","",""))</f>
        <v/>
      </c>
      <c r="DG183" s="15" t="str" cm="1">
        <f t="array" ref="DG183">IF(DF183="","",_xll.PBD(DF183,"Deal Date","","USD","",""))</f>
        <v/>
      </c>
      <c r="DH183" s="15" t="str" cm="1">
        <f t="array" ref="DH183">IF(DF183="","",_xll.PBD(DF183,"Company ID","","USD","",""))</f>
        <v/>
      </c>
      <c r="DI183" s="15" t="str" cm="1">
        <f t="array" ref="DI183">IF(DF183="","",_xll.PBD(DH183,"Name","","USD","",""))</f>
        <v/>
      </c>
      <c r="DJ183" t="str" cm="1">
        <f t="array" ref="DJ183">IF(DF183="","",_xll.PBD(DF183,"Deal Type 1","","USD","",""))</f>
        <v/>
      </c>
      <c r="DO183" s="15" t="str" cm="1">
        <f t="array" ref="DO183">IF(DN183="","",_xll.PBD(DN183,"Deal Date","","USD","",""))</f>
        <v/>
      </c>
      <c r="DP183" s="15" t="str" cm="1">
        <f t="array" ref="DP183">IF(DN183="","",_xll.PBD(DN183,"Company ID","","USD","",""))</f>
        <v/>
      </c>
      <c r="DQ183" s="15" t="str" cm="1">
        <f t="array" ref="DQ183">IF(DN183="","",_xll.PBD(DP183,"Name","","USD","",""))</f>
        <v/>
      </c>
      <c r="DR183" t="str" cm="1">
        <f t="array" ref="DR183">IF(DN183="","",_xll.PBD(DN183,"Deal Type 1","","USD","",""))</f>
        <v/>
      </c>
      <c r="DW183" s="15" t="str" cm="1">
        <f t="array" ref="DW183">IF(DV183="","",_xll.PBD(DV183,"Deal Date","","USD","",""))</f>
        <v/>
      </c>
      <c r="DX183" s="15" t="str" cm="1">
        <f t="array" ref="DX183">IF(DV183="","",_xll.PBD(DV183,"Company ID","","USD","",""))</f>
        <v/>
      </c>
      <c r="DY183" s="15" t="str" cm="1">
        <f t="array" ref="DY183">IF(DV183="","",_xll.PBD(DX183,"Name","","USD","",""))</f>
        <v/>
      </c>
      <c r="DZ183" t="str" cm="1">
        <f t="array" ref="DZ183">IF(DV183="","",_xll.PBD(DV183,"Deal Type 1","","USD","",""))</f>
        <v/>
      </c>
      <c r="EE183" s="15" t="str" cm="1">
        <f t="array" ref="EE183">IF(ED183="","",_xll.PBD(ED183,"Deal Date","","USD","",""))</f>
        <v/>
      </c>
      <c r="EF183" s="15" t="str" cm="1">
        <f t="array" ref="EF183">IF(ED183="","",_xll.PBD(ED183,"Company ID","","USD","",""))</f>
        <v/>
      </c>
      <c r="EG183" s="15" t="str" cm="1">
        <f t="array" ref="EG183">IF(ED183="","",_xll.PBD(EF183,"Name","","USD","",""))</f>
        <v/>
      </c>
      <c r="EH183" t="str" cm="1">
        <f t="array" ref="EH183">IF(ED183="","",_xll.PBD(ED183,"Deal Type 1","","USD","",""))</f>
        <v/>
      </c>
      <c r="EM183" s="15" t="str" cm="1">
        <f t="array" ref="EM183">IF(EL183="","",_xll.PBD(EL183,"Deal Date","","USD","",""))</f>
        <v/>
      </c>
      <c r="EN183" s="15" t="str" cm="1">
        <f t="array" ref="EN183">IF(EL183="","",_xll.PBD(EL183,"Company ID","","USD","",""))</f>
        <v/>
      </c>
      <c r="EO183" s="15" t="str" cm="1">
        <f t="array" ref="EO183">IF(EL183="","",_xll.PBD(EN183,"Name","","USD","",""))</f>
        <v/>
      </c>
      <c r="EP183" t="str" cm="1">
        <f t="array" ref="EP183">IF(EL183="","",_xll.PBD(EL183,"Deal Type 1","","USD","",""))</f>
        <v/>
      </c>
      <c r="EU183" s="15" t="str" cm="1">
        <f t="array" ref="EU183">IF(ET183="","",_xll.PBD(ET183,"Deal Date","","USD","",""))</f>
        <v/>
      </c>
      <c r="EV183" s="15" t="str" cm="1">
        <f t="array" ref="EV183">IF(ET183="","",_xll.PBD(ET183,"Company ID","","USD","",""))</f>
        <v/>
      </c>
      <c r="EW183" s="15" t="str" cm="1">
        <f t="array" ref="EW183">IF(ET183="","",_xll.PBD(EV183,"Name","","USD","",""))</f>
        <v/>
      </c>
      <c r="EX183" t="str" cm="1">
        <f t="array" ref="EX183">IF(ET183="","",_xll.PBD(ET183,"Deal Type 1","","USD","",""))</f>
        <v/>
      </c>
      <c r="FC183" s="15" t="str" cm="1">
        <f t="array" ref="FC183">IF(FB183="","",_xll.PBD(FB183,"Deal Date","","USD","",""))</f>
        <v/>
      </c>
      <c r="FD183" s="15" t="str" cm="1">
        <f t="array" ref="FD183">IF(FB183="","",_xll.PBD(FB183,"Company ID","","USD","",""))</f>
        <v/>
      </c>
      <c r="FE183" s="15" t="str" cm="1">
        <f t="array" ref="FE183">IF(FB183="","",_xll.PBD(FD183,"Name","","USD","",""))</f>
        <v/>
      </c>
      <c r="FF183" t="str" cm="1">
        <f t="array" ref="FF183">IF(FB183="","",_xll.PBD(FB183,"Deal Type 1","","USD","",""))</f>
        <v/>
      </c>
      <c r="FK183" s="15" t="str" cm="1">
        <f t="array" ref="FK183">IF(FJ183="","",_xll.PBD(FJ183,"Deal Date","","USD","",""))</f>
        <v/>
      </c>
      <c r="FL183" s="15" t="str" cm="1">
        <f t="array" ref="FL183">IF(FJ183="","",_xll.PBD(FJ183,"Company ID","","USD","",""))</f>
        <v/>
      </c>
      <c r="FM183" s="15" t="str" cm="1">
        <f t="array" ref="FM183">IF(FJ183="","",_xll.PBD(FL183,"Name","","USD","",""))</f>
        <v/>
      </c>
      <c r="FN183" t="str" cm="1">
        <f t="array" ref="FN183">IF(FJ183="","",_xll.PBD(FJ183,"Deal Type 1","","USD","",""))</f>
        <v/>
      </c>
      <c r="FS183" s="15" t="str" cm="1">
        <f t="array" ref="FS183">IF(FR183="","",_xll.PBD(FR183,"Deal Date","","USD","",""))</f>
        <v/>
      </c>
      <c r="FT183" s="15" t="str" cm="1">
        <f t="array" ref="FT183">IF(FR183="","",_xll.PBD(FR183,"Company ID","","USD","",""))</f>
        <v/>
      </c>
      <c r="FU183" s="15" t="str" cm="1">
        <f t="array" ref="FU183">IF(FR183="","",_xll.PBD(FT183,"Name","","USD","",""))</f>
        <v/>
      </c>
      <c r="FV183" t="str" cm="1">
        <f t="array" ref="FV183">IF(FR183="","",_xll.PBD(FR183,"Deal Type 1","","USD","",""))</f>
        <v/>
      </c>
      <c r="GA183" s="15" t="str" cm="1">
        <f t="array" ref="GA183">IF(FZ183="","",_xll.PBD(FZ183,"Deal Date","","USD","",""))</f>
        <v/>
      </c>
      <c r="GB183" s="15" t="str" cm="1">
        <f t="array" ref="GB183">IF(FZ183="","",_xll.PBD(FZ183,"Company ID","","USD","",""))</f>
        <v/>
      </c>
      <c r="GC183" s="15" t="str" cm="1">
        <f t="array" ref="GC183">IF(FZ183="","",_xll.PBD(GB183,"Name","","USD","",""))</f>
        <v/>
      </c>
      <c r="GD183" t="str" cm="1">
        <f t="array" ref="GD183">IF(FZ183="","",_xll.PBD(FZ183,"Deal Type 1","","USD","",""))</f>
        <v/>
      </c>
      <c r="GI183" s="15" t="str" cm="1">
        <f t="array" ref="GI183">IF(GH183="","",_xll.PBD(GH183,"Deal Date","","USD","",""))</f>
        <v/>
      </c>
      <c r="GJ183" s="15" t="str" cm="1">
        <f t="array" ref="GJ183">IF(GH183="","",_xll.PBD(GH183,"Company ID","","USD","",""))</f>
        <v/>
      </c>
      <c r="GK183" s="15" t="str" cm="1">
        <f t="array" ref="GK183">IF(GH183="","",_xll.PBD(GJ183,"Name","","USD","",""))</f>
        <v/>
      </c>
      <c r="GL183" t="str" cm="1">
        <f t="array" ref="GL183">IF(GH183="","",_xll.PBD(GH183,"Deal Type 1","","USD","",""))</f>
        <v/>
      </c>
      <c r="GQ183" s="15" t="str" cm="1">
        <f t="array" ref="GQ183">IF(GP183="","",_xll.PBD(GP183,"Deal Date","","USD","",""))</f>
        <v/>
      </c>
      <c r="GR183" s="15" t="str" cm="1">
        <f t="array" ref="GR183">IF(GP183="","",_xll.PBD(GP183,"Company ID","","USD","",""))</f>
        <v/>
      </c>
      <c r="GS183" s="15" t="str" cm="1">
        <f t="array" ref="GS183">IF(GP183="","",_xll.PBD(GR183,"Name","","USD","",""))</f>
        <v/>
      </c>
      <c r="GT183" t="str" cm="1">
        <f t="array" ref="GT183">IF(GP183="","",_xll.PBD(GP183,"Deal Type 1","","USD","",""))</f>
        <v/>
      </c>
      <c r="GY183" s="15" t="str" cm="1">
        <f t="array" ref="GY183">IF(GX183="","",_xll.PBD(GX183,"Deal Date","","USD","",""))</f>
        <v/>
      </c>
      <c r="GZ183" s="15" t="str" cm="1">
        <f t="array" ref="GZ183">IF(GX183="","",_xll.PBD(GX183,"Company ID","","USD","",""))</f>
        <v/>
      </c>
      <c r="HA183" s="15" t="str" cm="1">
        <f t="array" ref="HA183">IF(GX183="","",_xll.PBD(GZ183,"Name","","USD","",""))</f>
        <v/>
      </c>
      <c r="HB183" t="str" cm="1">
        <f t="array" ref="HB183">IF(GX183="","",_xll.PBD(GX183,"Deal Type 1","","USD","",""))</f>
        <v/>
      </c>
      <c r="HG183" s="15" t="str" cm="1">
        <f t="array" ref="HG183">IF(HF183="","",_xll.PBD(HF183,"Deal Date","","USD","",""))</f>
        <v/>
      </c>
      <c r="HH183" s="15" t="str" cm="1">
        <f t="array" ref="HH183">IF(HF183="","",_xll.PBD(HF183,"Company ID","","USD","",""))</f>
        <v/>
      </c>
      <c r="HI183" s="15" t="str" cm="1">
        <f t="array" ref="HI183">IF(HF183="","",_xll.PBD(HH183,"Name","","USD","",""))</f>
        <v/>
      </c>
      <c r="HJ183" t="str" cm="1">
        <f t="array" ref="HJ183">IF(HF183="","",_xll.PBD(HF183,"Deal Type 1","","USD","",""))</f>
        <v/>
      </c>
      <c r="HO183" s="15" t="str" cm="1">
        <f t="array" ref="HO183">IF(HN183="","",_xll.PBD(HN183,"Deal Date","","USD","",""))</f>
        <v/>
      </c>
      <c r="HP183" s="15" t="str" cm="1">
        <f t="array" ref="HP183">IF(HN183="","",_xll.PBD(HN183,"Company ID","","USD","",""))</f>
        <v/>
      </c>
      <c r="HQ183" s="15" t="str" cm="1">
        <f t="array" ref="HQ183">IF(HN183="","",_xll.PBD(HP183,"Name","","USD","",""))</f>
        <v/>
      </c>
      <c r="HR183" t="str" cm="1">
        <f t="array" ref="HR183">IF(HN183="","",_xll.PBD(HN183,"Deal Type 1","","USD","",""))</f>
        <v/>
      </c>
      <c r="HW183" s="15" t="str" cm="1">
        <f t="array" ref="HW183">IF(HV183="","",_xll.PBD(HV183,"Deal Date","","USD","",""))</f>
        <v/>
      </c>
      <c r="HX183" s="15" t="str" cm="1">
        <f t="array" ref="HX183">IF(HV183="","",_xll.PBD(HV183,"Company ID","","USD","",""))</f>
        <v/>
      </c>
      <c r="HY183" s="15" t="str" cm="1">
        <f t="array" ref="HY183">IF(HV183="","",_xll.PBD(HX183,"Name","","USD","",""))</f>
        <v/>
      </c>
      <c r="HZ183" t="str" cm="1">
        <f t="array" ref="HZ183">IF(HV183="","",_xll.PBD(HV183,"Deal Type 1","","USD","",""))</f>
        <v/>
      </c>
      <c r="IE183" s="15" t="str" cm="1">
        <f t="array" ref="IE183">IF(ID183="","",_xll.PBD(ID183,"Deal Date","","USD","",""))</f>
        <v/>
      </c>
      <c r="IF183" s="15" t="str" cm="1">
        <f t="array" ref="IF183">IF(ID183="","",_xll.PBD(ID183,"Company ID","","USD","",""))</f>
        <v/>
      </c>
      <c r="IG183" s="15" t="str" cm="1">
        <f t="array" ref="IG183">IF(ID183="","",_xll.PBD(IF183,"Name","","USD","",""))</f>
        <v/>
      </c>
      <c r="IH183" t="str" cm="1">
        <f t="array" ref="IH183">IF(ID183="","",_xll.PBD(ID183,"Deal Type 1","","USD","",""))</f>
        <v/>
      </c>
      <c r="IM183" s="15" t="str" cm="1">
        <f t="array" ref="IM183">IF(IL183="","",_xll.PBD(IL183,"Deal Date","","USD","",""))</f>
        <v/>
      </c>
      <c r="IN183" s="15" t="str" cm="1">
        <f t="array" ref="IN183">IF(IL183="","",_xll.PBD(IL183,"Company ID","","USD","",""))</f>
        <v/>
      </c>
      <c r="IO183" s="15" t="str" cm="1">
        <f t="array" ref="IO183">IF(IL183="","",_xll.PBD(IN183,"Name","","USD","",""))</f>
        <v/>
      </c>
      <c r="IP183" t="str" cm="1">
        <f t="array" ref="IP183">IF(IL183="","",_xll.PBD(IL183,"Deal Type 1","","USD","",""))</f>
        <v/>
      </c>
      <c r="IU183" s="15" t="str" cm="1">
        <f t="array" ref="IU183">IF(IT183="","",_xll.PBD(IT183,"Deal Date","","USD","",""))</f>
        <v/>
      </c>
      <c r="IV183" s="15" t="str" cm="1">
        <f t="array" ref="IV183">IF(IT183="","",_xll.PBD(IT183,"Company ID","","USD","",""))</f>
        <v/>
      </c>
      <c r="IW183" s="15" t="str" cm="1">
        <f t="array" ref="IW183">IF(IT183="","",_xll.PBD(IV183,"Name","","USD","",""))</f>
        <v/>
      </c>
      <c r="IX183" t="str" cm="1">
        <f t="array" ref="IX183">IF(IT183="","",_xll.PBD(IT183,"Deal Type 1","","USD","",""))</f>
        <v/>
      </c>
      <c r="JC183" s="15" t="str" cm="1">
        <f t="array" ref="JC183">IF(JB183="","",_xll.PBD(JB183,"Deal Date","","USD","",""))</f>
        <v/>
      </c>
      <c r="JD183" s="15" t="str" cm="1">
        <f t="array" ref="JD183">IF(JB183="","",_xll.PBD(JB183,"Company ID","","USD","",""))</f>
        <v/>
      </c>
      <c r="JE183" s="15" t="str" cm="1">
        <f t="array" ref="JE183">IF(JB183="","",_xll.PBD(JD183,"Name","","USD","",""))</f>
        <v/>
      </c>
      <c r="JF183" t="str" cm="1">
        <f t="array" ref="JF183">IF(JB183="","",_xll.PBD(JB183,"Deal Type 1","","USD","",""))</f>
        <v/>
      </c>
      <c r="JK183" s="15" t="str" cm="1">
        <f t="array" ref="JK183">IF(JJ183="","",_xll.PBD(JJ183,"Deal Date","","USD","",""))</f>
        <v/>
      </c>
      <c r="JL183" s="15" t="str" cm="1">
        <f t="array" ref="JL183">IF(JJ183="","",_xll.PBD(JJ183,"Company ID","","USD","",""))</f>
        <v/>
      </c>
      <c r="JM183" s="15" t="str" cm="1">
        <f t="array" ref="JM183">IF(JJ183="","",_xll.PBD(JL183,"Name","","USD","",""))</f>
        <v/>
      </c>
      <c r="JN183" t="str" cm="1">
        <f t="array" ref="JN183">IF(JJ183="","",_xll.PBD(JJ183,"Deal Type 1","","USD","",""))</f>
        <v/>
      </c>
      <c r="JS183" s="15" t="str" cm="1">
        <f t="array" ref="JS183">IF(JR183="","",_xll.PBD(JR183,"Deal Date","","USD","",""))</f>
        <v/>
      </c>
      <c r="JT183" s="15" t="str" cm="1">
        <f t="array" ref="JT183">IF(JR183="","",_xll.PBD(JR183,"Company ID","","USD","",""))</f>
        <v/>
      </c>
      <c r="JU183" s="15" t="str" cm="1">
        <f t="array" ref="JU183">IF(JR183="","",_xll.PBD(JT183,"Name","","USD","",""))</f>
        <v/>
      </c>
      <c r="JV183" t="str" cm="1">
        <f t="array" ref="JV183">IF(JR183="","",_xll.PBD(JR183,"Deal Type 1","","USD","",""))</f>
        <v/>
      </c>
      <c r="KA183" s="15" t="str" cm="1">
        <f t="array" ref="KA183">IF(JZ183="","",_xll.PBD(JZ183,"Deal Date","","USD","",""))</f>
        <v/>
      </c>
      <c r="KB183" s="15" t="str" cm="1">
        <f t="array" ref="KB183">IF(JZ183="","",_xll.PBD(JZ183,"Company ID","","USD","",""))</f>
        <v/>
      </c>
      <c r="KC183" s="15" t="str" cm="1">
        <f t="array" ref="KC183">IF(JZ183="","",_xll.PBD(KB183,"Name","","USD","",""))</f>
        <v/>
      </c>
      <c r="KD183" t="str" cm="1">
        <f t="array" ref="KD183">IF(JZ183="","",_xll.PBD(JZ183,"Deal Type 1","","USD","",""))</f>
        <v/>
      </c>
      <c r="KI183" s="15" t="str" cm="1">
        <f t="array" ref="KI183">IF(KH183="","",_xll.PBD(KH183,"Deal Date","","USD","",""))</f>
        <v/>
      </c>
      <c r="KJ183" s="15" t="str" cm="1">
        <f t="array" ref="KJ183">IF(KH183="","",_xll.PBD(KH183,"Company ID","","USD","",""))</f>
        <v/>
      </c>
      <c r="KK183" s="15" t="str" cm="1">
        <f t="array" ref="KK183">IF(KH183="","",_xll.PBD(KJ183,"Name","","USD","",""))</f>
        <v/>
      </c>
      <c r="KL183" t="str" cm="1">
        <f t="array" ref="KL183">IF(KH183="","",_xll.PBD(KH183,"Deal Type 1","","USD","",""))</f>
        <v/>
      </c>
      <c r="KQ183" s="15" t="str" cm="1">
        <f t="array" ref="KQ183">IF(KP183="","",_xll.PBD(KP183,"Deal Date","","USD","",""))</f>
        <v/>
      </c>
      <c r="KR183" s="15" t="str" cm="1">
        <f t="array" ref="KR183">IF(KP183="","",_xll.PBD(KP183,"Company ID","","USD","",""))</f>
        <v/>
      </c>
      <c r="KS183" s="15" t="str" cm="1">
        <f t="array" ref="KS183">IF(KP183="","",_xll.PBD(KR183,"Name","","USD","",""))</f>
        <v/>
      </c>
      <c r="KT183" t="str" cm="1">
        <f t="array" ref="KT183">IF(KP183="","",_xll.PBD(KP183,"Deal Type 1","","USD","",""))</f>
        <v/>
      </c>
      <c r="KY183" s="15" t="str" cm="1">
        <f t="array" ref="KY183">IF(KX183="","",_xll.PBD(KX183,"Deal Date","","USD","",""))</f>
        <v/>
      </c>
      <c r="KZ183" s="15" t="str" cm="1">
        <f t="array" ref="KZ183">IF(KX183="","",_xll.PBD(KX183,"Company ID","","USD","",""))</f>
        <v/>
      </c>
      <c r="LA183" s="15" t="str" cm="1">
        <f t="array" ref="LA183">IF(KX183="","",_xll.PBD(KZ183,"Name","","USD","",""))</f>
        <v/>
      </c>
      <c r="LB183" t="str" cm="1">
        <f t="array" ref="LB183">IF(KX183="","",_xll.PBD(KX183,"Deal Type 1","","USD","",""))</f>
        <v/>
      </c>
      <c r="LG183" s="15" t="str" cm="1">
        <f t="array" ref="LG183">IF(LF183="","",_xll.PBD(LF183,"Deal Date","","USD","",""))</f>
        <v/>
      </c>
      <c r="LH183" s="15" t="str" cm="1">
        <f t="array" ref="LH183">IF(LF183="","",_xll.PBD(LF183,"Company ID","","USD","",""))</f>
        <v/>
      </c>
      <c r="LI183" s="15" t="str" cm="1">
        <f t="array" ref="LI183">IF(LF183="","",_xll.PBD(LH183,"Name","","USD","",""))</f>
        <v/>
      </c>
      <c r="LJ183" t="str" cm="1">
        <f t="array" ref="LJ183">IF(LF183="","",_xll.PBD(LF183,"Deal Type 1","","USD","",""))</f>
        <v/>
      </c>
      <c r="LO183" s="15" t="str" cm="1">
        <f t="array" ref="LO183">IF(LN183="","",_xll.PBD(LN183,"Deal Date","","USD","",""))</f>
        <v/>
      </c>
      <c r="LP183" s="15" t="str" cm="1">
        <f t="array" ref="LP183">IF(LN183="","",_xll.PBD(LN183,"Company ID","","USD","",""))</f>
        <v/>
      </c>
      <c r="LQ183" s="15" t="str" cm="1">
        <f t="array" ref="LQ183">IF(LN183="","",_xll.PBD(LP183,"Name","","USD","",""))</f>
        <v/>
      </c>
      <c r="LR183" t="str" cm="1">
        <f t="array" ref="LR183">IF(LN183="","",_xll.PBD(LN183,"Deal Type 1","","USD","",""))</f>
        <v/>
      </c>
      <c r="LW183" s="15" t="str" cm="1">
        <f t="array" ref="LW183">IF(LV183="","",_xll.PBD(LV183,"Deal Date","","USD","",""))</f>
        <v/>
      </c>
      <c r="LX183" s="15" t="str" cm="1">
        <f t="array" ref="LX183">IF(LV183="","",_xll.PBD(LV183,"Company ID","","USD","",""))</f>
        <v/>
      </c>
      <c r="LY183" s="15" t="str" cm="1">
        <f t="array" ref="LY183">IF(LV183="","",_xll.PBD(LX183,"Name","","USD","",""))</f>
        <v/>
      </c>
      <c r="LZ183" t="str" cm="1">
        <f t="array" ref="LZ183">IF(LV183="","",_xll.PBD(LV183,"Deal Type 1","","USD","",""))</f>
        <v/>
      </c>
      <c r="ME183" s="15" t="str" cm="1">
        <f t="array" ref="ME183">IF(MD183="","",_xll.PBD(MD183,"Deal Date","","USD","",""))</f>
        <v/>
      </c>
      <c r="MF183" s="15" t="str" cm="1">
        <f t="array" ref="MF183">IF(MD183="","",_xll.PBD(MD183,"Company ID","","USD","",""))</f>
        <v/>
      </c>
      <c r="MG183" s="15" t="str" cm="1">
        <f t="array" ref="MG183">IF(MD183="","",_xll.PBD(MF183,"Name","","USD","",""))</f>
        <v/>
      </c>
      <c r="MH183" t="str" cm="1">
        <f t="array" ref="MH183">IF(MD183="","",_xll.PBD(MD183,"Deal Type 1","","USD","",""))</f>
        <v/>
      </c>
    </row>
    <row r="184" spans="7:346" x14ac:dyDescent="0.2">
      <c r="G184" s="15" t="str" cm="1">
        <f t="array" ref="G184">IF(F184="","",_xll.PBD(F184,"Deal Date","","USD","",""))</f>
        <v/>
      </c>
      <c r="H184" s="15" t="str" cm="1">
        <f t="array" ref="H184">IF(F184="","",_xll.PBD(F184,"Company ID","","USD","",""))</f>
        <v/>
      </c>
      <c r="I184" s="15" t="str" cm="1">
        <f t="array" ref="I184">IF(F184="","",_xll.PBD(H184,"Name","","USD","",""))</f>
        <v/>
      </c>
      <c r="J184" t="str" cm="1">
        <f t="array" ref="J184">IF(F184="","",_xll.PBD(F184,"Deal Type 1","","USD","",""))</f>
        <v/>
      </c>
      <c r="O184" s="15" t="str" cm="1">
        <f t="array" ref="O184">IF(N184="","",_xll.PBD(N184,"Deal Date","","USD","",""))</f>
        <v/>
      </c>
      <c r="P184" s="15" t="str" cm="1">
        <f t="array" ref="P184">IF(N184="","",_xll.PBD(N184,"Company ID","","USD","",""))</f>
        <v/>
      </c>
      <c r="Q184" s="15" t="str" cm="1">
        <f t="array" ref="Q184">IF(N184="","",_xll.PBD(P184,"Name","","USD","",""))</f>
        <v/>
      </c>
      <c r="R184" t="str" cm="1">
        <f t="array" ref="R184">IF(N184="","",_xll.PBD(N184,"Deal Type 1","","USD","",""))</f>
        <v/>
      </c>
      <c r="W184" s="15" t="str" cm="1">
        <f t="array" ref="W184">IF(V184="","",_xll.PBD(V184,"Deal Date","","USD","",""))</f>
        <v/>
      </c>
      <c r="X184" s="15" t="str" cm="1">
        <f t="array" ref="X184">IF(V184="","",_xll.PBD(V184,"Company ID","","USD","",""))</f>
        <v/>
      </c>
      <c r="Y184" s="15" t="str" cm="1">
        <f t="array" ref="Y184">IF(V184="","",_xll.PBD(X184,"Name","","USD","",""))</f>
        <v/>
      </c>
      <c r="Z184" t="str" cm="1">
        <f t="array" ref="Z184">IF(V184="","",_xll.PBD(V184,"Deal Type 1","","USD","",""))</f>
        <v/>
      </c>
      <c r="AE184" s="15" t="str" cm="1">
        <f t="array" ref="AE184">IF(AD184="","",_xll.PBD(AD184,"Deal Date","","USD","",""))</f>
        <v/>
      </c>
      <c r="AF184" s="15" t="str" cm="1">
        <f t="array" ref="AF184">IF(AD184="","",_xll.PBD(AD184,"Company ID","","USD","",""))</f>
        <v/>
      </c>
      <c r="AG184" s="15" t="str" cm="1">
        <f t="array" ref="AG184">IF(AD184="","",_xll.PBD(AF184,"Name","","USD","",""))</f>
        <v/>
      </c>
      <c r="AH184" t="str" cm="1">
        <f t="array" ref="AH184">IF(AD184="","",_xll.PBD(AD184,"Deal Type 1","","USD","",""))</f>
        <v/>
      </c>
      <c r="AM184" s="15" t="str" cm="1">
        <f t="array" ref="AM184">IF(AL184="","",_xll.PBD(AL184,"Deal Date","","USD","",""))</f>
        <v/>
      </c>
      <c r="AN184" s="15" t="str" cm="1">
        <f t="array" ref="AN184">IF(AL184="","",_xll.PBD(AL184,"Company ID","","USD","",""))</f>
        <v/>
      </c>
      <c r="AO184" s="15" t="str" cm="1">
        <f t="array" ref="AO184">IF(AL184="","",_xll.PBD(AN184,"Name","","USD","",""))</f>
        <v/>
      </c>
      <c r="AP184" t="str" cm="1">
        <f t="array" ref="AP184">IF(AL184="","",_xll.PBD(AL184,"Deal Type 1","","USD","",""))</f>
        <v/>
      </c>
      <c r="AU184" s="15" t="str" cm="1">
        <f t="array" ref="AU184">IF(AT184="","",_xll.PBD(AT184,"Deal Date","","USD","",""))</f>
        <v/>
      </c>
      <c r="AV184" s="15" t="str" cm="1">
        <f t="array" ref="AV184">IF(AT184="","",_xll.PBD(AT184,"Company ID","","USD","",""))</f>
        <v/>
      </c>
      <c r="AW184" s="15" t="str" cm="1">
        <f t="array" ref="AW184">IF(AT184="","",_xll.PBD(AV184,"Name","","USD","",""))</f>
        <v/>
      </c>
      <c r="AX184" t="str" cm="1">
        <f t="array" ref="AX184">IF(AT184="","",_xll.PBD(AT184,"Deal Type 1","","USD","",""))</f>
        <v/>
      </c>
      <c r="BC184" s="15" t="str" cm="1">
        <f t="array" ref="BC184">IF(BB184="","",_xll.PBD(BB184,"Deal Date","","USD","",""))</f>
        <v/>
      </c>
      <c r="BD184" s="15" t="str" cm="1">
        <f t="array" ref="BD184">IF(BB184="","",_xll.PBD(BB184,"Company ID","","USD","",""))</f>
        <v/>
      </c>
      <c r="BE184" s="15" t="str" cm="1">
        <f t="array" ref="BE184">IF(BB184="","",_xll.PBD(BD184,"Name","","USD","",""))</f>
        <v/>
      </c>
      <c r="BF184" t="str" cm="1">
        <f t="array" ref="BF184">IF(BB184="","",_xll.PBD(BB184,"Deal Type 1","","USD","",""))</f>
        <v/>
      </c>
      <c r="BK184" s="15" t="str" cm="1">
        <f t="array" ref="BK184">IF(BJ184="","",_xll.PBD(BJ184,"Deal Date","","USD","",""))</f>
        <v/>
      </c>
      <c r="BL184" s="15" t="str" cm="1">
        <f t="array" ref="BL184">IF(BJ184="","",_xll.PBD(BJ184,"Company ID","","USD","",""))</f>
        <v/>
      </c>
      <c r="BM184" s="15" t="str" cm="1">
        <f t="array" ref="BM184">IF(BJ184="","",_xll.PBD(BL184,"Name","","USD","",""))</f>
        <v/>
      </c>
      <c r="BN184" t="str" cm="1">
        <f t="array" ref="BN184">IF(BJ184="","",_xll.PBD(BJ184,"Deal Type 1","","USD","",""))</f>
        <v/>
      </c>
      <c r="BS184" s="15" t="str" cm="1">
        <f t="array" ref="BS184">IF(BR184="","",_xll.PBD(BR184,"Deal Date","","USD","",""))</f>
        <v/>
      </c>
      <c r="BT184" s="15" t="str" cm="1">
        <f t="array" ref="BT184">IF(BR184="","",_xll.PBD(BR184,"Company ID","","USD","",""))</f>
        <v/>
      </c>
      <c r="BU184" s="15" t="str" cm="1">
        <f t="array" ref="BU184">IF(BR184="","",_xll.PBD(BT184,"Name","","USD","",""))</f>
        <v/>
      </c>
      <c r="BV184" t="str" cm="1">
        <f t="array" ref="BV184">IF(BR184="","",_xll.PBD(BR184,"Deal Type 1","","USD","",""))</f>
        <v/>
      </c>
      <c r="CA184" s="15" t="str" cm="1">
        <f t="array" ref="CA184">IF(BZ184="","",_xll.PBD(BZ184,"Deal Date","","USD","",""))</f>
        <v/>
      </c>
      <c r="CB184" s="15" t="str" cm="1">
        <f t="array" ref="CB184">IF(BZ184="","",_xll.PBD(BZ184,"Company ID","","USD","",""))</f>
        <v/>
      </c>
      <c r="CC184" s="15" t="str" cm="1">
        <f t="array" ref="CC184">IF(BZ184="","",_xll.PBD(CB184,"Name","","USD","",""))</f>
        <v/>
      </c>
      <c r="CD184" t="str" cm="1">
        <f t="array" ref="CD184">IF(BZ184="","",_xll.PBD(BZ184,"Deal Type 1","","USD","",""))</f>
        <v/>
      </c>
      <c r="CI184" s="15" t="str" cm="1">
        <f t="array" ref="CI184">IF(CH184="","",_xll.PBD(CH184,"Deal Date","","USD","",""))</f>
        <v/>
      </c>
      <c r="CJ184" s="15" t="str" cm="1">
        <f t="array" ref="CJ184">IF(CH184="","",_xll.PBD(CH184,"Company ID","","USD","",""))</f>
        <v/>
      </c>
      <c r="CK184" s="15" t="str" cm="1">
        <f t="array" ref="CK184">IF(CH184="","",_xll.PBD(CJ184,"Name","","USD","",""))</f>
        <v/>
      </c>
      <c r="CL184" t="str" cm="1">
        <f t="array" ref="CL184">IF(CH184="","",_xll.PBD(CH184,"Deal Type 1","","USD","",""))</f>
        <v/>
      </c>
      <c r="CQ184" s="15" t="str" cm="1">
        <f t="array" ref="CQ184">IF(CP184="","",_xll.PBD(CP184,"Deal Date","","USD","",""))</f>
        <v/>
      </c>
      <c r="CR184" s="15" t="str" cm="1">
        <f t="array" ref="CR184">IF(CP184="","",_xll.PBD(CP184,"Company ID","","USD","",""))</f>
        <v/>
      </c>
      <c r="CS184" s="15" t="str" cm="1">
        <f t="array" ref="CS184">IF(CP184="","",_xll.PBD(CR184,"Name","","USD","",""))</f>
        <v/>
      </c>
      <c r="CT184" t="str" cm="1">
        <f t="array" ref="CT184">IF(CP184="","",_xll.PBD(CP184,"Deal Type 1","","USD","",""))</f>
        <v/>
      </c>
      <c r="CY184" s="15" t="str" cm="1">
        <f t="array" ref="CY184">IF(CX184="","",_xll.PBD(CX184,"Deal Date","","USD","",""))</f>
        <v/>
      </c>
      <c r="CZ184" s="15" t="str" cm="1">
        <f t="array" ref="CZ184">IF(CX184="","",_xll.PBD(CX184,"Company ID","","USD","",""))</f>
        <v/>
      </c>
      <c r="DA184" s="15" t="str" cm="1">
        <f t="array" ref="DA184">IF(CX184="","",_xll.PBD(CZ184,"Name","","USD","",""))</f>
        <v/>
      </c>
      <c r="DB184" t="str" cm="1">
        <f t="array" ref="DB184">IF(CX184="","",_xll.PBD(CX184,"Deal Type 1","","USD","",""))</f>
        <v/>
      </c>
      <c r="DG184" s="15" t="str" cm="1">
        <f t="array" ref="DG184">IF(DF184="","",_xll.PBD(DF184,"Deal Date","","USD","",""))</f>
        <v/>
      </c>
      <c r="DH184" s="15" t="str" cm="1">
        <f t="array" ref="DH184">IF(DF184="","",_xll.PBD(DF184,"Company ID","","USD","",""))</f>
        <v/>
      </c>
      <c r="DI184" s="15" t="str" cm="1">
        <f t="array" ref="DI184">IF(DF184="","",_xll.PBD(DH184,"Name","","USD","",""))</f>
        <v/>
      </c>
      <c r="DJ184" t="str" cm="1">
        <f t="array" ref="DJ184">IF(DF184="","",_xll.PBD(DF184,"Deal Type 1","","USD","",""))</f>
        <v/>
      </c>
      <c r="DO184" s="15" t="str" cm="1">
        <f t="array" ref="DO184">IF(DN184="","",_xll.PBD(DN184,"Deal Date","","USD","",""))</f>
        <v/>
      </c>
      <c r="DP184" s="15" t="str" cm="1">
        <f t="array" ref="DP184">IF(DN184="","",_xll.PBD(DN184,"Company ID","","USD","",""))</f>
        <v/>
      </c>
      <c r="DQ184" s="15" t="str" cm="1">
        <f t="array" ref="DQ184">IF(DN184="","",_xll.PBD(DP184,"Name","","USD","",""))</f>
        <v/>
      </c>
      <c r="DR184" t="str" cm="1">
        <f t="array" ref="DR184">IF(DN184="","",_xll.PBD(DN184,"Deal Type 1","","USD","",""))</f>
        <v/>
      </c>
      <c r="DW184" s="15" t="str" cm="1">
        <f t="array" ref="DW184">IF(DV184="","",_xll.PBD(DV184,"Deal Date","","USD","",""))</f>
        <v/>
      </c>
      <c r="DX184" s="15" t="str" cm="1">
        <f t="array" ref="DX184">IF(DV184="","",_xll.PBD(DV184,"Company ID","","USD","",""))</f>
        <v/>
      </c>
      <c r="DY184" s="15" t="str" cm="1">
        <f t="array" ref="DY184">IF(DV184="","",_xll.PBD(DX184,"Name","","USD","",""))</f>
        <v/>
      </c>
      <c r="DZ184" t="str" cm="1">
        <f t="array" ref="DZ184">IF(DV184="","",_xll.PBD(DV184,"Deal Type 1","","USD","",""))</f>
        <v/>
      </c>
      <c r="EE184" s="15" t="str" cm="1">
        <f t="array" ref="EE184">IF(ED184="","",_xll.PBD(ED184,"Deal Date","","USD","",""))</f>
        <v/>
      </c>
      <c r="EF184" s="15" t="str" cm="1">
        <f t="array" ref="EF184">IF(ED184="","",_xll.PBD(ED184,"Company ID","","USD","",""))</f>
        <v/>
      </c>
      <c r="EG184" s="15" t="str" cm="1">
        <f t="array" ref="EG184">IF(ED184="","",_xll.PBD(EF184,"Name","","USD","",""))</f>
        <v/>
      </c>
      <c r="EH184" t="str" cm="1">
        <f t="array" ref="EH184">IF(ED184="","",_xll.PBD(ED184,"Deal Type 1","","USD","",""))</f>
        <v/>
      </c>
      <c r="EM184" s="15" t="str" cm="1">
        <f t="array" ref="EM184">IF(EL184="","",_xll.PBD(EL184,"Deal Date","","USD","",""))</f>
        <v/>
      </c>
      <c r="EN184" s="15" t="str" cm="1">
        <f t="array" ref="EN184">IF(EL184="","",_xll.PBD(EL184,"Company ID","","USD","",""))</f>
        <v/>
      </c>
      <c r="EO184" s="15" t="str" cm="1">
        <f t="array" ref="EO184">IF(EL184="","",_xll.PBD(EN184,"Name","","USD","",""))</f>
        <v/>
      </c>
      <c r="EP184" t="str" cm="1">
        <f t="array" ref="EP184">IF(EL184="","",_xll.PBD(EL184,"Deal Type 1","","USD","",""))</f>
        <v/>
      </c>
      <c r="EU184" s="15" t="str" cm="1">
        <f t="array" ref="EU184">IF(ET184="","",_xll.PBD(ET184,"Deal Date","","USD","",""))</f>
        <v/>
      </c>
      <c r="EV184" s="15" t="str" cm="1">
        <f t="array" ref="EV184">IF(ET184="","",_xll.PBD(ET184,"Company ID","","USD","",""))</f>
        <v/>
      </c>
      <c r="EW184" s="15" t="str" cm="1">
        <f t="array" ref="EW184">IF(ET184="","",_xll.PBD(EV184,"Name","","USD","",""))</f>
        <v/>
      </c>
      <c r="EX184" t="str" cm="1">
        <f t="array" ref="EX184">IF(ET184="","",_xll.PBD(ET184,"Deal Type 1","","USD","",""))</f>
        <v/>
      </c>
      <c r="FC184" s="15" t="str" cm="1">
        <f t="array" ref="FC184">IF(FB184="","",_xll.PBD(FB184,"Deal Date","","USD","",""))</f>
        <v/>
      </c>
      <c r="FD184" s="15" t="str" cm="1">
        <f t="array" ref="FD184">IF(FB184="","",_xll.PBD(FB184,"Company ID","","USD","",""))</f>
        <v/>
      </c>
      <c r="FE184" s="15" t="str" cm="1">
        <f t="array" ref="FE184">IF(FB184="","",_xll.PBD(FD184,"Name","","USD","",""))</f>
        <v/>
      </c>
      <c r="FF184" t="str" cm="1">
        <f t="array" ref="FF184">IF(FB184="","",_xll.PBD(FB184,"Deal Type 1","","USD","",""))</f>
        <v/>
      </c>
      <c r="FK184" s="15" t="str" cm="1">
        <f t="array" ref="FK184">IF(FJ184="","",_xll.PBD(FJ184,"Deal Date","","USD","",""))</f>
        <v/>
      </c>
      <c r="FL184" s="15" t="str" cm="1">
        <f t="array" ref="FL184">IF(FJ184="","",_xll.PBD(FJ184,"Company ID","","USD","",""))</f>
        <v/>
      </c>
      <c r="FM184" s="15" t="str" cm="1">
        <f t="array" ref="FM184">IF(FJ184="","",_xll.PBD(FL184,"Name","","USD","",""))</f>
        <v/>
      </c>
      <c r="FN184" t="str" cm="1">
        <f t="array" ref="FN184">IF(FJ184="","",_xll.PBD(FJ184,"Deal Type 1","","USD","",""))</f>
        <v/>
      </c>
      <c r="FS184" s="15" t="str" cm="1">
        <f t="array" ref="FS184">IF(FR184="","",_xll.PBD(FR184,"Deal Date","","USD","",""))</f>
        <v/>
      </c>
      <c r="FT184" s="15" t="str" cm="1">
        <f t="array" ref="FT184">IF(FR184="","",_xll.PBD(FR184,"Company ID","","USD","",""))</f>
        <v/>
      </c>
      <c r="FU184" s="15" t="str" cm="1">
        <f t="array" ref="FU184">IF(FR184="","",_xll.PBD(FT184,"Name","","USD","",""))</f>
        <v/>
      </c>
      <c r="FV184" t="str" cm="1">
        <f t="array" ref="FV184">IF(FR184="","",_xll.PBD(FR184,"Deal Type 1","","USD","",""))</f>
        <v/>
      </c>
      <c r="GA184" s="15" t="str" cm="1">
        <f t="array" ref="GA184">IF(FZ184="","",_xll.PBD(FZ184,"Deal Date","","USD","",""))</f>
        <v/>
      </c>
      <c r="GB184" s="15" t="str" cm="1">
        <f t="array" ref="GB184">IF(FZ184="","",_xll.PBD(FZ184,"Company ID","","USD","",""))</f>
        <v/>
      </c>
      <c r="GC184" s="15" t="str" cm="1">
        <f t="array" ref="GC184">IF(FZ184="","",_xll.PBD(GB184,"Name","","USD","",""))</f>
        <v/>
      </c>
      <c r="GD184" t="str" cm="1">
        <f t="array" ref="GD184">IF(FZ184="","",_xll.PBD(FZ184,"Deal Type 1","","USD","",""))</f>
        <v/>
      </c>
      <c r="GI184" s="15" t="str" cm="1">
        <f t="array" ref="GI184">IF(GH184="","",_xll.PBD(GH184,"Deal Date","","USD","",""))</f>
        <v/>
      </c>
      <c r="GJ184" s="15" t="str" cm="1">
        <f t="array" ref="GJ184">IF(GH184="","",_xll.PBD(GH184,"Company ID","","USD","",""))</f>
        <v/>
      </c>
      <c r="GK184" s="15" t="str" cm="1">
        <f t="array" ref="GK184">IF(GH184="","",_xll.PBD(GJ184,"Name","","USD","",""))</f>
        <v/>
      </c>
      <c r="GL184" t="str" cm="1">
        <f t="array" ref="GL184">IF(GH184="","",_xll.PBD(GH184,"Deal Type 1","","USD","",""))</f>
        <v/>
      </c>
      <c r="GQ184" s="15" t="str" cm="1">
        <f t="array" ref="GQ184">IF(GP184="","",_xll.PBD(GP184,"Deal Date","","USD","",""))</f>
        <v/>
      </c>
      <c r="GR184" s="15" t="str" cm="1">
        <f t="array" ref="GR184">IF(GP184="","",_xll.PBD(GP184,"Company ID","","USD","",""))</f>
        <v/>
      </c>
      <c r="GS184" s="15" t="str" cm="1">
        <f t="array" ref="GS184">IF(GP184="","",_xll.PBD(GR184,"Name","","USD","",""))</f>
        <v/>
      </c>
      <c r="GT184" t="str" cm="1">
        <f t="array" ref="GT184">IF(GP184="","",_xll.PBD(GP184,"Deal Type 1","","USD","",""))</f>
        <v/>
      </c>
      <c r="GY184" s="15" t="str" cm="1">
        <f t="array" ref="GY184">IF(GX184="","",_xll.PBD(GX184,"Deal Date","","USD","",""))</f>
        <v/>
      </c>
      <c r="GZ184" s="15" t="str" cm="1">
        <f t="array" ref="GZ184">IF(GX184="","",_xll.PBD(GX184,"Company ID","","USD","",""))</f>
        <v/>
      </c>
      <c r="HA184" s="15" t="str" cm="1">
        <f t="array" ref="HA184">IF(GX184="","",_xll.PBD(GZ184,"Name","","USD","",""))</f>
        <v/>
      </c>
      <c r="HB184" t="str" cm="1">
        <f t="array" ref="HB184">IF(GX184="","",_xll.PBD(GX184,"Deal Type 1","","USD","",""))</f>
        <v/>
      </c>
      <c r="HG184" s="15" t="str" cm="1">
        <f t="array" ref="HG184">IF(HF184="","",_xll.PBD(HF184,"Deal Date","","USD","",""))</f>
        <v/>
      </c>
      <c r="HH184" s="15" t="str" cm="1">
        <f t="array" ref="HH184">IF(HF184="","",_xll.PBD(HF184,"Company ID","","USD","",""))</f>
        <v/>
      </c>
      <c r="HI184" s="15" t="str" cm="1">
        <f t="array" ref="HI184">IF(HF184="","",_xll.PBD(HH184,"Name","","USD","",""))</f>
        <v/>
      </c>
      <c r="HJ184" t="str" cm="1">
        <f t="array" ref="HJ184">IF(HF184="","",_xll.PBD(HF184,"Deal Type 1","","USD","",""))</f>
        <v/>
      </c>
      <c r="HO184" s="15" t="str" cm="1">
        <f t="array" ref="HO184">IF(HN184="","",_xll.PBD(HN184,"Deal Date","","USD","",""))</f>
        <v/>
      </c>
      <c r="HP184" s="15" t="str" cm="1">
        <f t="array" ref="HP184">IF(HN184="","",_xll.PBD(HN184,"Company ID","","USD","",""))</f>
        <v/>
      </c>
      <c r="HQ184" s="15" t="str" cm="1">
        <f t="array" ref="HQ184">IF(HN184="","",_xll.PBD(HP184,"Name","","USD","",""))</f>
        <v/>
      </c>
      <c r="HR184" t="str" cm="1">
        <f t="array" ref="HR184">IF(HN184="","",_xll.PBD(HN184,"Deal Type 1","","USD","",""))</f>
        <v/>
      </c>
      <c r="HW184" s="15" t="str" cm="1">
        <f t="array" ref="HW184">IF(HV184="","",_xll.PBD(HV184,"Deal Date","","USD","",""))</f>
        <v/>
      </c>
      <c r="HX184" s="15" t="str" cm="1">
        <f t="array" ref="HX184">IF(HV184="","",_xll.PBD(HV184,"Company ID","","USD","",""))</f>
        <v/>
      </c>
      <c r="HY184" s="15" t="str" cm="1">
        <f t="array" ref="HY184">IF(HV184="","",_xll.PBD(HX184,"Name","","USD","",""))</f>
        <v/>
      </c>
      <c r="HZ184" t="str" cm="1">
        <f t="array" ref="HZ184">IF(HV184="","",_xll.PBD(HV184,"Deal Type 1","","USD","",""))</f>
        <v/>
      </c>
      <c r="IE184" s="15" t="str" cm="1">
        <f t="array" ref="IE184">IF(ID184="","",_xll.PBD(ID184,"Deal Date","","USD","",""))</f>
        <v/>
      </c>
      <c r="IF184" s="15" t="str" cm="1">
        <f t="array" ref="IF184">IF(ID184="","",_xll.PBD(ID184,"Company ID","","USD","",""))</f>
        <v/>
      </c>
      <c r="IG184" s="15" t="str" cm="1">
        <f t="array" ref="IG184">IF(ID184="","",_xll.PBD(IF184,"Name","","USD","",""))</f>
        <v/>
      </c>
      <c r="IH184" t="str" cm="1">
        <f t="array" ref="IH184">IF(ID184="","",_xll.PBD(ID184,"Deal Type 1","","USD","",""))</f>
        <v/>
      </c>
      <c r="IM184" s="15" t="str" cm="1">
        <f t="array" ref="IM184">IF(IL184="","",_xll.PBD(IL184,"Deal Date","","USD","",""))</f>
        <v/>
      </c>
      <c r="IN184" s="15" t="str" cm="1">
        <f t="array" ref="IN184">IF(IL184="","",_xll.PBD(IL184,"Company ID","","USD","",""))</f>
        <v/>
      </c>
      <c r="IO184" s="15" t="str" cm="1">
        <f t="array" ref="IO184">IF(IL184="","",_xll.PBD(IN184,"Name","","USD","",""))</f>
        <v/>
      </c>
      <c r="IP184" t="str" cm="1">
        <f t="array" ref="IP184">IF(IL184="","",_xll.PBD(IL184,"Deal Type 1","","USD","",""))</f>
        <v/>
      </c>
      <c r="IU184" s="15" t="str" cm="1">
        <f t="array" ref="IU184">IF(IT184="","",_xll.PBD(IT184,"Deal Date","","USD","",""))</f>
        <v/>
      </c>
      <c r="IV184" s="15" t="str" cm="1">
        <f t="array" ref="IV184">IF(IT184="","",_xll.PBD(IT184,"Company ID","","USD","",""))</f>
        <v/>
      </c>
      <c r="IW184" s="15" t="str" cm="1">
        <f t="array" ref="IW184">IF(IT184="","",_xll.PBD(IV184,"Name","","USD","",""))</f>
        <v/>
      </c>
      <c r="IX184" t="str" cm="1">
        <f t="array" ref="IX184">IF(IT184="","",_xll.PBD(IT184,"Deal Type 1","","USD","",""))</f>
        <v/>
      </c>
      <c r="JC184" s="15" t="str" cm="1">
        <f t="array" ref="JC184">IF(JB184="","",_xll.PBD(JB184,"Deal Date","","USD","",""))</f>
        <v/>
      </c>
      <c r="JD184" s="15" t="str" cm="1">
        <f t="array" ref="JD184">IF(JB184="","",_xll.PBD(JB184,"Company ID","","USD","",""))</f>
        <v/>
      </c>
      <c r="JE184" s="15" t="str" cm="1">
        <f t="array" ref="JE184">IF(JB184="","",_xll.PBD(JD184,"Name","","USD","",""))</f>
        <v/>
      </c>
      <c r="JF184" t="str" cm="1">
        <f t="array" ref="JF184">IF(JB184="","",_xll.PBD(JB184,"Deal Type 1","","USD","",""))</f>
        <v/>
      </c>
      <c r="JK184" s="15" t="str" cm="1">
        <f t="array" ref="JK184">IF(JJ184="","",_xll.PBD(JJ184,"Deal Date","","USD","",""))</f>
        <v/>
      </c>
      <c r="JL184" s="15" t="str" cm="1">
        <f t="array" ref="JL184">IF(JJ184="","",_xll.PBD(JJ184,"Company ID","","USD","",""))</f>
        <v/>
      </c>
      <c r="JM184" s="15" t="str" cm="1">
        <f t="array" ref="JM184">IF(JJ184="","",_xll.PBD(JL184,"Name","","USD","",""))</f>
        <v/>
      </c>
      <c r="JN184" t="str" cm="1">
        <f t="array" ref="JN184">IF(JJ184="","",_xll.PBD(JJ184,"Deal Type 1","","USD","",""))</f>
        <v/>
      </c>
      <c r="JS184" s="15" t="str" cm="1">
        <f t="array" ref="JS184">IF(JR184="","",_xll.PBD(JR184,"Deal Date","","USD","",""))</f>
        <v/>
      </c>
      <c r="JT184" s="15" t="str" cm="1">
        <f t="array" ref="JT184">IF(JR184="","",_xll.PBD(JR184,"Company ID","","USD","",""))</f>
        <v/>
      </c>
      <c r="JU184" s="15" t="str" cm="1">
        <f t="array" ref="JU184">IF(JR184="","",_xll.PBD(JT184,"Name","","USD","",""))</f>
        <v/>
      </c>
      <c r="JV184" t="str" cm="1">
        <f t="array" ref="JV184">IF(JR184="","",_xll.PBD(JR184,"Deal Type 1","","USD","",""))</f>
        <v/>
      </c>
      <c r="KA184" s="15" t="str" cm="1">
        <f t="array" ref="KA184">IF(JZ184="","",_xll.PBD(JZ184,"Deal Date","","USD","",""))</f>
        <v/>
      </c>
      <c r="KB184" s="15" t="str" cm="1">
        <f t="array" ref="KB184">IF(JZ184="","",_xll.PBD(JZ184,"Company ID","","USD","",""))</f>
        <v/>
      </c>
      <c r="KC184" s="15" t="str" cm="1">
        <f t="array" ref="KC184">IF(JZ184="","",_xll.PBD(KB184,"Name","","USD","",""))</f>
        <v/>
      </c>
      <c r="KD184" t="str" cm="1">
        <f t="array" ref="KD184">IF(JZ184="","",_xll.PBD(JZ184,"Deal Type 1","","USD","",""))</f>
        <v/>
      </c>
      <c r="KI184" s="15" t="str" cm="1">
        <f t="array" ref="KI184">IF(KH184="","",_xll.PBD(KH184,"Deal Date","","USD","",""))</f>
        <v/>
      </c>
      <c r="KJ184" s="15" t="str" cm="1">
        <f t="array" ref="KJ184">IF(KH184="","",_xll.PBD(KH184,"Company ID","","USD","",""))</f>
        <v/>
      </c>
      <c r="KK184" s="15" t="str" cm="1">
        <f t="array" ref="KK184">IF(KH184="","",_xll.PBD(KJ184,"Name","","USD","",""))</f>
        <v/>
      </c>
      <c r="KL184" t="str" cm="1">
        <f t="array" ref="KL184">IF(KH184="","",_xll.PBD(KH184,"Deal Type 1","","USD","",""))</f>
        <v/>
      </c>
      <c r="KQ184" s="15" t="str" cm="1">
        <f t="array" ref="KQ184">IF(KP184="","",_xll.PBD(KP184,"Deal Date","","USD","",""))</f>
        <v/>
      </c>
      <c r="KR184" s="15" t="str" cm="1">
        <f t="array" ref="KR184">IF(KP184="","",_xll.PBD(KP184,"Company ID","","USD","",""))</f>
        <v/>
      </c>
      <c r="KS184" s="15" t="str" cm="1">
        <f t="array" ref="KS184">IF(KP184="","",_xll.PBD(KR184,"Name","","USD","",""))</f>
        <v/>
      </c>
      <c r="KT184" t="str" cm="1">
        <f t="array" ref="KT184">IF(KP184="","",_xll.PBD(KP184,"Deal Type 1","","USD","",""))</f>
        <v/>
      </c>
      <c r="KY184" s="15" t="str" cm="1">
        <f t="array" ref="KY184">IF(KX184="","",_xll.PBD(KX184,"Deal Date","","USD","",""))</f>
        <v/>
      </c>
      <c r="KZ184" s="15" t="str" cm="1">
        <f t="array" ref="KZ184">IF(KX184="","",_xll.PBD(KX184,"Company ID","","USD","",""))</f>
        <v/>
      </c>
      <c r="LA184" s="15" t="str" cm="1">
        <f t="array" ref="LA184">IF(KX184="","",_xll.PBD(KZ184,"Name","","USD","",""))</f>
        <v/>
      </c>
      <c r="LB184" t="str" cm="1">
        <f t="array" ref="LB184">IF(KX184="","",_xll.PBD(KX184,"Deal Type 1","","USD","",""))</f>
        <v/>
      </c>
      <c r="LG184" s="15" t="str" cm="1">
        <f t="array" ref="LG184">IF(LF184="","",_xll.PBD(LF184,"Deal Date","","USD","",""))</f>
        <v/>
      </c>
      <c r="LH184" s="15" t="str" cm="1">
        <f t="array" ref="LH184">IF(LF184="","",_xll.PBD(LF184,"Company ID","","USD","",""))</f>
        <v/>
      </c>
      <c r="LI184" s="15" t="str" cm="1">
        <f t="array" ref="LI184">IF(LF184="","",_xll.PBD(LH184,"Name","","USD","",""))</f>
        <v/>
      </c>
      <c r="LJ184" t="str" cm="1">
        <f t="array" ref="LJ184">IF(LF184="","",_xll.PBD(LF184,"Deal Type 1","","USD","",""))</f>
        <v/>
      </c>
      <c r="LO184" s="15" t="str" cm="1">
        <f t="array" ref="LO184">IF(LN184="","",_xll.PBD(LN184,"Deal Date","","USD","",""))</f>
        <v/>
      </c>
      <c r="LP184" s="15" t="str" cm="1">
        <f t="array" ref="LP184">IF(LN184="","",_xll.PBD(LN184,"Company ID","","USD","",""))</f>
        <v/>
      </c>
      <c r="LQ184" s="15" t="str" cm="1">
        <f t="array" ref="LQ184">IF(LN184="","",_xll.PBD(LP184,"Name","","USD","",""))</f>
        <v/>
      </c>
      <c r="LR184" t="str" cm="1">
        <f t="array" ref="LR184">IF(LN184="","",_xll.PBD(LN184,"Deal Type 1","","USD","",""))</f>
        <v/>
      </c>
      <c r="LW184" s="15" t="str" cm="1">
        <f t="array" ref="LW184">IF(LV184="","",_xll.PBD(LV184,"Deal Date","","USD","",""))</f>
        <v/>
      </c>
      <c r="LX184" s="15" t="str" cm="1">
        <f t="array" ref="LX184">IF(LV184="","",_xll.PBD(LV184,"Company ID","","USD","",""))</f>
        <v/>
      </c>
      <c r="LY184" s="15" t="str" cm="1">
        <f t="array" ref="LY184">IF(LV184="","",_xll.PBD(LX184,"Name","","USD","",""))</f>
        <v/>
      </c>
      <c r="LZ184" t="str" cm="1">
        <f t="array" ref="LZ184">IF(LV184="","",_xll.PBD(LV184,"Deal Type 1","","USD","",""))</f>
        <v/>
      </c>
      <c r="ME184" s="15" t="str" cm="1">
        <f t="array" ref="ME184">IF(MD184="","",_xll.PBD(MD184,"Deal Date","","USD","",""))</f>
        <v/>
      </c>
      <c r="MF184" s="15" t="str" cm="1">
        <f t="array" ref="MF184">IF(MD184="","",_xll.PBD(MD184,"Company ID","","USD","",""))</f>
        <v/>
      </c>
      <c r="MG184" s="15" t="str" cm="1">
        <f t="array" ref="MG184">IF(MD184="","",_xll.PBD(MF184,"Name","","USD","",""))</f>
        <v/>
      </c>
      <c r="MH184" t="str" cm="1">
        <f t="array" ref="MH184">IF(MD184="","",_xll.PBD(MD184,"Deal Type 1","","USD","",""))</f>
        <v/>
      </c>
    </row>
    <row r="185" spans="7:346" x14ac:dyDescent="0.2">
      <c r="G185" s="15" t="str" cm="1">
        <f t="array" ref="G185">IF(F185="","",_xll.PBD(F185,"Deal Date","","USD","",""))</f>
        <v/>
      </c>
      <c r="H185" s="15" t="str" cm="1">
        <f t="array" ref="H185">IF(F185="","",_xll.PBD(F185,"Company ID","","USD","",""))</f>
        <v/>
      </c>
      <c r="I185" s="15" t="str" cm="1">
        <f t="array" ref="I185">IF(F185="","",_xll.PBD(H185,"Name","","USD","",""))</f>
        <v/>
      </c>
      <c r="J185" t="str" cm="1">
        <f t="array" ref="J185">IF(F185="","",_xll.PBD(F185,"Deal Type 1","","USD","",""))</f>
        <v/>
      </c>
      <c r="O185" s="15" t="str" cm="1">
        <f t="array" ref="O185">IF(N185="","",_xll.PBD(N185,"Deal Date","","USD","",""))</f>
        <v/>
      </c>
      <c r="P185" s="15" t="str" cm="1">
        <f t="array" ref="P185">IF(N185="","",_xll.PBD(N185,"Company ID","","USD","",""))</f>
        <v/>
      </c>
      <c r="Q185" s="15" t="str" cm="1">
        <f t="array" ref="Q185">IF(N185="","",_xll.PBD(P185,"Name","","USD","",""))</f>
        <v/>
      </c>
      <c r="R185" t="str" cm="1">
        <f t="array" ref="R185">IF(N185="","",_xll.PBD(N185,"Deal Type 1","","USD","",""))</f>
        <v/>
      </c>
      <c r="W185" s="15" t="str" cm="1">
        <f t="array" ref="W185">IF(V185="","",_xll.PBD(V185,"Deal Date","","USD","",""))</f>
        <v/>
      </c>
      <c r="X185" s="15" t="str" cm="1">
        <f t="array" ref="X185">IF(V185="","",_xll.PBD(V185,"Company ID","","USD","",""))</f>
        <v/>
      </c>
      <c r="Y185" s="15" t="str" cm="1">
        <f t="array" ref="Y185">IF(V185="","",_xll.PBD(X185,"Name","","USD","",""))</f>
        <v/>
      </c>
      <c r="Z185" t="str" cm="1">
        <f t="array" ref="Z185">IF(V185="","",_xll.PBD(V185,"Deal Type 1","","USD","",""))</f>
        <v/>
      </c>
      <c r="AE185" s="15" t="str" cm="1">
        <f t="array" ref="AE185">IF(AD185="","",_xll.PBD(AD185,"Deal Date","","USD","",""))</f>
        <v/>
      </c>
      <c r="AF185" s="15" t="str" cm="1">
        <f t="array" ref="AF185">IF(AD185="","",_xll.PBD(AD185,"Company ID","","USD","",""))</f>
        <v/>
      </c>
      <c r="AG185" s="15" t="str" cm="1">
        <f t="array" ref="AG185">IF(AD185="","",_xll.PBD(AF185,"Name","","USD","",""))</f>
        <v/>
      </c>
      <c r="AH185" t="str" cm="1">
        <f t="array" ref="AH185">IF(AD185="","",_xll.PBD(AD185,"Deal Type 1","","USD","",""))</f>
        <v/>
      </c>
      <c r="AM185" s="15" t="str" cm="1">
        <f t="array" ref="AM185">IF(AL185="","",_xll.PBD(AL185,"Deal Date","","USD","",""))</f>
        <v/>
      </c>
      <c r="AN185" s="15" t="str" cm="1">
        <f t="array" ref="AN185">IF(AL185="","",_xll.PBD(AL185,"Company ID","","USD","",""))</f>
        <v/>
      </c>
      <c r="AO185" s="15" t="str" cm="1">
        <f t="array" ref="AO185">IF(AL185="","",_xll.PBD(AN185,"Name","","USD","",""))</f>
        <v/>
      </c>
      <c r="AP185" t="str" cm="1">
        <f t="array" ref="AP185">IF(AL185="","",_xll.PBD(AL185,"Deal Type 1","","USD","",""))</f>
        <v/>
      </c>
      <c r="AU185" s="15" t="str" cm="1">
        <f t="array" ref="AU185">IF(AT185="","",_xll.PBD(AT185,"Deal Date","","USD","",""))</f>
        <v/>
      </c>
      <c r="AV185" s="15" t="str" cm="1">
        <f t="array" ref="AV185">IF(AT185="","",_xll.PBD(AT185,"Company ID","","USD","",""))</f>
        <v/>
      </c>
      <c r="AW185" s="15" t="str" cm="1">
        <f t="array" ref="AW185">IF(AT185="","",_xll.PBD(AV185,"Name","","USD","",""))</f>
        <v/>
      </c>
      <c r="AX185" t="str" cm="1">
        <f t="array" ref="AX185">IF(AT185="","",_xll.PBD(AT185,"Deal Type 1","","USD","",""))</f>
        <v/>
      </c>
      <c r="BC185" s="15" t="str" cm="1">
        <f t="array" ref="BC185">IF(BB185="","",_xll.PBD(BB185,"Deal Date","","USD","",""))</f>
        <v/>
      </c>
      <c r="BD185" s="15" t="str" cm="1">
        <f t="array" ref="BD185">IF(BB185="","",_xll.PBD(BB185,"Company ID","","USD","",""))</f>
        <v/>
      </c>
      <c r="BE185" s="15" t="str" cm="1">
        <f t="array" ref="BE185">IF(BB185="","",_xll.PBD(BD185,"Name","","USD","",""))</f>
        <v/>
      </c>
      <c r="BF185" t="str" cm="1">
        <f t="array" ref="BF185">IF(BB185="","",_xll.PBD(BB185,"Deal Type 1","","USD","",""))</f>
        <v/>
      </c>
      <c r="BK185" s="15" t="str" cm="1">
        <f t="array" ref="BK185">IF(BJ185="","",_xll.PBD(BJ185,"Deal Date","","USD","",""))</f>
        <v/>
      </c>
      <c r="BL185" s="15" t="str" cm="1">
        <f t="array" ref="BL185">IF(BJ185="","",_xll.PBD(BJ185,"Company ID","","USD","",""))</f>
        <v/>
      </c>
      <c r="BM185" s="15" t="str" cm="1">
        <f t="array" ref="BM185">IF(BJ185="","",_xll.PBD(BL185,"Name","","USD","",""))</f>
        <v/>
      </c>
      <c r="BN185" t="str" cm="1">
        <f t="array" ref="BN185">IF(BJ185="","",_xll.PBD(BJ185,"Deal Type 1","","USD","",""))</f>
        <v/>
      </c>
      <c r="BS185" s="15" t="str" cm="1">
        <f t="array" ref="BS185">IF(BR185="","",_xll.PBD(BR185,"Deal Date","","USD","",""))</f>
        <v/>
      </c>
      <c r="BT185" s="15" t="str" cm="1">
        <f t="array" ref="BT185">IF(BR185="","",_xll.PBD(BR185,"Company ID","","USD","",""))</f>
        <v/>
      </c>
      <c r="BU185" s="15" t="str" cm="1">
        <f t="array" ref="BU185">IF(BR185="","",_xll.PBD(BT185,"Name","","USD","",""))</f>
        <v/>
      </c>
      <c r="BV185" t="str" cm="1">
        <f t="array" ref="BV185">IF(BR185="","",_xll.PBD(BR185,"Deal Type 1","","USD","",""))</f>
        <v/>
      </c>
      <c r="CA185" s="15" t="str" cm="1">
        <f t="array" ref="CA185">IF(BZ185="","",_xll.PBD(BZ185,"Deal Date","","USD","",""))</f>
        <v/>
      </c>
      <c r="CB185" s="15" t="str" cm="1">
        <f t="array" ref="CB185">IF(BZ185="","",_xll.PBD(BZ185,"Company ID","","USD","",""))</f>
        <v/>
      </c>
      <c r="CC185" s="15" t="str" cm="1">
        <f t="array" ref="CC185">IF(BZ185="","",_xll.PBD(CB185,"Name","","USD","",""))</f>
        <v/>
      </c>
      <c r="CD185" t="str" cm="1">
        <f t="array" ref="CD185">IF(BZ185="","",_xll.PBD(BZ185,"Deal Type 1","","USD","",""))</f>
        <v/>
      </c>
      <c r="CI185" s="15" t="str" cm="1">
        <f t="array" ref="CI185">IF(CH185="","",_xll.PBD(CH185,"Deal Date","","USD","",""))</f>
        <v/>
      </c>
      <c r="CJ185" s="15" t="str" cm="1">
        <f t="array" ref="CJ185">IF(CH185="","",_xll.PBD(CH185,"Company ID","","USD","",""))</f>
        <v/>
      </c>
      <c r="CK185" s="15" t="str" cm="1">
        <f t="array" ref="CK185">IF(CH185="","",_xll.PBD(CJ185,"Name","","USD","",""))</f>
        <v/>
      </c>
      <c r="CL185" t="str" cm="1">
        <f t="array" ref="CL185">IF(CH185="","",_xll.PBD(CH185,"Deal Type 1","","USD","",""))</f>
        <v/>
      </c>
      <c r="CQ185" s="15" t="str" cm="1">
        <f t="array" ref="CQ185">IF(CP185="","",_xll.PBD(CP185,"Deal Date","","USD","",""))</f>
        <v/>
      </c>
      <c r="CR185" s="15" t="str" cm="1">
        <f t="array" ref="CR185">IF(CP185="","",_xll.PBD(CP185,"Company ID","","USD","",""))</f>
        <v/>
      </c>
      <c r="CS185" s="15" t="str" cm="1">
        <f t="array" ref="CS185">IF(CP185="","",_xll.PBD(CR185,"Name","","USD","",""))</f>
        <v/>
      </c>
      <c r="CT185" t="str" cm="1">
        <f t="array" ref="CT185">IF(CP185="","",_xll.PBD(CP185,"Deal Type 1","","USD","",""))</f>
        <v/>
      </c>
      <c r="CY185" s="15" t="str" cm="1">
        <f t="array" ref="CY185">IF(CX185="","",_xll.PBD(CX185,"Deal Date","","USD","",""))</f>
        <v/>
      </c>
      <c r="CZ185" s="15" t="str" cm="1">
        <f t="array" ref="CZ185">IF(CX185="","",_xll.PBD(CX185,"Company ID","","USD","",""))</f>
        <v/>
      </c>
      <c r="DA185" s="15" t="str" cm="1">
        <f t="array" ref="DA185">IF(CX185="","",_xll.PBD(CZ185,"Name","","USD","",""))</f>
        <v/>
      </c>
      <c r="DB185" t="str" cm="1">
        <f t="array" ref="DB185">IF(CX185="","",_xll.PBD(CX185,"Deal Type 1","","USD","",""))</f>
        <v/>
      </c>
      <c r="DG185" s="15" t="str" cm="1">
        <f t="array" ref="DG185">IF(DF185="","",_xll.PBD(DF185,"Deal Date","","USD","",""))</f>
        <v/>
      </c>
      <c r="DH185" s="15" t="str" cm="1">
        <f t="array" ref="DH185">IF(DF185="","",_xll.PBD(DF185,"Company ID","","USD","",""))</f>
        <v/>
      </c>
      <c r="DI185" s="15" t="str" cm="1">
        <f t="array" ref="DI185">IF(DF185="","",_xll.PBD(DH185,"Name","","USD","",""))</f>
        <v/>
      </c>
      <c r="DJ185" t="str" cm="1">
        <f t="array" ref="DJ185">IF(DF185="","",_xll.PBD(DF185,"Deal Type 1","","USD","",""))</f>
        <v/>
      </c>
      <c r="DO185" s="15" t="str" cm="1">
        <f t="array" ref="DO185">IF(DN185="","",_xll.PBD(DN185,"Deal Date","","USD","",""))</f>
        <v/>
      </c>
      <c r="DP185" s="15" t="str" cm="1">
        <f t="array" ref="DP185">IF(DN185="","",_xll.PBD(DN185,"Company ID","","USD","",""))</f>
        <v/>
      </c>
      <c r="DQ185" s="15" t="str" cm="1">
        <f t="array" ref="DQ185">IF(DN185="","",_xll.PBD(DP185,"Name","","USD","",""))</f>
        <v/>
      </c>
      <c r="DR185" t="str" cm="1">
        <f t="array" ref="DR185">IF(DN185="","",_xll.PBD(DN185,"Deal Type 1","","USD","",""))</f>
        <v/>
      </c>
      <c r="DW185" s="15" t="str" cm="1">
        <f t="array" ref="DW185">IF(DV185="","",_xll.PBD(DV185,"Deal Date","","USD","",""))</f>
        <v/>
      </c>
      <c r="DX185" s="15" t="str" cm="1">
        <f t="array" ref="DX185">IF(DV185="","",_xll.PBD(DV185,"Company ID","","USD","",""))</f>
        <v/>
      </c>
      <c r="DY185" s="15" t="str" cm="1">
        <f t="array" ref="DY185">IF(DV185="","",_xll.PBD(DX185,"Name","","USD","",""))</f>
        <v/>
      </c>
      <c r="DZ185" t="str" cm="1">
        <f t="array" ref="DZ185">IF(DV185="","",_xll.PBD(DV185,"Deal Type 1","","USD","",""))</f>
        <v/>
      </c>
      <c r="EE185" s="15" t="str" cm="1">
        <f t="array" ref="EE185">IF(ED185="","",_xll.PBD(ED185,"Deal Date","","USD","",""))</f>
        <v/>
      </c>
      <c r="EF185" s="15" t="str" cm="1">
        <f t="array" ref="EF185">IF(ED185="","",_xll.PBD(ED185,"Company ID","","USD","",""))</f>
        <v/>
      </c>
      <c r="EG185" s="15" t="str" cm="1">
        <f t="array" ref="EG185">IF(ED185="","",_xll.PBD(EF185,"Name","","USD","",""))</f>
        <v/>
      </c>
      <c r="EH185" t="str" cm="1">
        <f t="array" ref="EH185">IF(ED185="","",_xll.PBD(ED185,"Deal Type 1","","USD","",""))</f>
        <v/>
      </c>
      <c r="EM185" s="15" t="str" cm="1">
        <f t="array" ref="EM185">IF(EL185="","",_xll.PBD(EL185,"Deal Date","","USD","",""))</f>
        <v/>
      </c>
      <c r="EN185" s="15" t="str" cm="1">
        <f t="array" ref="EN185">IF(EL185="","",_xll.PBD(EL185,"Company ID","","USD","",""))</f>
        <v/>
      </c>
      <c r="EO185" s="15" t="str" cm="1">
        <f t="array" ref="EO185">IF(EL185="","",_xll.PBD(EN185,"Name","","USD","",""))</f>
        <v/>
      </c>
      <c r="EP185" t="str" cm="1">
        <f t="array" ref="EP185">IF(EL185="","",_xll.PBD(EL185,"Deal Type 1","","USD","",""))</f>
        <v/>
      </c>
      <c r="EU185" s="15" t="str" cm="1">
        <f t="array" ref="EU185">IF(ET185="","",_xll.PBD(ET185,"Deal Date","","USD","",""))</f>
        <v/>
      </c>
      <c r="EV185" s="15" t="str" cm="1">
        <f t="array" ref="EV185">IF(ET185="","",_xll.PBD(ET185,"Company ID","","USD","",""))</f>
        <v/>
      </c>
      <c r="EW185" s="15" t="str" cm="1">
        <f t="array" ref="EW185">IF(ET185="","",_xll.PBD(EV185,"Name","","USD","",""))</f>
        <v/>
      </c>
      <c r="EX185" t="str" cm="1">
        <f t="array" ref="EX185">IF(ET185="","",_xll.PBD(ET185,"Deal Type 1","","USD","",""))</f>
        <v/>
      </c>
      <c r="FC185" s="15" t="str" cm="1">
        <f t="array" ref="FC185">IF(FB185="","",_xll.PBD(FB185,"Deal Date","","USD","",""))</f>
        <v/>
      </c>
      <c r="FD185" s="15" t="str" cm="1">
        <f t="array" ref="FD185">IF(FB185="","",_xll.PBD(FB185,"Company ID","","USD","",""))</f>
        <v/>
      </c>
      <c r="FE185" s="15" t="str" cm="1">
        <f t="array" ref="FE185">IF(FB185="","",_xll.PBD(FD185,"Name","","USD","",""))</f>
        <v/>
      </c>
      <c r="FF185" t="str" cm="1">
        <f t="array" ref="FF185">IF(FB185="","",_xll.PBD(FB185,"Deal Type 1","","USD","",""))</f>
        <v/>
      </c>
      <c r="FK185" s="15" t="str" cm="1">
        <f t="array" ref="FK185">IF(FJ185="","",_xll.PBD(FJ185,"Deal Date","","USD","",""))</f>
        <v/>
      </c>
      <c r="FL185" s="15" t="str" cm="1">
        <f t="array" ref="FL185">IF(FJ185="","",_xll.PBD(FJ185,"Company ID","","USD","",""))</f>
        <v/>
      </c>
      <c r="FM185" s="15" t="str" cm="1">
        <f t="array" ref="FM185">IF(FJ185="","",_xll.PBD(FL185,"Name","","USD","",""))</f>
        <v/>
      </c>
      <c r="FN185" t="str" cm="1">
        <f t="array" ref="FN185">IF(FJ185="","",_xll.PBD(FJ185,"Deal Type 1","","USD","",""))</f>
        <v/>
      </c>
      <c r="FS185" s="15" t="str" cm="1">
        <f t="array" ref="FS185">IF(FR185="","",_xll.PBD(FR185,"Deal Date","","USD","",""))</f>
        <v/>
      </c>
      <c r="FT185" s="15" t="str" cm="1">
        <f t="array" ref="FT185">IF(FR185="","",_xll.PBD(FR185,"Company ID","","USD","",""))</f>
        <v/>
      </c>
      <c r="FU185" s="15" t="str" cm="1">
        <f t="array" ref="FU185">IF(FR185="","",_xll.PBD(FT185,"Name","","USD","",""))</f>
        <v/>
      </c>
      <c r="FV185" t="str" cm="1">
        <f t="array" ref="FV185">IF(FR185="","",_xll.PBD(FR185,"Deal Type 1","","USD","",""))</f>
        <v/>
      </c>
      <c r="GA185" s="15" t="str" cm="1">
        <f t="array" ref="GA185">IF(FZ185="","",_xll.PBD(FZ185,"Deal Date","","USD","",""))</f>
        <v/>
      </c>
      <c r="GB185" s="15" t="str" cm="1">
        <f t="array" ref="GB185">IF(FZ185="","",_xll.PBD(FZ185,"Company ID","","USD","",""))</f>
        <v/>
      </c>
      <c r="GC185" s="15" t="str" cm="1">
        <f t="array" ref="GC185">IF(FZ185="","",_xll.PBD(GB185,"Name","","USD","",""))</f>
        <v/>
      </c>
      <c r="GD185" t="str" cm="1">
        <f t="array" ref="GD185">IF(FZ185="","",_xll.PBD(FZ185,"Deal Type 1","","USD","",""))</f>
        <v/>
      </c>
      <c r="GI185" s="15" t="str" cm="1">
        <f t="array" ref="GI185">IF(GH185="","",_xll.PBD(GH185,"Deal Date","","USD","",""))</f>
        <v/>
      </c>
      <c r="GJ185" s="15" t="str" cm="1">
        <f t="array" ref="GJ185">IF(GH185="","",_xll.PBD(GH185,"Company ID","","USD","",""))</f>
        <v/>
      </c>
      <c r="GK185" s="15" t="str" cm="1">
        <f t="array" ref="GK185">IF(GH185="","",_xll.PBD(GJ185,"Name","","USD","",""))</f>
        <v/>
      </c>
      <c r="GL185" t="str" cm="1">
        <f t="array" ref="GL185">IF(GH185="","",_xll.PBD(GH185,"Deal Type 1","","USD","",""))</f>
        <v/>
      </c>
      <c r="GQ185" s="15" t="str" cm="1">
        <f t="array" ref="GQ185">IF(GP185="","",_xll.PBD(GP185,"Deal Date","","USD","",""))</f>
        <v/>
      </c>
      <c r="GR185" s="15" t="str" cm="1">
        <f t="array" ref="GR185">IF(GP185="","",_xll.PBD(GP185,"Company ID","","USD","",""))</f>
        <v/>
      </c>
      <c r="GS185" s="15" t="str" cm="1">
        <f t="array" ref="GS185">IF(GP185="","",_xll.PBD(GR185,"Name","","USD","",""))</f>
        <v/>
      </c>
      <c r="GT185" t="str" cm="1">
        <f t="array" ref="GT185">IF(GP185="","",_xll.PBD(GP185,"Deal Type 1","","USD","",""))</f>
        <v/>
      </c>
      <c r="GY185" s="15" t="str" cm="1">
        <f t="array" ref="GY185">IF(GX185="","",_xll.PBD(GX185,"Deal Date","","USD","",""))</f>
        <v/>
      </c>
      <c r="GZ185" s="15" t="str" cm="1">
        <f t="array" ref="GZ185">IF(GX185="","",_xll.PBD(GX185,"Company ID","","USD","",""))</f>
        <v/>
      </c>
      <c r="HA185" s="15" t="str" cm="1">
        <f t="array" ref="HA185">IF(GX185="","",_xll.PBD(GZ185,"Name","","USD","",""))</f>
        <v/>
      </c>
      <c r="HB185" t="str" cm="1">
        <f t="array" ref="HB185">IF(GX185="","",_xll.PBD(GX185,"Deal Type 1","","USD","",""))</f>
        <v/>
      </c>
      <c r="HG185" s="15" t="str" cm="1">
        <f t="array" ref="HG185">IF(HF185="","",_xll.PBD(HF185,"Deal Date","","USD","",""))</f>
        <v/>
      </c>
      <c r="HH185" s="15" t="str" cm="1">
        <f t="array" ref="HH185">IF(HF185="","",_xll.PBD(HF185,"Company ID","","USD","",""))</f>
        <v/>
      </c>
      <c r="HI185" s="15" t="str" cm="1">
        <f t="array" ref="HI185">IF(HF185="","",_xll.PBD(HH185,"Name","","USD","",""))</f>
        <v/>
      </c>
      <c r="HJ185" t="str" cm="1">
        <f t="array" ref="HJ185">IF(HF185="","",_xll.PBD(HF185,"Deal Type 1","","USD","",""))</f>
        <v/>
      </c>
      <c r="HO185" s="15" t="str" cm="1">
        <f t="array" ref="HO185">IF(HN185="","",_xll.PBD(HN185,"Deal Date","","USD","",""))</f>
        <v/>
      </c>
      <c r="HP185" s="15" t="str" cm="1">
        <f t="array" ref="HP185">IF(HN185="","",_xll.PBD(HN185,"Company ID","","USD","",""))</f>
        <v/>
      </c>
      <c r="HQ185" s="15" t="str" cm="1">
        <f t="array" ref="HQ185">IF(HN185="","",_xll.PBD(HP185,"Name","","USD","",""))</f>
        <v/>
      </c>
      <c r="HR185" t="str" cm="1">
        <f t="array" ref="HR185">IF(HN185="","",_xll.PBD(HN185,"Deal Type 1","","USD","",""))</f>
        <v/>
      </c>
      <c r="HW185" s="15" t="str" cm="1">
        <f t="array" ref="HW185">IF(HV185="","",_xll.PBD(HV185,"Deal Date","","USD","",""))</f>
        <v/>
      </c>
      <c r="HX185" s="15" t="str" cm="1">
        <f t="array" ref="HX185">IF(HV185="","",_xll.PBD(HV185,"Company ID","","USD","",""))</f>
        <v/>
      </c>
      <c r="HY185" s="15" t="str" cm="1">
        <f t="array" ref="HY185">IF(HV185="","",_xll.PBD(HX185,"Name","","USD","",""))</f>
        <v/>
      </c>
      <c r="HZ185" t="str" cm="1">
        <f t="array" ref="HZ185">IF(HV185="","",_xll.PBD(HV185,"Deal Type 1","","USD","",""))</f>
        <v/>
      </c>
      <c r="IE185" s="15" t="str" cm="1">
        <f t="array" ref="IE185">IF(ID185="","",_xll.PBD(ID185,"Deal Date","","USD","",""))</f>
        <v/>
      </c>
      <c r="IF185" s="15" t="str" cm="1">
        <f t="array" ref="IF185">IF(ID185="","",_xll.PBD(ID185,"Company ID","","USD","",""))</f>
        <v/>
      </c>
      <c r="IG185" s="15" t="str" cm="1">
        <f t="array" ref="IG185">IF(ID185="","",_xll.PBD(IF185,"Name","","USD","",""))</f>
        <v/>
      </c>
      <c r="IH185" t="str" cm="1">
        <f t="array" ref="IH185">IF(ID185="","",_xll.PBD(ID185,"Deal Type 1","","USD","",""))</f>
        <v/>
      </c>
      <c r="IM185" s="15" t="str" cm="1">
        <f t="array" ref="IM185">IF(IL185="","",_xll.PBD(IL185,"Deal Date","","USD","",""))</f>
        <v/>
      </c>
      <c r="IN185" s="15" t="str" cm="1">
        <f t="array" ref="IN185">IF(IL185="","",_xll.PBD(IL185,"Company ID","","USD","",""))</f>
        <v/>
      </c>
      <c r="IO185" s="15" t="str" cm="1">
        <f t="array" ref="IO185">IF(IL185="","",_xll.PBD(IN185,"Name","","USD","",""))</f>
        <v/>
      </c>
      <c r="IP185" t="str" cm="1">
        <f t="array" ref="IP185">IF(IL185="","",_xll.PBD(IL185,"Deal Type 1","","USD","",""))</f>
        <v/>
      </c>
      <c r="IU185" s="15" t="str" cm="1">
        <f t="array" ref="IU185">IF(IT185="","",_xll.PBD(IT185,"Deal Date","","USD","",""))</f>
        <v/>
      </c>
      <c r="IV185" s="15" t="str" cm="1">
        <f t="array" ref="IV185">IF(IT185="","",_xll.PBD(IT185,"Company ID","","USD","",""))</f>
        <v/>
      </c>
      <c r="IW185" s="15" t="str" cm="1">
        <f t="array" ref="IW185">IF(IT185="","",_xll.PBD(IV185,"Name","","USD","",""))</f>
        <v/>
      </c>
      <c r="IX185" t="str" cm="1">
        <f t="array" ref="IX185">IF(IT185="","",_xll.PBD(IT185,"Deal Type 1","","USD","",""))</f>
        <v/>
      </c>
      <c r="JC185" s="15" t="str" cm="1">
        <f t="array" ref="JC185">IF(JB185="","",_xll.PBD(JB185,"Deal Date","","USD","",""))</f>
        <v/>
      </c>
      <c r="JD185" s="15" t="str" cm="1">
        <f t="array" ref="JD185">IF(JB185="","",_xll.PBD(JB185,"Company ID","","USD","",""))</f>
        <v/>
      </c>
      <c r="JE185" s="15" t="str" cm="1">
        <f t="array" ref="JE185">IF(JB185="","",_xll.PBD(JD185,"Name","","USD","",""))</f>
        <v/>
      </c>
      <c r="JF185" t="str" cm="1">
        <f t="array" ref="JF185">IF(JB185="","",_xll.PBD(JB185,"Deal Type 1","","USD","",""))</f>
        <v/>
      </c>
      <c r="JK185" s="15" t="str" cm="1">
        <f t="array" ref="JK185">IF(JJ185="","",_xll.PBD(JJ185,"Deal Date","","USD","",""))</f>
        <v/>
      </c>
      <c r="JL185" s="15" t="str" cm="1">
        <f t="array" ref="JL185">IF(JJ185="","",_xll.PBD(JJ185,"Company ID","","USD","",""))</f>
        <v/>
      </c>
      <c r="JM185" s="15" t="str" cm="1">
        <f t="array" ref="JM185">IF(JJ185="","",_xll.PBD(JL185,"Name","","USD","",""))</f>
        <v/>
      </c>
      <c r="JN185" t="str" cm="1">
        <f t="array" ref="JN185">IF(JJ185="","",_xll.PBD(JJ185,"Deal Type 1","","USD","",""))</f>
        <v/>
      </c>
      <c r="JS185" s="15" t="str" cm="1">
        <f t="array" ref="JS185">IF(JR185="","",_xll.PBD(JR185,"Deal Date","","USD","",""))</f>
        <v/>
      </c>
      <c r="JT185" s="15" t="str" cm="1">
        <f t="array" ref="JT185">IF(JR185="","",_xll.PBD(JR185,"Company ID","","USD","",""))</f>
        <v/>
      </c>
      <c r="JU185" s="15" t="str" cm="1">
        <f t="array" ref="JU185">IF(JR185="","",_xll.PBD(JT185,"Name","","USD","",""))</f>
        <v/>
      </c>
      <c r="JV185" t="str" cm="1">
        <f t="array" ref="JV185">IF(JR185="","",_xll.PBD(JR185,"Deal Type 1","","USD","",""))</f>
        <v/>
      </c>
      <c r="KA185" s="15" t="str" cm="1">
        <f t="array" ref="KA185">IF(JZ185="","",_xll.PBD(JZ185,"Deal Date","","USD","",""))</f>
        <v/>
      </c>
      <c r="KB185" s="15" t="str" cm="1">
        <f t="array" ref="KB185">IF(JZ185="","",_xll.PBD(JZ185,"Company ID","","USD","",""))</f>
        <v/>
      </c>
      <c r="KC185" s="15" t="str" cm="1">
        <f t="array" ref="KC185">IF(JZ185="","",_xll.PBD(KB185,"Name","","USD","",""))</f>
        <v/>
      </c>
      <c r="KD185" t="str" cm="1">
        <f t="array" ref="KD185">IF(JZ185="","",_xll.PBD(JZ185,"Deal Type 1","","USD","",""))</f>
        <v/>
      </c>
      <c r="KI185" s="15" t="str" cm="1">
        <f t="array" ref="KI185">IF(KH185="","",_xll.PBD(KH185,"Deal Date","","USD","",""))</f>
        <v/>
      </c>
      <c r="KJ185" s="15" t="str" cm="1">
        <f t="array" ref="KJ185">IF(KH185="","",_xll.PBD(KH185,"Company ID","","USD","",""))</f>
        <v/>
      </c>
      <c r="KK185" s="15" t="str" cm="1">
        <f t="array" ref="KK185">IF(KH185="","",_xll.PBD(KJ185,"Name","","USD","",""))</f>
        <v/>
      </c>
      <c r="KL185" t="str" cm="1">
        <f t="array" ref="KL185">IF(KH185="","",_xll.PBD(KH185,"Deal Type 1","","USD","",""))</f>
        <v/>
      </c>
      <c r="KQ185" s="15" t="str" cm="1">
        <f t="array" ref="KQ185">IF(KP185="","",_xll.PBD(KP185,"Deal Date","","USD","",""))</f>
        <v/>
      </c>
      <c r="KR185" s="15" t="str" cm="1">
        <f t="array" ref="KR185">IF(KP185="","",_xll.PBD(KP185,"Company ID","","USD","",""))</f>
        <v/>
      </c>
      <c r="KS185" s="15" t="str" cm="1">
        <f t="array" ref="KS185">IF(KP185="","",_xll.PBD(KR185,"Name","","USD","",""))</f>
        <v/>
      </c>
      <c r="KT185" t="str" cm="1">
        <f t="array" ref="KT185">IF(KP185="","",_xll.PBD(KP185,"Deal Type 1","","USD","",""))</f>
        <v/>
      </c>
      <c r="KY185" s="15" t="str" cm="1">
        <f t="array" ref="KY185">IF(KX185="","",_xll.PBD(KX185,"Deal Date","","USD","",""))</f>
        <v/>
      </c>
      <c r="KZ185" s="15" t="str" cm="1">
        <f t="array" ref="KZ185">IF(KX185="","",_xll.PBD(KX185,"Company ID","","USD","",""))</f>
        <v/>
      </c>
      <c r="LA185" s="15" t="str" cm="1">
        <f t="array" ref="LA185">IF(KX185="","",_xll.PBD(KZ185,"Name","","USD","",""))</f>
        <v/>
      </c>
      <c r="LB185" t="str" cm="1">
        <f t="array" ref="LB185">IF(KX185="","",_xll.PBD(KX185,"Deal Type 1","","USD","",""))</f>
        <v/>
      </c>
      <c r="LG185" s="15" t="str" cm="1">
        <f t="array" ref="LG185">IF(LF185="","",_xll.PBD(LF185,"Deal Date","","USD","",""))</f>
        <v/>
      </c>
      <c r="LH185" s="15" t="str" cm="1">
        <f t="array" ref="LH185">IF(LF185="","",_xll.PBD(LF185,"Company ID","","USD","",""))</f>
        <v/>
      </c>
      <c r="LI185" s="15" t="str" cm="1">
        <f t="array" ref="LI185">IF(LF185="","",_xll.PBD(LH185,"Name","","USD","",""))</f>
        <v/>
      </c>
      <c r="LJ185" t="str" cm="1">
        <f t="array" ref="LJ185">IF(LF185="","",_xll.PBD(LF185,"Deal Type 1","","USD","",""))</f>
        <v/>
      </c>
      <c r="LO185" s="15" t="str" cm="1">
        <f t="array" ref="LO185">IF(LN185="","",_xll.PBD(LN185,"Deal Date","","USD","",""))</f>
        <v/>
      </c>
      <c r="LP185" s="15" t="str" cm="1">
        <f t="array" ref="LP185">IF(LN185="","",_xll.PBD(LN185,"Company ID","","USD","",""))</f>
        <v/>
      </c>
      <c r="LQ185" s="15" t="str" cm="1">
        <f t="array" ref="LQ185">IF(LN185="","",_xll.PBD(LP185,"Name","","USD","",""))</f>
        <v/>
      </c>
      <c r="LR185" t="str" cm="1">
        <f t="array" ref="LR185">IF(LN185="","",_xll.PBD(LN185,"Deal Type 1","","USD","",""))</f>
        <v/>
      </c>
      <c r="LW185" s="15" t="str" cm="1">
        <f t="array" ref="LW185">IF(LV185="","",_xll.PBD(LV185,"Deal Date","","USD","",""))</f>
        <v/>
      </c>
      <c r="LX185" s="15" t="str" cm="1">
        <f t="array" ref="LX185">IF(LV185="","",_xll.PBD(LV185,"Company ID","","USD","",""))</f>
        <v/>
      </c>
      <c r="LY185" s="15" t="str" cm="1">
        <f t="array" ref="LY185">IF(LV185="","",_xll.PBD(LX185,"Name","","USD","",""))</f>
        <v/>
      </c>
      <c r="LZ185" t="str" cm="1">
        <f t="array" ref="LZ185">IF(LV185="","",_xll.PBD(LV185,"Deal Type 1","","USD","",""))</f>
        <v/>
      </c>
      <c r="ME185" s="15" t="str" cm="1">
        <f t="array" ref="ME185">IF(MD185="","",_xll.PBD(MD185,"Deal Date","","USD","",""))</f>
        <v/>
      </c>
      <c r="MF185" s="15" t="str" cm="1">
        <f t="array" ref="MF185">IF(MD185="","",_xll.PBD(MD185,"Company ID","","USD","",""))</f>
        <v/>
      </c>
      <c r="MG185" s="15" t="str" cm="1">
        <f t="array" ref="MG185">IF(MD185="","",_xll.PBD(MF185,"Name","","USD","",""))</f>
        <v/>
      </c>
      <c r="MH185" t="str" cm="1">
        <f t="array" ref="MH185">IF(MD185="","",_xll.PBD(MD185,"Deal Type 1","","USD","",""))</f>
        <v/>
      </c>
    </row>
    <row r="186" spans="7:346" x14ac:dyDescent="0.2">
      <c r="G186" s="15" t="str" cm="1">
        <f t="array" ref="G186">IF(F186="","",_xll.PBD(F186,"Deal Date","","USD","",""))</f>
        <v/>
      </c>
      <c r="H186" s="15" t="str" cm="1">
        <f t="array" ref="H186">IF(F186="","",_xll.PBD(F186,"Company ID","","USD","",""))</f>
        <v/>
      </c>
      <c r="I186" s="15" t="str" cm="1">
        <f t="array" ref="I186">IF(F186="","",_xll.PBD(H186,"Name","","USD","",""))</f>
        <v/>
      </c>
      <c r="J186" t="str" cm="1">
        <f t="array" ref="J186">IF(F186="","",_xll.PBD(F186,"Deal Type 1","","USD","",""))</f>
        <v/>
      </c>
      <c r="O186" s="15" t="str" cm="1">
        <f t="array" ref="O186">IF(N186="","",_xll.PBD(N186,"Deal Date","","USD","",""))</f>
        <v/>
      </c>
      <c r="P186" s="15" t="str" cm="1">
        <f t="array" ref="P186">IF(N186="","",_xll.PBD(N186,"Company ID","","USD","",""))</f>
        <v/>
      </c>
      <c r="Q186" s="15" t="str" cm="1">
        <f t="array" ref="Q186">IF(N186="","",_xll.PBD(P186,"Name","","USD","",""))</f>
        <v/>
      </c>
      <c r="R186" t="str" cm="1">
        <f t="array" ref="R186">IF(N186="","",_xll.PBD(N186,"Deal Type 1","","USD","",""))</f>
        <v/>
      </c>
      <c r="W186" s="15" t="str" cm="1">
        <f t="array" ref="W186">IF(V186="","",_xll.PBD(V186,"Deal Date","","USD","",""))</f>
        <v/>
      </c>
      <c r="X186" s="15" t="str" cm="1">
        <f t="array" ref="X186">IF(V186="","",_xll.PBD(V186,"Company ID","","USD","",""))</f>
        <v/>
      </c>
      <c r="Y186" s="15" t="str" cm="1">
        <f t="array" ref="Y186">IF(V186="","",_xll.PBD(X186,"Name","","USD","",""))</f>
        <v/>
      </c>
      <c r="Z186" t="str" cm="1">
        <f t="array" ref="Z186">IF(V186="","",_xll.PBD(V186,"Deal Type 1","","USD","",""))</f>
        <v/>
      </c>
      <c r="AE186" s="15" t="str" cm="1">
        <f t="array" ref="AE186">IF(AD186="","",_xll.PBD(AD186,"Deal Date","","USD","",""))</f>
        <v/>
      </c>
      <c r="AF186" s="15" t="str" cm="1">
        <f t="array" ref="AF186">IF(AD186="","",_xll.PBD(AD186,"Company ID","","USD","",""))</f>
        <v/>
      </c>
      <c r="AG186" s="15" t="str" cm="1">
        <f t="array" ref="AG186">IF(AD186="","",_xll.PBD(AF186,"Name","","USD","",""))</f>
        <v/>
      </c>
      <c r="AH186" t="str" cm="1">
        <f t="array" ref="AH186">IF(AD186="","",_xll.PBD(AD186,"Deal Type 1","","USD","",""))</f>
        <v/>
      </c>
      <c r="AM186" s="15" t="str" cm="1">
        <f t="array" ref="AM186">IF(AL186="","",_xll.PBD(AL186,"Deal Date","","USD","",""))</f>
        <v/>
      </c>
      <c r="AN186" s="15" t="str" cm="1">
        <f t="array" ref="AN186">IF(AL186="","",_xll.PBD(AL186,"Company ID","","USD","",""))</f>
        <v/>
      </c>
      <c r="AO186" s="15" t="str" cm="1">
        <f t="array" ref="AO186">IF(AL186="","",_xll.PBD(AN186,"Name","","USD","",""))</f>
        <v/>
      </c>
      <c r="AP186" t="str" cm="1">
        <f t="array" ref="AP186">IF(AL186="","",_xll.PBD(AL186,"Deal Type 1","","USD","",""))</f>
        <v/>
      </c>
      <c r="AU186" s="15" t="str" cm="1">
        <f t="array" ref="AU186">IF(AT186="","",_xll.PBD(AT186,"Deal Date","","USD","",""))</f>
        <v/>
      </c>
      <c r="AV186" s="15" t="str" cm="1">
        <f t="array" ref="AV186">IF(AT186="","",_xll.PBD(AT186,"Company ID","","USD","",""))</f>
        <v/>
      </c>
      <c r="AW186" s="15" t="str" cm="1">
        <f t="array" ref="AW186">IF(AT186="","",_xll.PBD(AV186,"Name","","USD","",""))</f>
        <v/>
      </c>
      <c r="AX186" t="str" cm="1">
        <f t="array" ref="AX186">IF(AT186="","",_xll.PBD(AT186,"Deal Type 1","","USD","",""))</f>
        <v/>
      </c>
      <c r="BC186" s="15" t="str" cm="1">
        <f t="array" ref="BC186">IF(BB186="","",_xll.PBD(BB186,"Deal Date","","USD","",""))</f>
        <v/>
      </c>
      <c r="BD186" s="15" t="str" cm="1">
        <f t="array" ref="BD186">IF(BB186="","",_xll.PBD(BB186,"Company ID","","USD","",""))</f>
        <v/>
      </c>
      <c r="BE186" s="15" t="str" cm="1">
        <f t="array" ref="BE186">IF(BB186="","",_xll.PBD(BD186,"Name","","USD","",""))</f>
        <v/>
      </c>
      <c r="BF186" t="str" cm="1">
        <f t="array" ref="BF186">IF(BB186="","",_xll.PBD(BB186,"Deal Type 1","","USD","",""))</f>
        <v/>
      </c>
      <c r="BK186" s="15" t="str" cm="1">
        <f t="array" ref="BK186">IF(BJ186="","",_xll.PBD(BJ186,"Deal Date","","USD","",""))</f>
        <v/>
      </c>
      <c r="BL186" s="15" t="str" cm="1">
        <f t="array" ref="BL186">IF(BJ186="","",_xll.PBD(BJ186,"Company ID","","USD","",""))</f>
        <v/>
      </c>
      <c r="BM186" s="15" t="str" cm="1">
        <f t="array" ref="BM186">IF(BJ186="","",_xll.PBD(BL186,"Name","","USD","",""))</f>
        <v/>
      </c>
      <c r="BN186" t="str" cm="1">
        <f t="array" ref="BN186">IF(BJ186="","",_xll.PBD(BJ186,"Deal Type 1","","USD","",""))</f>
        <v/>
      </c>
      <c r="BS186" s="15" t="str" cm="1">
        <f t="array" ref="BS186">IF(BR186="","",_xll.PBD(BR186,"Deal Date","","USD","",""))</f>
        <v/>
      </c>
      <c r="BT186" s="15" t="str" cm="1">
        <f t="array" ref="BT186">IF(BR186="","",_xll.PBD(BR186,"Company ID","","USD","",""))</f>
        <v/>
      </c>
      <c r="BU186" s="15" t="str" cm="1">
        <f t="array" ref="BU186">IF(BR186="","",_xll.PBD(BT186,"Name","","USD","",""))</f>
        <v/>
      </c>
      <c r="BV186" t="str" cm="1">
        <f t="array" ref="BV186">IF(BR186="","",_xll.PBD(BR186,"Deal Type 1","","USD","",""))</f>
        <v/>
      </c>
      <c r="CA186" s="15" t="str" cm="1">
        <f t="array" ref="CA186">IF(BZ186="","",_xll.PBD(BZ186,"Deal Date","","USD","",""))</f>
        <v/>
      </c>
      <c r="CB186" s="15" t="str" cm="1">
        <f t="array" ref="CB186">IF(BZ186="","",_xll.PBD(BZ186,"Company ID","","USD","",""))</f>
        <v/>
      </c>
      <c r="CC186" s="15" t="str" cm="1">
        <f t="array" ref="CC186">IF(BZ186="","",_xll.PBD(CB186,"Name","","USD","",""))</f>
        <v/>
      </c>
      <c r="CD186" t="str" cm="1">
        <f t="array" ref="CD186">IF(BZ186="","",_xll.PBD(BZ186,"Deal Type 1","","USD","",""))</f>
        <v/>
      </c>
      <c r="CI186" s="15" t="str" cm="1">
        <f t="array" ref="CI186">IF(CH186="","",_xll.PBD(CH186,"Deal Date","","USD","",""))</f>
        <v/>
      </c>
      <c r="CJ186" s="15" t="str" cm="1">
        <f t="array" ref="CJ186">IF(CH186="","",_xll.PBD(CH186,"Company ID","","USD","",""))</f>
        <v/>
      </c>
      <c r="CK186" s="15" t="str" cm="1">
        <f t="array" ref="CK186">IF(CH186="","",_xll.PBD(CJ186,"Name","","USD","",""))</f>
        <v/>
      </c>
      <c r="CL186" t="str" cm="1">
        <f t="array" ref="CL186">IF(CH186="","",_xll.PBD(CH186,"Deal Type 1","","USD","",""))</f>
        <v/>
      </c>
      <c r="CQ186" s="15" t="str" cm="1">
        <f t="array" ref="CQ186">IF(CP186="","",_xll.PBD(CP186,"Deal Date","","USD","",""))</f>
        <v/>
      </c>
      <c r="CR186" s="15" t="str" cm="1">
        <f t="array" ref="CR186">IF(CP186="","",_xll.PBD(CP186,"Company ID","","USD","",""))</f>
        <v/>
      </c>
      <c r="CS186" s="15" t="str" cm="1">
        <f t="array" ref="CS186">IF(CP186="","",_xll.PBD(CR186,"Name","","USD","",""))</f>
        <v/>
      </c>
      <c r="CT186" t="str" cm="1">
        <f t="array" ref="CT186">IF(CP186="","",_xll.PBD(CP186,"Deal Type 1","","USD","",""))</f>
        <v/>
      </c>
      <c r="CY186" s="15" t="str" cm="1">
        <f t="array" ref="CY186">IF(CX186="","",_xll.PBD(CX186,"Deal Date","","USD","",""))</f>
        <v/>
      </c>
      <c r="CZ186" s="15" t="str" cm="1">
        <f t="array" ref="CZ186">IF(CX186="","",_xll.PBD(CX186,"Company ID","","USD","",""))</f>
        <v/>
      </c>
      <c r="DA186" s="15" t="str" cm="1">
        <f t="array" ref="DA186">IF(CX186="","",_xll.PBD(CZ186,"Name","","USD","",""))</f>
        <v/>
      </c>
      <c r="DB186" t="str" cm="1">
        <f t="array" ref="DB186">IF(CX186="","",_xll.PBD(CX186,"Deal Type 1","","USD","",""))</f>
        <v/>
      </c>
      <c r="DG186" s="15" t="str" cm="1">
        <f t="array" ref="DG186">IF(DF186="","",_xll.PBD(DF186,"Deal Date","","USD","",""))</f>
        <v/>
      </c>
      <c r="DH186" s="15" t="str" cm="1">
        <f t="array" ref="DH186">IF(DF186="","",_xll.PBD(DF186,"Company ID","","USD","",""))</f>
        <v/>
      </c>
      <c r="DI186" s="15" t="str" cm="1">
        <f t="array" ref="DI186">IF(DF186="","",_xll.PBD(DH186,"Name","","USD","",""))</f>
        <v/>
      </c>
      <c r="DJ186" t="str" cm="1">
        <f t="array" ref="DJ186">IF(DF186="","",_xll.PBD(DF186,"Deal Type 1","","USD","",""))</f>
        <v/>
      </c>
      <c r="DO186" s="15" t="str" cm="1">
        <f t="array" ref="DO186">IF(DN186="","",_xll.PBD(DN186,"Deal Date","","USD","",""))</f>
        <v/>
      </c>
      <c r="DP186" s="15" t="str" cm="1">
        <f t="array" ref="DP186">IF(DN186="","",_xll.PBD(DN186,"Company ID","","USD","",""))</f>
        <v/>
      </c>
      <c r="DQ186" s="15" t="str" cm="1">
        <f t="array" ref="DQ186">IF(DN186="","",_xll.PBD(DP186,"Name","","USD","",""))</f>
        <v/>
      </c>
      <c r="DR186" t="str" cm="1">
        <f t="array" ref="DR186">IF(DN186="","",_xll.PBD(DN186,"Deal Type 1","","USD","",""))</f>
        <v/>
      </c>
      <c r="DW186" s="15" t="str" cm="1">
        <f t="array" ref="DW186">IF(DV186="","",_xll.PBD(DV186,"Deal Date","","USD","",""))</f>
        <v/>
      </c>
      <c r="DX186" s="15" t="str" cm="1">
        <f t="array" ref="DX186">IF(DV186="","",_xll.PBD(DV186,"Company ID","","USD","",""))</f>
        <v/>
      </c>
      <c r="DY186" s="15" t="str" cm="1">
        <f t="array" ref="DY186">IF(DV186="","",_xll.PBD(DX186,"Name","","USD","",""))</f>
        <v/>
      </c>
      <c r="DZ186" t="str" cm="1">
        <f t="array" ref="DZ186">IF(DV186="","",_xll.PBD(DV186,"Deal Type 1","","USD","",""))</f>
        <v/>
      </c>
      <c r="EE186" s="15" t="str" cm="1">
        <f t="array" ref="EE186">IF(ED186="","",_xll.PBD(ED186,"Deal Date","","USD","",""))</f>
        <v/>
      </c>
      <c r="EF186" s="15" t="str" cm="1">
        <f t="array" ref="EF186">IF(ED186="","",_xll.PBD(ED186,"Company ID","","USD","",""))</f>
        <v/>
      </c>
      <c r="EG186" s="15" t="str" cm="1">
        <f t="array" ref="EG186">IF(ED186="","",_xll.PBD(EF186,"Name","","USD","",""))</f>
        <v/>
      </c>
      <c r="EH186" t="str" cm="1">
        <f t="array" ref="EH186">IF(ED186="","",_xll.PBD(ED186,"Deal Type 1","","USD","",""))</f>
        <v/>
      </c>
      <c r="EM186" s="15" t="str" cm="1">
        <f t="array" ref="EM186">IF(EL186="","",_xll.PBD(EL186,"Deal Date","","USD","",""))</f>
        <v/>
      </c>
      <c r="EN186" s="15" t="str" cm="1">
        <f t="array" ref="EN186">IF(EL186="","",_xll.PBD(EL186,"Company ID","","USD","",""))</f>
        <v/>
      </c>
      <c r="EO186" s="15" t="str" cm="1">
        <f t="array" ref="EO186">IF(EL186="","",_xll.PBD(EN186,"Name","","USD","",""))</f>
        <v/>
      </c>
      <c r="EP186" t="str" cm="1">
        <f t="array" ref="EP186">IF(EL186="","",_xll.PBD(EL186,"Deal Type 1","","USD","",""))</f>
        <v/>
      </c>
      <c r="EU186" s="15" t="str" cm="1">
        <f t="array" ref="EU186">IF(ET186="","",_xll.PBD(ET186,"Deal Date","","USD","",""))</f>
        <v/>
      </c>
      <c r="EV186" s="15" t="str" cm="1">
        <f t="array" ref="EV186">IF(ET186="","",_xll.PBD(ET186,"Company ID","","USD","",""))</f>
        <v/>
      </c>
      <c r="EW186" s="15" t="str" cm="1">
        <f t="array" ref="EW186">IF(ET186="","",_xll.PBD(EV186,"Name","","USD","",""))</f>
        <v/>
      </c>
      <c r="EX186" t="str" cm="1">
        <f t="array" ref="EX186">IF(ET186="","",_xll.PBD(ET186,"Deal Type 1","","USD","",""))</f>
        <v/>
      </c>
      <c r="FC186" s="15" t="str" cm="1">
        <f t="array" ref="FC186">IF(FB186="","",_xll.PBD(FB186,"Deal Date","","USD","",""))</f>
        <v/>
      </c>
      <c r="FD186" s="15" t="str" cm="1">
        <f t="array" ref="FD186">IF(FB186="","",_xll.PBD(FB186,"Company ID","","USD","",""))</f>
        <v/>
      </c>
      <c r="FE186" s="15" t="str" cm="1">
        <f t="array" ref="FE186">IF(FB186="","",_xll.PBD(FD186,"Name","","USD","",""))</f>
        <v/>
      </c>
      <c r="FF186" t="str" cm="1">
        <f t="array" ref="FF186">IF(FB186="","",_xll.PBD(FB186,"Deal Type 1","","USD","",""))</f>
        <v/>
      </c>
      <c r="FK186" s="15" t="str" cm="1">
        <f t="array" ref="FK186">IF(FJ186="","",_xll.PBD(FJ186,"Deal Date","","USD","",""))</f>
        <v/>
      </c>
      <c r="FL186" s="15" t="str" cm="1">
        <f t="array" ref="FL186">IF(FJ186="","",_xll.PBD(FJ186,"Company ID","","USD","",""))</f>
        <v/>
      </c>
      <c r="FM186" s="15" t="str" cm="1">
        <f t="array" ref="FM186">IF(FJ186="","",_xll.PBD(FL186,"Name","","USD","",""))</f>
        <v/>
      </c>
      <c r="FN186" t="str" cm="1">
        <f t="array" ref="FN186">IF(FJ186="","",_xll.PBD(FJ186,"Deal Type 1","","USD","",""))</f>
        <v/>
      </c>
      <c r="FS186" s="15" t="str" cm="1">
        <f t="array" ref="FS186">IF(FR186="","",_xll.PBD(FR186,"Deal Date","","USD","",""))</f>
        <v/>
      </c>
      <c r="FT186" s="15" t="str" cm="1">
        <f t="array" ref="FT186">IF(FR186="","",_xll.PBD(FR186,"Company ID","","USD","",""))</f>
        <v/>
      </c>
      <c r="FU186" s="15" t="str" cm="1">
        <f t="array" ref="FU186">IF(FR186="","",_xll.PBD(FT186,"Name","","USD","",""))</f>
        <v/>
      </c>
      <c r="FV186" t="str" cm="1">
        <f t="array" ref="FV186">IF(FR186="","",_xll.PBD(FR186,"Deal Type 1","","USD","",""))</f>
        <v/>
      </c>
      <c r="GA186" s="15" t="str" cm="1">
        <f t="array" ref="GA186">IF(FZ186="","",_xll.PBD(FZ186,"Deal Date","","USD","",""))</f>
        <v/>
      </c>
      <c r="GB186" s="15" t="str" cm="1">
        <f t="array" ref="GB186">IF(FZ186="","",_xll.PBD(FZ186,"Company ID","","USD","",""))</f>
        <v/>
      </c>
      <c r="GC186" s="15" t="str" cm="1">
        <f t="array" ref="GC186">IF(FZ186="","",_xll.PBD(GB186,"Name","","USD","",""))</f>
        <v/>
      </c>
      <c r="GD186" t="str" cm="1">
        <f t="array" ref="GD186">IF(FZ186="","",_xll.PBD(FZ186,"Deal Type 1","","USD","",""))</f>
        <v/>
      </c>
      <c r="GI186" s="15" t="str" cm="1">
        <f t="array" ref="GI186">IF(GH186="","",_xll.PBD(GH186,"Deal Date","","USD","",""))</f>
        <v/>
      </c>
      <c r="GJ186" s="15" t="str" cm="1">
        <f t="array" ref="GJ186">IF(GH186="","",_xll.PBD(GH186,"Company ID","","USD","",""))</f>
        <v/>
      </c>
      <c r="GK186" s="15" t="str" cm="1">
        <f t="array" ref="GK186">IF(GH186="","",_xll.PBD(GJ186,"Name","","USD","",""))</f>
        <v/>
      </c>
      <c r="GL186" t="str" cm="1">
        <f t="array" ref="GL186">IF(GH186="","",_xll.PBD(GH186,"Deal Type 1","","USD","",""))</f>
        <v/>
      </c>
      <c r="GQ186" s="15" t="str" cm="1">
        <f t="array" ref="GQ186">IF(GP186="","",_xll.PBD(GP186,"Deal Date","","USD","",""))</f>
        <v/>
      </c>
      <c r="GR186" s="15" t="str" cm="1">
        <f t="array" ref="GR186">IF(GP186="","",_xll.PBD(GP186,"Company ID","","USD","",""))</f>
        <v/>
      </c>
      <c r="GS186" s="15" t="str" cm="1">
        <f t="array" ref="GS186">IF(GP186="","",_xll.PBD(GR186,"Name","","USD","",""))</f>
        <v/>
      </c>
      <c r="GT186" t="str" cm="1">
        <f t="array" ref="GT186">IF(GP186="","",_xll.PBD(GP186,"Deal Type 1","","USD","",""))</f>
        <v/>
      </c>
      <c r="GY186" s="15" t="str" cm="1">
        <f t="array" ref="GY186">IF(GX186="","",_xll.PBD(GX186,"Deal Date","","USD","",""))</f>
        <v/>
      </c>
      <c r="GZ186" s="15" t="str" cm="1">
        <f t="array" ref="GZ186">IF(GX186="","",_xll.PBD(GX186,"Company ID","","USD","",""))</f>
        <v/>
      </c>
      <c r="HA186" s="15" t="str" cm="1">
        <f t="array" ref="HA186">IF(GX186="","",_xll.PBD(GZ186,"Name","","USD","",""))</f>
        <v/>
      </c>
      <c r="HB186" t="str" cm="1">
        <f t="array" ref="HB186">IF(GX186="","",_xll.PBD(GX186,"Deal Type 1","","USD","",""))</f>
        <v/>
      </c>
      <c r="HG186" s="15" t="str" cm="1">
        <f t="array" ref="HG186">IF(HF186="","",_xll.PBD(HF186,"Deal Date","","USD","",""))</f>
        <v/>
      </c>
      <c r="HH186" s="15" t="str" cm="1">
        <f t="array" ref="HH186">IF(HF186="","",_xll.PBD(HF186,"Company ID","","USD","",""))</f>
        <v/>
      </c>
      <c r="HI186" s="15" t="str" cm="1">
        <f t="array" ref="HI186">IF(HF186="","",_xll.PBD(HH186,"Name","","USD","",""))</f>
        <v/>
      </c>
      <c r="HJ186" t="str" cm="1">
        <f t="array" ref="HJ186">IF(HF186="","",_xll.PBD(HF186,"Deal Type 1","","USD","",""))</f>
        <v/>
      </c>
      <c r="HO186" s="15" t="str" cm="1">
        <f t="array" ref="HO186">IF(HN186="","",_xll.PBD(HN186,"Deal Date","","USD","",""))</f>
        <v/>
      </c>
      <c r="HP186" s="15" t="str" cm="1">
        <f t="array" ref="HP186">IF(HN186="","",_xll.PBD(HN186,"Company ID","","USD","",""))</f>
        <v/>
      </c>
      <c r="HQ186" s="15" t="str" cm="1">
        <f t="array" ref="HQ186">IF(HN186="","",_xll.PBD(HP186,"Name","","USD","",""))</f>
        <v/>
      </c>
      <c r="HR186" t="str" cm="1">
        <f t="array" ref="HR186">IF(HN186="","",_xll.PBD(HN186,"Deal Type 1","","USD","",""))</f>
        <v/>
      </c>
      <c r="HW186" s="15" t="str" cm="1">
        <f t="array" ref="HW186">IF(HV186="","",_xll.PBD(HV186,"Deal Date","","USD","",""))</f>
        <v/>
      </c>
      <c r="HX186" s="15" t="str" cm="1">
        <f t="array" ref="HX186">IF(HV186="","",_xll.PBD(HV186,"Company ID","","USD","",""))</f>
        <v/>
      </c>
      <c r="HY186" s="15" t="str" cm="1">
        <f t="array" ref="HY186">IF(HV186="","",_xll.PBD(HX186,"Name","","USD","",""))</f>
        <v/>
      </c>
      <c r="HZ186" t="str" cm="1">
        <f t="array" ref="HZ186">IF(HV186="","",_xll.PBD(HV186,"Deal Type 1","","USD","",""))</f>
        <v/>
      </c>
      <c r="IE186" s="15" t="str" cm="1">
        <f t="array" ref="IE186">IF(ID186="","",_xll.PBD(ID186,"Deal Date","","USD","",""))</f>
        <v/>
      </c>
      <c r="IF186" s="15" t="str" cm="1">
        <f t="array" ref="IF186">IF(ID186="","",_xll.PBD(ID186,"Company ID","","USD","",""))</f>
        <v/>
      </c>
      <c r="IG186" s="15" t="str" cm="1">
        <f t="array" ref="IG186">IF(ID186="","",_xll.PBD(IF186,"Name","","USD","",""))</f>
        <v/>
      </c>
      <c r="IH186" t="str" cm="1">
        <f t="array" ref="IH186">IF(ID186="","",_xll.PBD(ID186,"Deal Type 1","","USD","",""))</f>
        <v/>
      </c>
      <c r="IM186" s="15" t="str" cm="1">
        <f t="array" ref="IM186">IF(IL186="","",_xll.PBD(IL186,"Deal Date","","USD","",""))</f>
        <v/>
      </c>
      <c r="IN186" s="15" t="str" cm="1">
        <f t="array" ref="IN186">IF(IL186="","",_xll.PBD(IL186,"Company ID","","USD","",""))</f>
        <v/>
      </c>
      <c r="IO186" s="15" t="str" cm="1">
        <f t="array" ref="IO186">IF(IL186="","",_xll.PBD(IN186,"Name","","USD","",""))</f>
        <v/>
      </c>
      <c r="IP186" t="str" cm="1">
        <f t="array" ref="IP186">IF(IL186="","",_xll.PBD(IL186,"Deal Type 1","","USD","",""))</f>
        <v/>
      </c>
      <c r="IU186" s="15" t="str" cm="1">
        <f t="array" ref="IU186">IF(IT186="","",_xll.PBD(IT186,"Deal Date","","USD","",""))</f>
        <v/>
      </c>
      <c r="IV186" s="15" t="str" cm="1">
        <f t="array" ref="IV186">IF(IT186="","",_xll.PBD(IT186,"Company ID","","USD","",""))</f>
        <v/>
      </c>
      <c r="IW186" s="15" t="str" cm="1">
        <f t="array" ref="IW186">IF(IT186="","",_xll.PBD(IV186,"Name","","USD","",""))</f>
        <v/>
      </c>
      <c r="IX186" t="str" cm="1">
        <f t="array" ref="IX186">IF(IT186="","",_xll.PBD(IT186,"Deal Type 1","","USD","",""))</f>
        <v/>
      </c>
      <c r="JC186" s="15" t="str" cm="1">
        <f t="array" ref="JC186">IF(JB186="","",_xll.PBD(JB186,"Deal Date","","USD","",""))</f>
        <v/>
      </c>
      <c r="JD186" s="15" t="str" cm="1">
        <f t="array" ref="JD186">IF(JB186="","",_xll.PBD(JB186,"Company ID","","USD","",""))</f>
        <v/>
      </c>
      <c r="JE186" s="15" t="str" cm="1">
        <f t="array" ref="JE186">IF(JB186="","",_xll.PBD(JD186,"Name","","USD","",""))</f>
        <v/>
      </c>
      <c r="JF186" t="str" cm="1">
        <f t="array" ref="JF186">IF(JB186="","",_xll.PBD(JB186,"Deal Type 1","","USD","",""))</f>
        <v/>
      </c>
      <c r="JK186" s="15" t="str" cm="1">
        <f t="array" ref="JK186">IF(JJ186="","",_xll.PBD(JJ186,"Deal Date","","USD","",""))</f>
        <v/>
      </c>
      <c r="JL186" s="15" t="str" cm="1">
        <f t="array" ref="JL186">IF(JJ186="","",_xll.PBD(JJ186,"Company ID","","USD","",""))</f>
        <v/>
      </c>
      <c r="JM186" s="15" t="str" cm="1">
        <f t="array" ref="JM186">IF(JJ186="","",_xll.PBD(JL186,"Name","","USD","",""))</f>
        <v/>
      </c>
      <c r="JN186" t="str" cm="1">
        <f t="array" ref="JN186">IF(JJ186="","",_xll.PBD(JJ186,"Deal Type 1","","USD","",""))</f>
        <v/>
      </c>
      <c r="JS186" s="15" t="str" cm="1">
        <f t="array" ref="JS186">IF(JR186="","",_xll.PBD(JR186,"Deal Date","","USD","",""))</f>
        <v/>
      </c>
      <c r="JT186" s="15" t="str" cm="1">
        <f t="array" ref="JT186">IF(JR186="","",_xll.PBD(JR186,"Company ID","","USD","",""))</f>
        <v/>
      </c>
      <c r="JU186" s="15" t="str" cm="1">
        <f t="array" ref="JU186">IF(JR186="","",_xll.PBD(JT186,"Name","","USD","",""))</f>
        <v/>
      </c>
      <c r="JV186" t="str" cm="1">
        <f t="array" ref="JV186">IF(JR186="","",_xll.PBD(JR186,"Deal Type 1","","USD","",""))</f>
        <v/>
      </c>
      <c r="KA186" s="15" t="str" cm="1">
        <f t="array" ref="KA186">IF(JZ186="","",_xll.PBD(JZ186,"Deal Date","","USD","",""))</f>
        <v/>
      </c>
      <c r="KB186" s="15" t="str" cm="1">
        <f t="array" ref="KB186">IF(JZ186="","",_xll.PBD(JZ186,"Company ID","","USD","",""))</f>
        <v/>
      </c>
      <c r="KC186" s="15" t="str" cm="1">
        <f t="array" ref="KC186">IF(JZ186="","",_xll.PBD(KB186,"Name","","USD","",""))</f>
        <v/>
      </c>
      <c r="KD186" t="str" cm="1">
        <f t="array" ref="KD186">IF(JZ186="","",_xll.PBD(JZ186,"Deal Type 1","","USD","",""))</f>
        <v/>
      </c>
      <c r="KI186" s="15" t="str" cm="1">
        <f t="array" ref="KI186">IF(KH186="","",_xll.PBD(KH186,"Deal Date","","USD","",""))</f>
        <v/>
      </c>
      <c r="KJ186" s="15" t="str" cm="1">
        <f t="array" ref="KJ186">IF(KH186="","",_xll.PBD(KH186,"Company ID","","USD","",""))</f>
        <v/>
      </c>
      <c r="KK186" s="15" t="str" cm="1">
        <f t="array" ref="KK186">IF(KH186="","",_xll.PBD(KJ186,"Name","","USD","",""))</f>
        <v/>
      </c>
      <c r="KL186" t="str" cm="1">
        <f t="array" ref="KL186">IF(KH186="","",_xll.PBD(KH186,"Deal Type 1","","USD","",""))</f>
        <v/>
      </c>
      <c r="KQ186" s="15" t="str" cm="1">
        <f t="array" ref="KQ186">IF(KP186="","",_xll.PBD(KP186,"Deal Date","","USD","",""))</f>
        <v/>
      </c>
      <c r="KR186" s="15" t="str" cm="1">
        <f t="array" ref="KR186">IF(KP186="","",_xll.PBD(KP186,"Company ID","","USD","",""))</f>
        <v/>
      </c>
      <c r="KS186" s="15" t="str" cm="1">
        <f t="array" ref="KS186">IF(KP186="","",_xll.PBD(KR186,"Name","","USD","",""))</f>
        <v/>
      </c>
      <c r="KT186" t="str" cm="1">
        <f t="array" ref="KT186">IF(KP186="","",_xll.PBD(KP186,"Deal Type 1","","USD","",""))</f>
        <v/>
      </c>
      <c r="KY186" s="15" t="str" cm="1">
        <f t="array" ref="KY186">IF(KX186="","",_xll.PBD(KX186,"Deal Date","","USD","",""))</f>
        <v/>
      </c>
      <c r="KZ186" s="15" t="str" cm="1">
        <f t="array" ref="KZ186">IF(KX186="","",_xll.PBD(KX186,"Company ID","","USD","",""))</f>
        <v/>
      </c>
      <c r="LA186" s="15" t="str" cm="1">
        <f t="array" ref="LA186">IF(KX186="","",_xll.PBD(KZ186,"Name","","USD","",""))</f>
        <v/>
      </c>
      <c r="LB186" t="str" cm="1">
        <f t="array" ref="LB186">IF(KX186="","",_xll.PBD(KX186,"Deal Type 1","","USD","",""))</f>
        <v/>
      </c>
      <c r="LG186" s="15" t="str" cm="1">
        <f t="array" ref="LG186">IF(LF186="","",_xll.PBD(LF186,"Deal Date","","USD","",""))</f>
        <v/>
      </c>
      <c r="LH186" s="15" t="str" cm="1">
        <f t="array" ref="LH186">IF(LF186="","",_xll.PBD(LF186,"Company ID","","USD","",""))</f>
        <v/>
      </c>
      <c r="LI186" s="15" t="str" cm="1">
        <f t="array" ref="LI186">IF(LF186="","",_xll.PBD(LH186,"Name","","USD","",""))</f>
        <v/>
      </c>
      <c r="LJ186" t="str" cm="1">
        <f t="array" ref="LJ186">IF(LF186="","",_xll.PBD(LF186,"Deal Type 1","","USD","",""))</f>
        <v/>
      </c>
      <c r="LO186" s="15" t="str" cm="1">
        <f t="array" ref="LO186">IF(LN186="","",_xll.PBD(LN186,"Deal Date","","USD","",""))</f>
        <v/>
      </c>
      <c r="LP186" s="15" t="str" cm="1">
        <f t="array" ref="LP186">IF(LN186="","",_xll.PBD(LN186,"Company ID","","USD","",""))</f>
        <v/>
      </c>
      <c r="LQ186" s="15" t="str" cm="1">
        <f t="array" ref="LQ186">IF(LN186="","",_xll.PBD(LP186,"Name","","USD","",""))</f>
        <v/>
      </c>
      <c r="LR186" t="str" cm="1">
        <f t="array" ref="LR186">IF(LN186="","",_xll.PBD(LN186,"Deal Type 1","","USD","",""))</f>
        <v/>
      </c>
      <c r="LW186" s="15" t="str" cm="1">
        <f t="array" ref="LW186">IF(LV186="","",_xll.PBD(LV186,"Deal Date","","USD","",""))</f>
        <v/>
      </c>
      <c r="LX186" s="15" t="str" cm="1">
        <f t="array" ref="LX186">IF(LV186="","",_xll.PBD(LV186,"Company ID","","USD","",""))</f>
        <v/>
      </c>
      <c r="LY186" s="15" t="str" cm="1">
        <f t="array" ref="LY186">IF(LV186="","",_xll.PBD(LX186,"Name","","USD","",""))</f>
        <v/>
      </c>
      <c r="LZ186" t="str" cm="1">
        <f t="array" ref="LZ186">IF(LV186="","",_xll.PBD(LV186,"Deal Type 1","","USD","",""))</f>
        <v/>
      </c>
      <c r="ME186" s="15" t="str" cm="1">
        <f t="array" ref="ME186">IF(MD186="","",_xll.PBD(MD186,"Deal Date","","USD","",""))</f>
        <v/>
      </c>
      <c r="MF186" s="15" t="str" cm="1">
        <f t="array" ref="MF186">IF(MD186="","",_xll.PBD(MD186,"Company ID","","USD","",""))</f>
        <v/>
      </c>
      <c r="MG186" s="15" t="str" cm="1">
        <f t="array" ref="MG186">IF(MD186="","",_xll.PBD(MF186,"Name","","USD","",""))</f>
        <v/>
      </c>
      <c r="MH186" t="str" cm="1">
        <f t="array" ref="MH186">IF(MD186="","",_xll.PBD(MD186,"Deal Type 1","","USD","",""))</f>
        <v/>
      </c>
    </row>
    <row r="187" spans="7:346" x14ac:dyDescent="0.2">
      <c r="G187" s="15" t="str" cm="1">
        <f t="array" ref="G187">IF(F187="","",_xll.PBD(F187,"Deal Date","","USD","",""))</f>
        <v/>
      </c>
      <c r="H187" s="15" t="str" cm="1">
        <f t="array" ref="H187">IF(F187="","",_xll.PBD(F187,"Company ID","","USD","",""))</f>
        <v/>
      </c>
      <c r="I187" s="15" t="str" cm="1">
        <f t="array" ref="I187">IF(F187="","",_xll.PBD(H187,"Name","","USD","",""))</f>
        <v/>
      </c>
      <c r="J187" t="str" cm="1">
        <f t="array" ref="J187">IF(F187="","",_xll.PBD(F187,"Deal Type 1","","USD","",""))</f>
        <v/>
      </c>
      <c r="O187" s="15" t="str" cm="1">
        <f t="array" ref="O187">IF(N187="","",_xll.PBD(N187,"Deal Date","","USD","",""))</f>
        <v/>
      </c>
      <c r="P187" s="15" t="str" cm="1">
        <f t="array" ref="P187">IF(N187="","",_xll.PBD(N187,"Company ID","","USD","",""))</f>
        <v/>
      </c>
      <c r="Q187" s="15" t="str" cm="1">
        <f t="array" ref="Q187">IF(N187="","",_xll.PBD(P187,"Name","","USD","",""))</f>
        <v/>
      </c>
      <c r="R187" t="str" cm="1">
        <f t="array" ref="R187">IF(N187="","",_xll.PBD(N187,"Deal Type 1","","USD","",""))</f>
        <v/>
      </c>
      <c r="W187" s="15" t="str" cm="1">
        <f t="array" ref="W187">IF(V187="","",_xll.PBD(V187,"Deal Date","","USD","",""))</f>
        <v/>
      </c>
      <c r="X187" s="15" t="str" cm="1">
        <f t="array" ref="X187">IF(V187="","",_xll.PBD(V187,"Company ID","","USD","",""))</f>
        <v/>
      </c>
      <c r="Y187" s="15" t="str" cm="1">
        <f t="array" ref="Y187">IF(V187="","",_xll.PBD(X187,"Name","","USD","",""))</f>
        <v/>
      </c>
      <c r="Z187" t="str" cm="1">
        <f t="array" ref="Z187">IF(V187="","",_xll.PBD(V187,"Deal Type 1","","USD","",""))</f>
        <v/>
      </c>
      <c r="AE187" s="15" t="str" cm="1">
        <f t="array" ref="AE187">IF(AD187="","",_xll.PBD(AD187,"Deal Date","","USD","",""))</f>
        <v/>
      </c>
      <c r="AF187" s="15" t="str" cm="1">
        <f t="array" ref="AF187">IF(AD187="","",_xll.PBD(AD187,"Company ID","","USD","",""))</f>
        <v/>
      </c>
      <c r="AG187" s="15" t="str" cm="1">
        <f t="array" ref="AG187">IF(AD187="","",_xll.PBD(AF187,"Name","","USD","",""))</f>
        <v/>
      </c>
      <c r="AH187" t="str" cm="1">
        <f t="array" ref="AH187">IF(AD187="","",_xll.PBD(AD187,"Deal Type 1","","USD","",""))</f>
        <v/>
      </c>
      <c r="AM187" s="15" t="str" cm="1">
        <f t="array" ref="AM187">IF(AL187="","",_xll.PBD(AL187,"Deal Date","","USD","",""))</f>
        <v/>
      </c>
      <c r="AN187" s="15" t="str" cm="1">
        <f t="array" ref="AN187">IF(AL187="","",_xll.PBD(AL187,"Company ID","","USD","",""))</f>
        <v/>
      </c>
      <c r="AO187" s="15" t="str" cm="1">
        <f t="array" ref="AO187">IF(AL187="","",_xll.PBD(AN187,"Name","","USD","",""))</f>
        <v/>
      </c>
      <c r="AP187" t="str" cm="1">
        <f t="array" ref="AP187">IF(AL187="","",_xll.PBD(AL187,"Deal Type 1","","USD","",""))</f>
        <v/>
      </c>
      <c r="AU187" s="15" t="str" cm="1">
        <f t="array" ref="AU187">IF(AT187="","",_xll.PBD(AT187,"Deal Date","","USD","",""))</f>
        <v/>
      </c>
      <c r="AV187" s="15" t="str" cm="1">
        <f t="array" ref="AV187">IF(AT187="","",_xll.PBD(AT187,"Company ID","","USD","",""))</f>
        <v/>
      </c>
      <c r="AW187" s="15" t="str" cm="1">
        <f t="array" ref="AW187">IF(AT187="","",_xll.PBD(AV187,"Name","","USD","",""))</f>
        <v/>
      </c>
      <c r="AX187" t="str" cm="1">
        <f t="array" ref="AX187">IF(AT187="","",_xll.PBD(AT187,"Deal Type 1","","USD","",""))</f>
        <v/>
      </c>
      <c r="BC187" s="15" t="str" cm="1">
        <f t="array" ref="BC187">IF(BB187="","",_xll.PBD(BB187,"Deal Date","","USD","",""))</f>
        <v/>
      </c>
      <c r="BD187" s="15" t="str" cm="1">
        <f t="array" ref="BD187">IF(BB187="","",_xll.PBD(BB187,"Company ID","","USD","",""))</f>
        <v/>
      </c>
      <c r="BE187" s="15" t="str" cm="1">
        <f t="array" ref="BE187">IF(BB187="","",_xll.PBD(BD187,"Name","","USD","",""))</f>
        <v/>
      </c>
      <c r="BF187" t="str" cm="1">
        <f t="array" ref="BF187">IF(BB187="","",_xll.PBD(BB187,"Deal Type 1","","USD","",""))</f>
        <v/>
      </c>
      <c r="BK187" s="15" t="str" cm="1">
        <f t="array" ref="BK187">IF(BJ187="","",_xll.PBD(BJ187,"Deal Date","","USD","",""))</f>
        <v/>
      </c>
      <c r="BL187" s="15" t="str" cm="1">
        <f t="array" ref="BL187">IF(BJ187="","",_xll.PBD(BJ187,"Company ID","","USD","",""))</f>
        <v/>
      </c>
      <c r="BM187" s="15" t="str" cm="1">
        <f t="array" ref="BM187">IF(BJ187="","",_xll.PBD(BL187,"Name","","USD","",""))</f>
        <v/>
      </c>
      <c r="BN187" t="str" cm="1">
        <f t="array" ref="BN187">IF(BJ187="","",_xll.PBD(BJ187,"Deal Type 1","","USD","",""))</f>
        <v/>
      </c>
      <c r="BS187" s="15" t="str" cm="1">
        <f t="array" ref="BS187">IF(BR187="","",_xll.PBD(BR187,"Deal Date","","USD","",""))</f>
        <v/>
      </c>
      <c r="BT187" s="15" t="str" cm="1">
        <f t="array" ref="BT187">IF(BR187="","",_xll.PBD(BR187,"Company ID","","USD","",""))</f>
        <v/>
      </c>
      <c r="BU187" s="15" t="str" cm="1">
        <f t="array" ref="BU187">IF(BR187="","",_xll.PBD(BT187,"Name","","USD","",""))</f>
        <v/>
      </c>
      <c r="BV187" t="str" cm="1">
        <f t="array" ref="BV187">IF(BR187="","",_xll.PBD(BR187,"Deal Type 1","","USD","",""))</f>
        <v/>
      </c>
      <c r="CA187" s="15" t="str" cm="1">
        <f t="array" ref="CA187">IF(BZ187="","",_xll.PBD(BZ187,"Deal Date","","USD","",""))</f>
        <v/>
      </c>
      <c r="CB187" s="15" t="str" cm="1">
        <f t="array" ref="CB187">IF(BZ187="","",_xll.PBD(BZ187,"Company ID","","USD","",""))</f>
        <v/>
      </c>
      <c r="CC187" s="15" t="str" cm="1">
        <f t="array" ref="CC187">IF(BZ187="","",_xll.PBD(CB187,"Name","","USD","",""))</f>
        <v/>
      </c>
      <c r="CD187" t="str" cm="1">
        <f t="array" ref="CD187">IF(BZ187="","",_xll.PBD(BZ187,"Deal Type 1","","USD","",""))</f>
        <v/>
      </c>
      <c r="CI187" s="15" t="str" cm="1">
        <f t="array" ref="CI187">IF(CH187="","",_xll.PBD(CH187,"Deal Date","","USD","",""))</f>
        <v/>
      </c>
      <c r="CJ187" s="15" t="str" cm="1">
        <f t="array" ref="CJ187">IF(CH187="","",_xll.PBD(CH187,"Company ID","","USD","",""))</f>
        <v/>
      </c>
      <c r="CK187" s="15" t="str" cm="1">
        <f t="array" ref="CK187">IF(CH187="","",_xll.PBD(CJ187,"Name","","USD","",""))</f>
        <v/>
      </c>
      <c r="CL187" t="str" cm="1">
        <f t="array" ref="CL187">IF(CH187="","",_xll.PBD(CH187,"Deal Type 1","","USD","",""))</f>
        <v/>
      </c>
      <c r="CQ187" s="15" t="str" cm="1">
        <f t="array" ref="CQ187">IF(CP187="","",_xll.PBD(CP187,"Deal Date","","USD","",""))</f>
        <v/>
      </c>
      <c r="CR187" s="15" t="str" cm="1">
        <f t="array" ref="CR187">IF(CP187="","",_xll.PBD(CP187,"Company ID","","USD","",""))</f>
        <v/>
      </c>
      <c r="CS187" s="15" t="str" cm="1">
        <f t="array" ref="CS187">IF(CP187="","",_xll.PBD(CR187,"Name","","USD","",""))</f>
        <v/>
      </c>
      <c r="CT187" t="str" cm="1">
        <f t="array" ref="CT187">IF(CP187="","",_xll.PBD(CP187,"Deal Type 1","","USD","",""))</f>
        <v/>
      </c>
      <c r="CY187" s="15" t="str" cm="1">
        <f t="array" ref="CY187">IF(CX187="","",_xll.PBD(CX187,"Deal Date","","USD","",""))</f>
        <v/>
      </c>
      <c r="CZ187" s="15" t="str" cm="1">
        <f t="array" ref="CZ187">IF(CX187="","",_xll.PBD(CX187,"Company ID","","USD","",""))</f>
        <v/>
      </c>
      <c r="DA187" s="15" t="str" cm="1">
        <f t="array" ref="DA187">IF(CX187="","",_xll.PBD(CZ187,"Name","","USD","",""))</f>
        <v/>
      </c>
      <c r="DB187" t="str" cm="1">
        <f t="array" ref="DB187">IF(CX187="","",_xll.PBD(CX187,"Deal Type 1","","USD","",""))</f>
        <v/>
      </c>
      <c r="DG187" s="15" t="str" cm="1">
        <f t="array" ref="DG187">IF(DF187="","",_xll.PBD(DF187,"Deal Date","","USD","",""))</f>
        <v/>
      </c>
      <c r="DH187" s="15" t="str" cm="1">
        <f t="array" ref="DH187">IF(DF187="","",_xll.PBD(DF187,"Company ID","","USD","",""))</f>
        <v/>
      </c>
      <c r="DI187" s="15" t="str" cm="1">
        <f t="array" ref="DI187">IF(DF187="","",_xll.PBD(DH187,"Name","","USD","",""))</f>
        <v/>
      </c>
      <c r="DJ187" t="str" cm="1">
        <f t="array" ref="DJ187">IF(DF187="","",_xll.PBD(DF187,"Deal Type 1","","USD","",""))</f>
        <v/>
      </c>
      <c r="DO187" s="15" t="str" cm="1">
        <f t="array" ref="DO187">IF(DN187="","",_xll.PBD(DN187,"Deal Date","","USD","",""))</f>
        <v/>
      </c>
      <c r="DP187" s="15" t="str" cm="1">
        <f t="array" ref="DP187">IF(DN187="","",_xll.PBD(DN187,"Company ID","","USD","",""))</f>
        <v/>
      </c>
      <c r="DQ187" s="15" t="str" cm="1">
        <f t="array" ref="DQ187">IF(DN187="","",_xll.PBD(DP187,"Name","","USD","",""))</f>
        <v/>
      </c>
      <c r="DR187" t="str" cm="1">
        <f t="array" ref="DR187">IF(DN187="","",_xll.PBD(DN187,"Deal Type 1","","USD","",""))</f>
        <v/>
      </c>
      <c r="DW187" s="15" t="str" cm="1">
        <f t="array" ref="DW187">IF(DV187="","",_xll.PBD(DV187,"Deal Date","","USD","",""))</f>
        <v/>
      </c>
      <c r="DX187" s="15" t="str" cm="1">
        <f t="array" ref="DX187">IF(DV187="","",_xll.PBD(DV187,"Company ID","","USD","",""))</f>
        <v/>
      </c>
      <c r="DY187" s="15" t="str" cm="1">
        <f t="array" ref="DY187">IF(DV187="","",_xll.PBD(DX187,"Name","","USD","",""))</f>
        <v/>
      </c>
      <c r="DZ187" t="str" cm="1">
        <f t="array" ref="DZ187">IF(DV187="","",_xll.PBD(DV187,"Deal Type 1","","USD","",""))</f>
        <v/>
      </c>
      <c r="EE187" s="15" t="str" cm="1">
        <f t="array" ref="EE187">IF(ED187="","",_xll.PBD(ED187,"Deal Date","","USD","",""))</f>
        <v/>
      </c>
      <c r="EF187" s="15" t="str" cm="1">
        <f t="array" ref="EF187">IF(ED187="","",_xll.PBD(ED187,"Company ID","","USD","",""))</f>
        <v/>
      </c>
      <c r="EG187" s="15" t="str" cm="1">
        <f t="array" ref="EG187">IF(ED187="","",_xll.PBD(EF187,"Name","","USD","",""))</f>
        <v/>
      </c>
      <c r="EH187" t="str" cm="1">
        <f t="array" ref="EH187">IF(ED187="","",_xll.PBD(ED187,"Deal Type 1","","USD","",""))</f>
        <v/>
      </c>
      <c r="EM187" s="15" t="str" cm="1">
        <f t="array" ref="EM187">IF(EL187="","",_xll.PBD(EL187,"Deal Date","","USD","",""))</f>
        <v/>
      </c>
      <c r="EN187" s="15" t="str" cm="1">
        <f t="array" ref="EN187">IF(EL187="","",_xll.PBD(EL187,"Company ID","","USD","",""))</f>
        <v/>
      </c>
      <c r="EO187" s="15" t="str" cm="1">
        <f t="array" ref="EO187">IF(EL187="","",_xll.PBD(EN187,"Name","","USD","",""))</f>
        <v/>
      </c>
      <c r="EP187" t="str" cm="1">
        <f t="array" ref="EP187">IF(EL187="","",_xll.PBD(EL187,"Deal Type 1","","USD","",""))</f>
        <v/>
      </c>
      <c r="EU187" s="15" t="str" cm="1">
        <f t="array" ref="EU187">IF(ET187="","",_xll.PBD(ET187,"Deal Date","","USD","",""))</f>
        <v/>
      </c>
      <c r="EV187" s="15" t="str" cm="1">
        <f t="array" ref="EV187">IF(ET187="","",_xll.PBD(ET187,"Company ID","","USD","",""))</f>
        <v/>
      </c>
      <c r="EW187" s="15" t="str" cm="1">
        <f t="array" ref="EW187">IF(ET187="","",_xll.PBD(EV187,"Name","","USD","",""))</f>
        <v/>
      </c>
      <c r="EX187" t="str" cm="1">
        <f t="array" ref="EX187">IF(ET187="","",_xll.PBD(ET187,"Deal Type 1","","USD","",""))</f>
        <v/>
      </c>
      <c r="FC187" s="15" t="str" cm="1">
        <f t="array" ref="FC187">IF(FB187="","",_xll.PBD(FB187,"Deal Date","","USD","",""))</f>
        <v/>
      </c>
      <c r="FD187" s="15" t="str" cm="1">
        <f t="array" ref="FD187">IF(FB187="","",_xll.PBD(FB187,"Company ID","","USD","",""))</f>
        <v/>
      </c>
      <c r="FE187" s="15" t="str" cm="1">
        <f t="array" ref="FE187">IF(FB187="","",_xll.PBD(FD187,"Name","","USD","",""))</f>
        <v/>
      </c>
      <c r="FF187" t="str" cm="1">
        <f t="array" ref="FF187">IF(FB187="","",_xll.PBD(FB187,"Deal Type 1","","USD","",""))</f>
        <v/>
      </c>
      <c r="FK187" s="15" t="str" cm="1">
        <f t="array" ref="FK187">IF(FJ187="","",_xll.PBD(FJ187,"Deal Date","","USD","",""))</f>
        <v/>
      </c>
      <c r="FL187" s="15" t="str" cm="1">
        <f t="array" ref="FL187">IF(FJ187="","",_xll.PBD(FJ187,"Company ID","","USD","",""))</f>
        <v/>
      </c>
      <c r="FM187" s="15" t="str" cm="1">
        <f t="array" ref="FM187">IF(FJ187="","",_xll.PBD(FL187,"Name","","USD","",""))</f>
        <v/>
      </c>
      <c r="FN187" t="str" cm="1">
        <f t="array" ref="FN187">IF(FJ187="","",_xll.PBD(FJ187,"Deal Type 1","","USD","",""))</f>
        <v/>
      </c>
      <c r="FS187" s="15" t="str" cm="1">
        <f t="array" ref="FS187">IF(FR187="","",_xll.PBD(FR187,"Deal Date","","USD","",""))</f>
        <v/>
      </c>
      <c r="FT187" s="15" t="str" cm="1">
        <f t="array" ref="FT187">IF(FR187="","",_xll.PBD(FR187,"Company ID","","USD","",""))</f>
        <v/>
      </c>
      <c r="FU187" s="15" t="str" cm="1">
        <f t="array" ref="FU187">IF(FR187="","",_xll.PBD(FT187,"Name","","USD","",""))</f>
        <v/>
      </c>
      <c r="FV187" t="str" cm="1">
        <f t="array" ref="FV187">IF(FR187="","",_xll.PBD(FR187,"Deal Type 1","","USD","",""))</f>
        <v/>
      </c>
      <c r="GA187" s="15" t="str" cm="1">
        <f t="array" ref="GA187">IF(FZ187="","",_xll.PBD(FZ187,"Deal Date","","USD","",""))</f>
        <v/>
      </c>
      <c r="GB187" s="15" t="str" cm="1">
        <f t="array" ref="GB187">IF(FZ187="","",_xll.PBD(FZ187,"Company ID","","USD","",""))</f>
        <v/>
      </c>
      <c r="GC187" s="15" t="str" cm="1">
        <f t="array" ref="GC187">IF(FZ187="","",_xll.PBD(GB187,"Name","","USD","",""))</f>
        <v/>
      </c>
      <c r="GD187" t="str" cm="1">
        <f t="array" ref="GD187">IF(FZ187="","",_xll.PBD(FZ187,"Deal Type 1","","USD","",""))</f>
        <v/>
      </c>
      <c r="GI187" s="15" t="str" cm="1">
        <f t="array" ref="GI187">IF(GH187="","",_xll.PBD(GH187,"Deal Date","","USD","",""))</f>
        <v/>
      </c>
      <c r="GJ187" s="15" t="str" cm="1">
        <f t="array" ref="GJ187">IF(GH187="","",_xll.PBD(GH187,"Company ID","","USD","",""))</f>
        <v/>
      </c>
      <c r="GK187" s="15" t="str" cm="1">
        <f t="array" ref="GK187">IF(GH187="","",_xll.PBD(GJ187,"Name","","USD","",""))</f>
        <v/>
      </c>
      <c r="GL187" t="str" cm="1">
        <f t="array" ref="GL187">IF(GH187="","",_xll.PBD(GH187,"Deal Type 1","","USD","",""))</f>
        <v/>
      </c>
      <c r="GQ187" s="15" t="str" cm="1">
        <f t="array" ref="GQ187">IF(GP187="","",_xll.PBD(GP187,"Deal Date","","USD","",""))</f>
        <v/>
      </c>
      <c r="GR187" s="15" t="str" cm="1">
        <f t="array" ref="GR187">IF(GP187="","",_xll.PBD(GP187,"Company ID","","USD","",""))</f>
        <v/>
      </c>
      <c r="GS187" s="15" t="str" cm="1">
        <f t="array" ref="GS187">IF(GP187="","",_xll.PBD(GR187,"Name","","USD","",""))</f>
        <v/>
      </c>
      <c r="GT187" t="str" cm="1">
        <f t="array" ref="GT187">IF(GP187="","",_xll.PBD(GP187,"Deal Type 1","","USD","",""))</f>
        <v/>
      </c>
      <c r="GY187" s="15" t="str" cm="1">
        <f t="array" ref="GY187">IF(GX187="","",_xll.PBD(GX187,"Deal Date","","USD","",""))</f>
        <v/>
      </c>
      <c r="GZ187" s="15" t="str" cm="1">
        <f t="array" ref="GZ187">IF(GX187="","",_xll.PBD(GX187,"Company ID","","USD","",""))</f>
        <v/>
      </c>
      <c r="HA187" s="15" t="str" cm="1">
        <f t="array" ref="HA187">IF(GX187="","",_xll.PBD(GZ187,"Name","","USD","",""))</f>
        <v/>
      </c>
      <c r="HB187" t="str" cm="1">
        <f t="array" ref="HB187">IF(GX187="","",_xll.PBD(GX187,"Deal Type 1","","USD","",""))</f>
        <v/>
      </c>
      <c r="HG187" s="15" t="str" cm="1">
        <f t="array" ref="HG187">IF(HF187="","",_xll.PBD(HF187,"Deal Date","","USD","",""))</f>
        <v/>
      </c>
      <c r="HH187" s="15" t="str" cm="1">
        <f t="array" ref="HH187">IF(HF187="","",_xll.PBD(HF187,"Company ID","","USD","",""))</f>
        <v/>
      </c>
      <c r="HI187" s="15" t="str" cm="1">
        <f t="array" ref="HI187">IF(HF187="","",_xll.PBD(HH187,"Name","","USD","",""))</f>
        <v/>
      </c>
      <c r="HJ187" t="str" cm="1">
        <f t="array" ref="HJ187">IF(HF187="","",_xll.PBD(HF187,"Deal Type 1","","USD","",""))</f>
        <v/>
      </c>
      <c r="HO187" s="15" t="str" cm="1">
        <f t="array" ref="HO187">IF(HN187="","",_xll.PBD(HN187,"Deal Date","","USD","",""))</f>
        <v/>
      </c>
      <c r="HP187" s="15" t="str" cm="1">
        <f t="array" ref="HP187">IF(HN187="","",_xll.PBD(HN187,"Company ID","","USD","",""))</f>
        <v/>
      </c>
      <c r="HQ187" s="15" t="str" cm="1">
        <f t="array" ref="HQ187">IF(HN187="","",_xll.PBD(HP187,"Name","","USD","",""))</f>
        <v/>
      </c>
      <c r="HR187" t="str" cm="1">
        <f t="array" ref="HR187">IF(HN187="","",_xll.PBD(HN187,"Deal Type 1","","USD","",""))</f>
        <v/>
      </c>
      <c r="HW187" s="15" t="str" cm="1">
        <f t="array" ref="HW187">IF(HV187="","",_xll.PBD(HV187,"Deal Date","","USD","",""))</f>
        <v/>
      </c>
      <c r="HX187" s="15" t="str" cm="1">
        <f t="array" ref="HX187">IF(HV187="","",_xll.PBD(HV187,"Company ID","","USD","",""))</f>
        <v/>
      </c>
      <c r="HY187" s="15" t="str" cm="1">
        <f t="array" ref="HY187">IF(HV187="","",_xll.PBD(HX187,"Name","","USD","",""))</f>
        <v/>
      </c>
      <c r="HZ187" t="str" cm="1">
        <f t="array" ref="HZ187">IF(HV187="","",_xll.PBD(HV187,"Deal Type 1","","USD","",""))</f>
        <v/>
      </c>
      <c r="IE187" s="15" t="str" cm="1">
        <f t="array" ref="IE187">IF(ID187="","",_xll.PBD(ID187,"Deal Date","","USD","",""))</f>
        <v/>
      </c>
      <c r="IF187" s="15" t="str" cm="1">
        <f t="array" ref="IF187">IF(ID187="","",_xll.PBD(ID187,"Company ID","","USD","",""))</f>
        <v/>
      </c>
      <c r="IG187" s="15" t="str" cm="1">
        <f t="array" ref="IG187">IF(ID187="","",_xll.PBD(IF187,"Name","","USD","",""))</f>
        <v/>
      </c>
      <c r="IH187" t="str" cm="1">
        <f t="array" ref="IH187">IF(ID187="","",_xll.PBD(ID187,"Deal Type 1","","USD","",""))</f>
        <v/>
      </c>
      <c r="IM187" s="15" t="str" cm="1">
        <f t="array" ref="IM187">IF(IL187="","",_xll.PBD(IL187,"Deal Date","","USD","",""))</f>
        <v/>
      </c>
      <c r="IN187" s="15" t="str" cm="1">
        <f t="array" ref="IN187">IF(IL187="","",_xll.PBD(IL187,"Company ID","","USD","",""))</f>
        <v/>
      </c>
      <c r="IO187" s="15" t="str" cm="1">
        <f t="array" ref="IO187">IF(IL187="","",_xll.PBD(IN187,"Name","","USD","",""))</f>
        <v/>
      </c>
      <c r="IP187" t="str" cm="1">
        <f t="array" ref="IP187">IF(IL187="","",_xll.PBD(IL187,"Deal Type 1","","USD","",""))</f>
        <v/>
      </c>
      <c r="IU187" s="15" t="str" cm="1">
        <f t="array" ref="IU187">IF(IT187="","",_xll.PBD(IT187,"Deal Date","","USD","",""))</f>
        <v/>
      </c>
      <c r="IV187" s="15" t="str" cm="1">
        <f t="array" ref="IV187">IF(IT187="","",_xll.PBD(IT187,"Company ID","","USD","",""))</f>
        <v/>
      </c>
      <c r="IW187" s="15" t="str" cm="1">
        <f t="array" ref="IW187">IF(IT187="","",_xll.PBD(IV187,"Name","","USD","",""))</f>
        <v/>
      </c>
      <c r="IX187" t="str" cm="1">
        <f t="array" ref="IX187">IF(IT187="","",_xll.PBD(IT187,"Deal Type 1","","USD","",""))</f>
        <v/>
      </c>
      <c r="JC187" s="15" t="str" cm="1">
        <f t="array" ref="JC187">IF(JB187="","",_xll.PBD(JB187,"Deal Date","","USD","",""))</f>
        <v/>
      </c>
      <c r="JD187" s="15" t="str" cm="1">
        <f t="array" ref="JD187">IF(JB187="","",_xll.PBD(JB187,"Company ID","","USD","",""))</f>
        <v/>
      </c>
      <c r="JE187" s="15" t="str" cm="1">
        <f t="array" ref="JE187">IF(JB187="","",_xll.PBD(JD187,"Name","","USD","",""))</f>
        <v/>
      </c>
      <c r="JF187" t="str" cm="1">
        <f t="array" ref="JF187">IF(JB187="","",_xll.PBD(JB187,"Deal Type 1","","USD","",""))</f>
        <v/>
      </c>
      <c r="JK187" s="15" t="str" cm="1">
        <f t="array" ref="JK187">IF(JJ187="","",_xll.PBD(JJ187,"Deal Date","","USD","",""))</f>
        <v/>
      </c>
      <c r="JL187" s="15" t="str" cm="1">
        <f t="array" ref="JL187">IF(JJ187="","",_xll.PBD(JJ187,"Company ID","","USD","",""))</f>
        <v/>
      </c>
      <c r="JM187" s="15" t="str" cm="1">
        <f t="array" ref="JM187">IF(JJ187="","",_xll.PBD(JL187,"Name","","USD","",""))</f>
        <v/>
      </c>
      <c r="JN187" t="str" cm="1">
        <f t="array" ref="JN187">IF(JJ187="","",_xll.PBD(JJ187,"Deal Type 1","","USD","",""))</f>
        <v/>
      </c>
      <c r="JS187" s="15" t="str" cm="1">
        <f t="array" ref="JS187">IF(JR187="","",_xll.PBD(JR187,"Deal Date","","USD","",""))</f>
        <v/>
      </c>
      <c r="JT187" s="15" t="str" cm="1">
        <f t="array" ref="JT187">IF(JR187="","",_xll.PBD(JR187,"Company ID","","USD","",""))</f>
        <v/>
      </c>
      <c r="JU187" s="15" t="str" cm="1">
        <f t="array" ref="JU187">IF(JR187="","",_xll.PBD(JT187,"Name","","USD","",""))</f>
        <v/>
      </c>
      <c r="JV187" t="str" cm="1">
        <f t="array" ref="JV187">IF(JR187="","",_xll.PBD(JR187,"Deal Type 1","","USD","",""))</f>
        <v/>
      </c>
      <c r="KA187" s="15" t="str" cm="1">
        <f t="array" ref="KA187">IF(JZ187="","",_xll.PBD(JZ187,"Deal Date","","USD","",""))</f>
        <v/>
      </c>
      <c r="KB187" s="15" t="str" cm="1">
        <f t="array" ref="KB187">IF(JZ187="","",_xll.PBD(JZ187,"Company ID","","USD","",""))</f>
        <v/>
      </c>
      <c r="KC187" s="15" t="str" cm="1">
        <f t="array" ref="KC187">IF(JZ187="","",_xll.PBD(KB187,"Name","","USD","",""))</f>
        <v/>
      </c>
      <c r="KD187" t="str" cm="1">
        <f t="array" ref="KD187">IF(JZ187="","",_xll.PBD(JZ187,"Deal Type 1","","USD","",""))</f>
        <v/>
      </c>
      <c r="KI187" s="15" t="str" cm="1">
        <f t="array" ref="KI187">IF(KH187="","",_xll.PBD(KH187,"Deal Date","","USD","",""))</f>
        <v/>
      </c>
      <c r="KJ187" s="15" t="str" cm="1">
        <f t="array" ref="KJ187">IF(KH187="","",_xll.PBD(KH187,"Company ID","","USD","",""))</f>
        <v/>
      </c>
      <c r="KK187" s="15" t="str" cm="1">
        <f t="array" ref="KK187">IF(KH187="","",_xll.PBD(KJ187,"Name","","USD","",""))</f>
        <v/>
      </c>
      <c r="KL187" t="str" cm="1">
        <f t="array" ref="KL187">IF(KH187="","",_xll.PBD(KH187,"Deal Type 1","","USD","",""))</f>
        <v/>
      </c>
      <c r="KQ187" s="15" t="str" cm="1">
        <f t="array" ref="KQ187">IF(KP187="","",_xll.PBD(KP187,"Deal Date","","USD","",""))</f>
        <v/>
      </c>
      <c r="KR187" s="15" t="str" cm="1">
        <f t="array" ref="KR187">IF(KP187="","",_xll.PBD(KP187,"Company ID","","USD","",""))</f>
        <v/>
      </c>
      <c r="KS187" s="15" t="str" cm="1">
        <f t="array" ref="KS187">IF(KP187="","",_xll.PBD(KR187,"Name","","USD","",""))</f>
        <v/>
      </c>
      <c r="KT187" t="str" cm="1">
        <f t="array" ref="KT187">IF(KP187="","",_xll.PBD(KP187,"Deal Type 1","","USD","",""))</f>
        <v/>
      </c>
      <c r="KY187" s="15" t="str" cm="1">
        <f t="array" ref="KY187">IF(KX187="","",_xll.PBD(KX187,"Deal Date","","USD","",""))</f>
        <v/>
      </c>
      <c r="KZ187" s="15" t="str" cm="1">
        <f t="array" ref="KZ187">IF(KX187="","",_xll.PBD(KX187,"Company ID","","USD","",""))</f>
        <v/>
      </c>
      <c r="LA187" s="15" t="str" cm="1">
        <f t="array" ref="LA187">IF(KX187="","",_xll.PBD(KZ187,"Name","","USD","",""))</f>
        <v/>
      </c>
      <c r="LB187" t="str" cm="1">
        <f t="array" ref="LB187">IF(KX187="","",_xll.PBD(KX187,"Deal Type 1","","USD","",""))</f>
        <v/>
      </c>
      <c r="LG187" s="15" t="str" cm="1">
        <f t="array" ref="LG187">IF(LF187="","",_xll.PBD(LF187,"Deal Date","","USD","",""))</f>
        <v/>
      </c>
      <c r="LH187" s="15" t="str" cm="1">
        <f t="array" ref="LH187">IF(LF187="","",_xll.PBD(LF187,"Company ID","","USD","",""))</f>
        <v/>
      </c>
      <c r="LI187" s="15" t="str" cm="1">
        <f t="array" ref="LI187">IF(LF187="","",_xll.PBD(LH187,"Name","","USD","",""))</f>
        <v/>
      </c>
      <c r="LJ187" t="str" cm="1">
        <f t="array" ref="LJ187">IF(LF187="","",_xll.PBD(LF187,"Deal Type 1","","USD","",""))</f>
        <v/>
      </c>
      <c r="LO187" s="15" t="str" cm="1">
        <f t="array" ref="LO187">IF(LN187="","",_xll.PBD(LN187,"Deal Date","","USD","",""))</f>
        <v/>
      </c>
      <c r="LP187" s="15" t="str" cm="1">
        <f t="array" ref="LP187">IF(LN187="","",_xll.PBD(LN187,"Company ID","","USD","",""))</f>
        <v/>
      </c>
      <c r="LQ187" s="15" t="str" cm="1">
        <f t="array" ref="LQ187">IF(LN187="","",_xll.PBD(LP187,"Name","","USD","",""))</f>
        <v/>
      </c>
      <c r="LR187" t="str" cm="1">
        <f t="array" ref="LR187">IF(LN187="","",_xll.PBD(LN187,"Deal Type 1","","USD","",""))</f>
        <v/>
      </c>
      <c r="LW187" s="15" t="str" cm="1">
        <f t="array" ref="LW187">IF(LV187="","",_xll.PBD(LV187,"Deal Date","","USD","",""))</f>
        <v/>
      </c>
      <c r="LX187" s="15" t="str" cm="1">
        <f t="array" ref="LX187">IF(LV187="","",_xll.PBD(LV187,"Company ID","","USD","",""))</f>
        <v/>
      </c>
      <c r="LY187" s="15" t="str" cm="1">
        <f t="array" ref="LY187">IF(LV187="","",_xll.PBD(LX187,"Name","","USD","",""))</f>
        <v/>
      </c>
      <c r="LZ187" t="str" cm="1">
        <f t="array" ref="LZ187">IF(LV187="","",_xll.PBD(LV187,"Deal Type 1","","USD","",""))</f>
        <v/>
      </c>
      <c r="ME187" s="15" t="str" cm="1">
        <f t="array" ref="ME187">IF(MD187="","",_xll.PBD(MD187,"Deal Date","","USD","",""))</f>
        <v/>
      </c>
      <c r="MF187" s="15" t="str" cm="1">
        <f t="array" ref="MF187">IF(MD187="","",_xll.PBD(MD187,"Company ID","","USD","",""))</f>
        <v/>
      </c>
      <c r="MG187" s="15" t="str" cm="1">
        <f t="array" ref="MG187">IF(MD187="","",_xll.PBD(MF187,"Name","","USD","",""))</f>
        <v/>
      </c>
      <c r="MH187" t="str" cm="1">
        <f t="array" ref="MH187">IF(MD187="","",_xll.PBD(MD187,"Deal Type 1","","USD","",""))</f>
        <v/>
      </c>
    </row>
    <row r="188" spans="7:346" x14ac:dyDescent="0.2">
      <c r="G188" s="15" t="str" cm="1">
        <f t="array" ref="G188">IF(F188="","",_xll.PBD(F188,"Deal Date","","USD","",""))</f>
        <v/>
      </c>
      <c r="H188" s="15" t="str" cm="1">
        <f t="array" ref="H188">IF(F188="","",_xll.PBD(F188,"Company ID","","USD","",""))</f>
        <v/>
      </c>
      <c r="I188" s="15" t="str" cm="1">
        <f t="array" ref="I188">IF(F188="","",_xll.PBD(H188,"Name","","USD","",""))</f>
        <v/>
      </c>
      <c r="J188" t="str" cm="1">
        <f t="array" ref="J188">IF(F188="","",_xll.PBD(F188,"Deal Type 1","","USD","",""))</f>
        <v/>
      </c>
      <c r="O188" s="15" t="str" cm="1">
        <f t="array" ref="O188">IF(N188="","",_xll.PBD(N188,"Deal Date","","USD","",""))</f>
        <v/>
      </c>
      <c r="P188" s="15" t="str" cm="1">
        <f t="array" ref="P188">IF(N188="","",_xll.PBD(N188,"Company ID","","USD","",""))</f>
        <v/>
      </c>
      <c r="Q188" s="15" t="str" cm="1">
        <f t="array" ref="Q188">IF(N188="","",_xll.PBD(P188,"Name","","USD","",""))</f>
        <v/>
      </c>
      <c r="R188" t="str" cm="1">
        <f t="array" ref="R188">IF(N188="","",_xll.PBD(N188,"Deal Type 1","","USD","",""))</f>
        <v/>
      </c>
      <c r="W188" s="15" t="str" cm="1">
        <f t="array" ref="W188">IF(V188="","",_xll.PBD(V188,"Deal Date","","USD","",""))</f>
        <v/>
      </c>
      <c r="X188" s="15" t="str" cm="1">
        <f t="array" ref="X188">IF(V188="","",_xll.PBD(V188,"Company ID","","USD","",""))</f>
        <v/>
      </c>
      <c r="Y188" s="15" t="str" cm="1">
        <f t="array" ref="Y188">IF(V188="","",_xll.PBD(X188,"Name","","USD","",""))</f>
        <v/>
      </c>
      <c r="Z188" t="str" cm="1">
        <f t="array" ref="Z188">IF(V188="","",_xll.PBD(V188,"Deal Type 1","","USD","",""))</f>
        <v/>
      </c>
      <c r="AE188" s="15" t="str" cm="1">
        <f t="array" ref="AE188">IF(AD188="","",_xll.PBD(AD188,"Deal Date","","USD","",""))</f>
        <v/>
      </c>
      <c r="AF188" s="15" t="str" cm="1">
        <f t="array" ref="AF188">IF(AD188="","",_xll.PBD(AD188,"Company ID","","USD","",""))</f>
        <v/>
      </c>
      <c r="AG188" s="15" t="str" cm="1">
        <f t="array" ref="AG188">IF(AD188="","",_xll.PBD(AF188,"Name","","USD","",""))</f>
        <v/>
      </c>
      <c r="AH188" t="str" cm="1">
        <f t="array" ref="AH188">IF(AD188="","",_xll.PBD(AD188,"Deal Type 1","","USD","",""))</f>
        <v/>
      </c>
      <c r="AM188" s="15" t="str" cm="1">
        <f t="array" ref="AM188">IF(AL188="","",_xll.PBD(AL188,"Deal Date","","USD","",""))</f>
        <v/>
      </c>
      <c r="AN188" s="15" t="str" cm="1">
        <f t="array" ref="AN188">IF(AL188="","",_xll.PBD(AL188,"Company ID","","USD","",""))</f>
        <v/>
      </c>
      <c r="AO188" s="15" t="str" cm="1">
        <f t="array" ref="AO188">IF(AL188="","",_xll.PBD(AN188,"Name","","USD","",""))</f>
        <v/>
      </c>
      <c r="AP188" t="str" cm="1">
        <f t="array" ref="AP188">IF(AL188="","",_xll.PBD(AL188,"Deal Type 1","","USD","",""))</f>
        <v/>
      </c>
      <c r="AU188" s="15" t="str" cm="1">
        <f t="array" ref="AU188">IF(AT188="","",_xll.PBD(AT188,"Deal Date","","USD","",""))</f>
        <v/>
      </c>
      <c r="AV188" s="15" t="str" cm="1">
        <f t="array" ref="AV188">IF(AT188="","",_xll.PBD(AT188,"Company ID","","USD","",""))</f>
        <v/>
      </c>
      <c r="AW188" s="15" t="str" cm="1">
        <f t="array" ref="AW188">IF(AT188="","",_xll.PBD(AV188,"Name","","USD","",""))</f>
        <v/>
      </c>
      <c r="AX188" t="str" cm="1">
        <f t="array" ref="AX188">IF(AT188="","",_xll.PBD(AT188,"Deal Type 1","","USD","",""))</f>
        <v/>
      </c>
      <c r="BC188" s="15" t="str" cm="1">
        <f t="array" ref="BC188">IF(BB188="","",_xll.PBD(BB188,"Deal Date","","USD","",""))</f>
        <v/>
      </c>
      <c r="BD188" s="15" t="str" cm="1">
        <f t="array" ref="BD188">IF(BB188="","",_xll.PBD(BB188,"Company ID","","USD","",""))</f>
        <v/>
      </c>
      <c r="BE188" s="15" t="str" cm="1">
        <f t="array" ref="BE188">IF(BB188="","",_xll.PBD(BD188,"Name","","USD","",""))</f>
        <v/>
      </c>
      <c r="BF188" t="str" cm="1">
        <f t="array" ref="BF188">IF(BB188="","",_xll.PBD(BB188,"Deal Type 1","","USD","",""))</f>
        <v/>
      </c>
      <c r="BK188" s="15" t="str" cm="1">
        <f t="array" ref="BK188">IF(BJ188="","",_xll.PBD(BJ188,"Deal Date","","USD","",""))</f>
        <v/>
      </c>
      <c r="BL188" s="15" t="str" cm="1">
        <f t="array" ref="BL188">IF(BJ188="","",_xll.PBD(BJ188,"Company ID","","USD","",""))</f>
        <v/>
      </c>
      <c r="BM188" s="15" t="str" cm="1">
        <f t="array" ref="BM188">IF(BJ188="","",_xll.PBD(BL188,"Name","","USD","",""))</f>
        <v/>
      </c>
      <c r="BN188" t="str" cm="1">
        <f t="array" ref="BN188">IF(BJ188="","",_xll.PBD(BJ188,"Deal Type 1","","USD","",""))</f>
        <v/>
      </c>
      <c r="BS188" s="15" t="str" cm="1">
        <f t="array" ref="BS188">IF(BR188="","",_xll.PBD(BR188,"Deal Date","","USD","",""))</f>
        <v/>
      </c>
      <c r="BT188" s="15" t="str" cm="1">
        <f t="array" ref="BT188">IF(BR188="","",_xll.PBD(BR188,"Company ID","","USD","",""))</f>
        <v/>
      </c>
      <c r="BU188" s="15" t="str" cm="1">
        <f t="array" ref="BU188">IF(BR188="","",_xll.PBD(BT188,"Name","","USD","",""))</f>
        <v/>
      </c>
      <c r="BV188" t="str" cm="1">
        <f t="array" ref="BV188">IF(BR188="","",_xll.PBD(BR188,"Deal Type 1","","USD","",""))</f>
        <v/>
      </c>
      <c r="CA188" s="15" t="str" cm="1">
        <f t="array" ref="CA188">IF(BZ188="","",_xll.PBD(BZ188,"Deal Date","","USD","",""))</f>
        <v/>
      </c>
      <c r="CB188" s="15" t="str" cm="1">
        <f t="array" ref="CB188">IF(BZ188="","",_xll.PBD(BZ188,"Company ID","","USD","",""))</f>
        <v/>
      </c>
      <c r="CC188" s="15" t="str" cm="1">
        <f t="array" ref="CC188">IF(BZ188="","",_xll.PBD(CB188,"Name","","USD","",""))</f>
        <v/>
      </c>
      <c r="CD188" t="str" cm="1">
        <f t="array" ref="CD188">IF(BZ188="","",_xll.PBD(BZ188,"Deal Type 1","","USD","",""))</f>
        <v/>
      </c>
      <c r="CI188" s="15" t="str" cm="1">
        <f t="array" ref="CI188">IF(CH188="","",_xll.PBD(CH188,"Deal Date","","USD","",""))</f>
        <v/>
      </c>
      <c r="CJ188" s="15" t="str" cm="1">
        <f t="array" ref="CJ188">IF(CH188="","",_xll.PBD(CH188,"Company ID","","USD","",""))</f>
        <v/>
      </c>
      <c r="CK188" s="15" t="str" cm="1">
        <f t="array" ref="CK188">IF(CH188="","",_xll.PBD(CJ188,"Name","","USD","",""))</f>
        <v/>
      </c>
      <c r="CL188" t="str" cm="1">
        <f t="array" ref="CL188">IF(CH188="","",_xll.PBD(CH188,"Deal Type 1","","USD","",""))</f>
        <v/>
      </c>
      <c r="CQ188" s="15" t="str" cm="1">
        <f t="array" ref="CQ188">IF(CP188="","",_xll.PBD(CP188,"Deal Date","","USD","",""))</f>
        <v/>
      </c>
      <c r="CR188" s="15" t="str" cm="1">
        <f t="array" ref="CR188">IF(CP188="","",_xll.PBD(CP188,"Company ID","","USD","",""))</f>
        <v/>
      </c>
      <c r="CS188" s="15" t="str" cm="1">
        <f t="array" ref="CS188">IF(CP188="","",_xll.PBD(CR188,"Name","","USD","",""))</f>
        <v/>
      </c>
      <c r="CT188" t="str" cm="1">
        <f t="array" ref="CT188">IF(CP188="","",_xll.PBD(CP188,"Deal Type 1","","USD","",""))</f>
        <v/>
      </c>
      <c r="CY188" s="15" t="str" cm="1">
        <f t="array" ref="CY188">IF(CX188="","",_xll.PBD(CX188,"Deal Date","","USD","",""))</f>
        <v/>
      </c>
      <c r="CZ188" s="15" t="str" cm="1">
        <f t="array" ref="CZ188">IF(CX188="","",_xll.PBD(CX188,"Company ID","","USD","",""))</f>
        <v/>
      </c>
      <c r="DA188" s="15" t="str" cm="1">
        <f t="array" ref="DA188">IF(CX188="","",_xll.PBD(CZ188,"Name","","USD","",""))</f>
        <v/>
      </c>
      <c r="DB188" t="str" cm="1">
        <f t="array" ref="DB188">IF(CX188="","",_xll.PBD(CX188,"Deal Type 1","","USD","",""))</f>
        <v/>
      </c>
      <c r="DG188" s="15" t="str" cm="1">
        <f t="array" ref="DG188">IF(DF188="","",_xll.PBD(DF188,"Deal Date","","USD","",""))</f>
        <v/>
      </c>
      <c r="DH188" s="15" t="str" cm="1">
        <f t="array" ref="DH188">IF(DF188="","",_xll.PBD(DF188,"Company ID","","USD","",""))</f>
        <v/>
      </c>
      <c r="DI188" s="15" t="str" cm="1">
        <f t="array" ref="DI188">IF(DF188="","",_xll.PBD(DH188,"Name","","USD","",""))</f>
        <v/>
      </c>
      <c r="DJ188" t="str" cm="1">
        <f t="array" ref="DJ188">IF(DF188="","",_xll.PBD(DF188,"Deal Type 1","","USD","",""))</f>
        <v/>
      </c>
      <c r="DO188" s="15" t="str" cm="1">
        <f t="array" ref="DO188">IF(DN188="","",_xll.PBD(DN188,"Deal Date","","USD","",""))</f>
        <v/>
      </c>
      <c r="DP188" s="15" t="str" cm="1">
        <f t="array" ref="DP188">IF(DN188="","",_xll.PBD(DN188,"Company ID","","USD","",""))</f>
        <v/>
      </c>
      <c r="DQ188" s="15" t="str" cm="1">
        <f t="array" ref="DQ188">IF(DN188="","",_xll.PBD(DP188,"Name","","USD","",""))</f>
        <v/>
      </c>
      <c r="DR188" t="str" cm="1">
        <f t="array" ref="DR188">IF(DN188="","",_xll.PBD(DN188,"Deal Type 1","","USD","",""))</f>
        <v/>
      </c>
      <c r="DW188" s="15" t="str" cm="1">
        <f t="array" ref="DW188">IF(DV188="","",_xll.PBD(DV188,"Deal Date","","USD","",""))</f>
        <v/>
      </c>
      <c r="DX188" s="15" t="str" cm="1">
        <f t="array" ref="DX188">IF(DV188="","",_xll.PBD(DV188,"Company ID","","USD","",""))</f>
        <v/>
      </c>
      <c r="DY188" s="15" t="str" cm="1">
        <f t="array" ref="DY188">IF(DV188="","",_xll.PBD(DX188,"Name","","USD","",""))</f>
        <v/>
      </c>
      <c r="DZ188" t="str" cm="1">
        <f t="array" ref="DZ188">IF(DV188="","",_xll.PBD(DV188,"Deal Type 1","","USD","",""))</f>
        <v/>
      </c>
      <c r="EE188" s="15" t="str" cm="1">
        <f t="array" ref="EE188">IF(ED188="","",_xll.PBD(ED188,"Deal Date","","USD","",""))</f>
        <v/>
      </c>
      <c r="EF188" s="15" t="str" cm="1">
        <f t="array" ref="EF188">IF(ED188="","",_xll.PBD(ED188,"Company ID","","USD","",""))</f>
        <v/>
      </c>
      <c r="EG188" s="15" t="str" cm="1">
        <f t="array" ref="EG188">IF(ED188="","",_xll.PBD(EF188,"Name","","USD","",""))</f>
        <v/>
      </c>
      <c r="EH188" t="str" cm="1">
        <f t="array" ref="EH188">IF(ED188="","",_xll.PBD(ED188,"Deal Type 1","","USD","",""))</f>
        <v/>
      </c>
      <c r="EM188" s="15" t="str" cm="1">
        <f t="array" ref="EM188">IF(EL188="","",_xll.PBD(EL188,"Deal Date","","USD","",""))</f>
        <v/>
      </c>
      <c r="EN188" s="15" t="str" cm="1">
        <f t="array" ref="EN188">IF(EL188="","",_xll.PBD(EL188,"Company ID","","USD","",""))</f>
        <v/>
      </c>
      <c r="EO188" s="15" t="str" cm="1">
        <f t="array" ref="EO188">IF(EL188="","",_xll.PBD(EN188,"Name","","USD","",""))</f>
        <v/>
      </c>
      <c r="EP188" t="str" cm="1">
        <f t="array" ref="EP188">IF(EL188="","",_xll.PBD(EL188,"Deal Type 1","","USD","",""))</f>
        <v/>
      </c>
      <c r="EU188" s="15" t="str" cm="1">
        <f t="array" ref="EU188">IF(ET188="","",_xll.PBD(ET188,"Deal Date","","USD","",""))</f>
        <v/>
      </c>
      <c r="EV188" s="15" t="str" cm="1">
        <f t="array" ref="EV188">IF(ET188="","",_xll.PBD(ET188,"Company ID","","USD","",""))</f>
        <v/>
      </c>
      <c r="EW188" s="15" t="str" cm="1">
        <f t="array" ref="EW188">IF(ET188="","",_xll.PBD(EV188,"Name","","USD","",""))</f>
        <v/>
      </c>
      <c r="EX188" t="str" cm="1">
        <f t="array" ref="EX188">IF(ET188="","",_xll.PBD(ET188,"Deal Type 1","","USD","",""))</f>
        <v/>
      </c>
      <c r="FC188" s="15" t="str" cm="1">
        <f t="array" ref="FC188">IF(FB188="","",_xll.PBD(FB188,"Deal Date","","USD","",""))</f>
        <v/>
      </c>
      <c r="FD188" s="15" t="str" cm="1">
        <f t="array" ref="FD188">IF(FB188="","",_xll.PBD(FB188,"Company ID","","USD","",""))</f>
        <v/>
      </c>
      <c r="FE188" s="15" t="str" cm="1">
        <f t="array" ref="FE188">IF(FB188="","",_xll.PBD(FD188,"Name","","USD","",""))</f>
        <v/>
      </c>
      <c r="FF188" t="str" cm="1">
        <f t="array" ref="FF188">IF(FB188="","",_xll.PBD(FB188,"Deal Type 1","","USD","",""))</f>
        <v/>
      </c>
      <c r="FK188" s="15" t="str" cm="1">
        <f t="array" ref="FK188">IF(FJ188="","",_xll.PBD(FJ188,"Deal Date","","USD","",""))</f>
        <v/>
      </c>
      <c r="FL188" s="15" t="str" cm="1">
        <f t="array" ref="FL188">IF(FJ188="","",_xll.PBD(FJ188,"Company ID","","USD","",""))</f>
        <v/>
      </c>
      <c r="FM188" s="15" t="str" cm="1">
        <f t="array" ref="FM188">IF(FJ188="","",_xll.PBD(FL188,"Name","","USD","",""))</f>
        <v/>
      </c>
      <c r="FN188" t="str" cm="1">
        <f t="array" ref="FN188">IF(FJ188="","",_xll.PBD(FJ188,"Deal Type 1","","USD","",""))</f>
        <v/>
      </c>
      <c r="FS188" s="15" t="str" cm="1">
        <f t="array" ref="FS188">IF(FR188="","",_xll.PBD(FR188,"Deal Date","","USD","",""))</f>
        <v/>
      </c>
      <c r="FT188" s="15" t="str" cm="1">
        <f t="array" ref="FT188">IF(FR188="","",_xll.PBD(FR188,"Company ID","","USD","",""))</f>
        <v/>
      </c>
      <c r="FU188" s="15" t="str" cm="1">
        <f t="array" ref="FU188">IF(FR188="","",_xll.PBD(FT188,"Name","","USD","",""))</f>
        <v/>
      </c>
      <c r="FV188" t="str" cm="1">
        <f t="array" ref="FV188">IF(FR188="","",_xll.PBD(FR188,"Deal Type 1","","USD","",""))</f>
        <v/>
      </c>
      <c r="GA188" s="15" t="str" cm="1">
        <f t="array" ref="GA188">IF(FZ188="","",_xll.PBD(FZ188,"Deal Date","","USD","",""))</f>
        <v/>
      </c>
      <c r="GB188" s="15" t="str" cm="1">
        <f t="array" ref="GB188">IF(FZ188="","",_xll.PBD(FZ188,"Company ID","","USD","",""))</f>
        <v/>
      </c>
      <c r="GC188" s="15" t="str" cm="1">
        <f t="array" ref="GC188">IF(FZ188="","",_xll.PBD(GB188,"Name","","USD","",""))</f>
        <v/>
      </c>
      <c r="GD188" t="str" cm="1">
        <f t="array" ref="GD188">IF(FZ188="","",_xll.PBD(FZ188,"Deal Type 1","","USD","",""))</f>
        <v/>
      </c>
      <c r="GI188" s="15" t="str" cm="1">
        <f t="array" ref="GI188">IF(GH188="","",_xll.PBD(GH188,"Deal Date","","USD","",""))</f>
        <v/>
      </c>
      <c r="GJ188" s="15" t="str" cm="1">
        <f t="array" ref="GJ188">IF(GH188="","",_xll.PBD(GH188,"Company ID","","USD","",""))</f>
        <v/>
      </c>
      <c r="GK188" s="15" t="str" cm="1">
        <f t="array" ref="GK188">IF(GH188="","",_xll.PBD(GJ188,"Name","","USD","",""))</f>
        <v/>
      </c>
      <c r="GL188" t="str" cm="1">
        <f t="array" ref="GL188">IF(GH188="","",_xll.PBD(GH188,"Deal Type 1","","USD","",""))</f>
        <v/>
      </c>
      <c r="GQ188" s="15" t="str" cm="1">
        <f t="array" ref="GQ188">IF(GP188="","",_xll.PBD(GP188,"Deal Date","","USD","",""))</f>
        <v/>
      </c>
      <c r="GR188" s="15" t="str" cm="1">
        <f t="array" ref="GR188">IF(GP188="","",_xll.PBD(GP188,"Company ID","","USD","",""))</f>
        <v/>
      </c>
      <c r="GS188" s="15" t="str" cm="1">
        <f t="array" ref="GS188">IF(GP188="","",_xll.PBD(GR188,"Name","","USD","",""))</f>
        <v/>
      </c>
      <c r="GT188" t="str" cm="1">
        <f t="array" ref="GT188">IF(GP188="","",_xll.PBD(GP188,"Deal Type 1","","USD","",""))</f>
        <v/>
      </c>
      <c r="GY188" s="15" t="str" cm="1">
        <f t="array" ref="GY188">IF(GX188="","",_xll.PBD(GX188,"Deal Date","","USD","",""))</f>
        <v/>
      </c>
      <c r="GZ188" s="15" t="str" cm="1">
        <f t="array" ref="GZ188">IF(GX188="","",_xll.PBD(GX188,"Company ID","","USD","",""))</f>
        <v/>
      </c>
      <c r="HA188" s="15" t="str" cm="1">
        <f t="array" ref="HA188">IF(GX188="","",_xll.PBD(GZ188,"Name","","USD","",""))</f>
        <v/>
      </c>
      <c r="HB188" t="str" cm="1">
        <f t="array" ref="HB188">IF(GX188="","",_xll.PBD(GX188,"Deal Type 1","","USD","",""))</f>
        <v/>
      </c>
      <c r="HG188" s="15" t="str" cm="1">
        <f t="array" ref="HG188">IF(HF188="","",_xll.PBD(HF188,"Deal Date","","USD","",""))</f>
        <v/>
      </c>
      <c r="HH188" s="15" t="str" cm="1">
        <f t="array" ref="HH188">IF(HF188="","",_xll.PBD(HF188,"Company ID","","USD","",""))</f>
        <v/>
      </c>
      <c r="HI188" s="15" t="str" cm="1">
        <f t="array" ref="HI188">IF(HF188="","",_xll.PBD(HH188,"Name","","USD","",""))</f>
        <v/>
      </c>
      <c r="HJ188" t="str" cm="1">
        <f t="array" ref="HJ188">IF(HF188="","",_xll.PBD(HF188,"Deal Type 1","","USD","",""))</f>
        <v/>
      </c>
      <c r="HO188" s="15" t="str" cm="1">
        <f t="array" ref="HO188">IF(HN188="","",_xll.PBD(HN188,"Deal Date","","USD","",""))</f>
        <v/>
      </c>
      <c r="HP188" s="15" t="str" cm="1">
        <f t="array" ref="HP188">IF(HN188="","",_xll.PBD(HN188,"Company ID","","USD","",""))</f>
        <v/>
      </c>
      <c r="HQ188" s="15" t="str" cm="1">
        <f t="array" ref="HQ188">IF(HN188="","",_xll.PBD(HP188,"Name","","USD","",""))</f>
        <v/>
      </c>
      <c r="HR188" t="str" cm="1">
        <f t="array" ref="HR188">IF(HN188="","",_xll.PBD(HN188,"Deal Type 1","","USD","",""))</f>
        <v/>
      </c>
      <c r="HW188" s="15" t="str" cm="1">
        <f t="array" ref="HW188">IF(HV188="","",_xll.PBD(HV188,"Deal Date","","USD","",""))</f>
        <v/>
      </c>
      <c r="HX188" s="15" t="str" cm="1">
        <f t="array" ref="HX188">IF(HV188="","",_xll.PBD(HV188,"Company ID","","USD","",""))</f>
        <v/>
      </c>
      <c r="HY188" s="15" t="str" cm="1">
        <f t="array" ref="HY188">IF(HV188="","",_xll.PBD(HX188,"Name","","USD","",""))</f>
        <v/>
      </c>
      <c r="HZ188" t="str" cm="1">
        <f t="array" ref="HZ188">IF(HV188="","",_xll.PBD(HV188,"Deal Type 1","","USD","",""))</f>
        <v/>
      </c>
      <c r="IE188" s="15" t="str" cm="1">
        <f t="array" ref="IE188">IF(ID188="","",_xll.PBD(ID188,"Deal Date","","USD","",""))</f>
        <v/>
      </c>
      <c r="IF188" s="15" t="str" cm="1">
        <f t="array" ref="IF188">IF(ID188="","",_xll.PBD(ID188,"Company ID","","USD","",""))</f>
        <v/>
      </c>
      <c r="IG188" s="15" t="str" cm="1">
        <f t="array" ref="IG188">IF(ID188="","",_xll.PBD(IF188,"Name","","USD","",""))</f>
        <v/>
      </c>
      <c r="IH188" t="str" cm="1">
        <f t="array" ref="IH188">IF(ID188="","",_xll.PBD(ID188,"Deal Type 1","","USD","",""))</f>
        <v/>
      </c>
      <c r="IM188" s="15" t="str" cm="1">
        <f t="array" ref="IM188">IF(IL188="","",_xll.PBD(IL188,"Deal Date","","USD","",""))</f>
        <v/>
      </c>
      <c r="IN188" s="15" t="str" cm="1">
        <f t="array" ref="IN188">IF(IL188="","",_xll.PBD(IL188,"Company ID","","USD","",""))</f>
        <v/>
      </c>
      <c r="IO188" s="15" t="str" cm="1">
        <f t="array" ref="IO188">IF(IL188="","",_xll.PBD(IN188,"Name","","USD","",""))</f>
        <v/>
      </c>
      <c r="IP188" t="str" cm="1">
        <f t="array" ref="IP188">IF(IL188="","",_xll.PBD(IL188,"Deal Type 1","","USD","",""))</f>
        <v/>
      </c>
      <c r="IU188" s="15" t="str" cm="1">
        <f t="array" ref="IU188">IF(IT188="","",_xll.PBD(IT188,"Deal Date","","USD","",""))</f>
        <v/>
      </c>
      <c r="IV188" s="15" t="str" cm="1">
        <f t="array" ref="IV188">IF(IT188="","",_xll.PBD(IT188,"Company ID","","USD","",""))</f>
        <v/>
      </c>
      <c r="IW188" s="15" t="str" cm="1">
        <f t="array" ref="IW188">IF(IT188="","",_xll.PBD(IV188,"Name","","USD","",""))</f>
        <v/>
      </c>
      <c r="IX188" t="str" cm="1">
        <f t="array" ref="IX188">IF(IT188="","",_xll.PBD(IT188,"Deal Type 1","","USD","",""))</f>
        <v/>
      </c>
      <c r="JC188" s="15" t="str" cm="1">
        <f t="array" ref="JC188">IF(JB188="","",_xll.PBD(JB188,"Deal Date","","USD","",""))</f>
        <v/>
      </c>
      <c r="JD188" s="15" t="str" cm="1">
        <f t="array" ref="JD188">IF(JB188="","",_xll.PBD(JB188,"Company ID","","USD","",""))</f>
        <v/>
      </c>
      <c r="JE188" s="15" t="str" cm="1">
        <f t="array" ref="JE188">IF(JB188="","",_xll.PBD(JD188,"Name","","USD","",""))</f>
        <v/>
      </c>
      <c r="JF188" t="str" cm="1">
        <f t="array" ref="JF188">IF(JB188="","",_xll.PBD(JB188,"Deal Type 1","","USD","",""))</f>
        <v/>
      </c>
      <c r="JK188" s="15" t="str" cm="1">
        <f t="array" ref="JK188">IF(JJ188="","",_xll.PBD(JJ188,"Deal Date","","USD","",""))</f>
        <v/>
      </c>
      <c r="JL188" s="15" t="str" cm="1">
        <f t="array" ref="JL188">IF(JJ188="","",_xll.PBD(JJ188,"Company ID","","USD","",""))</f>
        <v/>
      </c>
      <c r="JM188" s="15" t="str" cm="1">
        <f t="array" ref="JM188">IF(JJ188="","",_xll.PBD(JL188,"Name","","USD","",""))</f>
        <v/>
      </c>
      <c r="JN188" t="str" cm="1">
        <f t="array" ref="JN188">IF(JJ188="","",_xll.PBD(JJ188,"Deal Type 1","","USD","",""))</f>
        <v/>
      </c>
      <c r="JS188" s="15" t="str" cm="1">
        <f t="array" ref="JS188">IF(JR188="","",_xll.PBD(JR188,"Deal Date","","USD","",""))</f>
        <v/>
      </c>
      <c r="JT188" s="15" t="str" cm="1">
        <f t="array" ref="JT188">IF(JR188="","",_xll.PBD(JR188,"Company ID","","USD","",""))</f>
        <v/>
      </c>
      <c r="JU188" s="15" t="str" cm="1">
        <f t="array" ref="JU188">IF(JR188="","",_xll.PBD(JT188,"Name","","USD","",""))</f>
        <v/>
      </c>
      <c r="JV188" t="str" cm="1">
        <f t="array" ref="JV188">IF(JR188="","",_xll.PBD(JR188,"Deal Type 1","","USD","",""))</f>
        <v/>
      </c>
      <c r="KA188" s="15" t="str" cm="1">
        <f t="array" ref="KA188">IF(JZ188="","",_xll.PBD(JZ188,"Deal Date","","USD","",""))</f>
        <v/>
      </c>
      <c r="KB188" s="15" t="str" cm="1">
        <f t="array" ref="KB188">IF(JZ188="","",_xll.PBD(JZ188,"Company ID","","USD","",""))</f>
        <v/>
      </c>
      <c r="KC188" s="15" t="str" cm="1">
        <f t="array" ref="KC188">IF(JZ188="","",_xll.PBD(KB188,"Name","","USD","",""))</f>
        <v/>
      </c>
      <c r="KD188" t="str" cm="1">
        <f t="array" ref="KD188">IF(JZ188="","",_xll.PBD(JZ188,"Deal Type 1","","USD","",""))</f>
        <v/>
      </c>
      <c r="KI188" s="15" t="str" cm="1">
        <f t="array" ref="KI188">IF(KH188="","",_xll.PBD(KH188,"Deal Date","","USD","",""))</f>
        <v/>
      </c>
      <c r="KJ188" s="15" t="str" cm="1">
        <f t="array" ref="KJ188">IF(KH188="","",_xll.PBD(KH188,"Company ID","","USD","",""))</f>
        <v/>
      </c>
      <c r="KK188" s="15" t="str" cm="1">
        <f t="array" ref="KK188">IF(KH188="","",_xll.PBD(KJ188,"Name","","USD","",""))</f>
        <v/>
      </c>
      <c r="KL188" t="str" cm="1">
        <f t="array" ref="KL188">IF(KH188="","",_xll.PBD(KH188,"Deal Type 1","","USD","",""))</f>
        <v/>
      </c>
      <c r="KQ188" s="15" t="str" cm="1">
        <f t="array" ref="KQ188">IF(KP188="","",_xll.PBD(KP188,"Deal Date","","USD","",""))</f>
        <v/>
      </c>
      <c r="KR188" s="15" t="str" cm="1">
        <f t="array" ref="KR188">IF(KP188="","",_xll.PBD(KP188,"Company ID","","USD","",""))</f>
        <v/>
      </c>
      <c r="KS188" s="15" t="str" cm="1">
        <f t="array" ref="KS188">IF(KP188="","",_xll.PBD(KR188,"Name","","USD","",""))</f>
        <v/>
      </c>
      <c r="KT188" t="str" cm="1">
        <f t="array" ref="KT188">IF(KP188="","",_xll.PBD(KP188,"Deal Type 1","","USD","",""))</f>
        <v/>
      </c>
      <c r="KY188" s="15" t="str" cm="1">
        <f t="array" ref="KY188">IF(KX188="","",_xll.PBD(KX188,"Deal Date","","USD","",""))</f>
        <v/>
      </c>
      <c r="KZ188" s="15" t="str" cm="1">
        <f t="array" ref="KZ188">IF(KX188="","",_xll.PBD(KX188,"Company ID","","USD","",""))</f>
        <v/>
      </c>
      <c r="LA188" s="15" t="str" cm="1">
        <f t="array" ref="LA188">IF(KX188="","",_xll.PBD(KZ188,"Name","","USD","",""))</f>
        <v/>
      </c>
      <c r="LB188" t="str" cm="1">
        <f t="array" ref="LB188">IF(KX188="","",_xll.PBD(KX188,"Deal Type 1","","USD","",""))</f>
        <v/>
      </c>
      <c r="LG188" s="15" t="str" cm="1">
        <f t="array" ref="LG188">IF(LF188="","",_xll.PBD(LF188,"Deal Date","","USD","",""))</f>
        <v/>
      </c>
      <c r="LH188" s="15" t="str" cm="1">
        <f t="array" ref="LH188">IF(LF188="","",_xll.PBD(LF188,"Company ID","","USD","",""))</f>
        <v/>
      </c>
      <c r="LI188" s="15" t="str" cm="1">
        <f t="array" ref="LI188">IF(LF188="","",_xll.PBD(LH188,"Name","","USD","",""))</f>
        <v/>
      </c>
      <c r="LJ188" t="str" cm="1">
        <f t="array" ref="LJ188">IF(LF188="","",_xll.PBD(LF188,"Deal Type 1","","USD","",""))</f>
        <v/>
      </c>
      <c r="LO188" s="15" t="str" cm="1">
        <f t="array" ref="LO188">IF(LN188="","",_xll.PBD(LN188,"Deal Date","","USD","",""))</f>
        <v/>
      </c>
      <c r="LP188" s="15" t="str" cm="1">
        <f t="array" ref="LP188">IF(LN188="","",_xll.PBD(LN188,"Company ID","","USD","",""))</f>
        <v/>
      </c>
      <c r="LQ188" s="15" t="str" cm="1">
        <f t="array" ref="LQ188">IF(LN188="","",_xll.PBD(LP188,"Name","","USD","",""))</f>
        <v/>
      </c>
      <c r="LR188" t="str" cm="1">
        <f t="array" ref="LR188">IF(LN188="","",_xll.PBD(LN188,"Deal Type 1","","USD","",""))</f>
        <v/>
      </c>
      <c r="LW188" s="15" t="str" cm="1">
        <f t="array" ref="LW188">IF(LV188="","",_xll.PBD(LV188,"Deal Date","","USD","",""))</f>
        <v/>
      </c>
      <c r="LX188" s="15" t="str" cm="1">
        <f t="array" ref="LX188">IF(LV188="","",_xll.PBD(LV188,"Company ID","","USD","",""))</f>
        <v/>
      </c>
      <c r="LY188" s="15" t="str" cm="1">
        <f t="array" ref="LY188">IF(LV188="","",_xll.PBD(LX188,"Name","","USD","",""))</f>
        <v/>
      </c>
      <c r="LZ188" t="str" cm="1">
        <f t="array" ref="LZ188">IF(LV188="","",_xll.PBD(LV188,"Deal Type 1","","USD","",""))</f>
        <v/>
      </c>
      <c r="ME188" s="15" t="str" cm="1">
        <f t="array" ref="ME188">IF(MD188="","",_xll.PBD(MD188,"Deal Date","","USD","",""))</f>
        <v/>
      </c>
      <c r="MF188" s="15" t="str" cm="1">
        <f t="array" ref="MF188">IF(MD188="","",_xll.PBD(MD188,"Company ID","","USD","",""))</f>
        <v/>
      </c>
      <c r="MG188" s="15" t="str" cm="1">
        <f t="array" ref="MG188">IF(MD188="","",_xll.PBD(MF188,"Name","","USD","",""))</f>
        <v/>
      </c>
      <c r="MH188" t="str" cm="1">
        <f t="array" ref="MH188">IF(MD188="","",_xll.PBD(MD188,"Deal Type 1","","USD","",""))</f>
        <v/>
      </c>
    </row>
    <row r="189" spans="7:346" x14ac:dyDescent="0.2">
      <c r="G189" s="15" t="str" cm="1">
        <f t="array" ref="G189">IF(F189="","",_xll.PBD(F189,"Deal Date","","USD","",""))</f>
        <v/>
      </c>
      <c r="H189" s="15" t="str" cm="1">
        <f t="array" ref="H189">IF(F189="","",_xll.PBD(F189,"Company ID","","USD","",""))</f>
        <v/>
      </c>
      <c r="I189" s="15" t="str" cm="1">
        <f t="array" ref="I189">IF(F189="","",_xll.PBD(H189,"Name","","USD","",""))</f>
        <v/>
      </c>
      <c r="J189" t="str" cm="1">
        <f t="array" ref="J189">IF(F189="","",_xll.PBD(F189,"Deal Type 1","","USD","",""))</f>
        <v/>
      </c>
      <c r="O189" s="15" t="str" cm="1">
        <f t="array" ref="O189">IF(N189="","",_xll.PBD(N189,"Deal Date","","USD","",""))</f>
        <v/>
      </c>
      <c r="P189" s="15" t="str" cm="1">
        <f t="array" ref="P189">IF(N189="","",_xll.PBD(N189,"Company ID","","USD","",""))</f>
        <v/>
      </c>
      <c r="Q189" s="15" t="str" cm="1">
        <f t="array" ref="Q189">IF(N189="","",_xll.PBD(P189,"Name","","USD","",""))</f>
        <v/>
      </c>
      <c r="R189" t="str" cm="1">
        <f t="array" ref="R189">IF(N189="","",_xll.PBD(N189,"Deal Type 1","","USD","",""))</f>
        <v/>
      </c>
      <c r="W189" s="15" t="str" cm="1">
        <f t="array" ref="W189">IF(V189="","",_xll.PBD(V189,"Deal Date","","USD","",""))</f>
        <v/>
      </c>
      <c r="X189" s="15" t="str" cm="1">
        <f t="array" ref="X189">IF(V189="","",_xll.PBD(V189,"Company ID","","USD","",""))</f>
        <v/>
      </c>
      <c r="Y189" s="15" t="str" cm="1">
        <f t="array" ref="Y189">IF(V189="","",_xll.PBD(X189,"Name","","USD","",""))</f>
        <v/>
      </c>
      <c r="Z189" t="str" cm="1">
        <f t="array" ref="Z189">IF(V189="","",_xll.PBD(V189,"Deal Type 1","","USD","",""))</f>
        <v/>
      </c>
      <c r="AE189" s="15" t="str" cm="1">
        <f t="array" ref="AE189">IF(AD189="","",_xll.PBD(AD189,"Deal Date","","USD","",""))</f>
        <v/>
      </c>
      <c r="AF189" s="15" t="str" cm="1">
        <f t="array" ref="AF189">IF(AD189="","",_xll.PBD(AD189,"Company ID","","USD","",""))</f>
        <v/>
      </c>
      <c r="AG189" s="15" t="str" cm="1">
        <f t="array" ref="AG189">IF(AD189="","",_xll.PBD(AF189,"Name","","USD","",""))</f>
        <v/>
      </c>
      <c r="AH189" t="str" cm="1">
        <f t="array" ref="AH189">IF(AD189="","",_xll.PBD(AD189,"Deal Type 1","","USD","",""))</f>
        <v/>
      </c>
      <c r="AM189" s="15" t="str" cm="1">
        <f t="array" ref="AM189">IF(AL189="","",_xll.PBD(AL189,"Deal Date","","USD","",""))</f>
        <v/>
      </c>
      <c r="AN189" s="15" t="str" cm="1">
        <f t="array" ref="AN189">IF(AL189="","",_xll.PBD(AL189,"Company ID","","USD","",""))</f>
        <v/>
      </c>
      <c r="AO189" s="15" t="str" cm="1">
        <f t="array" ref="AO189">IF(AL189="","",_xll.PBD(AN189,"Name","","USD","",""))</f>
        <v/>
      </c>
      <c r="AP189" t="str" cm="1">
        <f t="array" ref="AP189">IF(AL189="","",_xll.PBD(AL189,"Deal Type 1","","USD","",""))</f>
        <v/>
      </c>
      <c r="AU189" s="15" t="str" cm="1">
        <f t="array" ref="AU189">IF(AT189="","",_xll.PBD(AT189,"Deal Date","","USD","",""))</f>
        <v/>
      </c>
      <c r="AV189" s="15" t="str" cm="1">
        <f t="array" ref="AV189">IF(AT189="","",_xll.PBD(AT189,"Company ID","","USD","",""))</f>
        <v/>
      </c>
      <c r="AW189" s="15" t="str" cm="1">
        <f t="array" ref="AW189">IF(AT189="","",_xll.PBD(AV189,"Name","","USD","",""))</f>
        <v/>
      </c>
      <c r="AX189" t="str" cm="1">
        <f t="array" ref="AX189">IF(AT189="","",_xll.PBD(AT189,"Deal Type 1","","USD","",""))</f>
        <v/>
      </c>
      <c r="BC189" s="15" t="str" cm="1">
        <f t="array" ref="BC189">IF(BB189="","",_xll.PBD(BB189,"Deal Date","","USD","",""))</f>
        <v/>
      </c>
      <c r="BD189" s="15" t="str" cm="1">
        <f t="array" ref="BD189">IF(BB189="","",_xll.PBD(BB189,"Company ID","","USD","",""))</f>
        <v/>
      </c>
      <c r="BE189" s="15" t="str" cm="1">
        <f t="array" ref="BE189">IF(BB189="","",_xll.PBD(BD189,"Name","","USD","",""))</f>
        <v/>
      </c>
      <c r="BF189" t="str" cm="1">
        <f t="array" ref="BF189">IF(BB189="","",_xll.PBD(BB189,"Deal Type 1","","USD","",""))</f>
        <v/>
      </c>
      <c r="BK189" s="15" t="str" cm="1">
        <f t="array" ref="BK189">IF(BJ189="","",_xll.PBD(BJ189,"Deal Date","","USD","",""))</f>
        <v/>
      </c>
      <c r="BL189" s="15" t="str" cm="1">
        <f t="array" ref="BL189">IF(BJ189="","",_xll.PBD(BJ189,"Company ID","","USD","",""))</f>
        <v/>
      </c>
      <c r="BM189" s="15" t="str" cm="1">
        <f t="array" ref="BM189">IF(BJ189="","",_xll.PBD(BL189,"Name","","USD","",""))</f>
        <v/>
      </c>
      <c r="BN189" t="str" cm="1">
        <f t="array" ref="BN189">IF(BJ189="","",_xll.PBD(BJ189,"Deal Type 1","","USD","",""))</f>
        <v/>
      </c>
      <c r="BS189" s="15" t="str" cm="1">
        <f t="array" ref="BS189">IF(BR189="","",_xll.PBD(BR189,"Deal Date","","USD","",""))</f>
        <v/>
      </c>
      <c r="BT189" s="15" t="str" cm="1">
        <f t="array" ref="BT189">IF(BR189="","",_xll.PBD(BR189,"Company ID","","USD","",""))</f>
        <v/>
      </c>
      <c r="BU189" s="15" t="str" cm="1">
        <f t="array" ref="BU189">IF(BR189="","",_xll.PBD(BT189,"Name","","USD","",""))</f>
        <v/>
      </c>
      <c r="BV189" t="str" cm="1">
        <f t="array" ref="BV189">IF(BR189="","",_xll.PBD(BR189,"Deal Type 1","","USD","",""))</f>
        <v/>
      </c>
      <c r="CA189" s="15" t="str" cm="1">
        <f t="array" ref="CA189">IF(BZ189="","",_xll.PBD(BZ189,"Deal Date","","USD","",""))</f>
        <v/>
      </c>
      <c r="CB189" s="15" t="str" cm="1">
        <f t="array" ref="CB189">IF(BZ189="","",_xll.PBD(BZ189,"Company ID","","USD","",""))</f>
        <v/>
      </c>
      <c r="CC189" s="15" t="str" cm="1">
        <f t="array" ref="CC189">IF(BZ189="","",_xll.PBD(CB189,"Name","","USD","",""))</f>
        <v/>
      </c>
      <c r="CD189" t="str" cm="1">
        <f t="array" ref="CD189">IF(BZ189="","",_xll.PBD(BZ189,"Deal Type 1","","USD","",""))</f>
        <v/>
      </c>
      <c r="CI189" s="15" t="str" cm="1">
        <f t="array" ref="CI189">IF(CH189="","",_xll.PBD(CH189,"Deal Date","","USD","",""))</f>
        <v/>
      </c>
      <c r="CJ189" s="15" t="str" cm="1">
        <f t="array" ref="CJ189">IF(CH189="","",_xll.PBD(CH189,"Company ID","","USD","",""))</f>
        <v/>
      </c>
      <c r="CK189" s="15" t="str" cm="1">
        <f t="array" ref="CK189">IF(CH189="","",_xll.PBD(CJ189,"Name","","USD","",""))</f>
        <v/>
      </c>
      <c r="CL189" t="str" cm="1">
        <f t="array" ref="CL189">IF(CH189="","",_xll.PBD(CH189,"Deal Type 1","","USD","",""))</f>
        <v/>
      </c>
      <c r="CQ189" s="15" t="str" cm="1">
        <f t="array" ref="CQ189">IF(CP189="","",_xll.PBD(CP189,"Deal Date","","USD","",""))</f>
        <v/>
      </c>
      <c r="CR189" s="15" t="str" cm="1">
        <f t="array" ref="CR189">IF(CP189="","",_xll.PBD(CP189,"Company ID","","USD","",""))</f>
        <v/>
      </c>
      <c r="CS189" s="15" t="str" cm="1">
        <f t="array" ref="CS189">IF(CP189="","",_xll.PBD(CR189,"Name","","USD","",""))</f>
        <v/>
      </c>
      <c r="CT189" t="str" cm="1">
        <f t="array" ref="CT189">IF(CP189="","",_xll.PBD(CP189,"Deal Type 1","","USD","",""))</f>
        <v/>
      </c>
      <c r="CY189" s="15" t="str" cm="1">
        <f t="array" ref="CY189">IF(CX189="","",_xll.PBD(CX189,"Deal Date","","USD","",""))</f>
        <v/>
      </c>
      <c r="CZ189" s="15" t="str" cm="1">
        <f t="array" ref="CZ189">IF(CX189="","",_xll.PBD(CX189,"Company ID","","USD","",""))</f>
        <v/>
      </c>
      <c r="DA189" s="15" t="str" cm="1">
        <f t="array" ref="DA189">IF(CX189="","",_xll.PBD(CZ189,"Name","","USD","",""))</f>
        <v/>
      </c>
      <c r="DB189" t="str" cm="1">
        <f t="array" ref="DB189">IF(CX189="","",_xll.PBD(CX189,"Deal Type 1","","USD","",""))</f>
        <v/>
      </c>
      <c r="DG189" s="15" t="str" cm="1">
        <f t="array" ref="DG189">IF(DF189="","",_xll.PBD(DF189,"Deal Date","","USD","",""))</f>
        <v/>
      </c>
      <c r="DH189" s="15" t="str" cm="1">
        <f t="array" ref="DH189">IF(DF189="","",_xll.PBD(DF189,"Company ID","","USD","",""))</f>
        <v/>
      </c>
      <c r="DI189" s="15" t="str" cm="1">
        <f t="array" ref="DI189">IF(DF189="","",_xll.PBD(DH189,"Name","","USD","",""))</f>
        <v/>
      </c>
      <c r="DJ189" t="str" cm="1">
        <f t="array" ref="DJ189">IF(DF189="","",_xll.PBD(DF189,"Deal Type 1","","USD","",""))</f>
        <v/>
      </c>
      <c r="DO189" s="15" t="str" cm="1">
        <f t="array" ref="DO189">IF(DN189="","",_xll.PBD(DN189,"Deal Date","","USD","",""))</f>
        <v/>
      </c>
      <c r="DP189" s="15" t="str" cm="1">
        <f t="array" ref="DP189">IF(DN189="","",_xll.PBD(DN189,"Company ID","","USD","",""))</f>
        <v/>
      </c>
      <c r="DQ189" s="15" t="str" cm="1">
        <f t="array" ref="DQ189">IF(DN189="","",_xll.PBD(DP189,"Name","","USD","",""))</f>
        <v/>
      </c>
      <c r="DR189" t="str" cm="1">
        <f t="array" ref="DR189">IF(DN189="","",_xll.PBD(DN189,"Deal Type 1","","USD","",""))</f>
        <v/>
      </c>
      <c r="DW189" s="15" t="str" cm="1">
        <f t="array" ref="DW189">IF(DV189="","",_xll.PBD(DV189,"Deal Date","","USD","",""))</f>
        <v/>
      </c>
      <c r="DX189" s="15" t="str" cm="1">
        <f t="array" ref="DX189">IF(DV189="","",_xll.PBD(DV189,"Company ID","","USD","",""))</f>
        <v/>
      </c>
      <c r="DY189" s="15" t="str" cm="1">
        <f t="array" ref="DY189">IF(DV189="","",_xll.PBD(DX189,"Name","","USD","",""))</f>
        <v/>
      </c>
      <c r="DZ189" t="str" cm="1">
        <f t="array" ref="DZ189">IF(DV189="","",_xll.PBD(DV189,"Deal Type 1","","USD","",""))</f>
        <v/>
      </c>
      <c r="EE189" s="15" t="str" cm="1">
        <f t="array" ref="EE189">IF(ED189="","",_xll.PBD(ED189,"Deal Date","","USD","",""))</f>
        <v/>
      </c>
      <c r="EF189" s="15" t="str" cm="1">
        <f t="array" ref="EF189">IF(ED189="","",_xll.PBD(ED189,"Company ID","","USD","",""))</f>
        <v/>
      </c>
      <c r="EG189" s="15" t="str" cm="1">
        <f t="array" ref="EG189">IF(ED189="","",_xll.PBD(EF189,"Name","","USD","",""))</f>
        <v/>
      </c>
      <c r="EH189" t="str" cm="1">
        <f t="array" ref="EH189">IF(ED189="","",_xll.PBD(ED189,"Deal Type 1","","USD","",""))</f>
        <v/>
      </c>
      <c r="EM189" s="15" t="str" cm="1">
        <f t="array" ref="EM189">IF(EL189="","",_xll.PBD(EL189,"Deal Date","","USD","",""))</f>
        <v/>
      </c>
      <c r="EN189" s="15" t="str" cm="1">
        <f t="array" ref="EN189">IF(EL189="","",_xll.PBD(EL189,"Company ID","","USD","",""))</f>
        <v/>
      </c>
      <c r="EO189" s="15" t="str" cm="1">
        <f t="array" ref="EO189">IF(EL189="","",_xll.PBD(EN189,"Name","","USD","",""))</f>
        <v/>
      </c>
      <c r="EP189" t="str" cm="1">
        <f t="array" ref="EP189">IF(EL189="","",_xll.PBD(EL189,"Deal Type 1","","USD","",""))</f>
        <v/>
      </c>
      <c r="EU189" s="15" t="str" cm="1">
        <f t="array" ref="EU189">IF(ET189="","",_xll.PBD(ET189,"Deal Date","","USD","",""))</f>
        <v/>
      </c>
      <c r="EV189" s="15" t="str" cm="1">
        <f t="array" ref="EV189">IF(ET189="","",_xll.PBD(ET189,"Company ID","","USD","",""))</f>
        <v/>
      </c>
      <c r="EW189" s="15" t="str" cm="1">
        <f t="array" ref="EW189">IF(ET189="","",_xll.PBD(EV189,"Name","","USD","",""))</f>
        <v/>
      </c>
      <c r="EX189" t="str" cm="1">
        <f t="array" ref="EX189">IF(ET189="","",_xll.PBD(ET189,"Deal Type 1","","USD","",""))</f>
        <v/>
      </c>
      <c r="FC189" s="15" t="str" cm="1">
        <f t="array" ref="FC189">IF(FB189="","",_xll.PBD(FB189,"Deal Date","","USD","",""))</f>
        <v/>
      </c>
      <c r="FD189" s="15" t="str" cm="1">
        <f t="array" ref="FD189">IF(FB189="","",_xll.PBD(FB189,"Company ID","","USD","",""))</f>
        <v/>
      </c>
      <c r="FE189" s="15" t="str" cm="1">
        <f t="array" ref="FE189">IF(FB189="","",_xll.PBD(FD189,"Name","","USD","",""))</f>
        <v/>
      </c>
      <c r="FF189" t="str" cm="1">
        <f t="array" ref="FF189">IF(FB189="","",_xll.PBD(FB189,"Deal Type 1","","USD","",""))</f>
        <v/>
      </c>
      <c r="FK189" s="15" t="str" cm="1">
        <f t="array" ref="FK189">IF(FJ189="","",_xll.PBD(FJ189,"Deal Date","","USD","",""))</f>
        <v/>
      </c>
      <c r="FL189" s="15" t="str" cm="1">
        <f t="array" ref="FL189">IF(FJ189="","",_xll.PBD(FJ189,"Company ID","","USD","",""))</f>
        <v/>
      </c>
      <c r="FM189" s="15" t="str" cm="1">
        <f t="array" ref="FM189">IF(FJ189="","",_xll.PBD(FL189,"Name","","USD","",""))</f>
        <v/>
      </c>
      <c r="FN189" t="str" cm="1">
        <f t="array" ref="FN189">IF(FJ189="","",_xll.PBD(FJ189,"Deal Type 1","","USD","",""))</f>
        <v/>
      </c>
      <c r="FS189" s="15" t="str" cm="1">
        <f t="array" ref="FS189">IF(FR189="","",_xll.PBD(FR189,"Deal Date","","USD","",""))</f>
        <v/>
      </c>
      <c r="FT189" s="15" t="str" cm="1">
        <f t="array" ref="FT189">IF(FR189="","",_xll.PBD(FR189,"Company ID","","USD","",""))</f>
        <v/>
      </c>
      <c r="FU189" s="15" t="str" cm="1">
        <f t="array" ref="FU189">IF(FR189="","",_xll.PBD(FT189,"Name","","USD","",""))</f>
        <v/>
      </c>
      <c r="FV189" t="str" cm="1">
        <f t="array" ref="FV189">IF(FR189="","",_xll.PBD(FR189,"Deal Type 1","","USD","",""))</f>
        <v/>
      </c>
      <c r="GA189" s="15" t="str" cm="1">
        <f t="array" ref="GA189">IF(FZ189="","",_xll.PBD(FZ189,"Deal Date","","USD","",""))</f>
        <v/>
      </c>
      <c r="GB189" s="15" t="str" cm="1">
        <f t="array" ref="GB189">IF(FZ189="","",_xll.PBD(FZ189,"Company ID","","USD","",""))</f>
        <v/>
      </c>
      <c r="GC189" s="15" t="str" cm="1">
        <f t="array" ref="GC189">IF(FZ189="","",_xll.PBD(GB189,"Name","","USD","",""))</f>
        <v/>
      </c>
      <c r="GD189" t="str" cm="1">
        <f t="array" ref="GD189">IF(FZ189="","",_xll.PBD(FZ189,"Deal Type 1","","USD","",""))</f>
        <v/>
      </c>
      <c r="GI189" s="15" t="str" cm="1">
        <f t="array" ref="GI189">IF(GH189="","",_xll.PBD(GH189,"Deal Date","","USD","",""))</f>
        <v/>
      </c>
      <c r="GJ189" s="15" t="str" cm="1">
        <f t="array" ref="GJ189">IF(GH189="","",_xll.PBD(GH189,"Company ID","","USD","",""))</f>
        <v/>
      </c>
      <c r="GK189" s="15" t="str" cm="1">
        <f t="array" ref="GK189">IF(GH189="","",_xll.PBD(GJ189,"Name","","USD","",""))</f>
        <v/>
      </c>
      <c r="GL189" t="str" cm="1">
        <f t="array" ref="GL189">IF(GH189="","",_xll.PBD(GH189,"Deal Type 1","","USD","",""))</f>
        <v/>
      </c>
      <c r="GQ189" s="15" t="str" cm="1">
        <f t="array" ref="GQ189">IF(GP189="","",_xll.PBD(GP189,"Deal Date","","USD","",""))</f>
        <v/>
      </c>
      <c r="GR189" s="15" t="str" cm="1">
        <f t="array" ref="GR189">IF(GP189="","",_xll.PBD(GP189,"Company ID","","USD","",""))</f>
        <v/>
      </c>
      <c r="GS189" s="15" t="str" cm="1">
        <f t="array" ref="GS189">IF(GP189="","",_xll.PBD(GR189,"Name","","USD","",""))</f>
        <v/>
      </c>
      <c r="GT189" t="str" cm="1">
        <f t="array" ref="GT189">IF(GP189="","",_xll.PBD(GP189,"Deal Type 1","","USD","",""))</f>
        <v/>
      </c>
      <c r="GY189" s="15" t="str" cm="1">
        <f t="array" ref="GY189">IF(GX189="","",_xll.PBD(GX189,"Deal Date","","USD","",""))</f>
        <v/>
      </c>
      <c r="GZ189" s="15" t="str" cm="1">
        <f t="array" ref="GZ189">IF(GX189="","",_xll.PBD(GX189,"Company ID","","USD","",""))</f>
        <v/>
      </c>
      <c r="HA189" s="15" t="str" cm="1">
        <f t="array" ref="HA189">IF(GX189="","",_xll.PBD(GZ189,"Name","","USD","",""))</f>
        <v/>
      </c>
      <c r="HB189" t="str" cm="1">
        <f t="array" ref="HB189">IF(GX189="","",_xll.PBD(GX189,"Deal Type 1","","USD","",""))</f>
        <v/>
      </c>
      <c r="HG189" s="15" t="str" cm="1">
        <f t="array" ref="HG189">IF(HF189="","",_xll.PBD(HF189,"Deal Date","","USD","",""))</f>
        <v/>
      </c>
      <c r="HH189" s="15" t="str" cm="1">
        <f t="array" ref="HH189">IF(HF189="","",_xll.PBD(HF189,"Company ID","","USD","",""))</f>
        <v/>
      </c>
      <c r="HI189" s="15" t="str" cm="1">
        <f t="array" ref="HI189">IF(HF189="","",_xll.PBD(HH189,"Name","","USD","",""))</f>
        <v/>
      </c>
      <c r="HJ189" t="str" cm="1">
        <f t="array" ref="HJ189">IF(HF189="","",_xll.PBD(HF189,"Deal Type 1","","USD","",""))</f>
        <v/>
      </c>
      <c r="HO189" s="15" t="str" cm="1">
        <f t="array" ref="HO189">IF(HN189="","",_xll.PBD(HN189,"Deal Date","","USD","",""))</f>
        <v/>
      </c>
      <c r="HP189" s="15" t="str" cm="1">
        <f t="array" ref="HP189">IF(HN189="","",_xll.PBD(HN189,"Company ID","","USD","",""))</f>
        <v/>
      </c>
      <c r="HQ189" s="15" t="str" cm="1">
        <f t="array" ref="HQ189">IF(HN189="","",_xll.PBD(HP189,"Name","","USD","",""))</f>
        <v/>
      </c>
      <c r="HR189" t="str" cm="1">
        <f t="array" ref="HR189">IF(HN189="","",_xll.PBD(HN189,"Deal Type 1","","USD","",""))</f>
        <v/>
      </c>
      <c r="HW189" s="15" t="str" cm="1">
        <f t="array" ref="HW189">IF(HV189="","",_xll.PBD(HV189,"Deal Date","","USD","",""))</f>
        <v/>
      </c>
      <c r="HX189" s="15" t="str" cm="1">
        <f t="array" ref="HX189">IF(HV189="","",_xll.PBD(HV189,"Company ID","","USD","",""))</f>
        <v/>
      </c>
      <c r="HY189" s="15" t="str" cm="1">
        <f t="array" ref="HY189">IF(HV189="","",_xll.PBD(HX189,"Name","","USD","",""))</f>
        <v/>
      </c>
      <c r="HZ189" t="str" cm="1">
        <f t="array" ref="HZ189">IF(HV189="","",_xll.PBD(HV189,"Deal Type 1","","USD","",""))</f>
        <v/>
      </c>
      <c r="IE189" s="15" t="str" cm="1">
        <f t="array" ref="IE189">IF(ID189="","",_xll.PBD(ID189,"Deal Date","","USD","",""))</f>
        <v/>
      </c>
      <c r="IF189" s="15" t="str" cm="1">
        <f t="array" ref="IF189">IF(ID189="","",_xll.PBD(ID189,"Company ID","","USD","",""))</f>
        <v/>
      </c>
      <c r="IG189" s="15" t="str" cm="1">
        <f t="array" ref="IG189">IF(ID189="","",_xll.PBD(IF189,"Name","","USD","",""))</f>
        <v/>
      </c>
      <c r="IH189" t="str" cm="1">
        <f t="array" ref="IH189">IF(ID189="","",_xll.PBD(ID189,"Deal Type 1","","USD","",""))</f>
        <v/>
      </c>
      <c r="IM189" s="15" t="str" cm="1">
        <f t="array" ref="IM189">IF(IL189="","",_xll.PBD(IL189,"Deal Date","","USD","",""))</f>
        <v/>
      </c>
      <c r="IN189" s="15" t="str" cm="1">
        <f t="array" ref="IN189">IF(IL189="","",_xll.PBD(IL189,"Company ID","","USD","",""))</f>
        <v/>
      </c>
      <c r="IO189" s="15" t="str" cm="1">
        <f t="array" ref="IO189">IF(IL189="","",_xll.PBD(IN189,"Name","","USD","",""))</f>
        <v/>
      </c>
      <c r="IP189" t="str" cm="1">
        <f t="array" ref="IP189">IF(IL189="","",_xll.PBD(IL189,"Deal Type 1","","USD","",""))</f>
        <v/>
      </c>
      <c r="IU189" s="15" t="str" cm="1">
        <f t="array" ref="IU189">IF(IT189="","",_xll.PBD(IT189,"Deal Date","","USD","",""))</f>
        <v/>
      </c>
      <c r="IV189" s="15" t="str" cm="1">
        <f t="array" ref="IV189">IF(IT189="","",_xll.PBD(IT189,"Company ID","","USD","",""))</f>
        <v/>
      </c>
      <c r="IW189" s="15" t="str" cm="1">
        <f t="array" ref="IW189">IF(IT189="","",_xll.PBD(IV189,"Name","","USD","",""))</f>
        <v/>
      </c>
      <c r="IX189" t="str" cm="1">
        <f t="array" ref="IX189">IF(IT189="","",_xll.PBD(IT189,"Deal Type 1","","USD","",""))</f>
        <v/>
      </c>
      <c r="JC189" s="15" t="str" cm="1">
        <f t="array" ref="JC189">IF(JB189="","",_xll.PBD(JB189,"Deal Date","","USD","",""))</f>
        <v/>
      </c>
      <c r="JD189" s="15" t="str" cm="1">
        <f t="array" ref="JD189">IF(JB189="","",_xll.PBD(JB189,"Company ID","","USD","",""))</f>
        <v/>
      </c>
      <c r="JE189" s="15" t="str" cm="1">
        <f t="array" ref="JE189">IF(JB189="","",_xll.PBD(JD189,"Name","","USD","",""))</f>
        <v/>
      </c>
      <c r="JF189" t="str" cm="1">
        <f t="array" ref="JF189">IF(JB189="","",_xll.PBD(JB189,"Deal Type 1","","USD","",""))</f>
        <v/>
      </c>
      <c r="JK189" s="15" t="str" cm="1">
        <f t="array" ref="JK189">IF(JJ189="","",_xll.PBD(JJ189,"Deal Date","","USD","",""))</f>
        <v/>
      </c>
      <c r="JL189" s="15" t="str" cm="1">
        <f t="array" ref="JL189">IF(JJ189="","",_xll.PBD(JJ189,"Company ID","","USD","",""))</f>
        <v/>
      </c>
      <c r="JM189" s="15" t="str" cm="1">
        <f t="array" ref="JM189">IF(JJ189="","",_xll.PBD(JL189,"Name","","USD","",""))</f>
        <v/>
      </c>
      <c r="JN189" t="str" cm="1">
        <f t="array" ref="JN189">IF(JJ189="","",_xll.PBD(JJ189,"Deal Type 1","","USD","",""))</f>
        <v/>
      </c>
      <c r="JS189" s="15" t="str" cm="1">
        <f t="array" ref="JS189">IF(JR189="","",_xll.PBD(JR189,"Deal Date","","USD","",""))</f>
        <v/>
      </c>
      <c r="JT189" s="15" t="str" cm="1">
        <f t="array" ref="JT189">IF(JR189="","",_xll.PBD(JR189,"Company ID","","USD","",""))</f>
        <v/>
      </c>
      <c r="JU189" s="15" t="str" cm="1">
        <f t="array" ref="JU189">IF(JR189="","",_xll.PBD(JT189,"Name","","USD","",""))</f>
        <v/>
      </c>
      <c r="JV189" t="str" cm="1">
        <f t="array" ref="JV189">IF(JR189="","",_xll.PBD(JR189,"Deal Type 1","","USD","",""))</f>
        <v/>
      </c>
      <c r="KA189" s="15" t="str" cm="1">
        <f t="array" ref="KA189">IF(JZ189="","",_xll.PBD(JZ189,"Deal Date","","USD","",""))</f>
        <v/>
      </c>
      <c r="KB189" s="15" t="str" cm="1">
        <f t="array" ref="KB189">IF(JZ189="","",_xll.PBD(JZ189,"Company ID","","USD","",""))</f>
        <v/>
      </c>
      <c r="KC189" s="15" t="str" cm="1">
        <f t="array" ref="KC189">IF(JZ189="","",_xll.PBD(KB189,"Name","","USD","",""))</f>
        <v/>
      </c>
      <c r="KD189" t="str" cm="1">
        <f t="array" ref="KD189">IF(JZ189="","",_xll.PBD(JZ189,"Deal Type 1","","USD","",""))</f>
        <v/>
      </c>
      <c r="KI189" s="15" t="str" cm="1">
        <f t="array" ref="KI189">IF(KH189="","",_xll.PBD(KH189,"Deal Date","","USD","",""))</f>
        <v/>
      </c>
      <c r="KJ189" s="15" t="str" cm="1">
        <f t="array" ref="KJ189">IF(KH189="","",_xll.PBD(KH189,"Company ID","","USD","",""))</f>
        <v/>
      </c>
      <c r="KK189" s="15" t="str" cm="1">
        <f t="array" ref="KK189">IF(KH189="","",_xll.PBD(KJ189,"Name","","USD","",""))</f>
        <v/>
      </c>
      <c r="KL189" t="str" cm="1">
        <f t="array" ref="KL189">IF(KH189="","",_xll.PBD(KH189,"Deal Type 1","","USD","",""))</f>
        <v/>
      </c>
      <c r="KQ189" s="15" t="str" cm="1">
        <f t="array" ref="KQ189">IF(KP189="","",_xll.PBD(KP189,"Deal Date","","USD","",""))</f>
        <v/>
      </c>
      <c r="KR189" s="15" t="str" cm="1">
        <f t="array" ref="KR189">IF(KP189="","",_xll.PBD(KP189,"Company ID","","USD","",""))</f>
        <v/>
      </c>
      <c r="KS189" s="15" t="str" cm="1">
        <f t="array" ref="KS189">IF(KP189="","",_xll.PBD(KR189,"Name","","USD","",""))</f>
        <v/>
      </c>
      <c r="KT189" t="str" cm="1">
        <f t="array" ref="KT189">IF(KP189="","",_xll.PBD(KP189,"Deal Type 1","","USD","",""))</f>
        <v/>
      </c>
      <c r="KY189" s="15" t="str" cm="1">
        <f t="array" ref="KY189">IF(KX189="","",_xll.PBD(KX189,"Deal Date","","USD","",""))</f>
        <v/>
      </c>
      <c r="KZ189" s="15" t="str" cm="1">
        <f t="array" ref="KZ189">IF(KX189="","",_xll.PBD(KX189,"Company ID","","USD","",""))</f>
        <v/>
      </c>
      <c r="LA189" s="15" t="str" cm="1">
        <f t="array" ref="LA189">IF(KX189="","",_xll.PBD(KZ189,"Name","","USD","",""))</f>
        <v/>
      </c>
      <c r="LB189" t="str" cm="1">
        <f t="array" ref="LB189">IF(KX189="","",_xll.PBD(KX189,"Deal Type 1","","USD","",""))</f>
        <v/>
      </c>
      <c r="LG189" s="15" t="str" cm="1">
        <f t="array" ref="LG189">IF(LF189="","",_xll.PBD(LF189,"Deal Date","","USD","",""))</f>
        <v/>
      </c>
      <c r="LH189" s="15" t="str" cm="1">
        <f t="array" ref="LH189">IF(LF189="","",_xll.PBD(LF189,"Company ID","","USD","",""))</f>
        <v/>
      </c>
      <c r="LI189" s="15" t="str" cm="1">
        <f t="array" ref="LI189">IF(LF189="","",_xll.PBD(LH189,"Name","","USD","",""))</f>
        <v/>
      </c>
      <c r="LJ189" t="str" cm="1">
        <f t="array" ref="LJ189">IF(LF189="","",_xll.PBD(LF189,"Deal Type 1","","USD","",""))</f>
        <v/>
      </c>
      <c r="LO189" s="15" t="str" cm="1">
        <f t="array" ref="LO189">IF(LN189="","",_xll.PBD(LN189,"Deal Date","","USD","",""))</f>
        <v/>
      </c>
      <c r="LP189" s="15" t="str" cm="1">
        <f t="array" ref="LP189">IF(LN189="","",_xll.PBD(LN189,"Company ID","","USD","",""))</f>
        <v/>
      </c>
      <c r="LQ189" s="15" t="str" cm="1">
        <f t="array" ref="LQ189">IF(LN189="","",_xll.PBD(LP189,"Name","","USD","",""))</f>
        <v/>
      </c>
      <c r="LR189" t="str" cm="1">
        <f t="array" ref="LR189">IF(LN189="","",_xll.PBD(LN189,"Deal Type 1","","USD","",""))</f>
        <v/>
      </c>
      <c r="LW189" s="15" t="str" cm="1">
        <f t="array" ref="LW189">IF(LV189="","",_xll.PBD(LV189,"Deal Date","","USD","",""))</f>
        <v/>
      </c>
      <c r="LX189" s="15" t="str" cm="1">
        <f t="array" ref="LX189">IF(LV189="","",_xll.PBD(LV189,"Company ID","","USD","",""))</f>
        <v/>
      </c>
      <c r="LY189" s="15" t="str" cm="1">
        <f t="array" ref="LY189">IF(LV189="","",_xll.PBD(LX189,"Name","","USD","",""))</f>
        <v/>
      </c>
      <c r="LZ189" t="str" cm="1">
        <f t="array" ref="LZ189">IF(LV189="","",_xll.PBD(LV189,"Deal Type 1","","USD","",""))</f>
        <v/>
      </c>
      <c r="ME189" s="15" t="str" cm="1">
        <f t="array" ref="ME189">IF(MD189="","",_xll.PBD(MD189,"Deal Date","","USD","",""))</f>
        <v/>
      </c>
      <c r="MF189" s="15" t="str" cm="1">
        <f t="array" ref="MF189">IF(MD189="","",_xll.PBD(MD189,"Company ID","","USD","",""))</f>
        <v/>
      </c>
      <c r="MG189" s="15" t="str" cm="1">
        <f t="array" ref="MG189">IF(MD189="","",_xll.PBD(MF189,"Name","","USD","",""))</f>
        <v/>
      </c>
      <c r="MH189" t="str" cm="1">
        <f t="array" ref="MH189">IF(MD189="","",_xll.PBD(MD189,"Deal Type 1","","USD","",""))</f>
        <v/>
      </c>
    </row>
    <row r="190" spans="7:346" x14ac:dyDescent="0.2">
      <c r="G190" s="15" t="str" cm="1">
        <f t="array" ref="G190">IF(F190="","",_xll.PBD(F190,"Deal Date","","USD","",""))</f>
        <v/>
      </c>
      <c r="H190" s="15" t="str" cm="1">
        <f t="array" ref="H190">IF(F190="","",_xll.PBD(F190,"Company ID","","USD","",""))</f>
        <v/>
      </c>
      <c r="I190" s="15" t="str" cm="1">
        <f t="array" ref="I190">IF(F190="","",_xll.PBD(H190,"Name","","USD","",""))</f>
        <v/>
      </c>
      <c r="J190" t="str" cm="1">
        <f t="array" ref="J190">IF(F190="","",_xll.PBD(F190,"Deal Type 1","","USD","",""))</f>
        <v/>
      </c>
      <c r="O190" s="15" t="str" cm="1">
        <f t="array" ref="O190">IF(N190="","",_xll.PBD(N190,"Deal Date","","USD","",""))</f>
        <v/>
      </c>
      <c r="P190" s="15" t="str" cm="1">
        <f t="array" ref="P190">IF(N190="","",_xll.PBD(N190,"Company ID","","USD","",""))</f>
        <v/>
      </c>
      <c r="Q190" s="15" t="str" cm="1">
        <f t="array" ref="Q190">IF(N190="","",_xll.PBD(P190,"Name","","USD","",""))</f>
        <v/>
      </c>
      <c r="R190" t="str" cm="1">
        <f t="array" ref="R190">IF(N190="","",_xll.PBD(N190,"Deal Type 1","","USD","",""))</f>
        <v/>
      </c>
      <c r="W190" s="15" t="str" cm="1">
        <f t="array" ref="W190">IF(V190="","",_xll.PBD(V190,"Deal Date","","USD","",""))</f>
        <v/>
      </c>
      <c r="X190" s="15" t="str" cm="1">
        <f t="array" ref="X190">IF(V190="","",_xll.PBD(V190,"Company ID","","USD","",""))</f>
        <v/>
      </c>
      <c r="Y190" s="15" t="str" cm="1">
        <f t="array" ref="Y190">IF(V190="","",_xll.PBD(X190,"Name","","USD","",""))</f>
        <v/>
      </c>
      <c r="Z190" t="str" cm="1">
        <f t="array" ref="Z190">IF(V190="","",_xll.PBD(V190,"Deal Type 1","","USD","",""))</f>
        <v/>
      </c>
      <c r="AE190" s="15" t="str" cm="1">
        <f t="array" ref="AE190">IF(AD190="","",_xll.PBD(AD190,"Deal Date","","USD","",""))</f>
        <v/>
      </c>
      <c r="AF190" s="15" t="str" cm="1">
        <f t="array" ref="AF190">IF(AD190="","",_xll.PBD(AD190,"Company ID","","USD","",""))</f>
        <v/>
      </c>
      <c r="AG190" s="15" t="str" cm="1">
        <f t="array" ref="AG190">IF(AD190="","",_xll.PBD(AF190,"Name","","USD","",""))</f>
        <v/>
      </c>
      <c r="AH190" t="str" cm="1">
        <f t="array" ref="AH190">IF(AD190="","",_xll.PBD(AD190,"Deal Type 1","","USD","",""))</f>
        <v/>
      </c>
      <c r="AM190" s="15" t="str" cm="1">
        <f t="array" ref="AM190">IF(AL190="","",_xll.PBD(AL190,"Deal Date","","USD","",""))</f>
        <v/>
      </c>
      <c r="AN190" s="15" t="str" cm="1">
        <f t="array" ref="AN190">IF(AL190="","",_xll.PBD(AL190,"Company ID","","USD","",""))</f>
        <v/>
      </c>
      <c r="AO190" s="15" t="str" cm="1">
        <f t="array" ref="AO190">IF(AL190="","",_xll.PBD(AN190,"Name","","USD","",""))</f>
        <v/>
      </c>
      <c r="AP190" t="str" cm="1">
        <f t="array" ref="AP190">IF(AL190="","",_xll.PBD(AL190,"Deal Type 1","","USD","",""))</f>
        <v/>
      </c>
      <c r="AU190" s="15" t="str" cm="1">
        <f t="array" ref="AU190">IF(AT190="","",_xll.PBD(AT190,"Deal Date","","USD","",""))</f>
        <v/>
      </c>
      <c r="AV190" s="15" t="str" cm="1">
        <f t="array" ref="AV190">IF(AT190="","",_xll.PBD(AT190,"Company ID","","USD","",""))</f>
        <v/>
      </c>
      <c r="AW190" s="15" t="str" cm="1">
        <f t="array" ref="AW190">IF(AT190="","",_xll.PBD(AV190,"Name","","USD","",""))</f>
        <v/>
      </c>
      <c r="AX190" t="str" cm="1">
        <f t="array" ref="AX190">IF(AT190="","",_xll.PBD(AT190,"Deal Type 1","","USD","",""))</f>
        <v/>
      </c>
      <c r="BC190" s="15" t="str" cm="1">
        <f t="array" ref="BC190">IF(BB190="","",_xll.PBD(BB190,"Deal Date","","USD","",""))</f>
        <v/>
      </c>
      <c r="BD190" s="15" t="str" cm="1">
        <f t="array" ref="BD190">IF(BB190="","",_xll.PBD(BB190,"Company ID","","USD","",""))</f>
        <v/>
      </c>
      <c r="BE190" s="15" t="str" cm="1">
        <f t="array" ref="BE190">IF(BB190="","",_xll.PBD(BD190,"Name","","USD","",""))</f>
        <v/>
      </c>
      <c r="BF190" t="str" cm="1">
        <f t="array" ref="BF190">IF(BB190="","",_xll.PBD(BB190,"Deal Type 1","","USD","",""))</f>
        <v/>
      </c>
      <c r="BK190" s="15" t="str" cm="1">
        <f t="array" ref="BK190">IF(BJ190="","",_xll.PBD(BJ190,"Deal Date","","USD","",""))</f>
        <v/>
      </c>
      <c r="BL190" s="15" t="str" cm="1">
        <f t="array" ref="BL190">IF(BJ190="","",_xll.PBD(BJ190,"Company ID","","USD","",""))</f>
        <v/>
      </c>
      <c r="BM190" s="15" t="str" cm="1">
        <f t="array" ref="BM190">IF(BJ190="","",_xll.PBD(BL190,"Name","","USD","",""))</f>
        <v/>
      </c>
      <c r="BN190" t="str" cm="1">
        <f t="array" ref="BN190">IF(BJ190="","",_xll.PBD(BJ190,"Deal Type 1","","USD","",""))</f>
        <v/>
      </c>
      <c r="BS190" s="15" t="str" cm="1">
        <f t="array" ref="BS190">IF(BR190="","",_xll.PBD(BR190,"Deal Date","","USD","",""))</f>
        <v/>
      </c>
      <c r="BT190" s="15" t="str" cm="1">
        <f t="array" ref="BT190">IF(BR190="","",_xll.PBD(BR190,"Company ID","","USD","",""))</f>
        <v/>
      </c>
      <c r="BU190" s="15" t="str" cm="1">
        <f t="array" ref="BU190">IF(BR190="","",_xll.PBD(BT190,"Name","","USD","",""))</f>
        <v/>
      </c>
      <c r="BV190" t="str" cm="1">
        <f t="array" ref="BV190">IF(BR190="","",_xll.PBD(BR190,"Deal Type 1","","USD","",""))</f>
        <v/>
      </c>
      <c r="CA190" s="15" t="str" cm="1">
        <f t="array" ref="CA190">IF(BZ190="","",_xll.PBD(BZ190,"Deal Date","","USD","",""))</f>
        <v/>
      </c>
      <c r="CB190" s="15" t="str" cm="1">
        <f t="array" ref="CB190">IF(BZ190="","",_xll.PBD(BZ190,"Company ID","","USD","",""))</f>
        <v/>
      </c>
      <c r="CC190" s="15" t="str" cm="1">
        <f t="array" ref="CC190">IF(BZ190="","",_xll.PBD(CB190,"Name","","USD","",""))</f>
        <v/>
      </c>
      <c r="CD190" t="str" cm="1">
        <f t="array" ref="CD190">IF(BZ190="","",_xll.PBD(BZ190,"Deal Type 1","","USD","",""))</f>
        <v/>
      </c>
      <c r="CI190" s="15" t="str" cm="1">
        <f t="array" ref="CI190">IF(CH190="","",_xll.PBD(CH190,"Deal Date","","USD","",""))</f>
        <v/>
      </c>
      <c r="CJ190" s="15" t="str" cm="1">
        <f t="array" ref="CJ190">IF(CH190="","",_xll.PBD(CH190,"Company ID","","USD","",""))</f>
        <v/>
      </c>
      <c r="CK190" s="15" t="str" cm="1">
        <f t="array" ref="CK190">IF(CH190="","",_xll.PBD(CJ190,"Name","","USD","",""))</f>
        <v/>
      </c>
      <c r="CL190" t="str" cm="1">
        <f t="array" ref="CL190">IF(CH190="","",_xll.PBD(CH190,"Deal Type 1","","USD","",""))</f>
        <v/>
      </c>
      <c r="CQ190" s="15" t="str" cm="1">
        <f t="array" ref="CQ190">IF(CP190="","",_xll.PBD(CP190,"Deal Date","","USD","",""))</f>
        <v/>
      </c>
      <c r="CR190" s="15" t="str" cm="1">
        <f t="array" ref="CR190">IF(CP190="","",_xll.PBD(CP190,"Company ID","","USD","",""))</f>
        <v/>
      </c>
      <c r="CS190" s="15" t="str" cm="1">
        <f t="array" ref="CS190">IF(CP190="","",_xll.PBD(CR190,"Name","","USD","",""))</f>
        <v/>
      </c>
      <c r="CT190" t="str" cm="1">
        <f t="array" ref="CT190">IF(CP190="","",_xll.PBD(CP190,"Deal Type 1","","USD","",""))</f>
        <v/>
      </c>
      <c r="CY190" s="15" t="str" cm="1">
        <f t="array" ref="CY190">IF(CX190="","",_xll.PBD(CX190,"Deal Date","","USD","",""))</f>
        <v/>
      </c>
      <c r="CZ190" s="15" t="str" cm="1">
        <f t="array" ref="CZ190">IF(CX190="","",_xll.PBD(CX190,"Company ID","","USD","",""))</f>
        <v/>
      </c>
      <c r="DA190" s="15" t="str" cm="1">
        <f t="array" ref="DA190">IF(CX190="","",_xll.PBD(CZ190,"Name","","USD","",""))</f>
        <v/>
      </c>
      <c r="DB190" t="str" cm="1">
        <f t="array" ref="DB190">IF(CX190="","",_xll.PBD(CX190,"Deal Type 1","","USD","",""))</f>
        <v/>
      </c>
      <c r="DG190" s="15" t="str" cm="1">
        <f t="array" ref="DG190">IF(DF190="","",_xll.PBD(DF190,"Deal Date","","USD","",""))</f>
        <v/>
      </c>
      <c r="DH190" s="15" t="str" cm="1">
        <f t="array" ref="DH190">IF(DF190="","",_xll.PBD(DF190,"Company ID","","USD","",""))</f>
        <v/>
      </c>
      <c r="DI190" s="15" t="str" cm="1">
        <f t="array" ref="DI190">IF(DF190="","",_xll.PBD(DH190,"Name","","USD","",""))</f>
        <v/>
      </c>
      <c r="DJ190" t="str" cm="1">
        <f t="array" ref="DJ190">IF(DF190="","",_xll.PBD(DF190,"Deal Type 1","","USD","",""))</f>
        <v/>
      </c>
      <c r="DO190" s="15" t="str" cm="1">
        <f t="array" ref="DO190">IF(DN190="","",_xll.PBD(DN190,"Deal Date","","USD","",""))</f>
        <v/>
      </c>
      <c r="DP190" s="15" t="str" cm="1">
        <f t="array" ref="DP190">IF(DN190="","",_xll.PBD(DN190,"Company ID","","USD","",""))</f>
        <v/>
      </c>
      <c r="DQ190" s="15" t="str" cm="1">
        <f t="array" ref="DQ190">IF(DN190="","",_xll.PBD(DP190,"Name","","USD","",""))</f>
        <v/>
      </c>
      <c r="DR190" t="str" cm="1">
        <f t="array" ref="DR190">IF(DN190="","",_xll.PBD(DN190,"Deal Type 1","","USD","",""))</f>
        <v/>
      </c>
      <c r="DW190" s="15" t="str" cm="1">
        <f t="array" ref="DW190">IF(DV190="","",_xll.PBD(DV190,"Deal Date","","USD","",""))</f>
        <v/>
      </c>
      <c r="DX190" s="15" t="str" cm="1">
        <f t="array" ref="DX190">IF(DV190="","",_xll.PBD(DV190,"Company ID","","USD","",""))</f>
        <v/>
      </c>
      <c r="DY190" s="15" t="str" cm="1">
        <f t="array" ref="DY190">IF(DV190="","",_xll.PBD(DX190,"Name","","USD","",""))</f>
        <v/>
      </c>
      <c r="DZ190" t="str" cm="1">
        <f t="array" ref="DZ190">IF(DV190="","",_xll.PBD(DV190,"Deal Type 1","","USD","",""))</f>
        <v/>
      </c>
      <c r="EE190" s="15" t="str" cm="1">
        <f t="array" ref="EE190">IF(ED190="","",_xll.PBD(ED190,"Deal Date","","USD","",""))</f>
        <v/>
      </c>
      <c r="EF190" s="15" t="str" cm="1">
        <f t="array" ref="EF190">IF(ED190="","",_xll.PBD(ED190,"Company ID","","USD","",""))</f>
        <v/>
      </c>
      <c r="EG190" s="15" t="str" cm="1">
        <f t="array" ref="EG190">IF(ED190="","",_xll.PBD(EF190,"Name","","USD","",""))</f>
        <v/>
      </c>
      <c r="EH190" t="str" cm="1">
        <f t="array" ref="EH190">IF(ED190="","",_xll.PBD(ED190,"Deal Type 1","","USD","",""))</f>
        <v/>
      </c>
      <c r="EM190" s="15" t="str" cm="1">
        <f t="array" ref="EM190">IF(EL190="","",_xll.PBD(EL190,"Deal Date","","USD","",""))</f>
        <v/>
      </c>
      <c r="EN190" s="15" t="str" cm="1">
        <f t="array" ref="EN190">IF(EL190="","",_xll.PBD(EL190,"Company ID","","USD","",""))</f>
        <v/>
      </c>
      <c r="EO190" s="15" t="str" cm="1">
        <f t="array" ref="EO190">IF(EL190="","",_xll.PBD(EN190,"Name","","USD","",""))</f>
        <v/>
      </c>
      <c r="EP190" t="str" cm="1">
        <f t="array" ref="EP190">IF(EL190="","",_xll.PBD(EL190,"Deal Type 1","","USD","",""))</f>
        <v/>
      </c>
      <c r="EU190" s="15" t="str" cm="1">
        <f t="array" ref="EU190">IF(ET190="","",_xll.PBD(ET190,"Deal Date","","USD","",""))</f>
        <v/>
      </c>
      <c r="EV190" s="15" t="str" cm="1">
        <f t="array" ref="EV190">IF(ET190="","",_xll.PBD(ET190,"Company ID","","USD","",""))</f>
        <v/>
      </c>
      <c r="EW190" s="15" t="str" cm="1">
        <f t="array" ref="EW190">IF(ET190="","",_xll.PBD(EV190,"Name","","USD","",""))</f>
        <v/>
      </c>
      <c r="EX190" t="str" cm="1">
        <f t="array" ref="EX190">IF(ET190="","",_xll.PBD(ET190,"Deal Type 1","","USD","",""))</f>
        <v/>
      </c>
      <c r="FC190" s="15" t="str" cm="1">
        <f t="array" ref="FC190">IF(FB190="","",_xll.PBD(FB190,"Deal Date","","USD","",""))</f>
        <v/>
      </c>
      <c r="FD190" s="15" t="str" cm="1">
        <f t="array" ref="FD190">IF(FB190="","",_xll.PBD(FB190,"Company ID","","USD","",""))</f>
        <v/>
      </c>
      <c r="FE190" s="15" t="str" cm="1">
        <f t="array" ref="FE190">IF(FB190="","",_xll.PBD(FD190,"Name","","USD","",""))</f>
        <v/>
      </c>
      <c r="FF190" t="str" cm="1">
        <f t="array" ref="FF190">IF(FB190="","",_xll.PBD(FB190,"Deal Type 1","","USD","",""))</f>
        <v/>
      </c>
      <c r="FK190" s="15" t="str" cm="1">
        <f t="array" ref="FK190">IF(FJ190="","",_xll.PBD(FJ190,"Deal Date","","USD","",""))</f>
        <v/>
      </c>
      <c r="FL190" s="15" t="str" cm="1">
        <f t="array" ref="FL190">IF(FJ190="","",_xll.PBD(FJ190,"Company ID","","USD","",""))</f>
        <v/>
      </c>
      <c r="FM190" s="15" t="str" cm="1">
        <f t="array" ref="FM190">IF(FJ190="","",_xll.PBD(FL190,"Name","","USD","",""))</f>
        <v/>
      </c>
      <c r="FN190" t="str" cm="1">
        <f t="array" ref="FN190">IF(FJ190="","",_xll.PBD(FJ190,"Deal Type 1","","USD","",""))</f>
        <v/>
      </c>
      <c r="FS190" s="15" t="str" cm="1">
        <f t="array" ref="FS190">IF(FR190="","",_xll.PBD(FR190,"Deal Date","","USD","",""))</f>
        <v/>
      </c>
      <c r="FT190" s="15" t="str" cm="1">
        <f t="array" ref="FT190">IF(FR190="","",_xll.PBD(FR190,"Company ID","","USD","",""))</f>
        <v/>
      </c>
      <c r="FU190" s="15" t="str" cm="1">
        <f t="array" ref="FU190">IF(FR190="","",_xll.PBD(FT190,"Name","","USD","",""))</f>
        <v/>
      </c>
      <c r="FV190" t="str" cm="1">
        <f t="array" ref="FV190">IF(FR190="","",_xll.PBD(FR190,"Deal Type 1","","USD","",""))</f>
        <v/>
      </c>
      <c r="GA190" s="15" t="str" cm="1">
        <f t="array" ref="GA190">IF(FZ190="","",_xll.PBD(FZ190,"Deal Date","","USD","",""))</f>
        <v/>
      </c>
      <c r="GB190" s="15" t="str" cm="1">
        <f t="array" ref="GB190">IF(FZ190="","",_xll.PBD(FZ190,"Company ID","","USD","",""))</f>
        <v/>
      </c>
      <c r="GC190" s="15" t="str" cm="1">
        <f t="array" ref="GC190">IF(FZ190="","",_xll.PBD(GB190,"Name","","USD","",""))</f>
        <v/>
      </c>
      <c r="GD190" t="str" cm="1">
        <f t="array" ref="GD190">IF(FZ190="","",_xll.PBD(FZ190,"Deal Type 1","","USD","",""))</f>
        <v/>
      </c>
      <c r="GI190" s="15" t="str" cm="1">
        <f t="array" ref="GI190">IF(GH190="","",_xll.PBD(GH190,"Deal Date","","USD","",""))</f>
        <v/>
      </c>
      <c r="GJ190" s="15" t="str" cm="1">
        <f t="array" ref="GJ190">IF(GH190="","",_xll.PBD(GH190,"Company ID","","USD","",""))</f>
        <v/>
      </c>
      <c r="GK190" s="15" t="str" cm="1">
        <f t="array" ref="GK190">IF(GH190="","",_xll.PBD(GJ190,"Name","","USD","",""))</f>
        <v/>
      </c>
      <c r="GL190" t="str" cm="1">
        <f t="array" ref="GL190">IF(GH190="","",_xll.PBD(GH190,"Deal Type 1","","USD","",""))</f>
        <v/>
      </c>
      <c r="GQ190" s="15" t="str" cm="1">
        <f t="array" ref="GQ190">IF(GP190="","",_xll.PBD(GP190,"Deal Date","","USD","",""))</f>
        <v/>
      </c>
      <c r="GR190" s="15" t="str" cm="1">
        <f t="array" ref="GR190">IF(GP190="","",_xll.PBD(GP190,"Company ID","","USD","",""))</f>
        <v/>
      </c>
      <c r="GS190" s="15" t="str" cm="1">
        <f t="array" ref="GS190">IF(GP190="","",_xll.PBD(GR190,"Name","","USD","",""))</f>
        <v/>
      </c>
      <c r="GT190" t="str" cm="1">
        <f t="array" ref="GT190">IF(GP190="","",_xll.PBD(GP190,"Deal Type 1","","USD","",""))</f>
        <v/>
      </c>
      <c r="GY190" s="15" t="str" cm="1">
        <f t="array" ref="GY190">IF(GX190="","",_xll.PBD(GX190,"Deal Date","","USD","",""))</f>
        <v/>
      </c>
      <c r="GZ190" s="15" t="str" cm="1">
        <f t="array" ref="GZ190">IF(GX190="","",_xll.PBD(GX190,"Company ID","","USD","",""))</f>
        <v/>
      </c>
      <c r="HA190" s="15" t="str" cm="1">
        <f t="array" ref="HA190">IF(GX190="","",_xll.PBD(GZ190,"Name","","USD","",""))</f>
        <v/>
      </c>
      <c r="HB190" t="str" cm="1">
        <f t="array" ref="HB190">IF(GX190="","",_xll.PBD(GX190,"Deal Type 1","","USD","",""))</f>
        <v/>
      </c>
      <c r="HG190" s="15" t="str" cm="1">
        <f t="array" ref="HG190">IF(HF190="","",_xll.PBD(HF190,"Deal Date","","USD","",""))</f>
        <v/>
      </c>
      <c r="HH190" s="15" t="str" cm="1">
        <f t="array" ref="HH190">IF(HF190="","",_xll.PBD(HF190,"Company ID","","USD","",""))</f>
        <v/>
      </c>
      <c r="HI190" s="15" t="str" cm="1">
        <f t="array" ref="HI190">IF(HF190="","",_xll.PBD(HH190,"Name","","USD","",""))</f>
        <v/>
      </c>
      <c r="HJ190" t="str" cm="1">
        <f t="array" ref="HJ190">IF(HF190="","",_xll.PBD(HF190,"Deal Type 1","","USD","",""))</f>
        <v/>
      </c>
      <c r="HO190" s="15" t="str" cm="1">
        <f t="array" ref="HO190">IF(HN190="","",_xll.PBD(HN190,"Deal Date","","USD","",""))</f>
        <v/>
      </c>
      <c r="HP190" s="15" t="str" cm="1">
        <f t="array" ref="HP190">IF(HN190="","",_xll.PBD(HN190,"Company ID","","USD","",""))</f>
        <v/>
      </c>
      <c r="HQ190" s="15" t="str" cm="1">
        <f t="array" ref="HQ190">IF(HN190="","",_xll.PBD(HP190,"Name","","USD","",""))</f>
        <v/>
      </c>
      <c r="HR190" t="str" cm="1">
        <f t="array" ref="HR190">IF(HN190="","",_xll.PBD(HN190,"Deal Type 1","","USD","",""))</f>
        <v/>
      </c>
      <c r="HW190" s="15" t="str" cm="1">
        <f t="array" ref="HW190">IF(HV190="","",_xll.PBD(HV190,"Deal Date","","USD","",""))</f>
        <v/>
      </c>
      <c r="HX190" s="15" t="str" cm="1">
        <f t="array" ref="HX190">IF(HV190="","",_xll.PBD(HV190,"Company ID","","USD","",""))</f>
        <v/>
      </c>
      <c r="HY190" s="15" t="str" cm="1">
        <f t="array" ref="HY190">IF(HV190="","",_xll.PBD(HX190,"Name","","USD","",""))</f>
        <v/>
      </c>
      <c r="HZ190" t="str" cm="1">
        <f t="array" ref="HZ190">IF(HV190="","",_xll.PBD(HV190,"Deal Type 1","","USD","",""))</f>
        <v/>
      </c>
      <c r="IE190" s="15" t="str" cm="1">
        <f t="array" ref="IE190">IF(ID190="","",_xll.PBD(ID190,"Deal Date","","USD","",""))</f>
        <v/>
      </c>
      <c r="IF190" s="15" t="str" cm="1">
        <f t="array" ref="IF190">IF(ID190="","",_xll.PBD(ID190,"Company ID","","USD","",""))</f>
        <v/>
      </c>
      <c r="IG190" s="15" t="str" cm="1">
        <f t="array" ref="IG190">IF(ID190="","",_xll.PBD(IF190,"Name","","USD","",""))</f>
        <v/>
      </c>
      <c r="IH190" t="str" cm="1">
        <f t="array" ref="IH190">IF(ID190="","",_xll.PBD(ID190,"Deal Type 1","","USD","",""))</f>
        <v/>
      </c>
      <c r="IM190" s="15" t="str" cm="1">
        <f t="array" ref="IM190">IF(IL190="","",_xll.PBD(IL190,"Deal Date","","USD","",""))</f>
        <v/>
      </c>
      <c r="IN190" s="15" t="str" cm="1">
        <f t="array" ref="IN190">IF(IL190="","",_xll.PBD(IL190,"Company ID","","USD","",""))</f>
        <v/>
      </c>
      <c r="IO190" s="15" t="str" cm="1">
        <f t="array" ref="IO190">IF(IL190="","",_xll.PBD(IN190,"Name","","USD","",""))</f>
        <v/>
      </c>
      <c r="IP190" t="str" cm="1">
        <f t="array" ref="IP190">IF(IL190="","",_xll.PBD(IL190,"Deal Type 1","","USD","",""))</f>
        <v/>
      </c>
      <c r="IU190" s="15" t="str" cm="1">
        <f t="array" ref="IU190">IF(IT190="","",_xll.PBD(IT190,"Deal Date","","USD","",""))</f>
        <v/>
      </c>
      <c r="IV190" s="15" t="str" cm="1">
        <f t="array" ref="IV190">IF(IT190="","",_xll.PBD(IT190,"Company ID","","USD","",""))</f>
        <v/>
      </c>
      <c r="IW190" s="15" t="str" cm="1">
        <f t="array" ref="IW190">IF(IT190="","",_xll.PBD(IV190,"Name","","USD","",""))</f>
        <v/>
      </c>
      <c r="IX190" t="str" cm="1">
        <f t="array" ref="IX190">IF(IT190="","",_xll.PBD(IT190,"Deal Type 1","","USD","",""))</f>
        <v/>
      </c>
      <c r="JC190" s="15" t="str" cm="1">
        <f t="array" ref="JC190">IF(JB190="","",_xll.PBD(JB190,"Deal Date","","USD","",""))</f>
        <v/>
      </c>
      <c r="JD190" s="15" t="str" cm="1">
        <f t="array" ref="JD190">IF(JB190="","",_xll.PBD(JB190,"Company ID","","USD","",""))</f>
        <v/>
      </c>
      <c r="JE190" s="15" t="str" cm="1">
        <f t="array" ref="JE190">IF(JB190="","",_xll.PBD(JD190,"Name","","USD","",""))</f>
        <v/>
      </c>
      <c r="JF190" t="str" cm="1">
        <f t="array" ref="JF190">IF(JB190="","",_xll.PBD(JB190,"Deal Type 1","","USD","",""))</f>
        <v/>
      </c>
      <c r="JK190" s="15" t="str" cm="1">
        <f t="array" ref="JK190">IF(JJ190="","",_xll.PBD(JJ190,"Deal Date","","USD","",""))</f>
        <v/>
      </c>
      <c r="JL190" s="15" t="str" cm="1">
        <f t="array" ref="JL190">IF(JJ190="","",_xll.PBD(JJ190,"Company ID","","USD","",""))</f>
        <v/>
      </c>
      <c r="JM190" s="15" t="str" cm="1">
        <f t="array" ref="JM190">IF(JJ190="","",_xll.PBD(JL190,"Name","","USD","",""))</f>
        <v/>
      </c>
      <c r="JN190" t="str" cm="1">
        <f t="array" ref="JN190">IF(JJ190="","",_xll.PBD(JJ190,"Deal Type 1","","USD","",""))</f>
        <v/>
      </c>
      <c r="JS190" s="15" t="str" cm="1">
        <f t="array" ref="JS190">IF(JR190="","",_xll.PBD(JR190,"Deal Date","","USD","",""))</f>
        <v/>
      </c>
      <c r="JT190" s="15" t="str" cm="1">
        <f t="array" ref="JT190">IF(JR190="","",_xll.PBD(JR190,"Company ID","","USD","",""))</f>
        <v/>
      </c>
      <c r="JU190" s="15" t="str" cm="1">
        <f t="array" ref="JU190">IF(JR190="","",_xll.PBD(JT190,"Name","","USD","",""))</f>
        <v/>
      </c>
      <c r="JV190" t="str" cm="1">
        <f t="array" ref="JV190">IF(JR190="","",_xll.PBD(JR190,"Deal Type 1","","USD","",""))</f>
        <v/>
      </c>
      <c r="KA190" s="15" t="str" cm="1">
        <f t="array" ref="KA190">IF(JZ190="","",_xll.PBD(JZ190,"Deal Date","","USD","",""))</f>
        <v/>
      </c>
      <c r="KB190" s="15" t="str" cm="1">
        <f t="array" ref="KB190">IF(JZ190="","",_xll.PBD(JZ190,"Company ID","","USD","",""))</f>
        <v/>
      </c>
      <c r="KC190" s="15" t="str" cm="1">
        <f t="array" ref="KC190">IF(JZ190="","",_xll.PBD(KB190,"Name","","USD","",""))</f>
        <v/>
      </c>
      <c r="KD190" t="str" cm="1">
        <f t="array" ref="KD190">IF(JZ190="","",_xll.PBD(JZ190,"Deal Type 1","","USD","",""))</f>
        <v/>
      </c>
      <c r="KI190" s="15" t="str" cm="1">
        <f t="array" ref="KI190">IF(KH190="","",_xll.PBD(KH190,"Deal Date","","USD","",""))</f>
        <v/>
      </c>
      <c r="KJ190" s="15" t="str" cm="1">
        <f t="array" ref="KJ190">IF(KH190="","",_xll.PBD(KH190,"Company ID","","USD","",""))</f>
        <v/>
      </c>
      <c r="KK190" s="15" t="str" cm="1">
        <f t="array" ref="KK190">IF(KH190="","",_xll.PBD(KJ190,"Name","","USD","",""))</f>
        <v/>
      </c>
      <c r="KL190" t="str" cm="1">
        <f t="array" ref="KL190">IF(KH190="","",_xll.PBD(KH190,"Deal Type 1","","USD","",""))</f>
        <v/>
      </c>
      <c r="KQ190" s="15" t="str" cm="1">
        <f t="array" ref="KQ190">IF(KP190="","",_xll.PBD(KP190,"Deal Date","","USD","",""))</f>
        <v/>
      </c>
      <c r="KR190" s="15" t="str" cm="1">
        <f t="array" ref="KR190">IF(KP190="","",_xll.PBD(KP190,"Company ID","","USD","",""))</f>
        <v/>
      </c>
      <c r="KS190" s="15" t="str" cm="1">
        <f t="array" ref="KS190">IF(KP190="","",_xll.PBD(KR190,"Name","","USD","",""))</f>
        <v/>
      </c>
      <c r="KT190" t="str" cm="1">
        <f t="array" ref="KT190">IF(KP190="","",_xll.PBD(KP190,"Deal Type 1","","USD","",""))</f>
        <v/>
      </c>
      <c r="KY190" s="15" t="str" cm="1">
        <f t="array" ref="KY190">IF(KX190="","",_xll.PBD(KX190,"Deal Date","","USD","",""))</f>
        <v/>
      </c>
      <c r="KZ190" s="15" t="str" cm="1">
        <f t="array" ref="KZ190">IF(KX190="","",_xll.PBD(KX190,"Company ID","","USD","",""))</f>
        <v/>
      </c>
      <c r="LA190" s="15" t="str" cm="1">
        <f t="array" ref="LA190">IF(KX190="","",_xll.PBD(KZ190,"Name","","USD","",""))</f>
        <v/>
      </c>
      <c r="LB190" t="str" cm="1">
        <f t="array" ref="LB190">IF(KX190="","",_xll.PBD(KX190,"Deal Type 1","","USD","",""))</f>
        <v/>
      </c>
      <c r="LG190" s="15" t="str" cm="1">
        <f t="array" ref="LG190">IF(LF190="","",_xll.PBD(LF190,"Deal Date","","USD","",""))</f>
        <v/>
      </c>
      <c r="LH190" s="15" t="str" cm="1">
        <f t="array" ref="LH190">IF(LF190="","",_xll.PBD(LF190,"Company ID","","USD","",""))</f>
        <v/>
      </c>
      <c r="LI190" s="15" t="str" cm="1">
        <f t="array" ref="LI190">IF(LF190="","",_xll.PBD(LH190,"Name","","USD","",""))</f>
        <v/>
      </c>
      <c r="LJ190" t="str" cm="1">
        <f t="array" ref="LJ190">IF(LF190="","",_xll.PBD(LF190,"Deal Type 1","","USD","",""))</f>
        <v/>
      </c>
      <c r="LO190" s="15" t="str" cm="1">
        <f t="array" ref="LO190">IF(LN190="","",_xll.PBD(LN190,"Deal Date","","USD","",""))</f>
        <v/>
      </c>
      <c r="LP190" s="15" t="str" cm="1">
        <f t="array" ref="LP190">IF(LN190="","",_xll.PBD(LN190,"Company ID","","USD","",""))</f>
        <v/>
      </c>
      <c r="LQ190" s="15" t="str" cm="1">
        <f t="array" ref="LQ190">IF(LN190="","",_xll.PBD(LP190,"Name","","USD","",""))</f>
        <v/>
      </c>
      <c r="LR190" t="str" cm="1">
        <f t="array" ref="LR190">IF(LN190="","",_xll.PBD(LN190,"Deal Type 1","","USD","",""))</f>
        <v/>
      </c>
      <c r="LW190" s="15" t="str" cm="1">
        <f t="array" ref="LW190">IF(LV190="","",_xll.PBD(LV190,"Deal Date","","USD","",""))</f>
        <v/>
      </c>
      <c r="LX190" s="15" t="str" cm="1">
        <f t="array" ref="LX190">IF(LV190="","",_xll.PBD(LV190,"Company ID","","USD","",""))</f>
        <v/>
      </c>
      <c r="LY190" s="15" t="str" cm="1">
        <f t="array" ref="LY190">IF(LV190="","",_xll.PBD(LX190,"Name","","USD","",""))</f>
        <v/>
      </c>
      <c r="LZ190" t="str" cm="1">
        <f t="array" ref="LZ190">IF(LV190="","",_xll.PBD(LV190,"Deal Type 1","","USD","",""))</f>
        <v/>
      </c>
      <c r="ME190" s="15" t="str" cm="1">
        <f t="array" ref="ME190">IF(MD190="","",_xll.PBD(MD190,"Deal Date","","USD","",""))</f>
        <v/>
      </c>
      <c r="MF190" s="15" t="str" cm="1">
        <f t="array" ref="MF190">IF(MD190="","",_xll.PBD(MD190,"Company ID","","USD","",""))</f>
        <v/>
      </c>
      <c r="MG190" s="15" t="str" cm="1">
        <f t="array" ref="MG190">IF(MD190="","",_xll.PBD(MF190,"Name","","USD","",""))</f>
        <v/>
      </c>
      <c r="MH190" t="str" cm="1">
        <f t="array" ref="MH190">IF(MD190="","",_xll.PBD(MD190,"Deal Type 1","","USD","",""))</f>
        <v/>
      </c>
    </row>
    <row r="191" spans="7:346" x14ac:dyDescent="0.2">
      <c r="G191" s="15" t="str" cm="1">
        <f t="array" ref="G191">IF(F191="","",_xll.PBD(F191,"Deal Date","","USD","",""))</f>
        <v/>
      </c>
      <c r="H191" s="15" t="str" cm="1">
        <f t="array" ref="H191">IF(F191="","",_xll.PBD(F191,"Company ID","","USD","",""))</f>
        <v/>
      </c>
      <c r="I191" s="15" t="str" cm="1">
        <f t="array" ref="I191">IF(F191="","",_xll.PBD(H191,"Name","","USD","",""))</f>
        <v/>
      </c>
      <c r="J191" t="str" cm="1">
        <f t="array" ref="J191">IF(F191="","",_xll.PBD(F191,"Deal Type 1","","USD","",""))</f>
        <v/>
      </c>
      <c r="O191" s="15" t="str" cm="1">
        <f t="array" ref="O191">IF(N191="","",_xll.PBD(N191,"Deal Date","","USD","",""))</f>
        <v/>
      </c>
      <c r="P191" s="15" t="str" cm="1">
        <f t="array" ref="P191">IF(N191="","",_xll.PBD(N191,"Company ID","","USD","",""))</f>
        <v/>
      </c>
      <c r="Q191" s="15" t="str" cm="1">
        <f t="array" ref="Q191">IF(N191="","",_xll.PBD(P191,"Name","","USD","",""))</f>
        <v/>
      </c>
      <c r="R191" t="str" cm="1">
        <f t="array" ref="R191">IF(N191="","",_xll.PBD(N191,"Deal Type 1","","USD","",""))</f>
        <v/>
      </c>
      <c r="W191" s="15" t="str" cm="1">
        <f t="array" ref="W191">IF(V191="","",_xll.PBD(V191,"Deal Date","","USD","",""))</f>
        <v/>
      </c>
      <c r="X191" s="15" t="str" cm="1">
        <f t="array" ref="X191">IF(V191="","",_xll.PBD(V191,"Company ID","","USD","",""))</f>
        <v/>
      </c>
      <c r="Y191" s="15" t="str" cm="1">
        <f t="array" ref="Y191">IF(V191="","",_xll.PBD(X191,"Name","","USD","",""))</f>
        <v/>
      </c>
      <c r="Z191" t="str" cm="1">
        <f t="array" ref="Z191">IF(V191="","",_xll.PBD(V191,"Deal Type 1","","USD","",""))</f>
        <v/>
      </c>
      <c r="AE191" s="15" t="str" cm="1">
        <f t="array" ref="AE191">IF(AD191="","",_xll.PBD(AD191,"Deal Date","","USD","",""))</f>
        <v/>
      </c>
      <c r="AF191" s="15" t="str" cm="1">
        <f t="array" ref="AF191">IF(AD191="","",_xll.PBD(AD191,"Company ID","","USD","",""))</f>
        <v/>
      </c>
      <c r="AG191" s="15" t="str" cm="1">
        <f t="array" ref="AG191">IF(AD191="","",_xll.PBD(AF191,"Name","","USD","",""))</f>
        <v/>
      </c>
      <c r="AH191" t="str" cm="1">
        <f t="array" ref="AH191">IF(AD191="","",_xll.PBD(AD191,"Deal Type 1","","USD","",""))</f>
        <v/>
      </c>
      <c r="AM191" s="15" t="str" cm="1">
        <f t="array" ref="AM191">IF(AL191="","",_xll.PBD(AL191,"Deal Date","","USD","",""))</f>
        <v/>
      </c>
      <c r="AN191" s="15" t="str" cm="1">
        <f t="array" ref="AN191">IF(AL191="","",_xll.PBD(AL191,"Company ID","","USD","",""))</f>
        <v/>
      </c>
      <c r="AO191" s="15" t="str" cm="1">
        <f t="array" ref="AO191">IF(AL191="","",_xll.PBD(AN191,"Name","","USD","",""))</f>
        <v/>
      </c>
      <c r="AP191" t="str" cm="1">
        <f t="array" ref="AP191">IF(AL191="","",_xll.PBD(AL191,"Deal Type 1","","USD","",""))</f>
        <v/>
      </c>
      <c r="AU191" s="15" t="str" cm="1">
        <f t="array" ref="AU191">IF(AT191="","",_xll.PBD(AT191,"Deal Date","","USD","",""))</f>
        <v/>
      </c>
      <c r="AV191" s="15" t="str" cm="1">
        <f t="array" ref="AV191">IF(AT191="","",_xll.PBD(AT191,"Company ID","","USD","",""))</f>
        <v/>
      </c>
      <c r="AW191" s="15" t="str" cm="1">
        <f t="array" ref="AW191">IF(AT191="","",_xll.PBD(AV191,"Name","","USD","",""))</f>
        <v/>
      </c>
      <c r="AX191" t="str" cm="1">
        <f t="array" ref="AX191">IF(AT191="","",_xll.PBD(AT191,"Deal Type 1","","USD","",""))</f>
        <v/>
      </c>
      <c r="BC191" s="15" t="str" cm="1">
        <f t="array" ref="BC191">IF(BB191="","",_xll.PBD(BB191,"Deal Date","","USD","",""))</f>
        <v/>
      </c>
      <c r="BD191" s="15" t="str" cm="1">
        <f t="array" ref="BD191">IF(BB191="","",_xll.PBD(BB191,"Company ID","","USD","",""))</f>
        <v/>
      </c>
      <c r="BE191" s="15" t="str" cm="1">
        <f t="array" ref="BE191">IF(BB191="","",_xll.PBD(BD191,"Name","","USD","",""))</f>
        <v/>
      </c>
      <c r="BF191" t="str" cm="1">
        <f t="array" ref="BF191">IF(BB191="","",_xll.PBD(BB191,"Deal Type 1","","USD","",""))</f>
        <v/>
      </c>
      <c r="BK191" s="15" t="str" cm="1">
        <f t="array" ref="BK191">IF(BJ191="","",_xll.PBD(BJ191,"Deal Date","","USD","",""))</f>
        <v/>
      </c>
      <c r="BL191" s="15" t="str" cm="1">
        <f t="array" ref="BL191">IF(BJ191="","",_xll.PBD(BJ191,"Company ID","","USD","",""))</f>
        <v/>
      </c>
      <c r="BM191" s="15" t="str" cm="1">
        <f t="array" ref="BM191">IF(BJ191="","",_xll.PBD(BL191,"Name","","USD","",""))</f>
        <v/>
      </c>
      <c r="BN191" t="str" cm="1">
        <f t="array" ref="BN191">IF(BJ191="","",_xll.PBD(BJ191,"Deal Type 1","","USD","",""))</f>
        <v/>
      </c>
      <c r="BS191" s="15" t="str" cm="1">
        <f t="array" ref="BS191">IF(BR191="","",_xll.PBD(BR191,"Deal Date","","USD","",""))</f>
        <v/>
      </c>
      <c r="BT191" s="15" t="str" cm="1">
        <f t="array" ref="BT191">IF(BR191="","",_xll.PBD(BR191,"Company ID","","USD","",""))</f>
        <v/>
      </c>
      <c r="BU191" s="15" t="str" cm="1">
        <f t="array" ref="BU191">IF(BR191="","",_xll.PBD(BT191,"Name","","USD","",""))</f>
        <v/>
      </c>
      <c r="BV191" t="str" cm="1">
        <f t="array" ref="BV191">IF(BR191="","",_xll.PBD(BR191,"Deal Type 1","","USD","",""))</f>
        <v/>
      </c>
      <c r="CA191" s="15" t="str" cm="1">
        <f t="array" ref="CA191">IF(BZ191="","",_xll.PBD(BZ191,"Deal Date","","USD","",""))</f>
        <v/>
      </c>
      <c r="CB191" s="15" t="str" cm="1">
        <f t="array" ref="CB191">IF(BZ191="","",_xll.PBD(BZ191,"Company ID","","USD","",""))</f>
        <v/>
      </c>
      <c r="CC191" s="15" t="str" cm="1">
        <f t="array" ref="CC191">IF(BZ191="","",_xll.PBD(CB191,"Name","","USD","",""))</f>
        <v/>
      </c>
      <c r="CD191" t="str" cm="1">
        <f t="array" ref="CD191">IF(BZ191="","",_xll.PBD(BZ191,"Deal Type 1","","USD","",""))</f>
        <v/>
      </c>
      <c r="CI191" s="15" t="str" cm="1">
        <f t="array" ref="CI191">IF(CH191="","",_xll.PBD(CH191,"Deal Date","","USD","",""))</f>
        <v/>
      </c>
      <c r="CJ191" s="15" t="str" cm="1">
        <f t="array" ref="CJ191">IF(CH191="","",_xll.PBD(CH191,"Company ID","","USD","",""))</f>
        <v/>
      </c>
      <c r="CK191" s="15" t="str" cm="1">
        <f t="array" ref="CK191">IF(CH191="","",_xll.PBD(CJ191,"Name","","USD","",""))</f>
        <v/>
      </c>
      <c r="CL191" t="str" cm="1">
        <f t="array" ref="CL191">IF(CH191="","",_xll.PBD(CH191,"Deal Type 1","","USD","",""))</f>
        <v/>
      </c>
      <c r="CQ191" s="15" t="str" cm="1">
        <f t="array" ref="CQ191">IF(CP191="","",_xll.PBD(CP191,"Deal Date","","USD","",""))</f>
        <v/>
      </c>
      <c r="CR191" s="15" t="str" cm="1">
        <f t="array" ref="CR191">IF(CP191="","",_xll.PBD(CP191,"Company ID","","USD","",""))</f>
        <v/>
      </c>
      <c r="CS191" s="15" t="str" cm="1">
        <f t="array" ref="CS191">IF(CP191="","",_xll.PBD(CR191,"Name","","USD","",""))</f>
        <v/>
      </c>
      <c r="CT191" t="str" cm="1">
        <f t="array" ref="CT191">IF(CP191="","",_xll.PBD(CP191,"Deal Type 1","","USD","",""))</f>
        <v/>
      </c>
      <c r="CY191" s="15" t="str" cm="1">
        <f t="array" ref="CY191">IF(CX191="","",_xll.PBD(CX191,"Deal Date","","USD","",""))</f>
        <v/>
      </c>
      <c r="CZ191" s="15" t="str" cm="1">
        <f t="array" ref="CZ191">IF(CX191="","",_xll.PBD(CX191,"Company ID","","USD","",""))</f>
        <v/>
      </c>
      <c r="DA191" s="15" t="str" cm="1">
        <f t="array" ref="DA191">IF(CX191="","",_xll.PBD(CZ191,"Name","","USD","",""))</f>
        <v/>
      </c>
      <c r="DB191" t="str" cm="1">
        <f t="array" ref="DB191">IF(CX191="","",_xll.PBD(CX191,"Deal Type 1","","USD","",""))</f>
        <v/>
      </c>
      <c r="DG191" s="15" t="str" cm="1">
        <f t="array" ref="DG191">IF(DF191="","",_xll.PBD(DF191,"Deal Date","","USD","",""))</f>
        <v/>
      </c>
      <c r="DH191" s="15" t="str" cm="1">
        <f t="array" ref="DH191">IF(DF191="","",_xll.PBD(DF191,"Company ID","","USD","",""))</f>
        <v/>
      </c>
      <c r="DI191" s="15" t="str" cm="1">
        <f t="array" ref="DI191">IF(DF191="","",_xll.PBD(DH191,"Name","","USD","",""))</f>
        <v/>
      </c>
      <c r="DJ191" t="str" cm="1">
        <f t="array" ref="DJ191">IF(DF191="","",_xll.PBD(DF191,"Deal Type 1","","USD","",""))</f>
        <v/>
      </c>
      <c r="DO191" s="15" t="str" cm="1">
        <f t="array" ref="DO191">IF(DN191="","",_xll.PBD(DN191,"Deal Date","","USD","",""))</f>
        <v/>
      </c>
      <c r="DP191" s="15" t="str" cm="1">
        <f t="array" ref="DP191">IF(DN191="","",_xll.PBD(DN191,"Company ID","","USD","",""))</f>
        <v/>
      </c>
      <c r="DQ191" s="15" t="str" cm="1">
        <f t="array" ref="DQ191">IF(DN191="","",_xll.PBD(DP191,"Name","","USD","",""))</f>
        <v/>
      </c>
      <c r="DR191" t="str" cm="1">
        <f t="array" ref="DR191">IF(DN191="","",_xll.PBD(DN191,"Deal Type 1","","USD","",""))</f>
        <v/>
      </c>
      <c r="DW191" s="15" t="str" cm="1">
        <f t="array" ref="DW191">IF(DV191="","",_xll.PBD(DV191,"Deal Date","","USD","",""))</f>
        <v/>
      </c>
      <c r="DX191" s="15" t="str" cm="1">
        <f t="array" ref="DX191">IF(DV191="","",_xll.PBD(DV191,"Company ID","","USD","",""))</f>
        <v/>
      </c>
      <c r="DY191" s="15" t="str" cm="1">
        <f t="array" ref="DY191">IF(DV191="","",_xll.PBD(DX191,"Name","","USD","",""))</f>
        <v/>
      </c>
      <c r="DZ191" t="str" cm="1">
        <f t="array" ref="DZ191">IF(DV191="","",_xll.PBD(DV191,"Deal Type 1","","USD","",""))</f>
        <v/>
      </c>
      <c r="EE191" s="15" t="str" cm="1">
        <f t="array" ref="EE191">IF(ED191="","",_xll.PBD(ED191,"Deal Date","","USD","",""))</f>
        <v/>
      </c>
      <c r="EF191" s="15" t="str" cm="1">
        <f t="array" ref="EF191">IF(ED191="","",_xll.PBD(ED191,"Company ID","","USD","",""))</f>
        <v/>
      </c>
      <c r="EG191" s="15" t="str" cm="1">
        <f t="array" ref="EG191">IF(ED191="","",_xll.PBD(EF191,"Name","","USD","",""))</f>
        <v/>
      </c>
      <c r="EH191" t="str" cm="1">
        <f t="array" ref="EH191">IF(ED191="","",_xll.PBD(ED191,"Deal Type 1","","USD","",""))</f>
        <v/>
      </c>
      <c r="EM191" s="15" t="str" cm="1">
        <f t="array" ref="EM191">IF(EL191="","",_xll.PBD(EL191,"Deal Date","","USD","",""))</f>
        <v/>
      </c>
      <c r="EN191" s="15" t="str" cm="1">
        <f t="array" ref="EN191">IF(EL191="","",_xll.PBD(EL191,"Company ID","","USD","",""))</f>
        <v/>
      </c>
      <c r="EO191" s="15" t="str" cm="1">
        <f t="array" ref="EO191">IF(EL191="","",_xll.PBD(EN191,"Name","","USD","",""))</f>
        <v/>
      </c>
      <c r="EP191" t="str" cm="1">
        <f t="array" ref="EP191">IF(EL191="","",_xll.PBD(EL191,"Deal Type 1","","USD","",""))</f>
        <v/>
      </c>
      <c r="EU191" s="15" t="str" cm="1">
        <f t="array" ref="EU191">IF(ET191="","",_xll.PBD(ET191,"Deal Date","","USD","",""))</f>
        <v/>
      </c>
      <c r="EV191" s="15" t="str" cm="1">
        <f t="array" ref="EV191">IF(ET191="","",_xll.PBD(ET191,"Company ID","","USD","",""))</f>
        <v/>
      </c>
      <c r="EW191" s="15" t="str" cm="1">
        <f t="array" ref="EW191">IF(ET191="","",_xll.PBD(EV191,"Name","","USD","",""))</f>
        <v/>
      </c>
      <c r="EX191" t="str" cm="1">
        <f t="array" ref="EX191">IF(ET191="","",_xll.PBD(ET191,"Deal Type 1","","USD","",""))</f>
        <v/>
      </c>
      <c r="FC191" s="15" t="str" cm="1">
        <f t="array" ref="FC191">IF(FB191="","",_xll.PBD(FB191,"Deal Date","","USD","",""))</f>
        <v/>
      </c>
      <c r="FD191" s="15" t="str" cm="1">
        <f t="array" ref="FD191">IF(FB191="","",_xll.PBD(FB191,"Company ID","","USD","",""))</f>
        <v/>
      </c>
      <c r="FE191" s="15" t="str" cm="1">
        <f t="array" ref="FE191">IF(FB191="","",_xll.PBD(FD191,"Name","","USD","",""))</f>
        <v/>
      </c>
      <c r="FF191" t="str" cm="1">
        <f t="array" ref="FF191">IF(FB191="","",_xll.PBD(FB191,"Deal Type 1","","USD","",""))</f>
        <v/>
      </c>
      <c r="FK191" s="15" t="str" cm="1">
        <f t="array" ref="FK191">IF(FJ191="","",_xll.PBD(FJ191,"Deal Date","","USD","",""))</f>
        <v/>
      </c>
      <c r="FL191" s="15" t="str" cm="1">
        <f t="array" ref="FL191">IF(FJ191="","",_xll.PBD(FJ191,"Company ID","","USD","",""))</f>
        <v/>
      </c>
      <c r="FM191" s="15" t="str" cm="1">
        <f t="array" ref="FM191">IF(FJ191="","",_xll.PBD(FL191,"Name","","USD","",""))</f>
        <v/>
      </c>
      <c r="FN191" t="str" cm="1">
        <f t="array" ref="FN191">IF(FJ191="","",_xll.PBD(FJ191,"Deal Type 1","","USD","",""))</f>
        <v/>
      </c>
      <c r="FS191" s="15" t="str" cm="1">
        <f t="array" ref="FS191">IF(FR191="","",_xll.PBD(FR191,"Deal Date","","USD","",""))</f>
        <v/>
      </c>
      <c r="FT191" s="15" t="str" cm="1">
        <f t="array" ref="FT191">IF(FR191="","",_xll.PBD(FR191,"Company ID","","USD","",""))</f>
        <v/>
      </c>
      <c r="FU191" s="15" t="str" cm="1">
        <f t="array" ref="FU191">IF(FR191="","",_xll.PBD(FT191,"Name","","USD","",""))</f>
        <v/>
      </c>
      <c r="FV191" t="str" cm="1">
        <f t="array" ref="FV191">IF(FR191="","",_xll.PBD(FR191,"Deal Type 1","","USD","",""))</f>
        <v/>
      </c>
      <c r="GA191" s="15" t="str" cm="1">
        <f t="array" ref="GA191">IF(FZ191="","",_xll.PBD(FZ191,"Deal Date","","USD","",""))</f>
        <v/>
      </c>
      <c r="GB191" s="15" t="str" cm="1">
        <f t="array" ref="GB191">IF(FZ191="","",_xll.PBD(FZ191,"Company ID","","USD","",""))</f>
        <v/>
      </c>
      <c r="GC191" s="15" t="str" cm="1">
        <f t="array" ref="GC191">IF(FZ191="","",_xll.PBD(GB191,"Name","","USD","",""))</f>
        <v/>
      </c>
      <c r="GD191" t="str" cm="1">
        <f t="array" ref="GD191">IF(FZ191="","",_xll.PBD(FZ191,"Deal Type 1","","USD","",""))</f>
        <v/>
      </c>
      <c r="GI191" s="15" t="str" cm="1">
        <f t="array" ref="GI191">IF(GH191="","",_xll.PBD(GH191,"Deal Date","","USD","",""))</f>
        <v/>
      </c>
      <c r="GJ191" s="15" t="str" cm="1">
        <f t="array" ref="GJ191">IF(GH191="","",_xll.PBD(GH191,"Company ID","","USD","",""))</f>
        <v/>
      </c>
      <c r="GK191" s="15" t="str" cm="1">
        <f t="array" ref="GK191">IF(GH191="","",_xll.PBD(GJ191,"Name","","USD","",""))</f>
        <v/>
      </c>
      <c r="GL191" t="str" cm="1">
        <f t="array" ref="GL191">IF(GH191="","",_xll.PBD(GH191,"Deal Type 1","","USD","",""))</f>
        <v/>
      </c>
      <c r="GQ191" s="15" t="str" cm="1">
        <f t="array" ref="GQ191">IF(GP191="","",_xll.PBD(GP191,"Deal Date","","USD","",""))</f>
        <v/>
      </c>
      <c r="GR191" s="15" t="str" cm="1">
        <f t="array" ref="GR191">IF(GP191="","",_xll.PBD(GP191,"Company ID","","USD","",""))</f>
        <v/>
      </c>
      <c r="GS191" s="15" t="str" cm="1">
        <f t="array" ref="GS191">IF(GP191="","",_xll.PBD(GR191,"Name","","USD","",""))</f>
        <v/>
      </c>
      <c r="GT191" t="str" cm="1">
        <f t="array" ref="GT191">IF(GP191="","",_xll.PBD(GP191,"Deal Type 1","","USD","",""))</f>
        <v/>
      </c>
      <c r="GY191" s="15" t="str" cm="1">
        <f t="array" ref="GY191">IF(GX191="","",_xll.PBD(GX191,"Deal Date","","USD","",""))</f>
        <v/>
      </c>
      <c r="GZ191" s="15" t="str" cm="1">
        <f t="array" ref="GZ191">IF(GX191="","",_xll.PBD(GX191,"Company ID","","USD","",""))</f>
        <v/>
      </c>
      <c r="HA191" s="15" t="str" cm="1">
        <f t="array" ref="HA191">IF(GX191="","",_xll.PBD(GZ191,"Name","","USD","",""))</f>
        <v/>
      </c>
      <c r="HB191" t="str" cm="1">
        <f t="array" ref="HB191">IF(GX191="","",_xll.PBD(GX191,"Deal Type 1","","USD","",""))</f>
        <v/>
      </c>
      <c r="HG191" s="15" t="str" cm="1">
        <f t="array" ref="HG191">IF(HF191="","",_xll.PBD(HF191,"Deal Date","","USD","",""))</f>
        <v/>
      </c>
      <c r="HH191" s="15" t="str" cm="1">
        <f t="array" ref="HH191">IF(HF191="","",_xll.PBD(HF191,"Company ID","","USD","",""))</f>
        <v/>
      </c>
      <c r="HI191" s="15" t="str" cm="1">
        <f t="array" ref="HI191">IF(HF191="","",_xll.PBD(HH191,"Name","","USD","",""))</f>
        <v/>
      </c>
      <c r="HJ191" t="str" cm="1">
        <f t="array" ref="HJ191">IF(HF191="","",_xll.PBD(HF191,"Deal Type 1","","USD","",""))</f>
        <v/>
      </c>
      <c r="HO191" s="15" t="str" cm="1">
        <f t="array" ref="HO191">IF(HN191="","",_xll.PBD(HN191,"Deal Date","","USD","",""))</f>
        <v/>
      </c>
      <c r="HP191" s="15" t="str" cm="1">
        <f t="array" ref="HP191">IF(HN191="","",_xll.PBD(HN191,"Company ID","","USD","",""))</f>
        <v/>
      </c>
      <c r="HQ191" s="15" t="str" cm="1">
        <f t="array" ref="HQ191">IF(HN191="","",_xll.PBD(HP191,"Name","","USD","",""))</f>
        <v/>
      </c>
      <c r="HR191" t="str" cm="1">
        <f t="array" ref="HR191">IF(HN191="","",_xll.PBD(HN191,"Deal Type 1","","USD","",""))</f>
        <v/>
      </c>
      <c r="HW191" s="15" t="str" cm="1">
        <f t="array" ref="HW191">IF(HV191="","",_xll.PBD(HV191,"Deal Date","","USD","",""))</f>
        <v/>
      </c>
      <c r="HX191" s="15" t="str" cm="1">
        <f t="array" ref="HX191">IF(HV191="","",_xll.PBD(HV191,"Company ID","","USD","",""))</f>
        <v/>
      </c>
      <c r="HY191" s="15" t="str" cm="1">
        <f t="array" ref="HY191">IF(HV191="","",_xll.PBD(HX191,"Name","","USD","",""))</f>
        <v/>
      </c>
      <c r="HZ191" t="str" cm="1">
        <f t="array" ref="HZ191">IF(HV191="","",_xll.PBD(HV191,"Deal Type 1","","USD","",""))</f>
        <v/>
      </c>
      <c r="IE191" s="15" t="str" cm="1">
        <f t="array" ref="IE191">IF(ID191="","",_xll.PBD(ID191,"Deal Date","","USD","",""))</f>
        <v/>
      </c>
      <c r="IF191" s="15" t="str" cm="1">
        <f t="array" ref="IF191">IF(ID191="","",_xll.PBD(ID191,"Company ID","","USD","",""))</f>
        <v/>
      </c>
      <c r="IG191" s="15" t="str" cm="1">
        <f t="array" ref="IG191">IF(ID191="","",_xll.PBD(IF191,"Name","","USD","",""))</f>
        <v/>
      </c>
      <c r="IH191" t="str" cm="1">
        <f t="array" ref="IH191">IF(ID191="","",_xll.PBD(ID191,"Deal Type 1","","USD","",""))</f>
        <v/>
      </c>
      <c r="IM191" s="15" t="str" cm="1">
        <f t="array" ref="IM191">IF(IL191="","",_xll.PBD(IL191,"Deal Date","","USD","",""))</f>
        <v/>
      </c>
      <c r="IN191" s="15" t="str" cm="1">
        <f t="array" ref="IN191">IF(IL191="","",_xll.PBD(IL191,"Company ID","","USD","",""))</f>
        <v/>
      </c>
      <c r="IO191" s="15" t="str" cm="1">
        <f t="array" ref="IO191">IF(IL191="","",_xll.PBD(IN191,"Name","","USD","",""))</f>
        <v/>
      </c>
      <c r="IP191" t="str" cm="1">
        <f t="array" ref="IP191">IF(IL191="","",_xll.PBD(IL191,"Deal Type 1","","USD","",""))</f>
        <v/>
      </c>
      <c r="IU191" s="15" t="str" cm="1">
        <f t="array" ref="IU191">IF(IT191="","",_xll.PBD(IT191,"Deal Date","","USD","",""))</f>
        <v/>
      </c>
      <c r="IV191" s="15" t="str" cm="1">
        <f t="array" ref="IV191">IF(IT191="","",_xll.PBD(IT191,"Company ID","","USD","",""))</f>
        <v/>
      </c>
      <c r="IW191" s="15" t="str" cm="1">
        <f t="array" ref="IW191">IF(IT191="","",_xll.PBD(IV191,"Name","","USD","",""))</f>
        <v/>
      </c>
      <c r="IX191" t="str" cm="1">
        <f t="array" ref="IX191">IF(IT191="","",_xll.PBD(IT191,"Deal Type 1","","USD","",""))</f>
        <v/>
      </c>
      <c r="JC191" s="15" t="str" cm="1">
        <f t="array" ref="JC191">IF(JB191="","",_xll.PBD(JB191,"Deal Date","","USD","",""))</f>
        <v/>
      </c>
      <c r="JD191" s="15" t="str" cm="1">
        <f t="array" ref="JD191">IF(JB191="","",_xll.PBD(JB191,"Company ID","","USD","",""))</f>
        <v/>
      </c>
      <c r="JE191" s="15" t="str" cm="1">
        <f t="array" ref="JE191">IF(JB191="","",_xll.PBD(JD191,"Name","","USD","",""))</f>
        <v/>
      </c>
      <c r="JF191" t="str" cm="1">
        <f t="array" ref="JF191">IF(JB191="","",_xll.PBD(JB191,"Deal Type 1","","USD","",""))</f>
        <v/>
      </c>
      <c r="JK191" s="15" t="str" cm="1">
        <f t="array" ref="JK191">IF(JJ191="","",_xll.PBD(JJ191,"Deal Date","","USD","",""))</f>
        <v/>
      </c>
      <c r="JL191" s="15" t="str" cm="1">
        <f t="array" ref="JL191">IF(JJ191="","",_xll.PBD(JJ191,"Company ID","","USD","",""))</f>
        <v/>
      </c>
      <c r="JM191" s="15" t="str" cm="1">
        <f t="array" ref="JM191">IF(JJ191="","",_xll.PBD(JL191,"Name","","USD","",""))</f>
        <v/>
      </c>
      <c r="JN191" t="str" cm="1">
        <f t="array" ref="JN191">IF(JJ191="","",_xll.PBD(JJ191,"Deal Type 1","","USD","",""))</f>
        <v/>
      </c>
      <c r="JS191" s="15" t="str" cm="1">
        <f t="array" ref="JS191">IF(JR191="","",_xll.PBD(JR191,"Deal Date","","USD","",""))</f>
        <v/>
      </c>
      <c r="JT191" s="15" t="str" cm="1">
        <f t="array" ref="JT191">IF(JR191="","",_xll.PBD(JR191,"Company ID","","USD","",""))</f>
        <v/>
      </c>
      <c r="JU191" s="15" t="str" cm="1">
        <f t="array" ref="JU191">IF(JR191="","",_xll.PBD(JT191,"Name","","USD","",""))</f>
        <v/>
      </c>
      <c r="JV191" t="str" cm="1">
        <f t="array" ref="JV191">IF(JR191="","",_xll.PBD(JR191,"Deal Type 1","","USD","",""))</f>
        <v/>
      </c>
      <c r="KA191" s="15" t="str" cm="1">
        <f t="array" ref="KA191">IF(JZ191="","",_xll.PBD(JZ191,"Deal Date","","USD","",""))</f>
        <v/>
      </c>
      <c r="KB191" s="15" t="str" cm="1">
        <f t="array" ref="KB191">IF(JZ191="","",_xll.PBD(JZ191,"Company ID","","USD","",""))</f>
        <v/>
      </c>
      <c r="KC191" s="15" t="str" cm="1">
        <f t="array" ref="KC191">IF(JZ191="","",_xll.PBD(KB191,"Name","","USD","",""))</f>
        <v/>
      </c>
      <c r="KD191" t="str" cm="1">
        <f t="array" ref="KD191">IF(JZ191="","",_xll.PBD(JZ191,"Deal Type 1","","USD","",""))</f>
        <v/>
      </c>
      <c r="KI191" s="15" t="str" cm="1">
        <f t="array" ref="KI191">IF(KH191="","",_xll.PBD(KH191,"Deal Date","","USD","",""))</f>
        <v/>
      </c>
      <c r="KJ191" s="15" t="str" cm="1">
        <f t="array" ref="KJ191">IF(KH191="","",_xll.PBD(KH191,"Company ID","","USD","",""))</f>
        <v/>
      </c>
      <c r="KK191" s="15" t="str" cm="1">
        <f t="array" ref="KK191">IF(KH191="","",_xll.PBD(KJ191,"Name","","USD","",""))</f>
        <v/>
      </c>
      <c r="KL191" t="str" cm="1">
        <f t="array" ref="KL191">IF(KH191="","",_xll.PBD(KH191,"Deal Type 1","","USD","",""))</f>
        <v/>
      </c>
      <c r="KQ191" s="15" t="str" cm="1">
        <f t="array" ref="KQ191">IF(KP191="","",_xll.PBD(KP191,"Deal Date","","USD","",""))</f>
        <v/>
      </c>
      <c r="KR191" s="15" t="str" cm="1">
        <f t="array" ref="KR191">IF(KP191="","",_xll.PBD(KP191,"Company ID","","USD","",""))</f>
        <v/>
      </c>
      <c r="KS191" s="15" t="str" cm="1">
        <f t="array" ref="KS191">IF(KP191="","",_xll.PBD(KR191,"Name","","USD","",""))</f>
        <v/>
      </c>
      <c r="KT191" t="str" cm="1">
        <f t="array" ref="KT191">IF(KP191="","",_xll.PBD(KP191,"Deal Type 1","","USD","",""))</f>
        <v/>
      </c>
      <c r="KY191" s="15" t="str" cm="1">
        <f t="array" ref="KY191">IF(KX191="","",_xll.PBD(KX191,"Deal Date","","USD","",""))</f>
        <v/>
      </c>
      <c r="KZ191" s="15" t="str" cm="1">
        <f t="array" ref="KZ191">IF(KX191="","",_xll.PBD(KX191,"Company ID","","USD","",""))</f>
        <v/>
      </c>
      <c r="LA191" s="15" t="str" cm="1">
        <f t="array" ref="LA191">IF(KX191="","",_xll.PBD(KZ191,"Name","","USD","",""))</f>
        <v/>
      </c>
      <c r="LB191" t="str" cm="1">
        <f t="array" ref="LB191">IF(KX191="","",_xll.PBD(KX191,"Deal Type 1","","USD","",""))</f>
        <v/>
      </c>
      <c r="LG191" s="15" t="str" cm="1">
        <f t="array" ref="LG191">IF(LF191="","",_xll.PBD(LF191,"Deal Date","","USD","",""))</f>
        <v/>
      </c>
      <c r="LH191" s="15" t="str" cm="1">
        <f t="array" ref="LH191">IF(LF191="","",_xll.PBD(LF191,"Company ID","","USD","",""))</f>
        <v/>
      </c>
      <c r="LI191" s="15" t="str" cm="1">
        <f t="array" ref="LI191">IF(LF191="","",_xll.PBD(LH191,"Name","","USD","",""))</f>
        <v/>
      </c>
      <c r="LJ191" t="str" cm="1">
        <f t="array" ref="LJ191">IF(LF191="","",_xll.PBD(LF191,"Deal Type 1","","USD","",""))</f>
        <v/>
      </c>
      <c r="LO191" s="15" t="str" cm="1">
        <f t="array" ref="LO191">IF(LN191="","",_xll.PBD(LN191,"Deal Date","","USD","",""))</f>
        <v/>
      </c>
      <c r="LP191" s="15" t="str" cm="1">
        <f t="array" ref="LP191">IF(LN191="","",_xll.PBD(LN191,"Company ID","","USD","",""))</f>
        <v/>
      </c>
      <c r="LQ191" s="15" t="str" cm="1">
        <f t="array" ref="LQ191">IF(LN191="","",_xll.PBD(LP191,"Name","","USD","",""))</f>
        <v/>
      </c>
      <c r="LR191" t="str" cm="1">
        <f t="array" ref="LR191">IF(LN191="","",_xll.PBD(LN191,"Deal Type 1","","USD","",""))</f>
        <v/>
      </c>
      <c r="LW191" s="15" t="str" cm="1">
        <f t="array" ref="LW191">IF(LV191="","",_xll.PBD(LV191,"Deal Date","","USD","",""))</f>
        <v/>
      </c>
      <c r="LX191" s="15" t="str" cm="1">
        <f t="array" ref="LX191">IF(LV191="","",_xll.PBD(LV191,"Company ID","","USD","",""))</f>
        <v/>
      </c>
      <c r="LY191" s="15" t="str" cm="1">
        <f t="array" ref="LY191">IF(LV191="","",_xll.PBD(LX191,"Name","","USD","",""))</f>
        <v/>
      </c>
      <c r="LZ191" t="str" cm="1">
        <f t="array" ref="LZ191">IF(LV191="","",_xll.PBD(LV191,"Deal Type 1","","USD","",""))</f>
        <v/>
      </c>
      <c r="ME191" s="15" t="str" cm="1">
        <f t="array" ref="ME191">IF(MD191="","",_xll.PBD(MD191,"Deal Date","","USD","",""))</f>
        <v/>
      </c>
      <c r="MF191" s="15" t="str" cm="1">
        <f t="array" ref="MF191">IF(MD191="","",_xll.PBD(MD191,"Company ID","","USD","",""))</f>
        <v/>
      </c>
      <c r="MG191" s="15" t="str" cm="1">
        <f t="array" ref="MG191">IF(MD191="","",_xll.PBD(MF191,"Name","","USD","",""))</f>
        <v/>
      </c>
      <c r="MH191" t="str" cm="1">
        <f t="array" ref="MH191">IF(MD191="","",_xll.PBD(MD191,"Deal Type 1","","USD","",""))</f>
        <v/>
      </c>
    </row>
    <row r="192" spans="7:346" x14ac:dyDescent="0.2">
      <c r="G192" s="15" t="str" cm="1">
        <f t="array" ref="G192">IF(F192="","",_xll.PBD(F192,"Deal Date","","USD","",""))</f>
        <v/>
      </c>
      <c r="H192" s="15" t="str" cm="1">
        <f t="array" ref="H192">IF(F192="","",_xll.PBD(F192,"Company ID","","USD","",""))</f>
        <v/>
      </c>
      <c r="I192" s="15" t="str" cm="1">
        <f t="array" ref="I192">IF(F192="","",_xll.PBD(H192,"Name","","USD","",""))</f>
        <v/>
      </c>
      <c r="J192" t="str" cm="1">
        <f t="array" ref="J192">IF(F192="","",_xll.PBD(F192,"Deal Type 1","","USD","",""))</f>
        <v/>
      </c>
      <c r="O192" s="15" t="str" cm="1">
        <f t="array" ref="O192">IF(N192="","",_xll.PBD(N192,"Deal Date","","USD","",""))</f>
        <v/>
      </c>
      <c r="P192" s="15" t="str" cm="1">
        <f t="array" ref="P192">IF(N192="","",_xll.PBD(N192,"Company ID","","USD","",""))</f>
        <v/>
      </c>
      <c r="Q192" s="15" t="str" cm="1">
        <f t="array" ref="Q192">IF(N192="","",_xll.PBD(P192,"Name","","USD","",""))</f>
        <v/>
      </c>
      <c r="R192" t="str" cm="1">
        <f t="array" ref="R192">IF(N192="","",_xll.PBD(N192,"Deal Type 1","","USD","",""))</f>
        <v/>
      </c>
      <c r="W192" s="15" t="str" cm="1">
        <f t="array" ref="W192">IF(V192="","",_xll.PBD(V192,"Deal Date","","USD","",""))</f>
        <v/>
      </c>
      <c r="X192" s="15" t="str" cm="1">
        <f t="array" ref="X192">IF(V192="","",_xll.PBD(V192,"Company ID","","USD","",""))</f>
        <v/>
      </c>
      <c r="Y192" s="15" t="str" cm="1">
        <f t="array" ref="Y192">IF(V192="","",_xll.PBD(X192,"Name","","USD","",""))</f>
        <v/>
      </c>
      <c r="Z192" t="str" cm="1">
        <f t="array" ref="Z192">IF(V192="","",_xll.PBD(V192,"Deal Type 1","","USD","",""))</f>
        <v/>
      </c>
      <c r="AE192" s="15" t="str" cm="1">
        <f t="array" ref="AE192">IF(AD192="","",_xll.PBD(AD192,"Deal Date","","USD","",""))</f>
        <v/>
      </c>
      <c r="AF192" s="15" t="str" cm="1">
        <f t="array" ref="AF192">IF(AD192="","",_xll.PBD(AD192,"Company ID","","USD","",""))</f>
        <v/>
      </c>
      <c r="AG192" s="15" t="str" cm="1">
        <f t="array" ref="AG192">IF(AD192="","",_xll.PBD(AF192,"Name","","USD","",""))</f>
        <v/>
      </c>
      <c r="AH192" t="str" cm="1">
        <f t="array" ref="AH192">IF(AD192="","",_xll.PBD(AD192,"Deal Type 1","","USD","",""))</f>
        <v/>
      </c>
      <c r="AM192" s="15" t="str" cm="1">
        <f t="array" ref="AM192">IF(AL192="","",_xll.PBD(AL192,"Deal Date","","USD","",""))</f>
        <v/>
      </c>
      <c r="AN192" s="15" t="str" cm="1">
        <f t="array" ref="AN192">IF(AL192="","",_xll.PBD(AL192,"Company ID","","USD","",""))</f>
        <v/>
      </c>
      <c r="AO192" s="15" t="str" cm="1">
        <f t="array" ref="AO192">IF(AL192="","",_xll.PBD(AN192,"Name","","USD","",""))</f>
        <v/>
      </c>
      <c r="AP192" t="str" cm="1">
        <f t="array" ref="AP192">IF(AL192="","",_xll.PBD(AL192,"Deal Type 1","","USD","",""))</f>
        <v/>
      </c>
      <c r="AU192" s="15" t="str" cm="1">
        <f t="array" ref="AU192">IF(AT192="","",_xll.PBD(AT192,"Deal Date","","USD","",""))</f>
        <v/>
      </c>
      <c r="AV192" s="15" t="str" cm="1">
        <f t="array" ref="AV192">IF(AT192="","",_xll.PBD(AT192,"Company ID","","USD","",""))</f>
        <v/>
      </c>
      <c r="AW192" s="15" t="str" cm="1">
        <f t="array" ref="AW192">IF(AT192="","",_xll.PBD(AV192,"Name","","USD","",""))</f>
        <v/>
      </c>
      <c r="AX192" t="str" cm="1">
        <f t="array" ref="AX192">IF(AT192="","",_xll.PBD(AT192,"Deal Type 1","","USD","",""))</f>
        <v/>
      </c>
      <c r="BC192" s="15" t="str" cm="1">
        <f t="array" ref="BC192">IF(BB192="","",_xll.PBD(BB192,"Deal Date","","USD","",""))</f>
        <v/>
      </c>
      <c r="BD192" s="15" t="str" cm="1">
        <f t="array" ref="BD192">IF(BB192="","",_xll.PBD(BB192,"Company ID","","USD","",""))</f>
        <v/>
      </c>
      <c r="BE192" s="15" t="str" cm="1">
        <f t="array" ref="BE192">IF(BB192="","",_xll.PBD(BD192,"Name","","USD","",""))</f>
        <v/>
      </c>
      <c r="BF192" t="str" cm="1">
        <f t="array" ref="BF192">IF(BB192="","",_xll.PBD(BB192,"Deal Type 1","","USD","",""))</f>
        <v/>
      </c>
      <c r="BK192" s="15" t="str" cm="1">
        <f t="array" ref="BK192">IF(BJ192="","",_xll.PBD(BJ192,"Deal Date","","USD","",""))</f>
        <v/>
      </c>
      <c r="BL192" s="15" t="str" cm="1">
        <f t="array" ref="BL192">IF(BJ192="","",_xll.PBD(BJ192,"Company ID","","USD","",""))</f>
        <v/>
      </c>
      <c r="BM192" s="15" t="str" cm="1">
        <f t="array" ref="BM192">IF(BJ192="","",_xll.PBD(BL192,"Name","","USD","",""))</f>
        <v/>
      </c>
      <c r="BN192" t="str" cm="1">
        <f t="array" ref="BN192">IF(BJ192="","",_xll.PBD(BJ192,"Deal Type 1","","USD","",""))</f>
        <v/>
      </c>
      <c r="BS192" s="15" t="str" cm="1">
        <f t="array" ref="BS192">IF(BR192="","",_xll.PBD(BR192,"Deal Date","","USD","",""))</f>
        <v/>
      </c>
      <c r="BT192" s="15" t="str" cm="1">
        <f t="array" ref="BT192">IF(BR192="","",_xll.PBD(BR192,"Company ID","","USD","",""))</f>
        <v/>
      </c>
      <c r="BU192" s="15" t="str" cm="1">
        <f t="array" ref="BU192">IF(BR192="","",_xll.PBD(BT192,"Name","","USD","",""))</f>
        <v/>
      </c>
      <c r="BV192" t="str" cm="1">
        <f t="array" ref="BV192">IF(BR192="","",_xll.PBD(BR192,"Deal Type 1","","USD","",""))</f>
        <v/>
      </c>
      <c r="CA192" s="15" t="str" cm="1">
        <f t="array" ref="CA192">IF(BZ192="","",_xll.PBD(BZ192,"Deal Date","","USD","",""))</f>
        <v/>
      </c>
      <c r="CB192" s="15" t="str" cm="1">
        <f t="array" ref="CB192">IF(BZ192="","",_xll.PBD(BZ192,"Company ID","","USD","",""))</f>
        <v/>
      </c>
      <c r="CC192" s="15" t="str" cm="1">
        <f t="array" ref="CC192">IF(BZ192="","",_xll.PBD(CB192,"Name","","USD","",""))</f>
        <v/>
      </c>
      <c r="CD192" t="str" cm="1">
        <f t="array" ref="CD192">IF(BZ192="","",_xll.PBD(BZ192,"Deal Type 1","","USD","",""))</f>
        <v/>
      </c>
      <c r="CI192" s="15" t="str" cm="1">
        <f t="array" ref="CI192">IF(CH192="","",_xll.PBD(CH192,"Deal Date","","USD","",""))</f>
        <v/>
      </c>
      <c r="CJ192" s="15" t="str" cm="1">
        <f t="array" ref="CJ192">IF(CH192="","",_xll.PBD(CH192,"Company ID","","USD","",""))</f>
        <v/>
      </c>
      <c r="CK192" s="15" t="str" cm="1">
        <f t="array" ref="CK192">IF(CH192="","",_xll.PBD(CJ192,"Name","","USD","",""))</f>
        <v/>
      </c>
      <c r="CL192" t="str" cm="1">
        <f t="array" ref="CL192">IF(CH192="","",_xll.PBD(CH192,"Deal Type 1","","USD","",""))</f>
        <v/>
      </c>
      <c r="CQ192" s="15" t="str" cm="1">
        <f t="array" ref="CQ192">IF(CP192="","",_xll.PBD(CP192,"Deal Date","","USD","",""))</f>
        <v/>
      </c>
      <c r="CR192" s="15" t="str" cm="1">
        <f t="array" ref="CR192">IF(CP192="","",_xll.PBD(CP192,"Company ID","","USD","",""))</f>
        <v/>
      </c>
      <c r="CS192" s="15" t="str" cm="1">
        <f t="array" ref="CS192">IF(CP192="","",_xll.PBD(CR192,"Name","","USD","",""))</f>
        <v/>
      </c>
      <c r="CT192" t="str" cm="1">
        <f t="array" ref="CT192">IF(CP192="","",_xll.PBD(CP192,"Deal Type 1","","USD","",""))</f>
        <v/>
      </c>
      <c r="CY192" s="15" t="str" cm="1">
        <f t="array" ref="CY192">IF(CX192="","",_xll.PBD(CX192,"Deal Date","","USD","",""))</f>
        <v/>
      </c>
      <c r="CZ192" s="15" t="str" cm="1">
        <f t="array" ref="CZ192">IF(CX192="","",_xll.PBD(CX192,"Company ID","","USD","",""))</f>
        <v/>
      </c>
      <c r="DA192" s="15" t="str" cm="1">
        <f t="array" ref="DA192">IF(CX192="","",_xll.PBD(CZ192,"Name","","USD","",""))</f>
        <v/>
      </c>
      <c r="DB192" t="str" cm="1">
        <f t="array" ref="DB192">IF(CX192="","",_xll.PBD(CX192,"Deal Type 1","","USD","",""))</f>
        <v/>
      </c>
      <c r="DG192" s="15" t="str" cm="1">
        <f t="array" ref="DG192">IF(DF192="","",_xll.PBD(DF192,"Deal Date","","USD","",""))</f>
        <v/>
      </c>
      <c r="DH192" s="15" t="str" cm="1">
        <f t="array" ref="DH192">IF(DF192="","",_xll.PBD(DF192,"Company ID","","USD","",""))</f>
        <v/>
      </c>
      <c r="DI192" s="15" t="str" cm="1">
        <f t="array" ref="DI192">IF(DF192="","",_xll.PBD(DH192,"Name","","USD","",""))</f>
        <v/>
      </c>
      <c r="DJ192" t="str" cm="1">
        <f t="array" ref="DJ192">IF(DF192="","",_xll.PBD(DF192,"Deal Type 1","","USD","",""))</f>
        <v/>
      </c>
      <c r="DO192" s="15" t="str" cm="1">
        <f t="array" ref="DO192">IF(DN192="","",_xll.PBD(DN192,"Deal Date","","USD","",""))</f>
        <v/>
      </c>
      <c r="DP192" s="15" t="str" cm="1">
        <f t="array" ref="DP192">IF(DN192="","",_xll.PBD(DN192,"Company ID","","USD","",""))</f>
        <v/>
      </c>
      <c r="DQ192" s="15" t="str" cm="1">
        <f t="array" ref="DQ192">IF(DN192="","",_xll.PBD(DP192,"Name","","USD","",""))</f>
        <v/>
      </c>
      <c r="DR192" t="str" cm="1">
        <f t="array" ref="DR192">IF(DN192="","",_xll.PBD(DN192,"Deal Type 1","","USD","",""))</f>
        <v/>
      </c>
      <c r="DW192" s="15" t="str" cm="1">
        <f t="array" ref="DW192">IF(DV192="","",_xll.PBD(DV192,"Deal Date","","USD","",""))</f>
        <v/>
      </c>
      <c r="DX192" s="15" t="str" cm="1">
        <f t="array" ref="DX192">IF(DV192="","",_xll.PBD(DV192,"Company ID","","USD","",""))</f>
        <v/>
      </c>
      <c r="DY192" s="15" t="str" cm="1">
        <f t="array" ref="DY192">IF(DV192="","",_xll.PBD(DX192,"Name","","USD","",""))</f>
        <v/>
      </c>
      <c r="DZ192" t="str" cm="1">
        <f t="array" ref="DZ192">IF(DV192="","",_xll.PBD(DV192,"Deal Type 1","","USD","",""))</f>
        <v/>
      </c>
      <c r="EE192" s="15" t="str" cm="1">
        <f t="array" ref="EE192">IF(ED192="","",_xll.PBD(ED192,"Deal Date","","USD","",""))</f>
        <v/>
      </c>
      <c r="EF192" s="15" t="str" cm="1">
        <f t="array" ref="EF192">IF(ED192="","",_xll.PBD(ED192,"Company ID","","USD","",""))</f>
        <v/>
      </c>
      <c r="EG192" s="15" t="str" cm="1">
        <f t="array" ref="EG192">IF(ED192="","",_xll.PBD(EF192,"Name","","USD","",""))</f>
        <v/>
      </c>
      <c r="EH192" t="str" cm="1">
        <f t="array" ref="EH192">IF(ED192="","",_xll.PBD(ED192,"Deal Type 1","","USD","",""))</f>
        <v/>
      </c>
      <c r="EM192" s="15" t="str" cm="1">
        <f t="array" ref="EM192">IF(EL192="","",_xll.PBD(EL192,"Deal Date","","USD","",""))</f>
        <v/>
      </c>
      <c r="EN192" s="15" t="str" cm="1">
        <f t="array" ref="EN192">IF(EL192="","",_xll.PBD(EL192,"Company ID","","USD","",""))</f>
        <v/>
      </c>
      <c r="EO192" s="15" t="str" cm="1">
        <f t="array" ref="EO192">IF(EL192="","",_xll.PBD(EN192,"Name","","USD","",""))</f>
        <v/>
      </c>
      <c r="EP192" t="str" cm="1">
        <f t="array" ref="EP192">IF(EL192="","",_xll.PBD(EL192,"Deal Type 1","","USD","",""))</f>
        <v/>
      </c>
      <c r="EU192" s="15" t="str" cm="1">
        <f t="array" ref="EU192">IF(ET192="","",_xll.PBD(ET192,"Deal Date","","USD","",""))</f>
        <v/>
      </c>
      <c r="EV192" s="15" t="str" cm="1">
        <f t="array" ref="EV192">IF(ET192="","",_xll.PBD(ET192,"Company ID","","USD","",""))</f>
        <v/>
      </c>
      <c r="EW192" s="15" t="str" cm="1">
        <f t="array" ref="EW192">IF(ET192="","",_xll.PBD(EV192,"Name","","USD","",""))</f>
        <v/>
      </c>
      <c r="EX192" t="str" cm="1">
        <f t="array" ref="EX192">IF(ET192="","",_xll.PBD(ET192,"Deal Type 1","","USD","",""))</f>
        <v/>
      </c>
      <c r="FC192" s="15" t="str" cm="1">
        <f t="array" ref="FC192">IF(FB192="","",_xll.PBD(FB192,"Deal Date","","USD","",""))</f>
        <v/>
      </c>
      <c r="FD192" s="15" t="str" cm="1">
        <f t="array" ref="FD192">IF(FB192="","",_xll.PBD(FB192,"Company ID","","USD","",""))</f>
        <v/>
      </c>
      <c r="FE192" s="15" t="str" cm="1">
        <f t="array" ref="FE192">IF(FB192="","",_xll.PBD(FD192,"Name","","USD","",""))</f>
        <v/>
      </c>
      <c r="FF192" t="str" cm="1">
        <f t="array" ref="FF192">IF(FB192="","",_xll.PBD(FB192,"Deal Type 1","","USD","",""))</f>
        <v/>
      </c>
      <c r="FK192" s="15" t="str" cm="1">
        <f t="array" ref="FK192">IF(FJ192="","",_xll.PBD(FJ192,"Deal Date","","USD","",""))</f>
        <v/>
      </c>
      <c r="FL192" s="15" t="str" cm="1">
        <f t="array" ref="FL192">IF(FJ192="","",_xll.PBD(FJ192,"Company ID","","USD","",""))</f>
        <v/>
      </c>
      <c r="FM192" s="15" t="str" cm="1">
        <f t="array" ref="FM192">IF(FJ192="","",_xll.PBD(FL192,"Name","","USD","",""))</f>
        <v/>
      </c>
      <c r="FN192" t="str" cm="1">
        <f t="array" ref="FN192">IF(FJ192="","",_xll.PBD(FJ192,"Deal Type 1","","USD","",""))</f>
        <v/>
      </c>
      <c r="FS192" s="15" t="str" cm="1">
        <f t="array" ref="FS192">IF(FR192="","",_xll.PBD(FR192,"Deal Date","","USD","",""))</f>
        <v/>
      </c>
      <c r="FT192" s="15" t="str" cm="1">
        <f t="array" ref="FT192">IF(FR192="","",_xll.PBD(FR192,"Company ID","","USD","",""))</f>
        <v/>
      </c>
      <c r="FU192" s="15" t="str" cm="1">
        <f t="array" ref="FU192">IF(FR192="","",_xll.PBD(FT192,"Name","","USD","",""))</f>
        <v/>
      </c>
      <c r="FV192" t="str" cm="1">
        <f t="array" ref="FV192">IF(FR192="","",_xll.PBD(FR192,"Deal Type 1","","USD","",""))</f>
        <v/>
      </c>
      <c r="GA192" s="15" t="str" cm="1">
        <f t="array" ref="GA192">IF(FZ192="","",_xll.PBD(FZ192,"Deal Date","","USD","",""))</f>
        <v/>
      </c>
      <c r="GB192" s="15" t="str" cm="1">
        <f t="array" ref="GB192">IF(FZ192="","",_xll.PBD(FZ192,"Company ID","","USD","",""))</f>
        <v/>
      </c>
      <c r="GC192" s="15" t="str" cm="1">
        <f t="array" ref="GC192">IF(FZ192="","",_xll.PBD(GB192,"Name","","USD","",""))</f>
        <v/>
      </c>
      <c r="GD192" t="str" cm="1">
        <f t="array" ref="GD192">IF(FZ192="","",_xll.PBD(FZ192,"Deal Type 1","","USD","",""))</f>
        <v/>
      </c>
      <c r="GI192" s="15" t="str" cm="1">
        <f t="array" ref="GI192">IF(GH192="","",_xll.PBD(GH192,"Deal Date","","USD","",""))</f>
        <v/>
      </c>
      <c r="GJ192" s="15" t="str" cm="1">
        <f t="array" ref="GJ192">IF(GH192="","",_xll.PBD(GH192,"Company ID","","USD","",""))</f>
        <v/>
      </c>
      <c r="GK192" s="15" t="str" cm="1">
        <f t="array" ref="GK192">IF(GH192="","",_xll.PBD(GJ192,"Name","","USD","",""))</f>
        <v/>
      </c>
      <c r="GL192" t="str" cm="1">
        <f t="array" ref="GL192">IF(GH192="","",_xll.PBD(GH192,"Deal Type 1","","USD","",""))</f>
        <v/>
      </c>
      <c r="GQ192" s="15" t="str" cm="1">
        <f t="array" ref="GQ192">IF(GP192="","",_xll.PBD(GP192,"Deal Date","","USD","",""))</f>
        <v/>
      </c>
      <c r="GR192" s="15" t="str" cm="1">
        <f t="array" ref="GR192">IF(GP192="","",_xll.PBD(GP192,"Company ID","","USD","",""))</f>
        <v/>
      </c>
      <c r="GS192" s="15" t="str" cm="1">
        <f t="array" ref="GS192">IF(GP192="","",_xll.PBD(GR192,"Name","","USD","",""))</f>
        <v/>
      </c>
      <c r="GT192" t="str" cm="1">
        <f t="array" ref="GT192">IF(GP192="","",_xll.PBD(GP192,"Deal Type 1","","USD","",""))</f>
        <v/>
      </c>
      <c r="GY192" s="15" t="str" cm="1">
        <f t="array" ref="GY192">IF(GX192="","",_xll.PBD(GX192,"Deal Date","","USD","",""))</f>
        <v/>
      </c>
      <c r="GZ192" s="15" t="str" cm="1">
        <f t="array" ref="GZ192">IF(GX192="","",_xll.PBD(GX192,"Company ID","","USD","",""))</f>
        <v/>
      </c>
      <c r="HA192" s="15" t="str" cm="1">
        <f t="array" ref="HA192">IF(GX192="","",_xll.PBD(GZ192,"Name","","USD","",""))</f>
        <v/>
      </c>
      <c r="HB192" t="str" cm="1">
        <f t="array" ref="HB192">IF(GX192="","",_xll.PBD(GX192,"Deal Type 1","","USD","",""))</f>
        <v/>
      </c>
      <c r="HG192" s="15" t="str" cm="1">
        <f t="array" ref="HG192">IF(HF192="","",_xll.PBD(HF192,"Deal Date","","USD","",""))</f>
        <v/>
      </c>
      <c r="HH192" s="15" t="str" cm="1">
        <f t="array" ref="HH192">IF(HF192="","",_xll.PBD(HF192,"Company ID","","USD","",""))</f>
        <v/>
      </c>
      <c r="HI192" s="15" t="str" cm="1">
        <f t="array" ref="HI192">IF(HF192="","",_xll.PBD(HH192,"Name","","USD","",""))</f>
        <v/>
      </c>
      <c r="HJ192" t="str" cm="1">
        <f t="array" ref="HJ192">IF(HF192="","",_xll.PBD(HF192,"Deal Type 1","","USD","",""))</f>
        <v/>
      </c>
      <c r="HO192" s="15" t="str" cm="1">
        <f t="array" ref="HO192">IF(HN192="","",_xll.PBD(HN192,"Deal Date","","USD","",""))</f>
        <v/>
      </c>
      <c r="HP192" s="15" t="str" cm="1">
        <f t="array" ref="HP192">IF(HN192="","",_xll.PBD(HN192,"Company ID","","USD","",""))</f>
        <v/>
      </c>
      <c r="HQ192" s="15" t="str" cm="1">
        <f t="array" ref="HQ192">IF(HN192="","",_xll.PBD(HP192,"Name","","USD","",""))</f>
        <v/>
      </c>
      <c r="HR192" t="str" cm="1">
        <f t="array" ref="HR192">IF(HN192="","",_xll.PBD(HN192,"Deal Type 1","","USD","",""))</f>
        <v/>
      </c>
      <c r="HW192" s="15" t="str" cm="1">
        <f t="array" ref="HW192">IF(HV192="","",_xll.PBD(HV192,"Deal Date","","USD","",""))</f>
        <v/>
      </c>
      <c r="HX192" s="15" t="str" cm="1">
        <f t="array" ref="HX192">IF(HV192="","",_xll.PBD(HV192,"Company ID","","USD","",""))</f>
        <v/>
      </c>
      <c r="HY192" s="15" t="str" cm="1">
        <f t="array" ref="HY192">IF(HV192="","",_xll.PBD(HX192,"Name","","USD","",""))</f>
        <v/>
      </c>
      <c r="HZ192" t="str" cm="1">
        <f t="array" ref="HZ192">IF(HV192="","",_xll.PBD(HV192,"Deal Type 1","","USD","",""))</f>
        <v/>
      </c>
      <c r="IE192" s="15" t="str" cm="1">
        <f t="array" ref="IE192">IF(ID192="","",_xll.PBD(ID192,"Deal Date","","USD","",""))</f>
        <v/>
      </c>
      <c r="IF192" s="15" t="str" cm="1">
        <f t="array" ref="IF192">IF(ID192="","",_xll.PBD(ID192,"Company ID","","USD","",""))</f>
        <v/>
      </c>
      <c r="IG192" s="15" t="str" cm="1">
        <f t="array" ref="IG192">IF(ID192="","",_xll.PBD(IF192,"Name","","USD","",""))</f>
        <v/>
      </c>
      <c r="IH192" t="str" cm="1">
        <f t="array" ref="IH192">IF(ID192="","",_xll.PBD(ID192,"Deal Type 1","","USD","",""))</f>
        <v/>
      </c>
      <c r="IM192" s="15" t="str" cm="1">
        <f t="array" ref="IM192">IF(IL192="","",_xll.PBD(IL192,"Deal Date","","USD","",""))</f>
        <v/>
      </c>
      <c r="IN192" s="15" t="str" cm="1">
        <f t="array" ref="IN192">IF(IL192="","",_xll.PBD(IL192,"Company ID","","USD","",""))</f>
        <v/>
      </c>
      <c r="IO192" s="15" t="str" cm="1">
        <f t="array" ref="IO192">IF(IL192="","",_xll.PBD(IN192,"Name","","USD","",""))</f>
        <v/>
      </c>
      <c r="IP192" t="str" cm="1">
        <f t="array" ref="IP192">IF(IL192="","",_xll.PBD(IL192,"Deal Type 1","","USD","",""))</f>
        <v/>
      </c>
      <c r="IU192" s="15" t="str" cm="1">
        <f t="array" ref="IU192">IF(IT192="","",_xll.PBD(IT192,"Deal Date","","USD","",""))</f>
        <v/>
      </c>
      <c r="IV192" s="15" t="str" cm="1">
        <f t="array" ref="IV192">IF(IT192="","",_xll.PBD(IT192,"Company ID","","USD","",""))</f>
        <v/>
      </c>
      <c r="IW192" s="15" t="str" cm="1">
        <f t="array" ref="IW192">IF(IT192="","",_xll.PBD(IV192,"Name","","USD","",""))</f>
        <v/>
      </c>
      <c r="IX192" t="str" cm="1">
        <f t="array" ref="IX192">IF(IT192="","",_xll.PBD(IT192,"Deal Type 1","","USD","",""))</f>
        <v/>
      </c>
      <c r="JC192" s="15" t="str" cm="1">
        <f t="array" ref="JC192">IF(JB192="","",_xll.PBD(JB192,"Deal Date","","USD","",""))</f>
        <v/>
      </c>
      <c r="JD192" s="15" t="str" cm="1">
        <f t="array" ref="JD192">IF(JB192="","",_xll.PBD(JB192,"Company ID","","USD","",""))</f>
        <v/>
      </c>
      <c r="JE192" s="15" t="str" cm="1">
        <f t="array" ref="JE192">IF(JB192="","",_xll.PBD(JD192,"Name","","USD","",""))</f>
        <v/>
      </c>
      <c r="JF192" t="str" cm="1">
        <f t="array" ref="JF192">IF(JB192="","",_xll.PBD(JB192,"Deal Type 1","","USD","",""))</f>
        <v/>
      </c>
      <c r="JK192" s="15" t="str" cm="1">
        <f t="array" ref="JK192">IF(JJ192="","",_xll.PBD(JJ192,"Deal Date","","USD","",""))</f>
        <v/>
      </c>
      <c r="JL192" s="15" t="str" cm="1">
        <f t="array" ref="JL192">IF(JJ192="","",_xll.PBD(JJ192,"Company ID","","USD","",""))</f>
        <v/>
      </c>
      <c r="JM192" s="15" t="str" cm="1">
        <f t="array" ref="JM192">IF(JJ192="","",_xll.PBD(JL192,"Name","","USD","",""))</f>
        <v/>
      </c>
      <c r="JN192" t="str" cm="1">
        <f t="array" ref="JN192">IF(JJ192="","",_xll.PBD(JJ192,"Deal Type 1","","USD","",""))</f>
        <v/>
      </c>
      <c r="JS192" s="15" t="str" cm="1">
        <f t="array" ref="JS192">IF(JR192="","",_xll.PBD(JR192,"Deal Date","","USD","",""))</f>
        <v/>
      </c>
      <c r="JT192" s="15" t="str" cm="1">
        <f t="array" ref="JT192">IF(JR192="","",_xll.PBD(JR192,"Company ID","","USD","",""))</f>
        <v/>
      </c>
      <c r="JU192" s="15" t="str" cm="1">
        <f t="array" ref="JU192">IF(JR192="","",_xll.PBD(JT192,"Name","","USD","",""))</f>
        <v/>
      </c>
      <c r="JV192" t="str" cm="1">
        <f t="array" ref="JV192">IF(JR192="","",_xll.PBD(JR192,"Deal Type 1","","USD","",""))</f>
        <v/>
      </c>
      <c r="KA192" s="15" t="str" cm="1">
        <f t="array" ref="KA192">IF(JZ192="","",_xll.PBD(JZ192,"Deal Date","","USD","",""))</f>
        <v/>
      </c>
      <c r="KB192" s="15" t="str" cm="1">
        <f t="array" ref="KB192">IF(JZ192="","",_xll.PBD(JZ192,"Company ID","","USD","",""))</f>
        <v/>
      </c>
      <c r="KC192" s="15" t="str" cm="1">
        <f t="array" ref="KC192">IF(JZ192="","",_xll.PBD(KB192,"Name","","USD","",""))</f>
        <v/>
      </c>
      <c r="KD192" t="str" cm="1">
        <f t="array" ref="KD192">IF(JZ192="","",_xll.PBD(JZ192,"Deal Type 1","","USD","",""))</f>
        <v/>
      </c>
      <c r="KI192" s="15" t="str" cm="1">
        <f t="array" ref="KI192">IF(KH192="","",_xll.PBD(KH192,"Deal Date","","USD","",""))</f>
        <v/>
      </c>
      <c r="KJ192" s="15" t="str" cm="1">
        <f t="array" ref="KJ192">IF(KH192="","",_xll.PBD(KH192,"Company ID","","USD","",""))</f>
        <v/>
      </c>
      <c r="KK192" s="15" t="str" cm="1">
        <f t="array" ref="KK192">IF(KH192="","",_xll.PBD(KJ192,"Name","","USD","",""))</f>
        <v/>
      </c>
      <c r="KL192" t="str" cm="1">
        <f t="array" ref="KL192">IF(KH192="","",_xll.PBD(KH192,"Deal Type 1","","USD","",""))</f>
        <v/>
      </c>
      <c r="KQ192" s="15" t="str" cm="1">
        <f t="array" ref="KQ192">IF(KP192="","",_xll.PBD(KP192,"Deal Date","","USD","",""))</f>
        <v/>
      </c>
      <c r="KR192" s="15" t="str" cm="1">
        <f t="array" ref="KR192">IF(KP192="","",_xll.PBD(KP192,"Company ID","","USD","",""))</f>
        <v/>
      </c>
      <c r="KS192" s="15" t="str" cm="1">
        <f t="array" ref="KS192">IF(KP192="","",_xll.PBD(KR192,"Name","","USD","",""))</f>
        <v/>
      </c>
      <c r="KT192" t="str" cm="1">
        <f t="array" ref="KT192">IF(KP192="","",_xll.PBD(KP192,"Deal Type 1","","USD","",""))</f>
        <v/>
      </c>
      <c r="KY192" s="15" t="str" cm="1">
        <f t="array" ref="KY192">IF(KX192="","",_xll.PBD(KX192,"Deal Date","","USD","",""))</f>
        <v/>
      </c>
      <c r="KZ192" s="15" t="str" cm="1">
        <f t="array" ref="KZ192">IF(KX192="","",_xll.PBD(KX192,"Company ID","","USD","",""))</f>
        <v/>
      </c>
      <c r="LA192" s="15" t="str" cm="1">
        <f t="array" ref="LA192">IF(KX192="","",_xll.PBD(KZ192,"Name","","USD","",""))</f>
        <v/>
      </c>
      <c r="LB192" t="str" cm="1">
        <f t="array" ref="LB192">IF(KX192="","",_xll.PBD(KX192,"Deal Type 1","","USD","",""))</f>
        <v/>
      </c>
      <c r="LG192" s="15" t="str" cm="1">
        <f t="array" ref="LG192">IF(LF192="","",_xll.PBD(LF192,"Deal Date","","USD","",""))</f>
        <v/>
      </c>
      <c r="LH192" s="15" t="str" cm="1">
        <f t="array" ref="LH192">IF(LF192="","",_xll.PBD(LF192,"Company ID","","USD","",""))</f>
        <v/>
      </c>
      <c r="LI192" s="15" t="str" cm="1">
        <f t="array" ref="LI192">IF(LF192="","",_xll.PBD(LH192,"Name","","USD","",""))</f>
        <v/>
      </c>
      <c r="LJ192" t="str" cm="1">
        <f t="array" ref="LJ192">IF(LF192="","",_xll.PBD(LF192,"Deal Type 1","","USD","",""))</f>
        <v/>
      </c>
      <c r="LO192" s="15" t="str" cm="1">
        <f t="array" ref="LO192">IF(LN192="","",_xll.PBD(LN192,"Deal Date","","USD","",""))</f>
        <v/>
      </c>
      <c r="LP192" s="15" t="str" cm="1">
        <f t="array" ref="LP192">IF(LN192="","",_xll.PBD(LN192,"Company ID","","USD","",""))</f>
        <v/>
      </c>
      <c r="LQ192" s="15" t="str" cm="1">
        <f t="array" ref="LQ192">IF(LN192="","",_xll.PBD(LP192,"Name","","USD","",""))</f>
        <v/>
      </c>
      <c r="LR192" t="str" cm="1">
        <f t="array" ref="LR192">IF(LN192="","",_xll.PBD(LN192,"Deal Type 1","","USD","",""))</f>
        <v/>
      </c>
      <c r="LW192" s="15" t="str" cm="1">
        <f t="array" ref="LW192">IF(LV192="","",_xll.PBD(LV192,"Deal Date","","USD","",""))</f>
        <v/>
      </c>
      <c r="LX192" s="15" t="str" cm="1">
        <f t="array" ref="LX192">IF(LV192="","",_xll.PBD(LV192,"Company ID","","USD","",""))</f>
        <v/>
      </c>
      <c r="LY192" s="15" t="str" cm="1">
        <f t="array" ref="LY192">IF(LV192="","",_xll.PBD(LX192,"Name","","USD","",""))</f>
        <v/>
      </c>
      <c r="LZ192" t="str" cm="1">
        <f t="array" ref="LZ192">IF(LV192="","",_xll.PBD(LV192,"Deal Type 1","","USD","",""))</f>
        <v/>
      </c>
      <c r="ME192" s="15" t="str" cm="1">
        <f t="array" ref="ME192">IF(MD192="","",_xll.PBD(MD192,"Deal Date","","USD","",""))</f>
        <v/>
      </c>
      <c r="MF192" s="15" t="str" cm="1">
        <f t="array" ref="MF192">IF(MD192="","",_xll.PBD(MD192,"Company ID","","USD","",""))</f>
        <v/>
      </c>
      <c r="MG192" s="15" t="str" cm="1">
        <f t="array" ref="MG192">IF(MD192="","",_xll.PBD(MF192,"Name","","USD","",""))</f>
        <v/>
      </c>
      <c r="MH192" t="str" cm="1">
        <f t="array" ref="MH192">IF(MD192="","",_xll.PBD(MD192,"Deal Type 1","","USD","",""))</f>
        <v/>
      </c>
    </row>
    <row r="193" spans="7:346" x14ac:dyDescent="0.2">
      <c r="G193" s="15" t="str" cm="1">
        <f t="array" ref="G193">IF(F193="","",_xll.PBD(F193,"Deal Date","","USD","",""))</f>
        <v/>
      </c>
      <c r="H193" s="15" t="str" cm="1">
        <f t="array" ref="H193">IF(F193="","",_xll.PBD(F193,"Company ID","","USD","",""))</f>
        <v/>
      </c>
      <c r="I193" s="15" t="str" cm="1">
        <f t="array" ref="I193">IF(F193="","",_xll.PBD(H193,"Name","","USD","",""))</f>
        <v/>
      </c>
      <c r="J193" t="str" cm="1">
        <f t="array" ref="J193">IF(F193="","",_xll.PBD(F193,"Deal Type 1","","USD","",""))</f>
        <v/>
      </c>
      <c r="O193" s="15" t="str" cm="1">
        <f t="array" ref="O193">IF(N193="","",_xll.PBD(N193,"Deal Date","","USD","",""))</f>
        <v/>
      </c>
      <c r="P193" s="15" t="str" cm="1">
        <f t="array" ref="P193">IF(N193="","",_xll.PBD(N193,"Company ID","","USD","",""))</f>
        <v/>
      </c>
      <c r="Q193" s="15" t="str" cm="1">
        <f t="array" ref="Q193">IF(N193="","",_xll.PBD(P193,"Name","","USD","",""))</f>
        <v/>
      </c>
      <c r="R193" t="str" cm="1">
        <f t="array" ref="R193">IF(N193="","",_xll.PBD(N193,"Deal Type 1","","USD","",""))</f>
        <v/>
      </c>
      <c r="W193" s="15" t="str" cm="1">
        <f t="array" ref="W193">IF(V193="","",_xll.PBD(V193,"Deal Date","","USD","",""))</f>
        <v/>
      </c>
      <c r="X193" s="15" t="str" cm="1">
        <f t="array" ref="X193">IF(V193="","",_xll.PBD(V193,"Company ID","","USD","",""))</f>
        <v/>
      </c>
      <c r="Y193" s="15" t="str" cm="1">
        <f t="array" ref="Y193">IF(V193="","",_xll.PBD(X193,"Name","","USD","",""))</f>
        <v/>
      </c>
      <c r="Z193" t="str" cm="1">
        <f t="array" ref="Z193">IF(V193="","",_xll.PBD(V193,"Deal Type 1","","USD","",""))</f>
        <v/>
      </c>
      <c r="AE193" s="15" t="str" cm="1">
        <f t="array" ref="AE193">IF(AD193="","",_xll.PBD(AD193,"Deal Date","","USD","",""))</f>
        <v/>
      </c>
      <c r="AF193" s="15" t="str" cm="1">
        <f t="array" ref="AF193">IF(AD193="","",_xll.PBD(AD193,"Company ID","","USD","",""))</f>
        <v/>
      </c>
      <c r="AG193" s="15" t="str" cm="1">
        <f t="array" ref="AG193">IF(AD193="","",_xll.PBD(AF193,"Name","","USD","",""))</f>
        <v/>
      </c>
      <c r="AH193" t="str" cm="1">
        <f t="array" ref="AH193">IF(AD193="","",_xll.PBD(AD193,"Deal Type 1","","USD","",""))</f>
        <v/>
      </c>
      <c r="AM193" s="15" t="str" cm="1">
        <f t="array" ref="AM193">IF(AL193="","",_xll.PBD(AL193,"Deal Date","","USD","",""))</f>
        <v/>
      </c>
      <c r="AN193" s="15" t="str" cm="1">
        <f t="array" ref="AN193">IF(AL193="","",_xll.PBD(AL193,"Company ID","","USD","",""))</f>
        <v/>
      </c>
      <c r="AO193" s="15" t="str" cm="1">
        <f t="array" ref="AO193">IF(AL193="","",_xll.PBD(AN193,"Name","","USD","",""))</f>
        <v/>
      </c>
      <c r="AP193" t="str" cm="1">
        <f t="array" ref="AP193">IF(AL193="","",_xll.PBD(AL193,"Deal Type 1","","USD","",""))</f>
        <v/>
      </c>
      <c r="AU193" s="15" t="str" cm="1">
        <f t="array" ref="AU193">IF(AT193="","",_xll.PBD(AT193,"Deal Date","","USD","",""))</f>
        <v/>
      </c>
      <c r="AV193" s="15" t="str" cm="1">
        <f t="array" ref="AV193">IF(AT193="","",_xll.PBD(AT193,"Company ID","","USD","",""))</f>
        <v/>
      </c>
      <c r="AW193" s="15" t="str" cm="1">
        <f t="array" ref="AW193">IF(AT193="","",_xll.PBD(AV193,"Name","","USD","",""))</f>
        <v/>
      </c>
      <c r="AX193" t="str" cm="1">
        <f t="array" ref="AX193">IF(AT193="","",_xll.PBD(AT193,"Deal Type 1","","USD","",""))</f>
        <v/>
      </c>
      <c r="BC193" s="15" t="str" cm="1">
        <f t="array" ref="BC193">IF(BB193="","",_xll.PBD(BB193,"Deal Date","","USD","",""))</f>
        <v/>
      </c>
      <c r="BD193" s="15" t="str" cm="1">
        <f t="array" ref="BD193">IF(BB193="","",_xll.PBD(BB193,"Company ID","","USD","",""))</f>
        <v/>
      </c>
      <c r="BE193" s="15" t="str" cm="1">
        <f t="array" ref="BE193">IF(BB193="","",_xll.PBD(BD193,"Name","","USD","",""))</f>
        <v/>
      </c>
      <c r="BF193" t="str" cm="1">
        <f t="array" ref="BF193">IF(BB193="","",_xll.PBD(BB193,"Deal Type 1","","USD","",""))</f>
        <v/>
      </c>
      <c r="BK193" s="15" t="str" cm="1">
        <f t="array" ref="BK193">IF(BJ193="","",_xll.PBD(BJ193,"Deal Date","","USD","",""))</f>
        <v/>
      </c>
      <c r="BL193" s="15" t="str" cm="1">
        <f t="array" ref="BL193">IF(BJ193="","",_xll.PBD(BJ193,"Company ID","","USD","",""))</f>
        <v/>
      </c>
      <c r="BM193" s="15" t="str" cm="1">
        <f t="array" ref="BM193">IF(BJ193="","",_xll.PBD(BL193,"Name","","USD","",""))</f>
        <v/>
      </c>
      <c r="BN193" t="str" cm="1">
        <f t="array" ref="BN193">IF(BJ193="","",_xll.PBD(BJ193,"Deal Type 1","","USD","",""))</f>
        <v/>
      </c>
      <c r="BS193" s="15" t="str" cm="1">
        <f t="array" ref="BS193">IF(BR193="","",_xll.PBD(BR193,"Deal Date","","USD","",""))</f>
        <v/>
      </c>
      <c r="BT193" s="15" t="str" cm="1">
        <f t="array" ref="BT193">IF(BR193="","",_xll.PBD(BR193,"Company ID","","USD","",""))</f>
        <v/>
      </c>
      <c r="BU193" s="15" t="str" cm="1">
        <f t="array" ref="BU193">IF(BR193="","",_xll.PBD(BT193,"Name","","USD","",""))</f>
        <v/>
      </c>
      <c r="BV193" t="str" cm="1">
        <f t="array" ref="BV193">IF(BR193="","",_xll.PBD(BR193,"Deal Type 1","","USD","",""))</f>
        <v/>
      </c>
      <c r="CA193" s="15" t="str" cm="1">
        <f t="array" ref="CA193">IF(BZ193="","",_xll.PBD(BZ193,"Deal Date","","USD","",""))</f>
        <v/>
      </c>
      <c r="CB193" s="15" t="str" cm="1">
        <f t="array" ref="CB193">IF(BZ193="","",_xll.PBD(BZ193,"Company ID","","USD","",""))</f>
        <v/>
      </c>
      <c r="CC193" s="15" t="str" cm="1">
        <f t="array" ref="CC193">IF(BZ193="","",_xll.PBD(CB193,"Name","","USD","",""))</f>
        <v/>
      </c>
      <c r="CD193" t="str" cm="1">
        <f t="array" ref="CD193">IF(BZ193="","",_xll.PBD(BZ193,"Deal Type 1","","USD","",""))</f>
        <v/>
      </c>
      <c r="CI193" s="15" t="str" cm="1">
        <f t="array" ref="CI193">IF(CH193="","",_xll.PBD(CH193,"Deal Date","","USD","",""))</f>
        <v/>
      </c>
      <c r="CJ193" s="15" t="str" cm="1">
        <f t="array" ref="CJ193">IF(CH193="","",_xll.PBD(CH193,"Company ID","","USD","",""))</f>
        <v/>
      </c>
      <c r="CK193" s="15" t="str" cm="1">
        <f t="array" ref="CK193">IF(CH193="","",_xll.PBD(CJ193,"Name","","USD","",""))</f>
        <v/>
      </c>
      <c r="CL193" t="str" cm="1">
        <f t="array" ref="CL193">IF(CH193="","",_xll.PBD(CH193,"Deal Type 1","","USD","",""))</f>
        <v/>
      </c>
      <c r="CQ193" s="15" t="str" cm="1">
        <f t="array" ref="CQ193">IF(CP193="","",_xll.PBD(CP193,"Deal Date","","USD","",""))</f>
        <v/>
      </c>
      <c r="CR193" s="15" t="str" cm="1">
        <f t="array" ref="CR193">IF(CP193="","",_xll.PBD(CP193,"Company ID","","USD","",""))</f>
        <v/>
      </c>
      <c r="CS193" s="15" t="str" cm="1">
        <f t="array" ref="CS193">IF(CP193="","",_xll.PBD(CR193,"Name","","USD","",""))</f>
        <v/>
      </c>
      <c r="CT193" t="str" cm="1">
        <f t="array" ref="CT193">IF(CP193="","",_xll.PBD(CP193,"Deal Type 1","","USD","",""))</f>
        <v/>
      </c>
      <c r="CY193" s="15" t="str" cm="1">
        <f t="array" ref="CY193">IF(CX193="","",_xll.PBD(CX193,"Deal Date","","USD","",""))</f>
        <v/>
      </c>
      <c r="CZ193" s="15" t="str" cm="1">
        <f t="array" ref="CZ193">IF(CX193="","",_xll.PBD(CX193,"Company ID","","USD","",""))</f>
        <v/>
      </c>
      <c r="DA193" s="15" t="str" cm="1">
        <f t="array" ref="DA193">IF(CX193="","",_xll.PBD(CZ193,"Name","","USD","",""))</f>
        <v/>
      </c>
      <c r="DB193" t="str" cm="1">
        <f t="array" ref="DB193">IF(CX193="","",_xll.PBD(CX193,"Deal Type 1","","USD","",""))</f>
        <v/>
      </c>
      <c r="DG193" s="15" t="str" cm="1">
        <f t="array" ref="DG193">IF(DF193="","",_xll.PBD(DF193,"Deal Date","","USD","",""))</f>
        <v/>
      </c>
      <c r="DH193" s="15" t="str" cm="1">
        <f t="array" ref="DH193">IF(DF193="","",_xll.PBD(DF193,"Company ID","","USD","",""))</f>
        <v/>
      </c>
      <c r="DI193" s="15" t="str" cm="1">
        <f t="array" ref="DI193">IF(DF193="","",_xll.PBD(DH193,"Name","","USD","",""))</f>
        <v/>
      </c>
      <c r="DJ193" t="str" cm="1">
        <f t="array" ref="DJ193">IF(DF193="","",_xll.PBD(DF193,"Deal Type 1","","USD","",""))</f>
        <v/>
      </c>
      <c r="DO193" s="15" t="str" cm="1">
        <f t="array" ref="DO193">IF(DN193="","",_xll.PBD(DN193,"Deal Date","","USD","",""))</f>
        <v/>
      </c>
      <c r="DP193" s="15" t="str" cm="1">
        <f t="array" ref="DP193">IF(DN193="","",_xll.PBD(DN193,"Company ID","","USD","",""))</f>
        <v/>
      </c>
      <c r="DQ193" s="15" t="str" cm="1">
        <f t="array" ref="DQ193">IF(DN193="","",_xll.PBD(DP193,"Name","","USD","",""))</f>
        <v/>
      </c>
      <c r="DR193" t="str" cm="1">
        <f t="array" ref="DR193">IF(DN193="","",_xll.PBD(DN193,"Deal Type 1","","USD","",""))</f>
        <v/>
      </c>
      <c r="DW193" s="15" t="str" cm="1">
        <f t="array" ref="DW193">IF(DV193="","",_xll.PBD(DV193,"Deal Date","","USD","",""))</f>
        <v/>
      </c>
      <c r="DX193" s="15" t="str" cm="1">
        <f t="array" ref="DX193">IF(DV193="","",_xll.PBD(DV193,"Company ID","","USD","",""))</f>
        <v/>
      </c>
      <c r="DY193" s="15" t="str" cm="1">
        <f t="array" ref="DY193">IF(DV193="","",_xll.PBD(DX193,"Name","","USD","",""))</f>
        <v/>
      </c>
      <c r="DZ193" t="str" cm="1">
        <f t="array" ref="DZ193">IF(DV193="","",_xll.PBD(DV193,"Deal Type 1","","USD","",""))</f>
        <v/>
      </c>
      <c r="EE193" s="15" t="str" cm="1">
        <f t="array" ref="EE193">IF(ED193="","",_xll.PBD(ED193,"Deal Date","","USD","",""))</f>
        <v/>
      </c>
      <c r="EF193" s="15" t="str" cm="1">
        <f t="array" ref="EF193">IF(ED193="","",_xll.PBD(ED193,"Company ID","","USD","",""))</f>
        <v/>
      </c>
      <c r="EG193" s="15" t="str" cm="1">
        <f t="array" ref="EG193">IF(ED193="","",_xll.PBD(EF193,"Name","","USD","",""))</f>
        <v/>
      </c>
      <c r="EH193" t="str" cm="1">
        <f t="array" ref="EH193">IF(ED193="","",_xll.PBD(ED193,"Deal Type 1","","USD","",""))</f>
        <v/>
      </c>
      <c r="EM193" s="15" t="str" cm="1">
        <f t="array" ref="EM193">IF(EL193="","",_xll.PBD(EL193,"Deal Date","","USD","",""))</f>
        <v/>
      </c>
      <c r="EN193" s="15" t="str" cm="1">
        <f t="array" ref="EN193">IF(EL193="","",_xll.PBD(EL193,"Company ID","","USD","",""))</f>
        <v/>
      </c>
      <c r="EO193" s="15" t="str" cm="1">
        <f t="array" ref="EO193">IF(EL193="","",_xll.PBD(EN193,"Name","","USD","",""))</f>
        <v/>
      </c>
      <c r="EP193" t="str" cm="1">
        <f t="array" ref="EP193">IF(EL193="","",_xll.PBD(EL193,"Deal Type 1","","USD","",""))</f>
        <v/>
      </c>
      <c r="EU193" s="15" t="str" cm="1">
        <f t="array" ref="EU193">IF(ET193="","",_xll.PBD(ET193,"Deal Date","","USD","",""))</f>
        <v/>
      </c>
      <c r="EV193" s="15" t="str" cm="1">
        <f t="array" ref="EV193">IF(ET193="","",_xll.PBD(ET193,"Company ID","","USD","",""))</f>
        <v/>
      </c>
      <c r="EW193" s="15" t="str" cm="1">
        <f t="array" ref="EW193">IF(ET193="","",_xll.PBD(EV193,"Name","","USD","",""))</f>
        <v/>
      </c>
      <c r="EX193" t="str" cm="1">
        <f t="array" ref="EX193">IF(ET193="","",_xll.PBD(ET193,"Deal Type 1","","USD","",""))</f>
        <v/>
      </c>
      <c r="FC193" s="15" t="str" cm="1">
        <f t="array" ref="FC193">IF(FB193="","",_xll.PBD(FB193,"Deal Date","","USD","",""))</f>
        <v/>
      </c>
      <c r="FD193" s="15" t="str" cm="1">
        <f t="array" ref="FD193">IF(FB193="","",_xll.PBD(FB193,"Company ID","","USD","",""))</f>
        <v/>
      </c>
      <c r="FE193" s="15" t="str" cm="1">
        <f t="array" ref="FE193">IF(FB193="","",_xll.PBD(FD193,"Name","","USD","",""))</f>
        <v/>
      </c>
      <c r="FF193" t="str" cm="1">
        <f t="array" ref="FF193">IF(FB193="","",_xll.PBD(FB193,"Deal Type 1","","USD","",""))</f>
        <v/>
      </c>
      <c r="FK193" s="15" t="str" cm="1">
        <f t="array" ref="FK193">IF(FJ193="","",_xll.PBD(FJ193,"Deal Date","","USD","",""))</f>
        <v/>
      </c>
      <c r="FL193" s="15" t="str" cm="1">
        <f t="array" ref="FL193">IF(FJ193="","",_xll.PBD(FJ193,"Company ID","","USD","",""))</f>
        <v/>
      </c>
      <c r="FM193" s="15" t="str" cm="1">
        <f t="array" ref="FM193">IF(FJ193="","",_xll.PBD(FL193,"Name","","USD","",""))</f>
        <v/>
      </c>
      <c r="FN193" t="str" cm="1">
        <f t="array" ref="FN193">IF(FJ193="","",_xll.PBD(FJ193,"Deal Type 1","","USD","",""))</f>
        <v/>
      </c>
      <c r="FS193" s="15" t="str" cm="1">
        <f t="array" ref="FS193">IF(FR193="","",_xll.PBD(FR193,"Deal Date","","USD","",""))</f>
        <v/>
      </c>
      <c r="FT193" s="15" t="str" cm="1">
        <f t="array" ref="FT193">IF(FR193="","",_xll.PBD(FR193,"Company ID","","USD","",""))</f>
        <v/>
      </c>
      <c r="FU193" s="15" t="str" cm="1">
        <f t="array" ref="FU193">IF(FR193="","",_xll.PBD(FT193,"Name","","USD","",""))</f>
        <v/>
      </c>
      <c r="FV193" t="str" cm="1">
        <f t="array" ref="FV193">IF(FR193="","",_xll.PBD(FR193,"Deal Type 1","","USD","",""))</f>
        <v/>
      </c>
      <c r="GA193" s="15" t="str" cm="1">
        <f t="array" ref="GA193">IF(FZ193="","",_xll.PBD(FZ193,"Deal Date","","USD","",""))</f>
        <v/>
      </c>
      <c r="GB193" s="15" t="str" cm="1">
        <f t="array" ref="GB193">IF(FZ193="","",_xll.PBD(FZ193,"Company ID","","USD","",""))</f>
        <v/>
      </c>
      <c r="GC193" s="15" t="str" cm="1">
        <f t="array" ref="GC193">IF(FZ193="","",_xll.PBD(GB193,"Name","","USD","",""))</f>
        <v/>
      </c>
      <c r="GD193" t="str" cm="1">
        <f t="array" ref="GD193">IF(FZ193="","",_xll.PBD(FZ193,"Deal Type 1","","USD","",""))</f>
        <v/>
      </c>
      <c r="GI193" s="15" t="str" cm="1">
        <f t="array" ref="GI193">IF(GH193="","",_xll.PBD(GH193,"Deal Date","","USD","",""))</f>
        <v/>
      </c>
      <c r="GJ193" s="15" t="str" cm="1">
        <f t="array" ref="GJ193">IF(GH193="","",_xll.PBD(GH193,"Company ID","","USD","",""))</f>
        <v/>
      </c>
      <c r="GK193" s="15" t="str" cm="1">
        <f t="array" ref="GK193">IF(GH193="","",_xll.PBD(GJ193,"Name","","USD","",""))</f>
        <v/>
      </c>
      <c r="GL193" t="str" cm="1">
        <f t="array" ref="GL193">IF(GH193="","",_xll.PBD(GH193,"Deal Type 1","","USD","",""))</f>
        <v/>
      </c>
      <c r="GQ193" s="15" t="str" cm="1">
        <f t="array" ref="GQ193">IF(GP193="","",_xll.PBD(GP193,"Deal Date","","USD","",""))</f>
        <v/>
      </c>
      <c r="GR193" s="15" t="str" cm="1">
        <f t="array" ref="GR193">IF(GP193="","",_xll.PBD(GP193,"Company ID","","USD","",""))</f>
        <v/>
      </c>
      <c r="GS193" s="15" t="str" cm="1">
        <f t="array" ref="GS193">IF(GP193="","",_xll.PBD(GR193,"Name","","USD","",""))</f>
        <v/>
      </c>
      <c r="GT193" t="str" cm="1">
        <f t="array" ref="GT193">IF(GP193="","",_xll.PBD(GP193,"Deal Type 1","","USD","",""))</f>
        <v/>
      </c>
      <c r="GY193" s="15" t="str" cm="1">
        <f t="array" ref="GY193">IF(GX193="","",_xll.PBD(GX193,"Deal Date","","USD","",""))</f>
        <v/>
      </c>
      <c r="GZ193" s="15" t="str" cm="1">
        <f t="array" ref="GZ193">IF(GX193="","",_xll.PBD(GX193,"Company ID","","USD","",""))</f>
        <v/>
      </c>
      <c r="HA193" s="15" t="str" cm="1">
        <f t="array" ref="HA193">IF(GX193="","",_xll.PBD(GZ193,"Name","","USD","",""))</f>
        <v/>
      </c>
      <c r="HB193" t="str" cm="1">
        <f t="array" ref="HB193">IF(GX193="","",_xll.PBD(GX193,"Deal Type 1","","USD","",""))</f>
        <v/>
      </c>
      <c r="HG193" s="15" t="str" cm="1">
        <f t="array" ref="HG193">IF(HF193="","",_xll.PBD(HF193,"Deal Date","","USD","",""))</f>
        <v/>
      </c>
      <c r="HH193" s="15" t="str" cm="1">
        <f t="array" ref="HH193">IF(HF193="","",_xll.PBD(HF193,"Company ID","","USD","",""))</f>
        <v/>
      </c>
      <c r="HI193" s="15" t="str" cm="1">
        <f t="array" ref="HI193">IF(HF193="","",_xll.PBD(HH193,"Name","","USD","",""))</f>
        <v/>
      </c>
      <c r="HJ193" t="str" cm="1">
        <f t="array" ref="HJ193">IF(HF193="","",_xll.PBD(HF193,"Deal Type 1","","USD","",""))</f>
        <v/>
      </c>
      <c r="HO193" s="15" t="str" cm="1">
        <f t="array" ref="HO193">IF(HN193="","",_xll.PBD(HN193,"Deal Date","","USD","",""))</f>
        <v/>
      </c>
      <c r="HP193" s="15" t="str" cm="1">
        <f t="array" ref="HP193">IF(HN193="","",_xll.PBD(HN193,"Company ID","","USD","",""))</f>
        <v/>
      </c>
      <c r="HQ193" s="15" t="str" cm="1">
        <f t="array" ref="HQ193">IF(HN193="","",_xll.PBD(HP193,"Name","","USD","",""))</f>
        <v/>
      </c>
      <c r="HR193" t="str" cm="1">
        <f t="array" ref="HR193">IF(HN193="","",_xll.PBD(HN193,"Deal Type 1","","USD","",""))</f>
        <v/>
      </c>
      <c r="HW193" s="15" t="str" cm="1">
        <f t="array" ref="HW193">IF(HV193="","",_xll.PBD(HV193,"Deal Date","","USD","",""))</f>
        <v/>
      </c>
      <c r="HX193" s="15" t="str" cm="1">
        <f t="array" ref="HX193">IF(HV193="","",_xll.PBD(HV193,"Company ID","","USD","",""))</f>
        <v/>
      </c>
      <c r="HY193" s="15" t="str" cm="1">
        <f t="array" ref="HY193">IF(HV193="","",_xll.PBD(HX193,"Name","","USD","",""))</f>
        <v/>
      </c>
      <c r="HZ193" t="str" cm="1">
        <f t="array" ref="HZ193">IF(HV193="","",_xll.PBD(HV193,"Deal Type 1","","USD","",""))</f>
        <v/>
      </c>
      <c r="IE193" s="15" t="str" cm="1">
        <f t="array" ref="IE193">IF(ID193="","",_xll.PBD(ID193,"Deal Date","","USD","",""))</f>
        <v/>
      </c>
      <c r="IF193" s="15" t="str" cm="1">
        <f t="array" ref="IF193">IF(ID193="","",_xll.PBD(ID193,"Company ID","","USD","",""))</f>
        <v/>
      </c>
      <c r="IG193" s="15" t="str" cm="1">
        <f t="array" ref="IG193">IF(ID193="","",_xll.PBD(IF193,"Name","","USD","",""))</f>
        <v/>
      </c>
      <c r="IH193" t="str" cm="1">
        <f t="array" ref="IH193">IF(ID193="","",_xll.PBD(ID193,"Deal Type 1","","USD","",""))</f>
        <v/>
      </c>
      <c r="IM193" s="15" t="str" cm="1">
        <f t="array" ref="IM193">IF(IL193="","",_xll.PBD(IL193,"Deal Date","","USD","",""))</f>
        <v/>
      </c>
      <c r="IN193" s="15" t="str" cm="1">
        <f t="array" ref="IN193">IF(IL193="","",_xll.PBD(IL193,"Company ID","","USD","",""))</f>
        <v/>
      </c>
      <c r="IO193" s="15" t="str" cm="1">
        <f t="array" ref="IO193">IF(IL193="","",_xll.PBD(IN193,"Name","","USD","",""))</f>
        <v/>
      </c>
      <c r="IP193" t="str" cm="1">
        <f t="array" ref="IP193">IF(IL193="","",_xll.PBD(IL193,"Deal Type 1","","USD","",""))</f>
        <v/>
      </c>
      <c r="IU193" s="15" t="str" cm="1">
        <f t="array" ref="IU193">IF(IT193="","",_xll.PBD(IT193,"Deal Date","","USD","",""))</f>
        <v/>
      </c>
      <c r="IV193" s="15" t="str" cm="1">
        <f t="array" ref="IV193">IF(IT193="","",_xll.PBD(IT193,"Company ID","","USD","",""))</f>
        <v/>
      </c>
      <c r="IW193" s="15" t="str" cm="1">
        <f t="array" ref="IW193">IF(IT193="","",_xll.PBD(IV193,"Name","","USD","",""))</f>
        <v/>
      </c>
      <c r="IX193" t="str" cm="1">
        <f t="array" ref="IX193">IF(IT193="","",_xll.PBD(IT193,"Deal Type 1","","USD","",""))</f>
        <v/>
      </c>
      <c r="JC193" s="15" t="str" cm="1">
        <f t="array" ref="JC193">IF(JB193="","",_xll.PBD(JB193,"Deal Date","","USD","",""))</f>
        <v/>
      </c>
      <c r="JD193" s="15" t="str" cm="1">
        <f t="array" ref="JD193">IF(JB193="","",_xll.PBD(JB193,"Company ID","","USD","",""))</f>
        <v/>
      </c>
      <c r="JE193" s="15" t="str" cm="1">
        <f t="array" ref="JE193">IF(JB193="","",_xll.PBD(JD193,"Name","","USD","",""))</f>
        <v/>
      </c>
      <c r="JF193" t="str" cm="1">
        <f t="array" ref="JF193">IF(JB193="","",_xll.PBD(JB193,"Deal Type 1","","USD","",""))</f>
        <v/>
      </c>
      <c r="JK193" s="15" t="str" cm="1">
        <f t="array" ref="JK193">IF(JJ193="","",_xll.PBD(JJ193,"Deal Date","","USD","",""))</f>
        <v/>
      </c>
      <c r="JL193" s="15" t="str" cm="1">
        <f t="array" ref="JL193">IF(JJ193="","",_xll.PBD(JJ193,"Company ID","","USD","",""))</f>
        <v/>
      </c>
      <c r="JM193" s="15" t="str" cm="1">
        <f t="array" ref="JM193">IF(JJ193="","",_xll.PBD(JL193,"Name","","USD","",""))</f>
        <v/>
      </c>
      <c r="JN193" t="str" cm="1">
        <f t="array" ref="JN193">IF(JJ193="","",_xll.PBD(JJ193,"Deal Type 1","","USD","",""))</f>
        <v/>
      </c>
      <c r="JS193" s="15" t="str" cm="1">
        <f t="array" ref="JS193">IF(JR193="","",_xll.PBD(JR193,"Deal Date","","USD","",""))</f>
        <v/>
      </c>
      <c r="JT193" s="15" t="str" cm="1">
        <f t="array" ref="JT193">IF(JR193="","",_xll.PBD(JR193,"Company ID","","USD","",""))</f>
        <v/>
      </c>
      <c r="JU193" s="15" t="str" cm="1">
        <f t="array" ref="JU193">IF(JR193="","",_xll.PBD(JT193,"Name","","USD","",""))</f>
        <v/>
      </c>
      <c r="JV193" t="str" cm="1">
        <f t="array" ref="JV193">IF(JR193="","",_xll.PBD(JR193,"Deal Type 1","","USD","",""))</f>
        <v/>
      </c>
      <c r="KA193" s="15" t="str" cm="1">
        <f t="array" ref="KA193">IF(JZ193="","",_xll.PBD(JZ193,"Deal Date","","USD","",""))</f>
        <v/>
      </c>
      <c r="KB193" s="15" t="str" cm="1">
        <f t="array" ref="KB193">IF(JZ193="","",_xll.PBD(JZ193,"Company ID","","USD","",""))</f>
        <v/>
      </c>
      <c r="KC193" s="15" t="str" cm="1">
        <f t="array" ref="KC193">IF(JZ193="","",_xll.PBD(KB193,"Name","","USD","",""))</f>
        <v/>
      </c>
      <c r="KD193" t="str" cm="1">
        <f t="array" ref="KD193">IF(JZ193="","",_xll.PBD(JZ193,"Deal Type 1","","USD","",""))</f>
        <v/>
      </c>
      <c r="KI193" s="15" t="str" cm="1">
        <f t="array" ref="KI193">IF(KH193="","",_xll.PBD(KH193,"Deal Date","","USD","",""))</f>
        <v/>
      </c>
      <c r="KJ193" s="15" t="str" cm="1">
        <f t="array" ref="KJ193">IF(KH193="","",_xll.PBD(KH193,"Company ID","","USD","",""))</f>
        <v/>
      </c>
      <c r="KK193" s="15" t="str" cm="1">
        <f t="array" ref="KK193">IF(KH193="","",_xll.PBD(KJ193,"Name","","USD","",""))</f>
        <v/>
      </c>
      <c r="KL193" t="str" cm="1">
        <f t="array" ref="KL193">IF(KH193="","",_xll.PBD(KH193,"Deal Type 1","","USD","",""))</f>
        <v/>
      </c>
      <c r="KQ193" s="15" t="str" cm="1">
        <f t="array" ref="KQ193">IF(KP193="","",_xll.PBD(KP193,"Deal Date","","USD","",""))</f>
        <v/>
      </c>
      <c r="KR193" s="15" t="str" cm="1">
        <f t="array" ref="KR193">IF(KP193="","",_xll.PBD(KP193,"Company ID","","USD","",""))</f>
        <v/>
      </c>
      <c r="KS193" s="15" t="str" cm="1">
        <f t="array" ref="KS193">IF(KP193="","",_xll.PBD(KR193,"Name","","USD","",""))</f>
        <v/>
      </c>
      <c r="KT193" t="str" cm="1">
        <f t="array" ref="KT193">IF(KP193="","",_xll.PBD(KP193,"Deal Type 1","","USD","",""))</f>
        <v/>
      </c>
      <c r="KY193" s="15" t="str" cm="1">
        <f t="array" ref="KY193">IF(KX193="","",_xll.PBD(KX193,"Deal Date","","USD","",""))</f>
        <v/>
      </c>
      <c r="KZ193" s="15" t="str" cm="1">
        <f t="array" ref="KZ193">IF(KX193="","",_xll.PBD(KX193,"Company ID","","USD","",""))</f>
        <v/>
      </c>
      <c r="LA193" s="15" t="str" cm="1">
        <f t="array" ref="LA193">IF(KX193="","",_xll.PBD(KZ193,"Name","","USD","",""))</f>
        <v/>
      </c>
      <c r="LB193" t="str" cm="1">
        <f t="array" ref="LB193">IF(KX193="","",_xll.PBD(KX193,"Deal Type 1","","USD","",""))</f>
        <v/>
      </c>
      <c r="LG193" s="15" t="str" cm="1">
        <f t="array" ref="LG193">IF(LF193="","",_xll.PBD(LF193,"Deal Date","","USD","",""))</f>
        <v/>
      </c>
      <c r="LH193" s="15" t="str" cm="1">
        <f t="array" ref="LH193">IF(LF193="","",_xll.PBD(LF193,"Company ID","","USD","",""))</f>
        <v/>
      </c>
      <c r="LI193" s="15" t="str" cm="1">
        <f t="array" ref="LI193">IF(LF193="","",_xll.PBD(LH193,"Name","","USD","",""))</f>
        <v/>
      </c>
      <c r="LJ193" t="str" cm="1">
        <f t="array" ref="LJ193">IF(LF193="","",_xll.PBD(LF193,"Deal Type 1","","USD","",""))</f>
        <v/>
      </c>
      <c r="LO193" s="15" t="str" cm="1">
        <f t="array" ref="LO193">IF(LN193="","",_xll.PBD(LN193,"Deal Date","","USD","",""))</f>
        <v/>
      </c>
      <c r="LP193" s="15" t="str" cm="1">
        <f t="array" ref="LP193">IF(LN193="","",_xll.PBD(LN193,"Company ID","","USD","",""))</f>
        <v/>
      </c>
      <c r="LQ193" s="15" t="str" cm="1">
        <f t="array" ref="LQ193">IF(LN193="","",_xll.PBD(LP193,"Name","","USD","",""))</f>
        <v/>
      </c>
      <c r="LR193" t="str" cm="1">
        <f t="array" ref="LR193">IF(LN193="","",_xll.PBD(LN193,"Deal Type 1","","USD","",""))</f>
        <v/>
      </c>
      <c r="LW193" s="15" t="str" cm="1">
        <f t="array" ref="LW193">IF(LV193="","",_xll.PBD(LV193,"Deal Date","","USD","",""))</f>
        <v/>
      </c>
      <c r="LX193" s="15" t="str" cm="1">
        <f t="array" ref="LX193">IF(LV193="","",_xll.PBD(LV193,"Company ID","","USD","",""))</f>
        <v/>
      </c>
      <c r="LY193" s="15" t="str" cm="1">
        <f t="array" ref="LY193">IF(LV193="","",_xll.PBD(LX193,"Name","","USD","",""))</f>
        <v/>
      </c>
      <c r="LZ193" t="str" cm="1">
        <f t="array" ref="LZ193">IF(LV193="","",_xll.PBD(LV193,"Deal Type 1","","USD","",""))</f>
        <v/>
      </c>
      <c r="ME193" s="15" t="str" cm="1">
        <f t="array" ref="ME193">IF(MD193="","",_xll.PBD(MD193,"Deal Date","","USD","",""))</f>
        <v/>
      </c>
      <c r="MF193" s="15" t="str" cm="1">
        <f t="array" ref="MF193">IF(MD193="","",_xll.PBD(MD193,"Company ID","","USD","",""))</f>
        <v/>
      </c>
      <c r="MG193" s="15" t="str" cm="1">
        <f t="array" ref="MG193">IF(MD193="","",_xll.PBD(MF193,"Name","","USD","",""))</f>
        <v/>
      </c>
      <c r="MH193" t="str" cm="1">
        <f t="array" ref="MH193">IF(MD193="","",_xll.PBD(MD193,"Deal Type 1","","USD","",""))</f>
        <v/>
      </c>
    </row>
    <row r="194" spans="7:346" x14ac:dyDescent="0.2">
      <c r="G194" s="15" t="str" cm="1">
        <f t="array" ref="G194">IF(F194="","",_xll.PBD(F194,"Deal Date","","USD","",""))</f>
        <v/>
      </c>
      <c r="H194" s="15" t="str" cm="1">
        <f t="array" ref="H194">IF(F194="","",_xll.PBD(F194,"Company ID","","USD","",""))</f>
        <v/>
      </c>
      <c r="I194" s="15" t="str" cm="1">
        <f t="array" ref="I194">IF(F194="","",_xll.PBD(H194,"Name","","USD","",""))</f>
        <v/>
      </c>
      <c r="J194" t="str" cm="1">
        <f t="array" ref="J194">IF(F194="","",_xll.PBD(F194,"Deal Type 1","","USD","",""))</f>
        <v/>
      </c>
      <c r="O194" s="15" t="str" cm="1">
        <f t="array" ref="O194">IF(N194="","",_xll.PBD(N194,"Deal Date","","USD","",""))</f>
        <v/>
      </c>
      <c r="P194" s="15" t="str" cm="1">
        <f t="array" ref="P194">IF(N194="","",_xll.PBD(N194,"Company ID","","USD","",""))</f>
        <v/>
      </c>
      <c r="Q194" s="15" t="str" cm="1">
        <f t="array" ref="Q194">IF(N194="","",_xll.PBD(P194,"Name","","USD","",""))</f>
        <v/>
      </c>
      <c r="R194" t="str" cm="1">
        <f t="array" ref="R194">IF(N194="","",_xll.PBD(N194,"Deal Type 1","","USD","",""))</f>
        <v/>
      </c>
      <c r="W194" s="15" t="str" cm="1">
        <f t="array" ref="W194">IF(V194="","",_xll.PBD(V194,"Deal Date","","USD","",""))</f>
        <v/>
      </c>
      <c r="X194" s="15" t="str" cm="1">
        <f t="array" ref="X194">IF(V194="","",_xll.PBD(V194,"Company ID","","USD","",""))</f>
        <v/>
      </c>
      <c r="Y194" s="15" t="str" cm="1">
        <f t="array" ref="Y194">IF(V194="","",_xll.PBD(X194,"Name","","USD","",""))</f>
        <v/>
      </c>
      <c r="Z194" t="str" cm="1">
        <f t="array" ref="Z194">IF(V194="","",_xll.PBD(V194,"Deal Type 1","","USD","",""))</f>
        <v/>
      </c>
      <c r="AE194" s="15" t="str" cm="1">
        <f t="array" ref="AE194">IF(AD194="","",_xll.PBD(AD194,"Deal Date","","USD","",""))</f>
        <v/>
      </c>
      <c r="AF194" s="15" t="str" cm="1">
        <f t="array" ref="AF194">IF(AD194="","",_xll.PBD(AD194,"Company ID","","USD","",""))</f>
        <v/>
      </c>
      <c r="AG194" s="15" t="str" cm="1">
        <f t="array" ref="AG194">IF(AD194="","",_xll.PBD(AF194,"Name","","USD","",""))</f>
        <v/>
      </c>
      <c r="AH194" t="str" cm="1">
        <f t="array" ref="AH194">IF(AD194="","",_xll.PBD(AD194,"Deal Type 1","","USD","",""))</f>
        <v/>
      </c>
      <c r="AM194" s="15" t="str" cm="1">
        <f t="array" ref="AM194">IF(AL194="","",_xll.PBD(AL194,"Deal Date","","USD","",""))</f>
        <v/>
      </c>
      <c r="AN194" s="15" t="str" cm="1">
        <f t="array" ref="AN194">IF(AL194="","",_xll.PBD(AL194,"Company ID","","USD","",""))</f>
        <v/>
      </c>
      <c r="AO194" s="15" t="str" cm="1">
        <f t="array" ref="AO194">IF(AL194="","",_xll.PBD(AN194,"Name","","USD","",""))</f>
        <v/>
      </c>
      <c r="AP194" t="str" cm="1">
        <f t="array" ref="AP194">IF(AL194="","",_xll.PBD(AL194,"Deal Type 1","","USD","",""))</f>
        <v/>
      </c>
      <c r="AU194" s="15" t="str" cm="1">
        <f t="array" ref="AU194">IF(AT194="","",_xll.PBD(AT194,"Deal Date","","USD","",""))</f>
        <v/>
      </c>
      <c r="AV194" s="15" t="str" cm="1">
        <f t="array" ref="AV194">IF(AT194="","",_xll.PBD(AT194,"Company ID","","USD","",""))</f>
        <v/>
      </c>
      <c r="AW194" s="15" t="str" cm="1">
        <f t="array" ref="AW194">IF(AT194="","",_xll.PBD(AV194,"Name","","USD","",""))</f>
        <v/>
      </c>
      <c r="AX194" t="str" cm="1">
        <f t="array" ref="AX194">IF(AT194="","",_xll.PBD(AT194,"Deal Type 1","","USD","",""))</f>
        <v/>
      </c>
      <c r="BC194" s="15" t="str" cm="1">
        <f t="array" ref="BC194">IF(BB194="","",_xll.PBD(BB194,"Deal Date","","USD","",""))</f>
        <v/>
      </c>
      <c r="BD194" s="15" t="str" cm="1">
        <f t="array" ref="BD194">IF(BB194="","",_xll.PBD(BB194,"Company ID","","USD","",""))</f>
        <v/>
      </c>
      <c r="BE194" s="15" t="str" cm="1">
        <f t="array" ref="BE194">IF(BB194="","",_xll.PBD(BD194,"Name","","USD","",""))</f>
        <v/>
      </c>
      <c r="BF194" t="str" cm="1">
        <f t="array" ref="BF194">IF(BB194="","",_xll.PBD(BB194,"Deal Type 1","","USD","",""))</f>
        <v/>
      </c>
      <c r="BK194" s="15" t="str" cm="1">
        <f t="array" ref="BK194">IF(BJ194="","",_xll.PBD(BJ194,"Deal Date","","USD","",""))</f>
        <v/>
      </c>
      <c r="BL194" s="15" t="str" cm="1">
        <f t="array" ref="BL194">IF(BJ194="","",_xll.PBD(BJ194,"Company ID","","USD","",""))</f>
        <v/>
      </c>
      <c r="BM194" s="15" t="str" cm="1">
        <f t="array" ref="BM194">IF(BJ194="","",_xll.PBD(BL194,"Name","","USD","",""))</f>
        <v/>
      </c>
      <c r="BN194" t="str" cm="1">
        <f t="array" ref="BN194">IF(BJ194="","",_xll.PBD(BJ194,"Deal Type 1","","USD","",""))</f>
        <v/>
      </c>
      <c r="BS194" s="15" t="str" cm="1">
        <f t="array" ref="BS194">IF(BR194="","",_xll.PBD(BR194,"Deal Date","","USD","",""))</f>
        <v/>
      </c>
      <c r="BT194" s="15" t="str" cm="1">
        <f t="array" ref="BT194">IF(BR194="","",_xll.PBD(BR194,"Company ID","","USD","",""))</f>
        <v/>
      </c>
      <c r="BU194" s="15" t="str" cm="1">
        <f t="array" ref="BU194">IF(BR194="","",_xll.PBD(BT194,"Name","","USD","",""))</f>
        <v/>
      </c>
      <c r="BV194" t="str" cm="1">
        <f t="array" ref="BV194">IF(BR194="","",_xll.PBD(BR194,"Deal Type 1","","USD","",""))</f>
        <v/>
      </c>
      <c r="CA194" s="15" t="str" cm="1">
        <f t="array" ref="CA194">IF(BZ194="","",_xll.PBD(BZ194,"Deal Date","","USD","",""))</f>
        <v/>
      </c>
      <c r="CB194" s="15" t="str" cm="1">
        <f t="array" ref="CB194">IF(BZ194="","",_xll.PBD(BZ194,"Company ID","","USD","",""))</f>
        <v/>
      </c>
      <c r="CC194" s="15" t="str" cm="1">
        <f t="array" ref="CC194">IF(BZ194="","",_xll.PBD(CB194,"Name","","USD","",""))</f>
        <v/>
      </c>
      <c r="CD194" t="str" cm="1">
        <f t="array" ref="CD194">IF(BZ194="","",_xll.PBD(BZ194,"Deal Type 1","","USD","",""))</f>
        <v/>
      </c>
      <c r="CI194" s="15" t="str" cm="1">
        <f t="array" ref="CI194">IF(CH194="","",_xll.PBD(CH194,"Deal Date","","USD","",""))</f>
        <v/>
      </c>
      <c r="CJ194" s="15" t="str" cm="1">
        <f t="array" ref="CJ194">IF(CH194="","",_xll.PBD(CH194,"Company ID","","USD","",""))</f>
        <v/>
      </c>
      <c r="CK194" s="15" t="str" cm="1">
        <f t="array" ref="CK194">IF(CH194="","",_xll.PBD(CJ194,"Name","","USD","",""))</f>
        <v/>
      </c>
      <c r="CL194" t="str" cm="1">
        <f t="array" ref="CL194">IF(CH194="","",_xll.PBD(CH194,"Deal Type 1","","USD","",""))</f>
        <v/>
      </c>
      <c r="CQ194" s="15" t="str" cm="1">
        <f t="array" ref="CQ194">IF(CP194="","",_xll.PBD(CP194,"Deal Date","","USD","",""))</f>
        <v/>
      </c>
      <c r="CR194" s="15" t="str" cm="1">
        <f t="array" ref="CR194">IF(CP194="","",_xll.PBD(CP194,"Company ID","","USD","",""))</f>
        <v/>
      </c>
      <c r="CS194" s="15" t="str" cm="1">
        <f t="array" ref="CS194">IF(CP194="","",_xll.PBD(CR194,"Name","","USD","",""))</f>
        <v/>
      </c>
      <c r="CT194" t="str" cm="1">
        <f t="array" ref="CT194">IF(CP194="","",_xll.PBD(CP194,"Deal Type 1","","USD","",""))</f>
        <v/>
      </c>
      <c r="CY194" s="15" t="str" cm="1">
        <f t="array" ref="CY194">IF(CX194="","",_xll.PBD(CX194,"Deal Date","","USD","",""))</f>
        <v/>
      </c>
      <c r="CZ194" s="15" t="str" cm="1">
        <f t="array" ref="CZ194">IF(CX194="","",_xll.PBD(CX194,"Company ID","","USD","",""))</f>
        <v/>
      </c>
      <c r="DA194" s="15" t="str" cm="1">
        <f t="array" ref="DA194">IF(CX194="","",_xll.PBD(CZ194,"Name","","USD","",""))</f>
        <v/>
      </c>
      <c r="DB194" t="str" cm="1">
        <f t="array" ref="DB194">IF(CX194="","",_xll.PBD(CX194,"Deal Type 1","","USD","",""))</f>
        <v/>
      </c>
      <c r="DG194" s="15" t="str" cm="1">
        <f t="array" ref="DG194">IF(DF194="","",_xll.PBD(DF194,"Deal Date","","USD","",""))</f>
        <v/>
      </c>
      <c r="DH194" s="15" t="str" cm="1">
        <f t="array" ref="DH194">IF(DF194="","",_xll.PBD(DF194,"Company ID","","USD","",""))</f>
        <v/>
      </c>
      <c r="DI194" s="15" t="str" cm="1">
        <f t="array" ref="DI194">IF(DF194="","",_xll.PBD(DH194,"Name","","USD","",""))</f>
        <v/>
      </c>
      <c r="DJ194" t="str" cm="1">
        <f t="array" ref="DJ194">IF(DF194="","",_xll.PBD(DF194,"Deal Type 1","","USD","",""))</f>
        <v/>
      </c>
      <c r="DO194" s="15" t="str" cm="1">
        <f t="array" ref="DO194">IF(DN194="","",_xll.PBD(DN194,"Deal Date","","USD","",""))</f>
        <v/>
      </c>
      <c r="DP194" s="15" t="str" cm="1">
        <f t="array" ref="DP194">IF(DN194="","",_xll.PBD(DN194,"Company ID","","USD","",""))</f>
        <v/>
      </c>
      <c r="DQ194" s="15" t="str" cm="1">
        <f t="array" ref="DQ194">IF(DN194="","",_xll.PBD(DP194,"Name","","USD","",""))</f>
        <v/>
      </c>
      <c r="DR194" t="str" cm="1">
        <f t="array" ref="DR194">IF(DN194="","",_xll.PBD(DN194,"Deal Type 1","","USD","",""))</f>
        <v/>
      </c>
      <c r="DW194" s="15" t="str" cm="1">
        <f t="array" ref="DW194">IF(DV194="","",_xll.PBD(DV194,"Deal Date","","USD","",""))</f>
        <v/>
      </c>
      <c r="DX194" s="15" t="str" cm="1">
        <f t="array" ref="DX194">IF(DV194="","",_xll.PBD(DV194,"Company ID","","USD","",""))</f>
        <v/>
      </c>
      <c r="DY194" s="15" t="str" cm="1">
        <f t="array" ref="DY194">IF(DV194="","",_xll.PBD(DX194,"Name","","USD","",""))</f>
        <v/>
      </c>
      <c r="DZ194" t="str" cm="1">
        <f t="array" ref="DZ194">IF(DV194="","",_xll.PBD(DV194,"Deal Type 1","","USD","",""))</f>
        <v/>
      </c>
      <c r="EE194" s="15" t="str" cm="1">
        <f t="array" ref="EE194">IF(ED194="","",_xll.PBD(ED194,"Deal Date","","USD","",""))</f>
        <v/>
      </c>
      <c r="EF194" s="15" t="str" cm="1">
        <f t="array" ref="EF194">IF(ED194="","",_xll.PBD(ED194,"Company ID","","USD","",""))</f>
        <v/>
      </c>
      <c r="EG194" s="15" t="str" cm="1">
        <f t="array" ref="EG194">IF(ED194="","",_xll.PBD(EF194,"Name","","USD","",""))</f>
        <v/>
      </c>
      <c r="EH194" t="str" cm="1">
        <f t="array" ref="EH194">IF(ED194="","",_xll.PBD(ED194,"Deal Type 1","","USD","",""))</f>
        <v/>
      </c>
      <c r="EM194" s="15" t="str" cm="1">
        <f t="array" ref="EM194">IF(EL194="","",_xll.PBD(EL194,"Deal Date","","USD","",""))</f>
        <v/>
      </c>
      <c r="EN194" s="15" t="str" cm="1">
        <f t="array" ref="EN194">IF(EL194="","",_xll.PBD(EL194,"Company ID","","USD","",""))</f>
        <v/>
      </c>
      <c r="EO194" s="15" t="str" cm="1">
        <f t="array" ref="EO194">IF(EL194="","",_xll.PBD(EN194,"Name","","USD","",""))</f>
        <v/>
      </c>
      <c r="EP194" t="str" cm="1">
        <f t="array" ref="EP194">IF(EL194="","",_xll.PBD(EL194,"Deal Type 1","","USD","",""))</f>
        <v/>
      </c>
      <c r="EU194" s="15" t="str" cm="1">
        <f t="array" ref="EU194">IF(ET194="","",_xll.PBD(ET194,"Deal Date","","USD","",""))</f>
        <v/>
      </c>
      <c r="EV194" s="15" t="str" cm="1">
        <f t="array" ref="EV194">IF(ET194="","",_xll.PBD(ET194,"Company ID","","USD","",""))</f>
        <v/>
      </c>
      <c r="EW194" s="15" t="str" cm="1">
        <f t="array" ref="EW194">IF(ET194="","",_xll.PBD(EV194,"Name","","USD","",""))</f>
        <v/>
      </c>
      <c r="EX194" t="str" cm="1">
        <f t="array" ref="EX194">IF(ET194="","",_xll.PBD(ET194,"Deal Type 1","","USD","",""))</f>
        <v/>
      </c>
      <c r="FC194" s="15" t="str" cm="1">
        <f t="array" ref="FC194">IF(FB194="","",_xll.PBD(FB194,"Deal Date","","USD","",""))</f>
        <v/>
      </c>
      <c r="FD194" s="15" t="str" cm="1">
        <f t="array" ref="FD194">IF(FB194="","",_xll.PBD(FB194,"Company ID","","USD","",""))</f>
        <v/>
      </c>
      <c r="FE194" s="15" t="str" cm="1">
        <f t="array" ref="FE194">IF(FB194="","",_xll.PBD(FD194,"Name","","USD","",""))</f>
        <v/>
      </c>
      <c r="FF194" t="str" cm="1">
        <f t="array" ref="FF194">IF(FB194="","",_xll.PBD(FB194,"Deal Type 1","","USD","",""))</f>
        <v/>
      </c>
      <c r="FK194" s="15" t="str" cm="1">
        <f t="array" ref="FK194">IF(FJ194="","",_xll.PBD(FJ194,"Deal Date","","USD","",""))</f>
        <v/>
      </c>
      <c r="FL194" s="15" t="str" cm="1">
        <f t="array" ref="FL194">IF(FJ194="","",_xll.PBD(FJ194,"Company ID","","USD","",""))</f>
        <v/>
      </c>
      <c r="FM194" s="15" t="str" cm="1">
        <f t="array" ref="FM194">IF(FJ194="","",_xll.PBD(FL194,"Name","","USD","",""))</f>
        <v/>
      </c>
      <c r="FN194" t="str" cm="1">
        <f t="array" ref="FN194">IF(FJ194="","",_xll.PBD(FJ194,"Deal Type 1","","USD","",""))</f>
        <v/>
      </c>
      <c r="FS194" s="15" t="str" cm="1">
        <f t="array" ref="FS194">IF(FR194="","",_xll.PBD(FR194,"Deal Date","","USD","",""))</f>
        <v/>
      </c>
      <c r="FT194" s="15" t="str" cm="1">
        <f t="array" ref="FT194">IF(FR194="","",_xll.PBD(FR194,"Company ID","","USD","",""))</f>
        <v/>
      </c>
      <c r="FU194" s="15" t="str" cm="1">
        <f t="array" ref="FU194">IF(FR194="","",_xll.PBD(FT194,"Name","","USD","",""))</f>
        <v/>
      </c>
      <c r="FV194" t="str" cm="1">
        <f t="array" ref="FV194">IF(FR194="","",_xll.PBD(FR194,"Deal Type 1","","USD","",""))</f>
        <v/>
      </c>
      <c r="GA194" s="15" t="str" cm="1">
        <f t="array" ref="GA194">IF(FZ194="","",_xll.PBD(FZ194,"Deal Date","","USD","",""))</f>
        <v/>
      </c>
      <c r="GB194" s="15" t="str" cm="1">
        <f t="array" ref="GB194">IF(FZ194="","",_xll.PBD(FZ194,"Company ID","","USD","",""))</f>
        <v/>
      </c>
      <c r="GC194" s="15" t="str" cm="1">
        <f t="array" ref="GC194">IF(FZ194="","",_xll.PBD(GB194,"Name","","USD","",""))</f>
        <v/>
      </c>
      <c r="GD194" t="str" cm="1">
        <f t="array" ref="GD194">IF(FZ194="","",_xll.PBD(FZ194,"Deal Type 1","","USD","",""))</f>
        <v/>
      </c>
      <c r="GI194" s="15" t="str" cm="1">
        <f t="array" ref="GI194">IF(GH194="","",_xll.PBD(GH194,"Deal Date","","USD","",""))</f>
        <v/>
      </c>
      <c r="GJ194" s="15" t="str" cm="1">
        <f t="array" ref="GJ194">IF(GH194="","",_xll.PBD(GH194,"Company ID","","USD","",""))</f>
        <v/>
      </c>
      <c r="GK194" s="15" t="str" cm="1">
        <f t="array" ref="GK194">IF(GH194="","",_xll.PBD(GJ194,"Name","","USD","",""))</f>
        <v/>
      </c>
      <c r="GL194" t="str" cm="1">
        <f t="array" ref="GL194">IF(GH194="","",_xll.PBD(GH194,"Deal Type 1","","USD","",""))</f>
        <v/>
      </c>
      <c r="GQ194" s="15" t="str" cm="1">
        <f t="array" ref="GQ194">IF(GP194="","",_xll.PBD(GP194,"Deal Date","","USD","",""))</f>
        <v/>
      </c>
      <c r="GR194" s="15" t="str" cm="1">
        <f t="array" ref="GR194">IF(GP194="","",_xll.PBD(GP194,"Company ID","","USD","",""))</f>
        <v/>
      </c>
      <c r="GS194" s="15" t="str" cm="1">
        <f t="array" ref="GS194">IF(GP194="","",_xll.PBD(GR194,"Name","","USD","",""))</f>
        <v/>
      </c>
      <c r="GT194" t="str" cm="1">
        <f t="array" ref="GT194">IF(GP194="","",_xll.PBD(GP194,"Deal Type 1","","USD","",""))</f>
        <v/>
      </c>
      <c r="GY194" s="15" t="str" cm="1">
        <f t="array" ref="GY194">IF(GX194="","",_xll.PBD(GX194,"Deal Date","","USD","",""))</f>
        <v/>
      </c>
      <c r="GZ194" s="15" t="str" cm="1">
        <f t="array" ref="GZ194">IF(GX194="","",_xll.PBD(GX194,"Company ID","","USD","",""))</f>
        <v/>
      </c>
      <c r="HA194" s="15" t="str" cm="1">
        <f t="array" ref="HA194">IF(GX194="","",_xll.PBD(GZ194,"Name","","USD","",""))</f>
        <v/>
      </c>
      <c r="HB194" t="str" cm="1">
        <f t="array" ref="HB194">IF(GX194="","",_xll.PBD(GX194,"Deal Type 1","","USD","",""))</f>
        <v/>
      </c>
      <c r="HG194" s="15" t="str" cm="1">
        <f t="array" ref="HG194">IF(HF194="","",_xll.PBD(HF194,"Deal Date","","USD","",""))</f>
        <v/>
      </c>
      <c r="HH194" s="15" t="str" cm="1">
        <f t="array" ref="HH194">IF(HF194="","",_xll.PBD(HF194,"Company ID","","USD","",""))</f>
        <v/>
      </c>
      <c r="HI194" s="15" t="str" cm="1">
        <f t="array" ref="HI194">IF(HF194="","",_xll.PBD(HH194,"Name","","USD","",""))</f>
        <v/>
      </c>
      <c r="HJ194" t="str" cm="1">
        <f t="array" ref="HJ194">IF(HF194="","",_xll.PBD(HF194,"Deal Type 1","","USD","",""))</f>
        <v/>
      </c>
      <c r="HO194" s="15" t="str" cm="1">
        <f t="array" ref="HO194">IF(HN194="","",_xll.PBD(HN194,"Deal Date","","USD","",""))</f>
        <v/>
      </c>
      <c r="HP194" s="15" t="str" cm="1">
        <f t="array" ref="HP194">IF(HN194="","",_xll.PBD(HN194,"Company ID","","USD","",""))</f>
        <v/>
      </c>
      <c r="HQ194" s="15" t="str" cm="1">
        <f t="array" ref="HQ194">IF(HN194="","",_xll.PBD(HP194,"Name","","USD","",""))</f>
        <v/>
      </c>
      <c r="HR194" t="str" cm="1">
        <f t="array" ref="HR194">IF(HN194="","",_xll.PBD(HN194,"Deal Type 1","","USD","",""))</f>
        <v/>
      </c>
      <c r="HW194" s="15" t="str" cm="1">
        <f t="array" ref="HW194">IF(HV194="","",_xll.PBD(HV194,"Deal Date","","USD","",""))</f>
        <v/>
      </c>
      <c r="HX194" s="15" t="str" cm="1">
        <f t="array" ref="HX194">IF(HV194="","",_xll.PBD(HV194,"Company ID","","USD","",""))</f>
        <v/>
      </c>
      <c r="HY194" s="15" t="str" cm="1">
        <f t="array" ref="HY194">IF(HV194="","",_xll.PBD(HX194,"Name","","USD","",""))</f>
        <v/>
      </c>
      <c r="HZ194" t="str" cm="1">
        <f t="array" ref="HZ194">IF(HV194="","",_xll.PBD(HV194,"Deal Type 1","","USD","",""))</f>
        <v/>
      </c>
      <c r="IE194" s="15" t="str" cm="1">
        <f t="array" ref="IE194">IF(ID194="","",_xll.PBD(ID194,"Deal Date","","USD","",""))</f>
        <v/>
      </c>
      <c r="IF194" s="15" t="str" cm="1">
        <f t="array" ref="IF194">IF(ID194="","",_xll.PBD(ID194,"Company ID","","USD","",""))</f>
        <v/>
      </c>
      <c r="IG194" s="15" t="str" cm="1">
        <f t="array" ref="IG194">IF(ID194="","",_xll.PBD(IF194,"Name","","USD","",""))</f>
        <v/>
      </c>
      <c r="IH194" t="str" cm="1">
        <f t="array" ref="IH194">IF(ID194="","",_xll.PBD(ID194,"Deal Type 1","","USD","",""))</f>
        <v/>
      </c>
      <c r="IM194" s="15" t="str" cm="1">
        <f t="array" ref="IM194">IF(IL194="","",_xll.PBD(IL194,"Deal Date","","USD","",""))</f>
        <v/>
      </c>
      <c r="IN194" s="15" t="str" cm="1">
        <f t="array" ref="IN194">IF(IL194="","",_xll.PBD(IL194,"Company ID","","USD","",""))</f>
        <v/>
      </c>
      <c r="IO194" s="15" t="str" cm="1">
        <f t="array" ref="IO194">IF(IL194="","",_xll.PBD(IN194,"Name","","USD","",""))</f>
        <v/>
      </c>
      <c r="IP194" t="str" cm="1">
        <f t="array" ref="IP194">IF(IL194="","",_xll.PBD(IL194,"Deal Type 1","","USD","",""))</f>
        <v/>
      </c>
      <c r="IU194" s="15" t="str" cm="1">
        <f t="array" ref="IU194">IF(IT194="","",_xll.PBD(IT194,"Deal Date","","USD","",""))</f>
        <v/>
      </c>
      <c r="IV194" s="15" t="str" cm="1">
        <f t="array" ref="IV194">IF(IT194="","",_xll.PBD(IT194,"Company ID","","USD","",""))</f>
        <v/>
      </c>
      <c r="IW194" s="15" t="str" cm="1">
        <f t="array" ref="IW194">IF(IT194="","",_xll.PBD(IV194,"Name","","USD","",""))</f>
        <v/>
      </c>
      <c r="IX194" t="str" cm="1">
        <f t="array" ref="IX194">IF(IT194="","",_xll.PBD(IT194,"Deal Type 1","","USD","",""))</f>
        <v/>
      </c>
      <c r="JC194" s="15" t="str" cm="1">
        <f t="array" ref="JC194">IF(JB194="","",_xll.PBD(JB194,"Deal Date","","USD","",""))</f>
        <v/>
      </c>
      <c r="JD194" s="15" t="str" cm="1">
        <f t="array" ref="JD194">IF(JB194="","",_xll.PBD(JB194,"Company ID","","USD","",""))</f>
        <v/>
      </c>
      <c r="JE194" s="15" t="str" cm="1">
        <f t="array" ref="JE194">IF(JB194="","",_xll.PBD(JD194,"Name","","USD","",""))</f>
        <v/>
      </c>
      <c r="JF194" t="str" cm="1">
        <f t="array" ref="JF194">IF(JB194="","",_xll.PBD(JB194,"Deal Type 1","","USD","",""))</f>
        <v/>
      </c>
      <c r="JK194" s="15" t="str" cm="1">
        <f t="array" ref="JK194">IF(JJ194="","",_xll.PBD(JJ194,"Deal Date","","USD","",""))</f>
        <v/>
      </c>
      <c r="JL194" s="15" t="str" cm="1">
        <f t="array" ref="JL194">IF(JJ194="","",_xll.PBD(JJ194,"Company ID","","USD","",""))</f>
        <v/>
      </c>
      <c r="JM194" s="15" t="str" cm="1">
        <f t="array" ref="JM194">IF(JJ194="","",_xll.PBD(JL194,"Name","","USD","",""))</f>
        <v/>
      </c>
      <c r="JN194" t="str" cm="1">
        <f t="array" ref="JN194">IF(JJ194="","",_xll.PBD(JJ194,"Deal Type 1","","USD","",""))</f>
        <v/>
      </c>
      <c r="JS194" s="15" t="str" cm="1">
        <f t="array" ref="JS194">IF(JR194="","",_xll.PBD(JR194,"Deal Date","","USD","",""))</f>
        <v/>
      </c>
      <c r="JT194" s="15" t="str" cm="1">
        <f t="array" ref="JT194">IF(JR194="","",_xll.PBD(JR194,"Company ID","","USD","",""))</f>
        <v/>
      </c>
      <c r="JU194" s="15" t="str" cm="1">
        <f t="array" ref="JU194">IF(JR194="","",_xll.PBD(JT194,"Name","","USD","",""))</f>
        <v/>
      </c>
      <c r="JV194" t="str" cm="1">
        <f t="array" ref="JV194">IF(JR194="","",_xll.PBD(JR194,"Deal Type 1","","USD","",""))</f>
        <v/>
      </c>
      <c r="KA194" s="15" t="str" cm="1">
        <f t="array" ref="KA194">IF(JZ194="","",_xll.PBD(JZ194,"Deal Date","","USD","",""))</f>
        <v/>
      </c>
      <c r="KB194" s="15" t="str" cm="1">
        <f t="array" ref="KB194">IF(JZ194="","",_xll.PBD(JZ194,"Company ID","","USD","",""))</f>
        <v/>
      </c>
      <c r="KC194" s="15" t="str" cm="1">
        <f t="array" ref="KC194">IF(JZ194="","",_xll.PBD(KB194,"Name","","USD","",""))</f>
        <v/>
      </c>
      <c r="KD194" t="str" cm="1">
        <f t="array" ref="KD194">IF(JZ194="","",_xll.PBD(JZ194,"Deal Type 1","","USD","",""))</f>
        <v/>
      </c>
      <c r="KI194" s="15" t="str" cm="1">
        <f t="array" ref="KI194">IF(KH194="","",_xll.PBD(KH194,"Deal Date","","USD","",""))</f>
        <v/>
      </c>
      <c r="KJ194" s="15" t="str" cm="1">
        <f t="array" ref="KJ194">IF(KH194="","",_xll.PBD(KH194,"Company ID","","USD","",""))</f>
        <v/>
      </c>
      <c r="KK194" s="15" t="str" cm="1">
        <f t="array" ref="KK194">IF(KH194="","",_xll.PBD(KJ194,"Name","","USD","",""))</f>
        <v/>
      </c>
      <c r="KL194" t="str" cm="1">
        <f t="array" ref="KL194">IF(KH194="","",_xll.PBD(KH194,"Deal Type 1","","USD","",""))</f>
        <v/>
      </c>
      <c r="KQ194" s="15" t="str" cm="1">
        <f t="array" ref="KQ194">IF(KP194="","",_xll.PBD(KP194,"Deal Date","","USD","",""))</f>
        <v/>
      </c>
      <c r="KR194" s="15" t="str" cm="1">
        <f t="array" ref="KR194">IF(KP194="","",_xll.PBD(KP194,"Company ID","","USD","",""))</f>
        <v/>
      </c>
      <c r="KS194" s="15" t="str" cm="1">
        <f t="array" ref="KS194">IF(KP194="","",_xll.PBD(KR194,"Name","","USD","",""))</f>
        <v/>
      </c>
      <c r="KT194" t="str" cm="1">
        <f t="array" ref="KT194">IF(KP194="","",_xll.PBD(KP194,"Deal Type 1","","USD","",""))</f>
        <v/>
      </c>
      <c r="KY194" s="15" t="str" cm="1">
        <f t="array" ref="KY194">IF(KX194="","",_xll.PBD(KX194,"Deal Date","","USD","",""))</f>
        <v/>
      </c>
      <c r="KZ194" s="15" t="str" cm="1">
        <f t="array" ref="KZ194">IF(KX194="","",_xll.PBD(KX194,"Company ID","","USD","",""))</f>
        <v/>
      </c>
      <c r="LA194" s="15" t="str" cm="1">
        <f t="array" ref="LA194">IF(KX194="","",_xll.PBD(KZ194,"Name","","USD","",""))</f>
        <v/>
      </c>
      <c r="LB194" t="str" cm="1">
        <f t="array" ref="LB194">IF(KX194="","",_xll.PBD(KX194,"Deal Type 1","","USD","",""))</f>
        <v/>
      </c>
      <c r="LG194" s="15" t="str" cm="1">
        <f t="array" ref="LG194">IF(LF194="","",_xll.PBD(LF194,"Deal Date","","USD","",""))</f>
        <v/>
      </c>
      <c r="LH194" s="15" t="str" cm="1">
        <f t="array" ref="LH194">IF(LF194="","",_xll.PBD(LF194,"Company ID","","USD","",""))</f>
        <v/>
      </c>
      <c r="LI194" s="15" t="str" cm="1">
        <f t="array" ref="LI194">IF(LF194="","",_xll.PBD(LH194,"Name","","USD","",""))</f>
        <v/>
      </c>
      <c r="LJ194" t="str" cm="1">
        <f t="array" ref="LJ194">IF(LF194="","",_xll.PBD(LF194,"Deal Type 1","","USD","",""))</f>
        <v/>
      </c>
      <c r="LO194" s="15" t="str" cm="1">
        <f t="array" ref="LO194">IF(LN194="","",_xll.PBD(LN194,"Deal Date","","USD","",""))</f>
        <v/>
      </c>
      <c r="LP194" s="15" t="str" cm="1">
        <f t="array" ref="LP194">IF(LN194="","",_xll.PBD(LN194,"Company ID","","USD","",""))</f>
        <v/>
      </c>
      <c r="LQ194" s="15" t="str" cm="1">
        <f t="array" ref="LQ194">IF(LN194="","",_xll.PBD(LP194,"Name","","USD","",""))</f>
        <v/>
      </c>
      <c r="LR194" t="str" cm="1">
        <f t="array" ref="LR194">IF(LN194="","",_xll.PBD(LN194,"Deal Type 1","","USD","",""))</f>
        <v/>
      </c>
      <c r="LW194" s="15" t="str" cm="1">
        <f t="array" ref="LW194">IF(LV194="","",_xll.PBD(LV194,"Deal Date","","USD","",""))</f>
        <v/>
      </c>
      <c r="LX194" s="15" t="str" cm="1">
        <f t="array" ref="LX194">IF(LV194="","",_xll.PBD(LV194,"Company ID","","USD","",""))</f>
        <v/>
      </c>
      <c r="LY194" s="15" t="str" cm="1">
        <f t="array" ref="LY194">IF(LV194="","",_xll.PBD(LX194,"Name","","USD","",""))</f>
        <v/>
      </c>
      <c r="LZ194" t="str" cm="1">
        <f t="array" ref="LZ194">IF(LV194="","",_xll.PBD(LV194,"Deal Type 1","","USD","",""))</f>
        <v/>
      </c>
      <c r="ME194" s="15" t="str" cm="1">
        <f t="array" ref="ME194">IF(MD194="","",_xll.PBD(MD194,"Deal Date","","USD","",""))</f>
        <v/>
      </c>
      <c r="MF194" s="15" t="str" cm="1">
        <f t="array" ref="MF194">IF(MD194="","",_xll.PBD(MD194,"Company ID","","USD","",""))</f>
        <v/>
      </c>
      <c r="MG194" s="15" t="str" cm="1">
        <f t="array" ref="MG194">IF(MD194="","",_xll.PBD(MF194,"Name","","USD","",""))</f>
        <v/>
      </c>
      <c r="MH194" t="str" cm="1">
        <f t="array" ref="MH194">IF(MD194="","",_xll.PBD(MD194,"Deal Type 1","","USD","",""))</f>
        <v/>
      </c>
    </row>
    <row r="195" spans="7:346" x14ac:dyDescent="0.2">
      <c r="G195" s="15" t="str" cm="1">
        <f t="array" ref="G195">IF(F195="","",_xll.PBD(F195,"Deal Date","","USD","",""))</f>
        <v/>
      </c>
      <c r="H195" s="15" t="str" cm="1">
        <f t="array" ref="H195">IF(F195="","",_xll.PBD(F195,"Company ID","","USD","",""))</f>
        <v/>
      </c>
      <c r="I195" s="15" t="str" cm="1">
        <f t="array" ref="I195">IF(F195="","",_xll.PBD(H195,"Name","","USD","",""))</f>
        <v/>
      </c>
      <c r="J195" t="str" cm="1">
        <f t="array" ref="J195">IF(F195="","",_xll.PBD(F195,"Deal Type 1","","USD","",""))</f>
        <v/>
      </c>
      <c r="O195" s="15" t="str" cm="1">
        <f t="array" ref="O195">IF(N195="","",_xll.PBD(N195,"Deal Date","","USD","",""))</f>
        <v/>
      </c>
      <c r="P195" s="15" t="str" cm="1">
        <f t="array" ref="P195">IF(N195="","",_xll.PBD(N195,"Company ID","","USD","",""))</f>
        <v/>
      </c>
      <c r="Q195" s="15" t="str" cm="1">
        <f t="array" ref="Q195">IF(N195="","",_xll.PBD(P195,"Name","","USD","",""))</f>
        <v/>
      </c>
      <c r="R195" t="str" cm="1">
        <f t="array" ref="R195">IF(N195="","",_xll.PBD(N195,"Deal Type 1","","USD","",""))</f>
        <v/>
      </c>
      <c r="W195" s="15" t="str" cm="1">
        <f t="array" ref="W195">IF(V195="","",_xll.PBD(V195,"Deal Date","","USD","",""))</f>
        <v/>
      </c>
      <c r="X195" s="15" t="str" cm="1">
        <f t="array" ref="X195">IF(V195="","",_xll.PBD(V195,"Company ID","","USD","",""))</f>
        <v/>
      </c>
      <c r="Y195" s="15" t="str" cm="1">
        <f t="array" ref="Y195">IF(V195="","",_xll.PBD(X195,"Name","","USD","",""))</f>
        <v/>
      </c>
      <c r="Z195" t="str" cm="1">
        <f t="array" ref="Z195">IF(V195="","",_xll.PBD(V195,"Deal Type 1","","USD","",""))</f>
        <v/>
      </c>
      <c r="AE195" s="15" t="str" cm="1">
        <f t="array" ref="AE195">IF(AD195="","",_xll.PBD(AD195,"Deal Date","","USD","",""))</f>
        <v/>
      </c>
      <c r="AF195" s="15" t="str" cm="1">
        <f t="array" ref="AF195">IF(AD195="","",_xll.PBD(AD195,"Company ID","","USD","",""))</f>
        <v/>
      </c>
      <c r="AG195" s="15" t="str" cm="1">
        <f t="array" ref="AG195">IF(AD195="","",_xll.PBD(AF195,"Name","","USD","",""))</f>
        <v/>
      </c>
      <c r="AH195" t="str" cm="1">
        <f t="array" ref="AH195">IF(AD195="","",_xll.PBD(AD195,"Deal Type 1","","USD","",""))</f>
        <v/>
      </c>
      <c r="AM195" s="15" t="str" cm="1">
        <f t="array" ref="AM195">IF(AL195="","",_xll.PBD(AL195,"Deal Date","","USD","",""))</f>
        <v/>
      </c>
      <c r="AN195" s="15" t="str" cm="1">
        <f t="array" ref="AN195">IF(AL195="","",_xll.PBD(AL195,"Company ID","","USD","",""))</f>
        <v/>
      </c>
      <c r="AO195" s="15" t="str" cm="1">
        <f t="array" ref="AO195">IF(AL195="","",_xll.PBD(AN195,"Name","","USD","",""))</f>
        <v/>
      </c>
      <c r="AP195" t="str" cm="1">
        <f t="array" ref="AP195">IF(AL195="","",_xll.PBD(AL195,"Deal Type 1","","USD","",""))</f>
        <v/>
      </c>
      <c r="AU195" s="15" t="str" cm="1">
        <f t="array" ref="AU195">IF(AT195="","",_xll.PBD(AT195,"Deal Date","","USD","",""))</f>
        <v/>
      </c>
      <c r="AV195" s="15" t="str" cm="1">
        <f t="array" ref="AV195">IF(AT195="","",_xll.PBD(AT195,"Company ID","","USD","",""))</f>
        <v/>
      </c>
      <c r="AW195" s="15" t="str" cm="1">
        <f t="array" ref="AW195">IF(AT195="","",_xll.PBD(AV195,"Name","","USD","",""))</f>
        <v/>
      </c>
      <c r="AX195" t="str" cm="1">
        <f t="array" ref="AX195">IF(AT195="","",_xll.PBD(AT195,"Deal Type 1","","USD","",""))</f>
        <v/>
      </c>
      <c r="BC195" s="15" t="str" cm="1">
        <f t="array" ref="BC195">IF(BB195="","",_xll.PBD(BB195,"Deal Date","","USD","",""))</f>
        <v/>
      </c>
      <c r="BD195" s="15" t="str" cm="1">
        <f t="array" ref="BD195">IF(BB195="","",_xll.PBD(BB195,"Company ID","","USD","",""))</f>
        <v/>
      </c>
      <c r="BE195" s="15" t="str" cm="1">
        <f t="array" ref="BE195">IF(BB195="","",_xll.PBD(BD195,"Name","","USD","",""))</f>
        <v/>
      </c>
      <c r="BF195" t="str" cm="1">
        <f t="array" ref="BF195">IF(BB195="","",_xll.PBD(BB195,"Deal Type 1","","USD","",""))</f>
        <v/>
      </c>
      <c r="BK195" s="15" t="str" cm="1">
        <f t="array" ref="BK195">IF(BJ195="","",_xll.PBD(BJ195,"Deal Date","","USD","",""))</f>
        <v/>
      </c>
      <c r="BL195" s="15" t="str" cm="1">
        <f t="array" ref="BL195">IF(BJ195="","",_xll.PBD(BJ195,"Company ID","","USD","",""))</f>
        <v/>
      </c>
      <c r="BM195" s="15" t="str" cm="1">
        <f t="array" ref="BM195">IF(BJ195="","",_xll.PBD(BL195,"Name","","USD","",""))</f>
        <v/>
      </c>
      <c r="BN195" t="str" cm="1">
        <f t="array" ref="BN195">IF(BJ195="","",_xll.PBD(BJ195,"Deal Type 1","","USD","",""))</f>
        <v/>
      </c>
      <c r="BS195" s="15" t="str" cm="1">
        <f t="array" ref="BS195">IF(BR195="","",_xll.PBD(BR195,"Deal Date","","USD","",""))</f>
        <v/>
      </c>
      <c r="BT195" s="15" t="str" cm="1">
        <f t="array" ref="BT195">IF(BR195="","",_xll.PBD(BR195,"Company ID","","USD","",""))</f>
        <v/>
      </c>
      <c r="BU195" s="15" t="str" cm="1">
        <f t="array" ref="BU195">IF(BR195="","",_xll.PBD(BT195,"Name","","USD","",""))</f>
        <v/>
      </c>
      <c r="BV195" t="str" cm="1">
        <f t="array" ref="BV195">IF(BR195="","",_xll.PBD(BR195,"Deal Type 1","","USD","",""))</f>
        <v/>
      </c>
      <c r="CA195" s="15" t="str" cm="1">
        <f t="array" ref="CA195">IF(BZ195="","",_xll.PBD(BZ195,"Deal Date","","USD","",""))</f>
        <v/>
      </c>
      <c r="CB195" s="15" t="str" cm="1">
        <f t="array" ref="CB195">IF(BZ195="","",_xll.PBD(BZ195,"Company ID","","USD","",""))</f>
        <v/>
      </c>
      <c r="CC195" s="15" t="str" cm="1">
        <f t="array" ref="CC195">IF(BZ195="","",_xll.PBD(CB195,"Name","","USD","",""))</f>
        <v/>
      </c>
      <c r="CD195" t="str" cm="1">
        <f t="array" ref="CD195">IF(BZ195="","",_xll.PBD(BZ195,"Deal Type 1","","USD","",""))</f>
        <v/>
      </c>
      <c r="CI195" s="15" t="str" cm="1">
        <f t="array" ref="CI195">IF(CH195="","",_xll.PBD(CH195,"Deal Date","","USD","",""))</f>
        <v/>
      </c>
      <c r="CJ195" s="15" t="str" cm="1">
        <f t="array" ref="CJ195">IF(CH195="","",_xll.PBD(CH195,"Company ID","","USD","",""))</f>
        <v/>
      </c>
      <c r="CK195" s="15" t="str" cm="1">
        <f t="array" ref="CK195">IF(CH195="","",_xll.PBD(CJ195,"Name","","USD","",""))</f>
        <v/>
      </c>
      <c r="CL195" t="str" cm="1">
        <f t="array" ref="CL195">IF(CH195="","",_xll.PBD(CH195,"Deal Type 1","","USD","",""))</f>
        <v/>
      </c>
      <c r="CQ195" s="15" t="str" cm="1">
        <f t="array" ref="CQ195">IF(CP195="","",_xll.PBD(CP195,"Deal Date","","USD","",""))</f>
        <v/>
      </c>
      <c r="CR195" s="15" t="str" cm="1">
        <f t="array" ref="CR195">IF(CP195="","",_xll.PBD(CP195,"Company ID","","USD","",""))</f>
        <v/>
      </c>
      <c r="CS195" s="15" t="str" cm="1">
        <f t="array" ref="CS195">IF(CP195="","",_xll.PBD(CR195,"Name","","USD","",""))</f>
        <v/>
      </c>
      <c r="CT195" t="str" cm="1">
        <f t="array" ref="CT195">IF(CP195="","",_xll.PBD(CP195,"Deal Type 1","","USD","",""))</f>
        <v/>
      </c>
      <c r="CY195" s="15" t="str" cm="1">
        <f t="array" ref="CY195">IF(CX195="","",_xll.PBD(CX195,"Deal Date","","USD","",""))</f>
        <v/>
      </c>
      <c r="CZ195" s="15" t="str" cm="1">
        <f t="array" ref="CZ195">IF(CX195="","",_xll.PBD(CX195,"Company ID","","USD","",""))</f>
        <v/>
      </c>
      <c r="DA195" s="15" t="str" cm="1">
        <f t="array" ref="DA195">IF(CX195="","",_xll.PBD(CZ195,"Name","","USD","",""))</f>
        <v/>
      </c>
      <c r="DB195" t="str" cm="1">
        <f t="array" ref="DB195">IF(CX195="","",_xll.PBD(CX195,"Deal Type 1","","USD","",""))</f>
        <v/>
      </c>
      <c r="DG195" s="15" t="str" cm="1">
        <f t="array" ref="DG195">IF(DF195="","",_xll.PBD(DF195,"Deal Date","","USD","",""))</f>
        <v/>
      </c>
      <c r="DH195" s="15" t="str" cm="1">
        <f t="array" ref="DH195">IF(DF195="","",_xll.PBD(DF195,"Company ID","","USD","",""))</f>
        <v/>
      </c>
      <c r="DI195" s="15" t="str" cm="1">
        <f t="array" ref="DI195">IF(DF195="","",_xll.PBD(DH195,"Name","","USD","",""))</f>
        <v/>
      </c>
      <c r="DJ195" t="str" cm="1">
        <f t="array" ref="DJ195">IF(DF195="","",_xll.PBD(DF195,"Deal Type 1","","USD","",""))</f>
        <v/>
      </c>
      <c r="DO195" s="15" t="str" cm="1">
        <f t="array" ref="DO195">IF(DN195="","",_xll.PBD(DN195,"Deal Date","","USD","",""))</f>
        <v/>
      </c>
      <c r="DP195" s="15" t="str" cm="1">
        <f t="array" ref="DP195">IF(DN195="","",_xll.PBD(DN195,"Company ID","","USD","",""))</f>
        <v/>
      </c>
      <c r="DQ195" s="15" t="str" cm="1">
        <f t="array" ref="DQ195">IF(DN195="","",_xll.PBD(DP195,"Name","","USD","",""))</f>
        <v/>
      </c>
      <c r="DR195" t="str" cm="1">
        <f t="array" ref="DR195">IF(DN195="","",_xll.PBD(DN195,"Deal Type 1","","USD","",""))</f>
        <v/>
      </c>
      <c r="DW195" s="15" t="str" cm="1">
        <f t="array" ref="DW195">IF(DV195="","",_xll.PBD(DV195,"Deal Date","","USD","",""))</f>
        <v/>
      </c>
      <c r="DX195" s="15" t="str" cm="1">
        <f t="array" ref="DX195">IF(DV195="","",_xll.PBD(DV195,"Company ID","","USD","",""))</f>
        <v/>
      </c>
      <c r="DY195" s="15" t="str" cm="1">
        <f t="array" ref="DY195">IF(DV195="","",_xll.PBD(DX195,"Name","","USD","",""))</f>
        <v/>
      </c>
      <c r="DZ195" t="str" cm="1">
        <f t="array" ref="DZ195">IF(DV195="","",_xll.PBD(DV195,"Deal Type 1","","USD","",""))</f>
        <v/>
      </c>
      <c r="EE195" s="15" t="str" cm="1">
        <f t="array" ref="EE195">IF(ED195="","",_xll.PBD(ED195,"Deal Date","","USD","",""))</f>
        <v/>
      </c>
      <c r="EF195" s="15" t="str" cm="1">
        <f t="array" ref="EF195">IF(ED195="","",_xll.PBD(ED195,"Company ID","","USD","",""))</f>
        <v/>
      </c>
      <c r="EG195" s="15" t="str" cm="1">
        <f t="array" ref="EG195">IF(ED195="","",_xll.PBD(EF195,"Name","","USD","",""))</f>
        <v/>
      </c>
      <c r="EH195" t="str" cm="1">
        <f t="array" ref="EH195">IF(ED195="","",_xll.PBD(ED195,"Deal Type 1","","USD","",""))</f>
        <v/>
      </c>
      <c r="EM195" s="15" t="str" cm="1">
        <f t="array" ref="EM195">IF(EL195="","",_xll.PBD(EL195,"Deal Date","","USD","",""))</f>
        <v/>
      </c>
      <c r="EN195" s="15" t="str" cm="1">
        <f t="array" ref="EN195">IF(EL195="","",_xll.PBD(EL195,"Company ID","","USD","",""))</f>
        <v/>
      </c>
      <c r="EO195" s="15" t="str" cm="1">
        <f t="array" ref="EO195">IF(EL195="","",_xll.PBD(EN195,"Name","","USD","",""))</f>
        <v/>
      </c>
      <c r="EP195" t="str" cm="1">
        <f t="array" ref="EP195">IF(EL195="","",_xll.PBD(EL195,"Deal Type 1","","USD","",""))</f>
        <v/>
      </c>
      <c r="EU195" s="15" t="str" cm="1">
        <f t="array" ref="EU195">IF(ET195="","",_xll.PBD(ET195,"Deal Date","","USD","",""))</f>
        <v/>
      </c>
      <c r="EV195" s="15" t="str" cm="1">
        <f t="array" ref="EV195">IF(ET195="","",_xll.PBD(ET195,"Company ID","","USD","",""))</f>
        <v/>
      </c>
      <c r="EW195" s="15" t="str" cm="1">
        <f t="array" ref="EW195">IF(ET195="","",_xll.PBD(EV195,"Name","","USD","",""))</f>
        <v/>
      </c>
      <c r="EX195" t="str" cm="1">
        <f t="array" ref="EX195">IF(ET195="","",_xll.PBD(ET195,"Deal Type 1","","USD","",""))</f>
        <v/>
      </c>
      <c r="FC195" s="15" t="str" cm="1">
        <f t="array" ref="FC195">IF(FB195="","",_xll.PBD(FB195,"Deal Date","","USD","",""))</f>
        <v/>
      </c>
      <c r="FD195" s="15" t="str" cm="1">
        <f t="array" ref="FD195">IF(FB195="","",_xll.PBD(FB195,"Company ID","","USD","",""))</f>
        <v/>
      </c>
      <c r="FE195" s="15" t="str" cm="1">
        <f t="array" ref="FE195">IF(FB195="","",_xll.PBD(FD195,"Name","","USD","",""))</f>
        <v/>
      </c>
      <c r="FF195" t="str" cm="1">
        <f t="array" ref="FF195">IF(FB195="","",_xll.PBD(FB195,"Deal Type 1","","USD","",""))</f>
        <v/>
      </c>
      <c r="FK195" s="15" t="str" cm="1">
        <f t="array" ref="FK195">IF(FJ195="","",_xll.PBD(FJ195,"Deal Date","","USD","",""))</f>
        <v/>
      </c>
      <c r="FL195" s="15" t="str" cm="1">
        <f t="array" ref="FL195">IF(FJ195="","",_xll.PBD(FJ195,"Company ID","","USD","",""))</f>
        <v/>
      </c>
      <c r="FM195" s="15" t="str" cm="1">
        <f t="array" ref="FM195">IF(FJ195="","",_xll.PBD(FL195,"Name","","USD","",""))</f>
        <v/>
      </c>
      <c r="FN195" t="str" cm="1">
        <f t="array" ref="FN195">IF(FJ195="","",_xll.PBD(FJ195,"Deal Type 1","","USD","",""))</f>
        <v/>
      </c>
      <c r="FS195" s="15" t="str" cm="1">
        <f t="array" ref="FS195">IF(FR195="","",_xll.PBD(FR195,"Deal Date","","USD","",""))</f>
        <v/>
      </c>
      <c r="FT195" s="15" t="str" cm="1">
        <f t="array" ref="FT195">IF(FR195="","",_xll.PBD(FR195,"Company ID","","USD","",""))</f>
        <v/>
      </c>
      <c r="FU195" s="15" t="str" cm="1">
        <f t="array" ref="FU195">IF(FR195="","",_xll.PBD(FT195,"Name","","USD","",""))</f>
        <v/>
      </c>
      <c r="FV195" t="str" cm="1">
        <f t="array" ref="FV195">IF(FR195="","",_xll.PBD(FR195,"Deal Type 1","","USD","",""))</f>
        <v/>
      </c>
      <c r="GA195" s="15" t="str" cm="1">
        <f t="array" ref="GA195">IF(FZ195="","",_xll.PBD(FZ195,"Deal Date","","USD","",""))</f>
        <v/>
      </c>
      <c r="GB195" s="15" t="str" cm="1">
        <f t="array" ref="GB195">IF(FZ195="","",_xll.PBD(FZ195,"Company ID","","USD","",""))</f>
        <v/>
      </c>
      <c r="GC195" s="15" t="str" cm="1">
        <f t="array" ref="GC195">IF(FZ195="","",_xll.PBD(GB195,"Name","","USD","",""))</f>
        <v/>
      </c>
      <c r="GD195" t="str" cm="1">
        <f t="array" ref="GD195">IF(FZ195="","",_xll.PBD(FZ195,"Deal Type 1","","USD","",""))</f>
        <v/>
      </c>
      <c r="GI195" s="15" t="str" cm="1">
        <f t="array" ref="GI195">IF(GH195="","",_xll.PBD(GH195,"Deal Date","","USD","",""))</f>
        <v/>
      </c>
      <c r="GJ195" s="15" t="str" cm="1">
        <f t="array" ref="GJ195">IF(GH195="","",_xll.PBD(GH195,"Company ID","","USD","",""))</f>
        <v/>
      </c>
      <c r="GK195" s="15" t="str" cm="1">
        <f t="array" ref="GK195">IF(GH195="","",_xll.PBD(GJ195,"Name","","USD","",""))</f>
        <v/>
      </c>
      <c r="GL195" t="str" cm="1">
        <f t="array" ref="GL195">IF(GH195="","",_xll.PBD(GH195,"Deal Type 1","","USD","",""))</f>
        <v/>
      </c>
      <c r="GQ195" s="15" t="str" cm="1">
        <f t="array" ref="GQ195">IF(GP195="","",_xll.PBD(GP195,"Deal Date","","USD","",""))</f>
        <v/>
      </c>
      <c r="GR195" s="15" t="str" cm="1">
        <f t="array" ref="GR195">IF(GP195="","",_xll.PBD(GP195,"Company ID","","USD","",""))</f>
        <v/>
      </c>
      <c r="GS195" s="15" t="str" cm="1">
        <f t="array" ref="GS195">IF(GP195="","",_xll.PBD(GR195,"Name","","USD","",""))</f>
        <v/>
      </c>
      <c r="GT195" t="str" cm="1">
        <f t="array" ref="GT195">IF(GP195="","",_xll.PBD(GP195,"Deal Type 1","","USD","",""))</f>
        <v/>
      </c>
      <c r="GY195" s="15" t="str" cm="1">
        <f t="array" ref="GY195">IF(GX195="","",_xll.PBD(GX195,"Deal Date","","USD","",""))</f>
        <v/>
      </c>
      <c r="GZ195" s="15" t="str" cm="1">
        <f t="array" ref="GZ195">IF(GX195="","",_xll.PBD(GX195,"Company ID","","USD","",""))</f>
        <v/>
      </c>
      <c r="HA195" s="15" t="str" cm="1">
        <f t="array" ref="HA195">IF(GX195="","",_xll.PBD(GZ195,"Name","","USD","",""))</f>
        <v/>
      </c>
      <c r="HB195" t="str" cm="1">
        <f t="array" ref="HB195">IF(GX195="","",_xll.PBD(GX195,"Deal Type 1","","USD","",""))</f>
        <v/>
      </c>
      <c r="HG195" s="15" t="str" cm="1">
        <f t="array" ref="HG195">IF(HF195="","",_xll.PBD(HF195,"Deal Date","","USD","",""))</f>
        <v/>
      </c>
      <c r="HH195" s="15" t="str" cm="1">
        <f t="array" ref="HH195">IF(HF195="","",_xll.PBD(HF195,"Company ID","","USD","",""))</f>
        <v/>
      </c>
      <c r="HI195" s="15" t="str" cm="1">
        <f t="array" ref="HI195">IF(HF195="","",_xll.PBD(HH195,"Name","","USD","",""))</f>
        <v/>
      </c>
      <c r="HJ195" t="str" cm="1">
        <f t="array" ref="HJ195">IF(HF195="","",_xll.PBD(HF195,"Deal Type 1","","USD","",""))</f>
        <v/>
      </c>
      <c r="HO195" s="15" t="str" cm="1">
        <f t="array" ref="HO195">IF(HN195="","",_xll.PBD(HN195,"Deal Date","","USD","",""))</f>
        <v/>
      </c>
      <c r="HP195" s="15" t="str" cm="1">
        <f t="array" ref="HP195">IF(HN195="","",_xll.PBD(HN195,"Company ID","","USD","",""))</f>
        <v/>
      </c>
      <c r="HQ195" s="15" t="str" cm="1">
        <f t="array" ref="HQ195">IF(HN195="","",_xll.PBD(HP195,"Name","","USD","",""))</f>
        <v/>
      </c>
      <c r="HR195" t="str" cm="1">
        <f t="array" ref="HR195">IF(HN195="","",_xll.PBD(HN195,"Deal Type 1","","USD","",""))</f>
        <v/>
      </c>
      <c r="HW195" s="15" t="str" cm="1">
        <f t="array" ref="HW195">IF(HV195="","",_xll.PBD(HV195,"Deal Date","","USD","",""))</f>
        <v/>
      </c>
      <c r="HX195" s="15" t="str" cm="1">
        <f t="array" ref="HX195">IF(HV195="","",_xll.PBD(HV195,"Company ID","","USD","",""))</f>
        <v/>
      </c>
      <c r="HY195" s="15" t="str" cm="1">
        <f t="array" ref="HY195">IF(HV195="","",_xll.PBD(HX195,"Name","","USD","",""))</f>
        <v/>
      </c>
      <c r="HZ195" t="str" cm="1">
        <f t="array" ref="HZ195">IF(HV195="","",_xll.PBD(HV195,"Deal Type 1","","USD","",""))</f>
        <v/>
      </c>
      <c r="IE195" s="15" t="str" cm="1">
        <f t="array" ref="IE195">IF(ID195="","",_xll.PBD(ID195,"Deal Date","","USD","",""))</f>
        <v/>
      </c>
      <c r="IF195" s="15" t="str" cm="1">
        <f t="array" ref="IF195">IF(ID195="","",_xll.PBD(ID195,"Company ID","","USD","",""))</f>
        <v/>
      </c>
      <c r="IG195" s="15" t="str" cm="1">
        <f t="array" ref="IG195">IF(ID195="","",_xll.PBD(IF195,"Name","","USD","",""))</f>
        <v/>
      </c>
      <c r="IH195" t="str" cm="1">
        <f t="array" ref="IH195">IF(ID195="","",_xll.PBD(ID195,"Deal Type 1","","USD","",""))</f>
        <v/>
      </c>
      <c r="IM195" s="15" t="str" cm="1">
        <f t="array" ref="IM195">IF(IL195="","",_xll.PBD(IL195,"Deal Date","","USD","",""))</f>
        <v/>
      </c>
      <c r="IN195" s="15" t="str" cm="1">
        <f t="array" ref="IN195">IF(IL195="","",_xll.PBD(IL195,"Company ID","","USD","",""))</f>
        <v/>
      </c>
      <c r="IO195" s="15" t="str" cm="1">
        <f t="array" ref="IO195">IF(IL195="","",_xll.PBD(IN195,"Name","","USD","",""))</f>
        <v/>
      </c>
      <c r="IP195" t="str" cm="1">
        <f t="array" ref="IP195">IF(IL195="","",_xll.PBD(IL195,"Deal Type 1","","USD","",""))</f>
        <v/>
      </c>
      <c r="IU195" s="15" t="str" cm="1">
        <f t="array" ref="IU195">IF(IT195="","",_xll.PBD(IT195,"Deal Date","","USD","",""))</f>
        <v/>
      </c>
      <c r="IV195" s="15" t="str" cm="1">
        <f t="array" ref="IV195">IF(IT195="","",_xll.PBD(IT195,"Company ID","","USD","",""))</f>
        <v/>
      </c>
      <c r="IW195" s="15" t="str" cm="1">
        <f t="array" ref="IW195">IF(IT195="","",_xll.PBD(IV195,"Name","","USD","",""))</f>
        <v/>
      </c>
      <c r="IX195" t="str" cm="1">
        <f t="array" ref="IX195">IF(IT195="","",_xll.PBD(IT195,"Deal Type 1","","USD","",""))</f>
        <v/>
      </c>
      <c r="JC195" s="15" t="str" cm="1">
        <f t="array" ref="JC195">IF(JB195="","",_xll.PBD(JB195,"Deal Date","","USD","",""))</f>
        <v/>
      </c>
      <c r="JD195" s="15" t="str" cm="1">
        <f t="array" ref="JD195">IF(JB195="","",_xll.PBD(JB195,"Company ID","","USD","",""))</f>
        <v/>
      </c>
      <c r="JE195" s="15" t="str" cm="1">
        <f t="array" ref="JE195">IF(JB195="","",_xll.PBD(JD195,"Name","","USD","",""))</f>
        <v/>
      </c>
      <c r="JF195" t="str" cm="1">
        <f t="array" ref="JF195">IF(JB195="","",_xll.PBD(JB195,"Deal Type 1","","USD","",""))</f>
        <v/>
      </c>
      <c r="JK195" s="15" t="str" cm="1">
        <f t="array" ref="JK195">IF(JJ195="","",_xll.PBD(JJ195,"Deal Date","","USD","",""))</f>
        <v/>
      </c>
      <c r="JL195" s="15" t="str" cm="1">
        <f t="array" ref="JL195">IF(JJ195="","",_xll.PBD(JJ195,"Company ID","","USD","",""))</f>
        <v/>
      </c>
      <c r="JM195" s="15" t="str" cm="1">
        <f t="array" ref="JM195">IF(JJ195="","",_xll.PBD(JL195,"Name","","USD","",""))</f>
        <v/>
      </c>
      <c r="JN195" t="str" cm="1">
        <f t="array" ref="JN195">IF(JJ195="","",_xll.PBD(JJ195,"Deal Type 1","","USD","",""))</f>
        <v/>
      </c>
      <c r="JS195" s="15" t="str" cm="1">
        <f t="array" ref="JS195">IF(JR195="","",_xll.PBD(JR195,"Deal Date","","USD","",""))</f>
        <v/>
      </c>
      <c r="JT195" s="15" t="str" cm="1">
        <f t="array" ref="JT195">IF(JR195="","",_xll.PBD(JR195,"Company ID","","USD","",""))</f>
        <v/>
      </c>
      <c r="JU195" s="15" t="str" cm="1">
        <f t="array" ref="JU195">IF(JR195="","",_xll.PBD(JT195,"Name","","USD","",""))</f>
        <v/>
      </c>
      <c r="JV195" t="str" cm="1">
        <f t="array" ref="JV195">IF(JR195="","",_xll.PBD(JR195,"Deal Type 1","","USD","",""))</f>
        <v/>
      </c>
      <c r="KA195" s="15" t="str" cm="1">
        <f t="array" ref="KA195">IF(JZ195="","",_xll.PBD(JZ195,"Deal Date","","USD","",""))</f>
        <v/>
      </c>
      <c r="KB195" s="15" t="str" cm="1">
        <f t="array" ref="KB195">IF(JZ195="","",_xll.PBD(JZ195,"Company ID","","USD","",""))</f>
        <v/>
      </c>
      <c r="KC195" s="15" t="str" cm="1">
        <f t="array" ref="KC195">IF(JZ195="","",_xll.PBD(KB195,"Name","","USD","",""))</f>
        <v/>
      </c>
      <c r="KD195" t="str" cm="1">
        <f t="array" ref="KD195">IF(JZ195="","",_xll.PBD(JZ195,"Deal Type 1","","USD","",""))</f>
        <v/>
      </c>
      <c r="KI195" s="15" t="str" cm="1">
        <f t="array" ref="KI195">IF(KH195="","",_xll.PBD(KH195,"Deal Date","","USD","",""))</f>
        <v/>
      </c>
      <c r="KJ195" s="15" t="str" cm="1">
        <f t="array" ref="KJ195">IF(KH195="","",_xll.PBD(KH195,"Company ID","","USD","",""))</f>
        <v/>
      </c>
      <c r="KK195" s="15" t="str" cm="1">
        <f t="array" ref="KK195">IF(KH195="","",_xll.PBD(KJ195,"Name","","USD","",""))</f>
        <v/>
      </c>
      <c r="KL195" t="str" cm="1">
        <f t="array" ref="KL195">IF(KH195="","",_xll.PBD(KH195,"Deal Type 1","","USD","",""))</f>
        <v/>
      </c>
      <c r="KQ195" s="15" t="str" cm="1">
        <f t="array" ref="KQ195">IF(KP195="","",_xll.PBD(KP195,"Deal Date","","USD","",""))</f>
        <v/>
      </c>
      <c r="KR195" s="15" t="str" cm="1">
        <f t="array" ref="KR195">IF(KP195="","",_xll.PBD(KP195,"Company ID","","USD","",""))</f>
        <v/>
      </c>
      <c r="KS195" s="15" t="str" cm="1">
        <f t="array" ref="KS195">IF(KP195="","",_xll.PBD(KR195,"Name","","USD","",""))</f>
        <v/>
      </c>
      <c r="KT195" t="str" cm="1">
        <f t="array" ref="KT195">IF(KP195="","",_xll.PBD(KP195,"Deal Type 1","","USD","",""))</f>
        <v/>
      </c>
      <c r="KY195" s="15" t="str" cm="1">
        <f t="array" ref="KY195">IF(KX195="","",_xll.PBD(KX195,"Deal Date","","USD","",""))</f>
        <v/>
      </c>
      <c r="KZ195" s="15" t="str" cm="1">
        <f t="array" ref="KZ195">IF(KX195="","",_xll.PBD(KX195,"Company ID","","USD","",""))</f>
        <v/>
      </c>
      <c r="LA195" s="15" t="str" cm="1">
        <f t="array" ref="LA195">IF(KX195="","",_xll.PBD(KZ195,"Name","","USD","",""))</f>
        <v/>
      </c>
      <c r="LB195" t="str" cm="1">
        <f t="array" ref="LB195">IF(KX195="","",_xll.PBD(KX195,"Deal Type 1","","USD","",""))</f>
        <v/>
      </c>
      <c r="LG195" s="15" t="str" cm="1">
        <f t="array" ref="LG195">IF(LF195="","",_xll.PBD(LF195,"Deal Date","","USD","",""))</f>
        <v/>
      </c>
      <c r="LH195" s="15" t="str" cm="1">
        <f t="array" ref="LH195">IF(LF195="","",_xll.PBD(LF195,"Company ID","","USD","",""))</f>
        <v/>
      </c>
      <c r="LI195" s="15" t="str" cm="1">
        <f t="array" ref="LI195">IF(LF195="","",_xll.PBD(LH195,"Name","","USD","",""))</f>
        <v/>
      </c>
      <c r="LJ195" t="str" cm="1">
        <f t="array" ref="LJ195">IF(LF195="","",_xll.PBD(LF195,"Deal Type 1","","USD","",""))</f>
        <v/>
      </c>
      <c r="LO195" s="15" t="str" cm="1">
        <f t="array" ref="LO195">IF(LN195="","",_xll.PBD(LN195,"Deal Date","","USD","",""))</f>
        <v/>
      </c>
      <c r="LP195" s="15" t="str" cm="1">
        <f t="array" ref="LP195">IF(LN195="","",_xll.PBD(LN195,"Company ID","","USD","",""))</f>
        <v/>
      </c>
      <c r="LQ195" s="15" t="str" cm="1">
        <f t="array" ref="LQ195">IF(LN195="","",_xll.PBD(LP195,"Name","","USD","",""))</f>
        <v/>
      </c>
      <c r="LR195" t="str" cm="1">
        <f t="array" ref="LR195">IF(LN195="","",_xll.PBD(LN195,"Deal Type 1","","USD","",""))</f>
        <v/>
      </c>
      <c r="LW195" s="15" t="str" cm="1">
        <f t="array" ref="LW195">IF(LV195="","",_xll.PBD(LV195,"Deal Date","","USD","",""))</f>
        <v/>
      </c>
      <c r="LX195" s="15" t="str" cm="1">
        <f t="array" ref="LX195">IF(LV195="","",_xll.PBD(LV195,"Company ID","","USD","",""))</f>
        <v/>
      </c>
      <c r="LY195" s="15" t="str" cm="1">
        <f t="array" ref="LY195">IF(LV195="","",_xll.PBD(LX195,"Name","","USD","",""))</f>
        <v/>
      </c>
      <c r="LZ195" t="str" cm="1">
        <f t="array" ref="LZ195">IF(LV195="","",_xll.PBD(LV195,"Deal Type 1","","USD","",""))</f>
        <v/>
      </c>
      <c r="ME195" s="15" t="str" cm="1">
        <f t="array" ref="ME195">IF(MD195="","",_xll.PBD(MD195,"Deal Date","","USD","",""))</f>
        <v/>
      </c>
      <c r="MF195" s="15" t="str" cm="1">
        <f t="array" ref="MF195">IF(MD195="","",_xll.PBD(MD195,"Company ID","","USD","",""))</f>
        <v/>
      </c>
      <c r="MG195" s="15" t="str" cm="1">
        <f t="array" ref="MG195">IF(MD195="","",_xll.PBD(MF195,"Name","","USD","",""))</f>
        <v/>
      </c>
      <c r="MH195" t="str" cm="1">
        <f t="array" ref="MH195">IF(MD195="","",_xll.PBD(MD195,"Deal Type 1","","USD","",""))</f>
        <v/>
      </c>
    </row>
    <row r="196" spans="7:346" x14ac:dyDescent="0.2">
      <c r="G196" s="15" t="str" cm="1">
        <f t="array" ref="G196">IF(F196="","",_xll.PBD(F196,"Deal Date","","USD","",""))</f>
        <v/>
      </c>
      <c r="H196" s="15" t="str" cm="1">
        <f t="array" ref="H196">IF(F196="","",_xll.PBD(F196,"Company ID","","USD","",""))</f>
        <v/>
      </c>
      <c r="I196" s="15" t="str" cm="1">
        <f t="array" ref="I196">IF(F196="","",_xll.PBD(H196,"Name","","USD","",""))</f>
        <v/>
      </c>
      <c r="J196" t="str" cm="1">
        <f t="array" ref="J196">IF(F196="","",_xll.PBD(F196,"Deal Type 1","","USD","",""))</f>
        <v/>
      </c>
      <c r="O196" s="15" t="str" cm="1">
        <f t="array" ref="O196">IF(N196="","",_xll.PBD(N196,"Deal Date","","USD","",""))</f>
        <v/>
      </c>
      <c r="P196" s="15" t="str" cm="1">
        <f t="array" ref="P196">IF(N196="","",_xll.PBD(N196,"Company ID","","USD","",""))</f>
        <v/>
      </c>
      <c r="Q196" s="15" t="str" cm="1">
        <f t="array" ref="Q196">IF(N196="","",_xll.PBD(P196,"Name","","USD","",""))</f>
        <v/>
      </c>
      <c r="R196" t="str" cm="1">
        <f t="array" ref="R196">IF(N196="","",_xll.PBD(N196,"Deal Type 1","","USD","",""))</f>
        <v/>
      </c>
      <c r="W196" s="15" t="str" cm="1">
        <f t="array" ref="W196">IF(V196="","",_xll.PBD(V196,"Deal Date","","USD","",""))</f>
        <v/>
      </c>
      <c r="X196" s="15" t="str" cm="1">
        <f t="array" ref="X196">IF(V196="","",_xll.PBD(V196,"Company ID","","USD","",""))</f>
        <v/>
      </c>
      <c r="Y196" s="15" t="str" cm="1">
        <f t="array" ref="Y196">IF(V196="","",_xll.PBD(X196,"Name","","USD","",""))</f>
        <v/>
      </c>
      <c r="Z196" t="str" cm="1">
        <f t="array" ref="Z196">IF(V196="","",_xll.PBD(V196,"Deal Type 1","","USD","",""))</f>
        <v/>
      </c>
      <c r="AE196" s="15" t="str" cm="1">
        <f t="array" ref="AE196">IF(AD196="","",_xll.PBD(AD196,"Deal Date","","USD","",""))</f>
        <v/>
      </c>
      <c r="AF196" s="15" t="str" cm="1">
        <f t="array" ref="AF196">IF(AD196="","",_xll.PBD(AD196,"Company ID","","USD","",""))</f>
        <v/>
      </c>
      <c r="AG196" s="15" t="str" cm="1">
        <f t="array" ref="AG196">IF(AD196="","",_xll.PBD(AF196,"Name","","USD","",""))</f>
        <v/>
      </c>
      <c r="AH196" t="str" cm="1">
        <f t="array" ref="AH196">IF(AD196="","",_xll.PBD(AD196,"Deal Type 1","","USD","",""))</f>
        <v/>
      </c>
      <c r="AM196" s="15" t="str" cm="1">
        <f t="array" ref="AM196">IF(AL196="","",_xll.PBD(AL196,"Deal Date","","USD","",""))</f>
        <v/>
      </c>
      <c r="AN196" s="15" t="str" cm="1">
        <f t="array" ref="AN196">IF(AL196="","",_xll.PBD(AL196,"Company ID","","USD","",""))</f>
        <v/>
      </c>
      <c r="AO196" s="15" t="str" cm="1">
        <f t="array" ref="AO196">IF(AL196="","",_xll.PBD(AN196,"Name","","USD","",""))</f>
        <v/>
      </c>
      <c r="AP196" t="str" cm="1">
        <f t="array" ref="AP196">IF(AL196="","",_xll.PBD(AL196,"Deal Type 1","","USD","",""))</f>
        <v/>
      </c>
      <c r="AU196" s="15" t="str" cm="1">
        <f t="array" ref="AU196">IF(AT196="","",_xll.PBD(AT196,"Deal Date","","USD","",""))</f>
        <v/>
      </c>
      <c r="AV196" s="15" t="str" cm="1">
        <f t="array" ref="AV196">IF(AT196="","",_xll.PBD(AT196,"Company ID","","USD","",""))</f>
        <v/>
      </c>
      <c r="AW196" s="15" t="str" cm="1">
        <f t="array" ref="AW196">IF(AT196="","",_xll.PBD(AV196,"Name","","USD","",""))</f>
        <v/>
      </c>
      <c r="AX196" t="str" cm="1">
        <f t="array" ref="AX196">IF(AT196="","",_xll.PBD(AT196,"Deal Type 1","","USD","",""))</f>
        <v/>
      </c>
      <c r="BC196" s="15" t="str" cm="1">
        <f t="array" ref="BC196">IF(BB196="","",_xll.PBD(BB196,"Deal Date","","USD","",""))</f>
        <v/>
      </c>
      <c r="BD196" s="15" t="str" cm="1">
        <f t="array" ref="BD196">IF(BB196="","",_xll.PBD(BB196,"Company ID","","USD","",""))</f>
        <v/>
      </c>
      <c r="BE196" s="15" t="str" cm="1">
        <f t="array" ref="BE196">IF(BB196="","",_xll.PBD(BD196,"Name","","USD","",""))</f>
        <v/>
      </c>
      <c r="BF196" t="str" cm="1">
        <f t="array" ref="BF196">IF(BB196="","",_xll.PBD(BB196,"Deal Type 1","","USD","",""))</f>
        <v/>
      </c>
      <c r="BK196" s="15" t="str" cm="1">
        <f t="array" ref="BK196">IF(BJ196="","",_xll.PBD(BJ196,"Deal Date","","USD","",""))</f>
        <v/>
      </c>
      <c r="BL196" s="15" t="str" cm="1">
        <f t="array" ref="BL196">IF(BJ196="","",_xll.PBD(BJ196,"Company ID","","USD","",""))</f>
        <v/>
      </c>
      <c r="BM196" s="15" t="str" cm="1">
        <f t="array" ref="BM196">IF(BJ196="","",_xll.PBD(BL196,"Name","","USD","",""))</f>
        <v/>
      </c>
      <c r="BN196" t="str" cm="1">
        <f t="array" ref="BN196">IF(BJ196="","",_xll.PBD(BJ196,"Deal Type 1","","USD","",""))</f>
        <v/>
      </c>
      <c r="BS196" s="15" t="str" cm="1">
        <f t="array" ref="BS196">IF(BR196="","",_xll.PBD(BR196,"Deal Date","","USD","",""))</f>
        <v/>
      </c>
      <c r="BT196" s="15" t="str" cm="1">
        <f t="array" ref="BT196">IF(BR196="","",_xll.PBD(BR196,"Company ID","","USD","",""))</f>
        <v/>
      </c>
      <c r="BU196" s="15" t="str" cm="1">
        <f t="array" ref="BU196">IF(BR196="","",_xll.PBD(BT196,"Name","","USD","",""))</f>
        <v/>
      </c>
      <c r="BV196" t="str" cm="1">
        <f t="array" ref="BV196">IF(BR196="","",_xll.PBD(BR196,"Deal Type 1","","USD","",""))</f>
        <v/>
      </c>
      <c r="CA196" s="15" t="str" cm="1">
        <f t="array" ref="CA196">IF(BZ196="","",_xll.PBD(BZ196,"Deal Date","","USD","",""))</f>
        <v/>
      </c>
      <c r="CB196" s="15" t="str" cm="1">
        <f t="array" ref="CB196">IF(BZ196="","",_xll.PBD(BZ196,"Company ID","","USD","",""))</f>
        <v/>
      </c>
      <c r="CC196" s="15" t="str" cm="1">
        <f t="array" ref="CC196">IF(BZ196="","",_xll.PBD(CB196,"Name","","USD","",""))</f>
        <v/>
      </c>
      <c r="CD196" t="str" cm="1">
        <f t="array" ref="CD196">IF(BZ196="","",_xll.PBD(BZ196,"Deal Type 1","","USD","",""))</f>
        <v/>
      </c>
      <c r="CI196" s="15" t="str" cm="1">
        <f t="array" ref="CI196">IF(CH196="","",_xll.PBD(CH196,"Deal Date","","USD","",""))</f>
        <v/>
      </c>
      <c r="CJ196" s="15" t="str" cm="1">
        <f t="array" ref="CJ196">IF(CH196="","",_xll.PBD(CH196,"Company ID","","USD","",""))</f>
        <v/>
      </c>
      <c r="CK196" s="15" t="str" cm="1">
        <f t="array" ref="CK196">IF(CH196="","",_xll.PBD(CJ196,"Name","","USD","",""))</f>
        <v/>
      </c>
      <c r="CL196" t="str" cm="1">
        <f t="array" ref="CL196">IF(CH196="","",_xll.PBD(CH196,"Deal Type 1","","USD","",""))</f>
        <v/>
      </c>
      <c r="CQ196" s="15" t="str" cm="1">
        <f t="array" ref="CQ196">IF(CP196="","",_xll.PBD(CP196,"Deal Date","","USD","",""))</f>
        <v/>
      </c>
      <c r="CR196" s="15" t="str" cm="1">
        <f t="array" ref="CR196">IF(CP196="","",_xll.PBD(CP196,"Company ID","","USD","",""))</f>
        <v/>
      </c>
      <c r="CS196" s="15" t="str" cm="1">
        <f t="array" ref="CS196">IF(CP196="","",_xll.PBD(CR196,"Name","","USD","",""))</f>
        <v/>
      </c>
      <c r="CT196" t="str" cm="1">
        <f t="array" ref="CT196">IF(CP196="","",_xll.PBD(CP196,"Deal Type 1","","USD","",""))</f>
        <v/>
      </c>
      <c r="CY196" s="15" t="str" cm="1">
        <f t="array" ref="CY196">IF(CX196="","",_xll.PBD(CX196,"Deal Date","","USD","",""))</f>
        <v/>
      </c>
      <c r="CZ196" s="15" t="str" cm="1">
        <f t="array" ref="CZ196">IF(CX196="","",_xll.PBD(CX196,"Company ID","","USD","",""))</f>
        <v/>
      </c>
      <c r="DA196" s="15" t="str" cm="1">
        <f t="array" ref="DA196">IF(CX196="","",_xll.PBD(CZ196,"Name","","USD","",""))</f>
        <v/>
      </c>
      <c r="DB196" t="str" cm="1">
        <f t="array" ref="DB196">IF(CX196="","",_xll.PBD(CX196,"Deal Type 1","","USD","",""))</f>
        <v/>
      </c>
      <c r="DG196" s="15" t="str" cm="1">
        <f t="array" ref="DG196">IF(DF196="","",_xll.PBD(DF196,"Deal Date","","USD","",""))</f>
        <v/>
      </c>
      <c r="DH196" s="15" t="str" cm="1">
        <f t="array" ref="DH196">IF(DF196="","",_xll.PBD(DF196,"Company ID","","USD","",""))</f>
        <v/>
      </c>
      <c r="DI196" s="15" t="str" cm="1">
        <f t="array" ref="DI196">IF(DF196="","",_xll.PBD(DH196,"Name","","USD","",""))</f>
        <v/>
      </c>
      <c r="DJ196" t="str" cm="1">
        <f t="array" ref="DJ196">IF(DF196="","",_xll.PBD(DF196,"Deal Type 1","","USD","",""))</f>
        <v/>
      </c>
      <c r="DO196" s="15" t="str" cm="1">
        <f t="array" ref="DO196">IF(DN196="","",_xll.PBD(DN196,"Deal Date","","USD","",""))</f>
        <v/>
      </c>
      <c r="DP196" s="15" t="str" cm="1">
        <f t="array" ref="DP196">IF(DN196="","",_xll.PBD(DN196,"Company ID","","USD","",""))</f>
        <v/>
      </c>
      <c r="DQ196" s="15" t="str" cm="1">
        <f t="array" ref="DQ196">IF(DN196="","",_xll.PBD(DP196,"Name","","USD","",""))</f>
        <v/>
      </c>
      <c r="DR196" t="str" cm="1">
        <f t="array" ref="DR196">IF(DN196="","",_xll.PBD(DN196,"Deal Type 1","","USD","",""))</f>
        <v/>
      </c>
      <c r="DW196" s="15" t="str" cm="1">
        <f t="array" ref="DW196">IF(DV196="","",_xll.PBD(DV196,"Deal Date","","USD","",""))</f>
        <v/>
      </c>
      <c r="DX196" s="15" t="str" cm="1">
        <f t="array" ref="DX196">IF(DV196="","",_xll.PBD(DV196,"Company ID","","USD","",""))</f>
        <v/>
      </c>
      <c r="DY196" s="15" t="str" cm="1">
        <f t="array" ref="DY196">IF(DV196="","",_xll.PBD(DX196,"Name","","USD","",""))</f>
        <v/>
      </c>
      <c r="DZ196" t="str" cm="1">
        <f t="array" ref="DZ196">IF(DV196="","",_xll.PBD(DV196,"Deal Type 1","","USD","",""))</f>
        <v/>
      </c>
      <c r="EE196" s="15" t="str" cm="1">
        <f t="array" ref="EE196">IF(ED196="","",_xll.PBD(ED196,"Deal Date","","USD","",""))</f>
        <v/>
      </c>
      <c r="EF196" s="15" t="str" cm="1">
        <f t="array" ref="EF196">IF(ED196="","",_xll.PBD(ED196,"Company ID","","USD","",""))</f>
        <v/>
      </c>
      <c r="EG196" s="15" t="str" cm="1">
        <f t="array" ref="EG196">IF(ED196="","",_xll.PBD(EF196,"Name","","USD","",""))</f>
        <v/>
      </c>
      <c r="EH196" t="str" cm="1">
        <f t="array" ref="EH196">IF(ED196="","",_xll.PBD(ED196,"Deal Type 1","","USD","",""))</f>
        <v/>
      </c>
      <c r="EM196" s="15" t="str" cm="1">
        <f t="array" ref="EM196">IF(EL196="","",_xll.PBD(EL196,"Deal Date","","USD","",""))</f>
        <v/>
      </c>
      <c r="EN196" s="15" t="str" cm="1">
        <f t="array" ref="EN196">IF(EL196="","",_xll.PBD(EL196,"Company ID","","USD","",""))</f>
        <v/>
      </c>
      <c r="EO196" s="15" t="str" cm="1">
        <f t="array" ref="EO196">IF(EL196="","",_xll.PBD(EN196,"Name","","USD","",""))</f>
        <v/>
      </c>
      <c r="EP196" t="str" cm="1">
        <f t="array" ref="EP196">IF(EL196="","",_xll.PBD(EL196,"Deal Type 1","","USD","",""))</f>
        <v/>
      </c>
      <c r="EU196" s="15" t="str" cm="1">
        <f t="array" ref="EU196">IF(ET196="","",_xll.PBD(ET196,"Deal Date","","USD","",""))</f>
        <v/>
      </c>
      <c r="EV196" s="15" t="str" cm="1">
        <f t="array" ref="EV196">IF(ET196="","",_xll.PBD(ET196,"Company ID","","USD","",""))</f>
        <v/>
      </c>
      <c r="EW196" s="15" t="str" cm="1">
        <f t="array" ref="EW196">IF(ET196="","",_xll.PBD(EV196,"Name","","USD","",""))</f>
        <v/>
      </c>
      <c r="EX196" t="str" cm="1">
        <f t="array" ref="EX196">IF(ET196="","",_xll.PBD(ET196,"Deal Type 1","","USD","",""))</f>
        <v/>
      </c>
      <c r="FC196" s="15" t="str" cm="1">
        <f t="array" ref="FC196">IF(FB196="","",_xll.PBD(FB196,"Deal Date","","USD","",""))</f>
        <v/>
      </c>
      <c r="FD196" s="15" t="str" cm="1">
        <f t="array" ref="FD196">IF(FB196="","",_xll.PBD(FB196,"Company ID","","USD","",""))</f>
        <v/>
      </c>
      <c r="FE196" s="15" t="str" cm="1">
        <f t="array" ref="FE196">IF(FB196="","",_xll.PBD(FD196,"Name","","USD","",""))</f>
        <v/>
      </c>
      <c r="FF196" t="str" cm="1">
        <f t="array" ref="FF196">IF(FB196="","",_xll.PBD(FB196,"Deal Type 1","","USD","",""))</f>
        <v/>
      </c>
      <c r="FK196" s="15" t="str" cm="1">
        <f t="array" ref="FK196">IF(FJ196="","",_xll.PBD(FJ196,"Deal Date","","USD","",""))</f>
        <v/>
      </c>
      <c r="FL196" s="15" t="str" cm="1">
        <f t="array" ref="FL196">IF(FJ196="","",_xll.PBD(FJ196,"Company ID","","USD","",""))</f>
        <v/>
      </c>
      <c r="FM196" s="15" t="str" cm="1">
        <f t="array" ref="FM196">IF(FJ196="","",_xll.PBD(FL196,"Name","","USD","",""))</f>
        <v/>
      </c>
      <c r="FN196" t="str" cm="1">
        <f t="array" ref="FN196">IF(FJ196="","",_xll.PBD(FJ196,"Deal Type 1","","USD","",""))</f>
        <v/>
      </c>
      <c r="FS196" s="15" t="str" cm="1">
        <f t="array" ref="FS196">IF(FR196="","",_xll.PBD(FR196,"Deal Date","","USD","",""))</f>
        <v/>
      </c>
      <c r="FT196" s="15" t="str" cm="1">
        <f t="array" ref="FT196">IF(FR196="","",_xll.PBD(FR196,"Company ID","","USD","",""))</f>
        <v/>
      </c>
      <c r="FU196" s="15" t="str" cm="1">
        <f t="array" ref="FU196">IF(FR196="","",_xll.PBD(FT196,"Name","","USD","",""))</f>
        <v/>
      </c>
      <c r="FV196" t="str" cm="1">
        <f t="array" ref="FV196">IF(FR196="","",_xll.PBD(FR196,"Deal Type 1","","USD","",""))</f>
        <v/>
      </c>
      <c r="GA196" s="15" t="str" cm="1">
        <f t="array" ref="GA196">IF(FZ196="","",_xll.PBD(FZ196,"Deal Date","","USD","",""))</f>
        <v/>
      </c>
      <c r="GB196" s="15" t="str" cm="1">
        <f t="array" ref="GB196">IF(FZ196="","",_xll.PBD(FZ196,"Company ID","","USD","",""))</f>
        <v/>
      </c>
      <c r="GC196" s="15" t="str" cm="1">
        <f t="array" ref="GC196">IF(FZ196="","",_xll.PBD(GB196,"Name","","USD","",""))</f>
        <v/>
      </c>
      <c r="GD196" t="str" cm="1">
        <f t="array" ref="GD196">IF(FZ196="","",_xll.PBD(FZ196,"Deal Type 1","","USD","",""))</f>
        <v/>
      </c>
      <c r="GI196" s="15" t="str" cm="1">
        <f t="array" ref="GI196">IF(GH196="","",_xll.PBD(GH196,"Deal Date","","USD","",""))</f>
        <v/>
      </c>
      <c r="GJ196" s="15" t="str" cm="1">
        <f t="array" ref="GJ196">IF(GH196="","",_xll.PBD(GH196,"Company ID","","USD","",""))</f>
        <v/>
      </c>
      <c r="GK196" s="15" t="str" cm="1">
        <f t="array" ref="GK196">IF(GH196="","",_xll.PBD(GJ196,"Name","","USD","",""))</f>
        <v/>
      </c>
      <c r="GL196" t="str" cm="1">
        <f t="array" ref="GL196">IF(GH196="","",_xll.PBD(GH196,"Deal Type 1","","USD","",""))</f>
        <v/>
      </c>
      <c r="GQ196" s="15" t="str" cm="1">
        <f t="array" ref="GQ196">IF(GP196="","",_xll.PBD(GP196,"Deal Date","","USD","",""))</f>
        <v/>
      </c>
      <c r="GR196" s="15" t="str" cm="1">
        <f t="array" ref="GR196">IF(GP196="","",_xll.PBD(GP196,"Company ID","","USD","",""))</f>
        <v/>
      </c>
      <c r="GS196" s="15" t="str" cm="1">
        <f t="array" ref="GS196">IF(GP196="","",_xll.PBD(GR196,"Name","","USD","",""))</f>
        <v/>
      </c>
      <c r="GT196" t="str" cm="1">
        <f t="array" ref="GT196">IF(GP196="","",_xll.PBD(GP196,"Deal Type 1","","USD","",""))</f>
        <v/>
      </c>
      <c r="GY196" s="15" t="str" cm="1">
        <f t="array" ref="GY196">IF(GX196="","",_xll.PBD(GX196,"Deal Date","","USD","",""))</f>
        <v/>
      </c>
      <c r="GZ196" s="15" t="str" cm="1">
        <f t="array" ref="GZ196">IF(GX196="","",_xll.PBD(GX196,"Company ID","","USD","",""))</f>
        <v/>
      </c>
      <c r="HA196" s="15" t="str" cm="1">
        <f t="array" ref="HA196">IF(GX196="","",_xll.PBD(GZ196,"Name","","USD","",""))</f>
        <v/>
      </c>
      <c r="HB196" t="str" cm="1">
        <f t="array" ref="HB196">IF(GX196="","",_xll.PBD(GX196,"Deal Type 1","","USD","",""))</f>
        <v/>
      </c>
      <c r="HG196" s="15" t="str" cm="1">
        <f t="array" ref="HG196">IF(HF196="","",_xll.PBD(HF196,"Deal Date","","USD","",""))</f>
        <v/>
      </c>
      <c r="HH196" s="15" t="str" cm="1">
        <f t="array" ref="HH196">IF(HF196="","",_xll.PBD(HF196,"Company ID","","USD","",""))</f>
        <v/>
      </c>
      <c r="HI196" s="15" t="str" cm="1">
        <f t="array" ref="HI196">IF(HF196="","",_xll.PBD(HH196,"Name","","USD","",""))</f>
        <v/>
      </c>
      <c r="HJ196" t="str" cm="1">
        <f t="array" ref="HJ196">IF(HF196="","",_xll.PBD(HF196,"Deal Type 1","","USD","",""))</f>
        <v/>
      </c>
      <c r="HO196" s="15" t="str" cm="1">
        <f t="array" ref="HO196">IF(HN196="","",_xll.PBD(HN196,"Deal Date","","USD","",""))</f>
        <v/>
      </c>
      <c r="HP196" s="15" t="str" cm="1">
        <f t="array" ref="HP196">IF(HN196="","",_xll.PBD(HN196,"Company ID","","USD","",""))</f>
        <v/>
      </c>
      <c r="HQ196" s="15" t="str" cm="1">
        <f t="array" ref="HQ196">IF(HN196="","",_xll.PBD(HP196,"Name","","USD","",""))</f>
        <v/>
      </c>
      <c r="HR196" t="str" cm="1">
        <f t="array" ref="HR196">IF(HN196="","",_xll.PBD(HN196,"Deal Type 1","","USD","",""))</f>
        <v/>
      </c>
      <c r="HW196" s="15" t="str" cm="1">
        <f t="array" ref="HW196">IF(HV196="","",_xll.PBD(HV196,"Deal Date","","USD","",""))</f>
        <v/>
      </c>
      <c r="HX196" s="15" t="str" cm="1">
        <f t="array" ref="HX196">IF(HV196="","",_xll.PBD(HV196,"Company ID","","USD","",""))</f>
        <v/>
      </c>
      <c r="HY196" s="15" t="str" cm="1">
        <f t="array" ref="HY196">IF(HV196="","",_xll.PBD(HX196,"Name","","USD","",""))</f>
        <v/>
      </c>
      <c r="HZ196" t="str" cm="1">
        <f t="array" ref="HZ196">IF(HV196="","",_xll.PBD(HV196,"Deal Type 1","","USD","",""))</f>
        <v/>
      </c>
      <c r="IE196" s="15" t="str" cm="1">
        <f t="array" ref="IE196">IF(ID196="","",_xll.PBD(ID196,"Deal Date","","USD","",""))</f>
        <v/>
      </c>
      <c r="IF196" s="15" t="str" cm="1">
        <f t="array" ref="IF196">IF(ID196="","",_xll.PBD(ID196,"Company ID","","USD","",""))</f>
        <v/>
      </c>
      <c r="IG196" s="15" t="str" cm="1">
        <f t="array" ref="IG196">IF(ID196="","",_xll.PBD(IF196,"Name","","USD","",""))</f>
        <v/>
      </c>
      <c r="IH196" t="str" cm="1">
        <f t="array" ref="IH196">IF(ID196="","",_xll.PBD(ID196,"Deal Type 1","","USD","",""))</f>
        <v/>
      </c>
      <c r="IM196" s="15" t="str" cm="1">
        <f t="array" ref="IM196">IF(IL196="","",_xll.PBD(IL196,"Deal Date","","USD","",""))</f>
        <v/>
      </c>
      <c r="IN196" s="15" t="str" cm="1">
        <f t="array" ref="IN196">IF(IL196="","",_xll.PBD(IL196,"Company ID","","USD","",""))</f>
        <v/>
      </c>
      <c r="IO196" s="15" t="str" cm="1">
        <f t="array" ref="IO196">IF(IL196="","",_xll.PBD(IN196,"Name","","USD","",""))</f>
        <v/>
      </c>
      <c r="IP196" t="str" cm="1">
        <f t="array" ref="IP196">IF(IL196="","",_xll.PBD(IL196,"Deal Type 1","","USD","",""))</f>
        <v/>
      </c>
      <c r="IU196" s="15" t="str" cm="1">
        <f t="array" ref="IU196">IF(IT196="","",_xll.PBD(IT196,"Deal Date","","USD","",""))</f>
        <v/>
      </c>
      <c r="IV196" s="15" t="str" cm="1">
        <f t="array" ref="IV196">IF(IT196="","",_xll.PBD(IT196,"Company ID","","USD","",""))</f>
        <v/>
      </c>
      <c r="IW196" s="15" t="str" cm="1">
        <f t="array" ref="IW196">IF(IT196="","",_xll.PBD(IV196,"Name","","USD","",""))</f>
        <v/>
      </c>
      <c r="IX196" t="str" cm="1">
        <f t="array" ref="IX196">IF(IT196="","",_xll.PBD(IT196,"Deal Type 1","","USD","",""))</f>
        <v/>
      </c>
      <c r="JC196" s="15" t="str" cm="1">
        <f t="array" ref="JC196">IF(JB196="","",_xll.PBD(JB196,"Deal Date","","USD","",""))</f>
        <v/>
      </c>
      <c r="JD196" s="15" t="str" cm="1">
        <f t="array" ref="JD196">IF(JB196="","",_xll.PBD(JB196,"Company ID","","USD","",""))</f>
        <v/>
      </c>
      <c r="JE196" s="15" t="str" cm="1">
        <f t="array" ref="JE196">IF(JB196="","",_xll.PBD(JD196,"Name","","USD","",""))</f>
        <v/>
      </c>
      <c r="JF196" t="str" cm="1">
        <f t="array" ref="JF196">IF(JB196="","",_xll.PBD(JB196,"Deal Type 1","","USD","",""))</f>
        <v/>
      </c>
      <c r="JK196" s="15" t="str" cm="1">
        <f t="array" ref="JK196">IF(JJ196="","",_xll.PBD(JJ196,"Deal Date","","USD","",""))</f>
        <v/>
      </c>
      <c r="JL196" s="15" t="str" cm="1">
        <f t="array" ref="JL196">IF(JJ196="","",_xll.PBD(JJ196,"Company ID","","USD","",""))</f>
        <v/>
      </c>
      <c r="JM196" s="15" t="str" cm="1">
        <f t="array" ref="JM196">IF(JJ196="","",_xll.PBD(JL196,"Name","","USD","",""))</f>
        <v/>
      </c>
      <c r="JN196" t="str" cm="1">
        <f t="array" ref="JN196">IF(JJ196="","",_xll.PBD(JJ196,"Deal Type 1","","USD","",""))</f>
        <v/>
      </c>
      <c r="JS196" s="15" t="str" cm="1">
        <f t="array" ref="JS196">IF(JR196="","",_xll.PBD(JR196,"Deal Date","","USD","",""))</f>
        <v/>
      </c>
      <c r="JT196" s="15" t="str" cm="1">
        <f t="array" ref="JT196">IF(JR196="","",_xll.PBD(JR196,"Company ID","","USD","",""))</f>
        <v/>
      </c>
      <c r="JU196" s="15" t="str" cm="1">
        <f t="array" ref="JU196">IF(JR196="","",_xll.PBD(JT196,"Name","","USD","",""))</f>
        <v/>
      </c>
      <c r="JV196" t="str" cm="1">
        <f t="array" ref="JV196">IF(JR196="","",_xll.PBD(JR196,"Deal Type 1","","USD","",""))</f>
        <v/>
      </c>
      <c r="KA196" s="15" t="str" cm="1">
        <f t="array" ref="KA196">IF(JZ196="","",_xll.PBD(JZ196,"Deal Date","","USD","",""))</f>
        <v/>
      </c>
      <c r="KB196" s="15" t="str" cm="1">
        <f t="array" ref="KB196">IF(JZ196="","",_xll.PBD(JZ196,"Company ID","","USD","",""))</f>
        <v/>
      </c>
      <c r="KC196" s="15" t="str" cm="1">
        <f t="array" ref="KC196">IF(JZ196="","",_xll.PBD(KB196,"Name","","USD","",""))</f>
        <v/>
      </c>
      <c r="KD196" t="str" cm="1">
        <f t="array" ref="KD196">IF(JZ196="","",_xll.PBD(JZ196,"Deal Type 1","","USD","",""))</f>
        <v/>
      </c>
      <c r="KI196" s="15" t="str" cm="1">
        <f t="array" ref="KI196">IF(KH196="","",_xll.PBD(KH196,"Deal Date","","USD","",""))</f>
        <v/>
      </c>
      <c r="KJ196" s="15" t="str" cm="1">
        <f t="array" ref="KJ196">IF(KH196="","",_xll.PBD(KH196,"Company ID","","USD","",""))</f>
        <v/>
      </c>
      <c r="KK196" s="15" t="str" cm="1">
        <f t="array" ref="KK196">IF(KH196="","",_xll.PBD(KJ196,"Name","","USD","",""))</f>
        <v/>
      </c>
      <c r="KL196" t="str" cm="1">
        <f t="array" ref="KL196">IF(KH196="","",_xll.PBD(KH196,"Deal Type 1","","USD","",""))</f>
        <v/>
      </c>
      <c r="KQ196" s="15" t="str" cm="1">
        <f t="array" ref="KQ196">IF(KP196="","",_xll.PBD(KP196,"Deal Date","","USD","",""))</f>
        <v/>
      </c>
      <c r="KR196" s="15" t="str" cm="1">
        <f t="array" ref="KR196">IF(KP196="","",_xll.PBD(KP196,"Company ID","","USD","",""))</f>
        <v/>
      </c>
      <c r="KS196" s="15" t="str" cm="1">
        <f t="array" ref="KS196">IF(KP196="","",_xll.PBD(KR196,"Name","","USD","",""))</f>
        <v/>
      </c>
      <c r="KT196" t="str" cm="1">
        <f t="array" ref="KT196">IF(KP196="","",_xll.PBD(KP196,"Deal Type 1","","USD","",""))</f>
        <v/>
      </c>
      <c r="KY196" s="15" t="str" cm="1">
        <f t="array" ref="KY196">IF(KX196="","",_xll.PBD(KX196,"Deal Date","","USD","",""))</f>
        <v/>
      </c>
      <c r="KZ196" s="15" t="str" cm="1">
        <f t="array" ref="KZ196">IF(KX196="","",_xll.PBD(KX196,"Company ID","","USD","",""))</f>
        <v/>
      </c>
      <c r="LA196" s="15" t="str" cm="1">
        <f t="array" ref="LA196">IF(KX196="","",_xll.PBD(KZ196,"Name","","USD","",""))</f>
        <v/>
      </c>
      <c r="LB196" t="str" cm="1">
        <f t="array" ref="LB196">IF(KX196="","",_xll.PBD(KX196,"Deal Type 1","","USD","",""))</f>
        <v/>
      </c>
      <c r="LG196" s="15" t="str" cm="1">
        <f t="array" ref="LG196">IF(LF196="","",_xll.PBD(LF196,"Deal Date","","USD","",""))</f>
        <v/>
      </c>
      <c r="LH196" s="15" t="str" cm="1">
        <f t="array" ref="LH196">IF(LF196="","",_xll.PBD(LF196,"Company ID","","USD","",""))</f>
        <v/>
      </c>
      <c r="LI196" s="15" t="str" cm="1">
        <f t="array" ref="LI196">IF(LF196="","",_xll.PBD(LH196,"Name","","USD","",""))</f>
        <v/>
      </c>
      <c r="LJ196" t="str" cm="1">
        <f t="array" ref="LJ196">IF(LF196="","",_xll.PBD(LF196,"Deal Type 1","","USD","",""))</f>
        <v/>
      </c>
      <c r="LO196" s="15" t="str" cm="1">
        <f t="array" ref="LO196">IF(LN196="","",_xll.PBD(LN196,"Deal Date","","USD","",""))</f>
        <v/>
      </c>
      <c r="LP196" s="15" t="str" cm="1">
        <f t="array" ref="LP196">IF(LN196="","",_xll.PBD(LN196,"Company ID","","USD","",""))</f>
        <v/>
      </c>
      <c r="LQ196" s="15" t="str" cm="1">
        <f t="array" ref="LQ196">IF(LN196="","",_xll.PBD(LP196,"Name","","USD","",""))</f>
        <v/>
      </c>
      <c r="LR196" t="str" cm="1">
        <f t="array" ref="LR196">IF(LN196="","",_xll.PBD(LN196,"Deal Type 1","","USD","",""))</f>
        <v/>
      </c>
      <c r="LW196" s="15" t="str" cm="1">
        <f t="array" ref="LW196">IF(LV196="","",_xll.PBD(LV196,"Deal Date","","USD","",""))</f>
        <v/>
      </c>
      <c r="LX196" s="15" t="str" cm="1">
        <f t="array" ref="LX196">IF(LV196="","",_xll.PBD(LV196,"Company ID","","USD","",""))</f>
        <v/>
      </c>
      <c r="LY196" s="15" t="str" cm="1">
        <f t="array" ref="LY196">IF(LV196="","",_xll.PBD(LX196,"Name","","USD","",""))</f>
        <v/>
      </c>
      <c r="LZ196" t="str" cm="1">
        <f t="array" ref="LZ196">IF(LV196="","",_xll.PBD(LV196,"Deal Type 1","","USD","",""))</f>
        <v/>
      </c>
      <c r="ME196" s="15" t="str" cm="1">
        <f t="array" ref="ME196">IF(MD196="","",_xll.PBD(MD196,"Deal Date","","USD","",""))</f>
        <v/>
      </c>
      <c r="MF196" s="15" t="str" cm="1">
        <f t="array" ref="MF196">IF(MD196="","",_xll.PBD(MD196,"Company ID","","USD","",""))</f>
        <v/>
      </c>
      <c r="MG196" s="15" t="str" cm="1">
        <f t="array" ref="MG196">IF(MD196="","",_xll.PBD(MF196,"Name","","USD","",""))</f>
        <v/>
      </c>
      <c r="MH196" t="str" cm="1">
        <f t="array" ref="MH196">IF(MD196="","",_xll.PBD(MD196,"Deal Type 1","","USD","",""))</f>
        <v/>
      </c>
    </row>
    <row r="197" spans="7:346" x14ac:dyDescent="0.2">
      <c r="G197" s="15" t="str" cm="1">
        <f t="array" ref="G197">IF(F197="","",_xll.PBD(F197,"Deal Date","","USD","",""))</f>
        <v/>
      </c>
      <c r="H197" s="15" t="str" cm="1">
        <f t="array" ref="H197">IF(F197="","",_xll.PBD(F197,"Company ID","","USD","",""))</f>
        <v/>
      </c>
      <c r="I197" s="15" t="str" cm="1">
        <f t="array" ref="I197">IF(F197="","",_xll.PBD(H197,"Name","","USD","",""))</f>
        <v/>
      </c>
      <c r="J197" t="str" cm="1">
        <f t="array" ref="J197">IF(F197="","",_xll.PBD(F197,"Deal Type 1","","USD","",""))</f>
        <v/>
      </c>
      <c r="O197" s="15" t="str" cm="1">
        <f t="array" ref="O197">IF(N197="","",_xll.PBD(N197,"Deal Date","","USD","",""))</f>
        <v/>
      </c>
      <c r="P197" s="15" t="str" cm="1">
        <f t="array" ref="P197">IF(N197="","",_xll.PBD(N197,"Company ID","","USD","",""))</f>
        <v/>
      </c>
      <c r="Q197" s="15" t="str" cm="1">
        <f t="array" ref="Q197">IF(N197="","",_xll.PBD(P197,"Name","","USD","",""))</f>
        <v/>
      </c>
      <c r="R197" t="str" cm="1">
        <f t="array" ref="R197">IF(N197="","",_xll.PBD(N197,"Deal Type 1","","USD","",""))</f>
        <v/>
      </c>
      <c r="W197" s="15" t="str" cm="1">
        <f t="array" ref="W197">IF(V197="","",_xll.PBD(V197,"Deal Date","","USD","",""))</f>
        <v/>
      </c>
      <c r="X197" s="15" t="str" cm="1">
        <f t="array" ref="X197">IF(V197="","",_xll.PBD(V197,"Company ID","","USD","",""))</f>
        <v/>
      </c>
      <c r="Y197" s="15" t="str" cm="1">
        <f t="array" ref="Y197">IF(V197="","",_xll.PBD(X197,"Name","","USD","",""))</f>
        <v/>
      </c>
      <c r="Z197" t="str" cm="1">
        <f t="array" ref="Z197">IF(V197="","",_xll.PBD(V197,"Deal Type 1","","USD","",""))</f>
        <v/>
      </c>
      <c r="AE197" s="15" t="str" cm="1">
        <f t="array" ref="AE197">IF(AD197="","",_xll.PBD(AD197,"Deal Date","","USD","",""))</f>
        <v/>
      </c>
      <c r="AF197" s="15" t="str" cm="1">
        <f t="array" ref="AF197">IF(AD197="","",_xll.PBD(AD197,"Company ID","","USD","",""))</f>
        <v/>
      </c>
      <c r="AG197" s="15" t="str" cm="1">
        <f t="array" ref="AG197">IF(AD197="","",_xll.PBD(AF197,"Name","","USD","",""))</f>
        <v/>
      </c>
      <c r="AH197" t="str" cm="1">
        <f t="array" ref="AH197">IF(AD197="","",_xll.PBD(AD197,"Deal Type 1","","USD","",""))</f>
        <v/>
      </c>
      <c r="AM197" s="15" t="str" cm="1">
        <f t="array" ref="AM197">IF(AL197="","",_xll.PBD(AL197,"Deal Date","","USD","",""))</f>
        <v/>
      </c>
      <c r="AN197" s="15" t="str" cm="1">
        <f t="array" ref="AN197">IF(AL197="","",_xll.PBD(AL197,"Company ID","","USD","",""))</f>
        <v/>
      </c>
      <c r="AO197" s="15" t="str" cm="1">
        <f t="array" ref="AO197">IF(AL197="","",_xll.PBD(AN197,"Name","","USD","",""))</f>
        <v/>
      </c>
      <c r="AP197" t="str" cm="1">
        <f t="array" ref="AP197">IF(AL197="","",_xll.PBD(AL197,"Deal Type 1","","USD","",""))</f>
        <v/>
      </c>
      <c r="AU197" s="15" t="str" cm="1">
        <f t="array" ref="AU197">IF(AT197="","",_xll.PBD(AT197,"Deal Date","","USD","",""))</f>
        <v/>
      </c>
      <c r="AV197" s="15" t="str" cm="1">
        <f t="array" ref="AV197">IF(AT197="","",_xll.PBD(AT197,"Company ID","","USD","",""))</f>
        <v/>
      </c>
      <c r="AW197" s="15" t="str" cm="1">
        <f t="array" ref="AW197">IF(AT197="","",_xll.PBD(AV197,"Name","","USD","",""))</f>
        <v/>
      </c>
      <c r="AX197" t="str" cm="1">
        <f t="array" ref="AX197">IF(AT197="","",_xll.PBD(AT197,"Deal Type 1","","USD","",""))</f>
        <v/>
      </c>
      <c r="BC197" s="15" t="str" cm="1">
        <f t="array" ref="BC197">IF(BB197="","",_xll.PBD(BB197,"Deal Date","","USD","",""))</f>
        <v/>
      </c>
      <c r="BD197" s="15" t="str" cm="1">
        <f t="array" ref="BD197">IF(BB197="","",_xll.PBD(BB197,"Company ID","","USD","",""))</f>
        <v/>
      </c>
      <c r="BE197" s="15" t="str" cm="1">
        <f t="array" ref="BE197">IF(BB197="","",_xll.PBD(BD197,"Name","","USD","",""))</f>
        <v/>
      </c>
      <c r="BF197" t="str" cm="1">
        <f t="array" ref="BF197">IF(BB197="","",_xll.PBD(BB197,"Deal Type 1","","USD","",""))</f>
        <v/>
      </c>
      <c r="BK197" s="15" t="str" cm="1">
        <f t="array" ref="BK197">IF(BJ197="","",_xll.PBD(BJ197,"Deal Date","","USD","",""))</f>
        <v/>
      </c>
      <c r="BL197" s="15" t="str" cm="1">
        <f t="array" ref="BL197">IF(BJ197="","",_xll.PBD(BJ197,"Company ID","","USD","",""))</f>
        <v/>
      </c>
      <c r="BM197" s="15" t="str" cm="1">
        <f t="array" ref="BM197">IF(BJ197="","",_xll.PBD(BL197,"Name","","USD","",""))</f>
        <v/>
      </c>
      <c r="BN197" t="str" cm="1">
        <f t="array" ref="BN197">IF(BJ197="","",_xll.PBD(BJ197,"Deal Type 1","","USD","",""))</f>
        <v/>
      </c>
      <c r="BS197" s="15" t="str" cm="1">
        <f t="array" ref="BS197">IF(BR197="","",_xll.PBD(BR197,"Deal Date","","USD","",""))</f>
        <v/>
      </c>
      <c r="BT197" s="15" t="str" cm="1">
        <f t="array" ref="BT197">IF(BR197="","",_xll.PBD(BR197,"Company ID","","USD","",""))</f>
        <v/>
      </c>
      <c r="BU197" s="15" t="str" cm="1">
        <f t="array" ref="BU197">IF(BR197="","",_xll.PBD(BT197,"Name","","USD","",""))</f>
        <v/>
      </c>
      <c r="BV197" t="str" cm="1">
        <f t="array" ref="BV197">IF(BR197="","",_xll.PBD(BR197,"Deal Type 1","","USD","",""))</f>
        <v/>
      </c>
      <c r="CA197" s="15" t="str" cm="1">
        <f t="array" ref="CA197">IF(BZ197="","",_xll.PBD(BZ197,"Deal Date","","USD","",""))</f>
        <v/>
      </c>
      <c r="CB197" s="15" t="str" cm="1">
        <f t="array" ref="CB197">IF(BZ197="","",_xll.PBD(BZ197,"Company ID","","USD","",""))</f>
        <v/>
      </c>
      <c r="CC197" s="15" t="str" cm="1">
        <f t="array" ref="CC197">IF(BZ197="","",_xll.PBD(CB197,"Name","","USD","",""))</f>
        <v/>
      </c>
      <c r="CD197" t="str" cm="1">
        <f t="array" ref="CD197">IF(BZ197="","",_xll.PBD(BZ197,"Deal Type 1","","USD","",""))</f>
        <v/>
      </c>
      <c r="CI197" s="15" t="str" cm="1">
        <f t="array" ref="CI197">IF(CH197="","",_xll.PBD(CH197,"Deal Date","","USD","",""))</f>
        <v/>
      </c>
      <c r="CJ197" s="15" t="str" cm="1">
        <f t="array" ref="CJ197">IF(CH197="","",_xll.PBD(CH197,"Company ID","","USD","",""))</f>
        <v/>
      </c>
      <c r="CK197" s="15" t="str" cm="1">
        <f t="array" ref="CK197">IF(CH197="","",_xll.PBD(CJ197,"Name","","USD","",""))</f>
        <v/>
      </c>
      <c r="CL197" t="str" cm="1">
        <f t="array" ref="CL197">IF(CH197="","",_xll.PBD(CH197,"Deal Type 1","","USD","",""))</f>
        <v/>
      </c>
      <c r="CQ197" s="15" t="str" cm="1">
        <f t="array" ref="CQ197">IF(CP197="","",_xll.PBD(CP197,"Deal Date","","USD","",""))</f>
        <v/>
      </c>
      <c r="CR197" s="15" t="str" cm="1">
        <f t="array" ref="CR197">IF(CP197="","",_xll.PBD(CP197,"Company ID","","USD","",""))</f>
        <v/>
      </c>
      <c r="CS197" s="15" t="str" cm="1">
        <f t="array" ref="CS197">IF(CP197="","",_xll.PBD(CR197,"Name","","USD","",""))</f>
        <v/>
      </c>
      <c r="CT197" t="str" cm="1">
        <f t="array" ref="CT197">IF(CP197="","",_xll.PBD(CP197,"Deal Type 1","","USD","",""))</f>
        <v/>
      </c>
      <c r="CY197" s="15" t="str" cm="1">
        <f t="array" ref="CY197">IF(CX197="","",_xll.PBD(CX197,"Deal Date","","USD","",""))</f>
        <v/>
      </c>
      <c r="CZ197" s="15" t="str" cm="1">
        <f t="array" ref="CZ197">IF(CX197="","",_xll.PBD(CX197,"Company ID","","USD","",""))</f>
        <v/>
      </c>
      <c r="DA197" s="15" t="str" cm="1">
        <f t="array" ref="DA197">IF(CX197="","",_xll.PBD(CZ197,"Name","","USD","",""))</f>
        <v/>
      </c>
      <c r="DB197" t="str" cm="1">
        <f t="array" ref="DB197">IF(CX197="","",_xll.PBD(CX197,"Deal Type 1","","USD","",""))</f>
        <v/>
      </c>
      <c r="DG197" s="15" t="str" cm="1">
        <f t="array" ref="DG197">IF(DF197="","",_xll.PBD(DF197,"Deal Date","","USD","",""))</f>
        <v/>
      </c>
      <c r="DH197" s="15" t="str" cm="1">
        <f t="array" ref="DH197">IF(DF197="","",_xll.PBD(DF197,"Company ID","","USD","",""))</f>
        <v/>
      </c>
      <c r="DI197" s="15" t="str" cm="1">
        <f t="array" ref="DI197">IF(DF197="","",_xll.PBD(DH197,"Name","","USD","",""))</f>
        <v/>
      </c>
      <c r="DJ197" t="str" cm="1">
        <f t="array" ref="DJ197">IF(DF197="","",_xll.PBD(DF197,"Deal Type 1","","USD","",""))</f>
        <v/>
      </c>
      <c r="DO197" s="15" t="str" cm="1">
        <f t="array" ref="DO197">IF(DN197="","",_xll.PBD(DN197,"Deal Date","","USD","",""))</f>
        <v/>
      </c>
      <c r="DP197" s="15" t="str" cm="1">
        <f t="array" ref="DP197">IF(DN197="","",_xll.PBD(DN197,"Company ID","","USD","",""))</f>
        <v/>
      </c>
      <c r="DQ197" s="15" t="str" cm="1">
        <f t="array" ref="DQ197">IF(DN197="","",_xll.PBD(DP197,"Name","","USD","",""))</f>
        <v/>
      </c>
      <c r="DR197" t="str" cm="1">
        <f t="array" ref="DR197">IF(DN197="","",_xll.PBD(DN197,"Deal Type 1","","USD","",""))</f>
        <v/>
      </c>
      <c r="DW197" s="15" t="str" cm="1">
        <f t="array" ref="DW197">IF(DV197="","",_xll.PBD(DV197,"Deal Date","","USD","",""))</f>
        <v/>
      </c>
      <c r="DX197" s="15" t="str" cm="1">
        <f t="array" ref="DX197">IF(DV197="","",_xll.PBD(DV197,"Company ID","","USD","",""))</f>
        <v/>
      </c>
      <c r="DY197" s="15" t="str" cm="1">
        <f t="array" ref="DY197">IF(DV197="","",_xll.PBD(DX197,"Name","","USD","",""))</f>
        <v/>
      </c>
      <c r="DZ197" t="str" cm="1">
        <f t="array" ref="DZ197">IF(DV197="","",_xll.PBD(DV197,"Deal Type 1","","USD","",""))</f>
        <v/>
      </c>
      <c r="EE197" s="15" t="str" cm="1">
        <f t="array" ref="EE197">IF(ED197="","",_xll.PBD(ED197,"Deal Date","","USD","",""))</f>
        <v/>
      </c>
      <c r="EF197" s="15" t="str" cm="1">
        <f t="array" ref="EF197">IF(ED197="","",_xll.PBD(ED197,"Company ID","","USD","",""))</f>
        <v/>
      </c>
      <c r="EG197" s="15" t="str" cm="1">
        <f t="array" ref="EG197">IF(ED197="","",_xll.PBD(EF197,"Name","","USD","",""))</f>
        <v/>
      </c>
      <c r="EH197" t="str" cm="1">
        <f t="array" ref="EH197">IF(ED197="","",_xll.PBD(ED197,"Deal Type 1","","USD","",""))</f>
        <v/>
      </c>
      <c r="EM197" s="15" t="str" cm="1">
        <f t="array" ref="EM197">IF(EL197="","",_xll.PBD(EL197,"Deal Date","","USD","",""))</f>
        <v/>
      </c>
      <c r="EN197" s="15" t="str" cm="1">
        <f t="array" ref="EN197">IF(EL197="","",_xll.PBD(EL197,"Company ID","","USD","",""))</f>
        <v/>
      </c>
      <c r="EO197" s="15" t="str" cm="1">
        <f t="array" ref="EO197">IF(EL197="","",_xll.PBD(EN197,"Name","","USD","",""))</f>
        <v/>
      </c>
      <c r="EP197" t="str" cm="1">
        <f t="array" ref="EP197">IF(EL197="","",_xll.PBD(EL197,"Deal Type 1","","USD","",""))</f>
        <v/>
      </c>
      <c r="EU197" s="15" t="str" cm="1">
        <f t="array" ref="EU197">IF(ET197="","",_xll.PBD(ET197,"Deal Date","","USD","",""))</f>
        <v/>
      </c>
      <c r="EV197" s="15" t="str" cm="1">
        <f t="array" ref="EV197">IF(ET197="","",_xll.PBD(ET197,"Company ID","","USD","",""))</f>
        <v/>
      </c>
      <c r="EW197" s="15" t="str" cm="1">
        <f t="array" ref="EW197">IF(ET197="","",_xll.PBD(EV197,"Name","","USD","",""))</f>
        <v/>
      </c>
      <c r="EX197" t="str" cm="1">
        <f t="array" ref="EX197">IF(ET197="","",_xll.PBD(ET197,"Deal Type 1","","USD","",""))</f>
        <v/>
      </c>
      <c r="FC197" s="15" t="str" cm="1">
        <f t="array" ref="FC197">IF(FB197="","",_xll.PBD(FB197,"Deal Date","","USD","",""))</f>
        <v/>
      </c>
      <c r="FD197" s="15" t="str" cm="1">
        <f t="array" ref="FD197">IF(FB197="","",_xll.PBD(FB197,"Company ID","","USD","",""))</f>
        <v/>
      </c>
      <c r="FE197" s="15" t="str" cm="1">
        <f t="array" ref="FE197">IF(FB197="","",_xll.PBD(FD197,"Name","","USD","",""))</f>
        <v/>
      </c>
      <c r="FF197" t="str" cm="1">
        <f t="array" ref="FF197">IF(FB197="","",_xll.PBD(FB197,"Deal Type 1","","USD","",""))</f>
        <v/>
      </c>
      <c r="FK197" s="15" t="str" cm="1">
        <f t="array" ref="FK197">IF(FJ197="","",_xll.PBD(FJ197,"Deal Date","","USD","",""))</f>
        <v/>
      </c>
      <c r="FL197" s="15" t="str" cm="1">
        <f t="array" ref="FL197">IF(FJ197="","",_xll.PBD(FJ197,"Company ID","","USD","",""))</f>
        <v/>
      </c>
      <c r="FM197" s="15" t="str" cm="1">
        <f t="array" ref="FM197">IF(FJ197="","",_xll.PBD(FL197,"Name","","USD","",""))</f>
        <v/>
      </c>
      <c r="FN197" t="str" cm="1">
        <f t="array" ref="FN197">IF(FJ197="","",_xll.PBD(FJ197,"Deal Type 1","","USD","",""))</f>
        <v/>
      </c>
      <c r="FS197" s="15" t="str" cm="1">
        <f t="array" ref="FS197">IF(FR197="","",_xll.PBD(FR197,"Deal Date","","USD","",""))</f>
        <v/>
      </c>
      <c r="FT197" s="15" t="str" cm="1">
        <f t="array" ref="FT197">IF(FR197="","",_xll.PBD(FR197,"Company ID","","USD","",""))</f>
        <v/>
      </c>
      <c r="FU197" s="15" t="str" cm="1">
        <f t="array" ref="FU197">IF(FR197="","",_xll.PBD(FT197,"Name","","USD","",""))</f>
        <v/>
      </c>
      <c r="FV197" t="str" cm="1">
        <f t="array" ref="FV197">IF(FR197="","",_xll.PBD(FR197,"Deal Type 1","","USD","",""))</f>
        <v/>
      </c>
      <c r="GA197" s="15" t="str" cm="1">
        <f t="array" ref="GA197">IF(FZ197="","",_xll.PBD(FZ197,"Deal Date","","USD","",""))</f>
        <v/>
      </c>
      <c r="GB197" s="15" t="str" cm="1">
        <f t="array" ref="GB197">IF(FZ197="","",_xll.PBD(FZ197,"Company ID","","USD","",""))</f>
        <v/>
      </c>
      <c r="GC197" s="15" t="str" cm="1">
        <f t="array" ref="GC197">IF(FZ197="","",_xll.PBD(GB197,"Name","","USD","",""))</f>
        <v/>
      </c>
      <c r="GD197" t="str" cm="1">
        <f t="array" ref="GD197">IF(FZ197="","",_xll.PBD(FZ197,"Deal Type 1","","USD","",""))</f>
        <v/>
      </c>
      <c r="GI197" s="15" t="str" cm="1">
        <f t="array" ref="GI197">IF(GH197="","",_xll.PBD(GH197,"Deal Date","","USD","",""))</f>
        <v/>
      </c>
      <c r="GJ197" s="15" t="str" cm="1">
        <f t="array" ref="GJ197">IF(GH197="","",_xll.PBD(GH197,"Company ID","","USD","",""))</f>
        <v/>
      </c>
      <c r="GK197" s="15" t="str" cm="1">
        <f t="array" ref="GK197">IF(GH197="","",_xll.PBD(GJ197,"Name","","USD","",""))</f>
        <v/>
      </c>
      <c r="GL197" t="str" cm="1">
        <f t="array" ref="GL197">IF(GH197="","",_xll.PBD(GH197,"Deal Type 1","","USD","",""))</f>
        <v/>
      </c>
      <c r="GQ197" s="15" t="str" cm="1">
        <f t="array" ref="GQ197">IF(GP197="","",_xll.PBD(GP197,"Deal Date","","USD","",""))</f>
        <v/>
      </c>
      <c r="GR197" s="15" t="str" cm="1">
        <f t="array" ref="GR197">IF(GP197="","",_xll.PBD(GP197,"Company ID","","USD","",""))</f>
        <v/>
      </c>
      <c r="GS197" s="15" t="str" cm="1">
        <f t="array" ref="GS197">IF(GP197="","",_xll.PBD(GR197,"Name","","USD","",""))</f>
        <v/>
      </c>
      <c r="GT197" t="str" cm="1">
        <f t="array" ref="GT197">IF(GP197="","",_xll.PBD(GP197,"Deal Type 1","","USD","",""))</f>
        <v/>
      </c>
      <c r="GY197" s="15" t="str" cm="1">
        <f t="array" ref="GY197">IF(GX197="","",_xll.PBD(GX197,"Deal Date","","USD","",""))</f>
        <v/>
      </c>
      <c r="GZ197" s="15" t="str" cm="1">
        <f t="array" ref="GZ197">IF(GX197="","",_xll.PBD(GX197,"Company ID","","USD","",""))</f>
        <v/>
      </c>
      <c r="HA197" s="15" t="str" cm="1">
        <f t="array" ref="HA197">IF(GX197="","",_xll.PBD(GZ197,"Name","","USD","",""))</f>
        <v/>
      </c>
      <c r="HB197" t="str" cm="1">
        <f t="array" ref="HB197">IF(GX197="","",_xll.PBD(GX197,"Deal Type 1","","USD","",""))</f>
        <v/>
      </c>
      <c r="HG197" s="15" t="str" cm="1">
        <f t="array" ref="HG197">IF(HF197="","",_xll.PBD(HF197,"Deal Date","","USD","",""))</f>
        <v/>
      </c>
      <c r="HH197" s="15" t="str" cm="1">
        <f t="array" ref="HH197">IF(HF197="","",_xll.PBD(HF197,"Company ID","","USD","",""))</f>
        <v/>
      </c>
      <c r="HI197" s="15" t="str" cm="1">
        <f t="array" ref="HI197">IF(HF197="","",_xll.PBD(HH197,"Name","","USD","",""))</f>
        <v/>
      </c>
      <c r="HJ197" t="str" cm="1">
        <f t="array" ref="HJ197">IF(HF197="","",_xll.PBD(HF197,"Deal Type 1","","USD","",""))</f>
        <v/>
      </c>
      <c r="HO197" s="15" t="str" cm="1">
        <f t="array" ref="HO197">IF(HN197="","",_xll.PBD(HN197,"Deal Date","","USD","",""))</f>
        <v/>
      </c>
      <c r="HP197" s="15" t="str" cm="1">
        <f t="array" ref="HP197">IF(HN197="","",_xll.PBD(HN197,"Company ID","","USD","",""))</f>
        <v/>
      </c>
      <c r="HQ197" s="15" t="str" cm="1">
        <f t="array" ref="HQ197">IF(HN197="","",_xll.PBD(HP197,"Name","","USD","",""))</f>
        <v/>
      </c>
      <c r="HR197" t="str" cm="1">
        <f t="array" ref="HR197">IF(HN197="","",_xll.PBD(HN197,"Deal Type 1","","USD","",""))</f>
        <v/>
      </c>
      <c r="HW197" s="15" t="str" cm="1">
        <f t="array" ref="HW197">IF(HV197="","",_xll.PBD(HV197,"Deal Date","","USD","",""))</f>
        <v/>
      </c>
      <c r="HX197" s="15" t="str" cm="1">
        <f t="array" ref="HX197">IF(HV197="","",_xll.PBD(HV197,"Company ID","","USD","",""))</f>
        <v/>
      </c>
      <c r="HY197" s="15" t="str" cm="1">
        <f t="array" ref="HY197">IF(HV197="","",_xll.PBD(HX197,"Name","","USD","",""))</f>
        <v/>
      </c>
      <c r="HZ197" t="str" cm="1">
        <f t="array" ref="HZ197">IF(HV197="","",_xll.PBD(HV197,"Deal Type 1","","USD","",""))</f>
        <v/>
      </c>
      <c r="IE197" s="15" t="str" cm="1">
        <f t="array" ref="IE197">IF(ID197="","",_xll.PBD(ID197,"Deal Date","","USD","",""))</f>
        <v/>
      </c>
      <c r="IF197" s="15" t="str" cm="1">
        <f t="array" ref="IF197">IF(ID197="","",_xll.PBD(ID197,"Company ID","","USD","",""))</f>
        <v/>
      </c>
      <c r="IG197" s="15" t="str" cm="1">
        <f t="array" ref="IG197">IF(ID197="","",_xll.PBD(IF197,"Name","","USD","",""))</f>
        <v/>
      </c>
      <c r="IH197" t="str" cm="1">
        <f t="array" ref="IH197">IF(ID197="","",_xll.PBD(ID197,"Deal Type 1","","USD","",""))</f>
        <v/>
      </c>
      <c r="IM197" s="15" t="str" cm="1">
        <f t="array" ref="IM197">IF(IL197="","",_xll.PBD(IL197,"Deal Date","","USD","",""))</f>
        <v/>
      </c>
      <c r="IN197" s="15" t="str" cm="1">
        <f t="array" ref="IN197">IF(IL197="","",_xll.PBD(IL197,"Company ID","","USD","",""))</f>
        <v/>
      </c>
      <c r="IO197" s="15" t="str" cm="1">
        <f t="array" ref="IO197">IF(IL197="","",_xll.PBD(IN197,"Name","","USD","",""))</f>
        <v/>
      </c>
      <c r="IP197" t="str" cm="1">
        <f t="array" ref="IP197">IF(IL197="","",_xll.PBD(IL197,"Deal Type 1","","USD","",""))</f>
        <v/>
      </c>
      <c r="IU197" s="15" t="str" cm="1">
        <f t="array" ref="IU197">IF(IT197="","",_xll.PBD(IT197,"Deal Date","","USD","",""))</f>
        <v/>
      </c>
      <c r="IV197" s="15" t="str" cm="1">
        <f t="array" ref="IV197">IF(IT197="","",_xll.PBD(IT197,"Company ID","","USD","",""))</f>
        <v/>
      </c>
      <c r="IW197" s="15" t="str" cm="1">
        <f t="array" ref="IW197">IF(IT197="","",_xll.PBD(IV197,"Name","","USD","",""))</f>
        <v/>
      </c>
      <c r="IX197" t="str" cm="1">
        <f t="array" ref="IX197">IF(IT197="","",_xll.PBD(IT197,"Deal Type 1","","USD","",""))</f>
        <v/>
      </c>
      <c r="JC197" s="15" t="str" cm="1">
        <f t="array" ref="JC197">IF(JB197="","",_xll.PBD(JB197,"Deal Date","","USD","",""))</f>
        <v/>
      </c>
      <c r="JD197" s="15" t="str" cm="1">
        <f t="array" ref="JD197">IF(JB197="","",_xll.PBD(JB197,"Company ID","","USD","",""))</f>
        <v/>
      </c>
      <c r="JE197" s="15" t="str" cm="1">
        <f t="array" ref="JE197">IF(JB197="","",_xll.PBD(JD197,"Name","","USD","",""))</f>
        <v/>
      </c>
      <c r="JF197" t="str" cm="1">
        <f t="array" ref="JF197">IF(JB197="","",_xll.PBD(JB197,"Deal Type 1","","USD","",""))</f>
        <v/>
      </c>
      <c r="JK197" s="15" t="str" cm="1">
        <f t="array" ref="JK197">IF(JJ197="","",_xll.PBD(JJ197,"Deal Date","","USD","",""))</f>
        <v/>
      </c>
      <c r="JL197" s="15" t="str" cm="1">
        <f t="array" ref="JL197">IF(JJ197="","",_xll.PBD(JJ197,"Company ID","","USD","",""))</f>
        <v/>
      </c>
      <c r="JM197" s="15" t="str" cm="1">
        <f t="array" ref="JM197">IF(JJ197="","",_xll.PBD(JL197,"Name","","USD","",""))</f>
        <v/>
      </c>
      <c r="JN197" t="str" cm="1">
        <f t="array" ref="JN197">IF(JJ197="","",_xll.PBD(JJ197,"Deal Type 1","","USD","",""))</f>
        <v/>
      </c>
      <c r="JS197" s="15" t="str" cm="1">
        <f t="array" ref="JS197">IF(JR197="","",_xll.PBD(JR197,"Deal Date","","USD","",""))</f>
        <v/>
      </c>
      <c r="JT197" s="15" t="str" cm="1">
        <f t="array" ref="JT197">IF(JR197="","",_xll.PBD(JR197,"Company ID","","USD","",""))</f>
        <v/>
      </c>
      <c r="JU197" s="15" t="str" cm="1">
        <f t="array" ref="JU197">IF(JR197="","",_xll.PBD(JT197,"Name","","USD","",""))</f>
        <v/>
      </c>
      <c r="JV197" t="str" cm="1">
        <f t="array" ref="JV197">IF(JR197="","",_xll.PBD(JR197,"Deal Type 1","","USD","",""))</f>
        <v/>
      </c>
      <c r="KA197" s="15" t="str" cm="1">
        <f t="array" ref="KA197">IF(JZ197="","",_xll.PBD(JZ197,"Deal Date","","USD","",""))</f>
        <v/>
      </c>
      <c r="KB197" s="15" t="str" cm="1">
        <f t="array" ref="KB197">IF(JZ197="","",_xll.PBD(JZ197,"Company ID","","USD","",""))</f>
        <v/>
      </c>
      <c r="KC197" s="15" t="str" cm="1">
        <f t="array" ref="KC197">IF(JZ197="","",_xll.PBD(KB197,"Name","","USD","",""))</f>
        <v/>
      </c>
      <c r="KD197" t="str" cm="1">
        <f t="array" ref="KD197">IF(JZ197="","",_xll.PBD(JZ197,"Deal Type 1","","USD","",""))</f>
        <v/>
      </c>
      <c r="KI197" s="15" t="str" cm="1">
        <f t="array" ref="KI197">IF(KH197="","",_xll.PBD(KH197,"Deal Date","","USD","",""))</f>
        <v/>
      </c>
      <c r="KJ197" s="15" t="str" cm="1">
        <f t="array" ref="KJ197">IF(KH197="","",_xll.PBD(KH197,"Company ID","","USD","",""))</f>
        <v/>
      </c>
      <c r="KK197" s="15" t="str" cm="1">
        <f t="array" ref="KK197">IF(KH197="","",_xll.PBD(KJ197,"Name","","USD","",""))</f>
        <v/>
      </c>
      <c r="KL197" t="str" cm="1">
        <f t="array" ref="KL197">IF(KH197="","",_xll.PBD(KH197,"Deal Type 1","","USD","",""))</f>
        <v/>
      </c>
      <c r="KQ197" s="15" t="str" cm="1">
        <f t="array" ref="KQ197">IF(KP197="","",_xll.PBD(KP197,"Deal Date","","USD","",""))</f>
        <v/>
      </c>
      <c r="KR197" s="15" t="str" cm="1">
        <f t="array" ref="KR197">IF(KP197="","",_xll.PBD(KP197,"Company ID","","USD","",""))</f>
        <v/>
      </c>
      <c r="KS197" s="15" t="str" cm="1">
        <f t="array" ref="KS197">IF(KP197="","",_xll.PBD(KR197,"Name","","USD","",""))</f>
        <v/>
      </c>
      <c r="KT197" t="str" cm="1">
        <f t="array" ref="KT197">IF(KP197="","",_xll.PBD(KP197,"Deal Type 1","","USD","",""))</f>
        <v/>
      </c>
      <c r="KY197" s="15" t="str" cm="1">
        <f t="array" ref="KY197">IF(KX197="","",_xll.PBD(KX197,"Deal Date","","USD","",""))</f>
        <v/>
      </c>
      <c r="KZ197" s="15" t="str" cm="1">
        <f t="array" ref="KZ197">IF(KX197="","",_xll.PBD(KX197,"Company ID","","USD","",""))</f>
        <v/>
      </c>
      <c r="LA197" s="15" t="str" cm="1">
        <f t="array" ref="LA197">IF(KX197="","",_xll.PBD(KZ197,"Name","","USD","",""))</f>
        <v/>
      </c>
      <c r="LB197" t="str" cm="1">
        <f t="array" ref="LB197">IF(KX197="","",_xll.PBD(KX197,"Deal Type 1","","USD","",""))</f>
        <v/>
      </c>
      <c r="LG197" s="15" t="str" cm="1">
        <f t="array" ref="LG197">IF(LF197="","",_xll.PBD(LF197,"Deal Date","","USD","",""))</f>
        <v/>
      </c>
      <c r="LH197" s="15" t="str" cm="1">
        <f t="array" ref="LH197">IF(LF197="","",_xll.PBD(LF197,"Company ID","","USD","",""))</f>
        <v/>
      </c>
      <c r="LI197" s="15" t="str" cm="1">
        <f t="array" ref="LI197">IF(LF197="","",_xll.PBD(LH197,"Name","","USD","",""))</f>
        <v/>
      </c>
      <c r="LJ197" t="str" cm="1">
        <f t="array" ref="LJ197">IF(LF197="","",_xll.PBD(LF197,"Deal Type 1","","USD","",""))</f>
        <v/>
      </c>
      <c r="LO197" s="15" t="str" cm="1">
        <f t="array" ref="LO197">IF(LN197="","",_xll.PBD(LN197,"Deal Date","","USD","",""))</f>
        <v/>
      </c>
      <c r="LP197" s="15" t="str" cm="1">
        <f t="array" ref="LP197">IF(LN197="","",_xll.PBD(LN197,"Company ID","","USD","",""))</f>
        <v/>
      </c>
      <c r="LQ197" s="15" t="str" cm="1">
        <f t="array" ref="LQ197">IF(LN197="","",_xll.PBD(LP197,"Name","","USD","",""))</f>
        <v/>
      </c>
      <c r="LR197" t="str" cm="1">
        <f t="array" ref="LR197">IF(LN197="","",_xll.PBD(LN197,"Deal Type 1","","USD","",""))</f>
        <v/>
      </c>
      <c r="LW197" s="15" t="str" cm="1">
        <f t="array" ref="LW197">IF(LV197="","",_xll.PBD(LV197,"Deal Date","","USD","",""))</f>
        <v/>
      </c>
      <c r="LX197" s="15" t="str" cm="1">
        <f t="array" ref="LX197">IF(LV197="","",_xll.PBD(LV197,"Company ID","","USD","",""))</f>
        <v/>
      </c>
      <c r="LY197" s="15" t="str" cm="1">
        <f t="array" ref="LY197">IF(LV197="","",_xll.PBD(LX197,"Name","","USD","",""))</f>
        <v/>
      </c>
      <c r="LZ197" t="str" cm="1">
        <f t="array" ref="LZ197">IF(LV197="","",_xll.PBD(LV197,"Deal Type 1","","USD","",""))</f>
        <v/>
      </c>
      <c r="ME197" s="15" t="str" cm="1">
        <f t="array" ref="ME197">IF(MD197="","",_xll.PBD(MD197,"Deal Date","","USD","",""))</f>
        <v/>
      </c>
      <c r="MF197" s="15" t="str" cm="1">
        <f t="array" ref="MF197">IF(MD197="","",_xll.PBD(MD197,"Company ID","","USD","",""))</f>
        <v/>
      </c>
      <c r="MG197" s="15" t="str" cm="1">
        <f t="array" ref="MG197">IF(MD197="","",_xll.PBD(MF197,"Name","","USD","",""))</f>
        <v/>
      </c>
      <c r="MH197" t="str" cm="1">
        <f t="array" ref="MH197">IF(MD197="","",_xll.PBD(MD197,"Deal Type 1","","USD","",""))</f>
        <v/>
      </c>
    </row>
    <row r="198" spans="7:346" x14ac:dyDescent="0.2">
      <c r="G198" s="15" t="str" cm="1">
        <f t="array" ref="G198">IF(F198="","",_xll.PBD(F198,"Deal Date","","USD","",""))</f>
        <v/>
      </c>
      <c r="H198" s="15" t="str" cm="1">
        <f t="array" ref="H198">IF(F198="","",_xll.PBD(F198,"Company ID","","USD","",""))</f>
        <v/>
      </c>
      <c r="I198" s="15" t="str" cm="1">
        <f t="array" ref="I198">IF(F198="","",_xll.PBD(H198,"Name","","USD","",""))</f>
        <v/>
      </c>
      <c r="J198" t="str" cm="1">
        <f t="array" ref="J198">IF(F198="","",_xll.PBD(F198,"Deal Type 1","","USD","",""))</f>
        <v/>
      </c>
      <c r="O198" s="15" t="str" cm="1">
        <f t="array" ref="O198">IF(N198="","",_xll.PBD(N198,"Deal Date","","USD","",""))</f>
        <v/>
      </c>
      <c r="P198" s="15" t="str" cm="1">
        <f t="array" ref="P198">IF(N198="","",_xll.PBD(N198,"Company ID","","USD","",""))</f>
        <v/>
      </c>
      <c r="Q198" s="15" t="str" cm="1">
        <f t="array" ref="Q198">IF(N198="","",_xll.PBD(P198,"Name","","USD","",""))</f>
        <v/>
      </c>
      <c r="R198" t="str" cm="1">
        <f t="array" ref="R198">IF(N198="","",_xll.PBD(N198,"Deal Type 1","","USD","",""))</f>
        <v/>
      </c>
      <c r="W198" s="15" t="str" cm="1">
        <f t="array" ref="W198">IF(V198="","",_xll.PBD(V198,"Deal Date","","USD","",""))</f>
        <v/>
      </c>
      <c r="X198" s="15" t="str" cm="1">
        <f t="array" ref="X198">IF(V198="","",_xll.PBD(V198,"Company ID","","USD","",""))</f>
        <v/>
      </c>
      <c r="Y198" s="15" t="str" cm="1">
        <f t="array" ref="Y198">IF(V198="","",_xll.PBD(X198,"Name","","USD","",""))</f>
        <v/>
      </c>
      <c r="Z198" t="str" cm="1">
        <f t="array" ref="Z198">IF(V198="","",_xll.PBD(V198,"Deal Type 1","","USD","",""))</f>
        <v/>
      </c>
      <c r="AE198" s="15" t="str" cm="1">
        <f t="array" ref="AE198">IF(AD198="","",_xll.PBD(AD198,"Deal Date","","USD","",""))</f>
        <v/>
      </c>
      <c r="AF198" s="15" t="str" cm="1">
        <f t="array" ref="AF198">IF(AD198="","",_xll.PBD(AD198,"Company ID","","USD","",""))</f>
        <v/>
      </c>
      <c r="AG198" s="15" t="str" cm="1">
        <f t="array" ref="AG198">IF(AD198="","",_xll.PBD(AF198,"Name","","USD","",""))</f>
        <v/>
      </c>
      <c r="AH198" t="str" cm="1">
        <f t="array" ref="AH198">IF(AD198="","",_xll.PBD(AD198,"Deal Type 1","","USD","",""))</f>
        <v/>
      </c>
      <c r="AM198" s="15" t="str" cm="1">
        <f t="array" ref="AM198">IF(AL198="","",_xll.PBD(AL198,"Deal Date","","USD","",""))</f>
        <v/>
      </c>
      <c r="AN198" s="15" t="str" cm="1">
        <f t="array" ref="AN198">IF(AL198="","",_xll.PBD(AL198,"Company ID","","USD","",""))</f>
        <v/>
      </c>
      <c r="AO198" s="15" t="str" cm="1">
        <f t="array" ref="AO198">IF(AL198="","",_xll.PBD(AN198,"Name","","USD","",""))</f>
        <v/>
      </c>
      <c r="AP198" t="str" cm="1">
        <f t="array" ref="AP198">IF(AL198="","",_xll.PBD(AL198,"Deal Type 1","","USD","",""))</f>
        <v/>
      </c>
      <c r="AU198" s="15" t="str" cm="1">
        <f t="array" ref="AU198">IF(AT198="","",_xll.PBD(AT198,"Deal Date","","USD","",""))</f>
        <v/>
      </c>
      <c r="AV198" s="15" t="str" cm="1">
        <f t="array" ref="AV198">IF(AT198="","",_xll.PBD(AT198,"Company ID","","USD","",""))</f>
        <v/>
      </c>
      <c r="AW198" s="15" t="str" cm="1">
        <f t="array" ref="AW198">IF(AT198="","",_xll.PBD(AV198,"Name","","USD","",""))</f>
        <v/>
      </c>
      <c r="AX198" t="str" cm="1">
        <f t="array" ref="AX198">IF(AT198="","",_xll.PBD(AT198,"Deal Type 1","","USD","",""))</f>
        <v/>
      </c>
      <c r="BC198" s="15" t="str" cm="1">
        <f t="array" ref="BC198">IF(BB198="","",_xll.PBD(BB198,"Deal Date","","USD","",""))</f>
        <v/>
      </c>
      <c r="BD198" s="15" t="str" cm="1">
        <f t="array" ref="BD198">IF(BB198="","",_xll.PBD(BB198,"Company ID","","USD","",""))</f>
        <v/>
      </c>
      <c r="BE198" s="15" t="str" cm="1">
        <f t="array" ref="BE198">IF(BB198="","",_xll.PBD(BD198,"Name","","USD","",""))</f>
        <v/>
      </c>
      <c r="BF198" t="str" cm="1">
        <f t="array" ref="BF198">IF(BB198="","",_xll.PBD(BB198,"Deal Type 1","","USD","",""))</f>
        <v/>
      </c>
      <c r="BK198" s="15" t="str" cm="1">
        <f t="array" ref="BK198">IF(BJ198="","",_xll.PBD(BJ198,"Deal Date","","USD","",""))</f>
        <v/>
      </c>
      <c r="BL198" s="15" t="str" cm="1">
        <f t="array" ref="BL198">IF(BJ198="","",_xll.PBD(BJ198,"Company ID","","USD","",""))</f>
        <v/>
      </c>
      <c r="BM198" s="15" t="str" cm="1">
        <f t="array" ref="BM198">IF(BJ198="","",_xll.PBD(BL198,"Name","","USD","",""))</f>
        <v/>
      </c>
      <c r="BN198" t="str" cm="1">
        <f t="array" ref="BN198">IF(BJ198="","",_xll.PBD(BJ198,"Deal Type 1","","USD","",""))</f>
        <v/>
      </c>
      <c r="BS198" s="15" t="str" cm="1">
        <f t="array" ref="BS198">IF(BR198="","",_xll.PBD(BR198,"Deal Date","","USD","",""))</f>
        <v/>
      </c>
      <c r="BT198" s="15" t="str" cm="1">
        <f t="array" ref="BT198">IF(BR198="","",_xll.PBD(BR198,"Company ID","","USD","",""))</f>
        <v/>
      </c>
      <c r="BU198" s="15" t="str" cm="1">
        <f t="array" ref="BU198">IF(BR198="","",_xll.PBD(BT198,"Name","","USD","",""))</f>
        <v/>
      </c>
      <c r="BV198" t="str" cm="1">
        <f t="array" ref="BV198">IF(BR198="","",_xll.PBD(BR198,"Deal Type 1","","USD","",""))</f>
        <v/>
      </c>
      <c r="CA198" s="15" t="str" cm="1">
        <f t="array" ref="CA198">IF(BZ198="","",_xll.PBD(BZ198,"Deal Date","","USD","",""))</f>
        <v/>
      </c>
      <c r="CB198" s="15" t="str" cm="1">
        <f t="array" ref="CB198">IF(BZ198="","",_xll.PBD(BZ198,"Company ID","","USD","",""))</f>
        <v/>
      </c>
      <c r="CC198" s="15" t="str" cm="1">
        <f t="array" ref="CC198">IF(BZ198="","",_xll.PBD(CB198,"Name","","USD","",""))</f>
        <v/>
      </c>
      <c r="CD198" t="str" cm="1">
        <f t="array" ref="CD198">IF(BZ198="","",_xll.PBD(BZ198,"Deal Type 1","","USD","",""))</f>
        <v/>
      </c>
      <c r="CI198" s="15" t="str" cm="1">
        <f t="array" ref="CI198">IF(CH198="","",_xll.PBD(CH198,"Deal Date","","USD","",""))</f>
        <v/>
      </c>
      <c r="CJ198" s="15" t="str" cm="1">
        <f t="array" ref="CJ198">IF(CH198="","",_xll.PBD(CH198,"Company ID","","USD","",""))</f>
        <v/>
      </c>
      <c r="CK198" s="15" t="str" cm="1">
        <f t="array" ref="CK198">IF(CH198="","",_xll.PBD(CJ198,"Name","","USD","",""))</f>
        <v/>
      </c>
      <c r="CL198" t="str" cm="1">
        <f t="array" ref="CL198">IF(CH198="","",_xll.PBD(CH198,"Deal Type 1","","USD","",""))</f>
        <v/>
      </c>
      <c r="CQ198" s="15" t="str" cm="1">
        <f t="array" ref="CQ198">IF(CP198="","",_xll.PBD(CP198,"Deal Date","","USD","",""))</f>
        <v/>
      </c>
      <c r="CR198" s="15" t="str" cm="1">
        <f t="array" ref="CR198">IF(CP198="","",_xll.PBD(CP198,"Company ID","","USD","",""))</f>
        <v/>
      </c>
      <c r="CS198" s="15" t="str" cm="1">
        <f t="array" ref="CS198">IF(CP198="","",_xll.PBD(CR198,"Name","","USD","",""))</f>
        <v/>
      </c>
      <c r="CT198" t="str" cm="1">
        <f t="array" ref="CT198">IF(CP198="","",_xll.PBD(CP198,"Deal Type 1","","USD","",""))</f>
        <v/>
      </c>
      <c r="CY198" s="15" t="str" cm="1">
        <f t="array" ref="CY198">IF(CX198="","",_xll.PBD(CX198,"Deal Date","","USD","",""))</f>
        <v/>
      </c>
      <c r="CZ198" s="15" t="str" cm="1">
        <f t="array" ref="CZ198">IF(CX198="","",_xll.PBD(CX198,"Company ID","","USD","",""))</f>
        <v/>
      </c>
      <c r="DA198" s="15" t="str" cm="1">
        <f t="array" ref="DA198">IF(CX198="","",_xll.PBD(CZ198,"Name","","USD","",""))</f>
        <v/>
      </c>
      <c r="DB198" t="str" cm="1">
        <f t="array" ref="DB198">IF(CX198="","",_xll.PBD(CX198,"Deal Type 1","","USD","",""))</f>
        <v/>
      </c>
      <c r="DG198" s="15" t="str" cm="1">
        <f t="array" ref="DG198">IF(DF198="","",_xll.PBD(DF198,"Deal Date","","USD","",""))</f>
        <v/>
      </c>
      <c r="DH198" s="15" t="str" cm="1">
        <f t="array" ref="DH198">IF(DF198="","",_xll.PBD(DF198,"Company ID","","USD","",""))</f>
        <v/>
      </c>
      <c r="DI198" s="15" t="str" cm="1">
        <f t="array" ref="DI198">IF(DF198="","",_xll.PBD(DH198,"Name","","USD","",""))</f>
        <v/>
      </c>
      <c r="DJ198" t="str" cm="1">
        <f t="array" ref="DJ198">IF(DF198="","",_xll.PBD(DF198,"Deal Type 1","","USD","",""))</f>
        <v/>
      </c>
      <c r="DO198" s="15" t="str" cm="1">
        <f t="array" ref="DO198">IF(DN198="","",_xll.PBD(DN198,"Deal Date","","USD","",""))</f>
        <v/>
      </c>
      <c r="DP198" s="15" t="str" cm="1">
        <f t="array" ref="DP198">IF(DN198="","",_xll.PBD(DN198,"Company ID","","USD","",""))</f>
        <v/>
      </c>
      <c r="DQ198" s="15" t="str" cm="1">
        <f t="array" ref="DQ198">IF(DN198="","",_xll.PBD(DP198,"Name","","USD","",""))</f>
        <v/>
      </c>
      <c r="DR198" t="str" cm="1">
        <f t="array" ref="DR198">IF(DN198="","",_xll.PBD(DN198,"Deal Type 1","","USD","",""))</f>
        <v/>
      </c>
      <c r="DW198" s="15" t="str" cm="1">
        <f t="array" ref="DW198">IF(DV198="","",_xll.PBD(DV198,"Deal Date","","USD","",""))</f>
        <v/>
      </c>
      <c r="DX198" s="15" t="str" cm="1">
        <f t="array" ref="DX198">IF(DV198="","",_xll.PBD(DV198,"Company ID","","USD","",""))</f>
        <v/>
      </c>
      <c r="DY198" s="15" t="str" cm="1">
        <f t="array" ref="DY198">IF(DV198="","",_xll.PBD(DX198,"Name","","USD","",""))</f>
        <v/>
      </c>
      <c r="DZ198" t="str" cm="1">
        <f t="array" ref="DZ198">IF(DV198="","",_xll.PBD(DV198,"Deal Type 1","","USD","",""))</f>
        <v/>
      </c>
      <c r="EE198" s="15" t="str" cm="1">
        <f t="array" ref="EE198">IF(ED198="","",_xll.PBD(ED198,"Deal Date","","USD","",""))</f>
        <v/>
      </c>
      <c r="EF198" s="15" t="str" cm="1">
        <f t="array" ref="EF198">IF(ED198="","",_xll.PBD(ED198,"Company ID","","USD","",""))</f>
        <v/>
      </c>
      <c r="EG198" s="15" t="str" cm="1">
        <f t="array" ref="EG198">IF(ED198="","",_xll.PBD(EF198,"Name","","USD","",""))</f>
        <v/>
      </c>
      <c r="EH198" t="str" cm="1">
        <f t="array" ref="EH198">IF(ED198="","",_xll.PBD(ED198,"Deal Type 1","","USD","",""))</f>
        <v/>
      </c>
      <c r="EM198" s="15" t="str" cm="1">
        <f t="array" ref="EM198">IF(EL198="","",_xll.PBD(EL198,"Deal Date","","USD","",""))</f>
        <v/>
      </c>
      <c r="EN198" s="15" t="str" cm="1">
        <f t="array" ref="EN198">IF(EL198="","",_xll.PBD(EL198,"Company ID","","USD","",""))</f>
        <v/>
      </c>
      <c r="EO198" s="15" t="str" cm="1">
        <f t="array" ref="EO198">IF(EL198="","",_xll.PBD(EN198,"Name","","USD","",""))</f>
        <v/>
      </c>
      <c r="EP198" t="str" cm="1">
        <f t="array" ref="EP198">IF(EL198="","",_xll.PBD(EL198,"Deal Type 1","","USD","",""))</f>
        <v/>
      </c>
      <c r="EU198" s="15" t="str" cm="1">
        <f t="array" ref="EU198">IF(ET198="","",_xll.PBD(ET198,"Deal Date","","USD","",""))</f>
        <v/>
      </c>
      <c r="EV198" s="15" t="str" cm="1">
        <f t="array" ref="EV198">IF(ET198="","",_xll.PBD(ET198,"Company ID","","USD","",""))</f>
        <v/>
      </c>
      <c r="EW198" s="15" t="str" cm="1">
        <f t="array" ref="EW198">IF(ET198="","",_xll.PBD(EV198,"Name","","USD","",""))</f>
        <v/>
      </c>
      <c r="EX198" t="str" cm="1">
        <f t="array" ref="EX198">IF(ET198="","",_xll.PBD(ET198,"Deal Type 1","","USD","",""))</f>
        <v/>
      </c>
      <c r="FC198" s="15" t="str" cm="1">
        <f t="array" ref="FC198">IF(FB198="","",_xll.PBD(FB198,"Deal Date","","USD","",""))</f>
        <v/>
      </c>
      <c r="FD198" s="15" t="str" cm="1">
        <f t="array" ref="FD198">IF(FB198="","",_xll.PBD(FB198,"Company ID","","USD","",""))</f>
        <v/>
      </c>
      <c r="FE198" s="15" t="str" cm="1">
        <f t="array" ref="FE198">IF(FB198="","",_xll.PBD(FD198,"Name","","USD","",""))</f>
        <v/>
      </c>
      <c r="FF198" t="str" cm="1">
        <f t="array" ref="FF198">IF(FB198="","",_xll.PBD(FB198,"Deal Type 1","","USD","",""))</f>
        <v/>
      </c>
      <c r="FK198" s="15" t="str" cm="1">
        <f t="array" ref="FK198">IF(FJ198="","",_xll.PBD(FJ198,"Deal Date","","USD","",""))</f>
        <v/>
      </c>
      <c r="FL198" s="15" t="str" cm="1">
        <f t="array" ref="FL198">IF(FJ198="","",_xll.PBD(FJ198,"Company ID","","USD","",""))</f>
        <v/>
      </c>
      <c r="FM198" s="15" t="str" cm="1">
        <f t="array" ref="FM198">IF(FJ198="","",_xll.PBD(FL198,"Name","","USD","",""))</f>
        <v/>
      </c>
      <c r="FN198" t="str" cm="1">
        <f t="array" ref="FN198">IF(FJ198="","",_xll.PBD(FJ198,"Deal Type 1","","USD","",""))</f>
        <v/>
      </c>
      <c r="FS198" s="15" t="str" cm="1">
        <f t="array" ref="FS198">IF(FR198="","",_xll.PBD(FR198,"Deal Date","","USD","",""))</f>
        <v/>
      </c>
      <c r="FT198" s="15" t="str" cm="1">
        <f t="array" ref="FT198">IF(FR198="","",_xll.PBD(FR198,"Company ID","","USD","",""))</f>
        <v/>
      </c>
      <c r="FU198" s="15" t="str" cm="1">
        <f t="array" ref="FU198">IF(FR198="","",_xll.PBD(FT198,"Name","","USD","",""))</f>
        <v/>
      </c>
      <c r="FV198" t="str" cm="1">
        <f t="array" ref="FV198">IF(FR198="","",_xll.PBD(FR198,"Deal Type 1","","USD","",""))</f>
        <v/>
      </c>
      <c r="GA198" s="15" t="str" cm="1">
        <f t="array" ref="GA198">IF(FZ198="","",_xll.PBD(FZ198,"Deal Date","","USD","",""))</f>
        <v/>
      </c>
      <c r="GB198" s="15" t="str" cm="1">
        <f t="array" ref="GB198">IF(FZ198="","",_xll.PBD(FZ198,"Company ID","","USD","",""))</f>
        <v/>
      </c>
      <c r="GC198" s="15" t="str" cm="1">
        <f t="array" ref="GC198">IF(FZ198="","",_xll.PBD(GB198,"Name","","USD","",""))</f>
        <v/>
      </c>
      <c r="GD198" t="str" cm="1">
        <f t="array" ref="GD198">IF(FZ198="","",_xll.PBD(FZ198,"Deal Type 1","","USD","",""))</f>
        <v/>
      </c>
      <c r="GI198" s="15" t="str" cm="1">
        <f t="array" ref="GI198">IF(GH198="","",_xll.PBD(GH198,"Deal Date","","USD","",""))</f>
        <v/>
      </c>
      <c r="GJ198" s="15" t="str" cm="1">
        <f t="array" ref="GJ198">IF(GH198="","",_xll.PBD(GH198,"Company ID","","USD","",""))</f>
        <v/>
      </c>
      <c r="GK198" s="15" t="str" cm="1">
        <f t="array" ref="GK198">IF(GH198="","",_xll.PBD(GJ198,"Name","","USD","",""))</f>
        <v/>
      </c>
      <c r="GL198" t="str" cm="1">
        <f t="array" ref="GL198">IF(GH198="","",_xll.PBD(GH198,"Deal Type 1","","USD","",""))</f>
        <v/>
      </c>
      <c r="GQ198" s="15" t="str" cm="1">
        <f t="array" ref="GQ198">IF(GP198="","",_xll.PBD(GP198,"Deal Date","","USD","",""))</f>
        <v/>
      </c>
      <c r="GR198" s="15" t="str" cm="1">
        <f t="array" ref="GR198">IF(GP198="","",_xll.PBD(GP198,"Company ID","","USD","",""))</f>
        <v/>
      </c>
      <c r="GS198" s="15" t="str" cm="1">
        <f t="array" ref="GS198">IF(GP198="","",_xll.PBD(GR198,"Name","","USD","",""))</f>
        <v/>
      </c>
      <c r="GT198" t="str" cm="1">
        <f t="array" ref="GT198">IF(GP198="","",_xll.PBD(GP198,"Deal Type 1","","USD","",""))</f>
        <v/>
      </c>
      <c r="GY198" s="15" t="str" cm="1">
        <f t="array" ref="GY198">IF(GX198="","",_xll.PBD(GX198,"Deal Date","","USD","",""))</f>
        <v/>
      </c>
      <c r="GZ198" s="15" t="str" cm="1">
        <f t="array" ref="GZ198">IF(GX198="","",_xll.PBD(GX198,"Company ID","","USD","",""))</f>
        <v/>
      </c>
      <c r="HA198" s="15" t="str" cm="1">
        <f t="array" ref="HA198">IF(GX198="","",_xll.PBD(GZ198,"Name","","USD","",""))</f>
        <v/>
      </c>
      <c r="HB198" t="str" cm="1">
        <f t="array" ref="HB198">IF(GX198="","",_xll.PBD(GX198,"Deal Type 1","","USD","",""))</f>
        <v/>
      </c>
      <c r="HG198" s="15" t="str" cm="1">
        <f t="array" ref="HG198">IF(HF198="","",_xll.PBD(HF198,"Deal Date","","USD","",""))</f>
        <v/>
      </c>
      <c r="HH198" s="15" t="str" cm="1">
        <f t="array" ref="HH198">IF(HF198="","",_xll.PBD(HF198,"Company ID","","USD","",""))</f>
        <v/>
      </c>
      <c r="HI198" s="15" t="str" cm="1">
        <f t="array" ref="HI198">IF(HF198="","",_xll.PBD(HH198,"Name","","USD","",""))</f>
        <v/>
      </c>
      <c r="HJ198" t="str" cm="1">
        <f t="array" ref="HJ198">IF(HF198="","",_xll.PBD(HF198,"Deal Type 1","","USD","",""))</f>
        <v/>
      </c>
      <c r="HO198" s="15" t="str" cm="1">
        <f t="array" ref="HO198">IF(HN198="","",_xll.PBD(HN198,"Deal Date","","USD","",""))</f>
        <v/>
      </c>
      <c r="HP198" s="15" t="str" cm="1">
        <f t="array" ref="HP198">IF(HN198="","",_xll.PBD(HN198,"Company ID","","USD","",""))</f>
        <v/>
      </c>
      <c r="HQ198" s="15" t="str" cm="1">
        <f t="array" ref="HQ198">IF(HN198="","",_xll.PBD(HP198,"Name","","USD","",""))</f>
        <v/>
      </c>
      <c r="HR198" t="str" cm="1">
        <f t="array" ref="HR198">IF(HN198="","",_xll.PBD(HN198,"Deal Type 1","","USD","",""))</f>
        <v/>
      </c>
      <c r="HW198" s="15" t="str" cm="1">
        <f t="array" ref="HW198">IF(HV198="","",_xll.PBD(HV198,"Deal Date","","USD","",""))</f>
        <v/>
      </c>
      <c r="HX198" s="15" t="str" cm="1">
        <f t="array" ref="HX198">IF(HV198="","",_xll.PBD(HV198,"Company ID","","USD","",""))</f>
        <v/>
      </c>
      <c r="HY198" s="15" t="str" cm="1">
        <f t="array" ref="HY198">IF(HV198="","",_xll.PBD(HX198,"Name","","USD","",""))</f>
        <v/>
      </c>
      <c r="HZ198" t="str" cm="1">
        <f t="array" ref="HZ198">IF(HV198="","",_xll.PBD(HV198,"Deal Type 1","","USD","",""))</f>
        <v/>
      </c>
      <c r="IE198" s="15" t="str" cm="1">
        <f t="array" ref="IE198">IF(ID198="","",_xll.PBD(ID198,"Deal Date","","USD","",""))</f>
        <v/>
      </c>
      <c r="IF198" s="15" t="str" cm="1">
        <f t="array" ref="IF198">IF(ID198="","",_xll.PBD(ID198,"Company ID","","USD","",""))</f>
        <v/>
      </c>
      <c r="IG198" s="15" t="str" cm="1">
        <f t="array" ref="IG198">IF(ID198="","",_xll.PBD(IF198,"Name","","USD","",""))</f>
        <v/>
      </c>
      <c r="IH198" t="str" cm="1">
        <f t="array" ref="IH198">IF(ID198="","",_xll.PBD(ID198,"Deal Type 1","","USD","",""))</f>
        <v/>
      </c>
      <c r="IM198" s="15" t="str" cm="1">
        <f t="array" ref="IM198">IF(IL198="","",_xll.PBD(IL198,"Deal Date","","USD","",""))</f>
        <v/>
      </c>
      <c r="IN198" s="15" t="str" cm="1">
        <f t="array" ref="IN198">IF(IL198="","",_xll.PBD(IL198,"Company ID","","USD","",""))</f>
        <v/>
      </c>
      <c r="IO198" s="15" t="str" cm="1">
        <f t="array" ref="IO198">IF(IL198="","",_xll.PBD(IN198,"Name","","USD","",""))</f>
        <v/>
      </c>
      <c r="IP198" t="str" cm="1">
        <f t="array" ref="IP198">IF(IL198="","",_xll.PBD(IL198,"Deal Type 1","","USD","",""))</f>
        <v/>
      </c>
      <c r="IU198" s="15" t="str" cm="1">
        <f t="array" ref="IU198">IF(IT198="","",_xll.PBD(IT198,"Deal Date","","USD","",""))</f>
        <v/>
      </c>
      <c r="IV198" s="15" t="str" cm="1">
        <f t="array" ref="IV198">IF(IT198="","",_xll.PBD(IT198,"Company ID","","USD","",""))</f>
        <v/>
      </c>
      <c r="IW198" s="15" t="str" cm="1">
        <f t="array" ref="IW198">IF(IT198="","",_xll.PBD(IV198,"Name","","USD","",""))</f>
        <v/>
      </c>
      <c r="IX198" t="str" cm="1">
        <f t="array" ref="IX198">IF(IT198="","",_xll.PBD(IT198,"Deal Type 1","","USD","",""))</f>
        <v/>
      </c>
      <c r="JC198" s="15" t="str" cm="1">
        <f t="array" ref="JC198">IF(JB198="","",_xll.PBD(JB198,"Deal Date","","USD","",""))</f>
        <v/>
      </c>
      <c r="JD198" s="15" t="str" cm="1">
        <f t="array" ref="JD198">IF(JB198="","",_xll.PBD(JB198,"Company ID","","USD","",""))</f>
        <v/>
      </c>
      <c r="JE198" s="15" t="str" cm="1">
        <f t="array" ref="JE198">IF(JB198="","",_xll.PBD(JD198,"Name","","USD","",""))</f>
        <v/>
      </c>
      <c r="JF198" t="str" cm="1">
        <f t="array" ref="JF198">IF(JB198="","",_xll.PBD(JB198,"Deal Type 1","","USD","",""))</f>
        <v/>
      </c>
      <c r="JK198" s="15" t="str" cm="1">
        <f t="array" ref="JK198">IF(JJ198="","",_xll.PBD(JJ198,"Deal Date","","USD","",""))</f>
        <v/>
      </c>
      <c r="JL198" s="15" t="str" cm="1">
        <f t="array" ref="JL198">IF(JJ198="","",_xll.PBD(JJ198,"Company ID","","USD","",""))</f>
        <v/>
      </c>
      <c r="JM198" s="15" t="str" cm="1">
        <f t="array" ref="JM198">IF(JJ198="","",_xll.PBD(JL198,"Name","","USD","",""))</f>
        <v/>
      </c>
      <c r="JN198" t="str" cm="1">
        <f t="array" ref="JN198">IF(JJ198="","",_xll.PBD(JJ198,"Deal Type 1","","USD","",""))</f>
        <v/>
      </c>
      <c r="JS198" s="15" t="str" cm="1">
        <f t="array" ref="JS198">IF(JR198="","",_xll.PBD(JR198,"Deal Date","","USD","",""))</f>
        <v/>
      </c>
      <c r="JT198" s="15" t="str" cm="1">
        <f t="array" ref="JT198">IF(JR198="","",_xll.PBD(JR198,"Company ID","","USD","",""))</f>
        <v/>
      </c>
      <c r="JU198" s="15" t="str" cm="1">
        <f t="array" ref="JU198">IF(JR198="","",_xll.PBD(JT198,"Name","","USD","",""))</f>
        <v/>
      </c>
      <c r="JV198" t="str" cm="1">
        <f t="array" ref="JV198">IF(JR198="","",_xll.PBD(JR198,"Deal Type 1","","USD","",""))</f>
        <v/>
      </c>
      <c r="KA198" s="15" t="str" cm="1">
        <f t="array" ref="KA198">IF(JZ198="","",_xll.PBD(JZ198,"Deal Date","","USD","",""))</f>
        <v/>
      </c>
      <c r="KB198" s="15" t="str" cm="1">
        <f t="array" ref="KB198">IF(JZ198="","",_xll.PBD(JZ198,"Company ID","","USD","",""))</f>
        <v/>
      </c>
      <c r="KC198" s="15" t="str" cm="1">
        <f t="array" ref="KC198">IF(JZ198="","",_xll.PBD(KB198,"Name","","USD","",""))</f>
        <v/>
      </c>
      <c r="KD198" t="str" cm="1">
        <f t="array" ref="KD198">IF(JZ198="","",_xll.PBD(JZ198,"Deal Type 1","","USD","",""))</f>
        <v/>
      </c>
      <c r="KI198" s="15" t="str" cm="1">
        <f t="array" ref="KI198">IF(KH198="","",_xll.PBD(KH198,"Deal Date","","USD","",""))</f>
        <v/>
      </c>
      <c r="KJ198" s="15" t="str" cm="1">
        <f t="array" ref="KJ198">IF(KH198="","",_xll.PBD(KH198,"Company ID","","USD","",""))</f>
        <v/>
      </c>
      <c r="KK198" s="15" t="str" cm="1">
        <f t="array" ref="KK198">IF(KH198="","",_xll.PBD(KJ198,"Name","","USD","",""))</f>
        <v/>
      </c>
      <c r="KL198" t="str" cm="1">
        <f t="array" ref="KL198">IF(KH198="","",_xll.PBD(KH198,"Deal Type 1","","USD","",""))</f>
        <v/>
      </c>
      <c r="KQ198" s="15" t="str" cm="1">
        <f t="array" ref="KQ198">IF(KP198="","",_xll.PBD(KP198,"Deal Date","","USD","",""))</f>
        <v/>
      </c>
      <c r="KR198" s="15" t="str" cm="1">
        <f t="array" ref="KR198">IF(KP198="","",_xll.PBD(KP198,"Company ID","","USD","",""))</f>
        <v/>
      </c>
      <c r="KS198" s="15" t="str" cm="1">
        <f t="array" ref="KS198">IF(KP198="","",_xll.PBD(KR198,"Name","","USD","",""))</f>
        <v/>
      </c>
      <c r="KT198" t="str" cm="1">
        <f t="array" ref="KT198">IF(KP198="","",_xll.PBD(KP198,"Deal Type 1","","USD","",""))</f>
        <v/>
      </c>
      <c r="KY198" s="15" t="str" cm="1">
        <f t="array" ref="KY198">IF(KX198="","",_xll.PBD(KX198,"Deal Date","","USD","",""))</f>
        <v/>
      </c>
      <c r="KZ198" s="15" t="str" cm="1">
        <f t="array" ref="KZ198">IF(KX198="","",_xll.PBD(KX198,"Company ID","","USD","",""))</f>
        <v/>
      </c>
      <c r="LA198" s="15" t="str" cm="1">
        <f t="array" ref="LA198">IF(KX198="","",_xll.PBD(KZ198,"Name","","USD","",""))</f>
        <v/>
      </c>
      <c r="LB198" t="str" cm="1">
        <f t="array" ref="LB198">IF(KX198="","",_xll.PBD(KX198,"Deal Type 1","","USD","",""))</f>
        <v/>
      </c>
      <c r="LG198" s="15" t="str" cm="1">
        <f t="array" ref="LG198">IF(LF198="","",_xll.PBD(LF198,"Deal Date","","USD","",""))</f>
        <v/>
      </c>
      <c r="LH198" s="15" t="str" cm="1">
        <f t="array" ref="LH198">IF(LF198="","",_xll.PBD(LF198,"Company ID","","USD","",""))</f>
        <v/>
      </c>
      <c r="LI198" s="15" t="str" cm="1">
        <f t="array" ref="LI198">IF(LF198="","",_xll.PBD(LH198,"Name","","USD","",""))</f>
        <v/>
      </c>
      <c r="LJ198" t="str" cm="1">
        <f t="array" ref="LJ198">IF(LF198="","",_xll.PBD(LF198,"Deal Type 1","","USD","",""))</f>
        <v/>
      </c>
      <c r="LO198" s="15" t="str" cm="1">
        <f t="array" ref="LO198">IF(LN198="","",_xll.PBD(LN198,"Deal Date","","USD","",""))</f>
        <v/>
      </c>
      <c r="LP198" s="15" t="str" cm="1">
        <f t="array" ref="LP198">IF(LN198="","",_xll.PBD(LN198,"Company ID","","USD","",""))</f>
        <v/>
      </c>
      <c r="LQ198" s="15" t="str" cm="1">
        <f t="array" ref="LQ198">IF(LN198="","",_xll.PBD(LP198,"Name","","USD","",""))</f>
        <v/>
      </c>
      <c r="LR198" t="str" cm="1">
        <f t="array" ref="LR198">IF(LN198="","",_xll.PBD(LN198,"Deal Type 1","","USD","",""))</f>
        <v/>
      </c>
      <c r="LW198" s="15" t="str" cm="1">
        <f t="array" ref="LW198">IF(LV198="","",_xll.PBD(LV198,"Deal Date","","USD","",""))</f>
        <v/>
      </c>
      <c r="LX198" s="15" t="str" cm="1">
        <f t="array" ref="LX198">IF(LV198="","",_xll.PBD(LV198,"Company ID","","USD","",""))</f>
        <v/>
      </c>
      <c r="LY198" s="15" t="str" cm="1">
        <f t="array" ref="LY198">IF(LV198="","",_xll.PBD(LX198,"Name","","USD","",""))</f>
        <v/>
      </c>
      <c r="LZ198" t="str" cm="1">
        <f t="array" ref="LZ198">IF(LV198="","",_xll.PBD(LV198,"Deal Type 1","","USD","",""))</f>
        <v/>
      </c>
      <c r="ME198" s="15" t="str" cm="1">
        <f t="array" ref="ME198">IF(MD198="","",_xll.PBD(MD198,"Deal Date","","USD","",""))</f>
        <v/>
      </c>
      <c r="MF198" s="15" t="str" cm="1">
        <f t="array" ref="MF198">IF(MD198="","",_xll.PBD(MD198,"Company ID","","USD","",""))</f>
        <v/>
      </c>
      <c r="MG198" s="15" t="str" cm="1">
        <f t="array" ref="MG198">IF(MD198="","",_xll.PBD(MF198,"Name","","USD","",""))</f>
        <v/>
      </c>
      <c r="MH198" t="str" cm="1">
        <f t="array" ref="MH198">IF(MD198="","",_xll.PBD(MD198,"Deal Type 1","","USD","",""))</f>
        <v/>
      </c>
    </row>
    <row r="199" spans="7:346" x14ac:dyDescent="0.2">
      <c r="G199" s="15" t="str" cm="1">
        <f t="array" ref="G199">IF(F199="","",_xll.PBD(F199,"Deal Date","","USD","",""))</f>
        <v/>
      </c>
      <c r="H199" s="15" t="str" cm="1">
        <f t="array" ref="H199">IF(F199="","",_xll.PBD(F199,"Company ID","","USD","",""))</f>
        <v/>
      </c>
      <c r="I199" s="15" t="str" cm="1">
        <f t="array" ref="I199">IF(F199="","",_xll.PBD(H199,"Name","","USD","",""))</f>
        <v/>
      </c>
      <c r="J199" t="str" cm="1">
        <f t="array" ref="J199">IF(F199="","",_xll.PBD(F199,"Deal Type 1","","USD","",""))</f>
        <v/>
      </c>
      <c r="O199" s="15" t="str" cm="1">
        <f t="array" ref="O199">IF(N199="","",_xll.PBD(N199,"Deal Date","","USD","",""))</f>
        <v/>
      </c>
      <c r="P199" s="15" t="str" cm="1">
        <f t="array" ref="P199">IF(N199="","",_xll.PBD(N199,"Company ID","","USD","",""))</f>
        <v/>
      </c>
      <c r="Q199" s="15" t="str" cm="1">
        <f t="array" ref="Q199">IF(N199="","",_xll.PBD(P199,"Name","","USD","",""))</f>
        <v/>
      </c>
      <c r="R199" t="str" cm="1">
        <f t="array" ref="R199">IF(N199="","",_xll.PBD(N199,"Deal Type 1","","USD","",""))</f>
        <v/>
      </c>
      <c r="W199" s="15" t="str" cm="1">
        <f t="array" ref="W199">IF(V199="","",_xll.PBD(V199,"Deal Date","","USD","",""))</f>
        <v/>
      </c>
      <c r="X199" s="15" t="str" cm="1">
        <f t="array" ref="X199">IF(V199="","",_xll.PBD(V199,"Company ID","","USD","",""))</f>
        <v/>
      </c>
      <c r="Y199" s="15" t="str" cm="1">
        <f t="array" ref="Y199">IF(V199="","",_xll.PBD(X199,"Name","","USD","",""))</f>
        <v/>
      </c>
      <c r="Z199" t="str" cm="1">
        <f t="array" ref="Z199">IF(V199="","",_xll.PBD(V199,"Deal Type 1","","USD","",""))</f>
        <v/>
      </c>
      <c r="AE199" s="15" t="str" cm="1">
        <f t="array" ref="AE199">IF(AD199="","",_xll.PBD(AD199,"Deal Date","","USD","",""))</f>
        <v/>
      </c>
      <c r="AF199" s="15" t="str" cm="1">
        <f t="array" ref="AF199">IF(AD199="","",_xll.PBD(AD199,"Company ID","","USD","",""))</f>
        <v/>
      </c>
      <c r="AG199" s="15" t="str" cm="1">
        <f t="array" ref="AG199">IF(AD199="","",_xll.PBD(AF199,"Name","","USD","",""))</f>
        <v/>
      </c>
      <c r="AH199" t="str" cm="1">
        <f t="array" ref="AH199">IF(AD199="","",_xll.PBD(AD199,"Deal Type 1","","USD","",""))</f>
        <v/>
      </c>
      <c r="AM199" s="15" t="str" cm="1">
        <f t="array" ref="AM199">IF(AL199="","",_xll.PBD(AL199,"Deal Date","","USD","",""))</f>
        <v/>
      </c>
      <c r="AN199" s="15" t="str" cm="1">
        <f t="array" ref="AN199">IF(AL199="","",_xll.PBD(AL199,"Company ID","","USD","",""))</f>
        <v/>
      </c>
      <c r="AO199" s="15" t="str" cm="1">
        <f t="array" ref="AO199">IF(AL199="","",_xll.PBD(AN199,"Name","","USD","",""))</f>
        <v/>
      </c>
      <c r="AP199" t="str" cm="1">
        <f t="array" ref="AP199">IF(AL199="","",_xll.PBD(AL199,"Deal Type 1","","USD","",""))</f>
        <v/>
      </c>
      <c r="AU199" s="15" t="str" cm="1">
        <f t="array" ref="AU199">IF(AT199="","",_xll.PBD(AT199,"Deal Date","","USD","",""))</f>
        <v/>
      </c>
      <c r="AV199" s="15" t="str" cm="1">
        <f t="array" ref="AV199">IF(AT199="","",_xll.PBD(AT199,"Company ID","","USD","",""))</f>
        <v/>
      </c>
      <c r="AW199" s="15" t="str" cm="1">
        <f t="array" ref="AW199">IF(AT199="","",_xll.PBD(AV199,"Name","","USD","",""))</f>
        <v/>
      </c>
      <c r="AX199" t="str" cm="1">
        <f t="array" ref="AX199">IF(AT199="","",_xll.PBD(AT199,"Deal Type 1","","USD","",""))</f>
        <v/>
      </c>
      <c r="BC199" s="15" t="str" cm="1">
        <f t="array" ref="BC199">IF(BB199="","",_xll.PBD(BB199,"Deal Date","","USD","",""))</f>
        <v/>
      </c>
      <c r="BD199" s="15" t="str" cm="1">
        <f t="array" ref="BD199">IF(BB199="","",_xll.PBD(BB199,"Company ID","","USD","",""))</f>
        <v/>
      </c>
      <c r="BE199" s="15" t="str" cm="1">
        <f t="array" ref="BE199">IF(BB199="","",_xll.PBD(BD199,"Name","","USD","",""))</f>
        <v/>
      </c>
      <c r="BF199" t="str" cm="1">
        <f t="array" ref="BF199">IF(BB199="","",_xll.PBD(BB199,"Deal Type 1","","USD","",""))</f>
        <v/>
      </c>
      <c r="BK199" s="15" t="str" cm="1">
        <f t="array" ref="BK199">IF(BJ199="","",_xll.PBD(BJ199,"Deal Date","","USD","",""))</f>
        <v/>
      </c>
      <c r="BL199" s="15" t="str" cm="1">
        <f t="array" ref="BL199">IF(BJ199="","",_xll.PBD(BJ199,"Company ID","","USD","",""))</f>
        <v/>
      </c>
      <c r="BM199" s="15" t="str" cm="1">
        <f t="array" ref="BM199">IF(BJ199="","",_xll.PBD(BL199,"Name","","USD","",""))</f>
        <v/>
      </c>
      <c r="BN199" t="str" cm="1">
        <f t="array" ref="BN199">IF(BJ199="","",_xll.PBD(BJ199,"Deal Type 1","","USD","",""))</f>
        <v/>
      </c>
      <c r="BS199" s="15" t="str" cm="1">
        <f t="array" ref="BS199">IF(BR199="","",_xll.PBD(BR199,"Deal Date","","USD","",""))</f>
        <v/>
      </c>
      <c r="BT199" s="15" t="str" cm="1">
        <f t="array" ref="BT199">IF(BR199="","",_xll.PBD(BR199,"Company ID","","USD","",""))</f>
        <v/>
      </c>
      <c r="BU199" s="15" t="str" cm="1">
        <f t="array" ref="BU199">IF(BR199="","",_xll.PBD(BT199,"Name","","USD","",""))</f>
        <v/>
      </c>
      <c r="BV199" t="str" cm="1">
        <f t="array" ref="BV199">IF(BR199="","",_xll.PBD(BR199,"Deal Type 1","","USD","",""))</f>
        <v/>
      </c>
      <c r="CA199" s="15" t="str" cm="1">
        <f t="array" ref="CA199">IF(BZ199="","",_xll.PBD(BZ199,"Deal Date","","USD","",""))</f>
        <v/>
      </c>
      <c r="CB199" s="15" t="str" cm="1">
        <f t="array" ref="CB199">IF(BZ199="","",_xll.PBD(BZ199,"Company ID","","USD","",""))</f>
        <v/>
      </c>
      <c r="CC199" s="15" t="str" cm="1">
        <f t="array" ref="CC199">IF(BZ199="","",_xll.PBD(CB199,"Name","","USD","",""))</f>
        <v/>
      </c>
      <c r="CD199" t="str" cm="1">
        <f t="array" ref="CD199">IF(BZ199="","",_xll.PBD(BZ199,"Deal Type 1","","USD","",""))</f>
        <v/>
      </c>
      <c r="CI199" s="15" t="str" cm="1">
        <f t="array" ref="CI199">IF(CH199="","",_xll.PBD(CH199,"Deal Date","","USD","",""))</f>
        <v/>
      </c>
      <c r="CJ199" s="15" t="str" cm="1">
        <f t="array" ref="CJ199">IF(CH199="","",_xll.PBD(CH199,"Company ID","","USD","",""))</f>
        <v/>
      </c>
      <c r="CK199" s="15" t="str" cm="1">
        <f t="array" ref="CK199">IF(CH199="","",_xll.PBD(CJ199,"Name","","USD","",""))</f>
        <v/>
      </c>
      <c r="CL199" t="str" cm="1">
        <f t="array" ref="CL199">IF(CH199="","",_xll.PBD(CH199,"Deal Type 1","","USD","",""))</f>
        <v/>
      </c>
      <c r="CQ199" s="15" t="str" cm="1">
        <f t="array" ref="CQ199">IF(CP199="","",_xll.PBD(CP199,"Deal Date","","USD","",""))</f>
        <v/>
      </c>
      <c r="CR199" s="15" t="str" cm="1">
        <f t="array" ref="CR199">IF(CP199="","",_xll.PBD(CP199,"Company ID","","USD","",""))</f>
        <v/>
      </c>
      <c r="CS199" s="15" t="str" cm="1">
        <f t="array" ref="CS199">IF(CP199="","",_xll.PBD(CR199,"Name","","USD","",""))</f>
        <v/>
      </c>
      <c r="CT199" t="str" cm="1">
        <f t="array" ref="CT199">IF(CP199="","",_xll.PBD(CP199,"Deal Type 1","","USD","",""))</f>
        <v/>
      </c>
      <c r="CY199" s="15" t="str" cm="1">
        <f t="array" ref="CY199">IF(CX199="","",_xll.PBD(CX199,"Deal Date","","USD","",""))</f>
        <v/>
      </c>
      <c r="CZ199" s="15" t="str" cm="1">
        <f t="array" ref="CZ199">IF(CX199="","",_xll.PBD(CX199,"Company ID","","USD","",""))</f>
        <v/>
      </c>
      <c r="DA199" s="15" t="str" cm="1">
        <f t="array" ref="DA199">IF(CX199="","",_xll.PBD(CZ199,"Name","","USD","",""))</f>
        <v/>
      </c>
      <c r="DB199" t="str" cm="1">
        <f t="array" ref="DB199">IF(CX199="","",_xll.PBD(CX199,"Deal Type 1","","USD","",""))</f>
        <v/>
      </c>
      <c r="DG199" s="15" t="str" cm="1">
        <f t="array" ref="DG199">IF(DF199="","",_xll.PBD(DF199,"Deal Date","","USD","",""))</f>
        <v/>
      </c>
      <c r="DH199" s="15" t="str" cm="1">
        <f t="array" ref="DH199">IF(DF199="","",_xll.PBD(DF199,"Company ID","","USD","",""))</f>
        <v/>
      </c>
      <c r="DI199" s="15" t="str" cm="1">
        <f t="array" ref="DI199">IF(DF199="","",_xll.PBD(DH199,"Name","","USD","",""))</f>
        <v/>
      </c>
      <c r="DJ199" t="str" cm="1">
        <f t="array" ref="DJ199">IF(DF199="","",_xll.PBD(DF199,"Deal Type 1","","USD","",""))</f>
        <v/>
      </c>
      <c r="DO199" s="15" t="str" cm="1">
        <f t="array" ref="DO199">IF(DN199="","",_xll.PBD(DN199,"Deal Date","","USD","",""))</f>
        <v/>
      </c>
      <c r="DP199" s="15" t="str" cm="1">
        <f t="array" ref="DP199">IF(DN199="","",_xll.PBD(DN199,"Company ID","","USD","",""))</f>
        <v/>
      </c>
      <c r="DQ199" s="15" t="str" cm="1">
        <f t="array" ref="DQ199">IF(DN199="","",_xll.PBD(DP199,"Name","","USD","",""))</f>
        <v/>
      </c>
      <c r="DR199" t="str" cm="1">
        <f t="array" ref="DR199">IF(DN199="","",_xll.PBD(DN199,"Deal Type 1","","USD","",""))</f>
        <v/>
      </c>
      <c r="DW199" s="15" t="str" cm="1">
        <f t="array" ref="DW199">IF(DV199="","",_xll.PBD(DV199,"Deal Date","","USD","",""))</f>
        <v/>
      </c>
      <c r="DX199" s="15" t="str" cm="1">
        <f t="array" ref="DX199">IF(DV199="","",_xll.PBD(DV199,"Company ID","","USD","",""))</f>
        <v/>
      </c>
      <c r="DY199" s="15" t="str" cm="1">
        <f t="array" ref="DY199">IF(DV199="","",_xll.PBD(DX199,"Name","","USD","",""))</f>
        <v/>
      </c>
      <c r="DZ199" t="str" cm="1">
        <f t="array" ref="DZ199">IF(DV199="","",_xll.PBD(DV199,"Deal Type 1","","USD","",""))</f>
        <v/>
      </c>
      <c r="EE199" s="15" t="str" cm="1">
        <f t="array" ref="EE199">IF(ED199="","",_xll.PBD(ED199,"Deal Date","","USD","",""))</f>
        <v/>
      </c>
      <c r="EF199" s="15" t="str" cm="1">
        <f t="array" ref="EF199">IF(ED199="","",_xll.PBD(ED199,"Company ID","","USD","",""))</f>
        <v/>
      </c>
      <c r="EG199" s="15" t="str" cm="1">
        <f t="array" ref="EG199">IF(ED199="","",_xll.PBD(EF199,"Name","","USD","",""))</f>
        <v/>
      </c>
      <c r="EH199" t="str" cm="1">
        <f t="array" ref="EH199">IF(ED199="","",_xll.PBD(ED199,"Deal Type 1","","USD","",""))</f>
        <v/>
      </c>
      <c r="EM199" s="15" t="str" cm="1">
        <f t="array" ref="EM199">IF(EL199="","",_xll.PBD(EL199,"Deal Date","","USD","",""))</f>
        <v/>
      </c>
      <c r="EN199" s="15" t="str" cm="1">
        <f t="array" ref="EN199">IF(EL199="","",_xll.PBD(EL199,"Company ID","","USD","",""))</f>
        <v/>
      </c>
      <c r="EO199" s="15" t="str" cm="1">
        <f t="array" ref="EO199">IF(EL199="","",_xll.PBD(EN199,"Name","","USD","",""))</f>
        <v/>
      </c>
      <c r="EP199" t="str" cm="1">
        <f t="array" ref="EP199">IF(EL199="","",_xll.PBD(EL199,"Deal Type 1","","USD","",""))</f>
        <v/>
      </c>
      <c r="EU199" s="15" t="str" cm="1">
        <f t="array" ref="EU199">IF(ET199="","",_xll.PBD(ET199,"Deal Date","","USD","",""))</f>
        <v/>
      </c>
      <c r="EV199" s="15" t="str" cm="1">
        <f t="array" ref="EV199">IF(ET199="","",_xll.PBD(ET199,"Company ID","","USD","",""))</f>
        <v/>
      </c>
      <c r="EW199" s="15" t="str" cm="1">
        <f t="array" ref="EW199">IF(ET199="","",_xll.PBD(EV199,"Name","","USD","",""))</f>
        <v/>
      </c>
      <c r="EX199" t="str" cm="1">
        <f t="array" ref="EX199">IF(ET199="","",_xll.PBD(ET199,"Deal Type 1","","USD","",""))</f>
        <v/>
      </c>
      <c r="FC199" s="15" t="str" cm="1">
        <f t="array" ref="FC199">IF(FB199="","",_xll.PBD(FB199,"Deal Date","","USD","",""))</f>
        <v/>
      </c>
      <c r="FD199" s="15" t="str" cm="1">
        <f t="array" ref="FD199">IF(FB199="","",_xll.PBD(FB199,"Company ID","","USD","",""))</f>
        <v/>
      </c>
      <c r="FE199" s="15" t="str" cm="1">
        <f t="array" ref="FE199">IF(FB199="","",_xll.PBD(FD199,"Name","","USD","",""))</f>
        <v/>
      </c>
      <c r="FF199" t="str" cm="1">
        <f t="array" ref="FF199">IF(FB199="","",_xll.PBD(FB199,"Deal Type 1","","USD","",""))</f>
        <v/>
      </c>
      <c r="FK199" s="15" t="str" cm="1">
        <f t="array" ref="FK199">IF(FJ199="","",_xll.PBD(FJ199,"Deal Date","","USD","",""))</f>
        <v/>
      </c>
      <c r="FL199" s="15" t="str" cm="1">
        <f t="array" ref="FL199">IF(FJ199="","",_xll.PBD(FJ199,"Company ID","","USD","",""))</f>
        <v/>
      </c>
      <c r="FM199" s="15" t="str" cm="1">
        <f t="array" ref="FM199">IF(FJ199="","",_xll.PBD(FL199,"Name","","USD","",""))</f>
        <v/>
      </c>
      <c r="FN199" t="str" cm="1">
        <f t="array" ref="FN199">IF(FJ199="","",_xll.PBD(FJ199,"Deal Type 1","","USD","",""))</f>
        <v/>
      </c>
      <c r="FS199" s="15" t="str" cm="1">
        <f t="array" ref="FS199">IF(FR199="","",_xll.PBD(FR199,"Deal Date","","USD","",""))</f>
        <v/>
      </c>
      <c r="FT199" s="15" t="str" cm="1">
        <f t="array" ref="FT199">IF(FR199="","",_xll.PBD(FR199,"Company ID","","USD","",""))</f>
        <v/>
      </c>
      <c r="FU199" s="15" t="str" cm="1">
        <f t="array" ref="FU199">IF(FR199="","",_xll.PBD(FT199,"Name","","USD","",""))</f>
        <v/>
      </c>
      <c r="FV199" t="str" cm="1">
        <f t="array" ref="FV199">IF(FR199="","",_xll.PBD(FR199,"Deal Type 1","","USD","",""))</f>
        <v/>
      </c>
      <c r="GA199" s="15" t="str" cm="1">
        <f t="array" ref="GA199">IF(FZ199="","",_xll.PBD(FZ199,"Deal Date","","USD","",""))</f>
        <v/>
      </c>
      <c r="GB199" s="15" t="str" cm="1">
        <f t="array" ref="GB199">IF(FZ199="","",_xll.PBD(FZ199,"Company ID","","USD","",""))</f>
        <v/>
      </c>
      <c r="GC199" s="15" t="str" cm="1">
        <f t="array" ref="GC199">IF(FZ199="","",_xll.PBD(GB199,"Name","","USD","",""))</f>
        <v/>
      </c>
      <c r="GD199" t="str" cm="1">
        <f t="array" ref="GD199">IF(FZ199="","",_xll.PBD(FZ199,"Deal Type 1","","USD","",""))</f>
        <v/>
      </c>
      <c r="GI199" s="15" t="str" cm="1">
        <f t="array" ref="GI199">IF(GH199="","",_xll.PBD(GH199,"Deal Date","","USD","",""))</f>
        <v/>
      </c>
      <c r="GJ199" s="15" t="str" cm="1">
        <f t="array" ref="GJ199">IF(GH199="","",_xll.PBD(GH199,"Company ID","","USD","",""))</f>
        <v/>
      </c>
      <c r="GK199" s="15" t="str" cm="1">
        <f t="array" ref="GK199">IF(GH199="","",_xll.PBD(GJ199,"Name","","USD","",""))</f>
        <v/>
      </c>
      <c r="GL199" t="str" cm="1">
        <f t="array" ref="GL199">IF(GH199="","",_xll.PBD(GH199,"Deal Type 1","","USD","",""))</f>
        <v/>
      </c>
      <c r="GQ199" s="15" t="str" cm="1">
        <f t="array" ref="GQ199">IF(GP199="","",_xll.PBD(GP199,"Deal Date","","USD","",""))</f>
        <v/>
      </c>
      <c r="GR199" s="15" t="str" cm="1">
        <f t="array" ref="GR199">IF(GP199="","",_xll.PBD(GP199,"Company ID","","USD","",""))</f>
        <v/>
      </c>
      <c r="GS199" s="15" t="str" cm="1">
        <f t="array" ref="GS199">IF(GP199="","",_xll.PBD(GR199,"Name","","USD","",""))</f>
        <v/>
      </c>
      <c r="GT199" t="str" cm="1">
        <f t="array" ref="GT199">IF(GP199="","",_xll.PBD(GP199,"Deal Type 1","","USD","",""))</f>
        <v/>
      </c>
      <c r="GY199" s="15" t="str" cm="1">
        <f t="array" ref="GY199">IF(GX199="","",_xll.PBD(GX199,"Deal Date","","USD","",""))</f>
        <v/>
      </c>
      <c r="GZ199" s="15" t="str" cm="1">
        <f t="array" ref="GZ199">IF(GX199="","",_xll.PBD(GX199,"Company ID","","USD","",""))</f>
        <v/>
      </c>
      <c r="HA199" s="15" t="str" cm="1">
        <f t="array" ref="HA199">IF(GX199="","",_xll.PBD(GZ199,"Name","","USD","",""))</f>
        <v/>
      </c>
      <c r="HB199" t="str" cm="1">
        <f t="array" ref="HB199">IF(GX199="","",_xll.PBD(GX199,"Deal Type 1","","USD","",""))</f>
        <v/>
      </c>
      <c r="HG199" s="15" t="str" cm="1">
        <f t="array" ref="HG199">IF(HF199="","",_xll.PBD(HF199,"Deal Date","","USD","",""))</f>
        <v/>
      </c>
      <c r="HH199" s="15" t="str" cm="1">
        <f t="array" ref="HH199">IF(HF199="","",_xll.PBD(HF199,"Company ID","","USD","",""))</f>
        <v/>
      </c>
      <c r="HI199" s="15" t="str" cm="1">
        <f t="array" ref="HI199">IF(HF199="","",_xll.PBD(HH199,"Name","","USD","",""))</f>
        <v/>
      </c>
      <c r="HJ199" t="str" cm="1">
        <f t="array" ref="HJ199">IF(HF199="","",_xll.PBD(HF199,"Deal Type 1","","USD","",""))</f>
        <v/>
      </c>
      <c r="HO199" s="15" t="str" cm="1">
        <f t="array" ref="HO199">IF(HN199="","",_xll.PBD(HN199,"Deal Date","","USD","",""))</f>
        <v/>
      </c>
      <c r="HP199" s="15" t="str" cm="1">
        <f t="array" ref="HP199">IF(HN199="","",_xll.PBD(HN199,"Company ID","","USD","",""))</f>
        <v/>
      </c>
      <c r="HQ199" s="15" t="str" cm="1">
        <f t="array" ref="HQ199">IF(HN199="","",_xll.PBD(HP199,"Name","","USD","",""))</f>
        <v/>
      </c>
      <c r="HR199" t="str" cm="1">
        <f t="array" ref="HR199">IF(HN199="","",_xll.PBD(HN199,"Deal Type 1","","USD","",""))</f>
        <v/>
      </c>
      <c r="HW199" s="15" t="str" cm="1">
        <f t="array" ref="HW199">IF(HV199="","",_xll.PBD(HV199,"Deal Date","","USD","",""))</f>
        <v/>
      </c>
      <c r="HX199" s="15" t="str" cm="1">
        <f t="array" ref="HX199">IF(HV199="","",_xll.PBD(HV199,"Company ID","","USD","",""))</f>
        <v/>
      </c>
      <c r="HY199" s="15" t="str" cm="1">
        <f t="array" ref="HY199">IF(HV199="","",_xll.PBD(HX199,"Name","","USD","",""))</f>
        <v/>
      </c>
      <c r="HZ199" t="str" cm="1">
        <f t="array" ref="HZ199">IF(HV199="","",_xll.PBD(HV199,"Deal Type 1","","USD","",""))</f>
        <v/>
      </c>
      <c r="IE199" s="15" t="str" cm="1">
        <f t="array" ref="IE199">IF(ID199="","",_xll.PBD(ID199,"Deal Date","","USD","",""))</f>
        <v/>
      </c>
      <c r="IF199" s="15" t="str" cm="1">
        <f t="array" ref="IF199">IF(ID199="","",_xll.PBD(ID199,"Company ID","","USD","",""))</f>
        <v/>
      </c>
      <c r="IG199" s="15" t="str" cm="1">
        <f t="array" ref="IG199">IF(ID199="","",_xll.PBD(IF199,"Name","","USD","",""))</f>
        <v/>
      </c>
      <c r="IH199" t="str" cm="1">
        <f t="array" ref="IH199">IF(ID199="","",_xll.PBD(ID199,"Deal Type 1","","USD","",""))</f>
        <v/>
      </c>
      <c r="IM199" s="15" t="str" cm="1">
        <f t="array" ref="IM199">IF(IL199="","",_xll.PBD(IL199,"Deal Date","","USD","",""))</f>
        <v/>
      </c>
      <c r="IN199" s="15" t="str" cm="1">
        <f t="array" ref="IN199">IF(IL199="","",_xll.PBD(IL199,"Company ID","","USD","",""))</f>
        <v/>
      </c>
      <c r="IO199" s="15" t="str" cm="1">
        <f t="array" ref="IO199">IF(IL199="","",_xll.PBD(IN199,"Name","","USD","",""))</f>
        <v/>
      </c>
      <c r="IP199" t="str" cm="1">
        <f t="array" ref="IP199">IF(IL199="","",_xll.PBD(IL199,"Deal Type 1","","USD","",""))</f>
        <v/>
      </c>
      <c r="IU199" s="15" t="str" cm="1">
        <f t="array" ref="IU199">IF(IT199="","",_xll.PBD(IT199,"Deal Date","","USD","",""))</f>
        <v/>
      </c>
      <c r="IV199" s="15" t="str" cm="1">
        <f t="array" ref="IV199">IF(IT199="","",_xll.PBD(IT199,"Company ID","","USD","",""))</f>
        <v/>
      </c>
      <c r="IW199" s="15" t="str" cm="1">
        <f t="array" ref="IW199">IF(IT199="","",_xll.PBD(IV199,"Name","","USD","",""))</f>
        <v/>
      </c>
      <c r="IX199" t="str" cm="1">
        <f t="array" ref="IX199">IF(IT199="","",_xll.PBD(IT199,"Deal Type 1","","USD","",""))</f>
        <v/>
      </c>
      <c r="JC199" s="15" t="str" cm="1">
        <f t="array" ref="JC199">IF(JB199="","",_xll.PBD(JB199,"Deal Date","","USD","",""))</f>
        <v/>
      </c>
      <c r="JD199" s="15" t="str" cm="1">
        <f t="array" ref="JD199">IF(JB199="","",_xll.PBD(JB199,"Company ID","","USD","",""))</f>
        <v/>
      </c>
      <c r="JE199" s="15" t="str" cm="1">
        <f t="array" ref="JE199">IF(JB199="","",_xll.PBD(JD199,"Name","","USD","",""))</f>
        <v/>
      </c>
      <c r="JF199" t="str" cm="1">
        <f t="array" ref="JF199">IF(JB199="","",_xll.PBD(JB199,"Deal Type 1","","USD","",""))</f>
        <v/>
      </c>
      <c r="JK199" s="15" t="str" cm="1">
        <f t="array" ref="JK199">IF(JJ199="","",_xll.PBD(JJ199,"Deal Date","","USD","",""))</f>
        <v/>
      </c>
      <c r="JL199" s="15" t="str" cm="1">
        <f t="array" ref="JL199">IF(JJ199="","",_xll.PBD(JJ199,"Company ID","","USD","",""))</f>
        <v/>
      </c>
      <c r="JM199" s="15" t="str" cm="1">
        <f t="array" ref="JM199">IF(JJ199="","",_xll.PBD(JL199,"Name","","USD","",""))</f>
        <v/>
      </c>
      <c r="JN199" t="str" cm="1">
        <f t="array" ref="JN199">IF(JJ199="","",_xll.PBD(JJ199,"Deal Type 1","","USD","",""))</f>
        <v/>
      </c>
      <c r="JS199" s="15" t="str" cm="1">
        <f t="array" ref="JS199">IF(JR199="","",_xll.PBD(JR199,"Deal Date","","USD","",""))</f>
        <v/>
      </c>
      <c r="JT199" s="15" t="str" cm="1">
        <f t="array" ref="JT199">IF(JR199="","",_xll.PBD(JR199,"Company ID","","USD","",""))</f>
        <v/>
      </c>
      <c r="JU199" s="15" t="str" cm="1">
        <f t="array" ref="JU199">IF(JR199="","",_xll.PBD(JT199,"Name","","USD","",""))</f>
        <v/>
      </c>
      <c r="JV199" t="str" cm="1">
        <f t="array" ref="JV199">IF(JR199="","",_xll.PBD(JR199,"Deal Type 1","","USD","",""))</f>
        <v/>
      </c>
      <c r="KA199" s="15" t="str" cm="1">
        <f t="array" ref="KA199">IF(JZ199="","",_xll.PBD(JZ199,"Deal Date","","USD","",""))</f>
        <v/>
      </c>
      <c r="KB199" s="15" t="str" cm="1">
        <f t="array" ref="KB199">IF(JZ199="","",_xll.PBD(JZ199,"Company ID","","USD","",""))</f>
        <v/>
      </c>
      <c r="KC199" s="15" t="str" cm="1">
        <f t="array" ref="KC199">IF(JZ199="","",_xll.PBD(KB199,"Name","","USD","",""))</f>
        <v/>
      </c>
      <c r="KD199" t="str" cm="1">
        <f t="array" ref="KD199">IF(JZ199="","",_xll.PBD(JZ199,"Deal Type 1","","USD","",""))</f>
        <v/>
      </c>
      <c r="KI199" s="15" t="str" cm="1">
        <f t="array" ref="KI199">IF(KH199="","",_xll.PBD(KH199,"Deal Date","","USD","",""))</f>
        <v/>
      </c>
      <c r="KJ199" s="15" t="str" cm="1">
        <f t="array" ref="KJ199">IF(KH199="","",_xll.PBD(KH199,"Company ID","","USD","",""))</f>
        <v/>
      </c>
      <c r="KK199" s="15" t="str" cm="1">
        <f t="array" ref="KK199">IF(KH199="","",_xll.PBD(KJ199,"Name","","USD","",""))</f>
        <v/>
      </c>
      <c r="KL199" t="str" cm="1">
        <f t="array" ref="KL199">IF(KH199="","",_xll.PBD(KH199,"Deal Type 1","","USD","",""))</f>
        <v/>
      </c>
      <c r="KQ199" s="15" t="str" cm="1">
        <f t="array" ref="KQ199">IF(KP199="","",_xll.PBD(KP199,"Deal Date","","USD","",""))</f>
        <v/>
      </c>
      <c r="KR199" s="15" t="str" cm="1">
        <f t="array" ref="KR199">IF(KP199="","",_xll.PBD(KP199,"Company ID","","USD","",""))</f>
        <v/>
      </c>
      <c r="KS199" s="15" t="str" cm="1">
        <f t="array" ref="KS199">IF(KP199="","",_xll.PBD(KR199,"Name","","USD","",""))</f>
        <v/>
      </c>
      <c r="KT199" t="str" cm="1">
        <f t="array" ref="KT199">IF(KP199="","",_xll.PBD(KP199,"Deal Type 1","","USD","",""))</f>
        <v/>
      </c>
      <c r="KY199" s="15" t="str" cm="1">
        <f t="array" ref="KY199">IF(KX199="","",_xll.PBD(KX199,"Deal Date","","USD","",""))</f>
        <v/>
      </c>
      <c r="KZ199" s="15" t="str" cm="1">
        <f t="array" ref="KZ199">IF(KX199="","",_xll.PBD(KX199,"Company ID","","USD","",""))</f>
        <v/>
      </c>
      <c r="LA199" s="15" t="str" cm="1">
        <f t="array" ref="LA199">IF(KX199="","",_xll.PBD(KZ199,"Name","","USD","",""))</f>
        <v/>
      </c>
      <c r="LB199" t="str" cm="1">
        <f t="array" ref="LB199">IF(KX199="","",_xll.PBD(KX199,"Deal Type 1","","USD","",""))</f>
        <v/>
      </c>
      <c r="LG199" s="15" t="str" cm="1">
        <f t="array" ref="LG199">IF(LF199="","",_xll.PBD(LF199,"Deal Date","","USD","",""))</f>
        <v/>
      </c>
      <c r="LH199" s="15" t="str" cm="1">
        <f t="array" ref="LH199">IF(LF199="","",_xll.PBD(LF199,"Company ID","","USD","",""))</f>
        <v/>
      </c>
      <c r="LI199" s="15" t="str" cm="1">
        <f t="array" ref="LI199">IF(LF199="","",_xll.PBD(LH199,"Name","","USD","",""))</f>
        <v/>
      </c>
      <c r="LJ199" t="str" cm="1">
        <f t="array" ref="LJ199">IF(LF199="","",_xll.PBD(LF199,"Deal Type 1","","USD","",""))</f>
        <v/>
      </c>
      <c r="LO199" s="15" t="str" cm="1">
        <f t="array" ref="LO199">IF(LN199="","",_xll.PBD(LN199,"Deal Date","","USD","",""))</f>
        <v/>
      </c>
      <c r="LP199" s="15" t="str" cm="1">
        <f t="array" ref="LP199">IF(LN199="","",_xll.PBD(LN199,"Company ID","","USD","",""))</f>
        <v/>
      </c>
      <c r="LQ199" s="15" t="str" cm="1">
        <f t="array" ref="LQ199">IF(LN199="","",_xll.PBD(LP199,"Name","","USD","",""))</f>
        <v/>
      </c>
      <c r="LR199" t="str" cm="1">
        <f t="array" ref="LR199">IF(LN199="","",_xll.PBD(LN199,"Deal Type 1","","USD","",""))</f>
        <v/>
      </c>
      <c r="LW199" s="15" t="str" cm="1">
        <f t="array" ref="LW199">IF(LV199="","",_xll.PBD(LV199,"Deal Date","","USD","",""))</f>
        <v/>
      </c>
      <c r="LX199" s="15" t="str" cm="1">
        <f t="array" ref="LX199">IF(LV199="","",_xll.PBD(LV199,"Company ID","","USD","",""))</f>
        <v/>
      </c>
      <c r="LY199" s="15" t="str" cm="1">
        <f t="array" ref="LY199">IF(LV199="","",_xll.PBD(LX199,"Name","","USD","",""))</f>
        <v/>
      </c>
      <c r="LZ199" t="str" cm="1">
        <f t="array" ref="LZ199">IF(LV199="","",_xll.PBD(LV199,"Deal Type 1","","USD","",""))</f>
        <v/>
      </c>
      <c r="ME199" s="15" t="str" cm="1">
        <f t="array" ref="ME199">IF(MD199="","",_xll.PBD(MD199,"Deal Date","","USD","",""))</f>
        <v/>
      </c>
      <c r="MF199" s="15" t="str" cm="1">
        <f t="array" ref="MF199">IF(MD199="","",_xll.PBD(MD199,"Company ID","","USD","",""))</f>
        <v/>
      </c>
      <c r="MG199" s="15" t="str" cm="1">
        <f t="array" ref="MG199">IF(MD199="","",_xll.PBD(MF199,"Name","","USD","",""))</f>
        <v/>
      </c>
      <c r="MH199" t="str" cm="1">
        <f t="array" ref="MH199">IF(MD199="","",_xll.PBD(MD199,"Deal Type 1","","USD","",""))</f>
        <v/>
      </c>
    </row>
    <row r="200" spans="7:346" x14ac:dyDescent="0.2">
      <c r="G200" s="15" t="str" cm="1">
        <f t="array" ref="G200">IF(F200="","",_xll.PBD(F200,"Deal Date","","USD","",""))</f>
        <v/>
      </c>
      <c r="H200" s="15" t="str" cm="1">
        <f t="array" ref="H200">IF(F200="","",_xll.PBD(F200,"Company ID","","USD","",""))</f>
        <v/>
      </c>
      <c r="I200" s="15" t="str" cm="1">
        <f t="array" ref="I200">IF(F200="","",_xll.PBD(H200,"Name","","USD","",""))</f>
        <v/>
      </c>
      <c r="J200" t="str" cm="1">
        <f t="array" ref="J200">IF(F200="","",_xll.PBD(F200,"Deal Type 1","","USD","",""))</f>
        <v/>
      </c>
      <c r="O200" s="15" t="str" cm="1">
        <f t="array" ref="O200">IF(N200="","",_xll.PBD(N200,"Deal Date","","USD","",""))</f>
        <v/>
      </c>
      <c r="P200" s="15" t="str" cm="1">
        <f t="array" ref="P200">IF(N200="","",_xll.PBD(N200,"Company ID","","USD","",""))</f>
        <v/>
      </c>
      <c r="Q200" s="15" t="str" cm="1">
        <f t="array" ref="Q200">IF(N200="","",_xll.PBD(P200,"Name","","USD","",""))</f>
        <v/>
      </c>
      <c r="R200" t="str" cm="1">
        <f t="array" ref="R200">IF(N200="","",_xll.PBD(N200,"Deal Type 1","","USD","",""))</f>
        <v/>
      </c>
      <c r="W200" s="15" t="str" cm="1">
        <f t="array" ref="W200">IF(V200="","",_xll.PBD(V200,"Deal Date","","USD","",""))</f>
        <v/>
      </c>
      <c r="X200" s="15" t="str" cm="1">
        <f t="array" ref="X200">IF(V200="","",_xll.PBD(V200,"Company ID","","USD","",""))</f>
        <v/>
      </c>
      <c r="Y200" s="15" t="str" cm="1">
        <f t="array" ref="Y200">IF(V200="","",_xll.PBD(X200,"Name","","USD","",""))</f>
        <v/>
      </c>
      <c r="Z200" t="str" cm="1">
        <f t="array" ref="Z200">IF(V200="","",_xll.PBD(V200,"Deal Type 1","","USD","",""))</f>
        <v/>
      </c>
      <c r="AE200" s="15" t="str" cm="1">
        <f t="array" ref="AE200">IF(AD200="","",_xll.PBD(AD200,"Deal Date","","USD","",""))</f>
        <v/>
      </c>
      <c r="AF200" s="15" t="str" cm="1">
        <f t="array" ref="AF200">IF(AD200="","",_xll.PBD(AD200,"Company ID","","USD","",""))</f>
        <v/>
      </c>
      <c r="AG200" s="15" t="str" cm="1">
        <f t="array" ref="AG200">IF(AD200="","",_xll.PBD(AF200,"Name","","USD","",""))</f>
        <v/>
      </c>
      <c r="AH200" t="str" cm="1">
        <f t="array" ref="AH200">IF(AD200="","",_xll.PBD(AD200,"Deal Type 1","","USD","",""))</f>
        <v/>
      </c>
      <c r="AM200" s="15" t="str" cm="1">
        <f t="array" ref="AM200">IF(AL200="","",_xll.PBD(AL200,"Deal Date","","USD","",""))</f>
        <v/>
      </c>
      <c r="AN200" s="15" t="str" cm="1">
        <f t="array" ref="AN200">IF(AL200="","",_xll.PBD(AL200,"Company ID","","USD","",""))</f>
        <v/>
      </c>
      <c r="AO200" s="15" t="str" cm="1">
        <f t="array" ref="AO200">IF(AL200="","",_xll.PBD(AN200,"Name","","USD","",""))</f>
        <v/>
      </c>
      <c r="AP200" t="str" cm="1">
        <f t="array" ref="AP200">IF(AL200="","",_xll.PBD(AL200,"Deal Type 1","","USD","",""))</f>
        <v/>
      </c>
      <c r="AU200" s="15" t="str" cm="1">
        <f t="array" ref="AU200">IF(AT200="","",_xll.PBD(AT200,"Deal Date","","USD","",""))</f>
        <v/>
      </c>
      <c r="AV200" s="15" t="str" cm="1">
        <f t="array" ref="AV200">IF(AT200="","",_xll.PBD(AT200,"Company ID","","USD","",""))</f>
        <v/>
      </c>
      <c r="AW200" s="15" t="str" cm="1">
        <f t="array" ref="AW200">IF(AT200="","",_xll.PBD(AV200,"Name","","USD","",""))</f>
        <v/>
      </c>
      <c r="AX200" t="str" cm="1">
        <f t="array" ref="AX200">IF(AT200="","",_xll.PBD(AT200,"Deal Type 1","","USD","",""))</f>
        <v/>
      </c>
      <c r="BC200" s="15" t="str" cm="1">
        <f t="array" ref="BC200">IF(BB200="","",_xll.PBD(BB200,"Deal Date","","USD","",""))</f>
        <v/>
      </c>
      <c r="BD200" s="15" t="str" cm="1">
        <f t="array" ref="BD200">IF(BB200="","",_xll.PBD(BB200,"Company ID","","USD","",""))</f>
        <v/>
      </c>
      <c r="BE200" s="15" t="str" cm="1">
        <f t="array" ref="BE200">IF(BB200="","",_xll.PBD(BD200,"Name","","USD","",""))</f>
        <v/>
      </c>
      <c r="BF200" t="str" cm="1">
        <f t="array" ref="BF200">IF(BB200="","",_xll.PBD(BB200,"Deal Type 1","","USD","",""))</f>
        <v/>
      </c>
      <c r="BK200" s="15" t="str" cm="1">
        <f t="array" ref="BK200">IF(BJ200="","",_xll.PBD(BJ200,"Deal Date","","USD","",""))</f>
        <v/>
      </c>
      <c r="BL200" s="15" t="str" cm="1">
        <f t="array" ref="BL200">IF(BJ200="","",_xll.PBD(BJ200,"Company ID","","USD","",""))</f>
        <v/>
      </c>
      <c r="BM200" s="15" t="str" cm="1">
        <f t="array" ref="BM200">IF(BJ200="","",_xll.PBD(BL200,"Name","","USD","",""))</f>
        <v/>
      </c>
      <c r="BN200" t="str" cm="1">
        <f t="array" ref="BN200">IF(BJ200="","",_xll.PBD(BJ200,"Deal Type 1","","USD","",""))</f>
        <v/>
      </c>
      <c r="BS200" s="15" t="str" cm="1">
        <f t="array" ref="BS200">IF(BR200="","",_xll.PBD(BR200,"Deal Date","","USD","",""))</f>
        <v/>
      </c>
      <c r="BT200" s="15" t="str" cm="1">
        <f t="array" ref="BT200">IF(BR200="","",_xll.PBD(BR200,"Company ID","","USD","",""))</f>
        <v/>
      </c>
      <c r="BU200" s="15" t="str" cm="1">
        <f t="array" ref="BU200">IF(BR200="","",_xll.PBD(BT200,"Name","","USD","",""))</f>
        <v/>
      </c>
      <c r="BV200" t="str" cm="1">
        <f t="array" ref="BV200">IF(BR200="","",_xll.PBD(BR200,"Deal Type 1","","USD","",""))</f>
        <v/>
      </c>
      <c r="CA200" s="15" t="str" cm="1">
        <f t="array" ref="CA200">IF(BZ200="","",_xll.PBD(BZ200,"Deal Date","","USD","",""))</f>
        <v/>
      </c>
      <c r="CB200" s="15" t="str" cm="1">
        <f t="array" ref="CB200">IF(BZ200="","",_xll.PBD(BZ200,"Company ID","","USD","",""))</f>
        <v/>
      </c>
      <c r="CC200" s="15" t="str" cm="1">
        <f t="array" ref="CC200">IF(BZ200="","",_xll.PBD(CB200,"Name","","USD","",""))</f>
        <v/>
      </c>
      <c r="CD200" t="str" cm="1">
        <f t="array" ref="CD200">IF(BZ200="","",_xll.PBD(BZ200,"Deal Type 1","","USD","",""))</f>
        <v/>
      </c>
      <c r="CI200" s="15" t="str" cm="1">
        <f t="array" ref="CI200">IF(CH200="","",_xll.PBD(CH200,"Deal Date","","USD","",""))</f>
        <v/>
      </c>
      <c r="CJ200" s="15" t="str" cm="1">
        <f t="array" ref="CJ200">IF(CH200="","",_xll.PBD(CH200,"Company ID","","USD","",""))</f>
        <v/>
      </c>
      <c r="CK200" s="15" t="str" cm="1">
        <f t="array" ref="CK200">IF(CH200="","",_xll.PBD(CJ200,"Name","","USD","",""))</f>
        <v/>
      </c>
      <c r="CL200" t="str" cm="1">
        <f t="array" ref="CL200">IF(CH200="","",_xll.PBD(CH200,"Deal Type 1","","USD","",""))</f>
        <v/>
      </c>
      <c r="CQ200" s="15" t="str" cm="1">
        <f t="array" ref="CQ200">IF(CP200="","",_xll.PBD(CP200,"Deal Date","","USD","",""))</f>
        <v/>
      </c>
      <c r="CR200" s="15" t="str" cm="1">
        <f t="array" ref="CR200">IF(CP200="","",_xll.PBD(CP200,"Company ID","","USD","",""))</f>
        <v/>
      </c>
      <c r="CS200" s="15" t="str" cm="1">
        <f t="array" ref="CS200">IF(CP200="","",_xll.PBD(CR200,"Name","","USD","",""))</f>
        <v/>
      </c>
      <c r="CT200" t="str" cm="1">
        <f t="array" ref="CT200">IF(CP200="","",_xll.PBD(CP200,"Deal Type 1","","USD","",""))</f>
        <v/>
      </c>
      <c r="CY200" s="15" t="str" cm="1">
        <f t="array" ref="CY200">IF(CX200="","",_xll.PBD(CX200,"Deal Date","","USD","",""))</f>
        <v/>
      </c>
      <c r="CZ200" s="15" t="str" cm="1">
        <f t="array" ref="CZ200">IF(CX200="","",_xll.PBD(CX200,"Company ID","","USD","",""))</f>
        <v/>
      </c>
      <c r="DA200" s="15" t="str" cm="1">
        <f t="array" ref="DA200">IF(CX200="","",_xll.PBD(CZ200,"Name","","USD","",""))</f>
        <v/>
      </c>
      <c r="DB200" t="str" cm="1">
        <f t="array" ref="DB200">IF(CX200="","",_xll.PBD(CX200,"Deal Type 1","","USD","",""))</f>
        <v/>
      </c>
      <c r="DG200" s="15" t="str" cm="1">
        <f t="array" ref="DG200">IF(DF200="","",_xll.PBD(DF200,"Deal Date","","USD","",""))</f>
        <v/>
      </c>
      <c r="DH200" s="15" t="str" cm="1">
        <f t="array" ref="DH200">IF(DF200="","",_xll.PBD(DF200,"Company ID","","USD","",""))</f>
        <v/>
      </c>
      <c r="DI200" s="15" t="str" cm="1">
        <f t="array" ref="DI200">IF(DF200="","",_xll.PBD(DH200,"Name","","USD","",""))</f>
        <v/>
      </c>
      <c r="DJ200" t="str" cm="1">
        <f t="array" ref="DJ200">IF(DF200="","",_xll.PBD(DF200,"Deal Type 1","","USD","",""))</f>
        <v/>
      </c>
      <c r="DO200" s="15" t="str" cm="1">
        <f t="array" ref="DO200">IF(DN200="","",_xll.PBD(DN200,"Deal Date","","USD","",""))</f>
        <v/>
      </c>
      <c r="DP200" s="15" t="str" cm="1">
        <f t="array" ref="DP200">IF(DN200="","",_xll.PBD(DN200,"Company ID","","USD","",""))</f>
        <v/>
      </c>
      <c r="DQ200" s="15" t="str" cm="1">
        <f t="array" ref="DQ200">IF(DN200="","",_xll.PBD(DP200,"Name","","USD","",""))</f>
        <v/>
      </c>
      <c r="DR200" t="str" cm="1">
        <f t="array" ref="DR200">IF(DN200="","",_xll.PBD(DN200,"Deal Type 1","","USD","",""))</f>
        <v/>
      </c>
      <c r="DW200" s="15" t="str" cm="1">
        <f t="array" ref="DW200">IF(DV200="","",_xll.PBD(DV200,"Deal Date","","USD","",""))</f>
        <v/>
      </c>
      <c r="DX200" s="15" t="str" cm="1">
        <f t="array" ref="DX200">IF(DV200="","",_xll.PBD(DV200,"Company ID","","USD","",""))</f>
        <v/>
      </c>
      <c r="DY200" s="15" t="str" cm="1">
        <f t="array" ref="DY200">IF(DV200="","",_xll.PBD(DX200,"Name","","USD","",""))</f>
        <v/>
      </c>
      <c r="DZ200" t="str" cm="1">
        <f t="array" ref="DZ200">IF(DV200="","",_xll.PBD(DV200,"Deal Type 1","","USD","",""))</f>
        <v/>
      </c>
      <c r="EE200" s="15" t="str" cm="1">
        <f t="array" ref="EE200">IF(ED200="","",_xll.PBD(ED200,"Deal Date","","USD","",""))</f>
        <v/>
      </c>
      <c r="EF200" s="15" t="str" cm="1">
        <f t="array" ref="EF200">IF(ED200="","",_xll.PBD(ED200,"Company ID","","USD","",""))</f>
        <v/>
      </c>
      <c r="EG200" s="15" t="str" cm="1">
        <f t="array" ref="EG200">IF(ED200="","",_xll.PBD(EF200,"Name","","USD","",""))</f>
        <v/>
      </c>
      <c r="EH200" t="str" cm="1">
        <f t="array" ref="EH200">IF(ED200="","",_xll.PBD(ED200,"Deal Type 1","","USD","",""))</f>
        <v/>
      </c>
      <c r="EM200" s="15" t="str" cm="1">
        <f t="array" ref="EM200">IF(EL200="","",_xll.PBD(EL200,"Deal Date","","USD","",""))</f>
        <v/>
      </c>
      <c r="EN200" s="15" t="str" cm="1">
        <f t="array" ref="EN200">IF(EL200="","",_xll.PBD(EL200,"Company ID","","USD","",""))</f>
        <v/>
      </c>
      <c r="EO200" s="15" t="str" cm="1">
        <f t="array" ref="EO200">IF(EL200="","",_xll.PBD(EN200,"Name","","USD","",""))</f>
        <v/>
      </c>
      <c r="EP200" t="str" cm="1">
        <f t="array" ref="EP200">IF(EL200="","",_xll.PBD(EL200,"Deal Type 1","","USD","",""))</f>
        <v/>
      </c>
      <c r="EU200" s="15" t="str" cm="1">
        <f t="array" ref="EU200">IF(ET200="","",_xll.PBD(ET200,"Deal Date","","USD","",""))</f>
        <v/>
      </c>
      <c r="EV200" s="15" t="str" cm="1">
        <f t="array" ref="EV200">IF(ET200="","",_xll.PBD(ET200,"Company ID","","USD","",""))</f>
        <v/>
      </c>
      <c r="EW200" s="15" t="str" cm="1">
        <f t="array" ref="EW200">IF(ET200="","",_xll.PBD(EV200,"Name","","USD","",""))</f>
        <v/>
      </c>
      <c r="EX200" t="str" cm="1">
        <f t="array" ref="EX200">IF(ET200="","",_xll.PBD(ET200,"Deal Type 1","","USD","",""))</f>
        <v/>
      </c>
      <c r="FC200" s="15" t="str" cm="1">
        <f t="array" ref="FC200">IF(FB200="","",_xll.PBD(FB200,"Deal Date","","USD","",""))</f>
        <v/>
      </c>
      <c r="FD200" s="15" t="str" cm="1">
        <f t="array" ref="FD200">IF(FB200="","",_xll.PBD(FB200,"Company ID","","USD","",""))</f>
        <v/>
      </c>
      <c r="FE200" s="15" t="str" cm="1">
        <f t="array" ref="FE200">IF(FB200="","",_xll.PBD(FD200,"Name","","USD","",""))</f>
        <v/>
      </c>
      <c r="FF200" t="str" cm="1">
        <f t="array" ref="FF200">IF(FB200="","",_xll.PBD(FB200,"Deal Type 1","","USD","",""))</f>
        <v/>
      </c>
      <c r="FK200" s="15" t="str" cm="1">
        <f t="array" ref="FK200">IF(FJ200="","",_xll.PBD(FJ200,"Deal Date","","USD","",""))</f>
        <v/>
      </c>
      <c r="FL200" s="15" t="str" cm="1">
        <f t="array" ref="FL200">IF(FJ200="","",_xll.PBD(FJ200,"Company ID","","USD","",""))</f>
        <v/>
      </c>
      <c r="FM200" s="15" t="str" cm="1">
        <f t="array" ref="FM200">IF(FJ200="","",_xll.PBD(FL200,"Name","","USD","",""))</f>
        <v/>
      </c>
      <c r="FN200" t="str" cm="1">
        <f t="array" ref="FN200">IF(FJ200="","",_xll.PBD(FJ200,"Deal Type 1","","USD","",""))</f>
        <v/>
      </c>
      <c r="FS200" s="15" t="str" cm="1">
        <f t="array" ref="FS200">IF(FR200="","",_xll.PBD(FR200,"Deal Date","","USD","",""))</f>
        <v/>
      </c>
      <c r="FT200" s="15" t="str" cm="1">
        <f t="array" ref="FT200">IF(FR200="","",_xll.PBD(FR200,"Company ID","","USD","",""))</f>
        <v/>
      </c>
      <c r="FU200" s="15" t="str" cm="1">
        <f t="array" ref="FU200">IF(FR200="","",_xll.PBD(FT200,"Name","","USD","",""))</f>
        <v/>
      </c>
      <c r="FV200" t="str" cm="1">
        <f t="array" ref="FV200">IF(FR200="","",_xll.PBD(FR200,"Deal Type 1","","USD","",""))</f>
        <v/>
      </c>
      <c r="GA200" s="15" t="str" cm="1">
        <f t="array" ref="GA200">IF(FZ200="","",_xll.PBD(FZ200,"Deal Date","","USD","",""))</f>
        <v/>
      </c>
      <c r="GB200" s="15" t="str" cm="1">
        <f t="array" ref="GB200">IF(FZ200="","",_xll.PBD(FZ200,"Company ID","","USD","",""))</f>
        <v/>
      </c>
      <c r="GC200" s="15" t="str" cm="1">
        <f t="array" ref="GC200">IF(FZ200="","",_xll.PBD(GB200,"Name","","USD","",""))</f>
        <v/>
      </c>
      <c r="GD200" t="str" cm="1">
        <f t="array" ref="GD200">IF(FZ200="","",_xll.PBD(FZ200,"Deal Type 1","","USD","",""))</f>
        <v/>
      </c>
      <c r="GI200" s="15" t="str" cm="1">
        <f t="array" ref="GI200">IF(GH200="","",_xll.PBD(GH200,"Deal Date","","USD","",""))</f>
        <v/>
      </c>
      <c r="GJ200" s="15" t="str" cm="1">
        <f t="array" ref="GJ200">IF(GH200="","",_xll.PBD(GH200,"Company ID","","USD","",""))</f>
        <v/>
      </c>
      <c r="GK200" s="15" t="str" cm="1">
        <f t="array" ref="GK200">IF(GH200="","",_xll.PBD(GJ200,"Name","","USD","",""))</f>
        <v/>
      </c>
      <c r="GL200" t="str" cm="1">
        <f t="array" ref="GL200">IF(GH200="","",_xll.PBD(GH200,"Deal Type 1","","USD","",""))</f>
        <v/>
      </c>
      <c r="GQ200" s="15" t="str" cm="1">
        <f t="array" ref="GQ200">IF(GP200="","",_xll.PBD(GP200,"Deal Date","","USD","",""))</f>
        <v/>
      </c>
      <c r="GR200" s="15" t="str" cm="1">
        <f t="array" ref="GR200">IF(GP200="","",_xll.PBD(GP200,"Company ID","","USD","",""))</f>
        <v/>
      </c>
      <c r="GS200" s="15" t="str" cm="1">
        <f t="array" ref="GS200">IF(GP200="","",_xll.PBD(GR200,"Name","","USD","",""))</f>
        <v/>
      </c>
      <c r="GT200" t="str" cm="1">
        <f t="array" ref="GT200">IF(GP200="","",_xll.PBD(GP200,"Deal Type 1","","USD","",""))</f>
        <v/>
      </c>
      <c r="GY200" s="15" t="str" cm="1">
        <f t="array" ref="GY200">IF(GX200="","",_xll.PBD(GX200,"Deal Date","","USD","",""))</f>
        <v/>
      </c>
      <c r="GZ200" s="15" t="str" cm="1">
        <f t="array" ref="GZ200">IF(GX200="","",_xll.PBD(GX200,"Company ID","","USD","",""))</f>
        <v/>
      </c>
      <c r="HA200" s="15" t="str" cm="1">
        <f t="array" ref="HA200">IF(GX200="","",_xll.PBD(GZ200,"Name","","USD","",""))</f>
        <v/>
      </c>
      <c r="HB200" t="str" cm="1">
        <f t="array" ref="HB200">IF(GX200="","",_xll.PBD(GX200,"Deal Type 1","","USD","",""))</f>
        <v/>
      </c>
      <c r="HG200" s="15" t="str" cm="1">
        <f t="array" ref="HG200">IF(HF200="","",_xll.PBD(HF200,"Deal Date","","USD","",""))</f>
        <v/>
      </c>
      <c r="HH200" s="15" t="str" cm="1">
        <f t="array" ref="HH200">IF(HF200="","",_xll.PBD(HF200,"Company ID","","USD","",""))</f>
        <v/>
      </c>
      <c r="HI200" s="15" t="str" cm="1">
        <f t="array" ref="HI200">IF(HF200="","",_xll.PBD(HH200,"Name","","USD","",""))</f>
        <v/>
      </c>
      <c r="HJ200" t="str" cm="1">
        <f t="array" ref="HJ200">IF(HF200="","",_xll.PBD(HF200,"Deal Type 1","","USD","",""))</f>
        <v/>
      </c>
      <c r="HO200" s="15" t="str" cm="1">
        <f t="array" ref="HO200">IF(HN200="","",_xll.PBD(HN200,"Deal Date","","USD","",""))</f>
        <v/>
      </c>
      <c r="HP200" s="15" t="str" cm="1">
        <f t="array" ref="HP200">IF(HN200="","",_xll.PBD(HN200,"Company ID","","USD","",""))</f>
        <v/>
      </c>
      <c r="HQ200" s="15" t="str" cm="1">
        <f t="array" ref="HQ200">IF(HN200="","",_xll.PBD(HP200,"Name","","USD","",""))</f>
        <v/>
      </c>
      <c r="HR200" t="str" cm="1">
        <f t="array" ref="HR200">IF(HN200="","",_xll.PBD(HN200,"Deal Type 1","","USD","",""))</f>
        <v/>
      </c>
      <c r="HW200" s="15" t="str" cm="1">
        <f t="array" ref="HW200">IF(HV200="","",_xll.PBD(HV200,"Deal Date","","USD","",""))</f>
        <v/>
      </c>
      <c r="HX200" s="15" t="str" cm="1">
        <f t="array" ref="HX200">IF(HV200="","",_xll.PBD(HV200,"Company ID","","USD","",""))</f>
        <v/>
      </c>
      <c r="HY200" s="15" t="str" cm="1">
        <f t="array" ref="HY200">IF(HV200="","",_xll.PBD(HX200,"Name","","USD","",""))</f>
        <v/>
      </c>
      <c r="HZ200" t="str" cm="1">
        <f t="array" ref="HZ200">IF(HV200="","",_xll.PBD(HV200,"Deal Type 1","","USD","",""))</f>
        <v/>
      </c>
      <c r="IE200" s="15" t="str" cm="1">
        <f t="array" ref="IE200">IF(ID200="","",_xll.PBD(ID200,"Deal Date","","USD","",""))</f>
        <v/>
      </c>
      <c r="IF200" s="15" t="str" cm="1">
        <f t="array" ref="IF200">IF(ID200="","",_xll.PBD(ID200,"Company ID","","USD","",""))</f>
        <v/>
      </c>
      <c r="IG200" s="15" t="str" cm="1">
        <f t="array" ref="IG200">IF(ID200="","",_xll.PBD(IF200,"Name","","USD","",""))</f>
        <v/>
      </c>
      <c r="IH200" t="str" cm="1">
        <f t="array" ref="IH200">IF(ID200="","",_xll.PBD(ID200,"Deal Type 1","","USD","",""))</f>
        <v/>
      </c>
      <c r="IM200" s="15" t="str" cm="1">
        <f t="array" ref="IM200">IF(IL200="","",_xll.PBD(IL200,"Deal Date","","USD","",""))</f>
        <v/>
      </c>
      <c r="IN200" s="15" t="str" cm="1">
        <f t="array" ref="IN200">IF(IL200="","",_xll.PBD(IL200,"Company ID","","USD","",""))</f>
        <v/>
      </c>
      <c r="IO200" s="15" t="str" cm="1">
        <f t="array" ref="IO200">IF(IL200="","",_xll.PBD(IN200,"Name","","USD","",""))</f>
        <v/>
      </c>
      <c r="IP200" t="str" cm="1">
        <f t="array" ref="IP200">IF(IL200="","",_xll.PBD(IL200,"Deal Type 1","","USD","",""))</f>
        <v/>
      </c>
      <c r="IU200" s="15" t="str" cm="1">
        <f t="array" ref="IU200">IF(IT200="","",_xll.PBD(IT200,"Deal Date","","USD","",""))</f>
        <v/>
      </c>
      <c r="IV200" s="15" t="str" cm="1">
        <f t="array" ref="IV200">IF(IT200="","",_xll.PBD(IT200,"Company ID","","USD","",""))</f>
        <v/>
      </c>
      <c r="IW200" s="15" t="str" cm="1">
        <f t="array" ref="IW200">IF(IT200="","",_xll.PBD(IV200,"Name","","USD","",""))</f>
        <v/>
      </c>
      <c r="IX200" t="str" cm="1">
        <f t="array" ref="IX200">IF(IT200="","",_xll.PBD(IT200,"Deal Type 1","","USD","",""))</f>
        <v/>
      </c>
      <c r="JC200" s="15" t="str" cm="1">
        <f t="array" ref="JC200">IF(JB200="","",_xll.PBD(JB200,"Deal Date","","USD","",""))</f>
        <v/>
      </c>
      <c r="JD200" s="15" t="str" cm="1">
        <f t="array" ref="JD200">IF(JB200="","",_xll.PBD(JB200,"Company ID","","USD","",""))</f>
        <v/>
      </c>
      <c r="JE200" s="15" t="str" cm="1">
        <f t="array" ref="JE200">IF(JB200="","",_xll.PBD(JD200,"Name","","USD","",""))</f>
        <v/>
      </c>
      <c r="JF200" t="str" cm="1">
        <f t="array" ref="JF200">IF(JB200="","",_xll.PBD(JB200,"Deal Type 1","","USD","",""))</f>
        <v/>
      </c>
      <c r="JK200" s="15" t="str" cm="1">
        <f t="array" ref="JK200">IF(JJ200="","",_xll.PBD(JJ200,"Deal Date","","USD","",""))</f>
        <v/>
      </c>
      <c r="JL200" s="15" t="str" cm="1">
        <f t="array" ref="JL200">IF(JJ200="","",_xll.PBD(JJ200,"Company ID","","USD","",""))</f>
        <v/>
      </c>
      <c r="JM200" s="15" t="str" cm="1">
        <f t="array" ref="JM200">IF(JJ200="","",_xll.PBD(JL200,"Name","","USD","",""))</f>
        <v/>
      </c>
      <c r="JN200" t="str" cm="1">
        <f t="array" ref="JN200">IF(JJ200="","",_xll.PBD(JJ200,"Deal Type 1","","USD","",""))</f>
        <v/>
      </c>
      <c r="JS200" s="15" t="str" cm="1">
        <f t="array" ref="JS200">IF(JR200="","",_xll.PBD(JR200,"Deal Date","","USD","",""))</f>
        <v/>
      </c>
      <c r="JT200" s="15" t="str" cm="1">
        <f t="array" ref="JT200">IF(JR200="","",_xll.PBD(JR200,"Company ID","","USD","",""))</f>
        <v/>
      </c>
      <c r="JU200" s="15" t="str" cm="1">
        <f t="array" ref="JU200">IF(JR200="","",_xll.PBD(JT200,"Name","","USD","",""))</f>
        <v/>
      </c>
      <c r="JV200" t="str" cm="1">
        <f t="array" ref="JV200">IF(JR200="","",_xll.PBD(JR200,"Deal Type 1","","USD","",""))</f>
        <v/>
      </c>
      <c r="KA200" s="15" t="str" cm="1">
        <f t="array" ref="KA200">IF(JZ200="","",_xll.PBD(JZ200,"Deal Date","","USD","",""))</f>
        <v/>
      </c>
      <c r="KB200" s="15" t="str" cm="1">
        <f t="array" ref="KB200">IF(JZ200="","",_xll.PBD(JZ200,"Company ID","","USD","",""))</f>
        <v/>
      </c>
      <c r="KC200" s="15" t="str" cm="1">
        <f t="array" ref="KC200">IF(JZ200="","",_xll.PBD(KB200,"Name","","USD","",""))</f>
        <v/>
      </c>
      <c r="KD200" t="str" cm="1">
        <f t="array" ref="KD200">IF(JZ200="","",_xll.PBD(JZ200,"Deal Type 1","","USD","",""))</f>
        <v/>
      </c>
      <c r="KI200" s="15" t="str" cm="1">
        <f t="array" ref="KI200">IF(KH200="","",_xll.PBD(KH200,"Deal Date","","USD","",""))</f>
        <v/>
      </c>
      <c r="KJ200" s="15" t="str" cm="1">
        <f t="array" ref="KJ200">IF(KH200="","",_xll.PBD(KH200,"Company ID","","USD","",""))</f>
        <v/>
      </c>
      <c r="KK200" s="15" t="str" cm="1">
        <f t="array" ref="KK200">IF(KH200="","",_xll.PBD(KJ200,"Name","","USD","",""))</f>
        <v/>
      </c>
      <c r="KL200" t="str" cm="1">
        <f t="array" ref="KL200">IF(KH200="","",_xll.PBD(KH200,"Deal Type 1","","USD","",""))</f>
        <v/>
      </c>
      <c r="KQ200" s="15" t="str" cm="1">
        <f t="array" ref="KQ200">IF(KP200="","",_xll.PBD(KP200,"Deal Date","","USD","",""))</f>
        <v/>
      </c>
      <c r="KR200" s="15" t="str" cm="1">
        <f t="array" ref="KR200">IF(KP200="","",_xll.PBD(KP200,"Company ID","","USD","",""))</f>
        <v/>
      </c>
      <c r="KS200" s="15" t="str" cm="1">
        <f t="array" ref="KS200">IF(KP200="","",_xll.PBD(KR200,"Name","","USD","",""))</f>
        <v/>
      </c>
      <c r="KT200" t="str" cm="1">
        <f t="array" ref="KT200">IF(KP200="","",_xll.PBD(KP200,"Deal Type 1","","USD","",""))</f>
        <v/>
      </c>
      <c r="KY200" s="15" t="str" cm="1">
        <f t="array" ref="KY200">IF(KX200="","",_xll.PBD(KX200,"Deal Date","","USD","",""))</f>
        <v/>
      </c>
      <c r="KZ200" s="15" t="str" cm="1">
        <f t="array" ref="KZ200">IF(KX200="","",_xll.PBD(KX200,"Company ID","","USD","",""))</f>
        <v/>
      </c>
      <c r="LA200" s="15" t="str" cm="1">
        <f t="array" ref="LA200">IF(KX200="","",_xll.PBD(KZ200,"Name","","USD","",""))</f>
        <v/>
      </c>
      <c r="LB200" t="str" cm="1">
        <f t="array" ref="LB200">IF(KX200="","",_xll.PBD(KX200,"Deal Type 1","","USD","",""))</f>
        <v/>
      </c>
      <c r="LG200" s="15" t="str" cm="1">
        <f t="array" ref="LG200">IF(LF200="","",_xll.PBD(LF200,"Deal Date","","USD","",""))</f>
        <v/>
      </c>
      <c r="LH200" s="15" t="str" cm="1">
        <f t="array" ref="LH200">IF(LF200="","",_xll.PBD(LF200,"Company ID","","USD","",""))</f>
        <v/>
      </c>
      <c r="LI200" s="15" t="str" cm="1">
        <f t="array" ref="LI200">IF(LF200="","",_xll.PBD(LH200,"Name","","USD","",""))</f>
        <v/>
      </c>
      <c r="LJ200" t="str" cm="1">
        <f t="array" ref="LJ200">IF(LF200="","",_xll.PBD(LF200,"Deal Type 1","","USD","",""))</f>
        <v/>
      </c>
      <c r="LO200" s="15" t="str" cm="1">
        <f t="array" ref="LO200">IF(LN200="","",_xll.PBD(LN200,"Deal Date","","USD","",""))</f>
        <v/>
      </c>
      <c r="LP200" s="15" t="str" cm="1">
        <f t="array" ref="LP200">IF(LN200="","",_xll.PBD(LN200,"Company ID","","USD","",""))</f>
        <v/>
      </c>
      <c r="LQ200" s="15" t="str" cm="1">
        <f t="array" ref="LQ200">IF(LN200="","",_xll.PBD(LP200,"Name","","USD","",""))</f>
        <v/>
      </c>
      <c r="LR200" t="str" cm="1">
        <f t="array" ref="LR200">IF(LN200="","",_xll.PBD(LN200,"Deal Type 1","","USD","",""))</f>
        <v/>
      </c>
      <c r="LW200" s="15" t="str" cm="1">
        <f t="array" ref="LW200">IF(LV200="","",_xll.PBD(LV200,"Deal Date","","USD","",""))</f>
        <v/>
      </c>
      <c r="LX200" s="15" t="str" cm="1">
        <f t="array" ref="LX200">IF(LV200="","",_xll.PBD(LV200,"Company ID","","USD","",""))</f>
        <v/>
      </c>
      <c r="LY200" s="15" t="str" cm="1">
        <f t="array" ref="LY200">IF(LV200="","",_xll.PBD(LX200,"Name","","USD","",""))</f>
        <v/>
      </c>
      <c r="LZ200" t="str" cm="1">
        <f t="array" ref="LZ200">IF(LV200="","",_xll.PBD(LV200,"Deal Type 1","","USD","",""))</f>
        <v/>
      </c>
      <c r="ME200" s="15" t="str" cm="1">
        <f t="array" ref="ME200">IF(MD200="","",_xll.PBD(MD200,"Deal Date","","USD","",""))</f>
        <v/>
      </c>
      <c r="MF200" s="15" t="str" cm="1">
        <f t="array" ref="MF200">IF(MD200="","",_xll.PBD(MD200,"Company ID","","USD","",""))</f>
        <v/>
      </c>
      <c r="MG200" s="15" t="str" cm="1">
        <f t="array" ref="MG200">IF(MD200="","",_xll.PBD(MF200,"Name","","USD","",""))</f>
        <v/>
      </c>
      <c r="MH200" t="str" cm="1">
        <f t="array" ref="MH200">IF(MD200="","",_xll.PBD(MD200,"Deal Type 1","","USD","",""))</f>
        <v/>
      </c>
    </row>
    <row r="201" spans="7:346" x14ac:dyDescent="0.2">
      <c r="G201" s="15" t="str" cm="1">
        <f t="array" ref="G201">IF(F201="","",_xll.PBD(F201,"Deal Date","","USD","",""))</f>
        <v/>
      </c>
      <c r="H201" s="15" t="str" cm="1">
        <f t="array" ref="H201">IF(F201="","",_xll.PBD(F201,"Company ID","","USD","",""))</f>
        <v/>
      </c>
      <c r="I201" s="15" t="str" cm="1">
        <f t="array" ref="I201">IF(F201="","",_xll.PBD(H201,"Name","","USD","",""))</f>
        <v/>
      </c>
      <c r="J201" t="str" cm="1">
        <f t="array" ref="J201">IF(F201="","",_xll.PBD(F201,"Deal Type 1","","USD","",""))</f>
        <v/>
      </c>
      <c r="O201" s="15" t="str" cm="1">
        <f t="array" ref="O201">IF(N201="","",_xll.PBD(N201,"Deal Date","","USD","",""))</f>
        <v/>
      </c>
      <c r="P201" s="15" t="str" cm="1">
        <f t="array" ref="P201">IF(N201="","",_xll.PBD(N201,"Company ID","","USD","",""))</f>
        <v/>
      </c>
      <c r="Q201" s="15" t="str" cm="1">
        <f t="array" ref="Q201">IF(N201="","",_xll.PBD(P201,"Name","","USD","",""))</f>
        <v/>
      </c>
      <c r="R201" t="str" cm="1">
        <f t="array" ref="R201">IF(N201="","",_xll.PBD(N201,"Deal Type 1","","USD","",""))</f>
        <v/>
      </c>
      <c r="W201" s="15" t="str" cm="1">
        <f t="array" ref="W201">IF(V201="","",_xll.PBD(V201,"Deal Date","","USD","",""))</f>
        <v/>
      </c>
      <c r="X201" s="15" t="str" cm="1">
        <f t="array" ref="X201">IF(V201="","",_xll.PBD(V201,"Company ID","","USD","",""))</f>
        <v/>
      </c>
      <c r="Y201" s="15" t="str" cm="1">
        <f t="array" ref="Y201">IF(V201="","",_xll.PBD(X201,"Name","","USD","",""))</f>
        <v/>
      </c>
      <c r="Z201" t="str" cm="1">
        <f t="array" ref="Z201">IF(V201="","",_xll.PBD(V201,"Deal Type 1","","USD","",""))</f>
        <v/>
      </c>
      <c r="AE201" s="15" t="str" cm="1">
        <f t="array" ref="AE201">IF(AD201="","",_xll.PBD(AD201,"Deal Date","","USD","",""))</f>
        <v/>
      </c>
      <c r="AF201" s="15" t="str" cm="1">
        <f t="array" ref="AF201">IF(AD201="","",_xll.PBD(AD201,"Company ID","","USD","",""))</f>
        <v/>
      </c>
      <c r="AG201" s="15" t="str" cm="1">
        <f t="array" ref="AG201">IF(AD201="","",_xll.PBD(AF201,"Name","","USD","",""))</f>
        <v/>
      </c>
      <c r="AH201" t="str" cm="1">
        <f t="array" ref="AH201">IF(AD201="","",_xll.PBD(AD201,"Deal Type 1","","USD","",""))</f>
        <v/>
      </c>
      <c r="AM201" s="15" t="str" cm="1">
        <f t="array" ref="AM201">IF(AL201="","",_xll.PBD(AL201,"Deal Date","","USD","",""))</f>
        <v/>
      </c>
      <c r="AN201" s="15" t="str" cm="1">
        <f t="array" ref="AN201">IF(AL201="","",_xll.PBD(AL201,"Company ID","","USD","",""))</f>
        <v/>
      </c>
      <c r="AO201" s="15" t="str" cm="1">
        <f t="array" ref="AO201">IF(AL201="","",_xll.PBD(AN201,"Name","","USD","",""))</f>
        <v/>
      </c>
      <c r="AP201" t="str" cm="1">
        <f t="array" ref="AP201">IF(AL201="","",_xll.PBD(AL201,"Deal Type 1","","USD","",""))</f>
        <v/>
      </c>
      <c r="AU201" s="15" t="str" cm="1">
        <f t="array" ref="AU201">IF(AT201="","",_xll.PBD(AT201,"Deal Date","","USD","",""))</f>
        <v/>
      </c>
      <c r="AV201" s="15" t="str" cm="1">
        <f t="array" ref="AV201">IF(AT201="","",_xll.PBD(AT201,"Company ID","","USD","",""))</f>
        <v/>
      </c>
      <c r="AW201" s="15" t="str" cm="1">
        <f t="array" ref="AW201">IF(AT201="","",_xll.PBD(AV201,"Name","","USD","",""))</f>
        <v/>
      </c>
      <c r="AX201" t="str" cm="1">
        <f t="array" ref="AX201">IF(AT201="","",_xll.PBD(AT201,"Deal Type 1","","USD","",""))</f>
        <v/>
      </c>
      <c r="BC201" s="15" t="str" cm="1">
        <f t="array" ref="BC201">IF(BB201="","",_xll.PBD(BB201,"Deal Date","","USD","",""))</f>
        <v/>
      </c>
      <c r="BD201" s="15" t="str" cm="1">
        <f t="array" ref="BD201">IF(BB201="","",_xll.PBD(BB201,"Company ID","","USD","",""))</f>
        <v/>
      </c>
      <c r="BE201" s="15" t="str" cm="1">
        <f t="array" ref="BE201">IF(BB201="","",_xll.PBD(BD201,"Name","","USD","",""))</f>
        <v/>
      </c>
      <c r="BF201" t="str" cm="1">
        <f t="array" ref="BF201">IF(BB201="","",_xll.PBD(BB201,"Deal Type 1","","USD","",""))</f>
        <v/>
      </c>
      <c r="BK201" s="15" t="str" cm="1">
        <f t="array" ref="BK201">IF(BJ201="","",_xll.PBD(BJ201,"Deal Date","","USD","",""))</f>
        <v/>
      </c>
      <c r="BL201" s="15" t="str" cm="1">
        <f t="array" ref="BL201">IF(BJ201="","",_xll.PBD(BJ201,"Company ID","","USD","",""))</f>
        <v/>
      </c>
      <c r="BM201" s="15" t="str" cm="1">
        <f t="array" ref="BM201">IF(BJ201="","",_xll.PBD(BL201,"Name","","USD","",""))</f>
        <v/>
      </c>
      <c r="BN201" t="str" cm="1">
        <f t="array" ref="BN201">IF(BJ201="","",_xll.PBD(BJ201,"Deal Type 1","","USD","",""))</f>
        <v/>
      </c>
      <c r="BS201" s="15" t="str" cm="1">
        <f t="array" ref="BS201">IF(BR201="","",_xll.PBD(BR201,"Deal Date","","USD","",""))</f>
        <v/>
      </c>
      <c r="BT201" s="15" t="str" cm="1">
        <f t="array" ref="BT201">IF(BR201="","",_xll.PBD(BR201,"Company ID","","USD","",""))</f>
        <v/>
      </c>
      <c r="BU201" s="15" t="str" cm="1">
        <f t="array" ref="BU201">IF(BR201="","",_xll.PBD(BT201,"Name","","USD","",""))</f>
        <v/>
      </c>
      <c r="BV201" t="str" cm="1">
        <f t="array" ref="BV201">IF(BR201="","",_xll.PBD(BR201,"Deal Type 1","","USD","",""))</f>
        <v/>
      </c>
      <c r="CA201" s="15" t="str" cm="1">
        <f t="array" ref="CA201">IF(BZ201="","",_xll.PBD(BZ201,"Deal Date","","USD","",""))</f>
        <v/>
      </c>
      <c r="CB201" s="15" t="str" cm="1">
        <f t="array" ref="CB201">IF(BZ201="","",_xll.PBD(BZ201,"Company ID","","USD","",""))</f>
        <v/>
      </c>
      <c r="CC201" s="15" t="str" cm="1">
        <f t="array" ref="CC201">IF(BZ201="","",_xll.PBD(CB201,"Name","","USD","",""))</f>
        <v/>
      </c>
      <c r="CD201" t="str" cm="1">
        <f t="array" ref="CD201">IF(BZ201="","",_xll.PBD(BZ201,"Deal Type 1","","USD","",""))</f>
        <v/>
      </c>
      <c r="CI201" s="15" t="str" cm="1">
        <f t="array" ref="CI201">IF(CH201="","",_xll.PBD(CH201,"Deal Date","","USD","",""))</f>
        <v/>
      </c>
      <c r="CJ201" s="15" t="str" cm="1">
        <f t="array" ref="CJ201">IF(CH201="","",_xll.PBD(CH201,"Company ID","","USD","",""))</f>
        <v/>
      </c>
      <c r="CK201" s="15" t="str" cm="1">
        <f t="array" ref="CK201">IF(CH201="","",_xll.PBD(CJ201,"Name","","USD","",""))</f>
        <v/>
      </c>
      <c r="CL201" t="str" cm="1">
        <f t="array" ref="CL201">IF(CH201="","",_xll.PBD(CH201,"Deal Type 1","","USD","",""))</f>
        <v/>
      </c>
      <c r="CQ201" s="15" t="str" cm="1">
        <f t="array" ref="CQ201">IF(CP201="","",_xll.PBD(CP201,"Deal Date","","USD","",""))</f>
        <v/>
      </c>
      <c r="CR201" s="15" t="str" cm="1">
        <f t="array" ref="CR201">IF(CP201="","",_xll.PBD(CP201,"Company ID","","USD","",""))</f>
        <v/>
      </c>
      <c r="CS201" s="15" t="str" cm="1">
        <f t="array" ref="CS201">IF(CP201="","",_xll.PBD(CR201,"Name","","USD","",""))</f>
        <v/>
      </c>
      <c r="CT201" t="str" cm="1">
        <f t="array" ref="CT201">IF(CP201="","",_xll.PBD(CP201,"Deal Type 1","","USD","",""))</f>
        <v/>
      </c>
      <c r="CY201" s="15" t="str" cm="1">
        <f t="array" ref="CY201">IF(CX201="","",_xll.PBD(CX201,"Deal Date","","USD","",""))</f>
        <v/>
      </c>
      <c r="CZ201" s="15" t="str" cm="1">
        <f t="array" ref="CZ201">IF(CX201="","",_xll.PBD(CX201,"Company ID","","USD","",""))</f>
        <v/>
      </c>
      <c r="DA201" s="15" t="str" cm="1">
        <f t="array" ref="DA201">IF(CX201="","",_xll.PBD(CZ201,"Name","","USD","",""))</f>
        <v/>
      </c>
      <c r="DB201" t="str" cm="1">
        <f t="array" ref="DB201">IF(CX201="","",_xll.PBD(CX201,"Deal Type 1","","USD","",""))</f>
        <v/>
      </c>
      <c r="DG201" s="15" t="str" cm="1">
        <f t="array" ref="DG201">IF(DF201="","",_xll.PBD(DF201,"Deal Date","","USD","",""))</f>
        <v/>
      </c>
      <c r="DH201" s="15" t="str" cm="1">
        <f t="array" ref="DH201">IF(DF201="","",_xll.PBD(DF201,"Company ID","","USD","",""))</f>
        <v/>
      </c>
      <c r="DI201" s="15" t="str" cm="1">
        <f t="array" ref="DI201">IF(DF201="","",_xll.PBD(DH201,"Name","","USD","",""))</f>
        <v/>
      </c>
      <c r="DJ201" t="str" cm="1">
        <f t="array" ref="DJ201">IF(DF201="","",_xll.PBD(DF201,"Deal Type 1","","USD","",""))</f>
        <v/>
      </c>
      <c r="DO201" s="15" t="str" cm="1">
        <f t="array" ref="DO201">IF(DN201="","",_xll.PBD(DN201,"Deal Date","","USD","",""))</f>
        <v/>
      </c>
      <c r="DP201" s="15" t="str" cm="1">
        <f t="array" ref="DP201">IF(DN201="","",_xll.PBD(DN201,"Company ID","","USD","",""))</f>
        <v/>
      </c>
      <c r="DQ201" s="15" t="str" cm="1">
        <f t="array" ref="DQ201">IF(DN201="","",_xll.PBD(DP201,"Name","","USD","",""))</f>
        <v/>
      </c>
      <c r="DR201" t="str" cm="1">
        <f t="array" ref="DR201">IF(DN201="","",_xll.PBD(DN201,"Deal Type 1","","USD","",""))</f>
        <v/>
      </c>
      <c r="DW201" s="15" t="str" cm="1">
        <f t="array" ref="DW201">IF(DV201="","",_xll.PBD(DV201,"Deal Date","","USD","",""))</f>
        <v/>
      </c>
      <c r="DX201" s="15" t="str" cm="1">
        <f t="array" ref="DX201">IF(DV201="","",_xll.PBD(DV201,"Company ID","","USD","",""))</f>
        <v/>
      </c>
      <c r="DY201" s="15" t="str" cm="1">
        <f t="array" ref="DY201">IF(DV201="","",_xll.PBD(DX201,"Name","","USD","",""))</f>
        <v/>
      </c>
      <c r="DZ201" t="str" cm="1">
        <f t="array" ref="DZ201">IF(DV201="","",_xll.PBD(DV201,"Deal Type 1","","USD","",""))</f>
        <v/>
      </c>
      <c r="EE201" s="15" t="str" cm="1">
        <f t="array" ref="EE201">IF(ED201="","",_xll.PBD(ED201,"Deal Date","","USD","",""))</f>
        <v/>
      </c>
      <c r="EF201" s="15" t="str" cm="1">
        <f t="array" ref="EF201">IF(ED201="","",_xll.PBD(ED201,"Company ID","","USD","",""))</f>
        <v/>
      </c>
      <c r="EG201" s="15" t="str" cm="1">
        <f t="array" ref="EG201">IF(ED201="","",_xll.PBD(EF201,"Name","","USD","",""))</f>
        <v/>
      </c>
      <c r="EH201" t="str" cm="1">
        <f t="array" ref="EH201">IF(ED201="","",_xll.PBD(ED201,"Deal Type 1","","USD","",""))</f>
        <v/>
      </c>
      <c r="EM201" s="15" t="str" cm="1">
        <f t="array" ref="EM201">IF(EL201="","",_xll.PBD(EL201,"Deal Date","","USD","",""))</f>
        <v/>
      </c>
      <c r="EN201" s="15" t="str" cm="1">
        <f t="array" ref="EN201">IF(EL201="","",_xll.PBD(EL201,"Company ID","","USD","",""))</f>
        <v/>
      </c>
      <c r="EO201" s="15" t="str" cm="1">
        <f t="array" ref="EO201">IF(EL201="","",_xll.PBD(EN201,"Name","","USD","",""))</f>
        <v/>
      </c>
      <c r="EP201" t="str" cm="1">
        <f t="array" ref="EP201">IF(EL201="","",_xll.PBD(EL201,"Deal Type 1","","USD","",""))</f>
        <v/>
      </c>
      <c r="EU201" s="15" t="str" cm="1">
        <f t="array" ref="EU201">IF(ET201="","",_xll.PBD(ET201,"Deal Date","","USD","",""))</f>
        <v/>
      </c>
      <c r="EV201" s="15" t="str" cm="1">
        <f t="array" ref="EV201">IF(ET201="","",_xll.PBD(ET201,"Company ID","","USD","",""))</f>
        <v/>
      </c>
      <c r="EW201" s="15" t="str" cm="1">
        <f t="array" ref="EW201">IF(ET201="","",_xll.PBD(EV201,"Name","","USD","",""))</f>
        <v/>
      </c>
      <c r="EX201" t="str" cm="1">
        <f t="array" ref="EX201">IF(ET201="","",_xll.PBD(ET201,"Deal Type 1","","USD","",""))</f>
        <v/>
      </c>
      <c r="FC201" s="15" t="str" cm="1">
        <f t="array" ref="FC201">IF(FB201="","",_xll.PBD(FB201,"Deal Date","","USD","",""))</f>
        <v/>
      </c>
      <c r="FD201" s="15" t="str" cm="1">
        <f t="array" ref="FD201">IF(FB201="","",_xll.PBD(FB201,"Company ID","","USD","",""))</f>
        <v/>
      </c>
      <c r="FE201" s="15" t="str" cm="1">
        <f t="array" ref="FE201">IF(FB201="","",_xll.PBD(FD201,"Name","","USD","",""))</f>
        <v/>
      </c>
      <c r="FF201" t="str" cm="1">
        <f t="array" ref="FF201">IF(FB201="","",_xll.PBD(FB201,"Deal Type 1","","USD","",""))</f>
        <v/>
      </c>
      <c r="FK201" s="15" t="str" cm="1">
        <f t="array" ref="FK201">IF(FJ201="","",_xll.PBD(FJ201,"Deal Date","","USD","",""))</f>
        <v/>
      </c>
      <c r="FL201" s="15" t="str" cm="1">
        <f t="array" ref="FL201">IF(FJ201="","",_xll.PBD(FJ201,"Company ID","","USD","",""))</f>
        <v/>
      </c>
      <c r="FM201" s="15" t="str" cm="1">
        <f t="array" ref="FM201">IF(FJ201="","",_xll.PBD(FL201,"Name","","USD","",""))</f>
        <v/>
      </c>
      <c r="FN201" t="str" cm="1">
        <f t="array" ref="FN201">IF(FJ201="","",_xll.PBD(FJ201,"Deal Type 1","","USD","",""))</f>
        <v/>
      </c>
      <c r="FS201" s="15" t="str" cm="1">
        <f t="array" ref="FS201">IF(FR201="","",_xll.PBD(FR201,"Deal Date","","USD","",""))</f>
        <v/>
      </c>
      <c r="FT201" s="15" t="str" cm="1">
        <f t="array" ref="FT201">IF(FR201="","",_xll.PBD(FR201,"Company ID","","USD","",""))</f>
        <v/>
      </c>
      <c r="FU201" s="15" t="str" cm="1">
        <f t="array" ref="FU201">IF(FR201="","",_xll.PBD(FT201,"Name","","USD","",""))</f>
        <v/>
      </c>
      <c r="FV201" t="str" cm="1">
        <f t="array" ref="FV201">IF(FR201="","",_xll.PBD(FR201,"Deal Type 1","","USD","",""))</f>
        <v/>
      </c>
      <c r="GA201" s="15" t="str" cm="1">
        <f t="array" ref="GA201">IF(FZ201="","",_xll.PBD(FZ201,"Deal Date","","USD","",""))</f>
        <v/>
      </c>
      <c r="GB201" s="15" t="str" cm="1">
        <f t="array" ref="GB201">IF(FZ201="","",_xll.PBD(FZ201,"Company ID","","USD","",""))</f>
        <v/>
      </c>
      <c r="GC201" s="15" t="str" cm="1">
        <f t="array" ref="GC201">IF(FZ201="","",_xll.PBD(GB201,"Name","","USD","",""))</f>
        <v/>
      </c>
      <c r="GD201" t="str" cm="1">
        <f t="array" ref="GD201">IF(FZ201="","",_xll.PBD(FZ201,"Deal Type 1","","USD","",""))</f>
        <v/>
      </c>
      <c r="GI201" s="15" t="str" cm="1">
        <f t="array" ref="GI201">IF(GH201="","",_xll.PBD(GH201,"Deal Date","","USD","",""))</f>
        <v/>
      </c>
      <c r="GJ201" s="15" t="str" cm="1">
        <f t="array" ref="GJ201">IF(GH201="","",_xll.PBD(GH201,"Company ID","","USD","",""))</f>
        <v/>
      </c>
      <c r="GK201" s="15" t="str" cm="1">
        <f t="array" ref="GK201">IF(GH201="","",_xll.PBD(GJ201,"Name","","USD","",""))</f>
        <v/>
      </c>
      <c r="GL201" t="str" cm="1">
        <f t="array" ref="GL201">IF(GH201="","",_xll.PBD(GH201,"Deal Type 1","","USD","",""))</f>
        <v/>
      </c>
      <c r="GQ201" s="15" t="str" cm="1">
        <f t="array" ref="GQ201">IF(GP201="","",_xll.PBD(GP201,"Deal Date","","USD","",""))</f>
        <v/>
      </c>
      <c r="GR201" s="15" t="str" cm="1">
        <f t="array" ref="GR201">IF(GP201="","",_xll.PBD(GP201,"Company ID","","USD","",""))</f>
        <v/>
      </c>
      <c r="GS201" s="15" t="str" cm="1">
        <f t="array" ref="GS201">IF(GP201="","",_xll.PBD(GR201,"Name","","USD","",""))</f>
        <v/>
      </c>
      <c r="GT201" t="str" cm="1">
        <f t="array" ref="GT201">IF(GP201="","",_xll.PBD(GP201,"Deal Type 1","","USD","",""))</f>
        <v/>
      </c>
      <c r="GY201" s="15" t="str" cm="1">
        <f t="array" ref="GY201">IF(GX201="","",_xll.PBD(GX201,"Deal Date","","USD","",""))</f>
        <v/>
      </c>
      <c r="GZ201" s="15" t="str" cm="1">
        <f t="array" ref="GZ201">IF(GX201="","",_xll.PBD(GX201,"Company ID","","USD","",""))</f>
        <v/>
      </c>
      <c r="HA201" s="15" t="str" cm="1">
        <f t="array" ref="HA201">IF(GX201="","",_xll.PBD(GZ201,"Name","","USD","",""))</f>
        <v/>
      </c>
      <c r="HB201" t="str" cm="1">
        <f t="array" ref="HB201">IF(GX201="","",_xll.PBD(GX201,"Deal Type 1","","USD","",""))</f>
        <v/>
      </c>
      <c r="HG201" s="15" t="str" cm="1">
        <f t="array" ref="HG201">IF(HF201="","",_xll.PBD(HF201,"Deal Date","","USD","",""))</f>
        <v/>
      </c>
      <c r="HH201" s="15" t="str" cm="1">
        <f t="array" ref="HH201">IF(HF201="","",_xll.PBD(HF201,"Company ID","","USD","",""))</f>
        <v/>
      </c>
      <c r="HI201" s="15" t="str" cm="1">
        <f t="array" ref="HI201">IF(HF201="","",_xll.PBD(HH201,"Name","","USD","",""))</f>
        <v/>
      </c>
      <c r="HJ201" t="str" cm="1">
        <f t="array" ref="HJ201">IF(HF201="","",_xll.PBD(HF201,"Deal Type 1","","USD","",""))</f>
        <v/>
      </c>
      <c r="HO201" s="15" t="str" cm="1">
        <f t="array" ref="HO201">IF(HN201="","",_xll.PBD(HN201,"Deal Date","","USD","",""))</f>
        <v/>
      </c>
      <c r="HP201" s="15" t="str" cm="1">
        <f t="array" ref="HP201">IF(HN201="","",_xll.PBD(HN201,"Company ID","","USD","",""))</f>
        <v/>
      </c>
      <c r="HQ201" s="15" t="str" cm="1">
        <f t="array" ref="HQ201">IF(HN201="","",_xll.PBD(HP201,"Name","","USD","",""))</f>
        <v/>
      </c>
      <c r="HR201" t="str" cm="1">
        <f t="array" ref="HR201">IF(HN201="","",_xll.PBD(HN201,"Deal Type 1","","USD","",""))</f>
        <v/>
      </c>
      <c r="HW201" s="15" t="str" cm="1">
        <f t="array" ref="HW201">IF(HV201="","",_xll.PBD(HV201,"Deal Date","","USD","",""))</f>
        <v/>
      </c>
      <c r="HX201" s="15" t="str" cm="1">
        <f t="array" ref="HX201">IF(HV201="","",_xll.PBD(HV201,"Company ID","","USD","",""))</f>
        <v/>
      </c>
      <c r="HY201" s="15" t="str" cm="1">
        <f t="array" ref="HY201">IF(HV201="","",_xll.PBD(HX201,"Name","","USD","",""))</f>
        <v/>
      </c>
      <c r="HZ201" t="str" cm="1">
        <f t="array" ref="HZ201">IF(HV201="","",_xll.PBD(HV201,"Deal Type 1","","USD","",""))</f>
        <v/>
      </c>
      <c r="IE201" s="15" t="str" cm="1">
        <f t="array" ref="IE201">IF(ID201="","",_xll.PBD(ID201,"Deal Date","","USD","",""))</f>
        <v/>
      </c>
      <c r="IF201" s="15" t="str" cm="1">
        <f t="array" ref="IF201">IF(ID201="","",_xll.PBD(ID201,"Company ID","","USD","",""))</f>
        <v/>
      </c>
      <c r="IG201" s="15" t="str" cm="1">
        <f t="array" ref="IG201">IF(ID201="","",_xll.PBD(IF201,"Name","","USD","",""))</f>
        <v/>
      </c>
      <c r="IH201" t="str" cm="1">
        <f t="array" ref="IH201">IF(ID201="","",_xll.PBD(ID201,"Deal Type 1","","USD","",""))</f>
        <v/>
      </c>
      <c r="IM201" s="15" t="str" cm="1">
        <f t="array" ref="IM201">IF(IL201="","",_xll.PBD(IL201,"Deal Date","","USD","",""))</f>
        <v/>
      </c>
      <c r="IN201" s="15" t="str" cm="1">
        <f t="array" ref="IN201">IF(IL201="","",_xll.PBD(IL201,"Company ID","","USD","",""))</f>
        <v/>
      </c>
      <c r="IO201" s="15" t="str" cm="1">
        <f t="array" ref="IO201">IF(IL201="","",_xll.PBD(IN201,"Name","","USD","",""))</f>
        <v/>
      </c>
      <c r="IP201" t="str" cm="1">
        <f t="array" ref="IP201">IF(IL201="","",_xll.PBD(IL201,"Deal Type 1","","USD","",""))</f>
        <v/>
      </c>
      <c r="IU201" s="15" t="str" cm="1">
        <f t="array" ref="IU201">IF(IT201="","",_xll.PBD(IT201,"Deal Date","","USD","",""))</f>
        <v/>
      </c>
      <c r="IV201" s="15" t="str" cm="1">
        <f t="array" ref="IV201">IF(IT201="","",_xll.PBD(IT201,"Company ID","","USD","",""))</f>
        <v/>
      </c>
      <c r="IW201" s="15" t="str" cm="1">
        <f t="array" ref="IW201">IF(IT201="","",_xll.PBD(IV201,"Name","","USD","",""))</f>
        <v/>
      </c>
      <c r="IX201" t="str" cm="1">
        <f t="array" ref="IX201">IF(IT201="","",_xll.PBD(IT201,"Deal Type 1","","USD","",""))</f>
        <v/>
      </c>
      <c r="JC201" s="15" t="str" cm="1">
        <f t="array" ref="JC201">IF(JB201="","",_xll.PBD(JB201,"Deal Date","","USD","",""))</f>
        <v/>
      </c>
      <c r="JD201" s="15" t="str" cm="1">
        <f t="array" ref="JD201">IF(JB201="","",_xll.PBD(JB201,"Company ID","","USD","",""))</f>
        <v/>
      </c>
      <c r="JE201" s="15" t="str" cm="1">
        <f t="array" ref="JE201">IF(JB201="","",_xll.PBD(JD201,"Name","","USD","",""))</f>
        <v/>
      </c>
      <c r="JF201" t="str" cm="1">
        <f t="array" ref="JF201">IF(JB201="","",_xll.PBD(JB201,"Deal Type 1","","USD","",""))</f>
        <v/>
      </c>
      <c r="JK201" s="15" t="str" cm="1">
        <f t="array" ref="JK201">IF(JJ201="","",_xll.PBD(JJ201,"Deal Date","","USD","",""))</f>
        <v/>
      </c>
      <c r="JL201" s="15" t="str" cm="1">
        <f t="array" ref="JL201">IF(JJ201="","",_xll.PBD(JJ201,"Company ID","","USD","",""))</f>
        <v/>
      </c>
      <c r="JM201" s="15" t="str" cm="1">
        <f t="array" ref="JM201">IF(JJ201="","",_xll.PBD(JL201,"Name","","USD","",""))</f>
        <v/>
      </c>
      <c r="JN201" t="str" cm="1">
        <f t="array" ref="JN201">IF(JJ201="","",_xll.PBD(JJ201,"Deal Type 1","","USD","",""))</f>
        <v/>
      </c>
      <c r="JS201" s="15" t="str" cm="1">
        <f t="array" ref="JS201">IF(JR201="","",_xll.PBD(JR201,"Deal Date","","USD","",""))</f>
        <v/>
      </c>
      <c r="JT201" s="15" t="str" cm="1">
        <f t="array" ref="JT201">IF(JR201="","",_xll.PBD(JR201,"Company ID","","USD","",""))</f>
        <v/>
      </c>
      <c r="JU201" s="15" t="str" cm="1">
        <f t="array" ref="JU201">IF(JR201="","",_xll.PBD(JT201,"Name","","USD","",""))</f>
        <v/>
      </c>
      <c r="JV201" t="str" cm="1">
        <f t="array" ref="JV201">IF(JR201="","",_xll.PBD(JR201,"Deal Type 1","","USD","",""))</f>
        <v/>
      </c>
      <c r="KA201" s="15" t="str" cm="1">
        <f t="array" ref="KA201">IF(JZ201="","",_xll.PBD(JZ201,"Deal Date","","USD","",""))</f>
        <v/>
      </c>
      <c r="KB201" s="15" t="str" cm="1">
        <f t="array" ref="KB201">IF(JZ201="","",_xll.PBD(JZ201,"Company ID","","USD","",""))</f>
        <v/>
      </c>
      <c r="KC201" s="15" t="str" cm="1">
        <f t="array" ref="KC201">IF(JZ201="","",_xll.PBD(KB201,"Name","","USD","",""))</f>
        <v/>
      </c>
      <c r="KD201" t="str" cm="1">
        <f t="array" ref="KD201">IF(JZ201="","",_xll.PBD(JZ201,"Deal Type 1","","USD","",""))</f>
        <v/>
      </c>
      <c r="KI201" s="15" t="str" cm="1">
        <f t="array" ref="KI201">IF(KH201="","",_xll.PBD(KH201,"Deal Date","","USD","",""))</f>
        <v/>
      </c>
      <c r="KJ201" s="15" t="str" cm="1">
        <f t="array" ref="KJ201">IF(KH201="","",_xll.PBD(KH201,"Company ID","","USD","",""))</f>
        <v/>
      </c>
      <c r="KK201" s="15" t="str" cm="1">
        <f t="array" ref="KK201">IF(KH201="","",_xll.PBD(KJ201,"Name","","USD","",""))</f>
        <v/>
      </c>
      <c r="KL201" t="str" cm="1">
        <f t="array" ref="KL201">IF(KH201="","",_xll.PBD(KH201,"Deal Type 1","","USD","",""))</f>
        <v/>
      </c>
      <c r="KQ201" s="15" t="str" cm="1">
        <f t="array" ref="KQ201">IF(KP201="","",_xll.PBD(KP201,"Deal Date","","USD","",""))</f>
        <v/>
      </c>
      <c r="KR201" s="15" t="str" cm="1">
        <f t="array" ref="KR201">IF(KP201="","",_xll.PBD(KP201,"Company ID","","USD","",""))</f>
        <v/>
      </c>
      <c r="KS201" s="15" t="str" cm="1">
        <f t="array" ref="KS201">IF(KP201="","",_xll.PBD(KR201,"Name","","USD","",""))</f>
        <v/>
      </c>
      <c r="KT201" t="str" cm="1">
        <f t="array" ref="KT201">IF(KP201="","",_xll.PBD(KP201,"Deal Type 1","","USD","",""))</f>
        <v/>
      </c>
      <c r="KY201" s="15" t="str" cm="1">
        <f t="array" ref="KY201">IF(KX201="","",_xll.PBD(KX201,"Deal Date","","USD","",""))</f>
        <v/>
      </c>
      <c r="KZ201" s="15" t="str" cm="1">
        <f t="array" ref="KZ201">IF(KX201="","",_xll.PBD(KX201,"Company ID","","USD","",""))</f>
        <v/>
      </c>
      <c r="LA201" s="15" t="str" cm="1">
        <f t="array" ref="LA201">IF(KX201="","",_xll.PBD(KZ201,"Name","","USD","",""))</f>
        <v/>
      </c>
      <c r="LB201" t="str" cm="1">
        <f t="array" ref="LB201">IF(KX201="","",_xll.PBD(KX201,"Deal Type 1","","USD","",""))</f>
        <v/>
      </c>
      <c r="LG201" s="15" t="str" cm="1">
        <f t="array" ref="LG201">IF(LF201="","",_xll.PBD(LF201,"Deal Date","","USD","",""))</f>
        <v/>
      </c>
      <c r="LH201" s="15" t="str" cm="1">
        <f t="array" ref="LH201">IF(LF201="","",_xll.PBD(LF201,"Company ID","","USD","",""))</f>
        <v/>
      </c>
      <c r="LI201" s="15" t="str" cm="1">
        <f t="array" ref="LI201">IF(LF201="","",_xll.PBD(LH201,"Name","","USD","",""))</f>
        <v/>
      </c>
      <c r="LJ201" t="str" cm="1">
        <f t="array" ref="LJ201">IF(LF201="","",_xll.PBD(LF201,"Deal Type 1","","USD","",""))</f>
        <v/>
      </c>
      <c r="LO201" s="15" t="str" cm="1">
        <f t="array" ref="LO201">IF(LN201="","",_xll.PBD(LN201,"Deal Date","","USD","",""))</f>
        <v/>
      </c>
      <c r="LP201" s="15" t="str" cm="1">
        <f t="array" ref="LP201">IF(LN201="","",_xll.PBD(LN201,"Company ID","","USD","",""))</f>
        <v/>
      </c>
      <c r="LQ201" s="15" t="str" cm="1">
        <f t="array" ref="LQ201">IF(LN201="","",_xll.PBD(LP201,"Name","","USD","",""))</f>
        <v/>
      </c>
      <c r="LR201" t="str" cm="1">
        <f t="array" ref="LR201">IF(LN201="","",_xll.PBD(LN201,"Deal Type 1","","USD","",""))</f>
        <v/>
      </c>
      <c r="LW201" s="15" t="str" cm="1">
        <f t="array" ref="LW201">IF(LV201="","",_xll.PBD(LV201,"Deal Date","","USD","",""))</f>
        <v/>
      </c>
      <c r="LX201" s="15" t="str" cm="1">
        <f t="array" ref="LX201">IF(LV201="","",_xll.PBD(LV201,"Company ID","","USD","",""))</f>
        <v/>
      </c>
      <c r="LY201" s="15" t="str" cm="1">
        <f t="array" ref="LY201">IF(LV201="","",_xll.PBD(LX201,"Name","","USD","",""))</f>
        <v/>
      </c>
      <c r="LZ201" t="str" cm="1">
        <f t="array" ref="LZ201">IF(LV201="","",_xll.PBD(LV201,"Deal Type 1","","USD","",""))</f>
        <v/>
      </c>
      <c r="ME201" s="15" t="str" cm="1">
        <f t="array" ref="ME201">IF(MD201="","",_xll.PBD(MD201,"Deal Date","","USD","",""))</f>
        <v/>
      </c>
      <c r="MF201" s="15" t="str" cm="1">
        <f t="array" ref="MF201">IF(MD201="","",_xll.PBD(MD201,"Company ID","","USD","",""))</f>
        <v/>
      </c>
      <c r="MG201" s="15" t="str" cm="1">
        <f t="array" ref="MG201">IF(MD201="","",_xll.PBD(MF201,"Name","","USD","",""))</f>
        <v/>
      </c>
      <c r="MH201" t="str" cm="1">
        <f t="array" ref="MH201">IF(MD201="","",_xll.PBD(MD201,"Deal Type 1","","USD","",""))</f>
        <v/>
      </c>
    </row>
    <row r="202" spans="7:346" x14ac:dyDescent="0.2">
      <c r="G202" s="15" t="str" cm="1">
        <f t="array" ref="G202">IF(F202="","",_xll.PBD(F202,"Deal Date","","USD","",""))</f>
        <v/>
      </c>
      <c r="H202" s="15" t="str" cm="1">
        <f t="array" ref="H202">IF(F202="","",_xll.PBD(F202,"Company ID","","USD","",""))</f>
        <v/>
      </c>
      <c r="I202" s="15" t="str" cm="1">
        <f t="array" ref="I202">IF(F202="","",_xll.PBD(H202,"Name","","USD","",""))</f>
        <v/>
      </c>
      <c r="J202" t="str" cm="1">
        <f t="array" ref="J202">IF(F202="","",_xll.PBD(F202,"Deal Type 1","","USD","",""))</f>
        <v/>
      </c>
      <c r="O202" s="15" t="str" cm="1">
        <f t="array" ref="O202">IF(N202="","",_xll.PBD(N202,"Deal Date","","USD","",""))</f>
        <v/>
      </c>
      <c r="P202" s="15" t="str" cm="1">
        <f t="array" ref="P202">IF(N202="","",_xll.PBD(N202,"Company ID","","USD","",""))</f>
        <v/>
      </c>
      <c r="Q202" s="15" t="str" cm="1">
        <f t="array" ref="Q202">IF(N202="","",_xll.PBD(P202,"Name","","USD","",""))</f>
        <v/>
      </c>
      <c r="R202" t="str" cm="1">
        <f t="array" ref="R202">IF(N202="","",_xll.PBD(N202,"Deal Type 1","","USD","",""))</f>
        <v/>
      </c>
      <c r="W202" s="15" t="str" cm="1">
        <f t="array" ref="W202">IF(V202="","",_xll.PBD(V202,"Deal Date","","USD","",""))</f>
        <v/>
      </c>
      <c r="X202" s="15" t="str" cm="1">
        <f t="array" ref="X202">IF(V202="","",_xll.PBD(V202,"Company ID","","USD","",""))</f>
        <v/>
      </c>
      <c r="Y202" s="15" t="str" cm="1">
        <f t="array" ref="Y202">IF(V202="","",_xll.PBD(X202,"Name","","USD","",""))</f>
        <v/>
      </c>
      <c r="Z202" t="str" cm="1">
        <f t="array" ref="Z202">IF(V202="","",_xll.PBD(V202,"Deal Type 1","","USD","",""))</f>
        <v/>
      </c>
      <c r="AE202" s="15" t="str" cm="1">
        <f t="array" ref="AE202">IF(AD202="","",_xll.PBD(AD202,"Deal Date","","USD","",""))</f>
        <v/>
      </c>
      <c r="AF202" s="15" t="str" cm="1">
        <f t="array" ref="AF202">IF(AD202="","",_xll.PBD(AD202,"Company ID","","USD","",""))</f>
        <v/>
      </c>
      <c r="AG202" s="15" t="str" cm="1">
        <f t="array" ref="AG202">IF(AD202="","",_xll.PBD(AF202,"Name","","USD","",""))</f>
        <v/>
      </c>
      <c r="AH202" t="str" cm="1">
        <f t="array" ref="AH202">IF(AD202="","",_xll.PBD(AD202,"Deal Type 1","","USD","",""))</f>
        <v/>
      </c>
      <c r="AM202" s="15" t="str" cm="1">
        <f t="array" ref="AM202">IF(AL202="","",_xll.PBD(AL202,"Deal Date","","USD","",""))</f>
        <v/>
      </c>
      <c r="AN202" s="15" t="str" cm="1">
        <f t="array" ref="AN202">IF(AL202="","",_xll.PBD(AL202,"Company ID","","USD","",""))</f>
        <v/>
      </c>
      <c r="AO202" s="15" t="str" cm="1">
        <f t="array" ref="AO202">IF(AL202="","",_xll.PBD(AN202,"Name","","USD","",""))</f>
        <v/>
      </c>
      <c r="AP202" t="str" cm="1">
        <f t="array" ref="AP202">IF(AL202="","",_xll.PBD(AL202,"Deal Type 1","","USD","",""))</f>
        <v/>
      </c>
      <c r="AU202" s="15" t="str" cm="1">
        <f t="array" ref="AU202">IF(AT202="","",_xll.PBD(AT202,"Deal Date","","USD","",""))</f>
        <v/>
      </c>
      <c r="AV202" s="15" t="str" cm="1">
        <f t="array" ref="AV202">IF(AT202="","",_xll.PBD(AT202,"Company ID","","USD","",""))</f>
        <v/>
      </c>
      <c r="AW202" s="15" t="str" cm="1">
        <f t="array" ref="AW202">IF(AT202="","",_xll.PBD(AV202,"Name","","USD","",""))</f>
        <v/>
      </c>
      <c r="AX202" t="str" cm="1">
        <f t="array" ref="AX202">IF(AT202="","",_xll.PBD(AT202,"Deal Type 1","","USD","",""))</f>
        <v/>
      </c>
      <c r="BC202" s="15" t="str" cm="1">
        <f t="array" ref="BC202">IF(BB202="","",_xll.PBD(BB202,"Deal Date","","USD","",""))</f>
        <v/>
      </c>
      <c r="BD202" s="15" t="str" cm="1">
        <f t="array" ref="BD202">IF(BB202="","",_xll.PBD(BB202,"Company ID","","USD","",""))</f>
        <v/>
      </c>
      <c r="BE202" s="15" t="str" cm="1">
        <f t="array" ref="BE202">IF(BB202="","",_xll.PBD(BD202,"Name","","USD","",""))</f>
        <v/>
      </c>
      <c r="BF202" t="str" cm="1">
        <f t="array" ref="BF202">IF(BB202="","",_xll.PBD(BB202,"Deal Type 1","","USD","",""))</f>
        <v/>
      </c>
      <c r="BK202" s="15" t="str" cm="1">
        <f t="array" ref="BK202">IF(BJ202="","",_xll.PBD(BJ202,"Deal Date","","USD","",""))</f>
        <v/>
      </c>
      <c r="BL202" s="15" t="str" cm="1">
        <f t="array" ref="BL202">IF(BJ202="","",_xll.PBD(BJ202,"Company ID","","USD","",""))</f>
        <v/>
      </c>
      <c r="BM202" s="15" t="str" cm="1">
        <f t="array" ref="BM202">IF(BJ202="","",_xll.PBD(BL202,"Name","","USD","",""))</f>
        <v/>
      </c>
      <c r="BN202" t="str" cm="1">
        <f t="array" ref="BN202">IF(BJ202="","",_xll.PBD(BJ202,"Deal Type 1","","USD","",""))</f>
        <v/>
      </c>
      <c r="BS202" s="15" t="str" cm="1">
        <f t="array" ref="BS202">IF(BR202="","",_xll.PBD(BR202,"Deal Date","","USD","",""))</f>
        <v/>
      </c>
      <c r="BT202" s="15" t="str" cm="1">
        <f t="array" ref="BT202">IF(BR202="","",_xll.PBD(BR202,"Company ID","","USD","",""))</f>
        <v/>
      </c>
      <c r="BU202" s="15" t="str" cm="1">
        <f t="array" ref="BU202">IF(BR202="","",_xll.PBD(BT202,"Name","","USD","",""))</f>
        <v/>
      </c>
      <c r="BV202" t="str" cm="1">
        <f t="array" ref="BV202">IF(BR202="","",_xll.PBD(BR202,"Deal Type 1","","USD","",""))</f>
        <v/>
      </c>
      <c r="CA202" s="15" t="str" cm="1">
        <f t="array" ref="CA202">IF(BZ202="","",_xll.PBD(BZ202,"Deal Date","","USD","",""))</f>
        <v/>
      </c>
      <c r="CB202" s="15" t="str" cm="1">
        <f t="array" ref="CB202">IF(BZ202="","",_xll.PBD(BZ202,"Company ID","","USD","",""))</f>
        <v/>
      </c>
      <c r="CC202" s="15" t="str" cm="1">
        <f t="array" ref="CC202">IF(BZ202="","",_xll.PBD(CB202,"Name","","USD","",""))</f>
        <v/>
      </c>
      <c r="CD202" t="str" cm="1">
        <f t="array" ref="CD202">IF(BZ202="","",_xll.PBD(BZ202,"Deal Type 1","","USD","",""))</f>
        <v/>
      </c>
      <c r="CI202" s="15" t="str" cm="1">
        <f t="array" ref="CI202">IF(CH202="","",_xll.PBD(CH202,"Deal Date","","USD","",""))</f>
        <v/>
      </c>
      <c r="CJ202" s="15" t="str" cm="1">
        <f t="array" ref="CJ202">IF(CH202="","",_xll.PBD(CH202,"Company ID","","USD","",""))</f>
        <v/>
      </c>
      <c r="CK202" s="15" t="str" cm="1">
        <f t="array" ref="CK202">IF(CH202="","",_xll.PBD(CJ202,"Name","","USD","",""))</f>
        <v/>
      </c>
      <c r="CL202" t="str" cm="1">
        <f t="array" ref="CL202">IF(CH202="","",_xll.PBD(CH202,"Deal Type 1","","USD","",""))</f>
        <v/>
      </c>
      <c r="CQ202" s="15" t="str" cm="1">
        <f t="array" ref="CQ202">IF(CP202="","",_xll.PBD(CP202,"Deal Date","","USD","",""))</f>
        <v/>
      </c>
      <c r="CR202" s="15" t="str" cm="1">
        <f t="array" ref="CR202">IF(CP202="","",_xll.PBD(CP202,"Company ID","","USD","",""))</f>
        <v/>
      </c>
      <c r="CS202" s="15" t="str" cm="1">
        <f t="array" ref="CS202">IF(CP202="","",_xll.PBD(CR202,"Name","","USD","",""))</f>
        <v/>
      </c>
      <c r="CT202" t="str" cm="1">
        <f t="array" ref="CT202">IF(CP202="","",_xll.PBD(CP202,"Deal Type 1","","USD","",""))</f>
        <v/>
      </c>
      <c r="CY202" s="15" t="str" cm="1">
        <f t="array" ref="CY202">IF(CX202="","",_xll.PBD(CX202,"Deal Date","","USD","",""))</f>
        <v/>
      </c>
      <c r="CZ202" s="15" t="str" cm="1">
        <f t="array" ref="CZ202">IF(CX202="","",_xll.PBD(CX202,"Company ID","","USD","",""))</f>
        <v/>
      </c>
      <c r="DA202" s="15" t="str" cm="1">
        <f t="array" ref="DA202">IF(CX202="","",_xll.PBD(CZ202,"Name","","USD","",""))</f>
        <v/>
      </c>
      <c r="DB202" t="str" cm="1">
        <f t="array" ref="DB202">IF(CX202="","",_xll.PBD(CX202,"Deal Type 1","","USD","",""))</f>
        <v/>
      </c>
      <c r="DG202" s="15" t="str" cm="1">
        <f t="array" ref="DG202">IF(DF202="","",_xll.PBD(DF202,"Deal Date","","USD","",""))</f>
        <v/>
      </c>
      <c r="DH202" s="15" t="str" cm="1">
        <f t="array" ref="DH202">IF(DF202="","",_xll.PBD(DF202,"Company ID","","USD","",""))</f>
        <v/>
      </c>
      <c r="DI202" s="15" t="str" cm="1">
        <f t="array" ref="DI202">IF(DF202="","",_xll.PBD(DH202,"Name","","USD","",""))</f>
        <v/>
      </c>
      <c r="DJ202" t="str" cm="1">
        <f t="array" ref="DJ202">IF(DF202="","",_xll.PBD(DF202,"Deal Type 1","","USD","",""))</f>
        <v/>
      </c>
      <c r="DO202" s="15" t="str" cm="1">
        <f t="array" ref="DO202">IF(DN202="","",_xll.PBD(DN202,"Deal Date","","USD","",""))</f>
        <v/>
      </c>
      <c r="DP202" s="15" t="str" cm="1">
        <f t="array" ref="DP202">IF(DN202="","",_xll.PBD(DN202,"Company ID","","USD","",""))</f>
        <v/>
      </c>
      <c r="DQ202" s="15" t="str" cm="1">
        <f t="array" ref="DQ202">IF(DN202="","",_xll.PBD(DP202,"Name","","USD","",""))</f>
        <v/>
      </c>
      <c r="DR202" t="str" cm="1">
        <f t="array" ref="DR202">IF(DN202="","",_xll.PBD(DN202,"Deal Type 1","","USD","",""))</f>
        <v/>
      </c>
      <c r="DW202" s="15" t="str" cm="1">
        <f t="array" ref="DW202">IF(DV202="","",_xll.PBD(DV202,"Deal Date","","USD","",""))</f>
        <v/>
      </c>
      <c r="DX202" s="15" t="str" cm="1">
        <f t="array" ref="DX202">IF(DV202="","",_xll.PBD(DV202,"Company ID","","USD","",""))</f>
        <v/>
      </c>
      <c r="DY202" s="15" t="str" cm="1">
        <f t="array" ref="DY202">IF(DV202="","",_xll.PBD(DX202,"Name","","USD","",""))</f>
        <v/>
      </c>
      <c r="DZ202" t="str" cm="1">
        <f t="array" ref="DZ202">IF(DV202="","",_xll.PBD(DV202,"Deal Type 1","","USD","",""))</f>
        <v/>
      </c>
      <c r="EE202" s="15" t="str" cm="1">
        <f t="array" ref="EE202">IF(ED202="","",_xll.PBD(ED202,"Deal Date","","USD","",""))</f>
        <v/>
      </c>
      <c r="EF202" s="15" t="str" cm="1">
        <f t="array" ref="EF202">IF(ED202="","",_xll.PBD(ED202,"Company ID","","USD","",""))</f>
        <v/>
      </c>
      <c r="EG202" s="15" t="str" cm="1">
        <f t="array" ref="EG202">IF(ED202="","",_xll.PBD(EF202,"Name","","USD","",""))</f>
        <v/>
      </c>
      <c r="EH202" t="str" cm="1">
        <f t="array" ref="EH202">IF(ED202="","",_xll.PBD(ED202,"Deal Type 1","","USD","",""))</f>
        <v/>
      </c>
      <c r="EM202" s="15" t="str" cm="1">
        <f t="array" ref="EM202">IF(EL202="","",_xll.PBD(EL202,"Deal Date","","USD","",""))</f>
        <v/>
      </c>
      <c r="EN202" s="15" t="str" cm="1">
        <f t="array" ref="EN202">IF(EL202="","",_xll.PBD(EL202,"Company ID","","USD","",""))</f>
        <v/>
      </c>
      <c r="EO202" s="15" t="str" cm="1">
        <f t="array" ref="EO202">IF(EL202="","",_xll.PBD(EN202,"Name","","USD","",""))</f>
        <v/>
      </c>
      <c r="EP202" t="str" cm="1">
        <f t="array" ref="EP202">IF(EL202="","",_xll.PBD(EL202,"Deal Type 1","","USD","",""))</f>
        <v/>
      </c>
      <c r="EU202" s="15" t="str" cm="1">
        <f t="array" ref="EU202">IF(ET202="","",_xll.PBD(ET202,"Deal Date","","USD","",""))</f>
        <v/>
      </c>
      <c r="EV202" s="15" t="str" cm="1">
        <f t="array" ref="EV202">IF(ET202="","",_xll.PBD(ET202,"Company ID","","USD","",""))</f>
        <v/>
      </c>
      <c r="EW202" s="15" t="str" cm="1">
        <f t="array" ref="EW202">IF(ET202="","",_xll.PBD(EV202,"Name","","USD","",""))</f>
        <v/>
      </c>
      <c r="EX202" t="str" cm="1">
        <f t="array" ref="EX202">IF(ET202="","",_xll.PBD(ET202,"Deal Type 1","","USD","",""))</f>
        <v/>
      </c>
      <c r="FC202" s="15" t="str" cm="1">
        <f t="array" ref="FC202">IF(FB202="","",_xll.PBD(FB202,"Deal Date","","USD","",""))</f>
        <v/>
      </c>
      <c r="FD202" s="15" t="str" cm="1">
        <f t="array" ref="FD202">IF(FB202="","",_xll.PBD(FB202,"Company ID","","USD","",""))</f>
        <v/>
      </c>
      <c r="FE202" s="15" t="str" cm="1">
        <f t="array" ref="FE202">IF(FB202="","",_xll.PBD(FD202,"Name","","USD","",""))</f>
        <v/>
      </c>
      <c r="FF202" t="str" cm="1">
        <f t="array" ref="FF202">IF(FB202="","",_xll.PBD(FB202,"Deal Type 1","","USD","",""))</f>
        <v/>
      </c>
      <c r="FK202" s="15" t="str" cm="1">
        <f t="array" ref="FK202">IF(FJ202="","",_xll.PBD(FJ202,"Deal Date","","USD","",""))</f>
        <v/>
      </c>
      <c r="FL202" s="15" t="str" cm="1">
        <f t="array" ref="FL202">IF(FJ202="","",_xll.PBD(FJ202,"Company ID","","USD","",""))</f>
        <v/>
      </c>
      <c r="FM202" s="15" t="str" cm="1">
        <f t="array" ref="FM202">IF(FJ202="","",_xll.PBD(FL202,"Name","","USD","",""))</f>
        <v/>
      </c>
      <c r="FN202" t="str" cm="1">
        <f t="array" ref="FN202">IF(FJ202="","",_xll.PBD(FJ202,"Deal Type 1","","USD","",""))</f>
        <v/>
      </c>
      <c r="FS202" s="15" t="str" cm="1">
        <f t="array" ref="FS202">IF(FR202="","",_xll.PBD(FR202,"Deal Date","","USD","",""))</f>
        <v/>
      </c>
      <c r="FT202" s="15" t="str" cm="1">
        <f t="array" ref="FT202">IF(FR202="","",_xll.PBD(FR202,"Company ID","","USD","",""))</f>
        <v/>
      </c>
      <c r="FU202" s="15" t="str" cm="1">
        <f t="array" ref="FU202">IF(FR202="","",_xll.PBD(FT202,"Name","","USD","",""))</f>
        <v/>
      </c>
      <c r="FV202" t="str" cm="1">
        <f t="array" ref="FV202">IF(FR202="","",_xll.PBD(FR202,"Deal Type 1","","USD","",""))</f>
        <v/>
      </c>
      <c r="GA202" s="15" t="str" cm="1">
        <f t="array" ref="GA202">IF(FZ202="","",_xll.PBD(FZ202,"Deal Date","","USD","",""))</f>
        <v/>
      </c>
      <c r="GB202" s="15" t="str" cm="1">
        <f t="array" ref="GB202">IF(FZ202="","",_xll.PBD(FZ202,"Company ID","","USD","",""))</f>
        <v/>
      </c>
      <c r="GC202" s="15" t="str" cm="1">
        <f t="array" ref="GC202">IF(FZ202="","",_xll.PBD(GB202,"Name","","USD","",""))</f>
        <v/>
      </c>
      <c r="GD202" t="str" cm="1">
        <f t="array" ref="GD202">IF(FZ202="","",_xll.PBD(FZ202,"Deal Type 1","","USD","",""))</f>
        <v/>
      </c>
      <c r="GI202" s="15" t="str" cm="1">
        <f t="array" ref="GI202">IF(GH202="","",_xll.PBD(GH202,"Deal Date","","USD","",""))</f>
        <v/>
      </c>
      <c r="GJ202" s="15" t="str" cm="1">
        <f t="array" ref="GJ202">IF(GH202="","",_xll.PBD(GH202,"Company ID","","USD","",""))</f>
        <v/>
      </c>
      <c r="GK202" s="15" t="str" cm="1">
        <f t="array" ref="GK202">IF(GH202="","",_xll.PBD(GJ202,"Name","","USD","",""))</f>
        <v/>
      </c>
      <c r="GL202" t="str" cm="1">
        <f t="array" ref="GL202">IF(GH202="","",_xll.PBD(GH202,"Deal Type 1","","USD","",""))</f>
        <v/>
      </c>
      <c r="GQ202" s="15" t="str" cm="1">
        <f t="array" ref="GQ202">IF(GP202="","",_xll.PBD(GP202,"Deal Date","","USD","",""))</f>
        <v/>
      </c>
      <c r="GR202" s="15" t="str" cm="1">
        <f t="array" ref="GR202">IF(GP202="","",_xll.PBD(GP202,"Company ID","","USD","",""))</f>
        <v/>
      </c>
      <c r="GS202" s="15" t="str" cm="1">
        <f t="array" ref="GS202">IF(GP202="","",_xll.PBD(GR202,"Name","","USD","",""))</f>
        <v/>
      </c>
      <c r="GT202" t="str" cm="1">
        <f t="array" ref="GT202">IF(GP202="","",_xll.PBD(GP202,"Deal Type 1","","USD","",""))</f>
        <v/>
      </c>
      <c r="GY202" s="15" t="str" cm="1">
        <f t="array" ref="GY202">IF(GX202="","",_xll.PBD(GX202,"Deal Date","","USD","",""))</f>
        <v/>
      </c>
      <c r="GZ202" s="15" t="str" cm="1">
        <f t="array" ref="GZ202">IF(GX202="","",_xll.PBD(GX202,"Company ID","","USD","",""))</f>
        <v/>
      </c>
      <c r="HA202" s="15" t="str" cm="1">
        <f t="array" ref="HA202">IF(GX202="","",_xll.PBD(GZ202,"Name","","USD","",""))</f>
        <v/>
      </c>
      <c r="HB202" t="str" cm="1">
        <f t="array" ref="HB202">IF(GX202="","",_xll.PBD(GX202,"Deal Type 1","","USD","",""))</f>
        <v/>
      </c>
      <c r="HG202" s="15" t="str" cm="1">
        <f t="array" ref="HG202">IF(HF202="","",_xll.PBD(HF202,"Deal Date","","USD","",""))</f>
        <v/>
      </c>
      <c r="HH202" s="15" t="str" cm="1">
        <f t="array" ref="HH202">IF(HF202="","",_xll.PBD(HF202,"Company ID","","USD","",""))</f>
        <v/>
      </c>
      <c r="HI202" s="15" t="str" cm="1">
        <f t="array" ref="HI202">IF(HF202="","",_xll.PBD(HH202,"Name","","USD","",""))</f>
        <v/>
      </c>
      <c r="HJ202" t="str" cm="1">
        <f t="array" ref="HJ202">IF(HF202="","",_xll.PBD(HF202,"Deal Type 1","","USD","",""))</f>
        <v/>
      </c>
      <c r="HO202" s="15" t="str" cm="1">
        <f t="array" ref="HO202">IF(HN202="","",_xll.PBD(HN202,"Deal Date","","USD","",""))</f>
        <v/>
      </c>
      <c r="HP202" s="15" t="str" cm="1">
        <f t="array" ref="HP202">IF(HN202="","",_xll.PBD(HN202,"Company ID","","USD","",""))</f>
        <v/>
      </c>
      <c r="HQ202" s="15" t="str" cm="1">
        <f t="array" ref="HQ202">IF(HN202="","",_xll.PBD(HP202,"Name","","USD","",""))</f>
        <v/>
      </c>
      <c r="HR202" t="str" cm="1">
        <f t="array" ref="HR202">IF(HN202="","",_xll.PBD(HN202,"Deal Type 1","","USD","",""))</f>
        <v/>
      </c>
      <c r="HW202" s="15" t="str" cm="1">
        <f t="array" ref="HW202">IF(HV202="","",_xll.PBD(HV202,"Deal Date","","USD","",""))</f>
        <v/>
      </c>
      <c r="HX202" s="15" t="str" cm="1">
        <f t="array" ref="HX202">IF(HV202="","",_xll.PBD(HV202,"Company ID","","USD","",""))</f>
        <v/>
      </c>
      <c r="HY202" s="15" t="str" cm="1">
        <f t="array" ref="HY202">IF(HV202="","",_xll.PBD(HX202,"Name","","USD","",""))</f>
        <v/>
      </c>
      <c r="HZ202" t="str" cm="1">
        <f t="array" ref="HZ202">IF(HV202="","",_xll.PBD(HV202,"Deal Type 1","","USD","",""))</f>
        <v/>
      </c>
      <c r="IE202" s="15" t="str" cm="1">
        <f t="array" ref="IE202">IF(ID202="","",_xll.PBD(ID202,"Deal Date","","USD","",""))</f>
        <v/>
      </c>
      <c r="IF202" s="15" t="str" cm="1">
        <f t="array" ref="IF202">IF(ID202="","",_xll.PBD(ID202,"Company ID","","USD","",""))</f>
        <v/>
      </c>
      <c r="IG202" s="15" t="str" cm="1">
        <f t="array" ref="IG202">IF(ID202="","",_xll.PBD(IF202,"Name","","USD","",""))</f>
        <v/>
      </c>
      <c r="IH202" t="str" cm="1">
        <f t="array" ref="IH202">IF(ID202="","",_xll.PBD(ID202,"Deal Type 1","","USD","",""))</f>
        <v/>
      </c>
      <c r="IM202" s="15" t="str" cm="1">
        <f t="array" ref="IM202">IF(IL202="","",_xll.PBD(IL202,"Deal Date","","USD","",""))</f>
        <v/>
      </c>
      <c r="IN202" s="15" t="str" cm="1">
        <f t="array" ref="IN202">IF(IL202="","",_xll.PBD(IL202,"Company ID","","USD","",""))</f>
        <v/>
      </c>
      <c r="IO202" s="15" t="str" cm="1">
        <f t="array" ref="IO202">IF(IL202="","",_xll.PBD(IN202,"Name","","USD","",""))</f>
        <v/>
      </c>
      <c r="IP202" t="str" cm="1">
        <f t="array" ref="IP202">IF(IL202="","",_xll.PBD(IL202,"Deal Type 1","","USD","",""))</f>
        <v/>
      </c>
      <c r="IU202" s="15" t="str" cm="1">
        <f t="array" ref="IU202">IF(IT202="","",_xll.PBD(IT202,"Deal Date","","USD","",""))</f>
        <v/>
      </c>
      <c r="IV202" s="15" t="str" cm="1">
        <f t="array" ref="IV202">IF(IT202="","",_xll.PBD(IT202,"Company ID","","USD","",""))</f>
        <v/>
      </c>
      <c r="IW202" s="15" t="str" cm="1">
        <f t="array" ref="IW202">IF(IT202="","",_xll.PBD(IV202,"Name","","USD","",""))</f>
        <v/>
      </c>
      <c r="IX202" t="str" cm="1">
        <f t="array" ref="IX202">IF(IT202="","",_xll.PBD(IT202,"Deal Type 1","","USD","",""))</f>
        <v/>
      </c>
      <c r="JC202" s="15" t="str" cm="1">
        <f t="array" ref="JC202">IF(JB202="","",_xll.PBD(JB202,"Deal Date","","USD","",""))</f>
        <v/>
      </c>
      <c r="JD202" s="15" t="str" cm="1">
        <f t="array" ref="JD202">IF(JB202="","",_xll.PBD(JB202,"Company ID","","USD","",""))</f>
        <v/>
      </c>
      <c r="JE202" s="15" t="str" cm="1">
        <f t="array" ref="JE202">IF(JB202="","",_xll.PBD(JD202,"Name","","USD","",""))</f>
        <v/>
      </c>
      <c r="JF202" t="str" cm="1">
        <f t="array" ref="JF202">IF(JB202="","",_xll.PBD(JB202,"Deal Type 1","","USD","",""))</f>
        <v/>
      </c>
      <c r="JK202" s="15" t="str" cm="1">
        <f t="array" ref="JK202">IF(JJ202="","",_xll.PBD(JJ202,"Deal Date","","USD","",""))</f>
        <v/>
      </c>
      <c r="JL202" s="15" t="str" cm="1">
        <f t="array" ref="JL202">IF(JJ202="","",_xll.PBD(JJ202,"Company ID","","USD","",""))</f>
        <v/>
      </c>
      <c r="JM202" s="15" t="str" cm="1">
        <f t="array" ref="JM202">IF(JJ202="","",_xll.PBD(JL202,"Name","","USD","",""))</f>
        <v/>
      </c>
      <c r="JN202" t="str" cm="1">
        <f t="array" ref="JN202">IF(JJ202="","",_xll.PBD(JJ202,"Deal Type 1","","USD","",""))</f>
        <v/>
      </c>
      <c r="JS202" s="15" t="str" cm="1">
        <f t="array" ref="JS202">IF(JR202="","",_xll.PBD(JR202,"Deal Date","","USD","",""))</f>
        <v/>
      </c>
      <c r="JT202" s="15" t="str" cm="1">
        <f t="array" ref="JT202">IF(JR202="","",_xll.PBD(JR202,"Company ID","","USD","",""))</f>
        <v/>
      </c>
      <c r="JU202" s="15" t="str" cm="1">
        <f t="array" ref="JU202">IF(JR202="","",_xll.PBD(JT202,"Name","","USD","",""))</f>
        <v/>
      </c>
      <c r="JV202" t="str" cm="1">
        <f t="array" ref="JV202">IF(JR202="","",_xll.PBD(JR202,"Deal Type 1","","USD","",""))</f>
        <v/>
      </c>
      <c r="KA202" s="15" t="str" cm="1">
        <f t="array" ref="KA202">IF(JZ202="","",_xll.PBD(JZ202,"Deal Date","","USD","",""))</f>
        <v/>
      </c>
      <c r="KB202" s="15" t="str" cm="1">
        <f t="array" ref="KB202">IF(JZ202="","",_xll.PBD(JZ202,"Company ID","","USD","",""))</f>
        <v/>
      </c>
      <c r="KC202" s="15" t="str" cm="1">
        <f t="array" ref="KC202">IF(JZ202="","",_xll.PBD(KB202,"Name","","USD","",""))</f>
        <v/>
      </c>
      <c r="KD202" t="str" cm="1">
        <f t="array" ref="KD202">IF(JZ202="","",_xll.PBD(JZ202,"Deal Type 1","","USD","",""))</f>
        <v/>
      </c>
      <c r="KI202" s="15" t="str" cm="1">
        <f t="array" ref="KI202">IF(KH202="","",_xll.PBD(KH202,"Deal Date","","USD","",""))</f>
        <v/>
      </c>
      <c r="KJ202" s="15" t="str" cm="1">
        <f t="array" ref="KJ202">IF(KH202="","",_xll.PBD(KH202,"Company ID","","USD","",""))</f>
        <v/>
      </c>
      <c r="KK202" s="15" t="str" cm="1">
        <f t="array" ref="KK202">IF(KH202="","",_xll.PBD(KJ202,"Name","","USD","",""))</f>
        <v/>
      </c>
      <c r="KL202" t="str" cm="1">
        <f t="array" ref="KL202">IF(KH202="","",_xll.PBD(KH202,"Deal Type 1","","USD","",""))</f>
        <v/>
      </c>
      <c r="KQ202" s="15" t="str" cm="1">
        <f t="array" ref="KQ202">IF(KP202="","",_xll.PBD(KP202,"Deal Date","","USD","",""))</f>
        <v/>
      </c>
      <c r="KR202" s="15" t="str" cm="1">
        <f t="array" ref="KR202">IF(KP202="","",_xll.PBD(KP202,"Company ID","","USD","",""))</f>
        <v/>
      </c>
      <c r="KS202" s="15" t="str" cm="1">
        <f t="array" ref="KS202">IF(KP202="","",_xll.PBD(KR202,"Name","","USD","",""))</f>
        <v/>
      </c>
      <c r="KT202" t="str" cm="1">
        <f t="array" ref="KT202">IF(KP202="","",_xll.PBD(KP202,"Deal Type 1","","USD","",""))</f>
        <v/>
      </c>
      <c r="KY202" s="15" t="str" cm="1">
        <f t="array" ref="KY202">IF(KX202="","",_xll.PBD(KX202,"Deal Date","","USD","",""))</f>
        <v/>
      </c>
      <c r="KZ202" s="15" t="str" cm="1">
        <f t="array" ref="KZ202">IF(KX202="","",_xll.PBD(KX202,"Company ID","","USD","",""))</f>
        <v/>
      </c>
      <c r="LA202" s="15" t="str" cm="1">
        <f t="array" ref="LA202">IF(KX202="","",_xll.PBD(KZ202,"Name","","USD","",""))</f>
        <v/>
      </c>
      <c r="LB202" t="str" cm="1">
        <f t="array" ref="LB202">IF(KX202="","",_xll.PBD(KX202,"Deal Type 1","","USD","",""))</f>
        <v/>
      </c>
      <c r="LG202" s="15" t="str" cm="1">
        <f t="array" ref="LG202">IF(LF202="","",_xll.PBD(LF202,"Deal Date","","USD","",""))</f>
        <v/>
      </c>
      <c r="LH202" s="15" t="str" cm="1">
        <f t="array" ref="LH202">IF(LF202="","",_xll.PBD(LF202,"Company ID","","USD","",""))</f>
        <v/>
      </c>
      <c r="LI202" s="15" t="str" cm="1">
        <f t="array" ref="LI202">IF(LF202="","",_xll.PBD(LH202,"Name","","USD","",""))</f>
        <v/>
      </c>
      <c r="LJ202" t="str" cm="1">
        <f t="array" ref="LJ202">IF(LF202="","",_xll.PBD(LF202,"Deal Type 1","","USD","",""))</f>
        <v/>
      </c>
      <c r="LO202" s="15" t="str" cm="1">
        <f t="array" ref="LO202">IF(LN202="","",_xll.PBD(LN202,"Deal Date","","USD","",""))</f>
        <v/>
      </c>
      <c r="LP202" s="15" t="str" cm="1">
        <f t="array" ref="LP202">IF(LN202="","",_xll.PBD(LN202,"Company ID","","USD","",""))</f>
        <v/>
      </c>
      <c r="LQ202" s="15" t="str" cm="1">
        <f t="array" ref="LQ202">IF(LN202="","",_xll.PBD(LP202,"Name","","USD","",""))</f>
        <v/>
      </c>
      <c r="LR202" t="str" cm="1">
        <f t="array" ref="LR202">IF(LN202="","",_xll.PBD(LN202,"Deal Type 1","","USD","",""))</f>
        <v/>
      </c>
      <c r="LW202" s="15" t="str" cm="1">
        <f t="array" ref="LW202">IF(LV202="","",_xll.PBD(LV202,"Deal Date","","USD","",""))</f>
        <v/>
      </c>
      <c r="LX202" s="15" t="str" cm="1">
        <f t="array" ref="LX202">IF(LV202="","",_xll.PBD(LV202,"Company ID","","USD","",""))</f>
        <v/>
      </c>
      <c r="LY202" s="15" t="str" cm="1">
        <f t="array" ref="LY202">IF(LV202="","",_xll.PBD(LX202,"Name","","USD","",""))</f>
        <v/>
      </c>
      <c r="LZ202" t="str" cm="1">
        <f t="array" ref="LZ202">IF(LV202="","",_xll.PBD(LV202,"Deal Type 1","","USD","",""))</f>
        <v/>
      </c>
      <c r="ME202" s="15" t="str" cm="1">
        <f t="array" ref="ME202">IF(MD202="","",_xll.PBD(MD202,"Deal Date","","USD","",""))</f>
        <v/>
      </c>
      <c r="MF202" s="15" t="str" cm="1">
        <f t="array" ref="MF202">IF(MD202="","",_xll.PBD(MD202,"Company ID","","USD","",""))</f>
        <v/>
      </c>
      <c r="MG202" s="15" t="str" cm="1">
        <f t="array" ref="MG202">IF(MD202="","",_xll.PBD(MF202,"Name","","USD","",""))</f>
        <v/>
      </c>
      <c r="MH202" t="str" cm="1">
        <f t="array" ref="MH202">IF(MD202="","",_xll.PBD(MD202,"Deal Type 1","","USD","",""))</f>
        <v/>
      </c>
    </row>
    <row r="203" spans="7:346" x14ac:dyDescent="0.2">
      <c r="G203" s="15" t="str" cm="1">
        <f t="array" ref="G203">IF(F203="","",_xll.PBD(F203,"Deal Date","","USD","",""))</f>
        <v/>
      </c>
      <c r="H203" s="15" t="str" cm="1">
        <f t="array" ref="H203">IF(F203="","",_xll.PBD(F203,"Company ID","","USD","",""))</f>
        <v/>
      </c>
      <c r="I203" s="15" t="str" cm="1">
        <f t="array" ref="I203">IF(F203="","",_xll.PBD(H203,"Name","","USD","",""))</f>
        <v/>
      </c>
      <c r="J203" t="str" cm="1">
        <f t="array" ref="J203">IF(F203="","",_xll.PBD(F203,"Deal Type 1","","USD","",""))</f>
        <v/>
      </c>
      <c r="O203" s="15" t="str" cm="1">
        <f t="array" ref="O203">IF(N203="","",_xll.PBD(N203,"Deal Date","","USD","",""))</f>
        <v/>
      </c>
      <c r="P203" s="15" t="str" cm="1">
        <f t="array" ref="P203">IF(N203="","",_xll.PBD(N203,"Company ID","","USD","",""))</f>
        <v/>
      </c>
      <c r="Q203" s="15" t="str" cm="1">
        <f t="array" ref="Q203">IF(N203="","",_xll.PBD(P203,"Name","","USD","",""))</f>
        <v/>
      </c>
      <c r="R203" t="str" cm="1">
        <f t="array" ref="R203">IF(N203="","",_xll.PBD(N203,"Deal Type 1","","USD","",""))</f>
        <v/>
      </c>
      <c r="W203" s="15" t="str" cm="1">
        <f t="array" ref="W203">IF(V203="","",_xll.PBD(V203,"Deal Date","","USD","",""))</f>
        <v/>
      </c>
      <c r="X203" s="15" t="str" cm="1">
        <f t="array" ref="X203">IF(V203="","",_xll.PBD(V203,"Company ID","","USD","",""))</f>
        <v/>
      </c>
      <c r="Y203" s="15" t="str" cm="1">
        <f t="array" ref="Y203">IF(V203="","",_xll.PBD(X203,"Name","","USD","",""))</f>
        <v/>
      </c>
      <c r="Z203" t="str" cm="1">
        <f t="array" ref="Z203">IF(V203="","",_xll.PBD(V203,"Deal Type 1","","USD","",""))</f>
        <v/>
      </c>
      <c r="AE203" s="15" t="str" cm="1">
        <f t="array" ref="AE203">IF(AD203="","",_xll.PBD(AD203,"Deal Date","","USD","",""))</f>
        <v/>
      </c>
      <c r="AF203" s="15" t="str" cm="1">
        <f t="array" ref="AF203">IF(AD203="","",_xll.PBD(AD203,"Company ID","","USD","",""))</f>
        <v/>
      </c>
      <c r="AG203" s="15" t="str" cm="1">
        <f t="array" ref="AG203">IF(AD203="","",_xll.PBD(AF203,"Name","","USD","",""))</f>
        <v/>
      </c>
      <c r="AH203" t="str" cm="1">
        <f t="array" ref="AH203">IF(AD203="","",_xll.PBD(AD203,"Deal Type 1","","USD","",""))</f>
        <v/>
      </c>
      <c r="AM203" s="15" t="str" cm="1">
        <f t="array" ref="AM203">IF(AL203="","",_xll.PBD(AL203,"Deal Date","","USD","",""))</f>
        <v/>
      </c>
      <c r="AN203" s="15" t="str" cm="1">
        <f t="array" ref="AN203">IF(AL203="","",_xll.PBD(AL203,"Company ID","","USD","",""))</f>
        <v/>
      </c>
      <c r="AO203" s="15" t="str" cm="1">
        <f t="array" ref="AO203">IF(AL203="","",_xll.PBD(AN203,"Name","","USD","",""))</f>
        <v/>
      </c>
      <c r="AP203" t="str" cm="1">
        <f t="array" ref="AP203">IF(AL203="","",_xll.PBD(AL203,"Deal Type 1","","USD","",""))</f>
        <v/>
      </c>
      <c r="AU203" s="15" t="str" cm="1">
        <f t="array" ref="AU203">IF(AT203="","",_xll.PBD(AT203,"Deal Date","","USD","",""))</f>
        <v/>
      </c>
      <c r="AV203" s="15" t="str" cm="1">
        <f t="array" ref="AV203">IF(AT203="","",_xll.PBD(AT203,"Company ID","","USD","",""))</f>
        <v/>
      </c>
      <c r="AW203" s="15" t="str" cm="1">
        <f t="array" ref="AW203">IF(AT203="","",_xll.PBD(AV203,"Name","","USD","",""))</f>
        <v/>
      </c>
      <c r="AX203" t="str" cm="1">
        <f t="array" ref="AX203">IF(AT203="","",_xll.PBD(AT203,"Deal Type 1","","USD","",""))</f>
        <v/>
      </c>
      <c r="BC203" s="15" t="str" cm="1">
        <f t="array" ref="BC203">IF(BB203="","",_xll.PBD(BB203,"Deal Date","","USD","",""))</f>
        <v/>
      </c>
      <c r="BD203" s="15" t="str" cm="1">
        <f t="array" ref="BD203">IF(BB203="","",_xll.PBD(BB203,"Company ID","","USD","",""))</f>
        <v/>
      </c>
      <c r="BE203" s="15" t="str" cm="1">
        <f t="array" ref="BE203">IF(BB203="","",_xll.PBD(BD203,"Name","","USD","",""))</f>
        <v/>
      </c>
      <c r="BF203" t="str" cm="1">
        <f t="array" ref="BF203">IF(BB203="","",_xll.PBD(BB203,"Deal Type 1","","USD","",""))</f>
        <v/>
      </c>
      <c r="BK203" s="15" t="str" cm="1">
        <f t="array" ref="BK203">IF(BJ203="","",_xll.PBD(BJ203,"Deal Date","","USD","",""))</f>
        <v/>
      </c>
      <c r="BL203" s="15" t="str" cm="1">
        <f t="array" ref="BL203">IF(BJ203="","",_xll.PBD(BJ203,"Company ID","","USD","",""))</f>
        <v/>
      </c>
      <c r="BM203" s="15" t="str" cm="1">
        <f t="array" ref="BM203">IF(BJ203="","",_xll.PBD(BL203,"Name","","USD","",""))</f>
        <v/>
      </c>
      <c r="BN203" t="str" cm="1">
        <f t="array" ref="BN203">IF(BJ203="","",_xll.PBD(BJ203,"Deal Type 1","","USD","",""))</f>
        <v/>
      </c>
      <c r="BS203" s="15" t="str" cm="1">
        <f t="array" ref="BS203">IF(BR203="","",_xll.PBD(BR203,"Deal Date","","USD","",""))</f>
        <v/>
      </c>
      <c r="BT203" s="15" t="str" cm="1">
        <f t="array" ref="BT203">IF(BR203="","",_xll.PBD(BR203,"Company ID","","USD","",""))</f>
        <v/>
      </c>
      <c r="BU203" s="15" t="str" cm="1">
        <f t="array" ref="BU203">IF(BR203="","",_xll.PBD(BT203,"Name","","USD","",""))</f>
        <v/>
      </c>
      <c r="BV203" t="str" cm="1">
        <f t="array" ref="BV203">IF(BR203="","",_xll.PBD(BR203,"Deal Type 1","","USD","",""))</f>
        <v/>
      </c>
      <c r="CA203" s="15" t="str" cm="1">
        <f t="array" ref="CA203">IF(BZ203="","",_xll.PBD(BZ203,"Deal Date","","USD","",""))</f>
        <v/>
      </c>
      <c r="CB203" s="15" t="str" cm="1">
        <f t="array" ref="CB203">IF(BZ203="","",_xll.PBD(BZ203,"Company ID","","USD","",""))</f>
        <v/>
      </c>
      <c r="CC203" s="15" t="str" cm="1">
        <f t="array" ref="CC203">IF(BZ203="","",_xll.PBD(CB203,"Name","","USD","",""))</f>
        <v/>
      </c>
      <c r="CD203" t="str" cm="1">
        <f t="array" ref="CD203">IF(BZ203="","",_xll.PBD(BZ203,"Deal Type 1","","USD","",""))</f>
        <v/>
      </c>
      <c r="CI203" s="15" t="str" cm="1">
        <f t="array" ref="CI203">IF(CH203="","",_xll.PBD(CH203,"Deal Date","","USD","",""))</f>
        <v/>
      </c>
      <c r="CJ203" s="15" t="str" cm="1">
        <f t="array" ref="CJ203">IF(CH203="","",_xll.PBD(CH203,"Company ID","","USD","",""))</f>
        <v/>
      </c>
      <c r="CK203" s="15" t="str" cm="1">
        <f t="array" ref="CK203">IF(CH203="","",_xll.PBD(CJ203,"Name","","USD","",""))</f>
        <v/>
      </c>
      <c r="CL203" t="str" cm="1">
        <f t="array" ref="CL203">IF(CH203="","",_xll.PBD(CH203,"Deal Type 1","","USD","",""))</f>
        <v/>
      </c>
      <c r="CQ203" s="15" t="str" cm="1">
        <f t="array" ref="CQ203">IF(CP203="","",_xll.PBD(CP203,"Deal Date","","USD","",""))</f>
        <v/>
      </c>
      <c r="CR203" s="15" t="str" cm="1">
        <f t="array" ref="CR203">IF(CP203="","",_xll.PBD(CP203,"Company ID","","USD","",""))</f>
        <v/>
      </c>
      <c r="CS203" s="15" t="str" cm="1">
        <f t="array" ref="CS203">IF(CP203="","",_xll.PBD(CR203,"Name","","USD","",""))</f>
        <v/>
      </c>
      <c r="CT203" t="str" cm="1">
        <f t="array" ref="CT203">IF(CP203="","",_xll.PBD(CP203,"Deal Type 1","","USD","",""))</f>
        <v/>
      </c>
      <c r="CY203" s="15" t="str" cm="1">
        <f t="array" ref="CY203">IF(CX203="","",_xll.PBD(CX203,"Deal Date","","USD","",""))</f>
        <v/>
      </c>
      <c r="CZ203" s="15" t="str" cm="1">
        <f t="array" ref="CZ203">IF(CX203="","",_xll.PBD(CX203,"Company ID","","USD","",""))</f>
        <v/>
      </c>
      <c r="DA203" s="15" t="str" cm="1">
        <f t="array" ref="DA203">IF(CX203="","",_xll.PBD(CZ203,"Name","","USD","",""))</f>
        <v/>
      </c>
      <c r="DB203" t="str" cm="1">
        <f t="array" ref="DB203">IF(CX203="","",_xll.PBD(CX203,"Deal Type 1","","USD","",""))</f>
        <v/>
      </c>
      <c r="DG203" s="15" t="str" cm="1">
        <f t="array" ref="DG203">IF(DF203="","",_xll.PBD(DF203,"Deal Date","","USD","",""))</f>
        <v/>
      </c>
      <c r="DH203" s="15" t="str" cm="1">
        <f t="array" ref="DH203">IF(DF203="","",_xll.PBD(DF203,"Company ID","","USD","",""))</f>
        <v/>
      </c>
      <c r="DI203" s="15" t="str" cm="1">
        <f t="array" ref="DI203">IF(DF203="","",_xll.PBD(DH203,"Name","","USD","",""))</f>
        <v/>
      </c>
      <c r="DJ203" t="str" cm="1">
        <f t="array" ref="DJ203">IF(DF203="","",_xll.PBD(DF203,"Deal Type 1","","USD","",""))</f>
        <v/>
      </c>
      <c r="DO203" s="15" t="str" cm="1">
        <f t="array" ref="DO203">IF(DN203="","",_xll.PBD(DN203,"Deal Date","","USD","",""))</f>
        <v/>
      </c>
      <c r="DP203" s="15" t="str" cm="1">
        <f t="array" ref="DP203">IF(DN203="","",_xll.PBD(DN203,"Company ID","","USD","",""))</f>
        <v/>
      </c>
      <c r="DQ203" s="15" t="str" cm="1">
        <f t="array" ref="DQ203">IF(DN203="","",_xll.PBD(DP203,"Name","","USD","",""))</f>
        <v/>
      </c>
      <c r="DR203" t="str" cm="1">
        <f t="array" ref="DR203">IF(DN203="","",_xll.PBD(DN203,"Deal Type 1","","USD","",""))</f>
        <v/>
      </c>
      <c r="DW203" s="15" t="str" cm="1">
        <f t="array" ref="DW203">IF(DV203="","",_xll.PBD(DV203,"Deal Date","","USD","",""))</f>
        <v/>
      </c>
      <c r="DX203" s="15" t="str" cm="1">
        <f t="array" ref="DX203">IF(DV203="","",_xll.PBD(DV203,"Company ID","","USD","",""))</f>
        <v/>
      </c>
      <c r="DY203" s="15" t="str" cm="1">
        <f t="array" ref="DY203">IF(DV203="","",_xll.PBD(DX203,"Name","","USD","",""))</f>
        <v/>
      </c>
      <c r="DZ203" t="str" cm="1">
        <f t="array" ref="DZ203">IF(DV203="","",_xll.PBD(DV203,"Deal Type 1","","USD","",""))</f>
        <v/>
      </c>
      <c r="EE203" s="15" t="str" cm="1">
        <f t="array" ref="EE203">IF(ED203="","",_xll.PBD(ED203,"Deal Date","","USD","",""))</f>
        <v/>
      </c>
      <c r="EF203" s="15" t="str" cm="1">
        <f t="array" ref="EF203">IF(ED203="","",_xll.PBD(ED203,"Company ID","","USD","",""))</f>
        <v/>
      </c>
      <c r="EG203" s="15" t="str" cm="1">
        <f t="array" ref="EG203">IF(ED203="","",_xll.PBD(EF203,"Name","","USD","",""))</f>
        <v/>
      </c>
      <c r="EH203" t="str" cm="1">
        <f t="array" ref="EH203">IF(ED203="","",_xll.PBD(ED203,"Deal Type 1","","USD","",""))</f>
        <v/>
      </c>
      <c r="EM203" s="15" t="str" cm="1">
        <f t="array" ref="EM203">IF(EL203="","",_xll.PBD(EL203,"Deal Date","","USD","",""))</f>
        <v/>
      </c>
      <c r="EN203" s="15" t="str" cm="1">
        <f t="array" ref="EN203">IF(EL203="","",_xll.PBD(EL203,"Company ID","","USD","",""))</f>
        <v/>
      </c>
      <c r="EO203" s="15" t="str" cm="1">
        <f t="array" ref="EO203">IF(EL203="","",_xll.PBD(EN203,"Name","","USD","",""))</f>
        <v/>
      </c>
      <c r="EP203" t="str" cm="1">
        <f t="array" ref="EP203">IF(EL203="","",_xll.PBD(EL203,"Deal Type 1","","USD","",""))</f>
        <v/>
      </c>
      <c r="EU203" s="15" t="str" cm="1">
        <f t="array" ref="EU203">IF(ET203="","",_xll.PBD(ET203,"Deal Date","","USD","",""))</f>
        <v/>
      </c>
      <c r="EV203" s="15" t="str" cm="1">
        <f t="array" ref="EV203">IF(ET203="","",_xll.PBD(ET203,"Company ID","","USD","",""))</f>
        <v/>
      </c>
      <c r="EW203" s="15" t="str" cm="1">
        <f t="array" ref="EW203">IF(ET203="","",_xll.PBD(EV203,"Name","","USD","",""))</f>
        <v/>
      </c>
      <c r="EX203" t="str" cm="1">
        <f t="array" ref="EX203">IF(ET203="","",_xll.PBD(ET203,"Deal Type 1","","USD","",""))</f>
        <v/>
      </c>
      <c r="FC203" s="15" t="str" cm="1">
        <f t="array" ref="FC203">IF(FB203="","",_xll.PBD(FB203,"Deal Date","","USD","",""))</f>
        <v/>
      </c>
      <c r="FD203" s="15" t="str" cm="1">
        <f t="array" ref="FD203">IF(FB203="","",_xll.PBD(FB203,"Company ID","","USD","",""))</f>
        <v/>
      </c>
      <c r="FE203" s="15" t="str" cm="1">
        <f t="array" ref="FE203">IF(FB203="","",_xll.PBD(FD203,"Name","","USD","",""))</f>
        <v/>
      </c>
      <c r="FF203" t="str" cm="1">
        <f t="array" ref="FF203">IF(FB203="","",_xll.PBD(FB203,"Deal Type 1","","USD","",""))</f>
        <v/>
      </c>
      <c r="FK203" s="15" t="str" cm="1">
        <f t="array" ref="FK203">IF(FJ203="","",_xll.PBD(FJ203,"Deal Date","","USD","",""))</f>
        <v/>
      </c>
      <c r="FL203" s="15" t="str" cm="1">
        <f t="array" ref="FL203">IF(FJ203="","",_xll.PBD(FJ203,"Company ID","","USD","",""))</f>
        <v/>
      </c>
      <c r="FM203" s="15" t="str" cm="1">
        <f t="array" ref="FM203">IF(FJ203="","",_xll.PBD(FL203,"Name","","USD","",""))</f>
        <v/>
      </c>
      <c r="FN203" t="str" cm="1">
        <f t="array" ref="FN203">IF(FJ203="","",_xll.PBD(FJ203,"Deal Type 1","","USD","",""))</f>
        <v/>
      </c>
      <c r="FS203" s="15" t="str" cm="1">
        <f t="array" ref="FS203">IF(FR203="","",_xll.PBD(FR203,"Deal Date","","USD","",""))</f>
        <v/>
      </c>
      <c r="FT203" s="15" t="str" cm="1">
        <f t="array" ref="FT203">IF(FR203="","",_xll.PBD(FR203,"Company ID","","USD","",""))</f>
        <v/>
      </c>
      <c r="FU203" s="15" t="str" cm="1">
        <f t="array" ref="FU203">IF(FR203="","",_xll.PBD(FT203,"Name","","USD","",""))</f>
        <v/>
      </c>
      <c r="FV203" t="str" cm="1">
        <f t="array" ref="FV203">IF(FR203="","",_xll.PBD(FR203,"Deal Type 1","","USD","",""))</f>
        <v/>
      </c>
      <c r="GA203" s="15" t="str" cm="1">
        <f t="array" ref="GA203">IF(FZ203="","",_xll.PBD(FZ203,"Deal Date","","USD","",""))</f>
        <v/>
      </c>
      <c r="GB203" s="15" t="str" cm="1">
        <f t="array" ref="GB203">IF(FZ203="","",_xll.PBD(FZ203,"Company ID","","USD","",""))</f>
        <v/>
      </c>
      <c r="GC203" s="15" t="str" cm="1">
        <f t="array" ref="GC203">IF(FZ203="","",_xll.PBD(GB203,"Name","","USD","",""))</f>
        <v/>
      </c>
      <c r="GD203" t="str" cm="1">
        <f t="array" ref="GD203">IF(FZ203="","",_xll.PBD(FZ203,"Deal Type 1","","USD","",""))</f>
        <v/>
      </c>
      <c r="GI203" s="15" t="str" cm="1">
        <f t="array" ref="GI203">IF(GH203="","",_xll.PBD(GH203,"Deal Date","","USD","",""))</f>
        <v/>
      </c>
      <c r="GJ203" s="15" t="str" cm="1">
        <f t="array" ref="GJ203">IF(GH203="","",_xll.PBD(GH203,"Company ID","","USD","",""))</f>
        <v/>
      </c>
      <c r="GK203" s="15" t="str" cm="1">
        <f t="array" ref="GK203">IF(GH203="","",_xll.PBD(GJ203,"Name","","USD","",""))</f>
        <v/>
      </c>
      <c r="GL203" t="str" cm="1">
        <f t="array" ref="GL203">IF(GH203="","",_xll.PBD(GH203,"Deal Type 1","","USD","",""))</f>
        <v/>
      </c>
      <c r="GQ203" s="15" t="str" cm="1">
        <f t="array" ref="GQ203">IF(GP203="","",_xll.PBD(GP203,"Deal Date","","USD","",""))</f>
        <v/>
      </c>
      <c r="GR203" s="15" t="str" cm="1">
        <f t="array" ref="GR203">IF(GP203="","",_xll.PBD(GP203,"Company ID","","USD","",""))</f>
        <v/>
      </c>
      <c r="GS203" s="15" t="str" cm="1">
        <f t="array" ref="GS203">IF(GP203="","",_xll.PBD(GR203,"Name","","USD","",""))</f>
        <v/>
      </c>
      <c r="GT203" t="str" cm="1">
        <f t="array" ref="GT203">IF(GP203="","",_xll.PBD(GP203,"Deal Type 1","","USD","",""))</f>
        <v/>
      </c>
      <c r="GY203" s="15" t="str" cm="1">
        <f t="array" ref="GY203">IF(GX203="","",_xll.PBD(GX203,"Deal Date","","USD","",""))</f>
        <v/>
      </c>
      <c r="GZ203" s="15" t="str" cm="1">
        <f t="array" ref="GZ203">IF(GX203="","",_xll.PBD(GX203,"Company ID","","USD","",""))</f>
        <v/>
      </c>
      <c r="HA203" s="15" t="str" cm="1">
        <f t="array" ref="HA203">IF(GX203="","",_xll.PBD(GZ203,"Name","","USD","",""))</f>
        <v/>
      </c>
      <c r="HB203" t="str" cm="1">
        <f t="array" ref="HB203">IF(GX203="","",_xll.PBD(GX203,"Deal Type 1","","USD","",""))</f>
        <v/>
      </c>
      <c r="HG203" s="15" t="str" cm="1">
        <f t="array" ref="HG203">IF(HF203="","",_xll.PBD(HF203,"Deal Date","","USD","",""))</f>
        <v/>
      </c>
      <c r="HH203" s="15" t="str" cm="1">
        <f t="array" ref="HH203">IF(HF203="","",_xll.PBD(HF203,"Company ID","","USD","",""))</f>
        <v/>
      </c>
      <c r="HI203" s="15" t="str" cm="1">
        <f t="array" ref="HI203">IF(HF203="","",_xll.PBD(HH203,"Name","","USD","",""))</f>
        <v/>
      </c>
      <c r="HJ203" t="str" cm="1">
        <f t="array" ref="HJ203">IF(HF203="","",_xll.PBD(HF203,"Deal Type 1","","USD","",""))</f>
        <v/>
      </c>
      <c r="HO203" s="15" t="str" cm="1">
        <f t="array" ref="HO203">IF(HN203="","",_xll.PBD(HN203,"Deal Date","","USD","",""))</f>
        <v/>
      </c>
      <c r="HP203" s="15" t="str" cm="1">
        <f t="array" ref="HP203">IF(HN203="","",_xll.PBD(HN203,"Company ID","","USD","",""))</f>
        <v/>
      </c>
      <c r="HQ203" s="15" t="str" cm="1">
        <f t="array" ref="HQ203">IF(HN203="","",_xll.PBD(HP203,"Name","","USD","",""))</f>
        <v/>
      </c>
      <c r="HR203" t="str" cm="1">
        <f t="array" ref="HR203">IF(HN203="","",_xll.PBD(HN203,"Deal Type 1","","USD","",""))</f>
        <v/>
      </c>
      <c r="HW203" s="15" t="str" cm="1">
        <f t="array" ref="HW203">IF(HV203="","",_xll.PBD(HV203,"Deal Date","","USD","",""))</f>
        <v/>
      </c>
      <c r="HX203" s="15" t="str" cm="1">
        <f t="array" ref="HX203">IF(HV203="","",_xll.PBD(HV203,"Company ID","","USD","",""))</f>
        <v/>
      </c>
      <c r="HY203" s="15" t="str" cm="1">
        <f t="array" ref="HY203">IF(HV203="","",_xll.PBD(HX203,"Name","","USD","",""))</f>
        <v/>
      </c>
      <c r="HZ203" t="str" cm="1">
        <f t="array" ref="HZ203">IF(HV203="","",_xll.PBD(HV203,"Deal Type 1","","USD","",""))</f>
        <v/>
      </c>
      <c r="IE203" s="15" t="str" cm="1">
        <f t="array" ref="IE203">IF(ID203="","",_xll.PBD(ID203,"Deal Date","","USD","",""))</f>
        <v/>
      </c>
      <c r="IF203" s="15" t="str" cm="1">
        <f t="array" ref="IF203">IF(ID203="","",_xll.PBD(ID203,"Company ID","","USD","",""))</f>
        <v/>
      </c>
      <c r="IG203" s="15" t="str" cm="1">
        <f t="array" ref="IG203">IF(ID203="","",_xll.PBD(IF203,"Name","","USD","",""))</f>
        <v/>
      </c>
      <c r="IH203" t="str" cm="1">
        <f t="array" ref="IH203">IF(ID203="","",_xll.PBD(ID203,"Deal Type 1","","USD","",""))</f>
        <v/>
      </c>
      <c r="IM203" s="15" t="str" cm="1">
        <f t="array" ref="IM203">IF(IL203="","",_xll.PBD(IL203,"Deal Date","","USD","",""))</f>
        <v/>
      </c>
      <c r="IN203" s="15" t="str" cm="1">
        <f t="array" ref="IN203">IF(IL203="","",_xll.PBD(IL203,"Company ID","","USD","",""))</f>
        <v/>
      </c>
      <c r="IO203" s="15" t="str" cm="1">
        <f t="array" ref="IO203">IF(IL203="","",_xll.PBD(IN203,"Name","","USD","",""))</f>
        <v/>
      </c>
      <c r="IP203" t="str" cm="1">
        <f t="array" ref="IP203">IF(IL203="","",_xll.PBD(IL203,"Deal Type 1","","USD","",""))</f>
        <v/>
      </c>
      <c r="IU203" s="15" t="str" cm="1">
        <f t="array" ref="IU203">IF(IT203="","",_xll.PBD(IT203,"Deal Date","","USD","",""))</f>
        <v/>
      </c>
      <c r="IV203" s="15" t="str" cm="1">
        <f t="array" ref="IV203">IF(IT203="","",_xll.PBD(IT203,"Company ID","","USD","",""))</f>
        <v/>
      </c>
      <c r="IW203" s="15" t="str" cm="1">
        <f t="array" ref="IW203">IF(IT203="","",_xll.PBD(IV203,"Name","","USD","",""))</f>
        <v/>
      </c>
      <c r="IX203" t="str" cm="1">
        <f t="array" ref="IX203">IF(IT203="","",_xll.PBD(IT203,"Deal Type 1","","USD","",""))</f>
        <v/>
      </c>
      <c r="JC203" s="15" t="str" cm="1">
        <f t="array" ref="JC203">IF(JB203="","",_xll.PBD(JB203,"Deal Date","","USD","",""))</f>
        <v/>
      </c>
      <c r="JD203" s="15" t="str" cm="1">
        <f t="array" ref="JD203">IF(JB203="","",_xll.PBD(JB203,"Company ID","","USD","",""))</f>
        <v/>
      </c>
      <c r="JE203" s="15" t="str" cm="1">
        <f t="array" ref="JE203">IF(JB203="","",_xll.PBD(JD203,"Name","","USD","",""))</f>
        <v/>
      </c>
      <c r="JF203" t="str" cm="1">
        <f t="array" ref="JF203">IF(JB203="","",_xll.PBD(JB203,"Deal Type 1","","USD","",""))</f>
        <v/>
      </c>
      <c r="JK203" s="15" t="str" cm="1">
        <f t="array" ref="JK203">IF(JJ203="","",_xll.PBD(JJ203,"Deal Date","","USD","",""))</f>
        <v/>
      </c>
      <c r="JL203" s="15" t="str" cm="1">
        <f t="array" ref="JL203">IF(JJ203="","",_xll.PBD(JJ203,"Company ID","","USD","",""))</f>
        <v/>
      </c>
      <c r="JM203" s="15" t="str" cm="1">
        <f t="array" ref="JM203">IF(JJ203="","",_xll.PBD(JL203,"Name","","USD","",""))</f>
        <v/>
      </c>
      <c r="JN203" t="str" cm="1">
        <f t="array" ref="JN203">IF(JJ203="","",_xll.PBD(JJ203,"Deal Type 1","","USD","",""))</f>
        <v/>
      </c>
      <c r="JS203" s="15" t="str" cm="1">
        <f t="array" ref="JS203">IF(JR203="","",_xll.PBD(JR203,"Deal Date","","USD","",""))</f>
        <v/>
      </c>
      <c r="JT203" s="15" t="str" cm="1">
        <f t="array" ref="JT203">IF(JR203="","",_xll.PBD(JR203,"Company ID","","USD","",""))</f>
        <v/>
      </c>
      <c r="JU203" s="15" t="str" cm="1">
        <f t="array" ref="JU203">IF(JR203="","",_xll.PBD(JT203,"Name","","USD","",""))</f>
        <v/>
      </c>
      <c r="JV203" t="str" cm="1">
        <f t="array" ref="JV203">IF(JR203="","",_xll.PBD(JR203,"Deal Type 1","","USD","",""))</f>
        <v/>
      </c>
      <c r="KA203" s="15" t="str" cm="1">
        <f t="array" ref="KA203">IF(JZ203="","",_xll.PBD(JZ203,"Deal Date","","USD","",""))</f>
        <v/>
      </c>
      <c r="KB203" s="15" t="str" cm="1">
        <f t="array" ref="KB203">IF(JZ203="","",_xll.PBD(JZ203,"Company ID","","USD","",""))</f>
        <v/>
      </c>
      <c r="KC203" s="15" t="str" cm="1">
        <f t="array" ref="KC203">IF(JZ203="","",_xll.PBD(KB203,"Name","","USD","",""))</f>
        <v/>
      </c>
      <c r="KD203" t="str" cm="1">
        <f t="array" ref="KD203">IF(JZ203="","",_xll.PBD(JZ203,"Deal Type 1","","USD","",""))</f>
        <v/>
      </c>
      <c r="KI203" s="15" t="str" cm="1">
        <f t="array" ref="KI203">IF(KH203="","",_xll.PBD(KH203,"Deal Date","","USD","",""))</f>
        <v/>
      </c>
      <c r="KJ203" s="15" t="str" cm="1">
        <f t="array" ref="KJ203">IF(KH203="","",_xll.PBD(KH203,"Company ID","","USD","",""))</f>
        <v/>
      </c>
      <c r="KK203" s="15" t="str" cm="1">
        <f t="array" ref="KK203">IF(KH203="","",_xll.PBD(KJ203,"Name","","USD","",""))</f>
        <v/>
      </c>
      <c r="KL203" t="str" cm="1">
        <f t="array" ref="KL203">IF(KH203="","",_xll.PBD(KH203,"Deal Type 1","","USD","",""))</f>
        <v/>
      </c>
      <c r="KQ203" s="15" t="str" cm="1">
        <f t="array" ref="KQ203">IF(KP203="","",_xll.PBD(KP203,"Deal Date","","USD","",""))</f>
        <v/>
      </c>
      <c r="KR203" s="15" t="str" cm="1">
        <f t="array" ref="KR203">IF(KP203="","",_xll.PBD(KP203,"Company ID","","USD","",""))</f>
        <v/>
      </c>
      <c r="KS203" s="15" t="str" cm="1">
        <f t="array" ref="KS203">IF(KP203="","",_xll.PBD(KR203,"Name","","USD","",""))</f>
        <v/>
      </c>
      <c r="KT203" t="str" cm="1">
        <f t="array" ref="KT203">IF(KP203="","",_xll.PBD(KP203,"Deal Type 1","","USD","",""))</f>
        <v/>
      </c>
      <c r="KY203" s="15" t="str" cm="1">
        <f t="array" ref="KY203">IF(KX203="","",_xll.PBD(KX203,"Deal Date","","USD","",""))</f>
        <v/>
      </c>
      <c r="KZ203" s="15" t="str" cm="1">
        <f t="array" ref="KZ203">IF(KX203="","",_xll.PBD(KX203,"Company ID","","USD","",""))</f>
        <v/>
      </c>
      <c r="LA203" s="15" t="str" cm="1">
        <f t="array" ref="LA203">IF(KX203="","",_xll.PBD(KZ203,"Name","","USD","",""))</f>
        <v/>
      </c>
      <c r="LB203" t="str" cm="1">
        <f t="array" ref="LB203">IF(KX203="","",_xll.PBD(KX203,"Deal Type 1","","USD","",""))</f>
        <v/>
      </c>
      <c r="LG203" s="15" t="str" cm="1">
        <f t="array" ref="LG203">IF(LF203="","",_xll.PBD(LF203,"Deal Date","","USD","",""))</f>
        <v/>
      </c>
      <c r="LH203" s="15" t="str" cm="1">
        <f t="array" ref="LH203">IF(LF203="","",_xll.PBD(LF203,"Company ID","","USD","",""))</f>
        <v/>
      </c>
      <c r="LI203" s="15" t="str" cm="1">
        <f t="array" ref="LI203">IF(LF203="","",_xll.PBD(LH203,"Name","","USD","",""))</f>
        <v/>
      </c>
      <c r="LJ203" t="str" cm="1">
        <f t="array" ref="LJ203">IF(LF203="","",_xll.PBD(LF203,"Deal Type 1","","USD","",""))</f>
        <v/>
      </c>
      <c r="LO203" s="15" t="str" cm="1">
        <f t="array" ref="LO203">IF(LN203="","",_xll.PBD(LN203,"Deal Date","","USD","",""))</f>
        <v/>
      </c>
      <c r="LP203" s="15" t="str" cm="1">
        <f t="array" ref="LP203">IF(LN203="","",_xll.PBD(LN203,"Company ID","","USD","",""))</f>
        <v/>
      </c>
      <c r="LQ203" s="15" t="str" cm="1">
        <f t="array" ref="LQ203">IF(LN203="","",_xll.PBD(LP203,"Name","","USD","",""))</f>
        <v/>
      </c>
      <c r="LR203" t="str" cm="1">
        <f t="array" ref="LR203">IF(LN203="","",_xll.PBD(LN203,"Deal Type 1","","USD","",""))</f>
        <v/>
      </c>
      <c r="LW203" s="15" t="str" cm="1">
        <f t="array" ref="LW203">IF(LV203="","",_xll.PBD(LV203,"Deal Date","","USD","",""))</f>
        <v/>
      </c>
      <c r="LX203" s="15" t="str" cm="1">
        <f t="array" ref="LX203">IF(LV203="","",_xll.PBD(LV203,"Company ID","","USD","",""))</f>
        <v/>
      </c>
      <c r="LY203" s="15" t="str" cm="1">
        <f t="array" ref="LY203">IF(LV203="","",_xll.PBD(LX203,"Name","","USD","",""))</f>
        <v/>
      </c>
      <c r="LZ203" t="str" cm="1">
        <f t="array" ref="LZ203">IF(LV203="","",_xll.PBD(LV203,"Deal Type 1","","USD","",""))</f>
        <v/>
      </c>
      <c r="ME203" s="15" t="str" cm="1">
        <f t="array" ref="ME203">IF(MD203="","",_xll.PBD(MD203,"Deal Date","","USD","",""))</f>
        <v/>
      </c>
      <c r="MF203" s="15" t="str" cm="1">
        <f t="array" ref="MF203">IF(MD203="","",_xll.PBD(MD203,"Company ID","","USD","",""))</f>
        <v/>
      </c>
      <c r="MG203" s="15" t="str" cm="1">
        <f t="array" ref="MG203">IF(MD203="","",_xll.PBD(MF203,"Name","","USD","",""))</f>
        <v/>
      </c>
      <c r="MH203" t="str" cm="1">
        <f t="array" ref="MH203">IF(MD203="","",_xll.PBD(MD203,"Deal Type 1","","USD","",""))</f>
        <v/>
      </c>
    </row>
    <row r="204" spans="7:346" x14ac:dyDescent="0.2">
      <c r="G204" s="15" t="str" cm="1">
        <f t="array" ref="G204">IF(F204="","",_xll.PBD(F204,"Deal Date","","USD","",""))</f>
        <v/>
      </c>
      <c r="H204" s="15" t="str" cm="1">
        <f t="array" ref="H204">IF(F204="","",_xll.PBD(F204,"Company ID","","USD","",""))</f>
        <v/>
      </c>
      <c r="I204" s="15" t="str" cm="1">
        <f t="array" ref="I204">IF(F204="","",_xll.PBD(H204,"Name","","USD","",""))</f>
        <v/>
      </c>
      <c r="J204" t="str" cm="1">
        <f t="array" ref="J204">IF(F204="","",_xll.PBD(F204,"Deal Type 1","","USD","",""))</f>
        <v/>
      </c>
      <c r="O204" s="15" t="str" cm="1">
        <f t="array" ref="O204">IF(N204="","",_xll.PBD(N204,"Deal Date","","USD","",""))</f>
        <v/>
      </c>
      <c r="P204" s="15" t="str" cm="1">
        <f t="array" ref="P204">IF(N204="","",_xll.PBD(N204,"Company ID","","USD","",""))</f>
        <v/>
      </c>
      <c r="Q204" s="15" t="str" cm="1">
        <f t="array" ref="Q204">IF(N204="","",_xll.PBD(P204,"Name","","USD","",""))</f>
        <v/>
      </c>
      <c r="R204" t="str" cm="1">
        <f t="array" ref="R204">IF(N204="","",_xll.PBD(N204,"Deal Type 1","","USD","",""))</f>
        <v/>
      </c>
      <c r="W204" s="15" t="str" cm="1">
        <f t="array" ref="W204">IF(V204="","",_xll.PBD(V204,"Deal Date","","USD","",""))</f>
        <v/>
      </c>
      <c r="X204" s="15" t="str" cm="1">
        <f t="array" ref="X204">IF(V204="","",_xll.PBD(V204,"Company ID","","USD","",""))</f>
        <v/>
      </c>
      <c r="Y204" s="15" t="str" cm="1">
        <f t="array" ref="Y204">IF(V204="","",_xll.PBD(X204,"Name","","USD","",""))</f>
        <v/>
      </c>
      <c r="Z204" t="str" cm="1">
        <f t="array" ref="Z204">IF(V204="","",_xll.PBD(V204,"Deal Type 1","","USD","",""))</f>
        <v/>
      </c>
      <c r="AE204" s="15" t="str" cm="1">
        <f t="array" ref="AE204">IF(AD204="","",_xll.PBD(AD204,"Deal Date","","USD","",""))</f>
        <v/>
      </c>
      <c r="AF204" s="15" t="str" cm="1">
        <f t="array" ref="AF204">IF(AD204="","",_xll.PBD(AD204,"Company ID","","USD","",""))</f>
        <v/>
      </c>
      <c r="AG204" s="15" t="str" cm="1">
        <f t="array" ref="AG204">IF(AD204="","",_xll.PBD(AF204,"Name","","USD","",""))</f>
        <v/>
      </c>
      <c r="AH204" t="str" cm="1">
        <f t="array" ref="AH204">IF(AD204="","",_xll.PBD(AD204,"Deal Type 1","","USD","",""))</f>
        <v/>
      </c>
      <c r="AM204" s="15" t="str" cm="1">
        <f t="array" ref="AM204">IF(AL204="","",_xll.PBD(AL204,"Deal Date","","USD","",""))</f>
        <v/>
      </c>
      <c r="AN204" s="15" t="str" cm="1">
        <f t="array" ref="AN204">IF(AL204="","",_xll.PBD(AL204,"Company ID","","USD","",""))</f>
        <v/>
      </c>
      <c r="AO204" s="15" t="str" cm="1">
        <f t="array" ref="AO204">IF(AL204="","",_xll.PBD(AN204,"Name","","USD","",""))</f>
        <v/>
      </c>
      <c r="AP204" t="str" cm="1">
        <f t="array" ref="AP204">IF(AL204="","",_xll.PBD(AL204,"Deal Type 1","","USD","",""))</f>
        <v/>
      </c>
      <c r="AU204" s="15" t="str" cm="1">
        <f t="array" ref="AU204">IF(AT204="","",_xll.PBD(AT204,"Deal Date","","USD","",""))</f>
        <v/>
      </c>
      <c r="AV204" s="15" t="str" cm="1">
        <f t="array" ref="AV204">IF(AT204="","",_xll.PBD(AT204,"Company ID","","USD","",""))</f>
        <v/>
      </c>
      <c r="AW204" s="15" t="str" cm="1">
        <f t="array" ref="AW204">IF(AT204="","",_xll.PBD(AV204,"Name","","USD","",""))</f>
        <v/>
      </c>
      <c r="AX204" t="str" cm="1">
        <f t="array" ref="AX204">IF(AT204="","",_xll.PBD(AT204,"Deal Type 1","","USD","",""))</f>
        <v/>
      </c>
      <c r="BC204" s="15" t="str" cm="1">
        <f t="array" ref="BC204">IF(BB204="","",_xll.PBD(BB204,"Deal Date","","USD","",""))</f>
        <v/>
      </c>
      <c r="BD204" s="15" t="str" cm="1">
        <f t="array" ref="BD204">IF(BB204="","",_xll.PBD(BB204,"Company ID","","USD","",""))</f>
        <v/>
      </c>
      <c r="BE204" s="15" t="str" cm="1">
        <f t="array" ref="BE204">IF(BB204="","",_xll.PBD(BD204,"Name","","USD","",""))</f>
        <v/>
      </c>
      <c r="BF204" t="str" cm="1">
        <f t="array" ref="BF204">IF(BB204="","",_xll.PBD(BB204,"Deal Type 1","","USD","",""))</f>
        <v/>
      </c>
      <c r="BK204" s="15" t="str" cm="1">
        <f t="array" ref="BK204">IF(BJ204="","",_xll.PBD(BJ204,"Deal Date","","USD","",""))</f>
        <v/>
      </c>
      <c r="BL204" s="15" t="str" cm="1">
        <f t="array" ref="BL204">IF(BJ204="","",_xll.PBD(BJ204,"Company ID","","USD","",""))</f>
        <v/>
      </c>
      <c r="BM204" s="15" t="str" cm="1">
        <f t="array" ref="BM204">IF(BJ204="","",_xll.PBD(BL204,"Name","","USD","",""))</f>
        <v/>
      </c>
      <c r="BN204" t="str" cm="1">
        <f t="array" ref="BN204">IF(BJ204="","",_xll.PBD(BJ204,"Deal Type 1","","USD","",""))</f>
        <v/>
      </c>
      <c r="BS204" s="15" t="str" cm="1">
        <f t="array" ref="BS204">IF(BR204="","",_xll.PBD(BR204,"Deal Date","","USD","",""))</f>
        <v/>
      </c>
      <c r="BT204" s="15" t="str" cm="1">
        <f t="array" ref="BT204">IF(BR204="","",_xll.PBD(BR204,"Company ID","","USD","",""))</f>
        <v/>
      </c>
      <c r="BU204" s="15" t="str" cm="1">
        <f t="array" ref="BU204">IF(BR204="","",_xll.PBD(BT204,"Name","","USD","",""))</f>
        <v/>
      </c>
      <c r="BV204" t="str" cm="1">
        <f t="array" ref="BV204">IF(BR204="","",_xll.PBD(BR204,"Deal Type 1","","USD","",""))</f>
        <v/>
      </c>
      <c r="CA204" s="15" t="str" cm="1">
        <f t="array" ref="CA204">IF(BZ204="","",_xll.PBD(BZ204,"Deal Date","","USD","",""))</f>
        <v/>
      </c>
      <c r="CB204" s="15" t="str" cm="1">
        <f t="array" ref="CB204">IF(BZ204="","",_xll.PBD(BZ204,"Company ID","","USD","",""))</f>
        <v/>
      </c>
      <c r="CC204" s="15" t="str" cm="1">
        <f t="array" ref="CC204">IF(BZ204="","",_xll.PBD(CB204,"Name","","USD","",""))</f>
        <v/>
      </c>
      <c r="CD204" t="str" cm="1">
        <f t="array" ref="CD204">IF(BZ204="","",_xll.PBD(BZ204,"Deal Type 1","","USD","",""))</f>
        <v/>
      </c>
      <c r="CI204" s="15" t="str" cm="1">
        <f t="array" ref="CI204">IF(CH204="","",_xll.PBD(CH204,"Deal Date","","USD","",""))</f>
        <v/>
      </c>
      <c r="CJ204" s="15" t="str" cm="1">
        <f t="array" ref="CJ204">IF(CH204="","",_xll.PBD(CH204,"Company ID","","USD","",""))</f>
        <v/>
      </c>
      <c r="CK204" s="15" t="str" cm="1">
        <f t="array" ref="CK204">IF(CH204="","",_xll.PBD(CJ204,"Name","","USD","",""))</f>
        <v/>
      </c>
      <c r="CL204" t="str" cm="1">
        <f t="array" ref="CL204">IF(CH204="","",_xll.PBD(CH204,"Deal Type 1","","USD","",""))</f>
        <v/>
      </c>
      <c r="CQ204" s="15" t="str" cm="1">
        <f t="array" ref="CQ204">IF(CP204="","",_xll.PBD(CP204,"Deal Date","","USD","",""))</f>
        <v/>
      </c>
      <c r="CR204" s="15" t="str" cm="1">
        <f t="array" ref="CR204">IF(CP204="","",_xll.PBD(CP204,"Company ID","","USD","",""))</f>
        <v/>
      </c>
      <c r="CS204" s="15" t="str" cm="1">
        <f t="array" ref="CS204">IF(CP204="","",_xll.PBD(CR204,"Name","","USD","",""))</f>
        <v/>
      </c>
      <c r="CT204" t="str" cm="1">
        <f t="array" ref="CT204">IF(CP204="","",_xll.PBD(CP204,"Deal Type 1","","USD","",""))</f>
        <v/>
      </c>
      <c r="CY204" s="15" t="str" cm="1">
        <f t="array" ref="CY204">IF(CX204="","",_xll.PBD(CX204,"Deal Date","","USD","",""))</f>
        <v/>
      </c>
      <c r="CZ204" s="15" t="str" cm="1">
        <f t="array" ref="CZ204">IF(CX204="","",_xll.PBD(CX204,"Company ID","","USD","",""))</f>
        <v/>
      </c>
      <c r="DA204" s="15" t="str" cm="1">
        <f t="array" ref="DA204">IF(CX204="","",_xll.PBD(CZ204,"Name","","USD","",""))</f>
        <v/>
      </c>
      <c r="DB204" t="str" cm="1">
        <f t="array" ref="DB204">IF(CX204="","",_xll.PBD(CX204,"Deal Type 1","","USD","",""))</f>
        <v/>
      </c>
      <c r="DG204" s="15" t="str" cm="1">
        <f t="array" ref="DG204">IF(DF204="","",_xll.PBD(DF204,"Deal Date","","USD","",""))</f>
        <v/>
      </c>
      <c r="DH204" s="15" t="str" cm="1">
        <f t="array" ref="DH204">IF(DF204="","",_xll.PBD(DF204,"Company ID","","USD","",""))</f>
        <v/>
      </c>
      <c r="DI204" s="15" t="str" cm="1">
        <f t="array" ref="DI204">IF(DF204="","",_xll.PBD(DH204,"Name","","USD","",""))</f>
        <v/>
      </c>
      <c r="DJ204" t="str" cm="1">
        <f t="array" ref="DJ204">IF(DF204="","",_xll.PBD(DF204,"Deal Type 1","","USD","",""))</f>
        <v/>
      </c>
      <c r="DO204" s="15" t="str" cm="1">
        <f t="array" ref="DO204">IF(DN204="","",_xll.PBD(DN204,"Deal Date","","USD","",""))</f>
        <v/>
      </c>
      <c r="DP204" s="15" t="str" cm="1">
        <f t="array" ref="DP204">IF(DN204="","",_xll.PBD(DN204,"Company ID","","USD","",""))</f>
        <v/>
      </c>
      <c r="DQ204" s="15" t="str" cm="1">
        <f t="array" ref="DQ204">IF(DN204="","",_xll.PBD(DP204,"Name","","USD","",""))</f>
        <v/>
      </c>
      <c r="DR204" t="str" cm="1">
        <f t="array" ref="DR204">IF(DN204="","",_xll.PBD(DN204,"Deal Type 1","","USD","",""))</f>
        <v/>
      </c>
      <c r="DW204" s="15" t="str" cm="1">
        <f t="array" ref="DW204">IF(DV204="","",_xll.PBD(DV204,"Deal Date","","USD","",""))</f>
        <v/>
      </c>
      <c r="DX204" s="15" t="str" cm="1">
        <f t="array" ref="DX204">IF(DV204="","",_xll.PBD(DV204,"Company ID","","USD","",""))</f>
        <v/>
      </c>
      <c r="DY204" s="15" t="str" cm="1">
        <f t="array" ref="DY204">IF(DV204="","",_xll.PBD(DX204,"Name","","USD","",""))</f>
        <v/>
      </c>
      <c r="DZ204" t="str" cm="1">
        <f t="array" ref="DZ204">IF(DV204="","",_xll.PBD(DV204,"Deal Type 1","","USD","",""))</f>
        <v/>
      </c>
      <c r="EE204" s="15" t="str" cm="1">
        <f t="array" ref="EE204">IF(ED204="","",_xll.PBD(ED204,"Deal Date","","USD","",""))</f>
        <v/>
      </c>
      <c r="EF204" s="15" t="str" cm="1">
        <f t="array" ref="EF204">IF(ED204="","",_xll.PBD(ED204,"Company ID","","USD","",""))</f>
        <v/>
      </c>
      <c r="EG204" s="15" t="str" cm="1">
        <f t="array" ref="EG204">IF(ED204="","",_xll.PBD(EF204,"Name","","USD","",""))</f>
        <v/>
      </c>
      <c r="EH204" t="str" cm="1">
        <f t="array" ref="EH204">IF(ED204="","",_xll.PBD(ED204,"Deal Type 1","","USD","",""))</f>
        <v/>
      </c>
      <c r="EM204" s="15" t="str" cm="1">
        <f t="array" ref="EM204">IF(EL204="","",_xll.PBD(EL204,"Deal Date","","USD","",""))</f>
        <v/>
      </c>
      <c r="EN204" s="15" t="str" cm="1">
        <f t="array" ref="EN204">IF(EL204="","",_xll.PBD(EL204,"Company ID","","USD","",""))</f>
        <v/>
      </c>
      <c r="EO204" s="15" t="str" cm="1">
        <f t="array" ref="EO204">IF(EL204="","",_xll.PBD(EN204,"Name","","USD","",""))</f>
        <v/>
      </c>
      <c r="EP204" t="str" cm="1">
        <f t="array" ref="EP204">IF(EL204="","",_xll.PBD(EL204,"Deal Type 1","","USD","",""))</f>
        <v/>
      </c>
      <c r="EU204" s="15" t="str" cm="1">
        <f t="array" ref="EU204">IF(ET204="","",_xll.PBD(ET204,"Deal Date","","USD","",""))</f>
        <v/>
      </c>
      <c r="EV204" s="15" t="str" cm="1">
        <f t="array" ref="EV204">IF(ET204="","",_xll.PBD(ET204,"Company ID","","USD","",""))</f>
        <v/>
      </c>
      <c r="EW204" s="15" t="str" cm="1">
        <f t="array" ref="EW204">IF(ET204="","",_xll.PBD(EV204,"Name","","USD","",""))</f>
        <v/>
      </c>
      <c r="EX204" t="str" cm="1">
        <f t="array" ref="EX204">IF(ET204="","",_xll.PBD(ET204,"Deal Type 1","","USD","",""))</f>
        <v/>
      </c>
      <c r="FC204" s="15" t="str" cm="1">
        <f t="array" ref="FC204">IF(FB204="","",_xll.PBD(FB204,"Deal Date","","USD","",""))</f>
        <v/>
      </c>
      <c r="FD204" s="15" t="str" cm="1">
        <f t="array" ref="FD204">IF(FB204="","",_xll.PBD(FB204,"Company ID","","USD","",""))</f>
        <v/>
      </c>
      <c r="FE204" s="15" t="str" cm="1">
        <f t="array" ref="FE204">IF(FB204="","",_xll.PBD(FD204,"Name","","USD","",""))</f>
        <v/>
      </c>
      <c r="FF204" t="str" cm="1">
        <f t="array" ref="FF204">IF(FB204="","",_xll.PBD(FB204,"Deal Type 1","","USD","",""))</f>
        <v/>
      </c>
      <c r="FK204" s="15" t="str" cm="1">
        <f t="array" ref="FK204">IF(FJ204="","",_xll.PBD(FJ204,"Deal Date","","USD","",""))</f>
        <v/>
      </c>
      <c r="FL204" s="15" t="str" cm="1">
        <f t="array" ref="FL204">IF(FJ204="","",_xll.PBD(FJ204,"Company ID","","USD","",""))</f>
        <v/>
      </c>
      <c r="FM204" s="15" t="str" cm="1">
        <f t="array" ref="FM204">IF(FJ204="","",_xll.PBD(FL204,"Name","","USD","",""))</f>
        <v/>
      </c>
      <c r="FN204" t="str" cm="1">
        <f t="array" ref="FN204">IF(FJ204="","",_xll.PBD(FJ204,"Deal Type 1","","USD","",""))</f>
        <v/>
      </c>
      <c r="FS204" s="15" t="str" cm="1">
        <f t="array" ref="FS204">IF(FR204="","",_xll.PBD(FR204,"Deal Date","","USD","",""))</f>
        <v/>
      </c>
      <c r="FT204" s="15" t="str" cm="1">
        <f t="array" ref="FT204">IF(FR204="","",_xll.PBD(FR204,"Company ID","","USD","",""))</f>
        <v/>
      </c>
      <c r="FU204" s="15" t="str" cm="1">
        <f t="array" ref="FU204">IF(FR204="","",_xll.PBD(FT204,"Name","","USD","",""))</f>
        <v/>
      </c>
      <c r="FV204" t="str" cm="1">
        <f t="array" ref="FV204">IF(FR204="","",_xll.PBD(FR204,"Deal Type 1","","USD","",""))</f>
        <v/>
      </c>
      <c r="GA204" s="15" t="str" cm="1">
        <f t="array" ref="GA204">IF(FZ204="","",_xll.PBD(FZ204,"Deal Date","","USD","",""))</f>
        <v/>
      </c>
      <c r="GB204" s="15" t="str" cm="1">
        <f t="array" ref="GB204">IF(FZ204="","",_xll.PBD(FZ204,"Company ID","","USD","",""))</f>
        <v/>
      </c>
      <c r="GC204" s="15" t="str" cm="1">
        <f t="array" ref="GC204">IF(FZ204="","",_xll.PBD(GB204,"Name","","USD","",""))</f>
        <v/>
      </c>
      <c r="GD204" t="str" cm="1">
        <f t="array" ref="GD204">IF(FZ204="","",_xll.PBD(FZ204,"Deal Type 1","","USD","",""))</f>
        <v/>
      </c>
      <c r="GI204" s="15" t="str" cm="1">
        <f t="array" ref="GI204">IF(GH204="","",_xll.PBD(GH204,"Deal Date","","USD","",""))</f>
        <v/>
      </c>
      <c r="GJ204" s="15" t="str" cm="1">
        <f t="array" ref="GJ204">IF(GH204="","",_xll.PBD(GH204,"Company ID","","USD","",""))</f>
        <v/>
      </c>
      <c r="GK204" s="15" t="str" cm="1">
        <f t="array" ref="GK204">IF(GH204="","",_xll.PBD(GJ204,"Name","","USD","",""))</f>
        <v/>
      </c>
      <c r="GL204" t="str" cm="1">
        <f t="array" ref="GL204">IF(GH204="","",_xll.PBD(GH204,"Deal Type 1","","USD","",""))</f>
        <v/>
      </c>
      <c r="GQ204" s="15" t="str" cm="1">
        <f t="array" ref="GQ204">IF(GP204="","",_xll.PBD(GP204,"Deal Date","","USD","",""))</f>
        <v/>
      </c>
      <c r="GR204" s="15" t="str" cm="1">
        <f t="array" ref="GR204">IF(GP204="","",_xll.PBD(GP204,"Company ID","","USD","",""))</f>
        <v/>
      </c>
      <c r="GS204" s="15" t="str" cm="1">
        <f t="array" ref="GS204">IF(GP204="","",_xll.PBD(GR204,"Name","","USD","",""))</f>
        <v/>
      </c>
      <c r="GT204" t="str" cm="1">
        <f t="array" ref="GT204">IF(GP204="","",_xll.PBD(GP204,"Deal Type 1","","USD","",""))</f>
        <v/>
      </c>
      <c r="GY204" s="15" t="str" cm="1">
        <f t="array" ref="GY204">IF(GX204="","",_xll.PBD(GX204,"Deal Date","","USD","",""))</f>
        <v/>
      </c>
      <c r="GZ204" s="15" t="str" cm="1">
        <f t="array" ref="GZ204">IF(GX204="","",_xll.PBD(GX204,"Company ID","","USD","",""))</f>
        <v/>
      </c>
      <c r="HA204" s="15" t="str" cm="1">
        <f t="array" ref="HA204">IF(GX204="","",_xll.PBD(GZ204,"Name","","USD","",""))</f>
        <v/>
      </c>
      <c r="HB204" t="str" cm="1">
        <f t="array" ref="HB204">IF(GX204="","",_xll.PBD(GX204,"Deal Type 1","","USD","",""))</f>
        <v/>
      </c>
      <c r="HG204" s="15" t="str" cm="1">
        <f t="array" ref="HG204">IF(HF204="","",_xll.PBD(HF204,"Deal Date","","USD","",""))</f>
        <v/>
      </c>
      <c r="HH204" s="15" t="str" cm="1">
        <f t="array" ref="HH204">IF(HF204="","",_xll.PBD(HF204,"Company ID","","USD","",""))</f>
        <v/>
      </c>
      <c r="HI204" s="15" t="str" cm="1">
        <f t="array" ref="HI204">IF(HF204="","",_xll.PBD(HH204,"Name","","USD","",""))</f>
        <v/>
      </c>
      <c r="HJ204" t="str" cm="1">
        <f t="array" ref="HJ204">IF(HF204="","",_xll.PBD(HF204,"Deal Type 1","","USD","",""))</f>
        <v/>
      </c>
      <c r="HO204" s="15" t="str" cm="1">
        <f t="array" ref="HO204">IF(HN204="","",_xll.PBD(HN204,"Deal Date","","USD","",""))</f>
        <v/>
      </c>
      <c r="HP204" s="15" t="str" cm="1">
        <f t="array" ref="HP204">IF(HN204="","",_xll.PBD(HN204,"Company ID","","USD","",""))</f>
        <v/>
      </c>
      <c r="HQ204" s="15" t="str" cm="1">
        <f t="array" ref="HQ204">IF(HN204="","",_xll.PBD(HP204,"Name","","USD","",""))</f>
        <v/>
      </c>
      <c r="HR204" t="str" cm="1">
        <f t="array" ref="HR204">IF(HN204="","",_xll.PBD(HN204,"Deal Type 1","","USD","",""))</f>
        <v/>
      </c>
      <c r="HW204" s="15" t="str" cm="1">
        <f t="array" ref="HW204">IF(HV204="","",_xll.PBD(HV204,"Deal Date","","USD","",""))</f>
        <v/>
      </c>
      <c r="HX204" s="15" t="str" cm="1">
        <f t="array" ref="HX204">IF(HV204="","",_xll.PBD(HV204,"Company ID","","USD","",""))</f>
        <v/>
      </c>
      <c r="HY204" s="15" t="str" cm="1">
        <f t="array" ref="HY204">IF(HV204="","",_xll.PBD(HX204,"Name","","USD","",""))</f>
        <v/>
      </c>
      <c r="HZ204" t="str" cm="1">
        <f t="array" ref="HZ204">IF(HV204="","",_xll.PBD(HV204,"Deal Type 1","","USD","",""))</f>
        <v/>
      </c>
      <c r="IE204" s="15" t="str" cm="1">
        <f t="array" ref="IE204">IF(ID204="","",_xll.PBD(ID204,"Deal Date","","USD","",""))</f>
        <v/>
      </c>
      <c r="IF204" s="15" t="str" cm="1">
        <f t="array" ref="IF204">IF(ID204="","",_xll.PBD(ID204,"Company ID","","USD","",""))</f>
        <v/>
      </c>
      <c r="IG204" s="15" t="str" cm="1">
        <f t="array" ref="IG204">IF(ID204="","",_xll.PBD(IF204,"Name","","USD","",""))</f>
        <v/>
      </c>
      <c r="IH204" t="str" cm="1">
        <f t="array" ref="IH204">IF(ID204="","",_xll.PBD(ID204,"Deal Type 1","","USD","",""))</f>
        <v/>
      </c>
      <c r="IM204" s="15" t="str" cm="1">
        <f t="array" ref="IM204">IF(IL204="","",_xll.PBD(IL204,"Deal Date","","USD","",""))</f>
        <v/>
      </c>
      <c r="IN204" s="15" t="str" cm="1">
        <f t="array" ref="IN204">IF(IL204="","",_xll.PBD(IL204,"Company ID","","USD","",""))</f>
        <v/>
      </c>
      <c r="IO204" s="15" t="str" cm="1">
        <f t="array" ref="IO204">IF(IL204="","",_xll.PBD(IN204,"Name","","USD","",""))</f>
        <v/>
      </c>
      <c r="IP204" t="str" cm="1">
        <f t="array" ref="IP204">IF(IL204="","",_xll.PBD(IL204,"Deal Type 1","","USD","",""))</f>
        <v/>
      </c>
      <c r="IU204" s="15" t="str" cm="1">
        <f t="array" ref="IU204">IF(IT204="","",_xll.PBD(IT204,"Deal Date","","USD","",""))</f>
        <v/>
      </c>
      <c r="IV204" s="15" t="str" cm="1">
        <f t="array" ref="IV204">IF(IT204="","",_xll.PBD(IT204,"Company ID","","USD","",""))</f>
        <v/>
      </c>
      <c r="IW204" s="15" t="str" cm="1">
        <f t="array" ref="IW204">IF(IT204="","",_xll.PBD(IV204,"Name","","USD","",""))</f>
        <v/>
      </c>
      <c r="IX204" t="str" cm="1">
        <f t="array" ref="IX204">IF(IT204="","",_xll.PBD(IT204,"Deal Type 1","","USD","",""))</f>
        <v/>
      </c>
      <c r="JC204" s="15" t="str" cm="1">
        <f t="array" ref="JC204">IF(JB204="","",_xll.PBD(JB204,"Deal Date","","USD","",""))</f>
        <v/>
      </c>
      <c r="JD204" s="15" t="str" cm="1">
        <f t="array" ref="JD204">IF(JB204="","",_xll.PBD(JB204,"Company ID","","USD","",""))</f>
        <v/>
      </c>
      <c r="JE204" s="15" t="str" cm="1">
        <f t="array" ref="JE204">IF(JB204="","",_xll.PBD(JD204,"Name","","USD","",""))</f>
        <v/>
      </c>
      <c r="JF204" t="str" cm="1">
        <f t="array" ref="JF204">IF(JB204="","",_xll.PBD(JB204,"Deal Type 1","","USD","",""))</f>
        <v/>
      </c>
      <c r="JK204" s="15" t="str" cm="1">
        <f t="array" ref="JK204">IF(JJ204="","",_xll.PBD(JJ204,"Deal Date","","USD","",""))</f>
        <v/>
      </c>
      <c r="JL204" s="15" t="str" cm="1">
        <f t="array" ref="JL204">IF(JJ204="","",_xll.PBD(JJ204,"Company ID","","USD","",""))</f>
        <v/>
      </c>
      <c r="JM204" s="15" t="str" cm="1">
        <f t="array" ref="JM204">IF(JJ204="","",_xll.PBD(JL204,"Name","","USD","",""))</f>
        <v/>
      </c>
      <c r="JN204" t="str" cm="1">
        <f t="array" ref="JN204">IF(JJ204="","",_xll.PBD(JJ204,"Deal Type 1","","USD","",""))</f>
        <v/>
      </c>
      <c r="JS204" s="15" t="str" cm="1">
        <f t="array" ref="JS204">IF(JR204="","",_xll.PBD(JR204,"Deal Date","","USD","",""))</f>
        <v/>
      </c>
      <c r="JT204" s="15" t="str" cm="1">
        <f t="array" ref="JT204">IF(JR204="","",_xll.PBD(JR204,"Company ID","","USD","",""))</f>
        <v/>
      </c>
      <c r="JU204" s="15" t="str" cm="1">
        <f t="array" ref="JU204">IF(JR204="","",_xll.PBD(JT204,"Name","","USD","",""))</f>
        <v/>
      </c>
      <c r="JV204" t="str" cm="1">
        <f t="array" ref="JV204">IF(JR204="","",_xll.PBD(JR204,"Deal Type 1","","USD","",""))</f>
        <v/>
      </c>
      <c r="KA204" s="15" t="str" cm="1">
        <f t="array" ref="KA204">IF(JZ204="","",_xll.PBD(JZ204,"Deal Date","","USD","",""))</f>
        <v/>
      </c>
      <c r="KB204" s="15" t="str" cm="1">
        <f t="array" ref="KB204">IF(JZ204="","",_xll.PBD(JZ204,"Company ID","","USD","",""))</f>
        <v/>
      </c>
      <c r="KC204" s="15" t="str" cm="1">
        <f t="array" ref="KC204">IF(JZ204="","",_xll.PBD(KB204,"Name","","USD","",""))</f>
        <v/>
      </c>
      <c r="KD204" t="str" cm="1">
        <f t="array" ref="KD204">IF(JZ204="","",_xll.PBD(JZ204,"Deal Type 1","","USD","",""))</f>
        <v/>
      </c>
      <c r="KI204" s="15" t="str" cm="1">
        <f t="array" ref="KI204">IF(KH204="","",_xll.PBD(KH204,"Deal Date","","USD","",""))</f>
        <v/>
      </c>
      <c r="KJ204" s="15" t="str" cm="1">
        <f t="array" ref="KJ204">IF(KH204="","",_xll.PBD(KH204,"Company ID","","USD","",""))</f>
        <v/>
      </c>
      <c r="KK204" s="15" t="str" cm="1">
        <f t="array" ref="KK204">IF(KH204="","",_xll.PBD(KJ204,"Name","","USD","",""))</f>
        <v/>
      </c>
      <c r="KL204" t="str" cm="1">
        <f t="array" ref="KL204">IF(KH204="","",_xll.PBD(KH204,"Deal Type 1","","USD","",""))</f>
        <v/>
      </c>
      <c r="KQ204" s="15" t="str" cm="1">
        <f t="array" ref="KQ204">IF(KP204="","",_xll.PBD(KP204,"Deal Date","","USD","",""))</f>
        <v/>
      </c>
      <c r="KR204" s="15" t="str" cm="1">
        <f t="array" ref="KR204">IF(KP204="","",_xll.PBD(KP204,"Company ID","","USD","",""))</f>
        <v/>
      </c>
      <c r="KS204" s="15" t="str" cm="1">
        <f t="array" ref="KS204">IF(KP204="","",_xll.PBD(KR204,"Name","","USD","",""))</f>
        <v/>
      </c>
      <c r="KT204" t="str" cm="1">
        <f t="array" ref="KT204">IF(KP204="","",_xll.PBD(KP204,"Deal Type 1","","USD","",""))</f>
        <v/>
      </c>
      <c r="KY204" s="15" t="str" cm="1">
        <f t="array" ref="KY204">IF(KX204="","",_xll.PBD(KX204,"Deal Date","","USD","",""))</f>
        <v/>
      </c>
      <c r="KZ204" s="15" t="str" cm="1">
        <f t="array" ref="KZ204">IF(KX204="","",_xll.PBD(KX204,"Company ID","","USD","",""))</f>
        <v/>
      </c>
      <c r="LA204" s="15" t="str" cm="1">
        <f t="array" ref="LA204">IF(KX204="","",_xll.PBD(KZ204,"Name","","USD","",""))</f>
        <v/>
      </c>
      <c r="LB204" t="str" cm="1">
        <f t="array" ref="LB204">IF(KX204="","",_xll.PBD(KX204,"Deal Type 1","","USD","",""))</f>
        <v/>
      </c>
      <c r="LG204" s="15" t="str" cm="1">
        <f t="array" ref="LG204">IF(LF204="","",_xll.PBD(LF204,"Deal Date","","USD","",""))</f>
        <v/>
      </c>
      <c r="LH204" s="15" t="str" cm="1">
        <f t="array" ref="LH204">IF(LF204="","",_xll.PBD(LF204,"Company ID","","USD","",""))</f>
        <v/>
      </c>
      <c r="LI204" s="15" t="str" cm="1">
        <f t="array" ref="LI204">IF(LF204="","",_xll.PBD(LH204,"Name","","USD","",""))</f>
        <v/>
      </c>
      <c r="LJ204" t="str" cm="1">
        <f t="array" ref="LJ204">IF(LF204="","",_xll.PBD(LF204,"Deal Type 1","","USD","",""))</f>
        <v/>
      </c>
      <c r="LO204" s="15" t="str" cm="1">
        <f t="array" ref="LO204">IF(LN204="","",_xll.PBD(LN204,"Deal Date","","USD","",""))</f>
        <v/>
      </c>
      <c r="LP204" s="15" t="str" cm="1">
        <f t="array" ref="LP204">IF(LN204="","",_xll.PBD(LN204,"Company ID","","USD","",""))</f>
        <v/>
      </c>
      <c r="LQ204" s="15" t="str" cm="1">
        <f t="array" ref="LQ204">IF(LN204="","",_xll.PBD(LP204,"Name","","USD","",""))</f>
        <v/>
      </c>
      <c r="LR204" t="str" cm="1">
        <f t="array" ref="LR204">IF(LN204="","",_xll.PBD(LN204,"Deal Type 1","","USD","",""))</f>
        <v/>
      </c>
      <c r="LW204" s="15" t="str" cm="1">
        <f t="array" ref="LW204">IF(LV204="","",_xll.PBD(LV204,"Deal Date","","USD","",""))</f>
        <v/>
      </c>
      <c r="LX204" s="15" t="str" cm="1">
        <f t="array" ref="LX204">IF(LV204="","",_xll.PBD(LV204,"Company ID","","USD","",""))</f>
        <v/>
      </c>
      <c r="LY204" s="15" t="str" cm="1">
        <f t="array" ref="LY204">IF(LV204="","",_xll.PBD(LX204,"Name","","USD","",""))</f>
        <v/>
      </c>
      <c r="LZ204" t="str" cm="1">
        <f t="array" ref="LZ204">IF(LV204="","",_xll.PBD(LV204,"Deal Type 1","","USD","",""))</f>
        <v/>
      </c>
      <c r="ME204" s="15" t="str" cm="1">
        <f t="array" ref="ME204">IF(MD204="","",_xll.PBD(MD204,"Deal Date","","USD","",""))</f>
        <v/>
      </c>
      <c r="MF204" s="15" t="str" cm="1">
        <f t="array" ref="MF204">IF(MD204="","",_xll.PBD(MD204,"Company ID","","USD","",""))</f>
        <v/>
      </c>
      <c r="MG204" s="15" t="str" cm="1">
        <f t="array" ref="MG204">IF(MD204="","",_xll.PBD(MF204,"Name","","USD","",""))</f>
        <v/>
      </c>
      <c r="MH204" t="str" cm="1">
        <f t="array" ref="MH204">IF(MD204="","",_xll.PBD(MD204,"Deal Type 1","","USD","",""))</f>
        <v/>
      </c>
    </row>
    <row r="205" spans="7:346" x14ac:dyDescent="0.2">
      <c r="G205" s="15" t="str" cm="1">
        <f t="array" ref="G205">IF(F205="","",_xll.PBD(F205,"Deal Date","","USD","",""))</f>
        <v/>
      </c>
      <c r="H205" s="15" t="str" cm="1">
        <f t="array" ref="H205">IF(F205="","",_xll.PBD(F205,"Company ID","","USD","",""))</f>
        <v/>
      </c>
      <c r="I205" s="15" t="str" cm="1">
        <f t="array" ref="I205">IF(F205="","",_xll.PBD(H205,"Name","","USD","",""))</f>
        <v/>
      </c>
      <c r="J205" t="str" cm="1">
        <f t="array" ref="J205">IF(F205="","",_xll.PBD(F205,"Deal Type 1","","USD","",""))</f>
        <v/>
      </c>
      <c r="O205" s="15" t="str" cm="1">
        <f t="array" ref="O205">IF(N205="","",_xll.PBD(N205,"Deal Date","","USD","",""))</f>
        <v/>
      </c>
      <c r="P205" s="15" t="str" cm="1">
        <f t="array" ref="P205">IF(N205="","",_xll.PBD(N205,"Company ID","","USD","",""))</f>
        <v/>
      </c>
      <c r="Q205" s="15" t="str" cm="1">
        <f t="array" ref="Q205">IF(N205="","",_xll.PBD(P205,"Name","","USD","",""))</f>
        <v/>
      </c>
      <c r="R205" t="str" cm="1">
        <f t="array" ref="R205">IF(N205="","",_xll.PBD(N205,"Deal Type 1","","USD","",""))</f>
        <v/>
      </c>
      <c r="W205" s="15" t="str" cm="1">
        <f t="array" ref="W205">IF(V205="","",_xll.PBD(V205,"Deal Date","","USD","",""))</f>
        <v/>
      </c>
      <c r="X205" s="15" t="str" cm="1">
        <f t="array" ref="X205">IF(V205="","",_xll.PBD(V205,"Company ID","","USD","",""))</f>
        <v/>
      </c>
      <c r="Y205" s="15" t="str" cm="1">
        <f t="array" ref="Y205">IF(V205="","",_xll.PBD(X205,"Name","","USD","",""))</f>
        <v/>
      </c>
      <c r="Z205" t="str" cm="1">
        <f t="array" ref="Z205">IF(V205="","",_xll.PBD(V205,"Deal Type 1","","USD","",""))</f>
        <v/>
      </c>
      <c r="AE205" s="15" t="str" cm="1">
        <f t="array" ref="AE205">IF(AD205="","",_xll.PBD(AD205,"Deal Date","","USD","",""))</f>
        <v/>
      </c>
      <c r="AF205" s="15" t="str" cm="1">
        <f t="array" ref="AF205">IF(AD205="","",_xll.PBD(AD205,"Company ID","","USD","",""))</f>
        <v/>
      </c>
      <c r="AG205" s="15" t="str" cm="1">
        <f t="array" ref="AG205">IF(AD205="","",_xll.PBD(AF205,"Name","","USD","",""))</f>
        <v/>
      </c>
      <c r="AH205" t="str" cm="1">
        <f t="array" ref="AH205">IF(AD205="","",_xll.PBD(AD205,"Deal Type 1","","USD","",""))</f>
        <v/>
      </c>
      <c r="AM205" s="15" t="str" cm="1">
        <f t="array" ref="AM205">IF(AL205="","",_xll.PBD(AL205,"Deal Date","","USD","",""))</f>
        <v/>
      </c>
      <c r="AN205" s="15" t="str" cm="1">
        <f t="array" ref="AN205">IF(AL205="","",_xll.PBD(AL205,"Company ID","","USD","",""))</f>
        <v/>
      </c>
      <c r="AO205" s="15" t="str" cm="1">
        <f t="array" ref="AO205">IF(AL205="","",_xll.PBD(AN205,"Name","","USD","",""))</f>
        <v/>
      </c>
      <c r="AP205" t="str" cm="1">
        <f t="array" ref="AP205">IF(AL205="","",_xll.PBD(AL205,"Deal Type 1","","USD","",""))</f>
        <v/>
      </c>
      <c r="AU205" s="15" t="str" cm="1">
        <f t="array" ref="AU205">IF(AT205="","",_xll.PBD(AT205,"Deal Date","","USD","",""))</f>
        <v/>
      </c>
      <c r="AV205" s="15" t="str" cm="1">
        <f t="array" ref="AV205">IF(AT205="","",_xll.PBD(AT205,"Company ID","","USD","",""))</f>
        <v/>
      </c>
      <c r="AW205" s="15" t="str" cm="1">
        <f t="array" ref="AW205">IF(AT205="","",_xll.PBD(AV205,"Name","","USD","",""))</f>
        <v/>
      </c>
      <c r="AX205" t="str" cm="1">
        <f t="array" ref="AX205">IF(AT205="","",_xll.PBD(AT205,"Deal Type 1","","USD","",""))</f>
        <v/>
      </c>
      <c r="BC205" s="15" t="str" cm="1">
        <f t="array" ref="BC205">IF(BB205="","",_xll.PBD(BB205,"Deal Date","","USD","",""))</f>
        <v/>
      </c>
      <c r="BD205" s="15" t="str" cm="1">
        <f t="array" ref="BD205">IF(BB205="","",_xll.PBD(BB205,"Company ID","","USD","",""))</f>
        <v/>
      </c>
      <c r="BE205" s="15" t="str" cm="1">
        <f t="array" ref="BE205">IF(BB205="","",_xll.PBD(BD205,"Name","","USD","",""))</f>
        <v/>
      </c>
      <c r="BF205" t="str" cm="1">
        <f t="array" ref="BF205">IF(BB205="","",_xll.PBD(BB205,"Deal Type 1","","USD","",""))</f>
        <v/>
      </c>
      <c r="BK205" s="15" t="str" cm="1">
        <f t="array" ref="BK205">IF(BJ205="","",_xll.PBD(BJ205,"Deal Date","","USD","",""))</f>
        <v/>
      </c>
      <c r="BL205" s="15" t="str" cm="1">
        <f t="array" ref="BL205">IF(BJ205="","",_xll.PBD(BJ205,"Company ID","","USD","",""))</f>
        <v/>
      </c>
      <c r="BM205" s="15" t="str" cm="1">
        <f t="array" ref="BM205">IF(BJ205="","",_xll.PBD(BL205,"Name","","USD","",""))</f>
        <v/>
      </c>
      <c r="BN205" t="str" cm="1">
        <f t="array" ref="BN205">IF(BJ205="","",_xll.PBD(BJ205,"Deal Type 1","","USD","",""))</f>
        <v/>
      </c>
      <c r="BS205" s="15" t="str" cm="1">
        <f t="array" ref="BS205">IF(BR205="","",_xll.PBD(BR205,"Deal Date","","USD","",""))</f>
        <v/>
      </c>
      <c r="BT205" s="15" t="str" cm="1">
        <f t="array" ref="BT205">IF(BR205="","",_xll.PBD(BR205,"Company ID","","USD","",""))</f>
        <v/>
      </c>
      <c r="BU205" s="15" t="str" cm="1">
        <f t="array" ref="BU205">IF(BR205="","",_xll.PBD(BT205,"Name","","USD","",""))</f>
        <v/>
      </c>
      <c r="BV205" t="str" cm="1">
        <f t="array" ref="BV205">IF(BR205="","",_xll.PBD(BR205,"Deal Type 1","","USD","",""))</f>
        <v/>
      </c>
      <c r="CA205" s="15" t="str" cm="1">
        <f t="array" ref="CA205">IF(BZ205="","",_xll.PBD(BZ205,"Deal Date","","USD","",""))</f>
        <v/>
      </c>
      <c r="CB205" s="15" t="str" cm="1">
        <f t="array" ref="CB205">IF(BZ205="","",_xll.PBD(BZ205,"Company ID","","USD","",""))</f>
        <v/>
      </c>
      <c r="CC205" s="15" t="str" cm="1">
        <f t="array" ref="CC205">IF(BZ205="","",_xll.PBD(CB205,"Name","","USD","",""))</f>
        <v/>
      </c>
      <c r="CD205" t="str" cm="1">
        <f t="array" ref="CD205">IF(BZ205="","",_xll.PBD(BZ205,"Deal Type 1","","USD","",""))</f>
        <v/>
      </c>
      <c r="CI205" s="15" t="str" cm="1">
        <f t="array" ref="CI205">IF(CH205="","",_xll.PBD(CH205,"Deal Date","","USD","",""))</f>
        <v/>
      </c>
      <c r="CJ205" s="15" t="str" cm="1">
        <f t="array" ref="CJ205">IF(CH205="","",_xll.PBD(CH205,"Company ID","","USD","",""))</f>
        <v/>
      </c>
      <c r="CK205" s="15" t="str" cm="1">
        <f t="array" ref="CK205">IF(CH205="","",_xll.PBD(CJ205,"Name","","USD","",""))</f>
        <v/>
      </c>
      <c r="CL205" t="str" cm="1">
        <f t="array" ref="CL205">IF(CH205="","",_xll.PBD(CH205,"Deal Type 1","","USD","",""))</f>
        <v/>
      </c>
      <c r="CQ205" s="15" t="str" cm="1">
        <f t="array" ref="CQ205">IF(CP205="","",_xll.PBD(CP205,"Deal Date","","USD","",""))</f>
        <v/>
      </c>
      <c r="CR205" s="15" t="str" cm="1">
        <f t="array" ref="CR205">IF(CP205="","",_xll.PBD(CP205,"Company ID","","USD","",""))</f>
        <v/>
      </c>
      <c r="CS205" s="15" t="str" cm="1">
        <f t="array" ref="CS205">IF(CP205="","",_xll.PBD(CR205,"Name","","USD","",""))</f>
        <v/>
      </c>
      <c r="CT205" t="str" cm="1">
        <f t="array" ref="CT205">IF(CP205="","",_xll.PBD(CP205,"Deal Type 1","","USD","",""))</f>
        <v/>
      </c>
      <c r="CY205" s="15" t="str" cm="1">
        <f t="array" ref="CY205">IF(CX205="","",_xll.PBD(CX205,"Deal Date","","USD","",""))</f>
        <v/>
      </c>
      <c r="CZ205" s="15" t="str" cm="1">
        <f t="array" ref="CZ205">IF(CX205="","",_xll.PBD(CX205,"Company ID","","USD","",""))</f>
        <v/>
      </c>
      <c r="DA205" s="15" t="str" cm="1">
        <f t="array" ref="DA205">IF(CX205="","",_xll.PBD(CZ205,"Name","","USD","",""))</f>
        <v/>
      </c>
      <c r="DB205" t="str" cm="1">
        <f t="array" ref="DB205">IF(CX205="","",_xll.PBD(CX205,"Deal Type 1","","USD","",""))</f>
        <v/>
      </c>
      <c r="DG205" s="15" t="str" cm="1">
        <f t="array" ref="DG205">IF(DF205="","",_xll.PBD(DF205,"Deal Date","","USD","",""))</f>
        <v/>
      </c>
      <c r="DH205" s="15" t="str" cm="1">
        <f t="array" ref="DH205">IF(DF205="","",_xll.PBD(DF205,"Company ID","","USD","",""))</f>
        <v/>
      </c>
      <c r="DI205" s="15" t="str" cm="1">
        <f t="array" ref="DI205">IF(DF205="","",_xll.PBD(DH205,"Name","","USD","",""))</f>
        <v/>
      </c>
      <c r="DJ205" t="str" cm="1">
        <f t="array" ref="DJ205">IF(DF205="","",_xll.PBD(DF205,"Deal Type 1","","USD","",""))</f>
        <v/>
      </c>
      <c r="DO205" s="15" t="str" cm="1">
        <f t="array" ref="DO205">IF(DN205="","",_xll.PBD(DN205,"Deal Date","","USD","",""))</f>
        <v/>
      </c>
      <c r="DP205" s="15" t="str" cm="1">
        <f t="array" ref="DP205">IF(DN205="","",_xll.PBD(DN205,"Company ID","","USD","",""))</f>
        <v/>
      </c>
      <c r="DQ205" s="15" t="str" cm="1">
        <f t="array" ref="DQ205">IF(DN205="","",_xll.PBD(DP205,"Name","","USD","",""))</f>
        <v/>
      </c>
      <c r="DR205" t="str" cm="1">
        <f t="array" ref="DR205">IF(DN205="","",_xll.PBD(DN205,"Deal Type 1","","USD","",""))</f>
        <v/>
      </c>
      <c r="DW205" s="15" t="str" cm="1">
        <f t="array" ref="DW205">IF(DV205="","",_xll.PBD(DV205,"Deal Date","","USD","",""))</f>
        <v/>
      </c>
      <c r="DX205" s="15" t="str" cm="1">
        <f t="array" ref="DX205">IF(DV205="","",_xll.PBD(DV205,"Company ID","","USD","",""))</f>
        <v/>
      </c>
      <c r="DY205" s="15" t="str" cm="1">
        <f t="array" ref="DY205">IF(DV205="","",_xll.PBD(DX205,"Name","","USD","",""))</f>
        <v/>
      </c>
      <c r="DZ205" t="str" cm="1">
        <f t="array" ref="DZ205">IF(DV205="","",_xll.PBD(DV205,"Deal Type 1","","USD","",""))</f>
        <v/>
      </c>
      <c r="EE205" s="15" t="str" cm="1">
        <f t="array" ref="EE205">IF(ED205="","",_xll.PBD(ED205,"Deal Date","","USD","",""))</f>
        <v/>
      </c>
      <c r="EF205" s="15" t="str" cm="1">
        <f t="array" ref="EF205">IF(ED205="","",_xll.PBD(ED205,"Company ID","","USD","",""))</f>
        <v/>
      </c>
      <c r="EG205" s="15" t="str" cm="1">
        <f t="array" ref="EG205">IF(ED205="","",_xll.PBD(EF205,"Name","","USD","",""))</f>
        <v/>
      </c>
      <c r="EH205" t="str" cm="1">
        <f t="array" ref="EH205">IF(ED205="","",_xll.PBD(ED205,"Deal Type 1","","USD","",""))</f>
        <v/>
      </c>
      <c r="EM205" s="15" t="str" cm="1">
        <f t="array" ref="EM205">IF(EL205="","",_xll.PBD(EL205,"Deal Date","","USD","",""))</f>
        <v/>
      </c>
      <c r="EN205" s="15" t="str" cm="1">
        <f t="array" ref="EN205">IF(EL205="","",_xll.PBD(EL205,"Company ID","","USD","",""))</f>
        <v/>
      </c>
      <c r="EO205" s="15" t="str" cm="1">
        <f t="array" ref="EO205">IF(EL205="","",_xll.PBD(EN205,"Name","","USD","",""))</f>
        <v/>
      </c>
      <c r="EP205" t="str" cm="1">
        <f t="array" ref="EP205">IF(EL205="","",_xll.PBD(EL205,"Deal Type 1","","USD","",""))</f>
        <v/>
      </c>
      <c r="EU205" s="15" t="str" cm="1">
        <f t="array" ref="EU205">IF(ET205="","",_xll.PBD(ET205,"Deal Date","","USD","",""))</f>
        <v/>
      </c>
      <c r="EV205" s="15" t="str" cm="1">
        <f t="array" ref="EV205">IF(ET205="","",_xll.PBD(ET205,"Company ID","","USD","",""))</f>
        <v/>
      </c>
      <c r="EW205" s="15" t="str" cm="1">
        <f t="array" ref="EW205">IF(ET205="","",_xll.PBD(EV205,"Name","","USD","",""))</f>
        <v/>
      </c>
      <c r="EX205" t="str" cm="1">
        <f t="array" ref="EX205">IF(ET205="","",_xll.PBD(ET205,"Deal Type 1","","USD","",""))</f>
        <v/>
      </c>
      <c r="FC205" s="15" t="str" cm="1">
        <f t="array" ref="FC205">IF(FB205="","",_xll.PBD(FB205,"Deal Date","","USD","",""))</f>
        <v/>
      </c>
      <c r="FD205" s="15" t="str" cm="1">
        <f t="array" ref="FD205">IF(FB205="","",_xll.PBD(FB205,"Company ID","","USD","",""))</f>
        <v/>
      </c>
      <c r="FE205" s="15" t="str" cm="1">
        <f t="array" ref="FE205">IF(FB205="","",_xll.PBD(FD205,"Name","","USD","",""))</f>
        <v/>
      </c>
      <c r="FF205" t="str" cm="1">
        <f t="array" ref="FF205">IF(FB205="","",_xll.PBD(FB205,"Deal Type 1","","USD","",""))</f>
        <v/>
      </c>
      <c r="FK205" s="15" t="str" cm="1">
        <f t="array" ref="FK205">IF(FJ205="","",_xll.PBD(FJ205,"Deal Date","","USD","",""))</f>
        <v/>
      </c>
      <c r="FL205" s="15" t="str" cm="1">
        <f t="array" ref="FL205">IF(FJ205="","",_xll.PBD(FJ205,"Company ID","","USD","",""))</f>
        <v/>
      </c>
      <c r="FM205" s="15" t="str" cm="1">
        <f t="array" ref="FM205">IF(FJ205="","",_xll.PBD(FL205,"Name","","USD","",""))</f>
        <v/>
      </c>
      <c r="FN205" t="str" cm="1">
        <f t="array" ref="FN205">IF(FJ205="","",_xll.PBD(FJ205,"Deal Type 1","","USD","",""))</f>
        <v/>
      </c>
      <c r="FS205" s="15" t="str" cm="1">
        <f t="array" ref="FS205">IF(FR205="","",_xll.PBD(FR205,"Deal Date","","USD","",""))</f>
        <v/>
      </c>
      <c r="FT205" s="15" t="str" cm="1">
        <f t="array" ref="FT205">IF(FR205="","",_xll.PBD(FR205,"Company ID","","USD","",""))</f>
        <v/>
      </c>
      <c r="FU205" s="15" t="str" cm="1">
        <f t="array" ref="FU205">IF(FR205="","",_xll.PBD(FT205,"Name","","USD","",""))</f>
        <v/>
      </c>
      <c r="FV205" t="str" cm="1">
        <f t="array" ref="FV205">IF(FR205="","",_xll.PBD(FR205,"Deal Type 1","","USD","",""))</f>
        <v/>
      </c>
      <c r="GA205" s="15" t="str" cm="1">
        <f t="array" ref="GA205">IF(FZ205="","",_xll.PBD(FZ205,"Deal Date","","USD","",""))</f>
        <v/>
      </c>
      <c r="GB205" s="15" t="str" cm="1">
        <f t="array" ref="GB205">IF(FZ205="","",_xll.PBD(FZ205,"Company ID","","USD","",""))</f>
        <v/>
      </c>
      <c r="GC205" s="15" t="str" cm="1">
        <f t="array" ref="GC205">IF(FZ205="","",_xll.PBD(GB205,"Name","","USD","",""))</f>
        <v/>
      </c>
      <c r="GD205" t="str" cm="1">
        <f t="array" ref="GD205">IF(FZ205="","",_xll.PBD(FZ205,"Deal Type 1","","USD","",""))</f>
        <v/>
      </c>
      <c r="GI205" s="15" t="str" cm="1">
        <f t="array" ref="GI205">IF(GH205="","",_xll.PBD(GH205,"Deal Date","","USD","",""))</f>
        <v/>
      </c>
      <c r="GJ205" s="15" t="str" cm="1">
        <f t="array" ref="GJ205">IF(GH205="","",_xll.PBD(GH205,"Company ID","","USD","",""))</f>
        <v/>
      </c>
      <c r="GK205" s="15" t="str" cm="1">
        <f t="array" ref="GK205">IF(GH205="","",_xll.PBD(GJ205,"Name","","USD","",""))</f>
        <v/>
      </c>
      <c r="GL205" t="str" cm="1">
        <f t="array" ref="GL205">IF(GH205="","",_xll.PBD(GH205,"Deal Type 1","","USD","",""))</f>
        <v/>
      </c>
      <c r="GQ205" s="15" t="str" cm="1">
        <f t="array" ref="GQ205">IF(GP205="","",_xll.PBD(GP205,"Deal Date","","USD","",""))</f>
        <v/>
      </c>
      <c r="GR205" s="15" t="str" cm="1">
        <f t="array" ref="GR205">IF(GP205="","",_xll.PBD(GP205,"Company ID","","USD","",""))</f>
        <v/>
      </c>
      <c r="GS205" s="15" t="str" cm="1">
        <f t="array" ref="GS205">IF(GP205="","",_xll.PBD(GR205,"Name","","USD","",""))</f>
        <v/>
      </c>
      <c r="GT205" t="str" cm="1">
        <f t="array" ref="GT205">IF(GP205="","",_xll.PBD(GP205,"Deal Type 1","","USD","",""))</f>
        <v/>
      </c>
      <c r="GY205" s="15" t="str" cm="1">
        <f t="array" ref="GY205">IF(GX205="","",_xll.PBD(GX205,"Deal Date","","USD","",""))</f>
        <v/>
      </c>
      <c r="GZ205" s="15" t="str" cm="1">
        <f t="array" ref="GZ205">IF(GX205="","",_xll.PBD(GX205,"Company ID","","USD","",""))</f>
        <v/>
      </c>
      <c r="HA205" s="15" t="str" cm="1">
        <f t="array" ref="HA205">IF(GX205="","",_xll.PBD(GZ205,"Name","","USD","",""))</f>
        <v/>
      </c>
      <c r="HB205" t="str" cm="1">
        <f t="array" ref="HB205">IF(GX205="","",_xll.PBD(GX205,"Deal Type 1","","USD","",""))</f>
        <v/>
      </c>
      <c r="HG205" s="15" t="str" cm="1">
        <f t="array" ref="HG205">IF(HF205="","",_xll.PBD(HF205,"Deal Date","","USD","",""))</f>
        <v/>
      </c>
      <c r="HH205" s="15" t="str" cm="1">
        <f t="array" ref="HH205">IF(HF205="","",_xll.PBD(HF205,"Company ID","","USD","",""))</f>
        <v/>
      </c>
      <c r="HI205" s="15" t="str" cm="1">
        <f t="array" ref="HI205">IF(HF205="","",_xll.PBD(HH205,"Name","","USD","",""))</f>
        <v/>
      </c>
      <c r="HJ205" t="str" cm="1">
        <f t="array" ref="HJ205">IF(HF205="","",_xll.PBD(HF205,"Deal Type 1","","USD","",""))</f>
        <v/>
      </c>
      <c r="HO205" s="15" t="str" cm="1">
        <f t="array" ref="HO205">IF(HN205="","",_xll.PBD(HN205,"Deal Date","","USD","",""))</f>
        <v/>
      </c>
      <c r="HP205" s="15" t="str" cm="1">
        <f t="array" ref="HP205">IF(HN205="","",_xll.PBD(HN205,"Company ID","","USD","",""))</f>
        <v/>
      </c>
      <c r="HQ205" s="15" t="str" cm="1">
        <f t="array" ref="HQ205">IF(HN205="","",_xll.PBD(HP205,"Name","","USD","",""))</f>
        <v/>
      </c>
      <c r="HR205" t="str" cm="1">
        <f t="array" ref="HR205">IF(HN205="","",_xll.PBD(HN205,"Deal Type 1","","USD","",""))</f>
        <v/>
      </c>
      <c r="HW205" s="15" t="str" cm="1">
        <f t="array" ref="HW205">IF(HV205="","",_xll.PBD(HV205,"Deal Date","","USD","",""))</f>
        <v/>
      </c>
      <c r="HX205" s="15" t="str" cm="1">
        <f t="array" ref="HX205">IF(HV205="","",_xll.PBD(HV205,"Company ID","","USD","",""))</f>
        <v/>
      </c>
      <c r="HY205" s="15" t="str" cm="1">
        <f t="array" ref="HY205">IF(HV205="","",_xll.PBD(HX205,"Name","","USD","",""))</f>
        <v/>
      </c>
      <c r="HZ205" t="str" cm="1">
        <f t="array" ref="HZ205">IF(HV205="","",_xll.PBD(HV205,"Deal Type 1","","USD","",""))</f>
        <v/>
      </c>
      <c r="IE205" s="15" t="str" cm="1">
        <f t="array" ref="IE205">IF(ID205="","",_xll.PBD(ID205,"Deal Date","","USD","",""))</f>
        <v/>
      </c>
      <c r="IF205" s="15" t="str" cm="1">
        <f t="array" ref="IF205">IF(ID205="","",_xll.PBD(ID205,"Company ID","","USD","",""))</f>
        <v/>
      </c>
      <c r="IG205" s="15" t="str" cm="1">
        <f t="array" ref="IG205">IF(ID205="","",_xll.PBD(IF205,"Name","","USD","",""))</f>
        <v/>
      </c>
      <c r="IH205" t="str" cm="1">
        <f t="array" ref="IH205">IF(ID205="","",_xll.PBD(ID205,"Deal Type 1","","USD","",""))</f>
        <v/>
      </c>
      <c r="IM205" s="15" t="str" cm="1">
        <f t="array" ref="IM205">IF(IL205="","",_xll.PBD(IL205,"Deal Date","","USD","",""))</f>
        <v/>
      </c>
      <c r="IN205" s="15" t="str" cm="1">
        <f t="array" ref="IN205">IF(IL205="","",_xll.PBD(IL205,"Company ID","","USD","",""))</f>
        <v/>
      </c>
      <c r="IO205" s="15" t="str" cm="1">
        <f t="array" ref="IO205">IF(IL205="","",_xll.PBD(IN205,"Name","","USD","",""))</f>
        <v/>
      </c>
      <c r="IP205" t="str" cm="1">
        <f t="array" ref="IP205">IF(IL205="","",_xll.PBD(IL205,"Deal Type 1","","USD","",""))</f>
        <v/>
      </c>
      <c r="IU205" s="15" t="str" cm="1">
        <f t="array" ref="IU205">IF(IT205="","",_xll.PBD(IT205,"Deal Date","","USD","",""))</f>
        <v/>
      </c>
      <c r="IV205" s="15" t="str" cm="1">
        <f t="array" ref="IV205">IF(IT205="","",_xll.PBD(IT205,"Company ID","","USD","",""))</f>
        <v/>
      </c>
      <c r="IW205" s="15" t="str" cm="1">
        <f t="array" ref="IW205">IF(IT205="","",_xll.PBD(IV205,"Name","","USD","",""))</f>
        <v/>
      </c>
      <c r="IX205" t="str" cm="1">
        <f t="array" ref="IX205">IF(IT205="","",_xll.PBD(IT205,"Deal Type 1","","USD","",""))</f>
        <v/>
      </c>
      <c r="JC205" s="15" t="str" cm="1">
        <f t="array" ref="JC205">IF(JB205="","",_xll.PBD(JB205,"Deal Date","","USD","",""))</f>
        <v/>
      </c>
      <c r="JD205" s="15" t="str" cm="1">
        <f t="array" ref="JD205">IF(JB205="","",_xll.PBD(JB205,"Company ID","","USD","",""))</f>
        <v/>
      </c>
      <c r="JE205" s="15" t="str" cm="1">
        <f t="array" ref="JE205">IF(JB205="","",_xll.PBD(JD205,"Name","","USD","",""))</f>
        <v/>
      </c>
      <c r="JF205" t="str" cm="1">
        <f t="array" ref="JF205">IF(JB205="","",_xll.PBD(JB205,"Deal Type 1","","USD","",""))</f>
        <v/>
      </c>
      <c r="JK205" s="15" t="str" cm="1">
        <f t="array" ref="JK205">IF(JJ205="","",_xll.PBD(JJ205,"Deal Date","","USD","",""))</f>
        <v/>
      </c>
      <c r="JL205" s="15" t="str" cm="1">
        <f t="array" ref="JL205">IF(JJ205="","",_xll.PBD(JJ205,"Company ID","","USD","",""))</f>
        <v/>
      </c>
      <c r="JM205" s="15" t="str" cm="1">
        <f t="array" ref="JM205">IF(JJ205="","",_xll.PBD(JL205,"Name","","USD","",""))</f>
        <v/>
      </c>
      <c r="JN205" t="str" cm="1">
        <f t="array" ref="JN205">IF(JJ205="","",_xll.PBD(JJ205,"Deal Type 1","","USD","",""))</f>
        <v/>
      </c>
      <c r="JS205" s="15" t="str" cm="1">
        <f t="array" ref="JS205">IF(JR205="","",_xll.PBD(JR205,"Deal Date","","USD","",""))</f>
        <v/>
      </c>
      <c r="JT205" s="15" t="str" cm="1">
        <f t="array" ref="JT205">IF(JR205="","",_xll.PBD(JR205,"Company ID","","USD","",""))</f>
        <v/>
      </c>
      <c r="JU205" s="15" t="str" cm="1">
        <f t="array" ref="JU205">IF(JR205="","",_xll.PBD(JT205,"Name","","USD","",""))</f>
        <v/>
      </c>
      <c r="JV205" t="str" cm="1">
        <f t="array" ref="JV205">IF(JR205="","",_xll.PBD(JR205,"Deal Type 1","","USD","",""))</f>
        <v/>
      </c>
      <c r="KA205" s="15" t="str" cm="1">
        <f t="array" ref="KA205">IF(JZ205="","",_xll.PBD(JZ205,"Deal Date","","USD","",""))</f>
        <v/>
      </c>
      <c r="KB205" s="15" t="str" cm="1">
        <f t="array" ref="KB205">IF(JZ205="","",_xll.PBD(JZ205,"Company ID","","USD","",""))</f>
        <v/>
      </c>
      <c r="KC205" s="15" t="str" cm="1">
        <f t="array" ref="KC205">IF(JZ205="","",_xll.PBD(KB205,"Name","","USD","",""))</f>
        <v/>
      </c>
      <c r="KD205" t="str" cm="1">
        <f t="array" ref="KD205">IF(JZ205="","",_xll.PBD(JZ205,"Deal Type 1","","USD","",""))</f>
        <v/>
      </c>
      <c r="KI205" s="15" t="str" cm="1">
        <f t="array" ref="KI205">IF(KH205="","",_xll.PBD(KH205,"Deal Date","","USD","",""))</f>
        <v/>
      </c>
      <c r="KJ205" s="15" t="str" cm="1">
        <f t="array" ref="KJ205">IF(KH205="","",_xll.PBD(KH205,"Company ID","","USD","",""))</f>
        <v/>
      </c>
      <c r="KK205" s="15" t="str" cm="1">
        <f t="array" ref="KK205">IF(KH205="","",_xll.PBD(KJ205,"Name","","USD","",""))</f>
        <v/>
      </c>
      <c r="KL205" t="str" cm="1">
        <f t="array" ref="KL205">IF(KH205="","",_xll.PBD(KH205,"Deal Type 1","","USD","",""))</f>
        <v/>
      </c>
      <c r="KQ205" s="15" t="str" cm="1">
        <f t="array" ref="KQ205">IF(KP205="","",_xll.PBD(KP205,"Deal Date","","USD","",""))</f>
        <v/>
      </c>
      <c r="KR205" s="15" t="str" cm="1">
        <f t="array" ref="KR205">IF(KP205="","",_xll.PBD(KP205,"Company ID","","USD","",""))</f>
        <v/>
      </c>
      <c r="KS205" s="15" t="str" cm="1">
        <f t="array" ref="KS205">IF(KP205="","",_xll.PBD(KR205,"Name","","USD","",""))</f>
        <v/>
      </c>
      <c r="KT205" t="str" cm="1">
        <f t="array" ref="KT205">IF(KP205="","",_xll.PBD(KP205,"Deal Type 1","","USD","",""))</f>
        <v/>
      </c>
      <c r="KY205" s="15" t="str" cm="1">
        <f t="array" ref="KY205">IF(KX205="","",_xll.PBD(KX205,"Deal Date","","USD","",""))</f>
        <v/>
      </c>
      <c r="KZ205" s="15" t="str" cm="1">
        <f t="array" ref="KZ205">IF(KX205="","",_xll.PBD(KX205,"Company ID","","USD","",""))</f>
        <v/>
      </c>
      <c r="LA205" s="15" t="str" cm="1">
        <f t="array" ref="LA205">IF(KX205="","",_xll.PBD(KZ205,"Name","","USD","",""))</f>
        <v/>
      </c>
      <c r="LB205" t="str" cm="1">
        <f t="array" ref="LB205">IF(KX205="","",_xll.PBD(KX205,"Deal Type 1","","USD","",""))</f>
        <v/>
      </c>
      <c r="LG205" s="15" t="str" cm="1">
        <f t="array" ref="LG205">IF(LF205="","",_xll.PBD(LF205,"Deal Date","","USD","",""))</f>
        <v/>
      </c>
      <c r="LH205" s="15" t="str" cm="1">
        <f t="array" ref="LH205">IF(LF205="","",_xll.PBD(LF205,"Company ID","","USD","",""))</f>
        <v/>
      </c>
      <c r="LI205" s="15" t="str" cm="1">
        <f t="array" ref="LI205">IF(LF205="","",_xll.PBD(LH205,"Name","","USD","",""))</f>
        <v/>
      </c>
      <c r="LJ205" t="str" cm="1">
        <f t="array" ref="LJ205">IF(LF205="","",_xll.PBD(LF205,"Deal Type 1","","USD","",""))</f>
        <v/>
      </c>
      <c r="LO205" s="15" t="str" cm="1">
        <f t="array" ref="LO205">IF(LN205="","",_xll.PBD(LN205,"Deal Date","","USD","",""))</f>
        <v/>
      </c>
      <c r="LP205" s="15" t="str" cm="1">
        <f t="array" ref="LP205">IF(LN205="","",_xll.PBD(LN205,"Company ID","","USD","",""))</f>
        <v/>
      </c>
      <c r="LQ205" s="15" t="str" cm="1">
        <f t="array" ref="LQ205">IF(LN205="","",_xll.PBD(LP205,"Name","","USD","",""))</f>
        <v/>
      </c>
      <c r="LR205" t="str" cm="1">
        <f t="array" ref="LR205">IF(LN205="","",_xll.PBD(LN205,"Deal Type 1","","USD","",""))</f>
        <v/>
      </c>
      <c r="LW205" s="15" t="str" cm="1">
        <f t="array" ref="LW205">IF(LV205="","",_xll.PBD(LV205,"Deal Date","","USD","",""))</f>
        <v/>
      </c>
      <c r="LX205" s="15" t="str" cm="1">
        <f t="array" ref="LX205">IF(LV205="","",_xll.PBD(LV205,"Company ID","","USD","",""))</f>
        <v/>
      </c>
      <c r="LY205" s="15" t="str" cm="1">
        <f t="array" ref="LY205">IF(LV205="","",_xll.PBD(LX205,"Name","","USD","",""))</f>
        <v/>
      </c>
      <c r="LZ205" t="str" cm="1">
        <f t="array" ref="LZ205">IF(LV205="","",_xll.PBD(LV205,"Deal Type 1","","USD","",""))</f>
        <v/>
      </c>
      <c r="ME205" s="15" t="str" cm="1">
        <f t="array" ref="ME205">IF(MD205="","",_xll.PBD(MD205,"Deal Date","","USD","",""))</f>
        <v/>
      </c>
      <c r="MF205" s="15" t="str" cm="1">
        <f t="array" ref="MF205">IF(MD205="","",_xll.PBD(MD205,"Company ID","","USD","",""))</f>
        <v/>
      </c>
      <c r="MG205" s="15" t="str" cm="1">
        <f t="array" ref="MG205">IF(MD205="","",_xll.PBD(MF205,"Name","","USD","",""))</f>
        <v/>
      </c>
      <c r="MH205" t="str" cm="1">
        <f t="array" ref="MH205">IF(MD205="","",_xll.PBD(MD205,"Deal Type 1","","USD","",""))</f>
        <v/>
      </c>
    </row>
    <row r="206" spans="7:346" x14ac:dyDescent="0.2">
      <c r="G206" s="15" t="str" cm="1">
        <f t="array" ref="G206">IF(F206="","",_xll.PBD(F206,"Deal Date","","USD","",""))</f>
        <v/>
      </c>
      <c r="H206" s="15" t="str" cm="1">
        <f t="array" ref="H206">IF(F206="","",_xll.PBD(F206,"Company ID","","USD","",""))</f>
        <v/>
      </c>
      <c r="I206" s="15" t="str" cm="1">
        <f t="array" ref="I206">IF(F206="","",_xll.PBD(H206,"Name","","USD","",""))</f>
        <v/>
      </c>
      <c r="J206" t="str" cm="1">
        <f t="array" ref="J206">IF(F206="","",_xll.PBD(F206,"Deal Type 1","","USD","",""))</f>
        <v/>
      </c>
      <c r="O206" s="15" t="str" cm="1">
        <f t="array" ref="O206">IF(N206="","",_xll.PBD(N206,"Deal Date","","USD","",""))</f>
        <v/>
      </c>
      <c r="P206" s="15" t="str" cm="1">
        <f t="array" ref="P206">IF(N206="","",_xll.PBD(N206,"Company ID","","USD","",""))</f>
        <v/>
      </c>
      <c r="Q206" s="15" t="str" cm="1">
        <f t="array" ref="Q206">IF(N206="","",_xll.PBD(P206,"Name","","USD","",""))</f>
        <v/>
      </c>
      <c r="R206" t="str" cm="1">
        <f t="array" ref="R206">IF(N206="","",_xll.PBD(N206,"Deal Type 1","","USD","",""))</f>
        <v/>
      </c>
      <c r="W206" s="15" t="str" cm="1">
        <f t="array" ref="W206">IF(V206="","",_xll.PBD(V206,"Deal Date","","USD","",""))</f>
        <v/>
      </c>
      <c r="X206" s="15" t="str" cm="1">
        <f t="array" ref="X206">IF(V206="","",_xll.PBD(V206,"Company ID","","USD","",""))</f>
        <v/>
      </c>
      <c r="Y206" s="15" t="str" cm="1">
        <f t="array" ref="Y206">IF(V206="","",_xll.PBD(X206,"Name","","USD","",""))</f>
        <v/>
      </c>
      <c r="Z206" t="str" cm="1">
        <f t="array" ref="Z206">IF(V206="","",_xll.PBD(V206,"Deal Type 1","","USD","",""))</f>
        <v/>
      </c>
      <c r="AE206" s="15" t="str" cm="1">
        <f t="array" ref="AE206">IF(AD206="","",_xll.PBD(AD206,"Deal Date","","USD","",""))</f>
        <v/>
      </c>
      <c r="AF206" s="15" t="str" cm="1">
        <f t="array" ref="AF206">IF(AD206="","",_xll.PBD(AD206,"Company ID","","USD","",""))</f>
        <v/>
      </c>
      <c r="AG206" s="15" t="str" cm="1">
        <f t="array" ref="AG206">IF(AD206="","",_xll.PBD(AF206,"Name","","USD","",""))</f>
        <v/>
      </c>
      <c r="AH206" t="str" cm="1">
        <f t="array" ref="AH206">IF(AD206="","",_xll.PBD(AD206,"Deal Type 1","","USD","",""))</f>
        <v/>
      </c>
      <c r="AM206" s="15" t="str" cm="1">
        <f t="array" ref="AM206">IF(AL206="","",_xll.PBD(AL206,"Deal Date","","USD","",""))</f>
        <v/>
      </c>
      <c r="AN206" s="15" t="str" cm="1">
        <f t="array" ref="AN206">IF(AL206="","",_xll.PBD(AL206,"Company ID","","USD","",""))</f>
        <v/>
      </c>
      <c r="AO206" s="15" t="str" cm="1">
        <f t="array" ref="AO206">IF(AL206="","",_xll.PBD(AN206,"Name","","USD","",""))</f>
        <v/>
      </c>
      <c r="AP206" t="str" cm="1">
        <f t="array" ref="AP206">IF(AL206="","",_xll.PBD(AL206,"Deal Type 1","","USD","",""))</f>
        <v/>
      </c>
      <c r="AU206" s="15" t="str" cm="1">
        <f t="array" ref="AU206">IF(AT206="","",_xll.PBD(AT206,"Deal Date","","USD","",""))</f>
        <v/>
      </c>
      <c r="AV206" s="15" t="str" cm="1">
        <f t="array" ref="AV206">IF(AT206="","",_xll.PBD(AT206,"Company ID","","USD","",""))</f>
        <v/>
      </c>
      <c r="AW206" s="15" t="str" cm="1">
        <f t="array" ref="AW206">IF(AT206="","",_xll.PBD(AV206,"Name","","USD","",""))</f>
        <v/>
      </c>
      <c r="AX206" t="str" cm="1">
        <f t="array" ref="AX206">IF(AT206="","",_xll.PBD(AT206,"Deal Type 1","","USD","",""))</f>
        <v/>
      </c>
      <c r="BC206" s="15" t="str" cm="1">
        <f t="array" ref="BC206">IF(BB206="","",_xll.PBD(BB206,"Deal Date","","USD","",""))</f>
        <v/>
      </c>
      <c r="BD206" s="15" t="str" cm="1">
        <f t="array" ref="BD206">IF(BB206="","",_xll.PBD(BB206,"Company ID","","USD","",""))</f>
        <v/>
      </c>
      <c r="BE206" s="15" t="str" cm="1">
        <f t="array" ref="BE206">IF(BB206="","",_xll.PBD(BD206,"Name","","USD","",""))</f>
        <v/>
      </c>
      <c r="BF206" t="str" cm="1">
        <f t="array" ref="BF206">IF(BB206="","",_xll.PBD(BB206,"Deal Type 1","","USD","",""))</f>
        <v/>
      </c>
      <c r="BK206" s="15" t="str" cm="1">
        <f t="array" ref="BK206">IF(BJ206="","",_xll.PBD(BJ206,"Deal Date","","USD","",""))</f>
        <v/>
      </c>
      <c r="BL206" s="15" t="str" cm="1">
        <f t="array" ref="BL206">IF(BJ206="","",_xll.PBD(BJ206,"Company ID","","USD","",""))</f>
        <v/>
      </c>
      <c r="BM206" s="15" t="str" cm="1">
        <f t="array" ref="BM206">IF(BJ206="","",_xll.PBD(BL206,"Name","","USD","",""))</f>
        <v/>
      </c>
      <c r="BN206" t="str" cm="1">
        <f t="array" ref="BN206">IF(BJ206="","",_xll.PBD(BJ206,"Deal Type 1","","USD","",""))</f>
        <v/>
      </c>
      <c r="BS206" s="15" t="str" cm="1">
        <f t="array" ref="BS206">IF(BR206="","",_xll.PBD(BR206,"Deal Date","","USD","",""))</f>
        <v/>
      </c>
      <c r="BT206" s="15" t="str" cm="1">
        <f t="array" ref="BT206">IF(BR206="","",_xll.PBD(BR206,"Company ID","","USD","",""))</f>
        <v/>
      </c>
      <c r="BU206" s="15" t="str" cm="1">
        <f t="array" ref="BU206">IF(BR206="","",_xll.PBD(BT206,"Name","","USD","",""))</f>
        <v/>
      </c>
      <c r="BV206" t="str" cm="1">
        <f t="array" ref="BV206">IF(BR206="","",_xll.PBD(BR206,"Deal Type 1","","USD","",""))</f>
        <v/>
      </c>
      <c r="CA206" s="15" t="str" cm="1">
        <f t="array" ref="CA206">IF(BZ206="","",_xll.PBD(BZ206,"Deal Date","","USD","",""))</f>
        <v/>
      </c>
      <c r="CB206" s="15" t="str" cm="1">
        <f t="array" ref="CB206">IF(BZ206="","",_xll.PBD(BZ206,"Company ID","","USD","",""))</f>
        <v/>
      </c>
      <c r="CC206" s="15" t="str" cm="1">
        <f t="array" ref="CC206">IF(BZ206="","",_xll.PBD(CB206,"Name","","USD","",""))</f>
        <v/>
      </c>
      <c r="CD206" t="str" cm="1">
        <f t="array" ref="CD206">IF(BZ206="","",_xll.PBD(BZ206,"Deal Type 1","","USD","",""))</f>
        <v/>
      </c>
      <c r="CI206" s="15" t="str" cm="1">
        <f t="array" ref="CI206">IF(CH206="","",_xll.PBD(CH206,"Deal Date","","USD","",""))</f>
        <v/>
      </c>
      <c r="CJ206" s="15" t="str" cm="1">
        <f t="array" ref="CJ206">IF(CH206="","",_xll.PBD(CH206,"Company ID","","USD","",""))</f>
        <v/>
      </c>
      <c r="CK206" s="15" t="str" cm="1">
        <f t="array" ref="CK206">IF(CH206="","",_xll.PBD(CJ206,"Name","","USD","",""))</f>
        <v/>
      </c>
      <c r="CL206" t="str" cm="1">
        <f t="array" ref="CL206">IF(CH206="","",_xll.PBD(CH206,"Deal Type 1","","USD","",""))</f>
        <v/>
      </c>
      <c r="CQ206" s="15" t="str" cm="1">
        <f t="array" ref="CQ206">IF(CP206="","",_xll.PBD(CP206,"Deal Date","","USD","",""))</f>
        <v/>
      </c>
      <c r="CR206" s="15" t="str" cm="1">
        <f t="array" ref="CR206">IF(CP206="","",_xll.PBD(CP206,"Company ID","","USD","",""))</f>
        <v/>
      </c>
      <c r="CS206" s="15" t="str" cm="1">
        <f t="array" ref="CS206">IF(CP206="","",_xll.PBD(CR206,"Name","","USD","",""))</f>
        <v/>
      </c>
      <c r="CT206" t="str" cm="1">
        <f t="array" ref="CT206">IF(CP206="","",_xll.PBD(CP206,"Deal Type 1","","USD","",""))</f>
        <v/>
      </c>
      <c r="CY206" s="15" t="str" cm="1">
        <f t="array" ref="CY206">IF(CX206="","",_xll.PBD(CX206,"Deal Date","","USD","",""))</f>
        <v/>
      </c>
      <c r="CZ206" s="15" t="str" cm="1">
        <f t="array" ref="CZ206">IF(CX206="","",_xll.PBD(CX206,"Company ID","","USD","",""))</f>
        <v/>
      </c>
      <c r="DA206" s="15" t="str" cm="1">
        <f t="array" ref="DA206">IF(CX206="","",_xll.PBD(CZ206,"Name","","USD","",""))</f>
        <v/>
      </c>
      <c r="DB206" t="str" cm="1">
        <f t="array" ref="DB206">IF(CX206="","",_xll.PBD(CX206,"Deal Type 1","","USD","",""))</f>
        <v/>
      </c>
      <c r="DG206" s="15" t="str" cm="1">
        <f t="array" ref="DG206">IF(DF206="","",_xll.PBD(DF206,"Deal Date","","USD","",""))</f>
        <v/>
      </c>
      <c r="DH206" s="15" t="str" cm="1">
        <f t="array" ref="DH206">IF(DF206="","",_xll.PBD(DF206,"Company ID","","USD","",""))</f>
        <v/>
      </c>
      <c r="DI206" s="15" t="str" cm="1">
        <f t="array" ref="DI206">IF(DF206="","",_xll.PBD(DH206,"Name","","USD","",""))</f>
        <v/>
      </c>
      <c r="DJ206" t="str" cm="1">
        <f t="array" ref="DJ206">IF(DF206="","",_xll.PBD(DF206,"Deal Type 1","","USD","",""))</f>
        <v/>
      </c>
      <c r="DO206" s="15" t="str" cm="1">
        <f t="array" ref="DO206">IF(DN206="","",_xll.PBD(DN206,"Deal Date","","USD","",""))</f>
        <v/>
      </c>
      <c r="DP206" s="15" t="str" cm="1">
        <f t="array" ref="DP206">IF(DN206="","",_xll.PBD(DN206,"Company ID","","USD","",""))</f>
        <v/>
      </c>
      <c r="DQ206" s="15" t="str" cm="1">
        <f t="array" ref="DQ206">IF(DN206="","",_xll.PBD(DP206,"Name","","USD","",""))</f>
        <v/>
      </c>
      <c r="DR206" t="str" cm="1">
        <f t="array" ref="DR206">IF(DN206="","",_xll.PBD(DN206,"Deal Type 1","","USD","",""))</f>
        <v/>
      </c>
      <c r="DW206" s="15" t="str" cm="1">
        <f t="array" ref="DW206">IF(DV206="","",_xll.PBD(DV206,"Deal Date","","USD","",""))</f>
        <v/>
      </c>
      <c r="DX206" s="15" t="str" cm="1">
        <f t="array" ref="DX206">IF(DV206="","",_xll.PBD(DV206,"Company ID","","USD","",""))</f>
        <v/>
      </c>
      <c r="DY206" s="15" t="str" cm="1">
        <f t="array" ref="DY206">IF(DV206="","",_xll.PBD(DX206,"Name","","USD","",""))</f>
        <v/>
      </c>
      <c r="DZ206" t="str" cm="1">
        <f t="array" ref="DZ206">IF(DV206="","",_xll.PBD(DV206,"Deal Type 1","","USD","",""))</f>
        <v/>
      </c>
      <c r="EE206" s="15" t="str" cm="1">
        <f t="array" ref="EE206">IF(ED206="","",_xll.PBD(ED206,"Deal Date","","USD","",""))</f>
        <v/>
      </c>
      <c r="EF206" s="15" t="str" cm="1">
        <f t="array" ref="EF206">IF(ED206="","",_xll.PBD(ED206,"Company ID","","USD","",""))</f>
        <v/>
      </c>
      <c r="EG206" s="15" t="str" cm="1">
        <f t="array" ref="EG206">IF(ED206="","",_xll.PBD(EF206,"Name","","USD","",""))</f>
        <v/>
      </c>
      <c r="EH206" t="str" cm="1">
        <f t="array" ref="EH206">IF(ED206="","",_xll.PBD(ED206,"Deal Type 1","","USD","",""))</f>
        <v/>
      </c>
      <c r="EM206" s="15" t="str" cm="1">
        <f t="array" ref="EM206">IF(EL206="","",_xll.PBD(EL206,"Deal Date","","USD","",""))</f>
        <v/>
      </c>
      <c r="EN206" s="15" t="str" cm="1">
        <f t="array" ref="EN206">IF(EL206="","",_xll.PBD(EL206,"Company ID","","USD","",""))</f>
        <v/>
      </c>
      <c r="EO206" s="15" t="str" cm="1">
        <f t="array" ref="EO206">IF(EL206="","",_xll.PBD(EN206,"Name","","USD","",""))</f>
        <v/>
      </c>
      <c r="EP206" t="str" cm="1">
        <f t="array" ref="EP206">IF(EL206="","",_xll.PBD(EL206,"Deal Type 1","","USD","",""))</f>
        <v/>
      </c>
      <c r="EU206" s="15" t="str" cm="1">
        <f t="array" ref="EU206">IF(ET206="","",_xll.PBD(ET206,"Deal Date","","USD","",""))</f>
        <v/>
      </c>
      <c r="EV206" s="15" t="str" cm="1">
        <f t="array" ref="EV206">IF(ET206="","",_xll.PBD(ET206,"Company ID","","USD","",""))</f>
        <v/>
      </c>
      <c r="EW206" s="15" t="str" cm="1">
        <f t="array" ref="EW206">IF(ET206="","",_xll.PBD(EV206,"Name","","USD","",""))</f>
        <v/>
      </c>
      <c r="EX206" t="str" cm="1">
        <f t="array" ref="EX206">IF(ET206="","",_xll.PBD(ET206,"Deal Type 1","","USD","",""))</f>
        <v/>
      </c>
      <c r="FC206" s="15" t="str" cm="1">
        <f t="array" ref="FC206">IF(FB206="","",_xll.PBD(FB206,"Deal Date","","USD","",""))</f>
        <v/>
      </c>
      <c r="FD206" s="15" t="str" cm="1">
        <f t="array" ref="FD206">IF(FB206="","",_xll.PBD(FB206,"Company ID","","USD","",""))</f>
        <v/>
      </c>
      <c r="FE206" s="15" t="str" cm="1">
        <f t="array" ref="FE206">IF(FB206="","",_xll.PBD(FD206,"Name","","USD","",""))</f>
        <v/>
      </c>
      <c r="FF206" t="str" cm="1">
        <f t="array" ref="FF206">IF(FB206="","",_xll.PBD(FB206,"Deal Type 1","","USD","",""))</f>
        <v/>
      </c>
      <c r="FK206" s="15" t="str" cm="1">
        <f t="array" ref="FK206">IF(FJ206="","",_xll.PBD(FJ206,"Deal Date","","USD","",""))</f>
        <v/>
      </c>
      <c r="FL206" s="15" t="str" cm="1">
        <f t="array" ref="FL206">IF(FJ206="","",_xll.PBD(FJ206,"Company ID","","USD","",""))</f>
        <v/>
      </c>
      <c r="FM206" s="15" t="str" cm="1">
        <f t="array" ref="FM206">IF(FJ206="","",_xll.PBD(FL206,"Name","","USD","",""))</f>
        <v/>
      </c>
      <c r="FN206" t="str" cm="1">
        <f t="array" ref="FN206">IF(FJ206="","",_xll.PBD(FJ206,"Deal Type 1","","USD","",""))</f>
        <v/>
      </c>
      <c r="FS206" s="15" t="str" cm="1">
        <f t="array" ref="FS206">IF(FR206="","",_xll.PBD(FR206,"Deal Date","","USD","",""))</f>
        <v/>
      </c>
      <c r="FT206" s="15" t="str" cm="1">
        <f t="array" ref="FT206">IF(FR206="","",_xll.PBD(FR206,"Company ID","","USD","",""))</f>
        <v/>
      </c>
      <c r="FU206" s="15" t="str" cm="1">
        <f t="array" ref="FU206">IF(FR206="","",_xll.PBD(FT206,"Name","","USD","",""))</f>
        <v/>
      </c>
      <c r="FV206" t="str" cm="1">
        <f t="array" ref="FV206">IF(FR206="","",_xll.PBD(FR206,"Deal Type 1","","USD","",""))</f>
        <v/>
      </c>
      <c r="GA206" s="15" t="str" cm="1">
        <f t="array" ref="GA206">IF(FZ206="","",_xll.PBD(FZ206,"Deal Date","","USD","",""))</f>
        <v/>
      </c>
      <c r="GB206" s="15" t="str" cm="1">
        <f t="array" ref="GB206">IF(FZ206="","",_xll.PBD(FZ206,"Company ID","","USD","",""))</f>
        <v/>
      </c>
      <c r="GC206" s="15" t="str" cm="1">
        <f t="array" ref="GC206">IF(FZ206="","",_xll.PBD(GB206,"Name","","USD","",""))</f>
        <v/>
      </c>
      <c r="GD206" t="str" cm="1">
        <f t="array" ref="GD206">IF(FZ206="","",_xll.PBD(FZ206,"Deal Type 1","","USD","",""))</f>
        <v/>
      </c>
      <c r="GI206" s="15" t="str" cm="1">
        <f t="array" ref="GI206">IF(GH206="","",_xll.PBD(GH206,"Deal Date","","USD","",""))</f>
        <v/>
      </c>
      <c r="GJ206" s="15" t="str" cm="1">
        <f t="array" ref="GJ206">IF(GH206="","",_xll.PBD(GH206,"Company ID","","USD","",""))</f>
        <v/>
      </c>
      <c r="GK206" s="15" t="str" cm="1">
        <f t="array" ref="GK206">IF(GH206="","",_xll.PBD(GJ206,"Name","","USD","",""))</f>
        <v/>
      </c>
      <c r="GL206" t="str" cm="1">
        <f t="array" ref="GL206">IF(GH206="","",_xll.PBD(GH206,"Deal Type 1","","USD","",""))</f>
        <v/>
      </c>
      <c r="GQ206" s="15" t="str" cm="1">
        <f t="array" ref="GQ206">IF(GP206="","",_xll.PBD(GP206,"Deal Date","","USD","",""))</f>
        <v/>
      </c>
      <c r="GR206" s="15" t="str" cm="1">
        <f t="array" ref="GR206">IF(GP206="","",_xll.PBD(GP206,"Company ID","","USD","",""))</f>
        <v/>
      </c>
      <c r="GS206" s="15" t="str" cm="1">
        <f t="array" ref="GS206">IF(GP206="","",_xll.PBD(GR206,"Name","","USD","",""))</f>
        <v/>
      </c>
      <c r="GT206" t="str" cm="1">
        <f t="array" ref="GT206">IF(GP206="","",_xll.PBD(GP206,"Deal Type 1","","USD","",""))</f>
        <v/>
      </c>
      <c r="GY206" s="15" t="str" cm="1">
        <f t="array" ref="GY206">IF(GX206="","",_xll.PBD(GX206,"Deal Date","","USD","",""))</f>
        <v/>
      </c>
      <c r="GZ206" s="15" t="str" cm="1">
        <f t="array" ref="GZ206">IF(GX206="","",_xll.PBD(GX206,"Company ID","","USD","",""))</f>
        <v/>
      </c>
      <c r="HA206" s="15" t="str" cm="1">
        <f t="array" ref="HA206">IF(GX206="","",_xll.PBD(GZ206,"Name","","USD","",""))</f>
        <v/>
      </c>
      <c r="HB206" t="str" cm="1">
        <f t="array" ref="HB206">IF(GX206="","",_xll.PBD(GX206,"Deal Type 1","","USD","",""))</f>
        <v/>
      </c>
      <c r="HG206" s="15" t="str" cm="1">
        <f t="array" ref="HG206">IF(HF206="","",_xll.PBD(HF206,"Deal Date","","USD","",""))</f>
        <v/>
      </c>
      <c r="HH206" s="15" t="str" cm="1">
        <f t="array" ref="HH206">IF(HF206="","",_xll.PBD(HF206,"Company ID","","USD","",""))</f>
        <v/>
      </c>
      <c r="HI206" s="15" t="str" cm="1">
        <f t="array" ref="HI206">IF(HF206="","",_xll.PBD(HH206,"Name","","USD","",""))</f>
        <v/>
      </c>
      <c r="HJ206" t="str" cm="1">
        <f t="array" ref="HJ206">IF(HF206="","",_xll.PBD(HF206,"Deal Type 1","","USD","",""))</f>
        <v/>
      </c>
      <c r="HO206" s="15" t="str" cm="1">
        <f t="array" ref="HO206">IF(HN206="","",_xll.PBD(HN206,"Deal Date","","USD","",""))</f>
        <v/>
      </c>
      <c r="HP206" s="15" t="str" cm="1">
        <f t="array" ref="HP206">IF(HN206="","",_xll.PBD(HN206,"Company ID","","USD","",""))</f>
        <v/>
      </c>
      <c r="HQ206" s="15" t="str" cm="1">
        <f t="array" ref="HQ206">IF(HN206="","",_xll.PBD(HP206,"Name","","USD","",""))</f>
        <v/>
      </c>
      <c r="HR206" t="str" cm="1">
        <f t="array" ref="HR206">IF(HN206="","",_xll.PBD(HN206,"Deal Type 1","","USD","",""))</f>
        <v/>
      </c>
      <c r="HW206" s="15" t="str" cm="1">
        <f t="array" ref="HW206">IF(HV206="","",_xll.PBD(HV206,"Deal Date","","USD","",""))</f>
        <v/>
      </c>
      <c r="HX206" s="15" t="str" cm="1">
        <f t="array" ref="HX206">IF(HV206="","",_xll.PBD(HV206,"Company ID","","USD","",""))</f>
        <v/>
      </c>
      <c r="HY206" s="15" t="str" cm="1">
        <f t="array" ref="HY206">IF(HV206="","",_xll.PBD(HX206,"Name","","USD","",""))</f>
        <v/>
      </c>
      <c r="HZ206" t="str" cm="1">
        <f t="array" ref="HZ206">IF(HV206="","",_xll.PBD(HV206,"Deal Type 1","","USD","",""))</f>
        <v/>
      </c>
      <c r="IE206" s="15" t="str" cm="1">
        <f t="array" ref="IE206">IF(ID206="","",_xll.PBD(ID206,"Deal Date","","USD","",""))</f>
        <v/>
      </c>
      <c r="IF206" s="15" t="str" cm="1">
        <f t="array" ref="IF206">IF(ID206="","",_xll.PBD(ID206,"Company ID","","USD","",""))</f>
        <v/>
      </c>
      <c r="IG206" s="15" t="str" cm="1">
        <f t="array" ref="IG206">IF(ID206="","",_xll.PBD(IF206,"Name","","USD","",""))</f>
        <v/>
      </c>
      <c r="IH206" t="str" cm="1">
        <f t="array" ref="IH206">IF(ID206="","",_xll.PBD(ID206,"Deal Type 1","","USD","",""))</f>
        <v/>
      </c>
      <c r="IM206" s="15" t="str" cm="1">
        <f t="array" ref="IM206">IF(IL206="","",_xll.PBD(IL206,"Deal Date","","USD","",""))</f>
        <v/>
      </c>
      <c r="IN206" s="15" t="str" cm="1">
        <f t="array" ref="IN206">IF(IL206="","",_xll.PBD(IL206,"Company ID","","USD","",""))</f>
        <v/>
      </c>
      <c r="IO206" s="15" t="str" cm="1">
        <f t="array" ref="IO206">IF(IL206="","",_xll.PBD(IN206,"Name","","USD","",""))</f>
        <v/>
      </c>
      <c r="IP206" t="str" cm="1">
        <f t="array" ref="IP206">IF(IL206="","",_xll.PBD(IL206,"Deal Type 1","","USD","",""))</f>
        <v/>
      </c>
      <c r="IU206" s="15" t="str" cm="1">
        <f t="array" ref="IU206">IF(IT206="","",_xll.PBD(IT206,"Deal Date","","USD","",""))</f>
        <v/>
      </c>
      <c r="IV206" s="15" t="str" cm="1">
        <f t="array" ref="IV206">IF(IT206="","",_xll.PBD(IT206,"Company ID","","USD","",""))</f>
        <v/>
      </c>
      <c r="IW206" s="15" t="str" cm="1">
        <f t="array" ref="IW206">IF(IT206="","",_xll.PBD(IV206,"Name","","USD","",""))</f>
        <v/>
      </c>
      <c r="IX206" t="str" cm="1">
        <f t="array" ref="IX206">IF(IT206="","",_xll.PBD(IT206,"Deal Type 1","","USD","",""))</f>
        <v/>
      </c>
      <c r="JC206" s="15" t="str" cm="1">
        <f t="array" ref="JC206">IF(JB206="","",_xll.PBD(JB206,"Deal Date","","USD","",""))</f>
        <v/>
      </c>
      <c r="JD206" s="15" t="str" cm="1">
        <f t="array" ref="JD206">IF(JB206="","",_xll.PBD(JB206,"Company ID","","USD","",""))</f>
        <v/>
      </c>
      <c r="JE206" s="15" t="str" cm="1">
        <f t="array" ref="JE206">IF(JB206="","",_xll.PBD(JD206,"Name","","USD","",""))</f>
        <v/>
      </c>
      <c r="JF206" t="str" cm="1">
        <f t="array" ref="JF206">IF(JB206="","",_xll.PBD(JB206,"Deal Type 1","","USD","",""))</f>
        <v/>
      </c>
      <c r="JK206" s="15" t="str" cm="1">
        <f t="array" ref="JK206">IF(JJ206="","",_xll.PBD(JJ206,"Deal Date","","USD","",""))</f>
        <v/>
      </c>
      <c r="JL206" s="15" t="str" cm="1">
        <f t="array" ref="JL206">IF(JJ206="","",_xll.PBD(JJ206,"Company ID","","USD","",""))</f>
        <v/>
      </c>
      <c r="JM206" s="15" t="str" cm="1">
        <f t="array" ref="JM206">IF(JJ206="","",_xll.PBD(JL206,"Name","","USD","",""))</f>
        <v/>
      </c>
      <c r="JN206" t="str" cm="1">
        <f t="array" ref="JN206">IF(JJ206="","",_xll.PBD(JJ206,"Deal Type 1","","USD","",""))</f>
        <v/>
      </c>
      <c r="JS206" s="15" t="str" cm="1">
        <f t="array" ref="JS206">IF(JR206="","",_xll.PBD(JR206,"Deal Date","","USD","",""))</f>
        <v/>
      </c>
      <c r="JT206" s="15" t="str" cm="1">
        <f t="array" ref="JT206">IF(JR206="","",_xll.PBD(JR206,"Company ID","","USD","",""))</f>
        <v/>
      </c>
      <c r="JU206" s="15" t="str" cm="1">
        <f t="array" ref="JU206">IF(JR206="","",_xll.PBD(JT206,"Name","","USD","",""))</f>
        <v/>
      </c>
      <c r="JV206" t="str" cm="1">
        <f t="array" ref="JV206">IF(JR206="","",_xll.PBD(JR206,"Deal Type 1","","USD","",""))</f>
        <v/>
      </c>
      <c r="KA206" s="15" t="str" cm="1">
        <f t="array" ref="KA206">IF(JZ206="","",_xll.PBD(JZ206,"Deal Date","","USD","",""))</f>
        <v/>
      </c>
      <c r="KB206" s="15" t="str" cm="1">
        <f t="array" ref="KB206">IF(JZ206="","",_xll.PBD(JZ206,"Company ID","","USD","",""))</f>
        <v/>
      </c>
      <c r="KC206" s="15" t="str" cm="1">
        <f t="array" ref="KC206">IF(JZ206="","",_xll.PBD(KB206,"Name","","USD","",""))</f>
        <v/>
      </c>
      <c r="KD206" t="str" cm="1">
        <f t="array" ref="KD206">IF(JZ206="","",_xll.PBD(JZ206,"Deal Type 1","","USD","",""))</f>
        <v/>
      </c>
      <c r="KI206" s="15" t="str" cm="1">
        <f t="array" ref="KI206">IF(KH206="","",_xll.PBD(KH206,"Deal Date","","USD","",""))</f>
        <v/>
      </c>
      <c r="KJ206" s="15" t="str" cm="1">
        <f t="array" ref="KJ206">IF(KH206="","",_xll.PBD(KH206,"Company ID","","USD","",""))</f>
        <v/>
      </c>
      <c r="KK206" s="15" t="str" cm="1">
        <f t="array" ref="KK206">IF(KH206="","",_xll.PBD(KJ206,"Name","","USD","",""))</f>
        <v/>
      </c>
      <c r="KL206" t="str" cm="1">
        <f t="array" ref="KL206">IF(KH206="","",_xll.PBD(KH206,"Deal Type 1","","USD","",""))</f>
        <v/>
      </c>
      <c r="KQ206" s="15" t="str" cm="1">
        <f t="array" ref="KQ206">IF(KP206="","",_xll.PBD(KP206,"Deal Date","","USD","",""))</f>
        <v/>
      </c>
      <c r="KR206" s="15" t="str" cm="1">
        <f t="array" ref="KR206">IF(KP206="","",_xll.PBD(KP206,"Company ID","","USD","",""))</f>
        <v/>
      </c>
      <c r="KS206" s="15" t="str" cm="1">
        <f t="array" ref="KS206">IF(KP206="","",_xll.PBD(KR206,"Name","","USD","",""))</f>
        <v/>
      </c>
      <c r="KT206" t="str" cm="1">
        <f t="array" ref="KT206">IF(KP206="","",_xll.PBD(KP206,"Deal Type 1","","USD","",""))</f>
        <v/>
      </c>
      <c r="KY206" s="15" t="str" cm="1">
        <f t="array" ref="KY206">IF(KX206="","",_xll.PBD(KX206,"Deal Date","","USD","",""))</f>
        <v/>
      </c>
      <c r="KZ206" s="15" t="str" cm="1">
        <f t="array" ref="KZ206">IF(KX206="","",_xll.PBD(KX206,"Company ID","","USD","",""))</f>
        <v/>
      </c>
      <c r="LA206" s="15" t="str" cm="1">
        <f t="array" ref="LA206">IF(KX206="","",_xll.PBD(KZ206,"Name","","USD","",""))</f>
        <v/>
      </c>
      <c r="LB206" t="str" cm="1">
        <f t="array" ref="LB206">IF(KX206="","",_xll.PBD(KX206,"Deal Type 1","","USD","",""))</f>
        <v/>
      </c>
      <c r="LG206" s="15" t="str" cm="1">
        <f t="array" ref="LG206">IF(LF206="","",_xll.PBD(LF206,"Deal Date","","USD","",""))</f>
        <v/>
      </c>
      <c r="LH206" s="15" t="str" cm="1">
        <f t="array" ref="LH206">IF(LF206="","",_xll.PBD(LF206,"Company ID","","USD","",""))</f>
        <v/>
      </c>
      <c r="LI206" s="15" t="str" cm="1">
        <f t="array" ref="LI206">IF(LF206="","",_xll.PBD(LH206,"Name","","USD","",""))</f>
        <v/>
      </c>
      <c r="LJ206" t="str" cm="1">
        <f t="array" ref="LJ206">IF(LF206="","",_xll.PBD(LF206,"Deal Type 1","","USD","",""))</f>
        <v/>
      </c>
      <c r="LO206" s="15" t="str" cm="1">
        <f t="array" ref="LO206">IF(LN206="","",_xll.PBD(LN206,"Deal Date","","USD","",""))</f>
        <v/>
      </c>
      <c r="LP206" s="15" t="str" cm="1">
        <f t="array" ref="LP206">IF(LN206="","",_xll.PBD(LN206,"Company ID","","USD","",""))</f>
        <v/>
      </c>
      <c r="LQ206" s="15" t="str" cm="1">
        <f t="array" ref="LQ206">IF(LN206="","",_xll.PBD(LP206,"Name","","USD","",""))</f>
        <v/>
      </c>
      <c r="LR206" t="str" cm="1">
        <f t="array" ref="LR206">IF(LN206="","",_xll.PBD(LN206,"Deal Type 1","","USD","",""))</f>
        <v/>
      </c>
      <c r="LW206" s="15" t="str" cm="1">
        <f t="array" ref="LW206">IF(LV206="","",_xll.PBD(LV206,"Deal Date","","USD","",""))</f>
        <v/>
      </c>
      <c r="LX206" s="15" t="str" cm="1">
        <f t="array" ref="LX206">IF(LV206="","",_xll.PBD(LV206,"Company ID","","USD","",""))</f>
        <v/>
      </c>
      <c r="LY206" s="15" t="str" cm="1">
        <f t="array" ref="LY206">IF(LV206="","",_xll.PBD(LX206,"Name","","USD","",""))</f>
        <v/>
      </c>
      <c r="LZ206" t="str" cm="1">
        <f t="array" ref="LZ206">IF(LV206="","",_xll.PBD(LV206,"Deal Type 1","","USD","",""))</f>
        <v/>
      </c>
      <c r="ME206" s="15" t="str" cm="1">
        <f t="array" ref="ME206">IF(MD206="","",_xll.PBD(MD206,"Deal Date","","USD","",""))</f>
        <v/>
      </c>
      <c r="MF206" s="15" t="str" cm="1">
        <f t="array" ref="MF206">IF(MD206="","",_xll.PBD(MD206,"Company ID","","USD","",""))</f>
        <v/>
      </c>
      <c r="MG206" s="15" t="str" cm="1">
        <f t="array" ref="MG206">IF(MD206="","",_xll.PBD(MF206,"Name","","USD","",""))</f>
        <v/>
      </c>
      <c r="MH206" t="str" cm="1">
        <f t="array" ref="MH206">IF(MD206="","",_xll.PBD(MD206,"Deal Type 1","","USD","",""))</f>
        <v/>
      </c>
    </row>
    <row r="207" spans="7:346" x14ac:dyDescent="0.2">
      <c r="G207" s="15" t="str" cm="1">
        <f t="array" ref="G207">IF(F207="","",_xll.PBD(F207,"Deal Date","","USD","",""))</f>
        <v/>
      </c>
      <c r="H207" s="15" t="str" cm="1">
        <f t="array" ref="H207">IF(F207="","",_xll.PBD(F207,"Company ID","","USD","",""))</f>
        <v/>
      </c>
      <c r="I207" s="15" t="str" cm="1">
        <f t="array" ref="I207">IF(F207="","",_xll.PBD(H207,"Name","","USD","",""))</f>
        <v/>
      </c>
      <c r="J207" t="str" cm="1">
        <f t="array" ref="J207">IF(F207="","",_xll.PBD(F207,"Deal Type 1","","USD","",""))</f>
        <v/>
      </c>
      <c r="O207" s="15" t="str" cm="1">
        <f t="array" ref="O207">IF(N207="","",_xll.PBD(N207,"Deal Date","","USD","",""))</f>
        <v/>
      </c>
      <c r="P207" s="15" t="str" cm="1">
        <f t="array" ref="P207">IF(N207="","",_xll.PBD(N207,"Company ID","","USD","",""))</f>
        <v/>
      </c>
      <c r="Q207" s="15" t="str" cm="1">
        <f t="array" ref="Q207">IF(N207="","",_xll.PBD(P207,"Name","","USD","",""))</f>
        <v/>
      </c>
      <c r="R207" t="str" cm="1">
        <f t="array" ref="R207">IF(N207="","",_xll.PBD(N207,"Deal Type 1","","USD","",""))</f>
        <v/>
      </c>
      <c r="W207" s="15" t="str" cm="1">
        <f t="array" ref="W207">IF(V207="","",_xll.PBD(V207,"Deal Date","","USD","",""))</f>
        <v/>
      </c>
      <c r="X207" s="15" t="str" cm="1">
        <f t="array" ref="X207">IF(V207="","",_xll.PBD(V207,"Company ID","","USD","",""))</f>
        <v/>
      </c>
      <c r="Y207" s="15" t="str" cm="1">
        <f t="array" ref="Y207">IF(V207="","",_xll.PBD(X207,"Name","","USD","",""))</f>
        <v/>
      </c>
      <c r="Z207" t="str" cm="1">
        <f t="array" ref="Z207">IF(V207="","",_xll.PBD(V207,"Deal Type 1","","USD","",""))</f>
        <v/>
      </c>
      <c r="AE207" s="15" t="str" cm="1">
        <f t="array" ref="AE207">IF(AD207="","",_xll.PBD(AD207,"Deal Date","","USD","",""))</f>
        <v/>
      </c>
      <c r="AF207" s="15" t="str" cm="1">
        <f t="array" ref="AF207">IF(AD207="","",_xll.PBD(AD207,"Company ID","","USD","",""))</f>
        <v/>
      </c>
      <c r="AG207" s="15" t="str" cm="1">
        <f t="array" ref="AG207">IF(AD207="","",_xll.PBD(AF207,"Name","","USD","",""))</f>
        <v/>
      </c>
      <c r="AH207" t="str" cm="1">
        <f t="array" ref="AH207">IF(AD207="","",_xll.PBD(AD207,"Deal Type 1","","USD","",""))</f>
        <v/>
      </c>
      <c r="AM207" s="15" t="str" cm="1">
        <f t="array" ref="AM207">IF(AL207="","",_xll.PBD(AL207,"Deal Date","","USD","",""))</f>
        <v/>
      </c>
      <c r="AN207" s="15" t="str" cm="1">
        <f t="array" ref="AN207">IF(AL207="","",_xll.PBD(AL207,"Company ID","","USD","",""))</f>
        <v/>
      </c>
      <c r="AO207" s="15" t="str" cm="1">
        <f t="array" ref="AO207">IF(AL207="","",_xll.PBD(AN207,"Name","","USD","",""))</f>
        <v/>
      </c>
      <c r="AP207" t="str" cm="1">
        <f t="array" ref="AP207">IF(AL207="","",_xll.PBD(AL207,"Deal Type 1","","USD","",""))</f>
        <v/>
      </c>
      <c r="AU207" s="15" t="str" cm="1">
        <f t="array" ref="AU207">IF(AT207="","",_xll.PBD(AT207,"Deal Date","","USD","",""))</f>
        <v/>
      </c>
      <c r="AV207" s="15" t="str" cm="1">
        <f t="array" ref="AV207">IF(AT207="","",_xll.PBD(AT207,"Company ID","","USD","",""))</f>
        <v/>
      </c>
      <c r="AW207" s="15" t="str" cm="1">
        <f t="array" ref="AW207">IF(AT207="","",_xll.PBD(AV207,"Name","","USD","",""))</f>
        <v/>
      </c>
      <c r="AX207" t="str" cm="1">
        <f t="array" ref="AX207">IF(AT207="","",_xll.PBD(AT207,"Deal Type 1","","USD","",""))</f>
        <v/>
      </c>
      <c r="BC207" s="15" t="str" cm="1">
        <f t="array" ref="BC207">IF(BB207="","",_xll.PBD(BB207,"Deal Date","","USD","",""))</f>
        <v/>
      </c>
      <c r="BD207" s="15" t="str" cm="1">
        <f t="array" ref="BD207">IF(BB207="","",_xll.PBD(BB207,"Company ID","","USD","",""))</f>
        <v/>
      </c>
      <c r="BE207" s="15" t="str" cm="1">
        <f t="array" ref="BE207">IF(BB207="","",_xll.PBD(BD207,"Name","","USD","",""))</f>
        <v/>
      </c>
      <c r="BF207" t="str" cm="1">
        <f t="array" ref="BF207">IF(BB207="","",_xll.PBD(BB207,"Deal Type 1","","USD","",""))</f>
        <v/>
      </c>
      <c r="BK207" s="15" t="str" cm="1">
        <f t="array" ref="BK207">IF(BJ207="","",_xll.PBD(BJ207,"Deal Date","","USD","",""))</f>
        <v/>
      </c>
      <c r="BL207" s="15" t="str" cm="1">
        <f t="array" ref="BL207">IF(BJ207="","",_xll.PBD(BJ207,"Company ID","","USD","",""))</f>
        <v/>
      </c>
      <c r="BM207" s="15" t="str" cm="1">
        <f t="array" ref="BM207">IF(BJ207="","",_xll.PBD(BL207,"Name","","USD","",""))</f>
        <v/>
      </c>
      <c r="BN207" t="str" cm="1">
        <f t="array" ref="BN207">IF(BJ207="","",_xll.PBD(BJ207,"Deal Type 1","","USD","",""))</f>
        <v/>
      </c>
      <c r="BS207" s="15" t="str" cm="1">
        <f t="array" ref="BS207">IF(BR207="","",_xll.PBD(BR207,"Deal Date","","USD","",""))</f>
        <v/>
      </c>
      <c r="BT207" s="15" t="str" cm="1">
        <f t="array" ref="BT207">IF(BR207="","",_xll.PBD(BR207,"Company ID","","USD","",""))</f>
        <v/>
      </c>
      <c r="BU207" s="15" t="str" cm="1">
        <f t="array" ref="BU207">IF(BR207="","",_xll.PBD(BT207,"Name","","USD","",""))</f>
        <v/>
      </c>
      <c r="BV207" t="str" cm="1">
        <f t="array" ref="BV207">IF(BR207="","",_xll.PBD(BR207,"Deal Type 1","","USD","",""))</f>
        <v/>
      </c>
      <c r="CA207" s="15" t="str" cm="1">
        <f t="array" ref="CA207">IF(BZ207="","",_xll.PBD(BZ207,"Deal Date","","USD","",""))</f>
        <v/>
      </c>
      <c r="CB207" s="15" t="str" cm="1">
        <f t="array" ref="CB207">IF(BZ207="","",_xll.PBD(BZ207,"Company ID","","USD","",""))</f>
        <v/>
      </c>
      <c r="CC207" s="15" t="str" cm="1">
        <f t="array" ref="CC207">IF(BZ207="","",_xll.PBD(CB207,"Name","","USD","",""))</f>
        <v/>
      </c>
      <c r="CD207" t="str" cm="1">
        <f t="array" ref="CD207">IF(BZ207="","",_xll.PBD(BZ207,"Deal Type 1","","USD","",""))</f>
        <v/>
      </c>
      <c r="CI207" s="15" t="str" cm="1">
        <f t="array" ref="CI207">IF(CH207="","",_xll.PBD(CH207,"Deal Date","","USD","",""))</f>
        <v/>
      </c>
      <c r="CJ207" s="15" t="str" cm="1">
        <f t="array" ref="CJ207">IF(CH207="","",_xll.PBD(CH207,"Company ID","","USD","",""))</f>
        <v/>
      </c>
      <c r="CK207" s="15" t="str" cm="1">
        <f t="array" ref="CK207">IF(CH207="","",_xll.PBD(CJ207,"Name","","USD","",""))</f>
        <v/>
      </c>
      <c r="CL207" t="str" cm="1">
        <f t="array" ref="CL207">IF(CH207="","",_xll.PBD(CH207,"Deal Type 1","","USD","",""))</f>
        <v/>
      </c>
      <c r="CQ207" s="15" t="str" cm="1">
        <f t="array" ref="CQ207">IF(CP207="","",_xll.PBD(CP207,"Deal Date","","USD","",""))</f>
        <v/>
      </c>
      <c r="CR207" s="15" t="str" cm="1">
        <f t="array" ref="CR207">IF(CP207="","",_xll.PBD(CP207,"Company ID","","USD","",""))</f>
        <v/>
      </c>
      <c r="CS207" s="15" t="str" cm="1">
        <f t="array" ref="CS207">IF(CP207="","",_xll.PBD(CR207,"Name","","USD","",""))</f>
        <v/>
      </c>
      <c r="CT207" t="str" cm="1">
        <f t="array" ref="CT207">IF(CP207="","",_xll.PBD(CP207,"Deal Type 1","","USD","",""))</f>
        <v/>
      </c>
      <c r="CY207" s="15" t="str" cm="1">
        <f t="array" ref="CY207">IF(CX207="","",_xll.PBD(CX207,"Deal Date","","USD","",""))</f>
        <v/>
      </c>
      <c r="CZ207" s="15" t="str" cm="1">
        <f t="array" ref="CZ207">IF(CX207="","",_xll.PBD(CX207,"Company ID","","USD","",""))</f>
        <v/>
      </c>
      <c r="DA207" s="15" t="str" cm="1">
        <f t="array" ref="DA207">IF(CX207="","",_xll.PBD(CZ207,"Name","","USD","",""))</f>
        <v/>
      </c>
      <c r="DB207" t="str" cm="1">
        <f t="array" ref="DB207">IF(CX207="","",_xll.PBD(CX207,"Deal Type 1","","USD","",""))</f>
        <v/>
      </c>
      <c r="DG207" s="15" t="str" cm="1">
        <f t="array" ref="DG207">IF(DF207="","",_xll.PBD(DF207,"Deal Date","","USD","",""))</f>
        <v/>
      </c>
      <c r="DH207" s="15" t="str" cm="1">
        <f t="array" ref="DH207">IF(DF207="","",_xll.PBD(DF207,"Company ID","","USD","",""))</f>
        <v/>
      </c>
      <c r="DI207" s="15" t="str" cm="1">
        <f t="array" ref="DI207">IF(DF207="","",_xll.PBD(DH207,"Name","","USD","",""))</f>
        <v/>
      </c>
      <c r="DJ207" t="str" cm="1">
        <f t="array" ref="DJ207">IF(DF207="","",_xll.PBD(DF207,"Deal Type 1","","USD","",""))</f>
        <v/>
      </c>
      <c r="DO207" s="15" t="str" cm="1">
        <f t="array" ref="DO207">IF(DN207="","",_xll.PBD(DN207,"Deal Date","","USD","",""))</f>
        <v/>
      </c>
      <c r="DP207" s="15" t="str" cm="1">
        <f t="array" ref="DP207">IF(DN207="","",_xll.PBD(DN207,"Company ID","","USD","",""))</f>
        <v/>
      </c>
      <c r="DQ207" s="15" t="str" cm="1">
        <f t="array" ref="DQ207">IF(DN207="","",_xll.PBD(DP207,"Name","","USD","",""))</f>
        <v/>
      </c>
      <c r="DR207" t="str" cm="1">
        <f t="array" ref="DR207">IF(DN207="","",_xll.PBD(DN207,"Deal Type 1","","USD","",""))</f>
        <v/>
      </c>
      <c r="DW207" s="15" t="str" cm="1">
        <f t="array" ref="DW207">IF(DV207="","",_xll.PBD(DV207,"Deal Date","","USD","",""))</f>
        <v/>
      </c>
      <c r="DX207" s="15" t="str" cm="1">
        <f t="array" ref="DX207">IF(DV207="","",_xll.PBD(DV207,"Company ID","","USD","",""))</f>
        <v/>
      </c>
      <c r="DY207" s="15" t="str" cm="1">
        <f t="array" ref="DY207">IF(DV207="","",_xll.PBD(DX207,"Name","","USD","",""))</f>
        <v/>
      </c>
      <c r="DZ207" t="str" cm="1">
        <f t="array" ref="DZ207">IF(DV207="","",_xll.PBD(DV207,"Deal Type 1","","USD","",""))</f>
        <v/>
      </c>
      <c r="EE207" s="15" t="str" cm="1">
        <f t="array" ref="EE207">IF(ED207="","",_xll.PBD(ED207,"Deal Date","","USD","",""))</f>
        <v/>
      </c>
      <c r="EF207" s="15" t="str" cm="1">
        <f t="array" ref="EF207">IF(ED207="","",_xll.PBD(ED207,"Company ID","","USD","",""))</f>
        <v/>
      </c>
      <c r="EG207" s="15" t="str" cm="1">
        <f t="array" ref="EG207">IF(ED207="","",_xll.PBD(EF207,"Name","","USD","",""))</f>
        <v/>
      </c>
      <c r="EH207" t="str" cm="1">
        <f t="array" ref="EH207">IF(ED207="","",_xll.PBD(ED207,"Deal Type 1","","USD","",""))</f>
        <v/>
      </c>
      <c r="EM207" s="15" t="str" cm="1">
        <f t="array" ref="EM207">IF(EL207="","",_xll.PBD(EL207,"Deal Date","","USD","",""))</f>
        <v/>
      </c>
      <c r="EN207" s="15" t="str" cm="1">
        <f t="array" ref="EN207">IF(EL207="","",_xll.PBD(EL207,"Company ID","","USD","",""))</f>
        <v/>
      </c>
      <c r="EO207" s="15" t="str" cm="1">
        <f t="array" ref="EO207">IF(EL207="","",_xll.PBD(EN207,"Name","","USD","",""))</f>
        <v/>
      </c>
      <c r="EP207" t="str" cm="1">
        <f t="array" ref="EP207">IF(EL207="","",_xll.PBD(EL207,"Deal Type 1","","USD","",""))</f>
        <v/>
      </c>
      <c r="EU207" s="15" t="str" cm="1">
        <f t="array" ref="EU207">IF(ET207="","",_xll.PBD(ET207,"Deal Date","","USD","",""))</f>
        <v/>
      </c>
      <c r="EV207" s="15" t="str" cm="1">
        <f t="array" ref="EV207">IF(ET207="","",_xll.PBD(ET207,"Company ID","","USD","",""))</f>
        <v/>
      </c>
      <c r="EW207" s="15" t="str" cm="1">
        <f t="array" ref="EW207">IF(ET207="","",_xll.PBD(EV207,"Name","","USD","",""))</f>
        <v/>
      </c>
      <c r="EX207" t="str" cm="1">
        <f t="array" ref="EX207">IF(ET207="","",_xll.PBD(ET207,"Deal Type 1","","USD","",""))</f>
        <v/>
      </c>
      <c r="FC207" s="15" t="str" cm="1">
        <f t="array" ref="FC207">IF(FB207="","",_xll.PBD(FB207,"Deal Date","","USD","",""))</f>
        <v/>
      </c>
      <c r="FD207" s="15" t="str" cm="1">
        <f t="array" ref="FD207">IF(FB207="","",_xll.PBD(FB207,"Company ID","","USD","",""))</f>
        <v/>
      </c>
      <c r="FE207" s="15" t="str" cm="1">
        <f t="array" ref="FE207">IF(FB207="","",_xll.PBD(FD207,"Name","","USD","",""))</f>
        <v/>
      </c>
      <c r="FF207" t="str" cm="1">
        <f t="array" ref="FF207">IF(FB207="","",_xll.PBD(FB207,"Deal Type 1","","USD","",""))</f>
        <v/>
      </c>
      <c r="FK207" s="15" t="str" cm="1">
        <f t="array" ref="FK207">IF(FJ207="","",_xll.PBD(FJ207,"Deal Date","","USD","",""))</f>
        <v/>
      </c>
      <c r="FL207" s="15" t="str" cm="1">
        <f t="array" ref="FL207">IF(FJ207="","",_xll.PBD(FJ207,"Company ID","","USD","",""))</f>
        <v/>
      </c>
      <c r="FM207" s="15" t="str" cm="1">
        <f t="array" ref="FM207">IF(FJ207="","",_xll.PBD(FL207,"Name","","USD","",""))</f>
        <v/>
      </c>
      <c r="FN207" t="str" cm="1">
        <f t="array" ref="FN207">IF(FJ207="","",_xll.PBD(FJ207,"Deal Type 1","","USD","",""))</f>
        <v/>
      </c>
      <c r="FS207" s="15" t="str" cm="1">
        <f t="array" ref="FS207">IF(FR207="","",_xll.PBD(FR207,"Deal Date","","USD","",""))</f>
        <v/>
      </c>
      <c r="FT207" s="15" t="str" cm="1">
        <f t="array" ref="FT207">IF(FR207="","",_xll.PBD(FR207,"Company ID","","USD","",""))</f>
        <v/>
      </c>
      <c r="FU207" s="15" t="str" cm="1">
        <f t="array" ref="FU207">IF(FR207="","",_xll.PBD(FT207,"Name","","USD","",""))</f>
        <v/>
      </c>
      <c r="FV207" t="str" cm="1">
        <f t="array" ref="FV207">IF(FR207="","",_xll.PBD(FR207,"Deal Type 1","","USD","",""))</f>
        <v/>
      </c>
      <c r="GA207" s="15" t="str" cm="1">
        <f t="array" ref="GA207">IF(FZ207="","",_xll.PBD(FZ207,"Deal Date","","USD","",""))</f>
        <v/>
      </c>
      <c r="GB207" s="15" t="str" cm="1">
        <f t="array" ref="GB207">IF(FZ207="","",_xll.PBD(FZ207,"Company ID","","USD","",""))</f>
        <v/>
      </c>
      <c r="GC207" s="15" t="str" cm="1">
        <f t="array" ref="GC207">IF(FZ207="","",_xll.PBD(GB207,"Name","","USD","",""))</f>
        <v/>
      </c>
      <c r="GD207" t="str" cm="1">
        <f t="array" ref="GD207">IF(FZ207="","",_xll.PBD(FZ207,"Deal Type 1","","USD","",""))</f>
        <v/>
      </c>
      <c r="GI207" s="15" t="str" cm="1">
        <f t="array" ref="GI207">IF(GH207="","",_xll.PBD(GH207,"Deal Date","","USD","",""))</f>
        <v/>
      </c>
      <c r="GJ207" s="15" t="str" cm="1">
        <f t="array" ref="GJ207">IF(GH207="","",_xll.PBD(GH207,"Company ID","","USD","",""))</f>
        <v/>
      </c>
      <c r="GK207" s="15" t="str" cm="1">
        <f t="array" ref="GK207">IF(GH207="","",_xll.PBD(GJ207,"Name","","USD","",""))</f>
        <v/>
      </c>
      <c r="GL207" t="str" cm="1">
        <f t="array" ref="GL207">IF(GH207="","",_xll.PBD(GH207,"Deal Type 1","","USD","",""))</f>
        <v/>
      </c>
      <c r="GQ207" s="15" t="str" cm="1">
        <f t="array" ref="GQ207">IF(GP207="","",_xll.PBD(GP207,"Deal Date","","USD","",""))</f>
        <v/>
      </c>
      <c r="GR207" s="15" t="str" cm="1">
        <f t="array" ref="GR207">IF(GP207="","",_xll.PBD(GP207,"Company ID","","USD","",""))</f>
        <v/>
      </c>
      <c r="GS207" s="15" t="str" cm="1">
        <f t="array" ref="GS207">IF(GP207="","",_xll.PBD(GR207,"Name","","USD","",""))</f>
        <v/>
      </c>
      <c r="GT207" t="str" cm="1">
        <f t="array" ref="GT207">IF(GP207="","",_xll.PBD(GP207,"Deal Type 1","","USD","",""))</f>
        <v/>
      </c>
      <c r="GY207" s="15" t="str" cm="1">
        <f t="array" ref="GY207">IF(GX207="","",_xll.PBD(GX207,"Deal Date","","USD","",""))</f>
        <v/>
      </c>
      <c r="GZ207" s="15" t="str" cm="1">
        <f t="array" ref="GZ207">IF(GX207="","",_xll.PBD(GX207,"Company ID","","USD","",""))</f>
        <v/>
      </c>
      <c r="HA207" s="15" t="str" cm="1">
        <f t="array" ref="HA207">IF(GX207="","",_xll.PBD(GZ207,"Name","","USD","",""))</f>
        <v/>
      </c>
      <c r="HB207" t="str" cm="1">
        <f t="array" ref="HB207">IF(GX207="","",_xll.PBD(GX207,"Deal Type 1","","USD","",""))</f>
        <v/>
      </c>
      <c r="HG207" s="15" t="str" cm="1">
        <f t="array" ref="HG207">IF(HF207="","",_xll.PBD(HF207,"Deal Date","","USD","",""))</f>
        <v/>
      </c>
      <c r="HH207" s="15" t="str" cm="1">
        <f t="array" ref="HH207">IF(HF207="","",_xll.PBD(HF207,"Company ID","","USD","",""))</f>
        <v/>
      </c>
      <c r="HI207" s="15" t="str" cm="1">
        <f t="array" ref="HI207">IF(HF207="","",_xll.PBD(HH207,"Name","","USD","",""))</f>
        <v/>
      </c>
      <c r="HJ207" t="str" cm="1">
        <f t="array" ref="HJ207">IF(HF207="","",_xll.PBD(HF207,"Deal Type 1","","USD","",""))</f>
        <v/>
      </c>
      <c r="HO207" s="15" t="str" cm="1">
        <f t="array" ref="HO207">IF(HN207="","",_xll.PBD(HN207,"Deal Date","","USD","",""))</f>
        <v/>
      </c>
      <c r="HP207" s="15" t="str" cm="1">
        <f t="array" ref="HP207">IF(HN207="","",_xll.PBD(HN207,"Company ID","","USD","",""))</f>
        <v/>
      </c>
      <c r="HQ207" s="15" t="str" cm="1">
        <f t="array" ref="HQ207">IF(HN207="","",_xll.PBD(HP207,"Name","","USD","",""))</f>
        <v/>
      </c>
      <c r="HR207" t="str" cm="1">
        <f t="array" ref="HR207">IF(HN207="","",_xll.PBD(HN207,"Deal Type 1","","USD","",""))</f>
        <v/>
      </c>
      <c r="HW207" s="15" t="str" cm="1">
        <f t="array" ref="HW207">IF(HV207="","",_xll.PBD(HV207,"Deal Date","","USD","",""))</f>
        <v/>
      </c>
      <c r="HX207" s="15" t="str" cm="1">
        <f t="array" ref="HX207">IF(HV207="","",_xll.PBD(HV207,"Company ID","","USD","",""))</f>
        <v/>
      </c>
      <c r="HY207" s="15" t="str" cm="1">
        <f t="array" ref="HY207">IF(HV207="","",_xll.PBD(HX207,"Name","","USD","",""))</f>
        <v/>
      </c>
      <c r="HZ207" t="str" cm="1">
        <f t="array" ref="HZ207">IF(HV207="","",_xll.PBD(HV207,"Deal Type 1","","USD","",""))</f>
        <v/>
      </c>
      <c r="IE207" s="15" t="str" cm="1">
        <f t="array" ref="IE207">IF(ID207="","",_xll.PBD(ID207,"Deal Date","","USD","",""))</f>
        <v/>
      </c>
      <c r="IF207" s="15" t="str" cm="1">
        <f t="array" ref="IF207">IF(ID207="","",_xll.PBD(ID207,"Company ID","","USD","",""))</f>
        <v/>
      </c>
      <c r="IG207" s="15" t="str" cm="1">
        <f t="array" ref="IG207">IF(ID207="","",_xll.PBD(IF207,"Name","","USD","",""))</f>
        <v/>
      </c>
      <c r="IH207" t="str" cm="1">
        <f t="array" ref="IH207">IF(ID207="","",_xll.PBD(ID207,"Deal Type 1","","USD","",""))</f>
        <v/>
      </c>
      <c r="IM207" s="15" t="str" cm="1">
        <f t="array" ref="IM207">IF(IL207="","",_xll.PBD(IL207,"Deal Date","","USD","",""))</f>
        <v/>
      </c>
      <c r="IN207" s="15" t="str" cm="1">
        <f t="array" ref="IN207">IF(IL207="","",_xll.PBD(IL207,"Company ID","","USD","",""))</f>
        <v/>
      </c>
      <c r="IO207" s="15" t="str" cm="1">
        <f t="array" ref="IO207">IF(IL207="","",_xll.PBD(IN207,"Name","","USD","",""))</f>
        <v/>
      </c>
      <c r="IP207" t="str" cm="1">
        <f t="array" ref="IP207">IF(IL207="","",_xll.PBD(IL207,"Deal Type 1","","USD","",""))</f>
        <v/>
      </c>
      <c r="IU207" s="15" t="str" cm="1">
        <f t="array" ref="IU207">IF(IT207="","",_xll.PBD(IT207,"Deal Date","","USD","",""))</f>
        <v/>
      </c>
      <c r="IV207" s="15" t="str" cm="1">
        <f t="array" ref="IV207">IF(IT207="","",_xll.PBD(IT207,"Company ID","","USD","",""))</f>
        <v/>
      </c>
      <c r="IW207" s="15" t="str" cm="1">
        <f t="array" ref="IW207">IF(IT207="","",_xll.PBD(IV207,"Name","","USD","",""))</f>
        <v/>
      </c>
      <c r="IX207" t="str" cm="1">
        <f t="array" ref="IX207">IF(IT207="","",_xll.PBD(IT207,"Deal Type 1","","USD","",""))</f>
        <v/>
      </c>
      <c r="JC207" s="15" t="str" cm="1">
        <f t="array" ref="JC207">IF(JB207="","",_xll.PBD(JB207,"Deal Date","","USD","",""))</f>
        <v/>
      </c>
      <c r="JD207" s="15" t="str" cm="1">
        <f t="array" ref="JD207">IF(JB207="","",_xll.PBD(JB207,"Company ID","","USD","",""))</f>
        <v/>
      </c>
      <c r="JE207" s="15" t="str" cm="1">
        <f t="array" ref="JE207">IF(JB207="","",_xll.PBD(JD207,"Name","","USD","",""))</f>
        <v/>
      </c>
      <c r="JF207" t="str" cm="1">
        <f t="array" ref="JF207">IF(JB207="","",_xll.PBD(JB207,"Deal Type 1","","USD","",""))</f>
        <v/>
      </c>
      <c r="JK207" s="15" t="str" cm="1">
        <f t="array" ref="JK207">IF(JJ207="","",_xll.PBD(JJ207,"Deal Date","","USD","",""))</f>
        <v/>
      </c>
      <c r="JL207" s="15" t="str" cm="1">
        <f t="array" ref="JL207">IF(JJ207="","",_xll.PBD(JJ207,"Company ID","","USD","",""))</f>
        <v/>
      </c>
      <c r="JM207" s="15" t="str" cm="1">
        <f t="array" ref="JM207">IF(JJ207="","",_xll.PBD(JL207,"Name","","USD","",""))</f>
        <v/>
      </c>
      <c r="JN207" t="str" cm="1">
        <f t="array" ref="JN207">IF(JJ207="","",_xll.PBD(JJ207,"Deal Type 1","","USD","",""))</f>
        <v/>
      </c>
      <c r="JS207" s="15" t="str" cm="1">
        <f t="array" ref="JS207">IF(JR207="","",_xll.PBD(JR207,"Deal Date","","USD","",""))</f>
        <v/>
      </c>
      <c r="JT207" s="15" t="str" cm="1">
        <f t="array" ref="JT207">IF(JR207="","",_xll.PBD(JR207,"Company ID","","USD","",""))</f>
        <v/>
      </c>
      <c r="JU207" s="15" t="str" cm="1">
        <f t="array" ref="JU207">IF(JR207="","",_xll.PBD(JT207,"Name","","USD","",""))</f>
        <v/>
      </c>
      <c r="JV207" t="str" cm="1">
        <f t="array" ref="JV207">IF(JR207="","",_xll.PBD(JR207,"Deal Type 1","","USD","",""))</f>
        <v/>
      </c>
      <c r="KA207" s="15" t="str" cm="1">
        <f t="array" ref="KA207">IF(JZ207="","",_xll.PBD(JZ207,"Deal Date","","USD","",""))</f>
        <v/>
      </c>
      <c r="KB207" s="15" t="str" cm="1">
        <f t="array" ref="KB207">IF(JZ207="","",_xll.PBD(JZ207,"Company ID","","USD","",""))</f>
        <v/>
      </c>
      <c r="KC207" s="15" t="str" cm="1">
        <f t="array" ref="KC207">IF(JZ207="","",_xll.PBD(KB207,"Name","","USD","",""))</f>
        <v/>
      </c>
      <c r="KD207" t="str" cm="1">
        <f t="array" ref="KD207">IF(JZ207="","",_xll.PBD(JZ207,"Deal Type 1","","USD","",""))</f>
        <v/>
      </c>
      <c r="KI207" s="15" t="str" cm="1">
        <f t="array" ref="KI207">IF(KH207="","",_xll.PBD(KH207,"Deal Date","","USD","",""))</f>
        <v/>
      </c>
      <c r="KJ207" s="15" t="str" cm="1">
        <f t="array" ref="KJ207">IF(KH207="","",_xll.PBD(KH207,"Company ID","","USD","",""))</f>
        <v/>
      </c>
      <c r="KK207" s="15" t="str" cm="1">
        <f t="array" ref="KK207">IF(KH207="","",_xll.PBD(KJ207,"Name","","USD","",""))</f>
        <v/>
      </c>
      <c r="KL207" t="str" cm="1">
        <f t="array" ref="KL207">IF(KH207="","",_xll.PBD(KH207,"Deal Type 1","","USD","",""))</f>
        <v/>
      </c>
      <c r="KQ207" s="15" t="str" cm="1">
        <f t="array" ref="KQ207">IF(KP207="","",_xll.PBD(KP207,"Deal Date","","USD","",""))</f>
        <v/>
      </c>
      <c r="KR207" s="15" t="str" cm="1">
        <f t="array" ref="KR207">IF(KP207="","",_xll.PBD(KP207,"Company ID","","USD","",""))</f>
        <v/>
      </c>
      <c r="KS207" s="15" t="str" cm="1">
        <f t="array" ref="KS207">IF(KP207="","",_xll.PBD(KR207,"Name","","USD","",""))</f>
        <v/>
      </c>
      <c r="KT207" t="str" cm="1">
        <f t="array" ref="KT207">IF(KP207="","",_xll.PBD(KP207,"Deal Type 1","","USD","",""))</f>
        <v/>
      </c>
      <c r="KY207" s="15" t="str" cm="1">
        <f t="array" ref="KY207">IF(KX207="","",_xll.PBD(KX207,"Deal Date","","USD","",""))</f>
        <v/>
      </c>
      <c r="KZ207" s="15" t="str" cm="1">
        <f t="array" ref="KZ207">IF(KX207="","",_xll.PBD(KX207,"Company ID","","USD","",""))</f>
        <v/>
      </c>
      <c r="LA207" s="15" t="str" cm="1">
        <f t="array" ref="LA207">IF(KX207="","",_xll.PBD(KZ207,"Name","","USD","",""))</f>
        <v/>
      </c>
      <c r="LB207" t="str" cm="1">
        <f t="array" ref="LB207">IF(KX207="","",_xll.PBD(KX207,"Deal Type 1","","USD","",""))</f>
        <v/>
      </c>
      <c r="LG207" s="15" t="str" cm="1">
        <f t="array" ref="LG207">IF(LF207="","",_xll.PBD(LF207,"Deal Date","","USD","",""))</f>
        <v/>
      </c>
      <c r="LH207" s="15" t="str" cm="1">
        <f t="array" ref="LH207">IF(LF207="","",_xll.PBD(LF207,"Company ID","","USD","",""))</f>
        <v/>
      </c>
      <c r="LI207" s="15" t="str" cm="1">
        <f t="array" ref="LI207">IF(LF207="","",_xll.PBD(LH207,"Name","","USD","",""))</f>
        <v/>
      </c>
      <c r="LJ207" t="str" cm="1">
        <f t="array" ref="LJ207">IF(LF207="","",_xll.PBD(LF207,"Deal Type 1","","USD","",""))</f>
        <v/>
      </c>
      <c r="LO207" s="15" t="str" cm="1">
        <f t="array" ref="LO207">IF(LN207="","",_xll.PBD(LN207,"Deal Date","","USD","",""))</f>
        <v/>
      </c>
      <c r="LP207" s="15" t="str" cm="1">
        <f t="array" ref="LP207">IF(LN207="","",_xll.PBD(LN207,"Company ID","","USD","",""))</f>
        <v/>
      </c>
      <c r="LQ207" s="15" t="str" cm="1">
        <f t="array" ref="LQ207">IF(LN207="","",_xll.PBD(LP207,"Name","","USD","",""))</f>
        <v/>
      </c>
      <c r="LR207" t="str" cm="1">
        <f t="array" ref="LR207">IF(LN207="","",_xll.PBD(LN207,"Deal Type 1","","USD","",""))</f>
        <v/>
      </c>
      <c r="LW207" s="15" t="str" cm="1">
        <f t="array" ref="LW207">IF(LV207="","",_xll.PBD(LV207,"Deal Date","","USD","",""))</f>
        <v/>
      </c>
      <c r="LX207" s="15" t="str" cm="1">
        <f t="array" ref="LX207">IF(LV207="","",_xll.PBD(LV207,"Company ID","","USD","",""))</f>
        <v/>
      </c>
      <c r="LY207" s="15" t="str" cm="1">
        <f t="array" ref="LY207">IF(LV207="","",_xll.PBD(LX207,"Name","","USD","",""))</f>
        <v/>
      </c>
      <c r="LZ207" t="str" cm="1">
        <f t="array" ref="LZ207">IF(LV207="","",_xll.PBD(LV207,"Deal Type 1","","USD","",""))</f>
        <v/>
      </c>
      <c r="ME207" s="15" t="str" cm="1">
        <f t="array" ref="ME207">IF(MD207="","",_xll.PBD(MD207,"Deal Date","","USD","",""))</f>
        <v/>
      </c>
      <c r="MF207" s="15" t="str" cm="1">
        <f t="array" ref="MF207">IF(MD207="","",_xll.PBD(MD207,"Company ID","","USD","",""))</f>
        <v/>
      </c>
      <c r="MG207" s="15" t="str" cm="1">
        <f t="array" ref="MG207">IF(MD207="","",_xll.PBD(MF207,"Name","","USD","",""))</f>
        <v/>
      </c>
      <c r="MH207" t="str" cm="1">
        <f t="array" ref="MH207">IF(MD207="","",_xll.PBD(MD207,"Deal Type 1","","USD","",""))</f>
        <v/>
      </c>
    </row>
    <row r="208" spans="7:346" x14ac:dyDescent="0.2">
      <c r="G208" s="15" t="str" cm="1">
        <f t="array" ref="G208">IF(F208="","",_xll.PBD(F208,"Deal Date","","USD","",""))</f>
        <v/>
      </c>
      <c r="H208" s="15" t="str" cm="1">
        <f t="array" ref="H208">IF(F208="","",_xll.PBD(F208,"Company ID","","USD","",""))</f>
        <v/>
      </c>
      <c r="I208" s="15" t="str" cm="1">
        <f t="array" ref="I208">IF(F208="","",_xll.PBD(H208,"Name","","USD","",""))</f>
        <v/>
      </c>
      <c r="J208" t="str" cm="1">
        <f t="array" ref="J208">IF(F208="","",_xll.PBD(F208,"Deal Type 1","","USD","",""))</f>
        <v/>
      </c>
      <c r="O208" s="15" t="str" cm="1">
        <f t="array" ref="O208">IF(N208="","",_xll.PBD(N208,"Deal Date","","USD","",""))</f>
        <v/>
      </c>
      <c r="P208" s="15" t="str" cm="1">
        <f t="array" ref="P208">IF(N208="","",_xll.PBD(N208,"Company ID","","USD","",""))</f>
        <v/>
      </c>
      <c r="Q208" s="15" t="str" cm="1">
        <f t="array" ref="Q208">IF(N208="","",_xll.PBD(P208,"Name","","USD","",""))</f>
        <v/>
      </c>
      <c r="R208" t="str" cm="1">
        <f t="array" ref="R208">IF(N208="","",_xll.PBD(N208,"Deal Type 1","","USD","",""))</f>
        <v/>
      </c>
      <c r="W208" s="15" t="str" cm="1">
        <f t="array" ref="W208">IF(V208="","",_xll.PBD(V208,"Deal Date","","USD","",""))</f>
        <v/>
      </c>
      <c r="X208" s="15" t="str" cm="1">
        <f t="array" ref="X208">IF(V208="","",_xll.PBD(V208,"Company ID","","USD","",""))</f>
        <v/>
      </c>
      <c r="Y208" s="15" t="str" cm="1">
        <f t="array" ref="Y208">IF(V208="","",_xll.PBD(X208,"Name","","USD","",""))</f>
        <v/>
      </c>
      <c r="Z208" t="str" cm="1">
        <f t="array" ref="Z208">IF(V208="","",_xll.PBD(V208,"Deal Type 1","","USD","",""))</f>
        <v/>
      </c>
      <c r="AE208" s="15" t="str" cm="1">
        <f t="array" ref="AE208">IF(AD208="","",_xll.PBD(AD208,"Deal Date","","USD","",""))</f>
        <v/>
      </c>
      <c r="AF208" s="15" t="str" cm="1">
        <f t="array" ref="AF208">IF(AD208="","",_xll.PBD(AD208,"Company ID","","USD","",""))</f>
        <v/>
      </c>
      <c r="AG208" s="15" t="str" cm="1">
        <f t="array" ref="AG208">IF(AD208="","",_xll.PBD(AF208,"Name","","USD","",""))</f>
        <v/>
      </c>
      <c r="AH208" t="str" cm="1">
        <f t="array" ref="AH208">IF(AD208="","",_xll.PBD(AD208,"Deal Type 1","","USD","",""))</f>
        <v/>
      </c>
      <c r="AM208" s="15" t="str" cm="1">
        <f t="array" ref="AM208">IF(AL208="","",_xll.PBD(AL208,"Deal Date","","USD","",""))</f>
        <v/>
      </c>
      <c r="AN208" s="15" t="str" cm="1">
        <f t="array" ref="AN208">IF(AL208="","",_xll.PBD(AL208,"Company ID","","USD","",""))</f>
        <v/>
      </c>
      <c r="AO208" s="15" t="str" cm="1">
        <f t="array" ref="AO208">IF(AL208="","",_xll.PBD(AN208,"Name","","USD","",""))</f>
        <v/>
      </c>
      <c r="AP208" t="str" cm="1">
        <f t="array" ref="AP208">IF(AL208="","",_xll.PBD(AL208,"Deal Type 1","","USD","",""))</f>
        <v/>
      </c>
      <c r="AU208" s="15" t="str" cm="1">
        <f t="array" ref="AU208">IF(AT208="","",_xll.PBD(AT208,"Deal Date","","USD","",""))</f>
        <v/>
      </c>
      <c r="AV208" s="15" t="str" cm="1">
        <f t="array" ref="AV208">IF(AT208="","",_xll.PBD(AT208,"Company ID","","USD","",""))</f>
        <v/>
      </c>
      <c r="AW208" s="15" t="str" cm="1">
        <f t="array" ref="AW208">IF(AT208="","",_xll.PBD(AV208,"Name","","USD","",""))</f>
        <v/>
      </c>
      <c r="AX208" t="str" cm="1">
        <f t="array" ref="AX208">IF(AT208="","",_xll.PBD(AT208,"Deal Type 1","","USD","",""))</f>
        <v/>
      </c>
      <c r="BC208" s="15" t="str" cm="1">
        <f t="array" ref="BC208">IF(BB208="","",_xll.PBD(BB208,"Deal Date","","USD","",""))</f>
        <v/>
      </c>
      <c r="BD208" s="15" t="str" cm="1">
        <f t="array" ref="BD208">IF(BB208="","",_xll.PBD(BB208,"Company ID","","USD","",""))</f>
        <v/>
      </c>
      <c r="BE208" s="15" t="str" cm="1">
        <f t="array" ref="BE208">IF(BB208="","",_xll.PBD(BD208,"Name","","USD","",""))</f>
        <v/>
      </c>
      <c r="BF208" t="str" cm="1">
        <f t="array" ref="BF208">IF(BB208="","",_xll.PBD(BB208,"Deal Type 1","","USD","",""))</f>
        <v/>
      </c>
      <c r="BK208" s="15" t="str" cm="1">
        <f t="array" ref="BK208">IF(BJ208="","",_xll.PBD(BJ208,"Deal Date","","USD","",""))</f>
        <v/>
      </c>
      <c r="BL208" s="15" t="str" cm="1">
        <f t="array" ref="BL208">IF(BJ208="","",_xll.PBD(BJ208,"Company ID","","USD","",""))</f>
        <v/>
      </c>
      <c r="BM208" s="15" t="str" cm="1">
        <f t="array" ref="BM208">IF(BJ208="","",_xll.PBD(BL208,"Name","","USD","",""))</f>
        <v/>
      </c>
      <c r="BN208" t="str" cm="1">
        <f t="array" ref="BN208">IF(BJ208="","",_xll.PBD(BJ208,"Deal Type 1","","USD","",""))</f>
        <v/>
      </c>
      <c r="BS208" s="15" t="str" cm="1">
        <f t="array" ref="BS208">IF(BR208="","",_xll.PBD(BR208,"Deal Date","","USD","",""))</f>
        <v/>
      </c>
      <c r="BT208" s="15" t="str" cm="1">
        <f t="array" ref="BT208">IF(BR208="","",_xll.PBD(BR208,"Company ID","","USD","",""))</f>
        <v/>
      </c>
      <c r="BU208" s="15" t="str" cm="1">
        <f t="array" ref="BU208">IF(BR208="","",_xll.PBD(BT208,"Name","","USD","",""))</f>
        <v/>
      </c>
      <c r="BV208" t="str" cm="1">
        <f t="array" ref="BV208">IF(BR208="","",_xll.PBD(BR208,"Deal Type 1","","USD","",""))</f>
        <v/>
      </c>
      <c r="CA208" s="15" t="str" cm="1">
        <f t="array" ref="CA208">IF(BZ208="","",_xll.PBD(BZ208,"Deal Date","","USD","",""))</f>
        <v/>
      </c>
      <c r="CB208" s="15" t="str" cm="1">
        <f t="array" ref="CB208">IF(BZ208="","",_xll.PBD(BZ208,"Company ID","","USD","",""))</f>
        <v/>
      </c>
      <c r="CC208" s="15" t="str" cm="1">
        <f t="array" ref="CC208">IF(BZ208="","",_xll.PBD(CB208,"Name","","USD","",""))</f>
        <v/>
      </c>
      <c r="CD208" t="str" cm="1">
        <f t="array" ref="CD208">IF(BZ208="","",_xll.PBD(BZ208,"Deal Type 1","","USD","",""))</f>
        <v/>
      </c>
      <c r="CI208" s="15" t="str" cm="1">
        <f t="array" ref="CI208">IF(CH208="","",_xll.PBD(CH208,"Deal Date","","USD","",""))</f>
        <v/>
      </c>
      <c r="CJ208" s="15" t="str" cm="1">
        <f t="array" ref="CJ208">IF(CH208="","",_xll.PBD(CH208,"Company ID","","USD","",""))</f>
        <v/>
      </c>
      <c r="CK208" s="15" t="str" cm="1">
        <f t="array" ref="CK208">IF(CH208="","",_xll.PBD(CJ208,"Name","","USD","",""))</f>
        <v/>
      </c>
      <c r="CL208" t="str" cm="1">
        <f t="array" ref="CL208">IF(CH208="","",_xll.PBD(CH208,"Deal Type 1","","USD","",""))</f>
        <v/>
      </c>
      <c r="CQ208" s="15" t="str" cm="1">
        <f t="array" ref="CQ208">IF(CP208="","",_xll.PBD(CP208,"Deal Date","","USD","",""))</f>
        <v/>
      </c>
      <c r="CR208" s="15" t="str" cm="1">
        <f t="array" ref="CR208">IF(CP208="","",_xll.PBD(CP208,"Company ID","","USD","",""))</f>
        <v/>
      </c>
      <c r="CS208" s="15" t="str" cm="1">
        <f t="array" ref="CS208">IF(CP208="","",_xll.PBD(CR208,"Name","","USD","",""))</f>
        <v/>
      </c>
      <c r="CT208" t="str" cm="1">
        <f t="array" ref="CT208">IF(CP208="","",_xll.PBD(CP208,"Deal Type 1","","USD","",""))</f>
        <v/>
      </c>
      <c r="CY208" s="15" t="str" cm="1">
        <f t="array" ref="CY208">IF(CX208="","",_xll.PBD(CX208,"Deal Date","","USD","",""))</f>
        <v/>
      </c>
      <c r="CZ208" s="15" t="str" cm="1">
        <f t="array" ref="CZ208">IF(CX208="","",_xll.PBD(CX208,"Company ID","","USD","",""))</f>
        <v/>
      </c>
      <c r="DA208" s="15" t="str" cm="1">
        <f t="array" ref="DA208">IF(CX208="","",_xll.PBD(CZ208,"Name","","USD","",""))</f>
        <v/>
      </c>
      <c r="DB208" t="str" cm="1">
        <f t="array" ref="DB208">IF(CX208="","",_xll.PBD(CX208,"Deal Type 1","","USD","",""))</f>
        <v/>
      </c>
      <c r="DG208" s="15" t="str" cm="1">
        <f t="array" ref="DG208">IF(DF208="","",_xll.PBD(DF208,"Deal Date","","USD","",""))</f>
        <v/>
      </c>
      <c r="DH208" s="15" t="str" cm="1">
        <f t="array" ref="DH208">IF(DF208="","",_xll.PBD(DF208,"Company ID","","USD","",""))</f>
        <v/>
      </c>
      <c r="DI208" s="15" t="str" cm="1">
        <f t="array" ref="DI208">IF(DF208="","",_xll.PBD(DH208,"Name","","USD","",""))</f>
        <v/>
      </c>
      <c r="DJ208" t="str" cm="1">
        <f t="array" ref="DJ208">IF(DF208="","",_xll.PBD(DF208,"Deal Type 1","","USD","",""))</f>
        <v/>
      </c>
      <c r="DO208" s="15" t="str" cm="1">
        <f t="array" ref="DO208">IF(DN208="","",_xll.PBD(DN208,"Deal Date","","USD","",""))</f>
        <v/>
      </c>
      <c r="DP208" s="15" t="str" cm="1">
        <f t="array" ref="DP208">IF(DN208="","",_xll.PBD(DN208,"Company ID","","USD","",""))</f>
        <v/>
      </c>
      <c r="DQ208" s="15" t="str" cm="1">
        <f t="array" ref="DQ208">IF(DN208="","",_xll.PBD(DP208,"Name","","USD","",""))</f>
        <v/>
      </c>
      <c r="DR208" t="str" cm="1">
        <f t="array" ref="DR208">IF(DN208="","",_xll.PBD(DN208,"Deal Type 1","","USD","",""))</f>
        <v/>
      </c>
      <c r="DW208" s="15" t="str" cm="1">
        <f t="array" ref="DW208">IF(DV208="","",_xll.PBD(DV208,"Deal Date","","USD","",""))</f>
        <v/>
      </c>
      <c r="DX208" s="15" t="str" cm="1">
        <f t="array" ref="DX208">IF(DV208="","",_xll.PBD(DV208,"Company ID","","USD","",""))</f>
        <v/>
      </c>
      <c r="DY208" s="15" t="str" cm="1">
        <f t="array" ref="DY208">IF(DV208="","",_xll.PBD(DX208,"Name","","USD","",""))</f>
        <v/>
      </c>
      <c r="DZ208" t="str" cm="1">
        <f t="array" ref="DZ208">IF(DV208="","",_xll.PBD(DV208,"Deal Type 1","","USD","",""))</f>
        <v/>
      </c>
      <c r="EE208" s="15" t="str" cm="1">
        <f t="array" ref="EE208">IF(ED208="","",_xll.PBD(ED208,"Deal Date","","USD","",""))</f>
        <v/>
      </c>
      <c r="EF208" s="15" t="str" cm="1">
        <f t="array" ref="EF208">IF(ED208="","",_xll.PBD(ED208,"Company ID","","USD","",""))</f>
        <v/>
      </c>
      <c r="EG208" s="15" t="str" cm="1">
        <f t="array" ref="EG208">IF(ED208="","",_xll.PBD(EF208,"Name","","USD","",""))</f>
        <v/>
      </c>
      <c r="EH208" t="str" cm="1">
        <f t="array" ref="EH208">IF(ED208="","",_xll.PBD(ED208,"Deal Type 1","","USD","",""))</f>
        <v/>
      </c>
      <c r="EM208" s="15" t="str" cm="1">
        <f t="array" ref="EM208">IF(EL208="","",_xll.PBD(EL208,"Deal Date","","USD","",""))</f>
        <v/>
      </c>
      <c r="EN208" s="15" t="str" cm="1">
        <f t="array" ref="EN208">IF(EL208="","",_xll.PBD(EL208,"Company ID","","USD","",""))</f>
        <v/>
      </c>
      <c r="EO208" s="15" t="str" cm="1">
        <f t="array" ref="EO208">IF(EL208="","",_xll.PBD(EN208,"Name","","USD","",""))</f>
        <v/>
      </c>
      <c r="EP208" t="str" cm="1">
        <f t="array" ref="EP208">IF(EL208="","",_xll.PBD(EL208,"Deal Type 1","","USD","",""))</f>
        <v/>
      </c>
      <c r="EU208" s="15" t="str" cm="1">
        <f t="array" ref="EU208">IF(ET208="","",_xll.PBD(ET208,"Deal Date","","USD","",""))</f>
        <v/>
      </c>
      <c r="EV208" s="15" t="str" cm="1">
        <f t="array" ref="EV208">IF(ET208="","",_xll.PBD(ET208,"Company ID","","USD","",""))</f>
        <v/>
      </c>
      <c r="EW208" s="15" t="str" cm="1">
        <f t="array" ref="EW208">IF(ET208="","",_xll.PBD(EV208,"Name","","USD","",""))</f>
        <v/>
      </c>
      <c r="EX208" t="str" cm="1">
        <f t="array" ref="EX208">IF(ET208="","",_xll.PBD(ET208,"Deal Type 1","","USD","",""))</f>
        <v/>
      </c>
      <c r="FC208" s="15" t="str" cm="1">
        <f t="array" ref="FC208">IF(FB208="","",_xll.PBD(FB208,"Deal Date","","USD","",""))</f>
        <v/>
      </c>
      <c r="FD208" s="15" t="str" cm="1">
        <f t="array" ref="FD208">IF(FB208="","",_xll.PBD(FB208,"Company ID","","USD","",""))</f>
        <v/>
      </c>
      <c r="FE208" s="15" t="str" cm="1">
        <f t="array" ref="FE208">IF(FB208="","",_xll.PBD(FD208,"Name","","USD","",""))</f>
        <v/>
      </c>
      <c r="FF208" t="str" cm="1">
        <f t="array" ref="FF208">IF(FB208="","",_xll.PBD(FB208,"Deal Type 1","","USD","",""))</f>
        <v/>
      </c>
      <c r="FK208" s="15" t="str" cm="1">
        <f t="array" ref="FK208">IF(FJ208="","",_xll.PBD(FJ208,"Deal Date","","USD","",""))</f>
        <v/>
      </c>
      <c r="FL208" s="15" t="str" cm="1">
        <f t="array" ref="FL208">IF(FJ208="","",_xll.PBD(FJ208,"Company ID","","USD","",""))</f>
        <v/>
      </c>
      <c r="FM208" s="15" t="str" cm="1">
        <f t="array" ref="FM208">IF(FJ208="","",_xll.PBD(FL208,"Name","","USD","",""))</f>
        <v/>
      </c>
      <c r="FN208" t="str" cm="1">
        <f t="array" ref="FN208">IF(FJ208="","",_xll.PBD(FJ208,"Deal Type 1","","USD","",""))</f>
        <v/>
      </c>
      <c r="FS208" s="15" t="str" cm="1">
        <f t="array" ref="FS208">IF(FR208="","",_xll.PBD(FR208,"Deal Date","","USD","",""))</f>
        <v/>
      </c>
      <c r="FT208" s="15" t="str" cm="1">
        <f t="array" ref="FT208">IF(FR208="","",_xll.PBD(FR208,"Company ID","","USD","",""))</f>
        <v/>
      </c>
      <c r="FU208" s="15" t="str" cm="1">
        <f t="array" ref="FU208">IF(FR208="","",_xll.PBD(FT208,"Name","","USD","",""))</f>
        <v/>
      </c>
      <c r="FV208" t="str" cm="1">
        <f t="array" ref="FV208">IF(FR208="","",_xll.PBD(FR208,"Deal Type 1","","USD","",""))</f>
        <v/>
      </c>
      <c r="GA208" s="15" t="str" cm="1">
        <f t="array" ref="GA208">IF(FZ208="","",_xll.PBD(FZ208,"Deal Date","","USD","",""))</f>
        <v/>
      </c>
      <c r="GB208" s="15" t="str" cm="1">
        <f t="array" ref="GB208">IF(FZ208="","",_xll.PBD(FZ208,"Company ID","","USD","",""))</f>
        <v/>
      </c>
      <c r="GC208" s="15" t="str" cm="1">
        <f t="array" ref="GC208">IF(FZ208="","",_xll.PBD(GB208,"Name","","USD","",""))</f>
        <v/>
      </c>
      <c r="GD208" t="str" cm="1">
        <f t="array" ref="GD208">IF(FZ208="","",_xll.PBD(FZ208,"Deal Type 1","","USD","",""))</f>
        <v/>
      </c>
      <c r="GI208" s="15" t="str" cm="1">
        <f t="array" ref="GI208">IF(GH208="","",_xll.PBD(GH208,"Deal Date","","USD","",""))</f>
        <v/>
      </c>
      <c r="GJ208" s="15" t="str" cm="1">
        <f t="array" ref="GJ208">IF(GH208="","",_xll.PBD(GH208,"Company ID","","USD","",""))</f>
        <v/>
      </c>
      <c r="GK208" s="15" t="str" cm="1">
        <f t="array" ref="GK208">IF(GH208="","",_xll.PBD(GJ208,"Name","","USD","",""))</f>
        <v/>
      </c>
      <c r="GL208" t="str" cm="1">
        <f t="array" ref="GL208">IF(GH208="","",_xll.PBD(GH208,"Deal Type 1","","USD","",""))</f>
        <v/>
      </c>
      <c r="GQ208" s="15" t="str" cm="1">
        <f t="array" ref="GQ208">IF(GP208="","",_xll.PBD(GP208,"Deal Date","","USD","",""))</f>
        <v/>
      </c>
      <c r="GR208" s="15" t="str" cm="1">
        <f t="array" ref="GR208">IF(GP208="","",_xll.PBD(GP208,"Company ID","","USD","",""))</f>
        <v/>
      </c>
      <c r="GS208" s="15" t="str" cm="1">
        <f t="array" ref="GS208">IF(GP208="","",_xll.PBD(GR208,"Name","","USD","",""))</f>
        <v/>
      </c>
      <c r="GT208" t="str" cm="1">
        <f t="array" ref="GT208">IF(GP208="","",_xll.PBD(GP208,"Deal Type 1","","USD","",""))</f>
        <v/>
      </c>
      <c r="GY208" s="15" t="str" cm="1">
        <f t="array" ref="GY208">IF(GX208="","",_xll.PBD(GX208,"Deal Date","","USD","",""))</f>
        <v/>
      </c>
      <c r="GZ208" s="15" t="str" cm="1">
        <f t="array" ref="GZ208">IF(GX208="","",_xll.PBD(GX208,"Company ID","","USD","",""))</f>
        <v/>
      </c>
      <c r="HA208" s="15" t="str" cm="1">
        <f t="array" ref="HA208">IF(GX208="","",_xll.PBD(GZ208,"Name","","USD","",""))</f>
        <v/>
      </c>
      <c r="HB208" t="str" cm="1">
        <f t="array" ref="HB208">IF(GX208="","",_xll.PBD(GX208,"Deal Type 1","","USD","",""))</f>
        <v/>
      </c>
      <c r="HG208" s="15" t="str" cm="1">
        <f t="array" ref="HG208">IF(HF208="","",_xll.PBD(HF208,"Deal Date","","USD","",""))</f>
        <v/>
      </c>
      <c r="HH208" s="15" t="str" cm="1">
        <f t="array" ref="HH208">IF(HF208="","",_xll.PBD(HF208,"Company ID","","USD","",""))</f>
        <v/>
      </c>
      <c r="HI208" s="15" t="str" cm="1">
        <f t="array" ref="HI208">IF(HF208="","",_xll.PBD(HH208,"Name","","USD","",""))</f>
        <v/>
      </c>
      <c r="HJ208" t="str" cm="1">
        <f t="array" ref="HJ208">IF(HF208="","",_xll.PBD(HF208,"Deal Type 1","","USD","",""))</f>
        <v/>
      </c>
      <c r="HO208" s="15" t="str" cm="1">
        <f t="array" ref="HO208">IF(HN208="","",_xll.PBD(HN208,"Deal Date","","USD","",""))</f>
        <v/>
      </c>
      <c r="HP208" s="15" t="str" cm="1">
        <f t="array" ref="HP208">IF(HN208="","",_xll.PBD(HN208,"Company ID","","USD","",""))</f>
        <v/>
      </c>
      <c r="HQ208" s="15" t="str" cm="1">
        <f t="array" ref="HQ208">IF(HN208="","",_xll.PBD(HP208,"Name","","USD","",""))</f>
        <v/>
      </c>
      <c r="HR208" t="str" cm="1">
        <f t="array" ref="HR208">IF(HN208="","",_xll.PBD(HN208,"Deal Type 1","","USD","",""))</f>
        <v/>
      </c>
      <c r="HW208" s="15" t="str" cm="1">
        <f t="array" ref="HW208">IF(HV208="","",_xll.PBD(HV208,"Deal Date","","USD","",""))</f>
        <v/>
      </c>
      <c r="HX208" s="15" t="str" cm="1">
        <f t="array" ref="HX208">IF(HV208="","",_xll.PBD(HV208,"Company ID","","USD","",""))</f>
        <v/>
      </c>
      <c r="HY208" s="15" t="str" cm="1">
        <f t="array" ref="HY208">IF(HV208="","",_xll.PBD(HX208,"Name","","USD","",""))</f>
        <v/>
      </c>
      <c r="HZ208" t="str" cm="1">
        <f t="array" ref="HZ208">IF(HV208="","",_xll.PBD(HV208,"Deal Type 1","","USD","",""))</f>
        <v/>
      </c>
      <c r="IE208" s="15" t="str" cm="1">
        <f t="array" ref="IE208">IF(ID208="","",_xll.PBD(ID208,"Deal Date","","USD","",""))</f>
        <v/>
      </c>
      <c r="IF208" s="15" t="str" cm="1">
        <f t="array" ref="IF208">IF(ID208="","",_xll.PBD(ID208,"Company ID","","USD","",""))</f>
        <v/>
      </c>
      <c r="IG208" s="15" t="str" cm="1">
        <f t="array" ref="IG208">IF(ID208="","",_xll.PBD(IF208,"Name","","USD","",""))</f>
        <v/>
      </c>
      <c r="IH208" t="str" cm="1">
        <f t="array" ref="IH208">IF(ID208="","",_xll.PBD(ID208,"Deal Type 1","","USD","",""))</f>
        <v/>
      </c>
      <c r="IM208" s="15" t="str" cm="1">
        <f t="array" ref="IM208">IF(IL208="","",_xll.PBD(IL208,"Deal Date","","USD","",""))</f>
        <v/>
      </c>
      <c r="IN208" s="15" t="str" cm="1">
        <f t="array" ref="IN208">IF(IL208="","",_xll.PBD(IL208,"Company ID","","USD","",""))</f>
        <v/>
      </c>
      <c r="IO208" s="15" t="str" cm="1">
        <f t="array" ref="IO208">IF(IL208="","",_xll.PBD(IN208,"Name","","USD","",""))</f>
        <v/>
      </c>
      <c r="IP208" t="str" cm="1">
        <f t="array" ref="IP208">IF(IL208="","",_xll.PBD(IL208,"Deal Type 1","","USD","",""))</f>
        <v/>
      </c>
      <c r="IU208" s="15" t="str" cm="1">
        <f t="array" ref="IU208">IF(IT208="","",_xll.PBD(IT208,"Deal Date","","USD","",""))</f>
        <v/>
      </c>
      <c r="IV208" s="15" t="str" cm="1">
        <f t="array" ref="IV208">IF(IT208="","",_xll.PBD(IT208,"Company ID","","USD","",""))</f>
        <v/>
      </c>
      <c r="IW208" s="15" t="str" cm="1">
        <f t="array" ref="IW208">IF(IT208="","",_xll.PBD(IV208,"Name","","USD","",""))</f>
        <v/>
      </c>
      <c r="IX208" t="str" cm="1">
        <f t="array" ref="IX208">IF(IT208="","",_xll.PBD(IT208,"Deal Type 1","","USD","",""))</f>
        <v/>
      </c>
      <c r="JC208" s="15" t="str" cm="1">
        <f t="array" ref="JC208">IF(JB208="","",_xll.PBD(JB208,"Deal Date","","USD","",""))</f>
        <v/>
      </c>
      <c r="JD208" s="15" t="str" cm="1">
        <f t="array" ref="JD208">IF(JB208="","",_xll.PBD(JB208,"Company ID","","USD","",""))</f>
        <v/>
      </c>
      <c r="JE208" s="15" t="str" cm="1">
        <f t="array" ref="JE208">IF(JB208="","",_xll.PBD(JD208,"Name","","USD","",""))</f>
        <v/>
      </c>
      <c r="JF208" t="str" cm="1">
        <f t="array" ref="JF208">IF(JB208="","",_xll.PBD(JB208,"Deal Type 1","","USD","",""))</f>
        <v/>
      </c>
      <c r="JK208" s="15" t="str" cm="1">
        <f t="array" ref="JK208">IF(JJ208="","",_xll.PBD(JJ208,"Deal Date","","USD","",""))</f>
        <v/>
      </c>
      <c r="JL208" s="15" t="str" cm="1">
        <f t="array" ref="JL208">IF(JJ208="","",_xll.PBD(JJ208,"Company ID","","USD","",""))</f>
        <v/>
      </c>
      <c r="JM208" s="15" t="str" cm="1">
        <f t="array" ref="JM208">IF(JJ208="","",_xll.PBD(JL208,"Name","","USD","",""))</f>
        <v/>
      </c>
      <c r="JN208" t="str" cm="1">
        <f t="array" ref="JN208">IF(JJ208="","",_xll.PBD(JJ208,"Deal Type 1","","USD","",""))</f>
        <v/>
      </c>
      <c r="JS208" s="15" t="str" cm="1">
        <f t="array" ref="JS208">IF(JR208="","",_xll.PBD(JR208,"Deal Date","","USD","",""))</f>
        <v/>
      </c>
      <c r="JT208" s="15" t="str" cm="1">
        <f t="array" ref="JT208">IF(JR208="","",_xll.PBD(JR208,"Company ID","","USD","",""))</f>
        <v/>
      </c>
      <c r="JU208" s="15" t="str" cm="1">
        <f t="array" ref="JU208">IF(JR208="","",_xll.PBD(JT208,"Name","","USD","",""))</f>
        <v/>
      </c>
      <c r="JV208" t="str" cm="1">
        <f t="array" ref="JV208">IF(JR208="","",_xll.PBD(JR208,"Deal Type 1","","USD","",""))</f>
        <v/>
      </c>
      <c r="KA208" s="15" t="str" cm="1">
        <f t="array" ref="KA208">IF(JZ208="","",_xll.PBD(JZ208,"Deal Date","","USD","",""))</f>
        <v/>
      </c>
      <c r="KB208" s="15" t="str" cm="1">
        <f t="array" ref="KB208">IF(JZ208="","",_xll.PBD(JZ208,"Company ID","","USD","",""))</f>
        <v/>
      </c>
      <c r="KC208" s="15" t="str" cm="1">
        <f t="array" ref="KC208">IF(JZ208="","",_xll.PBD(KB208,"Name","","USD","",""))</f>
        <v/>
      </c>
      <c r="KD208" t="str" cm="1">
        <f t="array" ref="KD208">IF(JZ208="","",_xll.PBD(JZ208,"Deal Type 1","","USD","",""))</f>
        <v/>
      </c>
      <c r="KI208" s="15" t="str" cm="1">
        <f t="array" ref="KI208">IF(KH208="","",_xll.PBD(KH208,"Deal Date","","USD","",""))</f>
        <v/>
      </c>
      <c r="KJ208" s="15" t="str" cm="1">
        <f t="array" ref="KJ208">IF(KH208="","",_xll.PBD(KH208,"Company ID","","USD","",""))</f>
        <v/>
      </c>
      <c r="KK208" s="15" t="str" cm="1">
        <f t="array" ref="KK208">IF(KH208="","",_xll.PBD(KJ208,"Name","","USD","",""))</f>
        <v/>
      </c>
      <c r="KL208" t="str" cm="1">
        <f t="array" ref="KL208">IF(KH208="","",_xll.PBD(KH208,"Deal Type 1","","USD","",""))</f>
        <v/>
      </c>
      <c r="KQ208" s="15" t="str" cm="1">
        <f t="array" ref="KQ208">IF(KP208="","",_xll.PBD(KP208,"Deal Date","","USD","",""))</f>
        <v/>
      </c>
      <c r="KR208" s="15" t="str" cm="1">
        <f t="array" ref="KR208">IF(KP208="","",_xll.PBD(KP208,"Company ID","","USD","",""))</f>
        <v/>
      </c>
      <c r="KS208" s="15" t="str" cm="1">
        <f t="array" ref="KS208">IF(KP208="","",_xll.PBD(KR208,"Name","","USD","",""))</f>
        <v/>
      </c>
      <c r="KT208" t="str" cm="1">
        <f t="array" ref="KT208">IF(KP208="","",_xll.PBD(KP208,"Deal Type 1","","USD","",""))</f>
        <v/>
      </c>
      <c r="KY208" s="15" t="str" cm="1">
        <f t="array" ref="KY208">IF(KX208="","",_xll.PBD(KX208,"Deal Date","","USD","",""))</f>
        <v/>
      </c>
      <c r="KZ208" s="15" t="str" cm="1">
        <f t="array" ref="KZ208">IF(KX208="","",_xll.PBD(KX208,"Company ID","","USD","",""))</f>
        <v/>
      </c>
      <c r="LA208" s="15" t="str" cm="1">
        <f t="array" ref="LA208">IF(KX208="","",_xll.PBD(KZ208,"Name","","USD","",""))</f>
        <v/>
      </c>
      <c r="LB208" t="str" cm="1">
        <f t="array" ref="LB208">IF(KX208="","",_xll.PBD(KX208,"Deal Type 1","","USD","",""))</f>
        <v/>
      </c>
      <c r="LG208" s="15" t="str" cm="1">
        <f t="array" ref="LG208">IF(LF208="","",_xll.PBD(LF208,"Deal Date","","USD","",""))</f>
        <v/>
      </c>
      <c r="LH208" s="15" t="str" cm="1">
        <f t="array" ref="LH208">IF(LF208="","",_xll.PBD(LF208,"Company ID","","USD","",""))</f>
        <v/>
      </c>
      <c r="LI208" s="15" t="str" cm="1">
        <f t="array" ref="LI208">IF(LF208="","",_xll.PBD(LH208,"Name","","USD","",""))</f>
        <v/>
      </c>
      <c r="LJ208" t="str" cm="1">
        <f t="array" ref="LJ208">IF(LF208="","",_xll.PBD(LF208,"Deal Type 1","","USD","",""))</f>
        <v/>
      </c>
      <c r="LO208" s="15" t="str" cm="1">
        <f t="array" ref="LO208">IF(LN208="","",_xll.PBD(LN208,"Deal Date","","USD","",""))</f>
        <v/>
      </c>
      <c r="LP208" s="15" t="str" cm="1">
        <f t="array" ref="LP208">IF(LN208="","",_xll.PBD(LN208,"Company ID","","USD","",""))</f>
        <v/>
      </c>
      <c r="LQ208" s="15" t="str" cm="1">
        <f t="array" ref="LQ208">IF(LN208="","",_xll.PBD(LP208,"Name","","USD","",""))</f>
        <v/>
      </c>
      <c r="LR208" t="str" cm="1">
        <f t="array" ref="LR208">IF(LN208="","",_xll.PBD(LN208,"Deal Type 1","","USD","",""))</f>
        <v/>
      </c>
      <c r="LW208" s="15" t="str" cm="1">
        <f t="array" ref="LW208">IF(LV208="","",_xll.PBD(LV208,"Deal Date","","USD","",""))</f>
        <v/>
      </c>
      <c r="LX208" s="15" t="str" cm="1">
        <f t="array" ref="LX208">IF(LV208="","",_xll.PBD(LV208,"Company ID","","USD","",""))</f>
        <v/>
      </c>
      <c r="LY208" s="15" t="str" cm="1">
        <f t="array" ref="LY208">IF(LV208="","",_xll.PBD(LX208,"Name","","USD","",""))</f>
        <v/>
      </c>
      <c r="LZ208" t="str" cm="1">
        <f t="array" ref="LZ208">IF(LV208="","",_xll.PBD(LV208,"Deal Type 1","","USD","",""))</f>
        <v/>
      </c>
      <c r="ME208" s="15" t="str" cm="1">
        <f t="array" ref="ME208">IF(MD208="","",_xll.PBD(MD208,"Deal Date","","USD","",""))</f>
        <v/>
      </c>
      <c r="MF208" s="15" t="str" cm="1">
        <f t="array" ref="MF208">IF(MD208="","",_xll.PBD(MD208,"Company ID","","USD","",""))</f>
        <v/>
      </c>
      <c r="MG208" s="15" t="str" cm="1">
        <f t="array" ref="MG208">IF(MD208="","",_xll.PBD(MF208,"Name","","USD","",""))</f>
        <v/>
      </c>
      <c r="MH208" t="str" cm="1">
        <f t="array" ref="MH208">IF(MD208="","",_xll.PBD(MD208,"Deal Type 1","","USD","",""))</f>
        <v/>
      </c>
    </row>
    <row r="209" spans="7:346" x14ac:dyDescent="0.2">
      <c r="G209" s="15" t="str" cm="1">
        <f t="array" ref="G209">IF(F209="","",_xll.PBD(F209,"Deal Date","","USD","",""))</f>
        <v/>
      </c>
      <c r="H209" s="15" t="str" cm="1">
        <f t="array" ref="H209">IF(F209="","",_xll.PBD(F209,"Company ID","","USD","",""))</f>
        <v/>
      </c>
      <c r="I209" s="15" t="str" cm="1">
        <f t="array" ref="I209">IF(F209="","",_xll.PBD(H209,"Name","","USD","",""))</f>
        <v/>
      </c>
      <c r="J209" t="str" cm="1">
        <f t="array" ref="J209">IF(F209="","",_xll.PBD(F209,"Deal Type 1","","USD","",""))</f>
        <v/>
      </c>
      <c r="O209" s="15" t="str" cm="1">
        <f t="array" ref="O209">IF(N209="","",_xll.PBD(N209,"Deal Date","","USD","",""))</f>
        <v/>
      </c>
      <c r="P209" s="15" t="str" cm="1">
        <f t="array" ref="P209">IF(N209="","",_xll.PBD(N209,"Company ID","","USD","",""))</f>
        <v/>
      </c>
      <c r="Q209" s="15" t="str" cm="1">
        <f t="array" ref="Q209">IF(N209="","",_xll.PBD(P209,"Name","","USD","",""))</f>
        <v/>
      </c>
      <c r="R209" t="str" cm="1">
        <f t="array" ref="R209">IF(N209="","",_xll.PBD(N209,"Deal Type 1","","USD","",""))</f>
        <v/>
      </c>
      <c r="W209" s="15" t="str" cm="1">
        <f t="array" ref="W209">IF(V209="","",_xll.PBD(V209,"Deal Date","","USD","",""))</f>
        <v/>
      </c>
      <c r="X209" s="15" t="str" cm="1">
        <f t="array" ref="X209">IF(V209="","",_xll.PBD(V209,"Company ID","","USD","",""))</f>
        <v/>
      </c>
      <c r="Y209" s="15" t="str" cm="1">
        <f t="array" ref="Y209">IF(V209="","",_xll.PBD(X209,"Name","","USD","",""))</f>
        <v/>
      </c>
      <c r="Z209" t="str" cm="1">
        <f t="array" ref="Z209">IF(V209="","",_xll.PBD(V209,"Deal Type 1","","USD","",""))</f>
        <v/>
      </c>
      <c r="AE209" s="15" t="str" cm="1">
        <f t="array" ref="AE209">IF(AD209="","",_xll.PBD(AD209,"Deal Date","","USD","",""))</f>
        <v/>
      </c>
      <c r="AF209" s="15" t="str" cm="1">
        <f t="array" ref="AF209">IF(AD209="","",_xll.PBD(AD209,"Company ID","","USD","",""))</f>
        <v/>
      </c>
      <c r="AG209" s="15" t="str" cm="1">
        <f t="array" ref="AG209">IF(AD209="","",_xll.PBD(AF209,"Name","","USD","",""))</f>
        <v/>
      </c>
      <c r="AH209" t="str" cm="1">
        <f t="array" ref="AH209">IF(AD209="","",_xll.PBD(AD209,"Deal Type 1","","USD","",""))</f>
        <v/>
      </c>
      <c r="AM209" s="15" t="str" cm="1">
        <f t="array" ref="AM209">IF(AL209="","",_xll.PBD(AL209,"Deal Date","","USD","",""))</f>
        <v/>
      </c>
      <c r="AN209" s="15" t="str" cm="1">
        <f t="array" ref="AN209">IF(AL209="","",_xll.PBD(AL209,"Company ID","","USD","",""))</f>
        <v/>
      </c>
      <c r="AO209" s="15" t="str" cm="1">
        <f t="array" ref="AO209">IF(AL209="","",_xll.PBD(AN209,"Name","","USD","",""))</f>
        <v/>
      </c>
      <c r="AP209" t="str" cm="1">
        <f t="array" ref="AP209">IF(AL209="","",_xll.PBD(AL209,"Deal Type 1","","USD","",""))</f>
        <v/>
      </c>
      <c r="AU209" s="15" t="str" cm="1">
        <f t="array" ref="AU209">IF(AT209="","",_xll.PBD(AT209,"Deal Date","","USD","",""))</f>
        <v/>
      </c>
      <c r="AV209" s="15" t="str" cm="1">
        <f t="array" ref="AV209">IF(AT209="","",_xll.PBD(AT209,"Company ID","","USD","",""))</f>
        <v/>
      </c>
      <c r="AW209" s="15" t="str" cm="1">
        <f t="array" ref="AW209">IF(AT209="","",_xll.PBD(AV209,"Name","","USD","",""))</f>
        <v/>
      </c>
      <c r="AX209" t="str" cm="1">
        <f t="array" ref="AX209">IF(AT209="","",_xll.PBD(AT209,"Deal Type 1","","USD","",""))</f>
        <v/>
      </c>
      <c r="BC209" s="15" t="str" cm="1">
        <f t="array" ref="BC209">IF(BB209="","",_xll.PBD(BB209,"Deal Date","","USD","",""))</f>
        <v/>
      </c>
      <c r="BD209" s="15" t="str" cm="1">
        <f t="array" ref="BD209">IF(BB209="","",_xll.PBD(BB209,"Company ID","","USD","",""))</f>
        <v/>
      </c>
      <c r="BE209" s="15" t="str" cm="1">
        <f t="array" ref="BE209">IF(BB209="","",_xll.PBD(BD209,"Name","","USD","",""))</f>
        <v/>
      </c>
      <c r="BF209" t="str" cm="1">
        <f t="array" ref="BF209">IF(BB209="","",_xll.PBD(BB209,"Deal Type 1","","USD","",""))</f>
        <v/>
      </c>
      <c r="BK209" s="15" t="str" cm="1">
        <f t="array" ref="BK209">IF(BJ209="","",_xll.PBD(BJ209,"Deal Date","","USD","",""))</f>
        <v/>
      </c>
      <c r="BL209" s="15" t="str" cm="1">
        <f t="array" ref="BL209">IF(BJ209="","",_xll.PBD(BJ209,"Company ID","","USD","",""))</f>
        <v/>
      </c>
      <c r="BM209" s="15" t="str" cm="1">
        <f t="array" ref="BM209">IF(BJ209="","",_xll.PBD(BL209,"Name","","USD","",""))</f>
        <v/>
      </c>
      <c r="BN209" t="str" cm="1">
        <f t="array" ref="BN209">IF(BJ209="","",_xll.PBD(BJ209,"Deal Type 1","","USD","",""))</f>
        <v/>
      </c>
      <c r="BS209" s="15" t="str" cm="1">
        <f t="array" ref="BS209">IF(BR209="","",_xll.PBD(BR209,"Deal Date","","USD","",""))</f>
        <v/>
      </c>
      <c r="BT209" s="15" t="str" cm="1">
        <f t="array" ref="BT209">IF(BR209="","",_xll.PBD(BR209,"Company ID","","USD","",""))</f>
        <v/>
      </c>
      <c r="BU209" s="15" t="str" cm="1">
        <f t="array" ref="BU209">IF(BR209="","",_xll.PBD(BT209,"Name","","USD","",""))</f>
        <v/>
      </c>
      <c r="BV209" t="str" cm="1">
        <f t="array" ref="BV209">IF(BR209="","",_xll.PBD(BR209,"Deal Type 1","","USD","",""))</f>
        <v/>
      </c>
      <c r="CA209" s="15" t="str" cm="1">
        <f t="array" ref="CA209">IF(BZ209="","",_xll.PBD(BZ209,"Deal Date","","USD","",""))</f>
        <v/>
      </c>
      <c r="CB209" s="15" t="str" cm="1">
        <f t="array" ref="CB209">IF(BZ209="","",_xll.PBD(BZ209,"Company ID","","USD","",""))</f>
        <v/>
      </c>
      <c r="CC209" s="15" t="str" cm="1">
        <f t="array" ref="CC209">IF(BZ209="","",_xll.PBD(CB209,"Name","","USD","",""))</f>
        <v/>
      </c>
      <c r="CD209" t="str" cm="1">
        <f t="array" ref="CD209">IF(BZ209="","",_xll.PBD(BZ209,"Deal Type 1","","USD","",""))</f>
        <v/>
      </c>
      <c r="CI209" s="15" t="str" cm="1">
        <f t="array" ref="CI209">IF(CH209="","",_xll.PBD(CH209,"Deal Date","","USD","",""))</f>
        <v/>
      </c>
      <c r="CJ209" s="15" t="str" cm="1">
        <f t="array" ref="CJ209">IF(CH209="","",_xll.PBD(CH209,"Company ID","","USD","",""))</f>
        <v/>
      </c>
      <c r="CK209" s="15" t="str" cm="1">
        <f t="array" ref="CK209">IF(CH209="","",_xll.PBD(CJ209,"Name","","USD","",""))</f>
        <v/>
      </c>
      <c r="CL209" t="str" cm="1">
        <f t="array" ref="CL209">IF(CH209="","",_xll.PBD(CH209,"Deal Type 1","","USD","",""))</f>
        <v/>
      </c>
      <c r="CQ209" s="15" t="str" cm="1">
        <f t="array" ref="CQ209">IF(CP209="","",_xll.PBD(CP209,"Deal Date","","USD","",""))</f>
        <v/>
      </c>
      <c r="CR209" s="15" t="str" cm="1">
        <f t="array" ref="CR209">IF(CP209="","",_xll.PBD(CP209,"Company ID","","USD","",""))</f>
        <v/>
      </c>
      <c r="CS209" s="15" t="str" cm="1">
        <f t="array" ref="CS209">IF(CP209="","",_xll.PBD(CR209,"Name","","USD","",""))</f>
        <v/>
      </c>
      <c r="CT209" t="str" cm="1">
        <f t="array" ref="CT209">IF(CP209="","",_xll.PBD(CP209,"Deal Type 1","","USD","",""))</f>
        <v/>
      </c>
      <c r="CY209" s="15" t="str" cm="1">
        <f t="array" ref="CY209">IF(CX209="","",_xll.PBD(CX209,"Deal Date","","USD","",""))</f>
        <v/>
      </c>
      <c r="CZ209" s="15" t="str" cm="1">
        <f t="array" ref="CZ209">IF(CX209="","",_xll.PBD(CX209,"Company ID","","USD","",""))</f>
        <v/>
      </c>
      <c r="DA209" s="15" t="str" cm="1">
        <f t="array" ref="DA209">IF(CX209="","",_xll.PBD(CZ209,"Name","","USD","",""))</f>
        <v/>
      </c>
      <c r="DB209" t="str" cm="1">
        <f t="array" ref="DB209">IF(CX209="","",_xll.PBD(CX209,"Deal Type 1","","USD","",""))</f>
        <v/>
      </c>
      <c r="DG209" s="15" t="str" cm="1">
        <f t="array" ref="DG209">IF(DF209="","",_xll.PBD(DF209,"Deal Date","","USD","",""))</f>
        <v/>
      </c>
      <c r="DH209" s="15" t="str" cm="1">
        <f t="array" ref="DH209">IF(DF209="","",_xll.PBD(DF209,"Company ID","","USD","",""))</f>
        <v/>
      </c>
      <c r="DI209" s="15" t="str" cm="1">
        <f t="array" ref="DI209">IF(DF209="","",_xll.PBD(DH209,"Name","","USD","",""))</f>
        <v/>
      </c>
      <c r="DJ209" t="str" cm="1">
        <f t="array" ref="DJ209">IF(DF209="","",_xll.PBD(DF209,"Deal Type 1","","USD","",""))</f>
        <v/>
      </c>
      <c r="DO209" s="15" t="str" cm="1">
        <f t="array" ref="DO209">IF(DN209="","",_xll.PBD(DN209,"Deal Date","","USD","",""))</f>
        <v/>
      </c>
      <c r="DP209" s="15" t="str" cm="1">
        <f t="array" ref="DP209">IF(DN209="","",_xll.PBD(DN209,"Company ID","","USD","",""))</f>
        <v/>
      </c>
      <c r="DQ209" s="15" t="str" cm="1">
        <f t="array" ref="DQ209">IF(DN209="","",_xll.PBD(DP209,"Name","","USD","",""))</f>
        <v/>
      </c>
      <c r="DR209" t="str" cm="1">
        <f t="array" ref="DR209">IF(DN209="","",_xll.PBD(DN209,"Deal Type 1","","USD","",""))</f>
        <v/>
      </c>
      <c r="DW209" s="15" t="str" cm="1">
        <f t="array" ref="DW209">IF(DV209="","",_xll.PBD(DV209,"Deal Date","","USD","",""))</f>
        <v/>
      </c>
      <c r="DX209" s="15" t="str" cm="1">
        <f t="array" ref="DX209">IF(DV209="","",_xll.PBD(DV209,"Company ID","","USD","",""))</f>
        <v/>
      </c>
      <c r="DY209" s="15" t="str" cm="1">
        <f t="array" ref="DY209">IF(DV209="","",_xll.PBD(DX209,"Name","","USD","",""))</f>
        <v/>
      </c>
      <c r="DZ209" t="str" cm="1">
        <f t="array" ref="DZ209">IF(DV209="","",_xll.PBD(DV209,"Deal Type 1","","USD","",""))</f>
        <v/>
      </c>
      <c r="EE209" s="15" t="str" cm="1">
        <f t="array" ref="EE209">IF(ED209="","",_xll.PBD(ED209,"Deal Date","","USD","",""))</f>
        <v/>
      </c>
      <c r="EF209" s="15" t="str" cm="1">
        <f t="array" ref="EF209">IF(ED209="","",_xll.PBD(ED209,"Company ID","","USD","",""))</f>
        <v/>
      </c>
      <c r="EG209" s="15" t="str" cm="1">
        <f t="array" ref="EG209">IF(ED209="","",_xll.PBD(EF209,"Name","","USD","",""))</f>
        <v/>
      </c>
      <c r="EH209" t="str" cm="1">
        <f t="array" ref="EH209">IF(ED209="","",_xll.PBD(ED209,"Deal Type 1","","USD","",""))</f>
        <v/>
      </c>
      <c r="EM209" s="15" t="str" cm="1">
        <f t="array" ref="EM209">IF(EL209="","",_xll.PBD(EL209,"Deal Date","","USD","",""))</f>
        <v/>
      </c>
      <c r="EN209" s="15" t="str" cm="1">
        <f t="array" ref="EN209">IF(EL209="","",_xll.PBD(EL209,"Company ID","","USD","",""))</f>
        <v/>
      </c>
      <c r="EO209" s="15" t="str" cm="1">
        <f t="array" ref="EO209">IF(EL209="","",_xll.PBD(EN209,"Name","","USD","",""))</f>
        <v/>
      </c>
      <c r="EP209" t="str" cm="1">
        <f t="array" ref="EP209">IF(EL209="","",_xll.PBD(EL209,"Deal Type 1","","USD","",""))</f>
        <v/>
      </c>
      <c r="EU209" s="15" t="str" cm="1">
        <f t="array" ref="EU209">IF(ET209="","",_xll.PBD(ET209,"Deal Date","","USD","",""))</f>
        <v/>
      </c>
      <c r="EV209" s="15" t="str" cm="1">
        <f t="array" ref="EV209">IF(ET209="","",_xll.PBD(ET209,"Company ID","","USD","",""))</f>
        <v/>
      </c>
      <c r="EW209" s="15" t="str" cm="1">
        <f t="array" ref="EW209">IF(ET209="","",_xll.PBD(EV209,"Name","","USD","",""))</f>
        <v/>
      </c>
      <c r="EX209" t="str" cm="1">
        <f t="array" ref="EX209">IF(ET209="","",_xll.PBD(ET209,"Deal Type 1","","USD","",""))</f>
        <v/>
      </c>
      <c r="FC209" s="15" t="str" cm="1">
        <f t="array" ref="FC209">IF(FB209="","",_xll.PBD(FB209,"Deal Date","","USD","",""))</f>
        <v/>
      </c>
      <c r="FD209" s="15" t="str" cm="1">
        <f t="array" ref="FD209">IF(FB209="","",_xll.PBD(FB209,"Company ID","","USD","",""))</f>
        <v/>
      </c>
      <c r="FE209" s="15" t="str" cm="1">
        <f t="array" ref="FE209">IF(FB209="","",_xll.PBD(FD209,"Name","","USD","",""))</f>
        <v/>
      </c>
      <c r="FF209" t="str" cm="1">
        <f t="array" ref="FF209">IF(FB209="","",_xll.PBD(FB209,"Deal Type 1","","USD","",""))</f>
        <v/>
      </c>
      <c r="FK209" s="15" t="str" cm="1">
        <f t="array" ref="FK209">IF(FJ209="","",_xll.PBD(FJ209,"Deal Date","","USD","",""))</f>
        <v/>
      </c>
      <c r="FL209" s="15" t="str" cm="1">
        <f t="array" ref="FL209">IF(FJ209="","",_xll.PBD(FJ209,"Company ID","","USD","",""))</f>
        <v/>
      </c>
      <c r="FM209" s="15" t="str" cm="1">
        <f t="array" ref="FM209">IF(FJ209="","",_xll.PBD(FL209,"Name","","USD","",""))</f>
        <v/>
      </c>
      <c r="FN209" t="str" cm="1">
        <f t="array" ref="FN209">IF(FJ209="","",_xll.PBD(FJ209,"Deal Type 1","","USD","",""))</f>
        <v/>
      </c>
      <c r="FS209" s="15" t="str" cm="1">
        <f t="array" ref="FS209">IF(FR209="","",_xll.PBD(FR209,"Deal Date","","USD","",""))</f>
        <v/>
      </c>
      <c r="FT209" s="15" t="str" cm="1">
        <f t="array" ref="FT209">IF(FR209="","",_xll.PBD(FR209,"Company ID","","USD","",""))</f>
        <v/>
      </c>
      <c r="FU209" s="15" t="str" cm="1">
        <f t="array" ref="FU209">IF(FR209="","",_xll.PBD(FT209,"Name","","USD","",""))</f>
        <v/>
      </c>
      <c r="FV209" t="str" cm="1">
        <f t="array" ref="FV209">IF(FR209="","",_xll.PBD(FR209,"Deal Type 1","","USD","",""))</f>
        <v/>
      </c>
      <c r="GA209" s="15" t="str" cm="1">
        <f t="array" ref="GA209">IF(FZ209="","",_xll.PBD(FZ209,"Deal Date","","USD","",""))</f>
        <v/>
      </c>
      <c r="GB209" s="15" t="str" cm="1">
        <f t="array" ref="GB209">IF(FZ209="","",_xll.PBD(FZ209,"Company ID","","USD","",""))</f>
        <v/>
      </c>
      <c r="GC209" s="15" t="str" cm="1">
        <f t="array" ref="GC209">IF(FZ209="","",_xll.PBD(GB209,"Name","","USD","",""))</f>
        <v/>
      </c>
      <c r="GD209" t="str" cm="1">
        <f t="array" ref="GD209">IF(FZ209="","",_xll.PBD(FZ209,"Deal Type 1","","USD","",""))</f>
        <v/>
      </c>
      <c r="GI209" s="15" t="str" cm="1">
        <f t="array" ref="GI209">IF(GH209="","",_xll.PBD(GH209,"Deal Date","","USD","",""))</f>
        <v/>
      </c>
      <c r="GJ209" s="15" t="str" cm="1">
        <f t="array" ref="GJ209">IF(GH209="","",_xll.PBD(GH209,"Company ID","","USD","",""))</f>
        <v/>
      </c>
      <c r="GK209" s="15" t="str" cm="1">
        <f t="array" ref="GK209">IF(GH209="","",_xll.PBD(GJ209,"Name","","USD","",""))</f>
        <v/>
      </c>
      <c r="GL209" t="str" cm="1">
        <f t="array" ref="GL209">IF(GH209="","",_xll.PBD(GH209,"Deal Type 1","","USD","",""))</f>
        <v/>
      </c>
      <c r="GQ209" s="15" t="str" cm="1">
        <f t="array" ref="GQ209">IF(GP209="","",_xll.PBD(GP209,"Deal Date","","USD","",""))</f>
        <v/>
      </c>
      <c r="GR209" s="15" t="str" cm="1">
        <f t="array" ref="GR209">IF(GP209="","",_xll.PBD(GP209,"Company ID","","USD","",""))</f>
        <v/>
      </c>
      <c r="GS209" s="15" t="str" cm="1">
        <f t="array" ref="GS209">IF(GP209="","",_xll.PBD(GR209,"Name","","USD","",""))</f>
        <v/>
      </c>
      <c r="GT209" t="str" cm="1">
        <f t="array" ref="GT209">IF(GP209="","",_xll.PBD(GP209,"Deal Type 1","","USD","",""))</f>
        <v/>
      </c>
      <c r="GY209" s="15" t="str" cm="1">
        <f t="array" ref="GY209">IF(GX209="","",_xll.PBD(GX209,"Deal Date","","USD","",""))</f>
        <v/>
      </c>
      <c r="GZ209" s="15" t="str" cm="1">
        <f t="array" ref="GZ209">IF(GX209="","",_xll.PBD(GX209,"Company ID","","USD","",""))</f>
        <v/>
      </c>
      <c r="HA209" s="15" t="str" cm="1">
        <f t="array" ref="HA209">IF(GX209="","",_xll.PBD(GZ209,"Name","","USD","",""))</f>
        <v/>
      </c>
      <c r="HB209" t="str" cm="1">
        <f t="array" ref="HB209">IF(GX209="","",_xll.PBD(GX209,"Deal Type 1","","USD","",""))</f>
        <v/>
      </c>
      <c r="HG209" s="15" t="str" cm="1">
        <f t="array" ref="HG209">IF(HF209="","",_xll.PBD(HF209,"Deal Date","","USD","",""))</f>
        <v/>
      </c>
      <c r="HH209" s="15" t="str" cm="1">
        <f t="array" ref="HH209">IF(HF209="","",_xll.PBD(HF209,"Company ID","","USD","",""))</f>
        <v/>
      </c>
      <c r="HI209" s="15" t="str" cm="1">
        <f t="array" ref="HI209">IF(HF209="","",_xll.PBD(HH209,"Name","","USD","",""))</f>
        <v/>
      </c>
      <c r="HJ209" t="str" cm="1">
        <f t="array" ref="HJ209">IF(HF209="","",_xll.PBD(HF209,"Deal Type 1","","USD","",""))</f>
        <v/>
      </c>
      <c r="HO209" s="15" t="str" cm="1">
        <f t="array" ref="HO209">IF(HN209="","",_xll.PBD(HN209,"Deal Date","","USD","",""))</f>
        <v/>
      </c>
      <c r="HP209" s="15" t="str" cm="1">
        <f t="array" ref="HP209">IF(HN209="","",_xll.PBD(HN209,"Company ID","","USD","",""))</f>
        <v/>
      </c>
      <c r="HQ209" s="15" t="str" cm="1">
        <f t="array" ref="HQ209">IF(HN209="","",_xll.PBD(HP209,"Name","","USD","",""))</f>
        <v/>
      </c>
      <c r="HR209" t="str" cm="1">
        <f t="array" ref="HR209">IF(HN209="","",_xll.PBD(HN209,"Deal Type 1","","USD","",""))</f>
        <v/>
      </c>
      <c r="HW209" s="15" t="str" cm="1">
        <f t="array" ref="HW209">IF(HV209="","",_xll.PBD(HV209,"Deal Date","","USD","",""))</f>
        <v/>
      </c>
      <c r="HX209" s="15" t="str" cm="1">
        <f t="array" ref="HX209">IF(HV209="","",_xll.PBD(HV209,"Company ID","","USD","",""))</f>
        <v/>
      </c>
      <c r="HY209" s="15" t="str" cm="1">
        <f t="array" ref="HY209">IF(HV209="","",_xll.PBD(HX209,"Name","","USD","",""))</f>
        <v/>
      </c>
      <c r="HZ209" t="str" cm="1">
        <f t="array" ref="HZ209">IF(HV209="","",_xll.PBD(HV209,"Deal Type 1","","USD","",""))</f>
        <v/>
      </c>
      <c r="IE209" s="15" t="str" cm="1">
        <f t="array" ref="IE209">IF(ID209="","",_xll.PBD(ID209,"Deal Date","","USD","",""))</f>
        <v/>
      </c>
      <c r="IF209" s="15" t="str" cm="1">
        <f t="array" ref="IF209">IF(ID209="","",_xll.PBD(ID209,"Company ID","","USD","",""))</f>
        <v/>
      </c>
      <c r="IG209" s="15" t="str" cm="1">
        <f t="array" ref="IG209">IF(ID209="","",_xll.PBD(IF209,"Name","","USD","",""))</f>
        <v/>
      </c>
      <c r="IH209" t="str" cm="1">
        <f t="array" ref="IH209">IF(ID209="","",_xll.PBD(ID209,"Deal Type 1","","USD","",""))</f>
        <v/>
      </c>
      <c r="IM209" s="15" t="str" cm="1">
        <f t="array" ref="IM209">IF(IL209="","",_xll.PBD(IL209,"Deal Date","","USD","",""))</f>
        <v/>
      </c>
      <c r="IN209" s="15" t="str" cm="1">
        <f t="array" ref="IN209">IF(IL209="","",_xll.PBD(IL209,"Company ID","","USD","",""))</f>
        <v/>
      </c>
      <c r="IO209" s="15" t="str" cm="1">
        <f t="array" ref="IO209">IF(IL209="","",_xll.PBD(IN209,"Name","","USD","",""))</f>
        <v/>
      </c>
      <c r="IP209" t="str" cm="1">
        <f t="array" ref="IP209">IF(IL209="","",_xll.PBD(IL209,"Deal Type 1","","USD","",""))</f>
        <v/>
      </c>
      <c r="IU209" s="15" t="str" cm="1">
        <f t="array" ref="IU209">IF(IT209="","",_xll.PBD(IT209,"Deal Date","","USD","",""))</f>
        <v/>
      </c>
      <c r="IV209" s="15" t="str" cm="1">
        <f t="array" ref="IV209">IF(IT209="","",_xll.PBD(IT209,"Company ID","","USD","",""))</f>
        <v/>
      </c>
      <c r="IW209" s="15" t="str" cm="1">
        <f t="array" ref="IW209">IF(IT209="","",_xll.PBD(IV209,"Name","","USD","",""))</f>
        <v/>
      </c>
      <c r="IX209" t="str" cm="1">
        <f t="array" ref="IX209">IF(IT209="","",_xll.PBD(IT209,"Deal Type 1","","USD","",""))</f>
        <v/>
      </c>
      <c r="JC209" s="15" t="str" cm="1">
        <f t="array" ref="JC209">IF(JB209="","",_xll.PBD(JB209,"Deal Date","","USD","",""))</f>
        <v/>
      </c>
      <c r="JD209" s="15" t="str" cm="1">
        <f t="array" ref="JD209">IF(JB209="","",_xll.PBD(JB209,"Company ID","","USD","",""))</f>
        <v/>
      </c>
      <c r="JE209" s="15" t="str" cm="1">
        <f t="array" ref="JE209">IF(JB209="","",_xll.PBD(JD209,"Name","","USD","",""))</f>
        <v/>
      </c>
      <c r="JF209" t="str" cm="1">
        <f t="array" ref="JF209">IF(JB209="","",_xll.PBD(JB209,"Deal Type 1","","USD","",""))</f>
        <v/>
      </c>
      <c r="JK209" s="15" t="str" cm="1">
        <f t="array" ref="JK209">IF(JJ209="","",_xll.PBD(JJ209,"Deal Date","","USD","",""))</f>
        <v/>
      </c>
      <c r="JL209" s="15" t="str" cm="1">
        <f t="array" ref="JL209">IF(JJ209="","",_xll.PBD(JJ209,"Company ID","","USD","",""))</f>
        <v/>
      </c>
      <c r="JM209" s="15" t="str" cm="1">
        <f t="array" ref="JM209">IF(JJ209="","",_xll.PBD(JL209,"Name","","USD","",""))</f>
        <v/>
      </c>
      <c r="JN209" t="str" cm="1">
        <f t="array" ref="JN209">IF(JJ209="","",_xll.PBD(JJ209,"Deal Type 1","","USD","",""))</f>
        <v/>
      </c>
      <c r="JS209" s="15" t="str" cm="1">
        <f t="array" ref="JS209">IF(JR209="","",_xll.PBD(JR209,"Deal Date","","USD","",""))</f>
        <v/>
      </c>
      <c r="JT209" s="15" t="str" cm="1">
        <f t="array" ref="JT209">IF(JR209="","",_xll.PBD(JR209,"Company ID","","USD","",""))</f>
        <v/>
      </c>
      <c r="JU209" s="15" t="str" cm="1">
        <f t="array" ref="JU209">IF(JR209="","",_xll.PBD(JT209,"Name","","USD","",""))</f>
        <v/>
      </c>
      <c r="JV209" t="str" cm="1">
        <f t="array" ref="JV209">IF(JR209="","",_xll.PBD(JR209,"Deal Type 1","","USD","",""))</f>
        <v/>
      </c>
      <c r="KA209" s="15" t="str" cm="1">
        <f t="array" ref="KA209">IF(JZ209="","",_xll.PBD(JZ209,"Deal Date","","USD","",""))</f>
        <v/>
      </c>
      <c r="KB209" s="15" t="str" cm="1">
        <f t="array" ref="KB209">IF(JZ209="","",_xll.PBD(JZ209,"Company ID","","USD","",""))</f>
        <v/>
      </c>
      <c r="KC209" s="15" t="str" cm="1">
        <f t="array" ref="KC209">IF(JZ209="","",_xll.PBD(KB209,"Name","","USD","",""))</f>
        <v/>
      </c>
      <c r="KD209" t="str" cm="1">
        <f t="array" ref="KD209">IF(JZ209="","",_xll.PBD(JZ209,"Deal Type 1","","USD","",""))</f>
        <v/>
      </c>
      <c r="KI209" s="15" t="str" cm="1">
        <f t="array" ref="KI209">IF(KH209="","",_xll.PBD(KH209,"Deal Date","","USD","",""))</f>
        <v/>
      </c>
      <c r="KJ209" s="15" t="str" cm="1">
        <f t="array" ref="KJ209">IF(KH209="","",_xll.PBD(KH209,"Company ID","","USD","",""))</f>
        <v/>
      </c>
      <c r="KK209" s="15" t="str" cm="1">
        <f t="array" ref="KK209">IF(KH209="","",_xll.PBD(KJ209,"Name","","USD","",""))</f>
        <v/>
      </c>
      <c r="KL209" t="str" cm="1">
        <f t="array" ref="KL209">IF(KH209="","",_xll.PBD(KH209,"Deal Type 1","","USD","",""))</f>
        <v/>
      </c>
      <c r="KQ209" s="15" t="str" cm="1">
        <f t="array" ref="KQ209">IF(KP209="","",_xll.PBD(KP209,"Deal Date","","USD","",""))</f>
        <v/>
      </c>
      <c r="KR209" s="15" t="str" cm="1">
        <f t="array" ref="KR209">IF(KP209="","",_xll.PBD(KP209,"Company ID","","USD","",""))</f>
        <v/>
      </c>
      <c r="KS209" s="15" t="str" cm="1">
        <f t="array" ref="KS209">IF(KP209="","",_xll.PBD(KR209,"Name","","USD","",""))</f>
        <v/>
      </c>
      <c r="KT209" t="str" cm="1">
        <f t="array" ref="KT209">IF(KP209="","",_xll.PBD(KP209,"Deal Type 1","","USD","",""))</f>
        <v/>
      </c>
      <c r="KY209" s="15" t="str" cm="1">
        <f t="array" ref="KY209">IF(KX209="","",_xll.PBD(KX209,"Deal Date","","USD","",""))</f>
        <v/>
      </c>
      <c r="KZ209" s="15" t="str" cm="1">
        <f t="array" ref="KZ209">IF(KX209="","",_xll.PBD(KX209,"Company ID","","USD","",""))</f>
        <v/>
      </c>
      <c r="LA209" s="15" t="str" cm="1">
        <f t="array" ref="LA209">IF(KX209="","",_xll.PBD(KZ209,"Name","","USD","",""))</f>
        <v/>
      </c>
      <c r="LB209" t="str" cm="1">
        <f t="array" ref="LB209">IF(KX209="","",_xll.PBD(KX209,"Deal Type 1","","USD","",""))</f>
        <v/>
      </c>
      <c r="LG209" s="15" t="str" cm="1">
        <f t="array" ref="LG209">IF(LF209="","",_xll.PBD(LF209,"Deal Date","","USD","",""))</f>
        <v/>
      </c>
      <c r="LH209" s="15" t="str" cm="1">
        <f t="array" ref="LH209">IF(LF209="","",_xll.PBD(LF209,"Company ID","","USD","",""))</f>
        <v/>
      </c>
      <c r="LI209" s="15" t="str" cm="1">
        <f t="array" ref="LI209">IF(LF209="","",_xll.PBD(LH209,"Name","","USD","",""))</f>
        <v/>
      </c>
      <c r="LJ209" t="str" cm="1">
        <f t="array" ref="LJ209">IF(LF209="","",_xll.PBD(LF209,"Deal Type 1","","USD","",""))</f>
        <v/>
      </c>
      <c r="LO209" s="15" t="str" cm="1">
        <f t="array" ref="LO209">IF(LN209="","",_xll.PBD(LN209,"Deal Date","","USD","",""))</f>
        <v/>
      </c>
      <c r="LP209" s="15" t="str" cm="1">
        <f t="array" ref="LP209">IF(LN209="","",_xll.PBD(LN209,"Company ID","","USD","",""))</f>
        <v/>
      </c>
      <c r="LQ209" s="15" t="str" cm="1">
        <f t="array" ref="LQ209">IF(LN209="","",_xll.PBD(LP209,"Name","","USD","",""))</f>
        <v/>
      </c>
      <c r="LR209" t="str" cm="1">
        <f t="array" ref="LR209">IF(LN209="","",_xll.PBD(LN209,"Deal Type 1","","USD","",""))</f>
        <v/>
      </c>
      <c r="LW209" s="15" t="str" cm="1">
        <f t="array" ref="LW209">IF(LV209="","",_xll.PBD(LV209,"Deal Date","","USD","",""))</f>
        <v/>
      </c>
      <c r="LX209" s="15" t="str" cm="1">
        <f t="array" ref="LX209">IF(LV209="","",_xll.PBD(LV209,"Company ID","","USD","",""))</f>
        <v/>
      </c>
      <c r="LY209" s="15" t="str" cm="1">
        <f t="array" ref="LY209">IF(LV209="","",_xll.PBD(LX209,"Name","","USD","",""))</f>
        <v/>
      </c>
      <c r="LZ209" t="str" cm="1">
        <f t="array" ref="LZ209">IF(LV209="","",_xll.PBD(LV209,"Deal Type 1","","USD","",""))</f>
        <v/>
      </c>
      <c r="ME209" s="15" t="str" cm="1">
        <f t="array" ref="ME209">IF(MD209="","",_xll.PBD(MD209,"Deal Date","","USD","",""))</f>
        <v/>
      </c>
      <c r="MF209" s="15" t="str" cm="1">
        <f t="array" ref="MF209">IF(MD209="","",_xll.PBD(MD209,"Company ID","","USD","",""))</f>
        <v/>
      </c>
      <c r="MG209" s="15" t="str" cm="1">
        <f t="array" ref="MG209">IF(MD209="","",_xll.PBD(MF209,"Name","","USD","",""))</f>
        <v/>
      </c>
      <c r="MH209" t="str" cm="1">
        <f t="array" ref="MH209">IF(MD209="","",_xll.PBD(MD209,"Deal Type 1","","USD","",""))</f>
        <v/>
      </c>
    </row>
    <row r="210" spans="7:346" x14ac:dyDescent="0.2">
      <c r="G210" s="15" t="str" cm="1">
        <f t="array" ref="G210">IF(F210="","",_xll.PBD(F210,"Deal Date","","USD","",""))</f>
        <v/>
      </c>
      <c r="H210" s="15" t="str" cm="1">
        <f t="array" ref="H210">IF(F210="","",_xll.PBD(F210,"Company ID","","USD","",""))</f>
        <v/>
      </c>
      <c r="I210" s="15" t="str" cm="1">
        <f t="array" ref="I210">IF(F210="","",_xll.PBD(H210,"Name","","USD","",""))</f>
        <v/>
      </c>
      <c r="J210" t="str" cm="1">
        <f t="array" ref="J210">IF(F210="","",_xll.PBD(F210,"Deal Type 1","","USD","",""))</f>
        <v/>
      </c>
      <c r="O210" s="15" t="str" cm="1">
        <f t="array" ref="O210">IF(N210="","",_xll.PBD(N210,"Deal Date","","USD","",""))</f>
        <v/>
      </c>
      <c r="P210" s="15" t="str" cm="1">
        <f t="array" ref="P210">IF(N210="","",_xll.PBD(N210,"Company ID","","USD","",""))</f>
        <v/>
      </c>
      <c r="Q210" s="15" t="str" cm="1">
        <f t="array" ref="Q210">IF(N210="","",_xll.PBD(P210,"Name","","USD","",""))</f>
        <v/>
      </c>
      <c r="R210" t="str" cm="1">
        <f t="array" ref="R210">IF(N210="","",_xll.PBD(N210,"Deal Type 1","","USD","",""))</f>
        <v/>
      </c>
      <c r="W210" s="15" t="str" cm="1">
        <f t="array" ref="W210">IF(V210="","",_xll.PBD(V210,"Deal Date","","USD","",""))</f>
        <v/>
      </c>
      <c r="X210" s="15" t="str" cm="1">
        <f t="array" ref="X210">IF(V210="","",_xll.PBD(V210,"Company ID","","USD","",""))</f>
        <v/>
      </c>
      <c r="Y210" s="15" t="str" cm="1">
        <f t="array" ref="Y210">IF(V210="","",_xll.PBD(X210,"Name","","USD","",""))</f>
        <v/>
      </c>
      <c r="Z210" t="str" cm="1">
        <f t="array" ref="Z210">IF(V210="","",_xll.PBD(V210,"Deal Type 1","","USD","",""))</f>
        <v/>
      </c>
      <c r="AE210" s="15" t="str" cm="1">
        <f t="array" ref="AE210">IF(AD210="","",_xll.PBD(AD210,"Deal Date","","USD","",""))</f>
        <v/>
      </c>
      <c r="AF210" s="15" t="str" cm="1">
        <f t="array" ref="AF210">IF(AD210="","",_xll.PBD(AD210,"Company ID","","USD","",""))</f>
        <v/>
      </c>
      <c r="AG210" s="15" t="str" cm="1">
        <f t="array" ref="AG210">IF(AD210="","",_xll.PBD(AF210,"Name","","USD","",""))</f>
        <v/>
      </c>
      <c r="AH210" t="str" cm="1">
        <f t="array" ref="AH210">IF(AD210="","",_xll.PBD(AD210,"Deal Type 1","","USD","",""))</f>
        <v/>
      </c>
      <c r="AM210" s="15" t="str" cm="1">
        <f t="array" ref="AM210">IF(AL210="","",_xll.PBD(AL210,"Deal Date","","USD","",""))</f>
        <v/>
      </c>
      <c r="AN210" s="15" t="str" cm="1">
        <f t="array" ref="AN210">IF(AL210="","",_xll.PBD(AL210,"Company ID","","USD","",""))</f>
        <v/>
      </c>
      <c r="AO210" s="15" t="str" cm="1">
        <f t="array" ref="AO210">IF(AL210="","",_xll.PBD(AN210,"Name","","USD","",""))</f>
        <v/>
      </c>
      <c r="AP210" t="str" cm="1">
        <f t="array" ref="AP210">IF(AL210="","",_xll.PBD(AL210,"Deal Type 1","","USD","",""))</f>
        <v/>
      </c>
      <c r="AU210" s="15" t="str" cm="1">
        <f t="array" ref="AU210">IF(AT210="","",_xll.PBD(AT210,"Deal Date","","USD","",""))</f>
        <v/>
      </c>
      <c r="AV210" s="15" t="str" cm="1">
        <f t="array" ref="AV210">IF(AT210="","",_xll.PBD(AT210,"Company ID","","USD","",""))</f>
        <v/>
      </c>
      <c r="AW210" s="15" t="str" cm="1">
        <f t="array" ref="AW210">IF(AT210="","",_xll.PBD(AV210,"Name","","USD","",""))</f>
        <v/>
      </c>
      <c r="AX210" t="str" cm="1">
        <f t="array" ref="AX210">IF(AT210="","",_xll.PBD(AT210,"Deal Type 1","","USD","",""))</f>
        <v/>
      </c>
      <c r="BC210" s="15" t="str" cm="1">
        <f t="array" ref="BC210">IF(BB210="","",_xll.PBD(BB210,"Deal Date","","USD","",""))</f>
        <v/>
      </c>
      <c r="BD210" s="15" t="str" cm="1">
        <f t="array" ref="BD210">IF(BB210="","",_xll.PBD(BB210,"Company ID","","USD","",""))</f>
        <v/>
      </c>
      <c r="BE210" s="15" t="str" cm="1">
        <f t="array" ref="BE210">IF(BB210="","",_xll.PBD(BD210,"Name","","USD","",""))</f>
        <v/>
      </c>
      <c r="BF210" t="str" cm="1">
        <f t="array" ref="BF210">IF(BB210="","",_xll.PBD(BB210,"Deal Type 1","","USD","",""))</f>
        <v/>
      </c>
      <c r="BK210" s="15" t="str" cm="1">
        <f t="array" ref="BK210">IF(BJ210="","",_xll.PBD(BJ210,"Deal Date","","USD","",""))</f>
        <v/>
      </c>
      <c r="BL210" s="15" t="str" cm="1">
        <f t="array" ref="BL210">IF(BJ210="","",_xll.PBD(BJ210,"Company ID","","USD","",""))</f>
        <v/>
      </c>
      <c r="BM210" s="15" t="str" cm="1">
        <f t="array" ref="BM210">IF(BJ210="","",_xll.PBD(BL210,"Name","","USD","",""))</f>
        <v/>
      </c>
      <c r="BN210" t="str" cm="1">
        <f t="array" ref="BN210">IF(BJ210="","",_xll.PBD(BJ210,"Deal Type 1","","USD","",""))</f>
        <v/>
      </c>
      <c r="BS210" s="15" t="str" cm="1">
        <f t="array" ref="BS210">IF(BR210="","",_xll.PBD(BR210,"Deal Date","","USD","",""))</f>
        <v/>
      </c>
      <c r="BT210" s="15" t="str" cm="1">
        <f t="array" ref="BT210">IF(BR210="","",_xll.PBD(BR210,"Company ID","","USD","",""))</f>
        <v/>
      </c>
      <c r="BU210" s="15" t="str" cm="1">
        <f t="array" ref="BU210">IF(BR210="","",_xll.PBD(BT210,"Name","","USD","",""))</f>
        <v/>
      </c>
      <c r="BV210" t="str" cm="1">
        <f t="array" ref="BV210">IF(BR210="","",_xll.PBD(BR210,"Deal Type 1","","USD","",""))</f>
        <v/>
      </c>
      <c r="CA210" s="15" t="str" cm="1">
        <f t="array" ref="CA210">IF(BZ210="","",_xll.PBD(BZ210,"Deal Date","","USD","",""))</f>
        <v/>
      </c>
      <c r="CB210" s="15" t="str" cm="1">
        <f t="array" ref="CB210">IF(BZ210="","",_xll.PBD(BZ210,"Company ID","","USD","",""))</f>
        <v/>
      </c>
      <c r="CC210" s="15" t="str" cm="1">
        <f t="array" ref="CC210">IF(BZ210="","",_xll.PBD(CB210,"Name","","USD","",""))</f>
        <v/>
      </c>
      <c r="CD210" t="str" cm="1">
        <f t="array" ref="CD210">IF(BZ210="","",_xll.PBD(BZ210,"Deal Type 1","","USD","",""))</f>
        <v/>
      </c>
      <c r="CI210" s="15" t="str" cm="1">
        <f t="array" ref="CI210">IF(CH210="","",_xll.PBD(CH210,"Deal Date","","USD","",""))</f>
        <v/>
      </c>
      <c r="CJ210" s="15" t="str" cm="1">
        <f t="array" ref="CJ210">IF(CH210="","",_xll.PBD(CH210,"Company ID","","USD","",""))</f>
        <v/>
      </c>
      <c r="CK210" s="15" t="str" cm="1">
        <f t="array" ref="CK210">IF(CH210="","",_xll.PBD(CJ210,"Name","","USD","",""))</f>
        <v/>
      </c>
      <c r="CL210" t="str" cm="1">
        <f t="array" ref="CL210">IF(CH210="","",_xll.PBD(CH210,"Deal Type 1","","USD","",""))</f>
        <v/>
      </c>
      <c r="CQ210" s="15" t="str" cm="1">
        <f t="array" ref="CQ210">IF(CP210="","",_xll.PBD(CP210,"Deal Date","","USD","",""))</f>
        <v/>
      </c>
      <c r="CR210" s="15" t="str" cm="1">
        <f t="array" ref="CR210">IF(CP210="","",_xll.PBD(CP210,"Company ID","","USD","",""))</f>
        <v/>
      </c>
      <c r="CS210" s="15" t="str" cm="1">
        <f t="array" ref="CS210">IF(CP210="","",_xll.PBD(CR210,"Name","","USD","",""))</f>
        <v/>
      </c>
      <c r="CT210" t="str" cm="1">
        <f t="array" ref="CT210">IF(CP210="","",_xll.PBD(CP210,"Deal Type 1","","USD","",""))</f>
        <v/>
      </c>
      <c r="CY210" s="15" t="str" cm="1">
        <f t="array" ref="CY210">IF(CX210="","",_xll.PBD(CX210,"Deal Date","","USD","",""))</f>
        <v/>
      </c>
      <c r="CZ210" s="15" t="str" cm="1">
        <f t="array" ref="CZ210">IF(CX210="","",_xll.PBD(CX210,"Company ID","","USD","",""))</f>
        <v/>
      </c>
      <c r="DA210" s="15" t="str" cm="1">
        <f t="array" ref="DA210">IF(CX210="","",_xll.PBD(CZ210,"Name","","USD","",""))</f>
        <v/>
      </c>
      <c r="DB210" t="str" cm="1">
        <f t="array" ref="DB210">IF(CX210="","",_xll.PBD(CX210,"Deal Type 1","","USD","",""))</f>
        <v/>
      </c>
      <c r="DG210" s="15" t="str" cm="1">
        <f t="array" ref="DG210">IF(DF210="","",_xll.PBD(DF210,"Deal Date","","USD","",""))</f>
        <v/>
      </c>
      <c r="DH210" s="15" t="str" cm="1">
        <f t="array" ref="DH210">IF(DF210="","",_xll.PBD(DF210,"Company ID","","USD","",""))</f>
        <v/>
      </c>
      <c r="DI210" s="15" t="str" cm="1">
        <f t="array" ref="DI210">IF(DF210="","",_xll.PBD(DH210,"Name","","USD","",""))</f>
        <v/>
      </c>
      <c r="DJ210" t="str" cm="1">
        <f t="array" ref="DJ210">IF(DF210="","",_xll.PBD(DF210,"Deal Type 1","","USD","",""))</f>
        <v/>
      </c>
      <c r="DO210" s="15" t="str" cm="1">
        <f t="array" ref="DO210">IF(DN210="","",_xll.PBD(DN210,"Deal Date","","USD","",""))</f>
        <v/>
      </c>
      <c r="DP210" s="15" t="str" cm="1">
        <f t="array" ref="DP210">IF(DN210="","",_xll.PBD(DN210,"Company ID","","USD","",""))</f>
        <v/>
      </c>
      <c r="DQ210" s="15" t="str" cm="1">
        <f t="array" ref="DQ210">IF(DN210="","",_xll.PBD(DP210,"Name","","USD","",""))</f>
        <v/>
      </c>
      <c r="DR210" t="str" cm="1">
        <f t="array" ref="DR210">IF(DN210="","",_xll.PBD(DN210,"Deal Type 1","","USD","",""))</f>
        <v/>
      </c>
      <c r="DW210" s="15" t="str" cm="1">
        <f t="array" ref="DW210">IF(DV210="","",_xll.PBD(DV210,"Deal Date","","USD","",""))</f>
        <v/>
      </c>
      <c r="DX210" s="15" t="str" cm="1">
        <f t="array" ref="DX210">IF(DV210="","",_xll.PBD(DV210,"Company ID","","USD","",""))</f>
        <v/>
      </c>
      <c r="DY210" s="15" t="str" cm="1">
        <f t="array" ref="DY210">IF(DV210="","",_xll.PBD(DX210,"Name","","USD","",""))</f>
        <v/>
      </c>
      <c r="DZ210" t="str" cm="1">
        <f t="array" ref="DZ210">IF(DV210="","",_xll.PBD(DV210,"Deal Type 1","","USD","",""))</f>
        <v/>
      </c>
      <c r="EE210" s="15" t="str" cm="1">
        <f t="array" ref="EE210">IF(ED210="","",_xll.PBD(ED210,"Deal Date","","USD","",""))</f>
        <v/>
      </c>
      <c r="EF210" s="15" t="str" cm="1">
        <f t="array" ref="EF210">IF(ED210="","",_xll.PBD(ED210,"Company ID","","USD","",""))</f>
        <v/>
      </c>
      <c r="EG210" s="15" t="str" cm="1">
        <f t="array" ref="EG210">IF(ED210="","",_xll.PBD(EF210,"Name","","USD","",""))</f>
        <v/>
      </c>
      <c r="EH210" t="str" cm="1">
        <f t="array" ref="EH210">IF(ED210="","",_xll.PBD(ED210,"Deal Type 1","","USD","",""))</f>
        <v/>
      </c>
      <c r="EM210" s="15" t="str" cm="1">
        <f t="array" ref="EM210">IF(EL210="","",_xll.PBD(EL210,"Deal Date","","USD","",""))</f>
        <v/>
      </c>
      <c r="EN210" s="15" t="str" cm="1">
        <f t="array" ref="EN210">IF(EL210="","",_xll.PBD(EL210,"Company ID","","USD","",""))</f>
        <v/>
      </c>
      <c r="EO210" s="15" t="str" cm="1">
        <f t="array" ref="EO210">IF(EL210="","",_xll.PBD(EN210,"Name","","USD","",""))</f>
        <v/>
      </c>
      <c r="EP210" t="str" cm="1">
        <f t="array" ref="EP210">IF(EL210="","",_xll.PBD(EL210,"Deal Type 1","","USD","",""))</f>
        <v/>
      </c>
      <c r="EU210" s="15" t="str" cm="1">
        <f t="array" ref="EU210">IF(ET210="","",_xll.PBD(ET210,"Deal Date","","USD","",""))</f>
        <v/>
      </c>
      <c r="EV210" s="15" t="str" cm="1">
        <f t="array" ref="EV210">IF(ET210="","",_xll.PBD(ET210,"Company ID","","USD","",""))</f>
        <v/>
      </c>
      <c r="EW210" s="15" t="str" cm="1">
        <f t="array" ref="EW210">IF(ET210="","",_xll.PBD(EV210,"Name","","USD","",""))</f>
        <v/>
      </c>
      <c r="EX210" t="str" cm="1">
        <f t="array" ref="EX210">IF(ET210="","",_xll.PBD(ET210,"Deal Type 1","","USD","",""))</f>
        <v/>
      </c>
      <c r="FC210" s="15" t="str" cm="1">
        <f t="array" ref="FC210">IF(FB210="","",_xll.PBD(FB210,"Deal Date","","USD","",""))</f>
        <v/>
      </c>
      <c r="FD210" s="15" t="str" cm="1">
        <f t="array" ref="FD210">IF(FB210="","",_xll.PBD(FB210,"Company ID","","USD","",""))</f>
        <v/>
      </c>
      <c r="FE210" s="15" t="str" cm="1">
        <f t="array" ref="FE210">IF(FB210="","",_xll.PBD(FD210,"Name","","USD","",""))</f>
        <v/>
      </c>
      <c r="FF210" t="str" cm="1">
        <f t="array" ref="FF210">IF(FB210="","",_xll.PBD(FB210,"Deal Type 1","","USD","",""))</f>
        <v/>
      </c>
      <c r="FK210" s="15" t="str" cm="1">
        <f t="array" ref="FK210">IF(FJ210="","",_xll.PBD(FJ210,"Deal Date","","USD","",""))</f>
        <v/>
      </c>
      <c r="FL210" s="15" t="str" cm="1">
        <f t="array" ref="FL210">IF(FJ210="","",_xll.PBD(FJ210,"Company ID","","USD","",""))</f>
        <v/>
      </c>
      <c r="FM210" s="15" t="str" cm="1">
        <f t="array" ref="FM210">IF(FJ210="","",_xll.PBD(FL210,"Name","","USD","",""))</f>
        <v/>
      </c>
      <c r="FN210" t="str" cm="1">
        <f t="array" ref="FN210">IF(FJ210="","",_xll.PBD(FJ210,"Deal Type 1","","USD","",""))</f>
        <v/>
      </c>
      <c r="FS210" s="15" t="str" cm="1">
        <f t="array" ref="FS210">IF(FR210="","",_xll.PBD(FR210,"Deal Date","","USD","",""))</f>
        <v/>
      </c>
      <c r="FT210" s="15" t="str" cm="1">
        <f t="array" ref="FT210">IF(FR210="","",_xll.PBD(FR210,"Company ID","","USD","",""))</f>
        <v/>
      </c>
      <c r="FU210" s="15" t="str" cm="1">
        <f t="array" ref="FU210">IF(FR210="","",_xll.PBD(FT210,"Name","","USD","",""))</f>
        <v/>
      </c>
      <c r="FV210" t="str" cm="1">
        <f t="array" ref="FV210">IF(FR210="","",_xll.PBD(FR210,"Deal Type 1","","USD","",""))</f>
        <v/>
      </c>
      <c r="GA210" s="15" t="str" cm="1">
        <f t="array" ref="GA210">IF(FZ210="","",_xll.PBD(FZ210,"Deal Date","","USD","",""))</f>
        <v/>
      </c>
      <c r="GB210" s="15" t="str" cm="1">
        <f t="array" ref="GB210">IF(FZ210="","",_xll.PBD(FZ210,"Company ID","","USD","",""))</f>
        <v/>
      </c>
      <c r="GC210" s="15" t="str" cm="1">
        <f t="array" ref="GC210">IF(FZ210="","",_xll.PBD(GB210,"Name","","USD","",""))</f>
        <v/>
      </c>
      <c r="GD210" t="str" cm="1">
        <f t="array" ref="GD210">IF(FZ210="","",_xll.PBD(FZ210,"Deal Type 1","","USD","",""))</f>
        <v/>
      </c>
      <c r="GI210" s="15" t="str" cm="1">
        <f t="array" ref="GI210">IF(GH210="","",_xll.PBD(GH210,"Deal Date","","USD","",""))</f>
        <v/>
      </c>
      <c r="GJ210" s="15" t="str" cm="1">
        <f t="array" ref="GJ210">IF(GH210="","",_xll.PBD(GH210,"Company ID","","USD","",""))</f>
        <v/>
      </c>
      <c r="GK210" s="15" t="str" cm="1">
        <f t="array" ref="GK210">IF(GH210="","",_xll.PBD(GJ210,"Name","","USD","",""))</f>
        <v/>
      </c>
      <c r="GL210" t="str" cm="1">
        <f t="array" ref="GL210">IF(GH210="","",_xll.PBD(GH210,"Deal Type 1","","USD","",""))</f>
        <v/>
      </c>
      <c r="GQ210" s="15" t="str" cm="1">
        <f t="array" ref="GQ210">IF(GP210="","",_xll.PBD(GP210,"Deal Date","","USD","",""))</f>
        <v/>
      </c>
      <c r="GR210" s="15" t="str" cm="1">
        <f t="array" ref="GR210">IF(GP210="","",_xll.PBD(GP210,"Company ID","","USD","",""))</f>
        <v/>
      </c>
      <c r="GS210" s="15" t="str" cm="1">
        <f t="array" ref="GS210">IF(GP210="","",_xll.PBD(GR210,"Name","","USD","",""))</f>
        <v/>
      </c>
      <c r="GT210" t="str" cm="1">
        <f t="array" ref="GT210">IF(GP210="","",_xll.PBD(GP210,"Deal Type 1","","USD","",""))</f>
        <v/>
      </c>
      <c r="GY210" s="15" t="str" cm="1">
        <f t="array" ref="GY210">IF(GX210="","",_xll.PBD(GX210,"Deal Date","","USD","",""))</f>
        <v/>
      </c>
      <c r="GZ210" s="15" t="str" cm="1">
        <f t="array" ref="GZ210">IF(GX210="","",_xll.PBD(GX210,"Company ID","","USD","",""))</f>
        <v/>
      </c>
      <c r="HA210" s="15" t="str" cm="1">
        <f t="array" ref="HA210">IF(GX210="","",_xll.PBD(GZ210,"Name","","USD","",""))</f>
        <v/>
      </c>
      <c r="HB210" t="str" cm="1">
        <f t="array" ref="HB210">IF(GX210="","",_xll.PBD(GX210,"Deal Type 1","","USD","",""))</f>
        <v/>
      </c>
      <c r="HG210" s="15" t="str" cm="1">
        <f t="array" ref="HG210">IF(HF210="","",_xll.PBD(HF210,"Deal Date","","USD","",""))</f>
        <v/>
      </c>
      <c r="HH210" s="15" t="str" cm="1">
        <f t="array" ref="HH210">IF(HF210="","",_xll.PBD(HF210,"Company ID","","USD","",""))</f>
        <v/>
      </c>
      <c r="HI210" s="15" t="str" cm="1">
        <f t="array" ref="HI210">IF(HF210="","",_xll.PBD(HH210,"Name","","USD","",""))</f>
        <v/>
      </c>
      <c r="HJ210" t="str" cm="1">
        <f t="array" ref="HJ210">IF(HF210="","",_xll.PBD(HF210,"Deal Type 1","","USD","",""))</f>
        <v/>
      </c>
      <c r="HO210" s="15" t="str" cm="1">
        <f t="array" ref="HO210">IF(HN210="","",_xll.PBD(HN210,"Deal Date","","USD","",""))</f>
        <v/>
      </c>
      <c r="HP210" s="15" t="str" cm="1">
        <f t="array" ref="HP210">IF(HN210="","",_xll.PBD(HN210,"Company ID","","USD","",""))</f>
        <v/>
      </c>
      <c r="HQ210" s="15" t="str" cm="1">
        <f t="array" ref="HQ210">IF(HN210="","",_xll.PBD(HP210,"Name","","USD","",""))</f>
        <v/>
      </c>
      <c r="HR210" t="str" cm="1">
        <f t="array" ref="HR210">IF(HN210="","",_xll.PBD(HN210,"Deal Type 1","","USD","",""))</f>
        <v/>
      </c>
      <c r="HW210" s="15" t="str" cm="1">
        <f t="array" ref="HW210">IF(HV210="","",_xll.PBD(HV210,"Deal Date","","USD","",""))</f>
        <v/>
      </c>
      <c r="HX210" s="15" t="str" cm="1">
        <f t="array" ref="HX210">IF(HV210="","",_xll.PBD(HV210,"Company ID","","USD","",""))</f>
        <v/>
      </c>
      <c r="HY210" s="15" t="str" cm="1">
        <f t="array" ref="HY210">IF(HV210="","",_xll.PBD(HX210,"Name","","USD","",""))</f>
        <v/>
      </c>
      <c r="HZ210" t="str" cm="1">
        <f t="array" ref="HZ210">IF(HV210="","",_xll.PBD(HV210,"Deal Type 1","","USD","",""))</f>
        <v/>
      </c>
      <c r="IE210" s="15" t="str" cm="1">
        <f t="array" ref="IE210">IF(ID210="","",_xll.PBD(ID210,"Deal Date","","USD","",""))</f>
        <v/>
      </c>
      <c r="IF210" s="15" t="str" cm="1">
        <f t="array" ref="IF210">IF(ID210="","",_xll.PBD(ID210,"Company ID","","USD","",""))</f>
        <v/>
      </c>
      <c r="IG210" s="15" t="str" cm="1">
        <f t="array" ref="IG210">IF(ID210="","",_xll.PBD(IF210,"Name","","USD","",""))</f>
        <v/>
      </c>
      <c r="IH210" t="str" cm="1">
        <f t="array" ref="IH210">IF(ID210="","",_xll.PBD(ID210,"Deal Type 1","","USD","",""))</f>
        <v/>
      </c>
      <c r="IM210" s="15" t="str" cm="1">
        <f t="array" ref="IM210">IF(IL210="","",_xll.PBD(IL210,"Deal Date","","USD","",""))</f>
        <v/>
      </c>
      <c r="IN210" s="15" t="str" cm="1">
        <f t="array" ref="IN210">IF(IL210="","",_xll.PBD(IL210,"Company ID","","USD","",""))</f>
        <v/>
      </c>
      <c r="IO210" s="15" t="str" cm="1">
        <f t="array" ref="IO210">IF(IL210="","",_xll.PBD(IN210,"Name","","USD","",""))</f>
        <v/>
      </c>
      <c r="IP210" t="str" cm="1">
        <f t="array" ref="IP210">IF(IL210="","",_xll.PBD(IL210,"Deal Type 1","","USD","",""))</f>
        <v/>
      </c>
      <c r="IU210" s="15" t="str" cm="1">
        <f t="array" ref="IU210">IF(IT210="","",_xll.PBD(IT210,"Deal Date","","USD","",""))</f>
        <v/>
      </c>
      <c r="IV210" s="15" t="str" cm="1">
        <f t="array" ref="IV210">IF(IT210="","",_xll.PBD(IT210,"Company ID","","USD","",""))</f>
        <v/>
      </c>
      <c r="IW210" s="15" t="str" cm="1">
        <f t="array" ref="IW210">IF(IT210="","",_xll.PBD(IV210,"Name","","USD","",""))</f>
        <v/>
      </c>
      <c r="IX210" t="str" cm="1">
        <f t="array" ref="IX210">IF(IT210="","",_xll.PBD(IT210,"Deal Type 1","","USD","",""))</f>
        <v/>
      </c>
      <c r="JC210" s="15" t="str" cm="1">
        <f t="array" ref="JC210">IF(JB210="","",_xll.PBD(JB210,"Deal Date","","USD","",""))</f>
        <v/>
      </c>
      <c r="JD210" s="15" t="str" cm="1">
        <f t="array" ref="JD210">IF(JB210="","",_xll.PBD(JB210,"Company ID","","USD","",""))</f>
        <v/>
      </c>
      <c r="JE210" s="15" t="str" cm="1">
        <f t="array" ref="JE210">IF(JB210="","",_xll.PBD(JD210,"Name","","USD","",""))</f>
        <v/>
      </c>
      <c r="JF210" t="str" cm="1">
        <f t="array" ref="JF210">IF(JB210="","",_xll.PBD(JB210,"Deal Type 1","","USD","",""))</f>
        <v/>
      </c>
      <c r="JK210" s="15" t="str" cm="1">
        <f t="array" ref="JK210">IF(JJ210="","",_xll.PBD(JJ210,"Deal Date","","USD","",""))</f>
        <v/>
      </c>
      <c r="JL210" s="15" t="str" cm="1">
        <f t="array" ref="JL210">IF(JJ210="","",_xll.PBD(JJ210,"Company ID","","USD","",""))</f>
        <v/>
      </c>
      <c r="JM210" s="15" t="str" cm="1">
        <f t="array" ref="JM210">IF(JJ210="","",_xll.PBD(JL210,"Name","","USD","",""))</f>
        <v/>
      </c>
      <c r="JN210" t="str" cm="1">
        <f t="array" ref="JN210">IF(JJ210="","",_xll.PBD(JJ210,"Deal Type 1","","USD","",""))</f>
        <v/>
      </c>
      <c r="JS210" s="15" t="str" cm="1">
        <f t="array" ref="JS210">IF(JR210="","",_xll.PBD(JR210,"Deal Date","","USD","",""))</f>
        <v/>
      </c>
      <c r="JT210" s="15" t="str" cm="1">
        <f t="array" ref="JT210">IF(JR210="","",_xll.PBD(JR210,"Company ID","","USD","",""))</f>
        <v/>
      </c>
      <c r="JU210" s="15" t="str" cm="1">
        <f t="array" ref="JU210">IF(JR210="","",_xll.PBD(JT210,"Name","","USD","",""))</f>
        <v/>
      </c>
      <c r="JV210" t="str" cm="1">
        <f t="array" ref="JV210">IF(JR210="","",_xll.PBD(JR210,"Deal Type 1","","USD","",""))</f>
        <v/>
      </c>
      <c r="KA210" s="15" t="str" cm="1">
        <f t="array" ref="KA210">IF(JZ210="","",_xll.PBD(JZ210,"Deal Date","","USD","",""))</f>
        <v/>
      </c>
      <c r="KB210" s="15" t="str" cm="1">
        <f t="array" ref="KB210">IF(JZ210="","",_xll.PBD(JZ210,"Company ID","","USD","",""))</f>
        <v/>
      </c>
      <c r="KC210" s="15" t="str" cm="1">
        <f t="array" ref="KC210">IF(JZ210="","",_xll.PBD(KB210,"Name","","USD","",""))</f>
        <v/>
      </c>
      <c r="KD210" t="str" cm="1">
        <f t="array" ref="KD210">IF(JZ210="","",_xll.PBD(JZ210,"Deal Type 1","","USD","",""))</f>
        <v/>
      </c>
      <c r="KI210" s="15" t="str" cm="1">
        <f t="array" ref="KI210">IF(KH210="","",_xll.PBD(KH210,"Deal Date","","USD","",""))</f>
        <v/>
      </c>
      <c r="KJ210" s="15" t="str" cm="1">
        <f t="array" ref="KJ210">IF(KH210="","",_xll.PBD(KH210,"Company ID","","USD","",""))</f>
        <v/>
      </c>
      <c r="KK210" s="15" t="str" cm="1">
        <f t="array" ref="KK210">IF(KH210="","",_xll.PBD(KJ210,"Name","","USD","",""))</f>
        <v/>
      </c>
      <c r="KL210" t="str" cm="1">
        <f t="array" ref="KL210">IF(KH210="","",_xll.PBD(KH210,"Deal Type 1","","USD","",""))</f>
        <v/>
      </c>
      <c r="KQ210" s="15" t="str" cm="1">
        <f t="array" ref="KQ210">IF(KP210="","",_xll.PBD(KP210,"Deal Date","","USD","",""))</f>
        <v/>
      </c>
      <c r="KR210" s="15" t="str" cm="1">
        <f t="array" ref="KR210">IF(KP210="","",_xll.PBD(KP210,"Company ID","","USD","",""))</f>
        <v/>
      </c>
      <c r="KS210" s="15" t="str" cm="1">
        <f t="array" ref="KS210">IF(KP210="","",_xll.PBD(KR210,"Name","","USD","",""))</f>
        <v/>
      </c>
      <c r="KT210" t="str" cm="1">
        <f t="array" ref="KT210">IF(KP210="","",_xll.PBD(KP210,"Deal Type 1","","USD","",""))</f>
        <v/>
      </c>
      <c r="KY210" s="15" t="str" cm="1">
        <f t="array" ref="KY210">IF(KX210="","",_xll.PBD(KX210,"Deal Date","","USD","",""))</f>
        <v/>
      </c>
      <c r="KZ210" s="15" t="str" cm="1">
        <f t="array" ref="KZ210">IF(KX210="","",_xll.PBD(KX210,"Company ID","","USD","",""))</f>
        <v/>
      </c>
      <c r="LA210" s="15" t="str" cm="1">
        <f t="array" ref="LA210">IF(KX210="","",_xll.PBD(KZ210,"Name","","USD","",""))</f>
        <v/>
      </c>
      <c r="LB210" t="str" cm="1">
        <f t="array" ref="LB210">IF(KX210="","",_xll.PBD(KX210,"Deal Type 1","","USD","",""))</f>
        <v/>
      </c>
      <c r="LG210" s="15" t="str" cm="1">
        <f t="array" ref="LG210">IF(LF210="","",_xll.PBD(LF210,"Deal Date","","USD","",""))</f>
        <v/>
      </c>
      <c r="LH210" s="15" t="str" cm="1">
        <f t="array" ref="LH210">IF(LF210="","",_xll.PBD(LF210,"Company ID","","USD","",""))</f>
        <v/>
      </c>
      <c r="LI210" s="15" t="str" cm="1">
        <f t="array" ref="LI210">IF(LF210="","",_xll.PBD(LH210,"Name","","USD","",""))</f>
        <v/>
      </c>
      <c r="LJ210" t="str" cm="1">
        <f t="array" ref="LJ210">IF(LF210="","",_xll.PBD(LF210,"Deal Type 1","","USD","",""))</f>
        <v/>
      </c>
      <c r="LO210" s="15" t="str" cm="1">
        <f t="array" ref="LO210">IF(LN210="","",_xll.PBD(LN210,"Deal Date","","USD","",""))</f>
        <v/>
      </c>
      <c r="LP210" s="15" t="str" cm="1">
        <f t="array" ref="LP210">IF(LN210="","",_xll.PBD(LN210,"Company ID","","USD","",""))</f>
        <v/>
      </c>
      <c r="LQ210" s="15" t="str" cm="1">
        <f t="array" ref="LQ210">IF(LN210="","",_xll.PBD(LP210,"Name","","USD","",""))</f>
        <v/>
      </c>
      <c r="LR210" t="str" cm="1">
        <f t="array" ref="LR210">IF(LN210="","",_xll.PBD(LN210,"Deal Type 1","","USD","",""))</f>
        <v/>
      </c>
      <c r="LW210" s="15" t="str" cm="1">
        <f t="array" ref="LW210">IF(LV210="","",_xll.PBD(LV210,"Deal Date","","USD","",""))</f>
        <v/>
      </c>
      <c r="LX210" s="15" t="str" cm="1">
        <f t="array" ref="LX210">IF(LV210="","",_xll.PBD(LV210,"Company ID","","USD","",""))</f>
        <v/>
      </c>
      <c r="LY210" s="15" t="str" cm="1">
        <f t="array" ref="LY210">IF(LV210="","",_xll.PBD(LX210,"Name","","USD","",""))</f>
        <v/>
      </c>
      <c r="LZ210" t="str" cm="1">
        <f t="array" ref="LZ210">IF(LV210="","",_xll.PBD(LV210,"Deal Type 1","","USD","",""))</f>
        <v/>
      </c>
      <c r="ME210" s="15" t="str" cm="1">
        <f t="array" ref="ME210">IF(MD210="","",_xll.PBD(MD210,"Deal Date","","USD","",""))</f>
        <v/>
      </c>
      <c r="MF210" s="15" t="str" cm="1">
        <f t="array" ref="MF210">IF(MD210="","",_xll.PBD(MD210,"Company ID","","USD","",""))</f>
        <v/>
      </c>
      <c r="MG210" s="15" t="str" cm="1">
        <f t="array" ref="MG210">IF(MD210="","",_xll.PBD(MF210,"Name","","USD","",""))</f>
        <v/>
      </c>
      <c r="MH210" t="str" cm="1">
        <f t="array" ref="MH210">IF(MD210="","",_xll.PBD(MD210,"Deal Type 1","","USD","",""))</f>
        <v/>
      </c>
    </row>
    <row r="211" spans="7:346" x14ac:dyDescent="0.2">
      <c r="G211" s="15" t="str" cm="1">
        <f t="array" ref="G211">IF(F211="","",_xll.PBD(F211,"Deal Date","","USD","",""))</f>
        <v/>
      </c>
      <c r="H211" s="15" t="str" cm="1">
        <f t="array" ref="H211">IF(F211="","",_xll.PBD(F211,"Company ID","","USD","",""))</f>
        <v/>
      </c>
      <c r="I211" s="15" t="str" cm="1">
        <f t="array" ref="I211">IF(F211="","",_xll.PBD(H211,"Name","","USD","",""))</f>
        <v/>
      </c>
      <c r="J211" t="str" cm="1">
        <f t="array" ref="J211">IF(F211="","",_xll.PBD(F211,"Deal Type 1","","USD","",""))</f>
        <v/>
      </c>
      <c r="O211" s="15" t="str" cm="1">
        <f t="array" ref="O211">IF(N211="","",_xll.PBD(N211,"Deal Date","","USD","",""))</f>
        <v/>
      </c>
      <c r="P211" s="15" t="str" cm="1">
        <f t="array" ref="P211">IF(N211="","",_xll.PBD(N211,"Company ID","","USD","",""))</f>
        <v/>
      </c>
      <c r="Q211" s="15" t="str" cm="1">
        <f t="array" ref="Q211">IF(N211="","",_xll.PBD(P211,"Name","","USD","",""))</f>
        <v/>
      </c>
      <c r="R211" t="str" cm="1">
        <f t="array" ref="R211">IF(N211="","",_xll.PBD(N211,"Deal Type 1","","USD","",""))</f>
        <v/>
      </c>
      <c r="W211" s="15" t="str" cm="1">
        <f t="array" ref="W211">IF(V211="","",_xll.PBD(V211,"Deal Date","","USD","",""))</f>
        <v/>
      </c>
      <c r="X211" s="15" t="str" cm="1">
        <f t="array" ref="X211">IF(V211="","",_xll.PBD(V211,"Company ID","","USD","",""))</f>
        <v/>
      </c>
      <c r="Y211" s="15" t="str" cm="1">
        <f t="array" ref="Y211">IF(V211="","",_xll.PBD(X211,"Name","","USD","",""))</f>
        <v/>
      </c>
      <c r="Z211" t="str" cm="1">
        <f t="array" ref="Z211">IF(V211="","",_xll.PBD(V211,"Deal Type 1","","USD","",""))</f>
        <v/>
      </c>
      <c r="AE211" s="15" t="str" cm="1">
        <f t="array" ref="AE211">IF(AD211="","",_xll.PBD(AD211,"Deal Date","","USD","",""))</f>
        <v/>
      </c>
      <c r="AF211" s="15" t="str" cm="1">
        <f t="array" ref="AF211">IF(AD211="","",_xll.PBD(AD211,"Company ID","","USD","",""))</f>
        <v/>
      </c>
      <c r="AG211" s="15" t="str" cm="1">
        <f t="array" ref="AG211">IF(AD211="","",_xll.PBD(AF211,"Name","","USD","",""))</f>
        <v/>
      </c>
      <c r="AH211" t="str" cm="1">
        <f t="array" ref="AH211">IF(AD211="","",_xll.PBD(AD211,"Deal Type 1","","USD","",""))</f>
        <v/>
      </c>
      <c r="AM211" s="15" t="str" cm="1">
        <f t="array" ref="AM211">IF(AL211="","",_xll.PBD(AL211,"Deal Date","","USD","",""))</f>
        <v/>
      </c>
      <c r="AN211" s="15" t="str" cm="1">
        <f t="array" ref="AN211">IF(AL211="","",_xll.PBD(AL211,"Company ID","","USD","",""))</f>
        <v/>
      </c>
      <c r="AO211" s="15" t="str" cm="1">
        <f t="array" ref="AO211">IF(AL211="","",_xll.PBD(AN211,"Name","","USD","",""))</f>
        <v/>
      </c>
      <c r="AP211" t="str" cm="1">
        <f t="array" ref="AP211">IF(AL211="","",_xll.PBD(AL211,"Deal Type 1","","USD","",""))</f>
        <v/>
      </c>
      <c r="AU211" s="15" t="str" cm="1">
        <f t="array" ref="AU211">IF(AT211="","",_xll.PBD(AT211,"Deal Date","","USD","",""))</f>
        <v/>
      </c>
      <c r="AV211" s="15" t="str" cm="1">
        <f t="array" ref="AV211">IF(AT211="","",_xll.PBD(AT211,"Company ID","","USD","",""))</f>
        <v/>
      </c>
      <c r="AW211" s="15" t="str" cm="1">
        <f t="array" ref="AW211">IF(AT211="","",_xll.PBD(AV211,"Name","","USD","",""))</f>
        <v/>
      </c>
      <c r="AX211" t="str" cm="1">
        <f t="array" ref="AX211">IF(AT211="","",_xll.PBD(AT211,"Deal Type 1","","USD","",""))</f>
        <v/>
      </c>
      <c r="BC211" s="15" t="str" cm="1">
        <f t="array" ref="BC211">IF(BB211="","",_xll.PBD(BB211,"Deal Date","","USD","",""))</f>
        <v/>
      </c>
      <c r="BD211" s="15" t="str" cm="1">
        <f t="array" ref="BD211">IF(BB211="","",_xll.PBD(BB211,"Company ID","","USD","",""))</f>
        <v/>
      </c>
      <c r="BE211" s="15" t="str" cm="1">
        <f t="array" ref="BE211">IF(BB211="","",_xll.PBD(BD211,"Name","","USD","",""))</f>
        <v/>
      </c>
      <c r="BF211" t="str" cm="1">
        <f t="array" ref="BF211">IF(BB211="","",_xll.PBD(BB211,"Deal Type 1","","USD","",""))</f>
        <v/>
      </c>
      <c r="BK211" s="15" t="str" cm="1">
        <f t="array" ref="BK211">IF(BJ211="","",_xll.PBD(BJ211,"Deal Date","","USD","",""))</f>
        <v/>
      </c>
      <c r="BL211" s="15" t="str" cm="1">
        <f t="array" ref="BL211">IF(BJ211="","",_xll.PBD(BJ211,"Company ID","","USD","",""))</f>
        <v/>
      </c>
      <c r="BM211" s="15" t="str" cm="1">
        <f t="array" ref="BM211">IF(BJ211="","",_xll.PBD(BL211,"Name","","USD","",""))</f>
        <v/>
      </c>
      <c r="BN211" t="str" cm="1">
        <f t="array" ref="BN211">IF(BJ211="","",_xll.PBD(BJ211,"Deal Type 1","","USD","",""))</f>
        <v/>
      </c>
      <c r="BS211" s="15" t="str" cm="1">
        <f t="array" ref="BS211">IF(BR211="","",_xll.PBD(BR211,"Deal Date","","USD","",""))</f>
        <v/>
      </c>
      <c r="BT211" s="15" t="str" cm="1">
        <f t="array" ref="BT211">IF(BR211="","",_xll.PBD(BR211,"Company ID","","USD","",""))</f>
        <v/>
      </c>
      <c r="BU211" s="15" t="str" cm="1">
        <f t="array" ref="BU211">IF(BR211="","",_xll.PBD(BT211,"Name","","USD","",""))</f>
        <v/>
      </c>
      <c r="BV211" t="str" cm="1">
        <f t="array" ref="BV211">IF(BR211="","",_xll.PBD(BR211,"Deal Type 1","","USD","",""))</f>
        <v/>
      </c>
      <c r="CA211" s="15" t="str" cm="1">
        <f t="array" ref="CA211">IF(BZ211="","",_xll.PBD(BZ211,"Deal Date","","USD","",""))</f>
        <v/>
      </c>
      <c r="CB211" s="15" t="str" cm="1">
        <f t="array" ref="CB211">IF(BZ211="","",_xll.PBD(BZ211,"Company ID","","USD","",""))</f>
        <v/>
      </c>
      <c r="CC211" s="15" t="str" cm="1">
        <f t="array" ref="CC211">IF(BZ211="","",_xll.PBD(CB211,"Name","","USD","",""))</f>
        <v/>
      </c>
      <c r="CD211" t="str" cm="1">
        <f t="array" ref="CD211">IF(BZ211="","",_xll.PBD(BZ211,"Deal Type 1","","USD","",""))</f>
        <v/>
      </c>
      <c r="CI211" s="15" t="str" cm="1">
        <f t="array" ref="CI211">IF(CH211="","",_xll.PBD(CH211,"Deal Date","","USD","",""))</f>
        <v/>
      </c>
      <c r="CJ211" s="15" t="str" cm="1">
        <f t="array" ref="CJ211">IF(CH211="","",_xll.PBD(CH211,"Company ID","","USD","",""))</f>
        <v/>
      </c>
      <c r="CK211" s="15" t="str" cm="1">
        <f t="array" ref="CK211">IF(CH211="","",_xll.PBD(CJ211,"Name","","USD","",""))</f>
        <v/>
      </c>
      <c r="CL211" t="str" cm="1">
        <f t="array" ref="CL211">IF(CH211="","",_xll.PBD(CH211,"Deal Type 1","","USD","",""))</f>
        <v/>
      </c>
      <c r="CQ211" s="15" t="str" cm="1">
        <f t="array" ref="CQ211">IF(CP211="","",_xll.PBD(CP211,"Deal Date","","USD","",""))</f>
        <v/>
      </c>
      <c r="CR211" s="15" t="str" cm="1">
        <f t="array" ref="CR211">IF(CP211="","",_xll.PBD(CP211,"Company ID","","USD","",""))</f>
        <v/>
      </c>
      <c r="CS211" s="15" t="str" cm="1">
        <f t="array" ref="CS211">IF(CP211="","",_xll.PBD(CR211,"Name","","USD","",""))</f>
        <v/>
      </c>
      <c r="CT211" t="str" cm="1">
        <f t="array" ref="CT211">IF(CP211="","",_xll.PBD(CP211,"Deal Type 1","","USD","",""))</f>
        <v/>
      </c>
      <c r="CY211" s="15" t="str" cm="1">
        <f t="array" ref="CY211">IF(CX211="","",_xll.PBD(CX211,"Deal Date","","USD","",""))</f>
        <v/>
      </c>
      <c r="CZ211" s="15" t="str" cm="1">
        <f t="array" ref="CZ211">IF(CX211="","",_xll.PBD(CX211,"Company ID","","USD","",""))</f>
        <v/>
      </c>
      <c r="DA211" s="15" t="str" cm="1">
        <f t="array" ref="DA211">IF(CX211="","",_xll.PBD(CZ211,"Name","","USD","",""))</f>
        <v/>
      </c>
      <c r="DB211" t="str" cm="1">
        <f t="array" ref="DB211">IF(CX211="","",_xll.PBD(CX211,"Deal Type 1","","USD","",""))</f>
        <v/>
      </c>
      <c r="DG211" s="15" t="str" cm="1">
        <f t="array" ref="DG211">IF(DF211="","",_xll.PBD(DF211,"Deal Date","","USD","",""))</f>
        <v/>
      </c>
      <c r="DH211" s="15" t="str" cm="1">
        <f t="array" ref="DH211">IF(DF211="","",_xll.PBD(DF211,"Company ID","","USD","",""))</f>
        <v/>
      </c>
      <c r="DI211" s="15" t="str" cm="1">
        <f t="array" ref="DI211">IF(DF211="","",_xll.PBD(DH211,"Name","","USD","",""))</f>
        <v/>
      </c>
      <c r="DJ211" t="str" cm="1">
        <f t="array" ref="DJ211">IF(DF211="","",_xll.PBD(DF211,"Deal Type 1","","USD","",""))</f>
        <v/>
      </c>
      <c r="DO211" s="15" t="str" cm="1">
        <f t="array" ref="DO211">IF(DN211="","",_xll.PBD(DN211,"Deal Date","","USD","",""))</f>
        <v/>
      </c>
      <c r="DP211" s="15" t="str" cm="1">
        <f t="array" ref="DP211">IF(DN211="","",_xll.PBD(DN211,"Company ID","","USD","",""))</f>
        <v/>
      </c>
      <c r="DQ211" s="15" t="str" cm="1">
        <f t="array" ref="DQ211">IF(DN211="","",_xll.PBD(DP211,"Name","","USD","",""))</f>
        <v/>
      </c>
      <c r="DR211" t="str" cm="1">
        <f t="array" ref="DR211">IF(DN211="","",_xll.PBD(DN211,"Deal Type 1","","USD","",""))</f>
        <v/>
      </c>
      <c r="DW211" s="15" t="str" cm="1">
        <f t="array" ref="DW211">IF(DV211="","",_xll.PBD(DV211,"Deal Date","","USD","",""))</f>
        <v/>
      </c>
      <c r="DX211" s="15" t="str" cm="1">
        <f t="array" ref="DX211">IF(DV211="","",_xll.PBD(DV211,"Company ID","","USD","",""))</f>
        <v/>
      </c>
      <c r="DY211" s="15" t="str" cm="1">
        <f t="array" ref="DY211">IF(DV211="","",_xll.PBD(DX211,"Name","","USD","",""))</f>
        <v/>
      </c>
      <c r="DZ211" t="str" cm="1">
        <f t="array" ref="DZ211">IF(DV211="","",_xll.PBD(DV211,"Deal Type 1","","USD","",""))</f>
        <v/>
      </c>
      <c r="EE211" s="15" t="str" cm="1">
        <f t="array" ref="EE211">IF(ED211="","",_xll.PBD(ED211,"Deal Date","","USD","",""))</f>
        <v/>
      </c>
      <c r="EF211" s="15" t="str" cm="1">
        <f t="array" ref="EF211">IF(ED211="","",_xll.PBD(ED211,"Company ID","","USD","",""))</f>
        <v/>
      </c>
      <c r="EG211" s="15" t="str" cm="1">
        <f t="array" ref="EG211">IF(ED211="","",_xll.PBD(EF211,"Name","","USD","",""))</f>
        <v/>
      </c>
      <c r="EH211" t="str" cm="1">
        <f t="array" ref="EH211">IF(ED211="","",_xll.PBD(ED211,"Deal Type 1","","USD","",""))</f>
        <v/>
      </c>
      <c r="EM211" s="15" t="str" cm="1">
        <f t="array" ref="EM211">IF(EL211="","",_xll.PBD(EL211,"Deal Date","","USD","",""))</f>
        <v/>
      </c>
      <c r="EN211" s="15" t="str" cm="1">
        <f t="array" ref="EN211">IF(EL211="","",_xll.PBD(EL211,"Company ID","","USD","",""))</f>
        <v/>
      </c>
      <c r="EO211" s="15" t="str" cm="1">
        <f t="array" ref="EO211">IF(EL211="","",_xll.PBD(EN211,"Name","","USD","",""))</f>
        <v/>
      </c>
      <c r="EP211" t="str" cm="1">
        <f t="array" ref="EP211">IF(EL211="","",_xll.PBD(EL211,"Deal Type 1","","USD","",""))</f>
        <v/>
      </c>
      <c r="EU211" s="15" t="str" cm="1">
        <f t="array" ref="EU211">IF(ET211="","",_xll.PBD(ET211,"Deal Date","","USD","",""))</f>
        <v/>
      </c>
      <c r="EV211" s="15" t="str" cm="1">
        <f t="array" ref="EV211">IF(ET211="","",_xll.PBD(ET211,"Company ID","","USD","",""))</f>
        <v/>
      </c>
      <c r="EW211" s="15" t="str" cm="1">
        <f t="array" ref="EW211">IF(ET211="","",_xll.PBD(EV211,"Name","","USD","",""))</f>
        <v/>
      </c>
      <c r="EX211" t="str" cm="1">
        <f t="array" ref="EX211">IF(ET211="","",_xll.PBD(ET211,"Deal Type 1","","USD","",""))</f>
        <v/>
      </c>
      <c r="FC211" s="15" t="str" cm="1">
        <f t="array" ref="FC211">IF(FB211="","",_xll.PBD(FB211,"Deal Date","","USD","",""))</f>
        <v/>
      </c>
      <c r="FD211" s="15" t="str" cm="1">
        <f t="array" ref="FD211">IF(FB211="","",_xll.PBD(FB211,"Company ID","","USD","",""))</f>
        <v/>
      </c>
      <c r="FE211" s="15" t="str" cm="1">
        <f t="array" ref="FE211">IF(FB211="","",_xll.PBD(FD211,"Name","","USD","",""))</f>
        <v/>
      </c>
      <c r="FF211" t="str" cm="1">
        <f t="array" ref="FF211">IF(FB211="","",_xll.PBD(FB211,"Deal Type 1","","USD","",""))</f>
        <v/>
      </c>
      <c r="FK211" s="15" t="str" cm="1">
        <f t="array" ref="FK211">IF(FJ211="","",_xll.PBD(FJ211,"Deal Date","","USD","",""))</f>
        <v/>
      </c>
      <c r="FL211" s="15" t="str" cm="1">
        <f t="array" ref="FL211">IF(FJ211="","",_xll.PBD(FJ211,"Company ID","","USD","",""))</f>
        <v/>
      </c>
      <c r="FM211" s="15" t="str" cm="1">
        <f t="array" ref="FM211">IF(FJ211="","",_xll.PBD(FL211,"Name","","USD","",""))</f>
        <v/>
      </c>
      <c r="FN211" t="str" cm="1">
        <f t="array" ref="FN211">IF(FJ211="","",_xll.PBD(FJ211,"Deal Type 1","","USD","",""))</f>
        <v/>
      </c>
      <c r="FS211" s="15" t="str" cm="1">
        <f t="array" ref="FS211">IF(FR211="","",_xll.PBD(FR211,"Deal Date","","USD","",""))</f>
        <v/>
      </c>
      <c r="FT211" s="15" t="str" cm="1">
        <f t="array" ref="FT211">IF(FR211="","",_xll.PBD(FR211,"Company ID","","USD","",""))</f>
        <v/>
      </c>
      <c r="FU211" s="15" t="str" cm="1">
        <f t="array" ref="FU211">IF(FR211="","",_xll.PBD(FT211,"Name","","USD","",""))</f>
        <v/>
      </c>
      <c r="FV211" t="str" cm="1">
        <f t="array" ref="FV211">IF(FR211="","",_xll.PBD(FR211,"Deal Type 1","","USD","",""))</f>
        <v/>
      </c>
      <c r="GA211" s="15" t="str" cm="1">
        <f t="array" ref="GA211">IF(FZ211="","",_xll.PBD(FZ211,"Deal Date","","USD","",""))</f>
        <v/>
      </c>
      <c r="GB211" s="15" t="str" cm="1">
        <f t="array" ref="GB211">IF(FZ211="","",_xll.PBD(FZ211,"Company ID","","USD","",""))</f>
        <v/>
      </c>
      <c r="GC211" s="15" t="str" cm="1">
        <f t="array" ref="GC211">IF(FZ211="","",_xll.PBD(GB211,"Name","","USD","",""))</f>
        <v/>
      </c>
      <c r="GD211" t="str" cm="1">
        <f t="array" ref="GD211">IF(FZ211="","",_xll.PBD(FZ211,"Deal Type 1","","USD","",""))</f>
        <v/>
      </c>
      <c r="GI211" s="15" t="str" cm="1">
        <f t="array" ref="GI211">IF(GH211="","",_xll.PBD(GH211,"Deal Date","","USD","",""))</f>
        <v/>
      </c>
      <c r="GJ211" s="15" t="str" cm="1">
        <f t="array" ref="GJ211">IF(GH211="","",_xll.PBD(GH211,"Company ID","","USD","",""))</f>
        <v/>
      </c>
      <c r="GK211" s="15" t="str" cm="1">
        <f t="array" ref="GK211">IF(GH211="","",_xll.PBD(GJ211,"Name","","USD","",""))</f>
        <v/>
      </c>
      <c r="GL211" t="str" cm="1">
        <f t="array" ref="GL211">IF(GH211="","",_xll.PBD(GH211,"Deal Type 1","","USD","",""))</f>
        <v/>
      </c>
      <c r="GQ211" s="15" t="str" cm="1">
        <f t="array" ref="GQ211">IF(GP211="","",_xll.PBD(GP211,"Deal Date","","USD","",""))</f>
        <v/>
      </c>
      <c r="GR211" s="15" t="str" cm="1">
        <f t="array" ref="GR211">IF(GP211="","",_xll.PBD(GP211,"Company ID","","USD","",""))</f>
        <v/>
      </c>
      <c r="GS211" s="15" t="str" cm="1">
        <f t="array" ref="GS211">IF(GP211="","",_xll.PBD(GR211,"Name","","USD","",""))</f>
        <v/>
      </c>
      <c r="GT211" t="str" cm="1">
        <f t="array" ref="GT211">IF(GP211="","",_xll.PBD(GP211,"Deal Type 1","","USD","",""))</f>
        <v/>
      </c>
      <c r="GY211" s="15" t="str" cm="1">
        <f t="array" ref="GY211">IF(GX211="","",_xll.PBD(GX211,"Deal Date","","USD","",""))</f>
        <v/>
      </c>
      <c r="GZ211" s="15" t="str" cm="1">
        <f t="array" ref="GZ211">IF(GX211="","",_xll.PBD(GX211,"Company ID","","USD","",""))</f>
        <v/>
      </c>
      <c r="HA211" s="15" t="str" cm="1">
        <f t="array" ref="HA211">IF(GX211="","",_xll.PBD(GZ211,"Name","","USD","",""))</f>
        <v/>
      </c>
      <c r="HB211" t="str" cm="1">
        <f t="array" ref="HB211">IF(GX211="","",_xll.PBD(GX211,"Deal Type 1","","USD","",""))</f>
        <v/>
      </c>
      <c r="HG211" s="15" t="str" cm="1">
        <f t="array" ref="HG211">IF(HF211="","",_xll.PBD(HF211,"Deal Date","","USD","",""))</f>
        <v/>
      </c>
      <c r="HH211" s="15" t="str" cm="1">
        <f t="array" ref="HH211">IF(HF211="","",_xll.PBD(HF211,"Company ID","","USD","",""))</f>
        <v/>
      </c>
      <c r="HI211" s="15" t="str" cm="1">
        <f t="array" ref="HI211">IF(HF211="","",_xll.PBD(HH211,"Name","","USD","",""))</f>
        <v/>
      </c>
      <c r="HJ211" t="str" cm="1">
        <f t="array" ref="HJ211">IF(HF211="","",_xll.PBD(HF211,"Deal Type 1","","USD","",""))</f>
        <v/>
      </c>
      <c r="HO211" s="15" t="str" cm="1">
        <f t="array" ref="HO211">IF(HN211="","",_xll.PBD(HN211,"Deal Date","","USD","",""))</f>
        <v/>
      </c>
      <c r="HP211" s="15" t="str" cm="1">
        <f t="array" ref="HP211">IF(HN211="","",_xll.PBD(HN211,"Company ID","","USD","",""))</f>
        <v/>
      </c>
      <c r="HQ211" s="15" t="str" cm="1">
        <f t="array" ref="HQ211">IF(HN211="","",_xll.PBD(HP211,"Name","","USD","",""))</f>
        <v/>
      </c>
      <c r="HR211" t="str" cm="1">
        <f t="array" ref="HR211">IF(HN211="","",_xll.PBD(HN211,"Deal Type 1","","USD","",""))</f>
        <v/>
      </c>
      <c r="HW211" s="15" t="str" cm="1">
        <f t="array" ref="HW211">IF(HV211="","",_xll.PBD(HV211,"Deal Date","","USD","",""))</f>
        <v/>
      </c>
      <c r="HX211" s="15" t="str" cm="1">
        <f t="array" ref="HX211">IF(HV211="","",_xll.PBD(HV211,"Company ID","","USD","",""))</f>
        <v/>
      </c>
      <c r="HY211" s="15" t="str" cm="1">
        <f t="array" ref="HY211">IF(HV211="","",_xll.PBD(HX211,"Name","","USD","",""))</f>
        <v/>
      </c>
      <c r="HZ211" t="str" cm="1">
        <f t="array" ref="HZ211">IF(HV211="","",_xll.PBD(HV211,"Deal Type 1","","USD","",""))</f>
        <v/>
      </c>
      <c r="IE211" s="15" t="str" cm="1">
        <f t="array" ref="IE211">IF(ID211="","",_xll.PBD(ID211,"Deal Date","","USD","",""))</f>
        <v/>
      </c>
      <c r="IF211" s="15" t="str" cm="1">
        <f t="array" ref="IF211">IF(ID211="","",_xll.PBD(ID211,"Company ID","","USD","",""))</f>
        <v/>
      </c>
      <c r="IG211" s="15" t="str" cm="1">
        <f t="array" ref="IG211">IF(ID211="","",_xll.PBD(IF211,"Name","","USD","",""))</f>
        <v/>
      </c>
      <c r="IH211" t="str" cm="1">
        <f t="array" ref="IH211">IF(ID211="","",_xll.PBD(ID211,"Deal Type 1","","USD","",""))</f>
        <v/>
      </c>
      <c r="IM211" s="15" t="str" cm="1">
        <f t="array" ref="IM211">IF(IL211="","",_xll.PBD(IL211,"Deal Date","","USD","",""))</f>
        <v/>
      </c>
      <c r="IN211" s="15" t="str" cm="1">
        <f t="array" ref="IN211">IF(IL211="","",_xll.PBD(IL211,"Company ID","","USD","",""))</f>
        <v/>
      </c>
      <c r="IO211" s="15" t="str" cm="1">
        <f t="array" ref="IO211">IF(IL211="","",_xll.PBD(IN211,"Name","","USD","",""))</f>
        <v/>
      </c>
      <c r="IP211" t="str" cm="1">
        <f t="array" ref="IP211">IF(IL211="","",_xll.PBD(IL211,"Deal Type 1","","USD","",""))</f>
        <v/>
      </c>
      <c r="IU211" s="15" t="str" cm="1">
        <f t="array" ref="IU211">IF(IT211="","",_xll.PBD(IT211,"Deal Date","","USD","",""))</f>
        <v/>
      </c>
      <c r="IV211" s="15" t="str" cm="1">
        <f t="array" ref="IV211">IF(IT211="","",_xll.PBD(IT211,"Company ID","","USD","",""))</f>
        <v/>
      </c>
      <c r="IW211" s="15" t="str" cm="1">
        <f t="array" ref="IW211">IF(IT211="","",_xll.PBD(IV211,"Name","","USD","",""))</f>
        <v/>
      </c>
      <c r="IX211" t="str" cm="1">
        <f t="array" ref="IX211">IF(IT211="","",_xll.PBD(IT211,"Deal Type 1","","USD","",""))</f>
        <v/>
      </c>
      <c r="JC211" s="15" t="str" cm="1">
        <f t="array" ref="JC211">IF(JB211="","",_xll.PBD(JB211,"Deal Date","","USD","",""))</f>
        <v/>
      </c>
      <c r="JD211" s="15" t="str" cm="1">
        <f t="array" ref="JD211">IF(JB211="","",_xll.PBD(JB211,"Company ID","","USD","",""))</f>
        <v/>
      </c>
      <c r="JE211" s="15" t="str" cm="1">
        <f t="array" ref="JE211">IF(JB211="","",_xll.PBD(JD211,"Name","","USD","",""))</f>
        <v/>
      </c>
      <c r="JF211" t="str" cm="1">
        <f t="array" ref="JF211">IF(JB211="","",_xll.PBD(JB211,"Deal Type 1","","USD","",""))</f>
        <v/>
      </c>
      <c r="JK211" s="15" t="str" cm="1">
        <f t="array" ref="JK211">IF(JJ211="","",_xll.PBD(JJ211,"Deal Date","","USD","",""))</f>
        <v/>
      </c>
      <c r="JL211" s="15" t="str" cm="1">
        <f t="array" ref="JL211">IF(JJ211="","",_xll.PBD(JJ211,"Company ID","","USD","",""))</f>
        <v/>
      </c>
      <c r="JM211" s="15" t="str" cm="1">
        <f t="array" ref="JM211">IF(JJ211="","",_xll.PBD(JL211,"Name","","USD","",""))</f>
        <v/>
      </c>
      <c r="JN211" t="str" cm="1">
        <f t="array" ref="JN211">IF(JJ211="","",_xll.PBD(JJ211,"Deal Type 1","","USD","",""))</f>
        <v/>
      </c>
      <c r="JS211" s="15" t="str" cm="1">
        <f t="array" ref="JS211">IF(JR211="","",_xll.PBD(JR211,"Deal Date","","USD","",""))</f>
        <v/>
      </c>
      <c r="JT211" s="15" t="str" cm="1">
        <f t="array" ref="JT211">IF(JR211="","",_xll.PBD(JR211,"Company ID","","USD","",""))</f>
        <v/>
      </c>
      <c r="JU211" s="15" t="str" cm="1">
        <f t="array" ref="JU211">IF(JR211="","",_xll.PBD(JT211,"Name","","USD","",""))</f>
        <v/>
      </c>
      <c r="JV211" t="str" cm="1">
        <f t="array" ref="JV211">IF(JR211="","",_xll.PBD(JR211,"Deal Type 1","","USD","",""))</f>
        <v/>
      </c>
      <c r="KA211" s="15" t="str" cm="1">
        <f t="array" ref="KA211">IF(JZ211="","",_xll.PBD(JZ211,"Deal Date","","USD","",""))</f>
        <v/>
      </c>
      <c r="KB211" s="15" t="str" cm="1">
        <f t="array" ref="KB211">IF(JZ211="","",_xll.PBD(JZ211,"Company ID","","USD","",""))</f>
        <v/>
      </c>
      <c r="KC211" s="15" t="str" cm="1">
        <f t="array" ref="KC211">IF(JZ211="","",_xll.PBD(KB211,"Name","","USD","",""))</f>
        <v/>
      </c>
      <c r="KD211" t="str" cm="1">
        <f t="array" ref="KD211">IF(JZ211="","",_xll.PBD(JZ211,"Deal Type 1","","USD","",""))</f>
        <v/>
      </c>
      <c r="KI211" s="15" t="str" cm="1">
        <f t="array" ref="KI211">IF(KH211="","",_xll.PBD(KH211,"Deal Date","","USD","",""))</f>
        <v/>
      </c>
      <c r="KJ211" s="15" t="str" cm="1">
        <f t="array" ref="KJ211">IF(KH211="","",_xll.PBD(KH211,"Company ID","","USD","",""))</f>
        <v/>
      </c>
      <c r="KK211" s="15" t="str" cm="1">
        <f t="array" ref="KK211">IF(KH211="","",_xll.PBD(KJ211,"Name","","USD","",""))</f>
        <v/>
      </c>
      <c r="KL211" t="str" cm="1">
        <f t="array" ref="KL211">IF(KH211="","",_xll.PBD(KH211,"Deal Type 1","","USD","",""))</f>
        <v/>
      </c>
      <c r="KQ211" s="15" t="str" cm="1">
        <f t="array" ref="KQ211">IF(KP211="","",_xll.PBD(KP211,"Deal Date","","USD","",""))</f>
        <v/>
      </c>
      <c r="KR211" s="15" t="str" cm="1">
        <f t="array" ref="KR211">IF(KP211="","",_xll.PBD(KP211,"Company ID","","USD","",""))</f>
        <v/>
      </c>
      <c r="KS211" s="15" t="str" cm="1">
        <f t="array" ref="KS211">IF(KP211="","",_xll.PBD(KR211,"Name","","USD","",""))</f>
        <v/>
      </c>
      <c r="KT211" t="str" cm="1">
        <f t="array" ref="KT211">IF(KP211="","",_xll.PBD(KP211,"Deal Type 1","","USD","",""))</f>
        <v/>
      </c>
      <c r="KY211" s="15" t="str" cm="1">
        <f t="array" ref="KY211">IF(KX211="","",_xll.PBD(KX211,"Deal Date","","USD","",""))</f>
        <v/>
      </c>
      <c r="KZ211" s="15" t="str" cm="1">
        <f t="array" ref="KZ211">IF(KX211="","",_xll.PBD(KX211,"Company ID","","USD","",""))</f>
        <v/>
      </c>
      <c r="LA211" s="15" t="str" cm="1">
        <f t="array" ref="LA211">IF(KX211="","",_xll.PBD(KZ211,"Name","","USD","",""))</f>
        <v/>
      </c>
      <c r="LB211" t="str" cm="1">
        <f t="array" ref="LB211">IF(KX211="","",_xll.PBD(KX211,"Deal Type 1","","USD","",""))</f>
        <v/>
      </c>
      <c r="LG211" s="15" t="str" cm="1">
        <f t="array" ref="LG211">IF(LF211="","",_xll.PBD(LF211,"Deal Date","","USD","",""))</f>
        <v/>
      </c>
      <c r="LH211" s="15" t="str" cm="1">
        <f t="array" ref="LH211">IF(LF211="","",_xll.PBD(LF211,"Company ID","","USD","",""))</f>
        <v/>
      </c>
      <c r="LI211" s="15" t="str" cm="1">
        <f t="array" ref="LI211">IF(LF211="","",_xll.PBD(LH211,"Name","","USD","",""))</f>
        <v/>
      </c>
      <c r="LJ211" t="str" cm="1">
        <f t="array" ref="LJ211">IF(LF211="","",_xll.PBD(LF211,"Deal Type 1","","USD","",""))</f>
        <v/>
      </c>
      <c r="LO211" s="15" t="str" cm="1">
        <f t="array" ref="LO211">IF(LN211="","",_xll.PBD(LN211,"Deal Date","","USD","",""))</f>
        <v/>
      </c>
      <c r="LP211" s="15" t="str" cm="1">
        <f t="array" ref="LP211">IF(LN211="","",_xll.PBD(LN211,"Company ID","","USD","",""))</f>
        <v/>
      </c>
      <c r="LQ211" s="15" t="str" cm="1">
        <f t="array" ref="LQ211">IF(LN211="","",_xll.PBD(LP211,"Name","","USD","",""))</f>
        <v/>
      </c>
      <c r="LR211" t="str" cm="1">
        <f t="array" ref="LR211">IF(LN211="","",_xll.PBD(LN211,"Deal Type 1","","USD","",""))</f>
        <v/>
      </c>
      <c r="LW211" s="15" t="str" cm="1">
        <f t="array" ref="LW211">IF(LV211="","",_xll.PBD(LV211,"Deal Date","","USD","",""))</f>
        <v/>
      </c>
      <c r="LX211" s="15" t="str" cm="1">
        <f t="array" ref="LX211">IF(LV211="","",_xll.PBD(LV211,"Company ID","","USD","",""))</f>
        <v/>
      </c>
      <c r="LY211" s="15" t="str" cm="1">
        <f t="array" ref="LY211">IF(LV211="","",_xll.PBD(LX211,"Name","","USD","",""))</f>
        <v/>
      </c>
      <c r="LZ211" t="str" cm="1">
        <f t="array" ref="LZ211">IF(LV211="","",_xll.PBD(LV211,"Deal Type 1","","USD","",""))</f>
        <v/>
      </c>
      <c r="ME211" s="15" t="str" cm="1">
        <f t="array" ref="ME211">IF(MD211="","",_xll.PBD(MD211,"Deal Date","","USD","",""))</f>
        <v/>
      </c>
      <c r="MF211" s="15" t="str" cm="1">
        <f t="array" ref="MF211">IF(MD211="","",_xll.PBD(MD211,"Company ID","","USD","",""))</f>
        <v/>
      </c>
      <c r="MG211" s="15" t="str" cm="1">
        <f t="array" ref="MG211">IF(MD211="","",_xll.PBD(MF211,"Name","","USD","",""))</f>
        <v/>
      </c>
      <c r="MH211" t="str" cm="1">
        <f t="array" ref="MH211">IF(MD211="","",_xll.PBD(MD211,"Deal Type 1","","USD","",""))</f>
        <v/>
      </c>
    </row>
    <row r="212" spans="7:346" x14ac:dyDescent="0.2">
      <c r="G212" s="15" t="str" cm="1">
        <f t="array" ref="G212">IF(F212="","",_xll.PBD(F212,"Deal Date","","USD","",""))</f>
        <v/>
      </c>
      <c r="H212" s="15" t="str" cm="1">
        <f t="array" ref="H212">IF(F212="","",_xll.PBD(F212,"Company ID","","USD","",""))</f>
        <v/>
      </c>
      <c r="I212" s="15" t="str" cm="1">
        <f t="array" ref="I212">IF(F212="","",_xll.PBD(H212,"Name","","USD","",""))</f>
        <v/>
      </c>
      <c r="J212" t="str" cm="1">
        <f t="array" ref="J212">IF(F212="","",_xll.PBD(F212,"Deal Type 1","","USD","",""))</f>
        <v/>
      </c>
      <c r="O212" s="15" t="str" cm="1">
        <f t="array" ref="O212">IF(N212="","",_xll.PBD(N212,"Deal Date","","USD","",""))</f>
        <v/>
      </c>
      <c r="P212" s="15" t="str" cm="1">
        <f t="array" ref="P212">IF(N212="","",_xll.PBD(N212,"Company ID","","USD","",""))</f>
        <v/>
      </c>
      <c r="Q212" s="15" t="str" cm="1">
        <f t="array" ref="Q212">IF(N212="","",_xll.PBD(P212,"Name","","USD","",""))</f>
        <v/>
      </c>
      <c r="R212" t="str" cm="1">
        <f t="array" ref="R212">IF(N212="","",_xll.PBD(N212,"Deal Type 1","","USD","",""))</f>
        <v/>
      </c>
      <c r="W212" s="15" t="str" cm="1">
        <f t="array" ref="W212">IF(V212="","",_xll.PBD(V212,"Deal Date","","USD","",""))</f>
        <v/>
      </c>
      <c r="X212" s="15" t="str" cm="1">
        <f t="array" ref="X212">IF(V212="","",_xll.PBD(V212,"Company ID","","USD","",""))</f>
        <v/>
      </c>
      <c r="Y212" s="15" t="str" cm="1">
        <f t="array" ref="Y212">IF(V212="","",_xll.PBD(X212,"Name","","USD","",""))</f>
        <v/>
      </c>
      <c r="Z212" t="str" cm="1">
        <f t="array" ref="Z212">IF(V212="","",_xll.PBD(V212,"Deal Type 1","","USD","",""))</f>
        <v/>
      </c>
      <c r="AE212" s="15" t="str" cm="1">
        <f t="array" ref="AE212">IF(AD212="","",_xll.PBD(AD212,"Deal Date","","USD","",""))</f>
        <v/>
      </c>
      <c r="AF212" s="15" t="str" cm="1">
        <f t="array" ref="AF212">IF(AD212="","",_xll.PBD(AD212,"Company ID","","USD","",""))</f>
        <v/>
      </c>
      <c r="AG212" s="15" t="str" cm="1">
        <f t="array" ref="AG212">IF(AD212="","",_xll.PBD(AF212,"Name","","USD","",""))</f>
        <v/>
      </c>
      <c r="AH212" t="str" cm="1">
        <f t="array" ref="AH212">IF(AD212="","",_xll.PBD(AD212,"Deal Type 1","","USD","",""))</f>
        <v/>
      </c>
      <c r="AM212" s="15" t="str" cm="1">
        <f t="array" ref="AM212">IF(AL212="","",_xll.PBD(AL212,"Deal Date","","USD","",""))</f>
        <v/>
      </c>
      <c r="AN212" s="15" t="str" cm="1">
        <f t="array" ref="AN212">IF(AL212="","",_xll.PBD(AL212,"Company ID","","USD","",""))</f>
        <v/>
      </c>
      <c r="AO212" s="15" t="str" cm="1">
        <f t="array" ref="AO212">IF(AL212="","",_xll.PBD(AN212,"Name","","USD","",""))</f>
        <v/>
      </c>
      <c r="AP212" t="str" cm="1">
        <f t="array" ref="AP212">IF(AL212="","",_xll.PBD(AL212,"Deal Type 1","","USD","",""))</f>
        <v/>
      </c>
      <c r="AU212" s="15" t="str" cm="1">
        <f t="array" ref="AU212">IF(AT212="","",_xll.PBD(AT212,"Deal Date","","USD","",""))</f>
        <v/>
      </c>
      <c r="AV212" s="15" t="str" cm="1">
        <f t="array" ref="AV212">IF(AT212="","",_xll.PBD(AT212,"Company ID","","USD","",""))</f>
        <v/>
      </c>
      <c r="AW212" s="15" t="str" cm="1">
        <f t="array" ref="AW212">IF(AT212="","",_xll.PBD(AV212,"Name","","USD","",""))</f>
        <v/>
      </c>
      <c r="AX212" t="str" cm="1">
        <f t="array" ref="AX212">IF(AT212="","",_xll.PBD(AT212,"Deal Type 1","","USD","",""))</f>
        <v/>
      </c>
      <c r="BC212" s="15" t="str" cm="1">
        <f t="array" ref="BC212">IF(BB212="","",_xll.PBD(BB212,"Deal Date","","USD","",""))</f>
        <v/>
      </c>
      <c r="BD212" s="15" t="str" cm="1">
        <f t="array" ref="BD212">IF(BB212="","",_xll.PBD(BB212,"Company ID","","USD","",""))</f>
        <v/>
      </c>
      <c r="BE212" s="15" t="str" cm="1">
        <f t="array" ref="BE212">IF(BB212="","",_xll.PBD(BD212,"Name","","USD","",""))</f>
        <v/>
      </c>
      <c r="BF212" t="str" cm="1">
        <f t="array" ref="BF212">IF(BB212="","",_xll.PBD(BB212,"Deal Type 1","","USD","",""))</f>
        <v/>
      </c>
      <c r="BK212" s="15" t="str" cm="1">
        <f t="array" ref="BK212">IF(BJ212="","",_xll.PBD(BJ212,"Deal Date","","USD","",""))</f>
        <v/>
      </c>
      <c r="BL212" s="15" t="str" cm="1">
        <f t="array" ref="BL212">IF(BJ212="","",_xll.PBD(BJ212,"Company ID","","USD","",""))</f>
        <v/>
      </c>
      <c r="BM212" s="15" t="str" cm="1">
        <f t="array" ref="BM212">IF(BJ212="","",_xll.PBD(BL212,"Name","","USD","",""))</f>
        <v/>
      </c>
      <c r="BN212" t="str" cm="1">
        <f t="array" ref="BN212">IF(BJ212="","",_xll.PBD(BJ212,"Deal Type 1","","USD","",""))</f>
        <v/>
      </c>
      <c r="BS212" s="15" t="str" cm="1">
        <f t="array" ref="BS212">IF(BR212="","",_xll.PBD(BR212,"Deal Date","","USD","",""))</f>
        <v/>
      </c>
      <c r="BT212" s="15" t="str" cm="1">
        <f t="array" ref="BT212">IF(BR212="","",_xll.PBD(BR212,"Company ID","","USD","",""))</f>
        <v/>
      </c>
      <c r="BU212" s="15" t="str" cm="1">
        <f t="array" ref="BU212">IF(BR212="","",_xll.PBD(BT212,"Name","","USD","",""))</f>
        <v/>
      </c>
      <c r="BV212" t="str" cm="1">
        <f t="array" ref="BV212">IF(BR212="","",_xll.PBD(BR212,"Deal Type 1","","USD","",""))</f>
        <v/>
      </c>
      <c r="CA212" s="15" t="str" cm="1">
        <f t="array" ref="CA212">IF(BZ212="","",_xll.PBD(BZ212,"Deal Date","","USD","",""))</f>
        <v/>
      </c>
      <c r="CB212" s="15" t="str" cm="1">
        <f t="array" ref="CB212">IF(BZ212="","",_xll.PBD(BZ212,"Company ID","","USD","",""))</f>
        <v/>
      </c>
      <c r="CC212" s="15" t="str" cm="1">
        <f t="array" ref="CC212">IF(BZ212="","",_xll.PBD(CB212,"Name","","USD","",""))</f>
        <v/>
      </c>
      <c r="CD212" t="str" cm="1">
        <f t="array" ref="CD212">IF(BZ212="","",_xll.PBD(BZ212,"Deal Type 1","","USD","",""))</f>
        <v/>
      </c>
      <c r="CI212" s="15" t="str" cm="1">
        <f t="array" ref="CI212">IF(CH212="","",_xll.PBD(CH212,"Deal Date","","USD","",""))</f>
        <v/>
      </c>
      <c r="CJ212" s="15" t="str" cm="1">
        <f t="array" ref="CJ212">IF(CH212="","",_xll.PBD(CH212,"Company ID","","USD","",""))</f>
        <v/>
      </c>
      <c r="CK212" s="15" t="str" cm="1">
        <f t="array" ref="CK212">IF(CH212="","",_xll.PBD(CJ212,"Name","","USD","",""))</f>
        <v/>
      </c>
      <c r="CL212" t="str" cm="1">
        <f t="array" ref="CL212">IF(CH212="","",_xll.PBD(CH212,"Deal Type 1","","USD","",""))</f>
        <v/>
      </c>
      <c r="CQ212" s="15" t="str" cm="1">
        <f t="array" ref="CQ212">IF(CP212="","",_xll.PBD(CP212,"Deal Date","","USD","",""))</f>
        <v/>
      </c>
      <c r="CR212" s="15" t="str" cm="1">
        <f t="array" ref="CR212">IF(CP212="","",_xll.PBD(CP212,"Company ID","","USD","",""))</f>
        <v/>
      </c>
      <c r="CS212" s="15" t="str" cm="1">
        <f t="array" ref="CS212">IF(CP212="","",_xll.PBD(CR212,"Name","","USD","",""))</f>
        <v/>
      </c>
      <c r="CT212" t="str" cm="1">
        <f t="array" ref="CT212">IF(CP212="","",_xll.PBD(CP212,"Deal Type 1","","USD","",""))</f>
        <v/>
      </c>
      <c r="CY212" s="15" t="str" cm="1">
        <f t="array" ref="CY212">IF(CX212="","",_xll.PBD(CX212,"Deal Date","","USD","",""))</f>
        <v/>
      </c>
      <c r="CZ212" s="15" t="str" cm="1">
        <f t="array" ref="CZ212">IF(CX212="","",_xll.PBD(CX212,"Company ID","","USD","",""))</f>
        <v/>
      </c>
      <c r="DA212" s="15" t="str" cm="1">
        <f t="array" ref="DA212">IF(CX212="","",_xll.PBD(CZ212,"Name","","USD","",""))</f>
        <v/>
      </c>
      <c r="DB212" t="str" cm="1">
        <f t="array" ref="DB212">IF(CX212="","",_xll.PBD(CX212,"Deal Type 1","","USD","",""))</f>
        <v/>
      </c>
      <c r="DG212" s="15" t="str" cm="1">
        <f t="array" ref="DG212">IF(DF212="","",_xll.PBD(DF212,"Deal Date","","USD","",""))</f>
        <v/>
      </c>
      <c r="DH212" s="15" t="str" cm="1">
        <f t="array" ref="DH212">IF(DF212="","",_xll.PBD(DF212,"Company ID","","USD","",""))</f>
        <v/>
      </c>
      <c r="DI212" s="15" t="str" cm="1">
        <f t="array" ref="DI212">IF(DF212="","",_xll.PBD(DH212,"Name","","USD","",""))</f>
        <v/>
      </c>
      <c r="DJ212" t="str" cm="1">
        <f t="array" ref="DJ212">IF(DF212="","",_xll.PBD(DF212,"Deal Type 1","","USD","",""))</f>
        <v/>
      </c>
      <c r="DO212" s="15" t="str" cm="1">
        <f t="array" ref="DO212">IF(DN212="","",_xll.PBD(DN212,"Deal Date","","USD","",""))</f>
        <v/>
      </c>
      <c r="DP212" s="15" t="str" cm="1">
        <f t="array" ref="DP212">IF(DN212="","",_xll.PBD(DN212,"Company ID","","USD","",""))</f>
        <v/>
      </c>
      <c r="DQ212" s="15" t="str" cm="1">
        <f t="array" ref="DQ212">IF(DN212="","",_xll.PBD(DP212,"Name","","USD","",""))</f>
        <v/>
      </c>
      <c r="DR212" t="str" cm="1">
        <f t="array" ref="DR212">IF(DN212="","",_xll.PBD(DN212,"Deal Type 1","","USD","",""))</f>
        <v/>
      </c>
      <c r="DW212" s="15" t="str" cm="1">
        <f t="array" ref="DW212">IF(DV212="","",_xll.PBD(DV212,"Deal Date","","USD","",""))</f>
        <v/>
      </c>
      <c r="DX212" s="15" t="str" cm="1">
        <f t="array" ref="DX212">IF(DV212="","",_xll.PBD(DV212,"Company ID","","USD","",""))</f>
        <v/>
      </c>
      <c r="DY212" s="15" t="str" cm="1">
        <f t="array" ref="DY212">IF(DV212="","",_xll.PBD(DX212,"Name","","USD","",""))</f>
        <v/>
      </c>
      <c r="DZ212" t="str" cm="1">
        <f t="array" ref="DZ212">IF(DV212="","",_xll.PBD(DV212,"Deal Type 1","","USD","",""))</f>
        <v/>
      </c>
      <c r="EE212" s="15" t="str" cm="1">
        <f t="array" ref="EE212">IF(ED212="","",_xll.PBD(ED212,"Deal Date","","USD","",""))</f>
        <v/>
      </c>
      <c r="EF212" s="15" t="str" cm="1">
        <f t="array" ref="EF212">IF(ED212="","",_xll.PBD(ED212,"Company ID","","USD","",""))</f>
        <v/>
      </c>
      <c r="EG212" s="15" t="str" cm="1">
        <f t="array" ref="EG212">IF(ED212="","",_xll.PBD(EF212,"Name","","USD","",""))</f>
        <v/>
      </c>
      <c r="EH212" t="str" cm="1">
        <f t="array" ref="EH212">IF(ED212="","",_xll.PBD(ED212,"Deal Type 1","","USD","",""))</f>
        <v/>
      </c>
      <c r="EM212" s="15" t="str" cm="1">
        <f t="array" ref="EM212">IF(EL212="","",_xll.PBD(EL212,"Deal Date","","USD","",""))</f>
        <v/>
      </c>
      <c r="EN212" s="15" t="str" cm="1">
        <f t="array" ref="EN212">IF(EL212="","",_xll.PBD(EL212,"Company ID","","USD","",""))</f>
        <v/>
      </c>
      <c r="EO212" s="15" t="str" cm="1">
        <f t="array" ref="EO212">IF(EL212="","",_xll.PBD(EN212,"Name","","USD","",""))</f>
        <v/>
      </c>
      <c r="EP212" t="str" cm="1">
        <f t="array" ref="EP212">IF(EL212="","",_xll.PBD(EL212,"Deal Type 1","","USD","",""))</f>
        <v/>
      </c>
      <c r="EU212" s="15" t="str" cm="1">
        <f t="array" ref="EU212">IF(ET212="","",_xll.PBD(ET212,"Deal Date","","USD","",""))</f>
        <v/>
      </c>
      <c r="EV212" s="15" t="str" cm="1">
        <f t="array" ref="EV212">IF(ET212="","",_xll.PBD(ET212,"Company ID","","USD","",""))</f>
        <v/>
      </c>
      <c r="EW212" s="15" t="str" cm="1">
        <f t="array" ref="EW212">IF(ET212="","",_xll.PBD(EV212,"Name","","USD","",""))</f>
        <v/>
      </c>
      <c r="EX212" t="str" cm="1">
        <f t="array" ref="EX212">IF(ET212="","",_xll.PBD(ET212,"Deal Type 1","","USD","",""))</f>
        <v/>
      </c>
      <c r="FC212" s="15" t="str" cm="1">
        <f t="array" ref="FC212">IF(FB212="","",_xll.PBD(FB212,"Deal Date","","USD","",""))</f>
        <v/>
      </c>
      <c r="FD212" s="15" t="str" cm="1">
        <f t="array" ref="FD212">IF(FB212="","",_xll.PBD(FB212,"Company ID","","USD","",""))</f>
        <v/>
      </c>
      <c r="FE212" s="15" t="str" cm="1">
        <f t="array" ref="FE212">IF(FB212="","",_xll.PBD(FD212,"Name","","USD","",""))</f>
        <v/>
      </c>
      <c r="FF212" t="str" cm="1">
        <f t="array" ref="FF212">IF(FB212="","",_xll.PBD(FB212,"Deal Type 1","","USD","",""))</f>
        <v/>
      </c>
      <c r="FK212" s="15" t="str" cm="1">
        <f t="array" ref="FK212">IF(FJ212="","",_xll.PBD(FJ212,"Deal Date","","USD","",""))</f>
        <v/>
      </c>
      <c r="FL212" s="15" t="str" cm="1">
        <f t="array" ref="FL212">IF(FJ212="","",_xll.PBD(FJ212,"Company ID","","USD","",""))</f>
        <v/>
      </c>
      <c r="FM212" s="15" t="str" cm="1">
        <f t="array" ref="FM212">IF(FJ212="","",_xll.PBD(FL212,"Name","","USD","",""))</f>
        <v/>
      </c>
      <c r="FN212" t="str" cm="1">
        <f t="array" ref="FN212">IF(FJ212="","",_xll.PBD(FJ212,"Deal Type 1","","USD","",""))</f>
        <v/>
      </c>
      <c r="FS212" s="15" t="str" cm="1">
        <f t="array" ref="FS212">IF(FR212="","",_xll.PBD(FR212,"Deal Date","","USD","",""))</f>
        <v/>
      </c>
      <c r="FT212" s="15" t="str" cm="1">
        <f t="array" ref="FT212">IF(FR212="","",_xll.PBD(FR212,"Company ID","","USD","",""))</f>
        <v/>
      </c>
      <c r="FU212" s="15" t="str" cm="1">
        <f t="array" ref="FU212">IF(FR212="","",_xll.PBD(FT212,"Name","","USD","",""))</f>
        <v/>
      </c>
      <c r="FV212" t="str" cm="1">
        <f t="array" ref="FV212">IF(FR212="","",_xll.PBD(FR212,"Deal Type 1","","USD","",""))</f>
        <v/>
      </c>
      <c r="GA212" s="15" t="str" cm="1">
        <f t="array" ref="GA212">IF(FZ212="","",_xll.PBD(FZ212,"Deal Date","","USD","",""))</f>
        <v/>
      </c>
      <c r="GB212" s="15" t="str" cm="1">
        <f t="array" ref="GB212">IF(FZ212="","",_xll.PBD(FZ212,"Company ID","","USD","",""))</f>
        <v/>
      </c>
      <c r="GC212" s="15" t="str" cm="1">
        <f t="array" ref="GC212">IF(FZ212="","",_xll.PBD(GB212,"Name","","USD","",""))</f>
        <v/>
      </c>
      <c r="GD212" t="str" cm="1">
        <f t="array" ref="GD212">IF(FZ212="","",_xll.PBD(FZ212,"Deal Type 1","","USD","",""))</f>
        <v/>
      </c>
      <c r="GI212" s="15" t="str" cm="1">
        <f t="array" ref="GI212">IF(GH212="","",_xll.PBD(GH212,"Deal Date","","USD","",""))</f>
        <v/>
      </c>
      <c r="GJ212" s="15" t="str" cm="1">
        <f t="array" ref="GJ212">IF(GH212="","",_xll.PBD(GH212,"Company ID","","USD","",""))</f>
        <v/>
      </c>
      <c r="GK212" s="15" t="str" cm="1">
        <f t="array" ref="GK212">IF(GH212="","",_xll.PBD(GJ212,"Name","","USD","",""))</f>
        <v/>
      </c>
      <c r="GL212" t="str" cm="1">
        <f t="array" ref="GL212">IF(GH212="","",_xll.PBD(GH212,"Deal Type 1","","USD","",""))</f>
        <v/>
      </c>
      <c r="GQ212" s="15" t="str" cm="1">
        <f t="array" ref="GQ212">IF(GP212="","",_xll.PBD(GP212,"Deal Date","","USD","",""))</f>
        <v/>
      </c>
      <c r="GR212" s="15" t="str" cm="1">
        <f t="array" ref="GR212">IF(GP212="","",_xll.PBD(GP212,"Company ID","","USD","",""))</f>
        <v/>
      </c>
      <c r="GS212" s="15" t="str" cm="1">
        <f t="array" ref="GS212">IF(GP212="","",_xll.PBD(GR212,"Name","","USD","",""))</f>
        <v/>
      </c>
      <c r="GT212" t="str" cm="1">
        <f t="array" ref="GT212">IF(GP212="","",_xll.PBD(GP212,"Deal Type 1","","USD","",""))</f>
        <v/>
      </c>
      <c r="GY212" s="15" t="str" cm="1">
        <f t="array" ref="GY212">IF(GX212="","",_xll.PBD(GX212,"Deal Date","","USD","",""))</f>
        <v/>
      </c>
      <c r="GZ212" s="15" t="str" cm="1">
        <f t="array" ref="GZ212">IF(GX212="","",_xll.PBD(GX212,"Company ID","","USD","",""))</f>
        <v/>
      </c>
      <c r="HA212" s="15" t="str" cm="1">
        <f t="array" ref="HA212">IF(GX212="","",_xll.PBD(GZ212,"Name","","USD","",""))</f>
        <v/>
      </c>
      <c r="HB212" t="str" cm="1">
        <f t="array" ref="HB212">IF(GX212="","",_xll.PBD(GX212,"Deal Type 1","","USD","",""))</f>
        <v/>
      </c>
      <c r="HG212" s="15" t="str" cm="1">
        <f t="array" ref="HG212">IF(HF212="","",_xll.PBD(HF212,"Deal Date","","USD","",""))</f>
        <v/>
      </c>
      <c r="HH212" s="15" t="str" cm="1">
        <f t="array" ref="HH212">IF(HF212="","",_xll.PBD(HF212,"Company ID","","USD","",""))</f>
        <v/>
      </c>
      <c r="HI212" s="15" t="str" cm="1">
        <f t="array" ref="HI212">IF(HF212="","",_xll.PBD(HH212,"Name","","USD","",""))</f>
        <v/>
      </c>
      <c r="HJ212" t="str" cm="1">
        <f t="array" ref="HJ212">IF(HF212="","",_xll.PBD(HF212,"Deal Type 1","","USD","",""))</f>
        <v/>
      </c>
      <c r="HO212" s="15" t="str" cm="1">
        <f t="array" ref="HO212">IF(HN212="","",_xll.PBD(HN212,"Deal Date","","USD","",""))</f>
        <v/>
      </c>
      <c r="HP212" s="15" t="str" cm="1">
        <f t="array" ref="HP212">IF(HN212="","",_xll.PBD(HN212,"Company ID","","USD","",""))</f>
        <v/>
      </c>
      <c r="HQ212" s="15" t="str" cm="1">
        <f t="array" ref="HQ212">IF(HN212="","",_xll.PBD(HP212,"Name","","USD","",""))</f>
        <v/>
      </c>
      <c r="HR212" t="str" cm="1">
        <f t="array" ref="HR212">IF(HN212="","",_xll.PBD(HN212,"Deal Type 1","","USD","",""))</f>
        <v/>
      </c>
      <c r="HW212" s="15" t="str" cm="1">
        <f t="array" ref="HW212">IF(HV212="","",_xll.PBD(HV212,"Deal Date","","USD","",""))</f>
        <v/>
      </c>
      <c r="HX212" s="15" t="str" cm="1">
        <f t="array" ref="HX212">IF(HV212="","",_xll.PBD(HV212,"Company ID","","USD","",""))</f>
        <v/>
      </c>
      <c r="HY212" s="15" t="str" cm="1">
        <f t="array" ref="HY212">IF(HV212="","",_xll.PBD(HX212,"Name","","USD","",""))</f>
        <v/>
      </c>
      <c r="HZ212" t="str" cm="1">
        <f t="array" ref="HZ212">IF(HV212="","",_xll.PBD(HV212,"Deal Type 1","","USD","",""))</f>
        <v/>
      </c>
      <c r="IE212" s="15" t="str" cm="1">
        <f t="array" ref="IE212">IF(ID212="","",_xll.PBD(ID212,"Deal Date","","USD","",""))</f>
        <v/>
      </c>
      <c r="IF212" s="15" t="str" cm="1">
        <f t="array" ref="IF212">IF(ID212="","",_xll.PBD(ID212,"Company ID","","USD","",""))</f>
        <v/>
      </c>
      <c r="IG212" s="15" t="str" cm="1">
        <f t="array" ref="IG212">IF(ID212="","",_xll.PBD(IF212,"Name","","USD","",""))</f>
        <v/>
      </c>
      <c r="IH212" t="str" cm="1">
        <f t="array" ref="IH212">IF(ID212="","",_xll.PBD(ID212,"Deal Type 1","","USD","",""))</f>
        <v/>
      </c>
      <c r="IM212" s="15" t="str" cm="1">
        <f t="array" ref="IM212">IF(IL212="","",_xll.PBD(IL212,"Deal Date","","USD","",""))</f>
        <v/>
      </c>
      <c r="IN212" s="15" t="str" cm="1">
        <f t="array" ref="IN212">IF(IL212="","",_xll.PBD(IL212,"Company ID","","USD","",""))</f>
        <v/>
      </c>
      <c r="IO212" s="15" t="str" cm="1">
        <f t="array" ref="IO212">IF(IL212="","",_xll.PBD(IN212,"Name","","USD","",""))</f>
        <v/>
      </c>
      <c r="IP212" t="str" cm="1">
        <f t="array" ref="IP212">IF(IL212="","",_xll.PBD(IL212,"Deal Type 1","","USD","",""))</f>
        <v/>
      </c>
      <c r="IU212" s="15" t="str" cm="1">
        <f t="array" ref="IU212">IF(IT212="","",_xll.PBD(IT212,"Deal Date","","USD","",""))</f>
        <v/>
      </c>
      <c r="IV212" s="15" t="str" cm="1">
        <f t="array" ref="IV212">IF(IT212="","",_xll.PBD(IT212,"Company ID","","USD","",""))</f>
        <v/>
      </c>
      <c r="IW212" s="15" t="str" cm="1">
        <f t="array" ref="IW212">IF(IT212="","",_xll.PBD(IV212,"Name","","USD","",""))</f>
        <v/>
      </c>
      <c r="IX212" t="str" cm="1">
        <f t="array" ref="IX212">IF(IT212="","",_xll.PBD(IT212,"Deal Type 1","","USD","",""))</f>
        <v/>
      </c>
      <c r="JC212" s="15" t="str" cm="1">
        <f t="array" ref="JC212">IF(JB212="","",_xll.PBD(JB212,"Deal Date","","USD","",""))</f>
        <v/>
      </c>
      <c r="JD212" s="15" t="str" cm="1">
        <f t="array" ref="JD212">IF(JB212="","",_xll.PBD(JB212,"Company ID","","USD","",""))</f>
        <v/>
      </c>
      <c r="JE212" s="15" t="str" cm="1">
        <f t="array" ref="JE212">IF(JB212="","",_xll.PBD(JD212,"Name","","USD","",""))</f>
        <v/>
      </c>
      <c r="JF212" t="str" cm="1">
        <f t="array" ref="JF212">IF(JB212="","",_xll.PBD(JB212,"Deal Type 1","","USD","",""))</f>
        <v/>
      </c>
      <c r="JK212" s="15" t="str" cm="1">
        <f t="array" ref="JK212">IF(JJ212="","",_xll.PBD(JJ212,"Deal Date","","USD","",""))</f>
        <v/>
      </c>
      <c r="JL212" s="15" t="str" cm="1">
        <f t="array" ref="JL212">IF(JJ212="","",_xll.PBD(JJ212,"Company ID","","USD","",""))</f>
        <v/>
      </c>
      <c r="JM212" s="15" t="str" cm="1">
        <f t="array" ref="JM212">IF(JJ212="","",_xll.PBD(JL212,"Name","","USD","",""))</f>
        <v/>
      </c>
      <c r="JN212" t="str" cm="1">
        <f t="array" ref="JN212">IF(JJ212="","",_xll.PBD(JJ212,"Deal Type 1","","USD","",""))</f>
        <v/>
      </c>
      <c r="JS212" s="15" t="str" cm="1">
        <f t="array" ref="JS212">IF(JR212="","",_xll.PBD(JR212,"Deal Date","","USD","",""))</f>
        <v/>
      </c>
      <c r="JT212" s="15" t="str" cm="1">
        <f t="array" ref="JT212">IF(JR212="","",_xll.PBD(JR212,"Company ID","","USD","",""))</f>
        <v/>
      </c>
      <c r="JU212" s="15" t="str" cm="1">
        <f t="array" ref="JU212">IF(JR212="","",_xll.PBD(JT212,"Name","","USD","",""))</f>
        <v/>
      </c>
      <c r="JV212" t="str" cm="1">
        <f t="array" ref="JV212">IF(JR212="","",_xll.PBD(JR212,"Deal Type 1","","USD","",""))</f>
        <v/>
      </c>
      <c r="KA212" s="15" t="str" cm="1">
        <f t="array" ref="KA212">IF(JZ212="","",_xll.PBD(JZ212,"Deal Date","","USD","",""))</f>
        <v/>
      </c>
      <c r="KB212" s="15" t="str" cm="1">
        <f t="array" ref="KB212">IF(JZ212="","",_xll.PBD(JZ212,"Company ID","","USD","",""))</f>
        <v/>
      </c>
      <c r="KC212" s="15" t="str" cm="1">
        <f t="array" ref="KC212">IF(JZ212="","",_xll.PBD(KB212,"Name","","USD","",""))</f>
        <v/>
      </c>
      <c r="KD212" t="str" cm="1">
        <f t="array" ref="KD212">IF(JZ212="","",_xll.PBD(JZ212,"Deal Type 1","","USD","",""))</f>
        <v/>
      </c>
      <c r="KI212" s="15" t="str" cm="1">
        <f t="array" ref="KI212">IF(KH212="","",_xll.PBD(KH212,"Deal Date","","USD","",""))</f>
        <v/>
      </c>
      <c r="KJ212" s="15" t="str" cm="1">
        <f t="array" ref="KJ212">IF(KH212="","",_xll.PBD(KH212,"Company ID","","USD","",""))</f>
        <v/>
      </c>
      <c r="KK212" s="15" t="str" cm="1">
        <f t="array" ref="KK212">IF(KH212="","",_xll.PBD(KJ212,"Name","","USD","",""))</f>
        <v/>
      </c>
      <c r="KL212" t="str" cm="1">
        <f t="array" ref="KL212">IF(KH212="","",_xll.PBD(KH212,"Deal Type 1","","USD","",""))</f>
        <v/>
      </c>
      <c r="KQ212" s="15" t="str" cm="1">
        <f t="array" ref="KQ212">IF(KP212="","",_xll.PBD(KP212,"Deal Date","","USD","",""))</f>
        <v/>
      </c>
      <c r="KR212" s="15" t="str" cm="1">
        <f t="array" ref="KR212">IF(KP212="","",_xll.PBD(KP212,"Company ID","","USD","",""))</f>
        <v/>
      </c>
      <c r="KS212" s="15" t="str" cm="1">
        <f t="array" ref="KS212">IF(KP212="","",_xll.PBD(KR212,"Name","","USD","",""))</f>
        <v/>
      </c>
      <c r="KT212" t="str" cm="1">
        <f t="array" ref="KT212">IF(KP212="","",_xll.PBD(KP212,"Deal Type 1","","USD","",""))</f>
        <v/>
      </c>
      <c r="KY212" s="15" t="str" cm="1">
        <f t="array" ref="KY212">IF(KX212="","",_xll.PBD(KX212,"Deal Date","","USD","",""))</f>
        <v/>
      </c>
      <c r="KZ212" s="15" t="str" cm="1">
        <f t="array" ref="KZ212">IF(KX212="","",_xll.PBD(KX212,"Company ID","","USD","",""))</f>
        <v/>
      </c>
      <c r="LA212" s="15" t="str" cm="1">
        <f t="array" ref="LA212">IF(KX212="","",_xll.PBD(KZ212,"Name","","USD","",""))</f>
        <v/>
      </c>
      <c r="LB212" t="str" cm="1">
        <f t="array" ref="LB212">IF(KX212="","",_xll.PBD(KX212,"Deal Type 1","","USD","",""))</f>
        <v/>
      </c>
      <c r="LG212" s="15" t="str" cm="1">
        <f t="array" ref="LG212">IF(LF212="","",_xll.PBD(LF212,"Deal Date","","USD","",""))</f>
        <v/>
      </c>
      <c r="LH212" s="15" t="str" cm="1">
        <f t="array" ref="LH212">IF(LF212="","",_xll.PBD(LF212,"Company ID","","USD","",""))</f>
        <v/>
      </c>
      <c r="LI212" s="15" t="str" cm="1">
        <f t="array" ref="LI212">IF(LF212="","",_xll.PBD(LH212,"Name","","USD","",""))</f>
        <v/>
      </c>
      <c r="LJ212" t="str" cm="1">
        <f t="array" ref="LJ212">IF(LF212="","",_xll.PBD(LF212,"Deal Type 1","","USD","",""))</f>
        <v/>
      </c>
      <c r="LO212" s="15" t="str" cm="1">
        <f t="array" ref="LO212">IF(LN212="","",_xll.PBD(LN212,"Deal Date","","USD","",""))</f>
        <v/>
      </c>
      <c r="LP212" s="15" t="str" cm="1">
        <f t="array" ref="LP212">IF(LN212="","",_xll.PBD(LN212,"Company ID","","USD","",""))</f>
        <v/>
      </c>
      <c r="LQ212" s="15" t="str" cm="1">
        <f t="array" ref="LQ212">IF(LN212="","",_xll.PBD(LP212,"Name","","USD","",""))</f>
        <v/>
      </c>
      <c r="LR212" t="str" cm="1">
        <f t="array" ref="LR212">IF(LN212="","",_xll.PBD(LN212,"Deal Type 1","","USD","",""))</f>
        <v/>
      </c>
      <c r="LW212" s="15" t="str" cm="1">
        <f t="array" ref="LW212">IF(LV212="","",_xll.PBD(LV212,"Deal Date","","USD","",""))</f>
        <v/>
      </c>
      <c r="LX212" s="15" t="str" cm="1">
        <f t="array" ref="LX212">IF(LV212="","",_xll.PBD(LV212,"Company ID","","USD","",""))</f>
        <v/>
      </c>
      <c r="LY212" s="15" t="str" cm="1">
        <f t="array" ref="LY212">IF(LV212="","",_xll.PBD(LX212,"Name","","USD","",""))</f>
        <v/>
      </c>
      <c r="LZ212" t="str" cm="1">
        <f t="array" ref="LZ212">IF(LV212="","",_xll.PBD(LV212,"Deal Type 1","","USD","",""))</f>
        <v/>
      </c>
      <c r="ME212" s="15" t="str" cm="1">
        <f t="array" ref="ME212">IF(MD212="","",_xll.PBD(MD212,"Deal Date","","USD","",""))</f>
        <v/>
      </c>
      <c r="MF212" s="15" t="str" cm="1">
        <f t="array" ref="MF212">IF(MD212="","",_xll.PBD(MD212,"Company ID","","USD","",""))</f>
        <v/>
      </c>
      <c r="MG212" s="15" t="str" cm="1">
        <f t="array" ref="MG212">IF(MD212="","",_xll.PBD(MF212,"Name","","USD","",""))</f>
        <v/>
      </c>
      <c r="MH212" t="str" cm="1">
        <f t="array" ref="MH212">IF(MD212="","",_xll.PBD(MD212,"Deal Type 1","","USD","",""))</f>
        <v/>
      </c>
    </row>
    <row r="213" spans="7:346" x14ac:dyDescent="0.2">
      <c r="G213" s="15" t="str" cm="1">
        <f t="array" ref="G213">IF(F213="","",_xll.PBD(F213,"Deal Date","","USD","",""))</f>
        <v/>
      </c>
      <c r="H213" s="15" t="str" cm="1">
        <f t="array" ref="H213">IF(F213="","",_xll.PBD(F213,"Company ID","","USD","",""))</f>
        <v/>
      </c>
      <c r="I213" s="15" t="str" cm="1">
        <f t="array" ref="I213">IF(F213="","",_xll.PBD(H213,"Name","","USD","",""))</f>
        <v/>
      </c>
      <c r="J213" t="str" cm="1">
        <f t="array" ref="J213">IF(F213="","",_xll.PBD(F213,"Deal Type 1","","USD","",""))</f>
        <v/>
      </c>
      <c r="O213" s="15" t="str" cm="1">
        <f t="array" ref="O213">IF(N213="","",_xll.PBD(N213,"Deal Date","","USD","",""))</f>
        <v/>
      </c>
      <c r="P213" s="15" t="str" cm="1">
        <f t="array" ref="P213">IF(N213="","",_xll.PBD(N213,"Company ID","","USD","",""))</f>
        <v/>
      </c>
      <c r="Q213" s="15" t="str" cm="1">
        <f t="array" ref="Q213">IF(N213="","",_xll.PBD(P213,"Name","","USD","",""))</f>
        <v/>
      </c>
      <c r="R213" t="str" cm="1">
        <f t="array" ref="R213">IF(N213="","",_xll.PBD(N213,"Deal Type 1","","USD","",""))</f>
        <v/>
      </c>
      <c r="W213" s="15" t="str" cm="1">
        <f t="array" ref="W213">IF(V213="","",_xll.PBD(V213,"Deal Date","","USD","",""))</f>
        <v/>
      </c>
      <c r="X213" s="15" t="str" cm="1">
        <f t="array" ref="X213">IF(V213="","",_xll.PBD(V213,"Company ID","","USD","",""))</f>
        <v/>
      </c>
      <c r="Y213" s="15" t="str" cm="1">
        <f t="array" ref="Y213">IF(V213="","",_xll.PBD(X213,"Name","","USD","",""))</f>
        <v/>
      </c>
      <c r="Z213" t="str" cm="1">
        <f t="array" ref="Z213">IF(V213="","",_xll.PBD(V213,"Deal Type 1","","USD","",""))</f>
        <v/>
      </c>
      <c r="AE213" s="15" t="str" cm="1">
        <f t="array" ref="AE213">IF(AD213="","",_xll.PBD(AD213,"Deal Date","","USD","",""))</f>
        <v/>
      </c>
      <c r="AF213" s="15" t="str" cm="1">
        <f t="array" ref="AF213">IF(AD213="","",_xll.PBD(AD213,"Company ID","","USD","",""))</f>
        <v/>
      </c>
      <c r="AG213" s="15" t="str" cm="1">
        <f t="array" ref="AG213">IF(AD213="","",_xll.PBD(AF213,"Name","","USD","",""))</f>
        <v/>
      </c>
      <c r="AH213" t="str" cm="1">
        <f t="array" ref="AH213">IF(AD213="","",_xll.PBD(AD213,"Deal Type 1","","USD","",""))</f>
        <v/>
      </c>
      <c r="AM213" s="15" t="str" cm="1">
        <f t="array" ref="AM213">IF(AL213="","",_xll.PBD(AL213,"Deal Date","","USD","",""))</f>
        <v/>
      </c>
      <c r="AN213" s="15" t="str" cm="1">
        <f t="array" ref="AN213">IF(AL213="","",_xll.PBD(AL213,"Company ID","","USD","",""))</f>
        <v/>
      </c>
      <c r="AO213" s="15" t="str" cm="1">
        <f t="array" ref="AO213">IF(AL213="","",_xll.PBD(AN213,"Name","","USD","",""))</f>
        <v/>
      </c>
      <c r="AP213" t="str" cm="1">
        <f t="array" ref="AP213">IF(AL213="","",_xll.PBD(AL213,"Deal Type 1","","USD","",""))</f>
        <v/>
      </c>
      <c r="AU213" s="15" t="str" cm="1">
        <f t="array" ref="AU213">IF(AT213="","",_xll.PBD(AT213,"Deal Date","","USD","",""))</f>
        <v/>
      </c>
      <c r="AV213" s="15" t="str" cm="1">
        <f t="array" ref="AV213">IF(AT213="","",_xll.PBD(AT213,"Company ID","","USD","",""))</f>
        <v/>
      </c>
      <c r="AW213" s="15" t="str" cm="1">
        <f t="array" ref="AW213">IF(AT213="","",_xll.PBD(AV213,"Name","","USD","",""))</f>
        <v/>
      </c>
      <c r="AX213" t="str" cm="1">
        <f t="array" ref="AX213">IF(AT213="","",_xll.PBD(AT213,"Deal Type 1","","USD","",""))</f>
        <v/>
      </c>
      <c r="BC213" s="15" t="str" cm="1">
        <f t="array" ref="BC213">IF(BB213="","",_xll.PBD(BB213,"Deal Date","","USD","",""))</f>
        <v/>
      </c>
      <c r="BD213" s="15" t="str" cm="1">
        <f t="array" ref="BD213">IF(BB213="","",_xll.PBD(BB213,"Company ID","","USD","",""))</f>
        <v/>
      </c>
      <c r="BE213" s="15" t="str" cm="1">
        <f t="array" ref="BE213">IF(BB213="","",_xll.PBD(BD213,"Name","","USD","",""))</f>
        <v/>
      </c>
      <c r="BF213" t="str" cm="1">
        <f t="array" ref="BF213">IF(BB213="","",_xll.PBD(BB213,"Deal Type 1","","USD","",""))</f>
        <v/>
      </c>
      <c r="BK213" s="15" t="str" cm="1">
        <f t="array" ref="BK213">IF(BJ213="","",_xll.PBD(BJ213,"Deal Date","","USD","",""))</f>
        <v/>
      </c>
      <c r="BL213" s="15" t="str" cm="1">
        <f t="array" ref="BL213">IF(BJ213="","",_xll.PBD(BJ213,"Company ID","","USD","",""))</f>
        <v/>
      </c>
      <c r="BM213" s="15" t="str" cm="1">
        <f t="array" ref="BM213">IF(BJ213="","",_xll.PBD(BL213,"Name","","USD","",""))</f>
        <v/>
      </c>
      <c r="BN213" t="str" cm="1">
        <f t="array" ref="BN213">IF(BJ213="","",_xll.PBD(BJ213,"Deal Type 1","","USD","",""))</f>
        <v/>
      </c>
      <c r="BS213" s="15" t="str" cm="1">
        <f t="array" ref="BS213">IF(BR213="","",_xll.PBD(BR213,"Deal Date","","USD","",""))</f>
        <v/>
      </c>
      <c r="BT213" s="15" t="str" cm="1">
        <f t="array" ref="BT213">IF(BR213="","",_xll.PBD(BR213,"Company ID","","USD","",""))</f>
        <v/>
      </c>
      <c r="BU213" s="15" t="str" cm="1">
        <f t="array" ref="BU213">IF(BR213="","",_xll.PBD(BT213,"Name","","USD","",""))</f>
        <v/>
      </c>
      <c r="BV213" t="str" cm="1">
        <f t="array" ref="BV213">IF(BR213="","",_xll.PBD(BR213,"Deal Type 1","","USD","",""))</f>
        <v/>
      </c>
      <c r="CA213" s="15" t="str" cm="1">
        <f t="array" ref="CA213">IF(BZ213="","",_xll.PBD(BZ213,"Deal Date","","USD","",""))</f>
        <v/>
      </c>
      <c r="CB213" s="15" t="str" cm="1">
        <f t="array" ref="CB213">IF(BZ213="","",_xll.PBD(BZ213,"Company ID","","USD","",""))</f>
        <v/>
      </c>
      <c r="CC213" s="15" t="str" cm="1">
        <f t="array" ref="CC213">IF(BZ213="","",_xll.PBD(CB213,"Name","","USD","",""))</f>
        <v/>
      </c>
      <c r="CD213" t="str" cm="1">
        <f t="array" ref="CD213">IF(BZ213="","",_xll.PBD(BZ213,"Deal Type 1","","USD","",""))</f>
        <v/>
      </c>
      <c r="CI213" s="15" t="str" cm="1">
        <f t="array" ref="CI213">IF(CH213="","",_xll.PBD(CH213,"Deal Date","","USD","",""))</f>
        <v/>
      </c>
      <c r="CJ213" s="15" t="str" cm="1">
        <f t="array" ref="CJ213">IF(CH213="","",_xll.PBD(CH213,"Company ID","","USD","",""))</f>
        <v/>
      </c>
      <c r="CK213" s="15" t="str" cm="1">
        <f t="array" ref="CK213">IF(CH213="","",_xll.PBD(CJ213,"Name","","USD","",""))</f>
        <v/>
      </c>
      <c r="CL213" t="str" cm="1">
        <f t="array" ref="CL213">IF(CH213="","",_xll.PBD(CH213,"Deal Type 1","","USD","",""))</f>
        <v/>
      </c>
      <c r="CQ213" s="15" t="str" cm="1">
        <f t="array" ref="CQ213">IF(CP213="","",_xll.PBD(CP213,"Deal Date","","USD","",""))</f>
        <v/>
      </c>
      <c r="CR213" s="15" t="str" cm="1">
        <f t="array" ref="CR213">IF(CP213="","",_xll.PBD(CP213,"Company ID","","USD","",""))</f>
        <v/>
      </c>
      <c r="CS213" s="15" t="str" cm="1">
        <f t="array" ref="CS213">IF(CP213="","",_xll.PBD(CR213,"Name","","USD","",""))</f>
        <v/>
      </c>
      <c r="CT213" t="str" cm="1">
        <f t="array" ref="CT213">IF(CP213="","",_xll.PBD(CP213,"Deal Type 1","","USD","",""))</f>
        <v/>
      </c>
      <c r="CY213" s="15" t="str" cm="1">
        <f t="array" ref="CY213">IF(CX213="","",_xll.PBD(CX213,"Deal Date","","USD","",""))</f>
        <v/>
      </c>
      <c r="CZ213" s="15" t="str" cm="1">
        <f t="array" ref="CZ213">IF(CX213="","",_xll.PBD(CX213,"Company ID","","USD","",""))</f>
        <v/>
      </c>
      <c r="DA213" s="15" t="str" cm="1">
        <f t="array" ref="DA213">IF(CX213="","",_xll.PBD(CZ213,"Name","","USD","",""))</f>
        <v/>
      </c>
      <c r="DB213" t="str" cm="1">
        <f t="array" ref="DB213">IF(CX213="","",_xll.PBD(CX213,"Deal Type 1","","USD","",""))</f>
        <v/>
      </c>
      <c r="DG213" s="15" t="str" cm="1">
        <f t="array" ref="DG213">IF(DF213="","",_xll.PBD(DF213,"Deal Date","","USD","",""))</f>
        <v/>
      </c>
      <c r="DH213" s="15" t="str" cm="1">
        <f t="array" ref="DH213">IF(DF213="","",_xll.PBD(DF213,"Company ID","","USD","",""))</f>
        <v/>
      </c>
      <c r="DI213" s="15" t="str" cm="1">
        <f t="array" ref="DI213">IF(DF213="","",_xll.PBD(DH213,"Name","","USD","",""))</f>
        <v/>
      </c>
      <c r="DJ213" t="str" cm="1">
        <f t="array" ref="DJ213">IF(DF213="","",_xll.PBD(DF213,"Deal Type 1","","USD","",""))</f>
        <v/>
      </c>
      <c r="DO213" s="15" t="str" cm="1">
        <f t="array" ref="DO213">IF(DN213="","",_xll.PBD(DN213,"Deal Date","","USD","",""))</f>
        <v/>
      </c>
      <c r="DP213" s="15" t="str" cm="1">
        <f t="array" ref="DP213">IF(DN213="","",_xll.PBD(DN213,"Company ID","","USD","",""))</f>
        <v/>
      </c>
      <c r="DQ213" s="15" t="str" cm="1">
        <f t="array" ref="DQ213">IF(DN213="","",_xll.PBD(DP213,"Name","","USD","",""))</f>
        <v/>
      </c>
      <c r="DR213" t="str" cm="1">
        <f t="array" ref="DR213">IF(DN213="","",_xll.PBD(DN213,"Deal Type 1","","USD","",""))</f>
        <v/>
      </c>
      <c r="DW213" s="15" t="str" cm="1">
        <f t="array" ref="DW213">IF(DV213="","",_xll.PBD(DV213,"Deal Date","","USD","",""))</f>
        <v/>
      </c>
      <c r="DX213" s="15" t="str" cm="1">
        <f t="array" ref="DX213">IF(DV213="","",_xll.PBD(DV213,"Company ID","","USD","",""))</f>
        <v/>
      </c>
      <c r="DY213" s="15" t="str" cm="1">
        <f t="array" ref="DY213">IF(DV213="","",_xll.PBD(DX213,"Name","","USD","",""))</f>
        <v/>
      </c>
      <c r="DZ213" t="str" cm="1">
        <f t="array" ref="DZ213">IF(DV213="","",_xll.PBD(DV213,"Deal Type 1","","USD","",""))</f>
        <v/>
      </c>
      <c r="EE213" s="15" t="str" cm="1">
        <f t="array" ref="EE213">IF(ED213="","",_xll.PBD(ED213,"Deal Date","","USD","",""))</f>
        <v/>
      </c>
      <c r="EF213" s="15" t="str" cm="1">
        <f t="array" ref="EF213">IF(ED213="","",_xll.PBD(ED213,"Company ID","","USD","",""))</f>
        <v/>
      </c>
      <c r="EG213" s="15" t="str" cm="1">
        <f t="array" ref="EG213">IF(ED213="","",_xll.PBD(EF213,"Name","","USD","",""))</f>
        <v/>
      </c>
      <c r="EH213" t="str" cm="1">
        <f t="array" ref="EH213">IF(ED213="","",_xll.PBD(ED213,"Deal Type 1","","USD","",""))</f>
        <v/>
      </c>
      <c r="EM213" s="15" t="str" cm="1">
        <f t="array" ref="EM213">IF(EL213="","",_xll.PBD(EL213,"Deal Date","","USD","",""))</f>
        <v/>
      </c>
      <c r="EN213" s="15" t="str" cm="1">
        <f t="array" ref="EN213">IF(EL213="","",_xll.PBD(EL213,"Company ID","","USD","",""))</f>
        <v/>
      </c>
      <c r="EO213" s="15" t="str" cm="1">
        <f t="array" ref="EO213">IF(EL213="","",_xll.PBD(EN213,"Name","","USD","",""))</f>
        <v/>
      </c>
      <c r="EP213" t="str" cm="1">
        <f t="array" ref="EP213">IF(EL213="","",_xll.PBD(EL213,"Deal Type 1","","USD","",""))</f>
        <v/>
      </c>
      <c r="EU213" s="15" t="str" cm="1">
        <f t="array" ref="EU213">IF(ET213="","",_xll.PBD(ET213,"Deal Date","","USD","",""))</f>
        <v/>
      </c>
      <c r="EV213" s="15" t="str" cm="1">
        <f t="array" ref="EV213">IF(ET213="","",_xll.PBD(ET213,"Company ID","","USD","",""))</f>
        <v/>
      </c>
      <c r="EW213" s="15" t="str" cm="1">
        <f t="array" ref="EW213">IF(ET213="","",_xll.PBD(EV213,"Name","","USD","",""))</f>
        <v/>
      </c>
      <c r="EX213" t="str" cm="1">
        <f t="array" ref="EX213">IF(ET213="","",_xll.PBD(ET213,"Deal Type 1","","USD","",""))</f>
        <v/>
      </c>
      <c r="FC213" s="15" t="str" cm="1">
        <f t="array" ref="FC213">IF(FB213="","",_xll.PBD(FB213,"Deal Date","","USD","",""))</f>
        <v/>
      </c>
      <c r="FD213" s="15" t="str" cm="1">
        <f t="array" ref="FD213">IF(FB213="","",_xll.PBD(FB213,"Company ID","","USD","",""))</f>
        <v/>
      </c>
      <c r="FE213" s="15" t="str" cm="1">
        <f t="array" ref="FE213">IF(FB213="","",_xll.PBD(FD213,"Name","","USD","",""))</f>
        <v/>
      </c>
      <c r="FF213" t="str" cm="1">
        <f t="array" ref="FF213">IF(FB213="","",_xll.PBD(FB213,"Deal Type 1","","USD","",""))</f>
        <v/>
      </c>
      <c r="FK213" s="15" t="str" cm="1">
        <f t="array" ref="FK213">IF(FJ213="","",_xll.PBD(FJ213,"Deal Date","","USD","",""))</f>
        <v/>
      </c>
      <c r="FL213" s="15" t="str" cm="1">
        <f t="array" ref="FL213">IF(FJ213="","",_xll.PBD(FJ213,"Company ID","","USD","",""))</f>
        <v/>
      </c>
      <c r="FM213" s="15" t="str" cm="1">
        <f t="array" ref="FM213">IF(FJ213="","",_xll.PBD(FL213,"Name","","USD","",""))</f>
        <v/>
      </c>
      <c r="FN213" t="str" cm="1">
        <f t="array" ref="FN213">IF(FJ213="","",_xll.PBD(FJ213,"Deal Type 1","","USD","",""))</f>
        <v/>
      </c>
      <c r="FS213" s="15" t="str" cm="1">
        <f t="array" ref="FS213">IF(FR213="","",_xll.PBD(FR213,"Deal Date","","USD","",""))</f>
        <v/>
      </c>
      <c r="FT213" s="15" t="str" cm="1">
        <f t="array" ref="FT213">IF(FR213="","",_xll.PBD(FR213,"Company ID","","USD","",""))</f>
        <v/>
      </c>
      <c r="FU213" s="15" t="str" cm="1">
        <f t="array" ref="FU213">IF(FR213="","",_xll.PBD(FT213,"Name","","USD","",""))</f>
        <v/>
      </c>
      <c r="FV213" t="str" cm="1">
        <f t="array" ref="FV213">IF(FR213="","",_xll.PBD(FR213,"Deal Type 1","","USD","",""))</f>
        <v/>
      </c>
      <c r="GA213" s="15" t="str" cm="1">
        <f t="array" ref="GA213">IF(FZ213="","",_xll.PBD(FZ213,"Deal Date","","USD","",""))</f>
        <v/>
      </c>
      <c r="GB213" s="15" t="str" cm="1">
        <f t="array" ref="GB213">IF(FZ213="","",_xll.PBD(FZ213,"Company ID","","USD","",""))</f>
        <v/>
      </c>
      <c r="GC213" s="15" t="str" cm="1">
        <f t="array" ref="GC213">IF(FZ213="","",_xll.PBD(GB213,"Name","","USD","",""))</f>
        <v/>
      </c>
      <c r="GD213" t="str" cm="1">
        <f t="array" ref="GD213">IF(FZ213="","",_xll.PBD(FZ213,"Deal Type 1","","USD","",""))</f>
        <v/>
      </c>
      <c r="GI213" s="15" t="str" cm="1">
        <f t="array" ref="GI213">IF(GH213="","",_xll.PBD(GH213,"Deal Date","","USD","",""))</f>
        <v/>
      </c>
      <c r="GJ213" s="15" t="str" cm="1">
        <f t="array" ref="GJ213">IF(GH213="","",_xll.PBD(GH213,"Company ID","","USD","",""))</f>
        <v/>
      </c>
      <c r="GK213" s="15" t="str" cm="1">
        <f t="array" ref="GK213">IF(GH213="","",_xll.PBD(GJ213,"Name","","USD","",""))</f>
        <v/>
      </c>
      <c r="GL213" t="str" cm="1">
        <f t="array" ref="GL213">IF(GH213="","",_xll.PBD(GH213,"Deal Type 1","","USD","",""))</f>
        <v/>
      </c>
      <c r="GQ213" s="15" t="str" cm="1">
        <f t="array" ref="GQ213">IF(GP213="","",_xll.PBD(GP213,"Deal Date","","USD","",""))</f>
        <v/>
      </c>
      <c r="GR213" s="15" t="str" cm="1">
        <f t="array" ref="GR213">IF(GP213="","",_xll.PBD(GP213,"Company ID","","USD","",""))</f>
        <v/>
      </c>
      <c r="GS213" s="15" t="str" cm="1">
        <f t="array" ref="GS213">IF(GP213="","",_xll.PBD(GR213,"Name","","USD","",""))</f>
        <v/>
      </c>
      <c r="GT213" t="str" cm="1">
        <f t="array" ref="GT213">IF(GP213="","",_xll.PBD(GP213,"Deal Type 1","","USD","",""))</f>
        <v/>
      </c>
      <c r="GY213" s="15" t="str" cm="1">
        <f t="array" ref="GY213">IF(GX213="","",_xll.PBD(GX213,"Deal Date","","USD","",""))</f>
        <v/>
      </c>
      <c r="GZ213" s="15" t="str" cm="1">
        <f t="array" ref="GZ213">IF(GX213="","",_xll.PBD(GX213,"Company ID","","USD","",""))</f>
        <v/>
      </c>
      <c r="HA213" s="15" t="str" cm="1">
        <f t="array" ref="HA213">IF(GX213="","",_xll.PBD(GZ213,"Name","","USD","",""))</f>
        <v/>
      </c>
      <c r="HB213" t="str" cm="1">
        <f t="array" ref="HB213">IF(GX213="","",_xll.PBD(GX213,"Deal Type 1","","USD","",""))</f>
        <v/>
      </c>
      <c r="HG213" s="15" t="str" cm="1">
        <f t="array" ref="HG213">IF(HF213="","",_xll.PBD(HF213,"Deal Date","","USD","",""))</f>
        <v/>
      </c>
      <c r="HH213" s="15" t="str" cm="1">
        <f t="array" ref="HH213">IF(HF213="","",_xll.PBD(HF213,"Company ID","","USD","",""))</f>
        <v/>
      </c>
      <c r="HI213" s="15" t="str" cm="1">
        <f t="array" ref="HI213">IF(HF213="","",_xll.PBD(HH213,"Name","","USD","",""))</f>
        <v/>
      </c>
      <c r="HJ213" t="str" cm="1">
        <f t="array" ref="HJ213">IF(HF213="","",_xll.PBD(HF213,"Deal Type 1","","USD","",""))</f>
        <v/>
      </c>
      <c r="HO213" s="15" t="str" cm="1">
        <f t="array" ref="HO213">IF(HN213="","",_xll.PBD(HN213,"Deal Date","","USD","",""))</f>
        <v/>
      </c>
      <c r="HP213" s="15" t="str" cm="1">
        <f t="array" ref="HP213">IF(HN213="","",_xll.PBD(HN213,"Company ID","","USD","",""))</f>
        <v/>
      </c>
      <c r="HQ213" s="15" t="str" cm="1">
        <f t="array" ref="HQ213">IF(HN213="","",_xll.PBD(HP213,"Name","","USD","",""))</f>
        <v/>
      </c>
      <c r="HR213" t="str" cm="1">
        <f t="array" ref="HR213">IF(HN213="","",_xll.PBD(HN213,"Deal Type 1","","USD","",""))</f>
        <v/>
      </c>
      <c r="HW213" s="15" t="str" cm="1">
        <f t="array" ref="HW213">IF(HV213="","",_xll.PBD(HV213,"Deal Date","","USD","",""))</f>
        <v/>
      </c>
      <c r="HX213" s="15" t="str" cm="1">
        <f t="array" ref="HX213">IF(HV213="","",_xll.PBD(HV213,"Company ID","","USD","",""))</f>
        <v/>
      </c>
      <c r="HY213" s="15" t="str" cm="1">
        <f t="array" ref="HY213">IF(HV213="","",_xll.PBD(HX213,"Name","","USD","",""))</f>
        <v/>
      </c>
      <c r="HZ213" t="str" cm="1">
        <f t="array" ref="HZ213">IF(HV213="","",_xll.PBD(HV213,"Deal Type 1","","USD","",""))</f>
        <v/>
      </c>
      <c r="IE213" s="15" t="str" cm="1">
        <f t="array" ref="IE213">IF(ID213="","",_xll.PBD(ID213,"Deal Date","","USD","",""))</f>
        <v/>
      </c>
      <c r="IF213" s="15" t="str" cm="1">
        <f t="array" ref="IF213">IF(ID213="","",_xll.PBD(ID213,"Company ID","","USD","",""))</f>
        <v/>
      </c>
      <c r="IG213" s="15" t="str" cm="1">
        <f t="array" ref="IG213">IF(ID213="","",_xll.PBD(IF213,"Name","","USD","",""))</f>
        <v/>
      </c>
      <c r="IH213" t="str" cm="1">
        <f t="array" ref="IH213">IF(ID213="","",_xll.PBD(ID213,"Deal Type 1","","USD","",""))</f>
        <v/>
      </c>
      <c r="IM213" s="15" t="str" cm="1">
        <f t="array" ref="IM213">IF(IL213="","",_xll.PBD(IL213,"Deal Date","","USD","",""))</f>
        <v/>
      </c>
      <c r="IN213" s="15" t="str" cm="1">
        <f t="array" ref="IN213">IF(IL213="","",_xll.PBD(IL213,"Company ID","","USD","",""))</f>
        <v/>
      </c>
      <c r="IO213" s="15" t="str" cm="1">
        <f t="array" ref="IO213">IF(IL213="","",_xll.PBD(IN213,"Name","","USD","",""))</f>
        <v/>
      </c>
      <c r="IP213" t="str" cm="1">
        <f t="array" ref="IP213">IF(IL213="","",_xll.PBD(IL213,"Deal Type 1","","USD","",""))</f>
        <v/>
      </c>
      <c r="IU213" s="15" t="str" cm="1">
        <f t="array" ref="IU213">IF(IT213="","",_xll.PBD(IT213,"Deal Date","","USD","",""))</f>
        <v/>
      </c>
      <c r="IV213" s="15" t="str" cm="1">
        <f t="array" ref="IV213">IF(IT213="","",_xll.PBD(IT213,"Company ID","","USD","",""))</f>
        <v/>
      </c>
      <c r="IW213" s="15" t="str" cm="1">
        <f t="array" ref="IW213">IF(IT213="","",_xll.PBD(IV213,"Name","","USD","",""))</f>
        <v/>
      </c>
      <c r="IX213" t="str" cm="1">
        <f t="array" ref="IX213">IF(IT213="","",_xll.PBD(IT213,"Deal Type 1","","USD","",""))</f>
        <v/>
      </c>
      <c r="JC213" s="15" t="str" cm="1">
        <f t="array" ref="JC213">IF(JB213="","",_xll.PBD(JB213,"Deal Date","","USD","",""))</f>
        <v/>
      </c>
      <c r="JD213" s="15" t="str" cm="1">
        <f t="array" ref="JD213">IF(JB213="","",_xll.PBD(JB213,"Company ID","","USD","",""))</f>
        <v/>
      </c>
      <c r="JE213" s="15" t="str" cm="1">
        <f t="array" ref="JE213">IF(JB213="","",_xll.PBD(JD213,"Name","","USD","",""))</f>
        <v/>
      </c>
      <c r="JF213" t="str" cm="1">
        <f t="array" ref="JF213">IF(JB213="","",_xll.PBD(JB213,"Deal Type 1","","USD","",""))</f>
        <v/>
      </c>
      <c r="JK213" s="15" t="str" cm="1">
        <f t="array" ref="JK213">IF(JJ213="","",_xll.PBD(JJ213,"Deal Date","","USD","",""))</f>
        <v/>
      </c>
      <c r="JL213" s="15" t="str" cm="1">
        <f t="array" ref="JL213">IF(JJ213="","",_xll.PBD(JJ213,"Company ID","","USD","",""))</f>
        <v/>
      </c>
      <c r="JM213" s="15" t="str" cm="1">
        <f t="array" ref="JM213">IF(JJ213="","",_xll.PBD(JL213,"Name","","USD","",""))</f>
        <v/>
      </c>
      <c r="JN213" t="str" cm="1">
        <f t="array" ref="JN213">IF(JJ213="","",_xll.PBD(JJ213,"Deal Type 1","","USD","",""))</f>
        <v/>
      </c>
      <c r="JS213" s="15" t="str" cm="1">
        <f t="array" ref="JS213">IF(JR213="","",_xll.PBD(JR213,"Deal Date","","USD","",""))</f>
        <v/>
      </c>
      <c r="JT213" s="15" t="str" cm="1">
        <f t="array" ref="JT213">IF(JR213="","",_xll.PBD(JR213,"Company ID","","USD","",""))</f>
        <v/>
      </c>
      <c r="JU213" s="15" t="str" cm="1">
        <f t="array" ref="JU213">IF(JR213="","",_xll.PBD(JT213,"Name","","USD","",""))</f>
        <v/>
      </c>
      <c r="JV213" t="str" cm="1">
        <f t="array" ref="JV213">IF(JR213="","",_xll.PBD(JR213,"Deal Type 1","","USD","",""))</f>
        <v/>
      </c>
      <c r="KA213" s="15" t="str" cm="1">
        <f t="array" ref="KA213">IF(JZ213="","",_xll.PBD(JZ213,"Deal Date","","USD","",""))</f>
        <v/>
      </c>
      <c r="KB213" s="15" t="str" cm="1">
        <f t="array" ref="KB213">IF(JZ213="","",_xll.PBD(JZ213,"Company ID","","USD","",""))</f>
        <v/>
      </c>
      <c r="KC213" s="15" t="str" cm="1">
        <f t="array" ref="KC213">IF(JZ213="","",_xll.PBD(KB213,"Name","","USD","",""))</f>
        <v/>
      </c>
      <c r="KD213" t="str" cm="1">
        <f t="array" ref="KD213">IF(JZ213="","",_xll.PBD(JZ213,"Deal Type 1","","USD","",""))</f>
        <v/>
      </c>
      <c r="KI213" s="15" t="str" cm="1">
        <f t="array" ref="KI213">IF(KH213="","",_xll.PBD(KH213,"Deal Date","","USD","",""))</f>
        <v/>
      </c>
      <c r="KJ213" s="15" t="str" cm="1">
        <f t="array" ref="KJ213">IF(KH213="","",_xll.PBD(KH213,"Company ID","","USD","",""))</f>
        <v/>
      </c>
      <c r="KK213" s="15" t="str" cm="1">
        <f t="array" ref="KK213">IF(KH213="","",_xll.PBD(KJ213,"Name","","USD","",""))</f>
        <v/>
      </c>
      <c r="KL213" t="str" cm="1">
        <f t="array" ref="KL213">IF(KH213="","",_xll.PBD(KH213,"Deal Type 1","","USD","",""))</f>
        <v/>
      </c>
      <c r="KQ213" s="15" t="str" cm="1">
        <f t="array" ref="KQ213">IF(KP213="","",_xll.PBD(KP213,"Deal Date","","USD","",""))</f>
        <v/>
      </c>
      <c r="KR213" s="15" t="str" cm="1">
        <f t="array" ref="KR213">IF(KP213="","",_xll.PBD(KP213,"Company ID","","USD","",""))</f>
        <v/>
      </c>
      <c r="KS213" s="15" t="str" cm="1">
        <f t="array" ref="KS213">IF(KP213="","",_xll.PBD(KR213,"Name","","USD","",""))</f>
        <v/>
      </c>
      <c r="KT213" t="str" cm="1">
        <f t="array" ref="KT213">IF(KP213="","",_xll.PBD(KP213,"Deal Type 1","","USD","",""))</f>
        <v/>
      </c>
      <c r="KY213" s="15" t="str" cm="1">
        <f t="array" ref="KY213">IF(KX213="","",_xll.PBD(KX213,"Deal Date","","USD","",""))</f>
        <v/>
      </c>
      <c r="KZ213" s="15" t="str" cm="1">
        <f t="array" ref="KZ213">IF(KX213="","",_xll.PBD(KX213,"Company ID","","USD","",""))</f>
        <v/>
      </c>
      <c r="LA213" s="15" t="str" cm="1">
        <f t="array" ref="LA213">IF(KX213="","",_xll.PBD(KZ213,"Name","","USD","",""))</f>
        <v/>
      </c>
      <c r="LB213" t="str" cm="1">
        <f t="array" ref="LB213">IF(KX213="","",_xll.PBD(KX213,"Deal Type 1","","USD","",""))</f>
        <v/>
      </c>
      <c r="LG213" s="15" t="str" cm="1">
        <f t="array" ref="LG213">IF(LF213="","",_xll.PBD(LF213,"Deal Date","","USD","",""))</f>
        <v/>
      </c>
      <c r="LH213" s="15" t="str" cm="1">
        <f t="array" ref="LH213">IF(LF213="","",_xll.PBD(LF213,"Company ID","","USD","",""))</f>
        <v/>
      </c>
      <c r="LI213" s="15" t="str" cm="1">
        <f t="array" ref="LI213">IF(LF213="","",_xll.PBD(LH213,"Name","","USD","",""))</f>
        <v/>
      </c>
      <c r="LJ213" t="str" cm="1">
        <f t="array" ref="LJ213">IF(LF213="","",_xll.PBD(LF213,"Deal Type 1","","USD","",""))</f>
        <v/>
      </c>
      <c r="LO213" s="15" t="str" cm="1">
        <f t="array" ref="LO213">IF(LN213="","",_xll.PBD(LN213,"Deal Date","","USD","",""))</f>
        <v/>
      </c>
      <c r="LP213" s="15" t="str" cm="1">
        <f t="array" ref="LP213">IF(LN213="","",_xll.PBD(LN213,"Company ID","","USD","",""))</f>
        <v/>
      </c>
      <c r="LQ213" s="15" t="str" cm="1">
        <f t="array" ref="LQ213">IF(LN213="","",_xll.PBD(LP213,"Name","","USD","",""))</f>
        <v/>
      </c>
      <c r="LR213" t="str" cm="1">
        <f t="array" ref="LR213">IF(LN213="","",_xll.PBD(LN213,"Deal Type 1","","USD","",""))</f>
        <v/>
      </c>
      <c r="LW213" s="15" t="str" cm="1">
        <f t="array" ref="LW213">IF(LV213="","",_xll.PBD(LV213,"Deal Date","","USD","",""))</f>
        <v/>
      </c>
      <c r="LX213" s="15" t="str" cm="1">
        <f t="array" ref="LX213">IF(LV213="","",_xll.PBD(LV213,"Company ID","","USD","",""))</f>
        <v/>
      </c>
      <c r="LY213" s="15" t="str" cm="1">
        <f t="array" ref="LY213">IF(LV213="","",_xll.PBD(LX213,"Name","","USD","",""))</f>
        <v/>
      </c>
      <c r="LZ213" t="str" cm="1">
        <f t="array" ref="LZ213">IF(LV213="","",_xll.PBD(LV213,"Deal Type 1","","USD","",""))</f>
        <v/>
      </c>
      <c r="ME213" s="15" t="str" cm="1">
        <f t="array" ref="ME213">IF(MD213="","",_xll.PBD(MD213,"Deal Date","","USD","",""))</f>
        <v/>
      </c>
      <c r="MF213" s="15" t="str" cm="1">
        <f t="array" ref="MF213">IF(MD213="","",_xll.PBD(MD213,"Company ID","","USD","",""))</f>
        <v/>
      </c>
      <c r="MG213" s="15" t="str" cm="1">
        <f t="array" ref="MG213">IF(MD213="","",_xll.PBD(MF213,"Name","","USD","",""))</f>
        <v/>
      </c>
      <c r="MH213" t="str" cm="1">
        <f t="array" ref="MH213">IF(MD213="","",_xll.PBD(MD213,"Deal Type 1","","USD","",""))</f>
        <v/>
      </c>
    </row>
    <row r="214" spans="7:346" x14ac:dyDescent="0.2">
      <c r="G214" s="15" t="str" cm="1">
        <f t="array" ref="G214">IF(F214="","",_xll.PBD(F214,"Deal Date","","USD","",""))</f>
        <v/>
      </c>
      <c r="H214" s="15" t="str" cm="1">
        <f t="array" ref="H214">IF(F214="","",_xll.PBD(F214,"Company ID","","USD","",""))</f>
        <v/>
      </c>
      <c r="I214" s="15" t="str" cm="1">
        <f t="array" ref="I214">IF(F214="","",_xll.PBD(H214,"Name","","USD","",""))</f>
        <v/>
      </c>
      <c r="J214" t="str" cm="1">
        <f t="array" ref="J214">IF(F214="","",_xll.PBD(F214,"Deal Type 1","","USD","",""))</f>
        <v/>
      </c>
      <c r="O214" s="15" t="str" cm="1">
        <f t="array" ref="O214">IF(N214="","",_xll.PBD(N214,"Deal Date","","USD","",""))</f>
        <v/>
      </c>
      <c r="P214" s="15" t="str" cm="1">
        <f t="array" ref="P214">IF(N214="","",_xll.PBD(N214,"Company ID","","USD","",""))</f>
        <v/>
      </c>
      <c r="Q214" s="15" t="str" cm="1">
        <f t="array" ref="Q214">IF(N214="","",_xll.PBD(P214,"Name","","USD","",""))</f>
        <v/>
      </c>
      <c r="R214" t="str" cm="1">
        <f t="array" ref="R214">IF(N214="","",_xll.PBD(N214,"Deal Type 1","","USD","",""))</f>
        <v/>
      </c>
      <c r="W214" s="15" t="str" cm="1">
        <f t="array" ref="W214">IF(V214="","",_xll.PBD(V214,"Deal Date","","USD","",""))</f>
        <v/>
      </c>
      <c r="X214" s="15" t="str" cm="1">
        <f t="array" ref="X214">IF(V214="","",_xll.PBD(V214,"Company ID","","USD","",""))</f>
        <v/>
      </c>
      <c r="Y214" s="15" t="str" cm="1">
        <f t="array" ref="Y214">IF(V214="","",_xll.PBD(X214,"Name","","USD","",""))</f>
        <v/>
      </c>
      <c r="Z214" t="str" cm="1">
        <f t="array" ref="Z214">IF(V214="","",_xll.PBD(V214,"Deal Type 1","","USD","",""))</f>
        <v/>
      </c>
      <c r="AE214" s="15" t="str" cm="1">
        <f t="array" ref="AE214">IF(AD214="","",_xll.PBD(AD214,"Deal Date","","USD","",""))</f>
        <v/>
      </c>
      <c r="AF214" s="15" t="str" cm="1">
        <f t="array" ref="AF214">IF(AD214="","",_xll.PBD(AD214,"Company ID","","USD","",""))</f>
        <v/>
      </c>
      <c r="AG214" s="15" t="str" cm="1">
        <f t="array" ref="AG214">IF(AD214="","",_xll.PBD(AF214,"Name","","USD","",""))</f>
        <v/>
      </c>
      <c r="AH214" t="str" cm="1">
        <f t="array" ref="AH214">IF(AD214="","",_xll.PBD(AD214,"Deal Type 1","","USD","",""))</f>
        <v/>
      </c>
      <c r="AM214" s="15" t="str" cm="1">
        <f t="array" ref="AM214">IF(AL214="","",_xll.PBD(AL214,"Deal Date","","USD","",""))</f>
        <v/>
      </c>
      <c r="AN214" s="15" t="str" cm="1">
        <f t="array" ref="AN214">IF(AL214="","",_xll.PBD(AL214,"Company ID","","USD","",""))</f>
        <v/>
      </c>
      <c r="AO214" s="15" t="str" cm="1">
        <f t="array" ref="AO214">IF(AL214="","",_xll.PBD(AN214,"Name","","USD","",""))</f>
        <v/>
      </c>
      <c r="AP214" t="str" cm="1">
        <f t="array" ref="AP214">IF(AL214="","",_xll.PBD(AL214,"Deal Type 1","","USD","",""))</f>
        <v/>
      </c>
      <c r="AU214" s="15" t="str" cm="1">
        <f t="array" ref="AU214">IF(AT214="","",_xll.PBD(AT214,"Deal Date","","USD","",""))</f>
        <v/>
      </c>
      <c r="AV214" s="15" t="str" cm="1">
        <f t="array" ref="AV214">IF(AT214="","",_xll.PBD(AT214,"Company ID","","USD","",""))</f>
        <v/>
      </c>
      <c r="AW214" s="15" t="str" cm="1">
        <f t="array" ref="AW214">IF(AT214="","",_xll.PBD(AV214,"Name","","USD","",""))</f>
        <v/>
      </c>
      <c r="AX214" t="str" cm="1">
        <f t="array" ref="AX214">IF(AT214="","",_xll.PBD(AT214,"Deal Type 1","","USD","",""))</f>
        <v/>
      </c>
      <c r="BC214" s="15" t="str" cm="1">
        <f t="array" ref="BC214">IF(BB214="","",_xll.PBD(BB214,"Deal Date","","USD","",""))</f>
        <v/>
      </c>
      <c r="BD214" s="15" t="str" cm="1">
        <f t="array" ref="BD214">IF(BB214="","",_xll.PBD(BB214,"Company ID","","USD","",""))</f>
        <v/>
      </c>
      <c r="BE214" s="15" t="str" cm="1">
        <f t="array" ref="BE214">IF(BB214="","",_xll.PBD(BD214,"Name","","USD","",""))</f>
        <v/>
      </c>
      <c r="BF214" t="str" cm="1">
        <f t="array" ref="BF214">IF(BB214="","",_xll.PBD(BB214,"Deal Type 1","","USD","",""))</f>
        <v/>
      </c>
      <c r="BK214" s="15" t="str" cm="1">
        <f t="array" ref="BK214">IF(BJ214="","",_xll.PBD(BJ214,"Deal Date","","USD","",""))</f>
        <v/>
      </c>
      <c r="BL214" s="15" t="str" cm="1">
        <f t="array" ref="BL214">IF(BJ214="","",_xll.PBD(BJ214,"Company ID","","USD","",""))</f>
        <v/>
      </c>
      <c r="BM214" s="15" t="str" cm="1">
        <f t="array" ref="BM214">IF(BJ214="","",_xll.PBD(BL214,"Name","","USD","",""))</f>
        <v/>
      </c>
      <c r="BN214" t="str" cm="1">
        <f t="array" ref="BN214">IF(BJ214="","",_xll.PBD(BJ214,"Deal Type 1","","USD","",""))</f>
        <v/>
      </c>
      <c r="BS214" s="15" t="str" cm="1">
        <f t="array" ref="BS214">IF(BR214="","",_xll.PBD(BR214,"Deal Date","","USD","",""))</f>
        <v/>
      </c>
      <c r="BT214" s="15" t="str" cm="1">
        <f t="array" ref="BT214">IF(BR214="","",_xll.PBD(BR214,"Company ID","","USD","",""))</f>
        <v/>
      </c>
      <c r="BU214" s="15" t="str" cm="1">
        <f t="array" ref="BU214">IF(BR214="","",_xll.PBD(BT214,"Name","","USD","",""))</f>
        <v/>
      </c>
      <c r="BV214" t="str" cm="1">
        <f t="array" ref="BV214">IF(BR214="","",_xll.PBD(BR214,"Deal Type 1","","USD","",""))</f>
        <v/>
      </c>
      <c r="CA214" s="15" t="str" cm="1">
        <f t="array" ref="CA214">IF(BZ214="","",_xll.PBD(BZ214,"Deal Date","","USD","",""))</f>
        <v/>
      </c>
      <c r="CB214" s="15" t="str" cm="1">
        <f t="array" ref="CB214">IF(BZ214="","",_xll.PBD(BZ214,"Company ID","","USD","",""))</f>
        <v/>
      </c>
      <c r="CC214" s="15" t="str" cm="1">
        <f t="array" ref="CC214">IF(BZ214="","",_xll.PBD(CB214,"Name","","USD","",""))</f>
        <v/>
      </c>
      <c r="CD214" t="str" cm="1">
        <f t="array" ref="CD214">IF(BZ214="","",_xll.PBD(BZ214,"Deal Type 1","","USD","",""))</f>
        <v/>
      </c>
      <c r="CI214" s="15" t="str" cm="1">
        <f t="array" ref="CI214">IF(CH214="","",_xll.PBD(CH214,"Deal Date","","USD","",""))</f>
        <v/>
      </c>
      <c r="CJ214" s="15" t="str" cm="1">
        <f t="array" ref="CJ214">IF(CH214="","",_xll.PBD(CH214,"Company ID","","USD","",""))</f>
        <v/>
      </c>
      <c r="CK214" s="15" t="str" cm="1">
        <f t="array" ref="CK214">IF(CH214="","",_xll.PBD(CJ214,"Name","","USD","",""))</f>
        <v/>
      </c>
      <c r="CL214" t="str" cm="1">
        <f t="array" ref="CL214">IF(CH214="","",_xll.PBD(CH214,"Deal Type 1","","USD","",""))</f>
        <v/>
      </c>
      <c r="CQ214" s="15" t="str" cm="1">
        <f t="array" ref="CQ214">IF(CP214="","",_xll.PBD(CP214,"Deal Date","","USD","",""))</f>
        <v/>
      </c>
      <c r="CR214" s="15" t="str" cm="1">
        <f t="array" ref="CR214">IF(CP214="","",_xll.PBD(CP214,"Company ID","","USD","",""))</f>
        <v/>
      </c>
      <c r="CS214" s="15" t="str" cm="1">
        <f t="array" ref="CS214">IF(CP214="","",_xll.PBD(CR214,"Name","","USD","",""))</f>
        <v/>
      </c>
      <c r="CT214" t="str" cm="1">
        <f t="array" ref="CT214">IF(CP214="","",_xll.PBD(CP214,"Deal Type 1","","USD","",""))</f>
        <v/>
      </c>
      <c r="CY214" s="15" t="str" cm="1">
        <f t="array" ref="CY214">IF(CX214="","",_xll.PBD(CX214,"Deal Date","","USD","",""))</f>
        <v/>
      </c>
      <c r="CZ214" s="15" t="str" cm="1">
        <f t="array" ref="CZ214">IF(CX214="","",_xll.PBD(CX214,"Company ID","","USD","",""))</f>
        <v/>
      </c>
      <c r="DA214" s="15" t="str" cm="1">
        <f t="array" ref="DA214">IF(CX214="","",_xll.PBD(CZ214,"Name","","USD","",""))</f>
        <v/>
      </c>
      <c r="DB214" t="str" cm="1">
        <f t="array" ref="DB214">IF(CX214="","",_xll.PBD(CX214,"Deal Type 1","","USD","",""))</f>
        <v/>
      </c>
      <c r="DG214" s="15" t="str" cm="1">
        <f t="array" ref="DG214">IF(DF214="","",_xll.PBD(DF214,"Deal Date","","USD","",""))</f>
        <v/>
      </c>
      <c r="DH214" s="15" t="str" cm="1">
        <f t="array" ref="DH214">IF(DF214="","",_xll.PBD(DF214,"Company ID","","USD","",""))</f>
        <v/>
      </c>
      <c r="DI214" s="15" t="str" cm="1">
        <f t="array" ref="DI214">IF(DF214="","",_xll.PBD(DH214,"Name","","USD","",""))</f>
        <v/>
      </c>
      <c r="DJ214" t="str" cm="1">
        <f t="array" ref="DJ214">IF(DF214="","",_xll.PBD(DF214,"Deal Type 1","","USD","",""))</f>
        <v/>
      </c>
      <c r="DO214" s="15" t="str" cm="1">
        <f t="array" ref="DO214">IF(DN214="","",_xll.PBD(DN214,"Deal Date","","USD","",""))</f>
        <v/>
      </c>
      <c r="DP214" s="15" t="str" cm="1">
        <f t="array" ref="DP214">IF(DN214="","",_xll.PBD(DN214,"Company ID","","USD","",""))</f>
        <v/>
      </c>
      <c r="DQ214" s="15" t="str" cm="1">
        <f t="array" ref="DQ214">IF(DN214="","",_xll.PBD(DP214,"Name","","USD","",""))</f>
        <v/>
      </c>
      <c r="DR214" t="str" cm="1">
        <f t="array" ref="DR214">IF(DN214="","",_xll.PBD(DN214,"Deal Type 1","","USD","",""))</f>
        <v/>
      </c>
      <c r="DW214" s="15" t="str" cm="1">
        <f t="array" ref="DW214">IF(DV214="","",_xll.PBD(DV214,"Deal Date","","USD","",""))</f>
        <v/>
      </c>
      <c r="DX214" s="15" t="str" cm="1">
        <f t="array" ref="DX214">IF(DV214="","",_xll.PBD(DV214,"Company ID","","USD","",""))</f>
        <v/>
      </c>
      <c r="DY214" s="15" t="str" cm="1">
        <f t="array" ref="DY214">IF(DV214="","",_xll.PBD(DX214,"Name","","USD","",""))</f>
        <v/>
      </c>
      <c r="DZ214" t="str" cm="1">
        <f t="array" ref="DZ214">IF(DV214="","",_xll.PBD(DV214,"Deal Type 1","","USD","",""))</f>
        <v/>
      </c>
      <c r="EE214" s="15" t="str" cm="1">
        <f t="array" ref="EE214">IF(ED214="","",_xll.PBD(ED214,"Deal Date","","USD","",""))</f>
        <v/>
      </c>
      <c r="EF214" s="15" t="str" cm="1">
        <f t="array" ref="EF214">IF(ED214="","",_xll.PBD(ED214,"Company ID","","USD","",""))</f>
        <v/>
      </c>
      <c r="EG214" s="15" t="str" cm="1">
        <f t="array" ref="EG214">IF(ED214="","",_xll.PBD(EF214,"Name","","USD","",""))</f>
        <v/>
      </c>
      <c r="EH214" t="str" cm="1">
        <f t="array" ref="EH214">IF(ED214="","",_xll.PBD(ED214,"Deal Type 1","","USD","",""))</f>
        <v/>
      </c>
      <c r="EM214" s="15" t="str" cm="1">
        <f t="array" ref="EM214">IF(EL214="","",_xll.PBD(EL214,"Deal Date","","USD","",""))</f>
        <v/>
      </c>
      <c r="EN214" s="15" t="str" cm="1">
        <f t="array" ref="EN214">IF(EL214="","",_xll.PBD(EL214,"Company ID","","USD","",""))</f>
        <v/>
      </c>
      <c r="EO214" s="15" t="str" cm="1">
        <f t="array" ref="EO214">IF(EL214="","",_xll.PBD(EN214,"Name","","USD","",""))</f>
        <v/>
      </c>
      <c r="EP214" t="str" cm="1">
        <f t="array" ref="EP214">IF(EL214="","",_xll.PBD(EL214,"Deal Type 1","","USD","",""))</f>
        <v/>
      </c>
      <c r="EU214" s="15" t="str" cm="1">
        <f t="array" ref="EU214">IF(ET214="","",_xll.PBD(ET214,"Deal Date","","USD","",""))</f>
        <v/>
      </c>
      <c r="EV214" s="15" t="str" cm="1">
        <f t="array" ref="EV214">IF(ET214="","",_xll.PBD(ET214,"Company ID","","USD","",""))</f>
        <v/>
      </c>
      <c r="EW214" s="15" t="str" cm="1">
        <f t="array" ref="EW214">IF(ET214="","",_xll.PBD(EV214,"Name","","USD","",""))</f>
        <v/>
      </c>
      <c r="EX214" t="str" cm="1">
        <f t="array" ref="EX214">IF(ET214="","",_xll.PBD(ET214,"Deal Type 1","","USD","",""))</f>
        <v/>
      </c>
      <c r="FC214" s="15" t="str" cm="1">
        <f t="array" ref="FC214">IF(FB214="","",_xll.PBD(FB214,"Deal Date","","USD","",""))</f>
        <v/>
      </c>
      <c r="FD214" s="15" t="str" cm="1">
        <f t="array" ref="FD214">IF(FB214="","",_xll.PBD(FB214,"Company ID","","USD","",""))</f>
        <v/>
      </c>
      <c r="FE214" s="15" t="str" cm="1">
        <f t="array" ref="FE214">IF(FB214="","",_xll.PBD(FD214,"Name","","USD","",""))</f>
        <v/>
      </c>
      <c r="FF214" t="str" cm="1">
        <f t="array" ref="FF214">IF(FB214="","",_xll.PBD(FB214,"Deal Type 1","","USD","",""))</f>
        <v/>
      </c>
      <c r="FK214" s="15" t="str" cm="1">
        <f t="array" ref="FK214">IF(FJ214="","",_xll.PBD(FJ214,"Deal Date","","USD","",""))</f>
        <v/>
      </c>
      <c r="FL214" s="15" t="str" cm="1">
        <f t="array" ref="FL214">IF(FJ214="","",_xll.PBD(FJ214,"Company ID","","USD","",""))</f>
        <v/>
      </c>
      <c r="FM214" s="15" t="str" cm="1">
        <f t="array" ref="FM214">IF(FJ214="","",_xll.PBD(FL214,"Name","","USD","",""))</f>
        <v/>
      </c>
      <c r="FN214" t="str" cm="1">
        <f t="array" ref="FN214">IF(FJ214="","",_xll.PBD(FJ214,"Deal Type 1","","USD","",""))</f>
        <v/>
      </c>
      <c r="FS214" s="15" t="str" cm="1">
        <f t="array" ref="FS214">IF(FR214="","",_xll.PBD(FR214,"Deal Date","","USD","",""))</f>
        <v/>
      </c>
      <c r="FT214" s="15" t="str" cm="1">
        <f t="array" ref="FT214">IF(FR214="","",_xll.PBD(FR214,"Company ID","","USD","",""))</f>
        <v/>
      </c>
      <c r="FU214" s="15" t="str" cm="1">
        <f t="array" ref="FU214">IF(FR214="","",_xll.PBD(FT214,"Name","","USD","",""))</f>
        <v/>
      </c>
      <c r="FV214" t="str" cm="1">
        <f t="array" ref="FV214">IF(FR214="","",_xll.PBD(FR214,"Deal Type 1","","USD","",""))</f>
        <v/>
      </c>
      <c r="GA214" s="15" t="str" cm="1">
        <f t="array" ref="GA214">IF(FZ214="","",_xll.PBD(FZ214,"Deal Date","","USD","",""))</f>
        <v/>
      </c>
      <c r="GB214" s="15" t="str" cm="1">
        <f t="array" ref="GB214">IF(FZ214="","",_xll.PBD(FZ214,"Company ID","","USD","",""))</f>
        <v/>
      </c>
      <c r="GC214" s="15" t="str" cm="1">
        <f t="array" ref="GC214">IF(FZ214="","",_xll.PBD(GB214,"Name","","USD","",""))</f>
        <v/>
      </c>
      <c r="GD214" t="str" cm="1">
        <f t="array" ref="GD214">IF(FZ214="","",_xll.PBD(FZ214,"Deal Type 1","","USD","",""))</f>
        <v/>
      </c>
      <c r="GI214" s="15" t="str" cm="1">
        <f t="array" ref="GI214">IF(GH214="","",_xll.PBD(GH214,"Deal Date","","USD","",""))</f>
        <v/>
      </c>
      <c r="GJ214" s="15" t="str" cm="1">
        <f t="array" ref="GJ214">IF(GH214="","",_xll.PBD(GH214,"Company ID","","USD","",""))</f>
        <v/>
      </c>
      <c r="GK214" s="15" t="str" cm="1">
        <f t="array" ref="GK214">IF(GH214="","",_xll.PBD(GJ214,"Name","","USD","",""))</f>
        <v/>
      </c>
      <c r="GL214" t="str" cm="1">
        <f t="array" ref="GL214">IF(GH214="","",_xll.PBD(GH214,"Deal Type 1","","USD","",""))</f>
        <v/>
      </c>
      <c r="GQ214" s="15" t="str" cm="1">
        <f t="array" ref="GQ214">IF(GP214="","",_xll.PBD(GP214,"Deal Date","","USD","",""))</f>
        <v/>
      </c>
      <c r="GR214" s="15" t="str" cm="1">
        <f t="array" ref="GR214">IF(GP214="","",_xll.PBD(GP214,"Company ID","","USD","",""))</f>
        <v/>
      </c>
      <c r="GS214" s="15" t="str" cm="1">
        <f t="array" ref="GS214">IF(GP214="","",_xll.PBD(GR214,"Name","","USD","",""))</f>
        <v/>
      </c>
      <c r="GT214" t="str" cm="1">
        <f t="array" ref="GT214">IF(GP214="","",_xll.PBD(GP214,"Deal Type 1","","USD","",""))</f>
        <v/>
      </c>
      <c r="GY214" s="15" t="str" cm="1">
        <f t="array" ref="GY214">IF(GX214="","",_xll.PBD(GX214,"Deal Date","","USD","",""))</f>
        <v/>
      </c>
      <c r="GZ214" s="15" t="str" cm="1">
        <f t="array" ref="GZ214">IF(GX214="","",_xll.PBD(GX214,"Company ID","","USD","",""))</f>
        <v/>
      </c>
      <c r="HA214" s="15" t="str" cm="1">
        <f t="array" ref="HA214">IF(GX214="","",_xll.PBD(GZ214,"Name","","USD","",""))</f>
        <v/>
      </c>
      <c r="HB214" t="str" cm="1">
        <f t="array" ref="HB214">IF(GX214="","",_xll.PBD(GX214,"Deal Type 1","","USD","",""))</f>
        <v/>
      </c>
      <c r="HG214" s="15" t="str" cm="1">
        <f t="array" ref="HG214">IF(HF214="","",_xll.PBD(HF214,"Deal Date","","USD","",""))</f>
        <v/>
      </c>
      <c r="HH214" s="15" t="str" cm="1">
        <f t="array" ref="HH214">IF(HF214="","",_xll.PBD(HF214,"Company ID","","USD","",""))</f>
        <v/>
      </c>
      <c r="HI214" s="15" t="str" cm="1">
        <f t="array" ref="HI214">IF(HF214="","",_xll.PBD(HH214,"Name","","USD","",""))</f>
        <v/>
      </c>
      <c r="HJ214" t="str" cm="1">
        <f t="array" ref="HJ214">IF(HF214="","",_xll.PBD(HF214,"Deal Type 1","","USD","",""))</f>
        <v/>
      </c>
      <c r="HO214" s="15" t="str" cm="1">
        <f t="array" ref="HO214">IF(HN214="","",_xll.PBD(HN214,"Deal Date","","USD","",""))</f>
        <v/>
      </c>
      <c r="HP214" s="15" t="str" cm="1">
        <f t="array" ref="HP214">IF(HN214="","",_xll.PBD(HN214,"Company ID","","USD","",""))</f>
        <v/>
      </c>
      <c r="HQ214" s="15" t="str" cm="1">
        <f t="array" ref="HQ214">IF(HN214="","",_xll.PBD(HP214,"Name","","USD","",""))</f>
        <v/>
      </c>
      <c r="HR214" t="str" cm="1">
        <f t="array" ref="HR214">IF(HN214="","",_xll.PBD(HN214,"Deal Type 1","","USD","",""))</f>
        <v/>
      </c>
      <c r="HW214" s="15" t="str" cm="1">
        <f t="array" ref="HW214">IF(HV214="","",_xll.PBD(HV214,"Deal Date","","USD","",""))</f>
        <v/>
      </c>
      <c r="HX214" s="15" t="str" cm="1">
        <f t="array" ref="HX214">IF(HV214="","",_xll.PBD(HV214,"Company ID","","USD","",""))</f>
        <v/>
      </c>
      <c r="HY214" s="15" t="str" cm="1">
        <f t="array" ref="HY214">IF(HV214="","",_xll.PBD(HX214,"Name","","USD","",""))</f>
        <v/>
      </c>
      <c r="HZ214" t="str" cm="1">
        <f t="array" ref="HZ214">IF(HV214="","",_xll.PBD(HV214,"Deal Type 1","","USD","",""))</f>
        <v/>
      </c>
      <c r="IE214" s="15" t="str" cm="1">
        <f t="array" ref="IE214">IF(ID214="","",_xll.PBD(ID214,"Deal Date","","USD","",""))</f>
        <v/>
      </c>
      <c r="IF214" s="15" t="str" cm="1">
        <f t="array" ref="IF214">IF(ID214="","",_xll.PBD(ID214,"Company ID","","USD","",""))</f>
        <v/>
      </c>
      <c r="IG214" s="15" t="str" cm="1">
        <f t="array" ref="IG214">IF(ID214="","",_xll.PBD(IF214,"Name","","USD","",""))</f>
        <v/>
      </c>
      <c r="IH214" t="str" cm="1">
        <f t="array" ref="IH214">IF(ID214="","",_xll.PBD(ID214,"Deal Type 1","","USD","",""))</f>
        <v/>
      </c>
      <c r="IM214" s="15" t="str" cm="1">
        <f t="array" ref="IM214">IF(IL214="","",_xll.PBD(IL214,"Deal Date","","USD","",""))</f>
        <v/>
      </c>
      <c r="IN214" s="15" t="str" cm="1">
        <f t="array" ref="IN214">IF(IL214="","",_xll.PBD(IL214,"Company ID","","USD","",""))</f>
        <v/>
      </c>
      <c r="IO214" s="15" t="str" cm="1">
        <f t="array" ref="IO214">IF(IL214="","",_xll.PBD(IN214,"Name","","USD","",""))</f>
        <v/>
      </c>
      <c r="IP214" t="str" cm="1">
        <f t="array" ref="IP214">IF(IL214="","",_xll.PBD(IL214,"Deal Type 1","","USD","",""))</f>
        <v/>
      </c>
      <c r="IU214" s="15" t="str" cm="1">
        <f t="array" ref="IU214">IF(IT214="","",_xll.PBD(IT214,"Deal Date","","USD","",""))</f>
        <v/>
      </c>
      <c r="IV214" s="15" t="str" cm="1">
        <f t="array" ref="IV214">IF(IT214="","",_xll.PBD(IT214,"Company ID","","USD","",""))</f>
        <v/>
      </c>
      <c r="IW214" s="15" t="str" cm="1">
        <f t="array" ref="IW214">IF(IT214="","",_xll.PBD(IV214,"Name","","USD","",""))</f>
        <v/>
      </c>
      <c r="IX214" t="str" cm="1">
        <f t="array" ref="IX214">IF(IT214="","",_xll.PBD(IT214,"Deal Type 1","","USD","",""))</f>
        <v/>
      </c>
      <c r="JC214" s="15" t="str" cm="1">
        <f t="array" ref="JC214">IF(JB214="","",_xll.PBD(JB214,"Deal Date","","USD","",""))</f>
        <v/>
      </c>
      <c r="JD214" s="15" t="str" cm="1">
        <f t="array" ref="JD214">IF(JB214="","",_xll.PBD(JB214,"Company ID","","USD","",""))</f>
        <v/>
      </c>
      <c r="JE214" s="15" t="str" cm="1">
        <f t="array" ref="JE214">IF(JB214="","",_xll.PBD(JD214,"Name","","USD","",""))</f>
        <v/>
      </c>
      <c r="JF214" t="str" cm="1">
        <f t="array" ref="JF214">IF(JB214="","",_xll.PBD(JB214,"Deal Type 1","","USD","",""))</f>
        <v/>
      </c>
      <c r="JK214" s="15" t="str" cm="1">
        <f t="array" ref="JK214">IF(JJ214="","",_xll.PBD(JJ214,"Deal Date","","USD","",""))</f>
        <v/>
      </c>
      <c r="JL214" s="15" t="str" cm="1">
        <f t="array" ref="JL214">IF(JJ214="","",_xll.PBD(JJ214,"Company ID","","USD","",""))</f>
        <v/>
      </c>
      <c r="JM214" s="15" t="str" cm="1">
        <f t="array" ref="JM214">IF(JJ214="","",_xll.PBD(JL214,"Name","","USD","",""))</f>
        <v/>
      </c>
      <c r="JN214" t="str" cm="1">
        <f t="array" ref="JN214">IF(JJ214="","",_xll.PBD(JJ214,"Deal Type 1","","USD","",""))</f>
        <v/>
      </c>
      <c r="JS214" s="15" t="str" cm="1">
        <f t="array" ref="JS214">IF(JR214="","",_xll.PBD(JR214,"Deal Date","","USD","",""))</f>
        <v/>
      </c>
      <c r="JT214" s="15" t="str" cm="1">
        <f t="array" ref="JT214">IF(JR214="","",_xll.PBD(JR214,"Company ID","","USD","",""))</f>
        <v/>
      </c>
      <c r="JU214" s="15" t="str" cm="1">
        <f t="array" ref="JU214">IF(JR214="","",_xll.PBD(JT214,"Name","","USD","",""))</f>
        <v/>
      </c>
      <c r="JV214" t="str" cm="1">
        <f t="array" ref="JV214">IF(JR214="","",_xll.PBD(JR214,"Deal Type 1","","USD","",""))</f>
        <v/>
      </c>
      <c r="KA214" s="15" t="str" cm="1">
        <f t="array" ref="KA214">IF(JZ214="","",_xll.PBD(JZ214,"Deal Date","","USD","",""))</f>
        <v/>
      </c>
      <c r="KB214" s="15" t="str" cm="1">
        <f t="array" ref="KB214">IF(JZ214="","",_xll.PBD(JZ214,"Company ID","","USD","",""))</f>
        <v/>
      </c>
      <c r="KC214" s="15" t="str" cm="1">
        <f t="array" ref="KC214">IF(JZ214="","",_xll.PBD(KB214,"Name","","USD","",""))</f>
        <v/>
      </c>
      <c r="KD214" t="str" cm="1">
        <f t="array" ref="KD214">IF(JZ214="","",_xll.PBD(JZ214,"Deal Type 1","","USD","",""))</f>
        <v/>
      </c>
      <c r="KI214" s="15" t="str" cm="1">
        <f t="array" ref="KI214">IF(KH214="","",_xll.PBD(KH214,"Deal Date","","USD","",""))</f>
        <v/>
      </c>
      <c r="KJ214" s="15" t="str" cm="1">
        <f t="array" ref="KJ214">IF(KH214="","",_xll.PBD(KH214,"Company ID","","USD","",""))</f>
        <v/>
      </c>
      <c r="KK214" s="15" t="str" cm="1">
        <f t="array" ref="KK214">IF(KH214="","",_xll.PBD(KJ214,"Name","","USD","",""))</f>
        <v/>
      </c>
      <c r="KL214" t="str" cm="1">
        <f t="array" ref="KL214">IF(KH214="","",_xll.PBD(KH214,"Deal Type 1","","USD","",""))</f>
        <v/>
      </c>
      <c r="KQ214" s="15" t="str" cm="1">
        <f t="array" ref="KQ214">IF(KP214="","",_xll.PBD(KP214,"Deal Date","","USD","",""))</f>
        <v/>
      </c>
      <c r="KR214" s="15" t="str" cm="1">
        <f t="array" ref="KR214">IF(KP214="","",_xll.PBD(KP214,"Company ID","","USD","",""))</f>
        <v/>
      </c>
      <c r="KS214" s="15" t="str" cm="1">
        <f t="array" ref="KS214">IF(KP214="","",_xll.PBD(KR214,"Name","","USD","",""))</f>
        <v/>
      </c>
      <c r="KT214" t="str" cm="1">
        <f t="array" ref="KT214">IF(KP214="","",_xll.PBD(KP214,"Deal Type 1","","USD","",""))</f>
        <v/>
      </c>
      <c r="KY214" s="15" t="str" cm="1">
        <f t="array" ref="KY214">IF(KX214="","",_xll.PBD(KX214,"Deal Date","","USD","",""))</f>
        <v/>
      </c>
      <c r="KZ214" s="15" t="str" cm="1">
        <f t="array" ref="KZ214">IF(KX214="","",_xll.PBD(KX214,"Company ID","","USD","",""))</f>
        <v/>
      </c>
      <c r="LA214" s="15" t="str" cm="1">
        <f t="array" ref="LA214">IF(KX214="","",_xll.PBD(KZ214,"Name","","USD","",""))</f>
        <v/>
      </c>
      <c r="LB214" t="str" cm="1">
        <f t="array" ref="LB214">IF(KX214="","",_xll.PBD(KX214,"Deal Type 1","","USD","",""))</f>
        <v/>
      </c>
      <c r="LG214" s="15" t="str" cm="1">
        <f t="array" ref="LG214">IF(LF214="","",_xll.PBD(LF214,"Deal Date","","USD","",""))</f>
        <v/>
      </c>
      <c r="LH214" s="15" t="str" cm="1">
        <f t="array" ref="LH214">IF(LF214="","",_xll.PBD(LF214,"Company ID","","USD","",""))</f>
        <v/>
      </c>
      <c r="LI214" s="15" t="str" cm="1">
        <f t="array" ref="LI214">IF(LF214="","",_xll.PBD(LH214,"Name","","USD","",""))</f>
        <v/>
      </c>
      <c r="LJ214" t="str" cm="1">
        <f t="array" ref="LJ214">IF(LF214="","",_xll.PBD(LF214,"Deal Type 1","","USD","",""))</f>
        <v/>
      </c>
      <c r="LO214" s="15" t="str" cm="1">
        <f t="array" ref="LO214">IF(LN214="","",_xll.PBD(LN214,"Deal Date","","USD","",""))</f>
        <v/>
      </c>
      <c r="LP214" s="15" t="str" cm="1">
        <f t="array" ref="LP214">IF(LN214="","",_xll.PBD(LN214,"Company ID","","USD","",""))</f>
        <v/>
      </c>
      <c r="LQ214" s="15" t="str" cm="1">
        <f t="array" ref="LQ214">IF(LN214="","",_xll.PBD(LP214,"Name","","USD","",""))</f>
        <v/>
      </c>
      <c r="LR214" t="str" cm="1">
        <f t="array" ref="LR214">IF(LN214="","",_xll.PBD(LN214,"Deal Type 1","","USD","",""))</f>
        <v/>
      </c>
      <c r="LW214" s="15" t="str" cm="1">
        <f t="array" ref="LW214">IF(LV214="","",_xll.PBD(LV214,"Deal Date","","USD","",""))</f>
        <v/>
      </c>
      <c r="LX214" s="15" t="str" cm="1">
        <f t="array" ref="LX214">IF(LV214="","",_xll.PBD(LV214,"Company ID","","USD","",""))</f>
        <v/>
      </c>
      <c r="LY214" s="15" t="str" cm="1">
        <f t="array" ref="LY214">IF(LV214="","",_xll.PBD(LX214,"Name","","USD","",""))</f>
        <v/>
      </c>
      <c r="LZ214" t="str" cm="1">
        <f t="array" ref="LZ214">IF(LV214="","",_xll.PBD(LV214,"Deal Type 1","","USD","",""))</f>
        <v/>
      </c>
      <c r="ME214" s="15" t="str" cm="1">
        <f t="array" ref="ME214">IF(MD214="","",_xll.PBD(MD214,"Deal Date","","USD","",""))</f>
        <v/>
      </c>
      <c r="MF214" s="15" t="str" cm="1">
        <f t="array" ref="MF214">IF(MD214="","",_xll.PBD(MD214,"Company ID","","USD","",""))</f>
        <v/>
      </c>
      <c r="MG214" s="15" t="str" cm="1">
        <f t="array" ref="MG214">IF(MD214="","",_xll.PBD(MF214,"Name","","USD","",""))</f>
        <v/>
      </c>
      <c r="MH214" t="str" cm="1">
        <f t="array" ref="MH214">IF(MD214="","",_xll.PBD(MD214,"Deal Type 1","","USD","",""))</f>
        <v/>
      </c>
    </row>
    <row r="215" spans="7:346" x14ac:dyDescent="0.2">
      <c r="G215" s="15" t="str" cm="1">
        <f t="array" ref="G215">IF(F215="","",_xll.PBD(F215,"Deal Date","","USD","",""))</f>
        <v/>
      </c>
      <c r="H215" s="15" t="str" cm="1">
        <f t="array" ref="H215">IF(F215="","",_xll.PBD(F215,"Company ID","","USD","",""))</f>
        <v/>
      </c>
      <c r="I215" s="15" t="str" cm="1">
        <f t="array" ref="I215">IF(F215="","",_xll.PBD(H215,"Name","","USD","",""))</f>
        <v/>
      </c>
      <c r="J215" t="str" cm="1">
        <f t="array" ref="J215">IF(F215="","",_xll.PBD(F215,"Deal Type 1","","USD","",""))</f>
        <v/>
      </c>
      <c r="O215" s="15" t="str" cm="1">
        <f t="array" ref="O215">IF(N215="","",_xll.PBD(N215,"Deal Date","","USD","",""))</f>
        <v/>
      </c>
      <c r="P215" s="15" t="str" cm="1">
        <f t="array" ref="P215">IF(N215="","",_xll.PBD(N215,"Company ID","","USD","",""))</f>
        <v/>
      </c>
      <c r="Q215" s="15" t="str" cm="1">
        <f t="array" ref="Q215">IF(N215="","",_xll.PBD(P215,"Name","","USD","",""))</f>
        <v/>
      </c>
      <c r="R215" t="str" cm="1">
        <f t="array" ref="R215">IF(N215="","",_xll.PBD(N215,"Deal Type 1","","USD","",""))</f>
        <v/>
      </c>
      <c r="W215" s="15" t="str" cm="1">
        <f t="array" ref="W215">IF(V215="","",_xll.PBD(V215,"Deal Date","","USD","",""))</f>
        <v/>
      </c>
      <c r="X215" s="15" t="str" cm="1">
        <f t="array" ref="X215">IF(V215="","",_xll.PBD(V215,"Company ID","","USD","",""))</f>
        <v/>
      </c>
      <c r="Y215" s="15" t="str" cm="1">
        <f t="array" ref="Y215">IF(V215="","",_xll.PBD(X215,"Name","","USD","",""))</f>
        <v/>
      </c>
      <c r="Z215" t="str" cm="1">
        <f t="array" ref="Z215">IF(V215="","",_xll.PBD(V215,"Deal Type 1","","USD","",""))</f>
        <v/>
      </c>
      <c r="AE215" s="15" t="str" cm="1">
        <f t="array" ref="AE215">IF(AD215="","",_xll.PBD(AD215,"Deal Date","","USD","",""))</f>
        <v/>
      </c>
      <c r="AF215" s="15" t="str" cm="1">
        <f t="array" ref="AF215">IF(AD215="","",_xll.PBD(AD215,"Company ID","","USD","",""))</f>
        <v/>
      </c>
      <c r="AG215" s="15" t="str" cm="1">
        <f t="array" ref="AG215">IF(AD215="","",_xll.PBD(AF215,"Name","","USD","",""))</f>
        <v/>
      </c>
      <c r="AH215" t="str" cm="1">
        <f t="array" ref="AH215">IF(AD215="","",_xll.PBD(AD215,"Deal Type 1","","USD","",""))</f>
        <v/>
      </c>
      <c r="AM215" s="15" t="str" cm="1">
        <f t="array" ref="AM215">IF(AL215="","",_xll.PBD(AL215,"Deal Date","","USD","",""))</f>
        <v/>
      </c>
      <c r="AN215" s="15" t="str" cm="1">
        <f t="array" ref="AN215">IF(AL215="","",_xll.PBD(AL215,"Company ID","","USD","",""))</f>
        <v/>
      </c>
      <c r="AO215" s="15" t="str" cm="1">
        <f t="array" ref="AO215">IF(AL215="","",_xll.PBD(AN215,"Name","","USD","",""))</f>
        <v/>
      </c>
      <c r="AP215" t="str" cm="1">
        <f t="array" ref="AP215">IF(AL215="","",_xll.PBD(AL215,"Deal Type 1","","USD","",""))</f>
        <v/>
      </c>
      <c r="AU215" s="15" t="str" cm="1">
        <f t="array" ref="AU215">IF(AT215="","",_xll.PBD(AT215,"Deal Date","","USD","",""))</f>
        <v/>
      </c>
      <c r="AV215" s="15" t="str" cm="1">
        <f t="array" ref="AV215">IF(AT215="","",_xll.PBD(AT215,"Company ID","","USD","",""))</f>
        <v/>
      </c>
      <c r="AW215" s="15" t="str" cm="1">
        <f t="array" ref="AW215">IF(AT215="","",_xll.PBD(AV215,"Name","","USD","",""))</f>
        <v/>
      </c>
      <c r="AX215" t="str" cm="1">
        <f t="array" ref="AX215">IF(AT215="","",_xll.PBD(AT215,"Deal Type 1","","USD","",""))</f>
        <v/>
      </c>
      <c r="BC215" s="15" t="str" cm="1">
        <f t="array" ref="BC215">IF(BB215="","",_xll.PBD(BB215,"Deal Date","","USD","",""))</f>
        <v/>
      </c>
      <c r="BD215" s="15" t="str" cm="1">
        <f t="array" ref="BD215">IF(BB215="","",_xll.PBD(BB215,"Company ID","","USD","",""))</f>
        <v/>
      </c>
      <c r="BE215" s="15" t="str" cm="1">
        <f t="array" ref="BE215">IF(BB215="","",_xll.PBD(BD215,"Name","","USD","",""))</f>
        <v/>
      </c>
      <c r="BF215" t="str" cm="1">
        <f t="array" ref="BF215">IF(BB215="","",_xll.PBD(BB215,"Deal Type 1","","USD","",""))</f>
        <v/>
      </c>
      <c r="BK215" s="15" t="str" cm="1">
        <f t="array" ref="BK215">IF(BJ215="","",_xll.PBD(BJ215,"Deal Date","","USD","",""))</f>
        <v/>
      </c>
      <c r="BL215" s="15" t="str" cm="1">
        <f t="array" ref="BL215">IF(BJ215="","",_xll.PBD(BJ215,"Company ID","","USD","",""))</f>
        <v/>
      </c>
      <c r="BM215" s="15" t="str" cm="1">
        <f t="array" ref="BM215">IF(BJ215="","",_xll.PBD(BL215,"Name","","USD","",""))</f>
        <v/>
      </c>
      <c r="BN215" t="str" cm="1">
        <f t="array" ref="BN215">IF(BJ215="","",_xll.PBD(BJ215,"Deal Type 1","","USD","",""))</f>
        <v/>
      </c>
      <c r="BS215" s="15" t="str" cm="1">
        <f t="array" ref="BS215">IF(BR215="","",_xll.PBD(BR215,"Deal Date","","USD","",""))</f>
        <v/>
      </c>
      <c r="BT215" s="15" t="str" cm="1">
        <f t="array" ref="BT215">IF(BR215="","",_xll.PBD(BR215,"Company ID","","USD","",""))</f>
        <v/>
      </c>
      <c r="BU215" s="15" t="str" cm="1">
        <f t="array" ref="BU215">IF(BR215="","",_xll.PBD(BT215,"Name","","USD","",""))</f>
        <v/>
      </c>
      <c r="BV215" t="str" cm="1">
        <f t="array" ref="BV215">IF(BR215="","",_xll.PBD(BR215,"Deal Type 1","","USD","",""))</f>
        <v/>
      </c>
      <c r="CA215" s="15" t="str" cm="1">
        <f t="array" ref="CA215">IF(BZ215="","",_xll.PBD(BZ215,"Deal Date","","USD","",""))</f>
        <v/>
      </c>
      <c r="CB215" s="15" t="str" cm="1">
        <f t="array" ref="CB215">IF(BZ215="","",_xll.PBD(BZ215,"Company ID","","USD","",""))</f>
        <v/>
      </c>
      <c r="CC215" s="15" t="str" cm="1">
        <f t="array" ref="CC215">IF(BZ215="","",_xll.PBD(CB215,"Name","","USD","",""))</f>
        <v/>
      </c>
      <c r="CD215" t="str" cm="1">
        <f t="array" ref="CD215">IF(BZ215="","",_xll.PBD(BZ215,"Deal Type 1","","USD","",""))</f>
        <v/>
      </c>
      <c r="CI215" s="15" t="str" cm="1">
        <f t="array" ref="CI215">IF(CH215="","",_xll.PBD(CH215,"Deal Date","","USD","",""))</f>
        <v/>
      </c>
      <c r="CJ215" s="15" t="str" cm="1">
        <f t="array" ref="CJ215">IF(CH215="","",_xll.PBD(CH215,"Company ID","","USD","",""))</f>
        <v/>
      </c>
      <c r="CK215" s="15" t="str" cm="1">
        <f t="array" ref="CK215">IF(CH215="","",_xll.PBD(CJ215,"Name","","USD","",""))</f>
        <v/>
      </c>
      <c r="CL215" t="str" cm="1">
        <f t="array" ref="CL215">IF(CH215="","",_xll.PBD(CH215,"Deal Type 1","","USD","",""))</f>
        <v/>
      </c>
      <c r="CQ215" s="15" t="str" cm="1">
        <f t="array" ref="CQ215">IF(CP215="","",_xll.PBD(CP215,"Deal Date","","USD","",""))</f>
        <v/>
      </c>
      <c r="CR215" s="15" t="str" cm="1">
        <f t="array" ref="CR215">IF(CP215="","",_xll.PBD(CP215,"Company ID","","USD","",""))</f>
        <v/>
      </c>
      <c r="CS215" s="15" t="str" cm="1">
        <f t="array" ref="CS215">IF(CP215="","",_xll.PBD(CR215,"Name","","USD","",""))</f>
        <v/>
      </c>
      <c r="CT215" t="str" cm="1">
        <f t="array" ref="CT215">IF(CP215="","",_xll.PBD(CP215,"Deal Type 1","","USD","",""))</f>
        <v/>
      </c>
      <c r="CY215" s="15" t="str" cm="1">
        <f t="array" ref="CY215">IF(CX215="","",_xll.PBD(CX215,"Deal Date","","USD","",""))</f>
        <v/>
      </c>
      <c r="CZ215" s="15" t="str" cm="1">
        <f t="array" ref="CZ215">IF(CX215="","",_xll.PBD(CX215,"Company ID","","USD","",""))</f>
        <v/>
      </c>
      <c r="DA215" s="15" t="str" cm="1">
        <f t="array" ref="DA215">IF(CX215="","",_xll.PBD(CZ215,"Name","","USD","",""))</f>
        <v/>
      </c>
      <c r="DB215" t="str" cm="1">
        <f t="array" ref="DB215">IF(CX215="","",_xll.PBD(CX215,"Deal Type 1","","USD","",""))</f>
        <v/>
      </c>
      <c r="DG215" s="15" t="str" cm="1">
        <f t="array" ref="DG215">IF(DF215="","",_xll.PBD(DF215,"Deal Date","","USD","",""))</f>
        <v/>
      </c>
      <c r="DH215" s="15" t="str" cm="1">
        <f t="array" ref="DH215">IF(DF215="","",_xll.PBD(DF215,"Company ID","","USD","",""))</f>
        <v/>
      </c>
      <c r="DI215" s="15" t="str" cm="1">
        <f t="array" ref="DI215">IF(DF215="","",_xll.PBD(DH215,"Name","","USD","",""))</f>
        <v/>
      </c>
      <c r="DJ215" t="str" cm="1">
        <f t="array" ref="DJ215">IF(DF215="","",_xll.PBD(DF215,"Deal Type 1","","USD","",""))</f>
        <v/>
      </c>
      <c r="DO215" s="15" t="str" cm="1">
        <f t="array" ref="DO215">IF(DN215="","",_xll.PBD(DN215,"Deal Date","","USD","",""))</f>
        <v/>
      </c>
      <c r="DP215" s="15" t="str" cm="1">
        <f t="array" ref="DP215">IF(DN215="","",_xll.PBD(DN215,"Company ID","","USD","",""))</f>
        <v/>
      </c>
      <c r="DQ215" s="15" t="str" cm="1">
        <f t="array" ref="DQ215">IF(DN215="","",_xll.PBD(DP215,"Name","","USD","",""))</f>
        <v/>
      </c>
      <c r="DR215" t="str" cm="1">
        <f t="array" ref="DR215">IF(DN215="","",_xll.PBD(DN215,"Deal Type 1","","USD","",""))</f>
        <v/>
      </c>
      <c r="DW215" s="15" t="str" cm="1">
        <f t="array" ref="DW215">IF(DV215="","",_xll.PBD(DV215,"Deal Date","","USD","",""))</f>
        <v/>
      </c>
      <c r="DX215" s="15" t="str" cm="1">
        <f t="array" ref="DX215">IF(DV215="","",_xll.PBD(DV215,"Company ID","","USD","",""))</f>
        <v/>
      </c>
      <c r="DY215" s="15" t="str" cm="1">
        <f t="array" ref="DY215">IF(DV215="","",_xll.PBD(DX215,"Name","","USD","",""))</f>
        <v/>
      </c>
      <c r="DZ215" t="str" cm="1">
        <f t="array" ref="DZ215">IF(DV215="","",_xll.PBD(DV215,"Deal Type 1","","USD","",""))</f>
        <v/>
      </c>
      <c r="EE215" s="15" t="str" cm="1">
        <f t="array" ref="EE215">IF(ED215="","",_xll.PBD(ED215,"Deal Date","","USD","",""))</f>
        <v/>
      </c>
      <c r="EF215" s="15" t="str" cm="1">
        <f t="array" ref="EF215">IF(ED215="","",_xll.PBD(ED215,"Company ID","","USD","",""))</f>
        <v/>
      </c>
      <c r="EG215" s="15" t="str" cm="1">
        <f t="array" ref="EG215">IF(ED215="","",_xll.PBD(EF215,"Name","","USD","",""))</f>
        <v/>
      </c>
      <c r="EH215" t="str" cm="1">
        <f t="array" ref="EH215">IF(ED215="","",_xll.PBD(ED215,"Deal Type 1","","USD","",""))</f>
        <v/>
      </c>
      <c r="EM215" s="15" t="str" cm="1">
        <f t="array" ref="EM215">IF(EL215="","",_xll.PBD(EL215,"Deal Date","","USD","",""))</f>
        <v/>
      </c>
      <c r="EN215" s="15" t="str" cm="1">
        <f t="array" ref="EN215">IF(EL215="","",_xll.PBD(EL215,"Company ID","","USD","",""))</f>
        <v/>
      </c>
      <c r="EO215" s="15" t="str" cm="1">
        <f t="array" ref="EO215">IF(EL215="","",_xll.PBD(EN215,"Name","","USD","",""))</f>
        <v/>
      </c>
      <c r="EP215" t="str" cm="1">
        <f t="array" ref="EP215">IF(EL215="","",_xll.PBD(EL215,"Deal Type 1","","USD","",""))</f>
        <v/>
      </c>
      <c r="EU215" s="15" t="str" cm="1">
        <f t="array" ref="EU215">IF(ET215="","",_xll.PBD(ET215,"Deal Date","","USD","",""))</f>
        <v/>
      </c>
      <c r="EV215" s="15" t="str" cm="1">
        <f t="array" ref="EV215">IF(ET215="","",_xll.PBD(ET215,"Company ID","","USD","",""))</f>
        <v/>
      </c>
      <c r="EW215" s="15" t="str" cm="1">
        <f t="array" ref="EW215">IF(ET215="","",_xll.PBD(EV215,"Name","","USD","",""))</f>
        <v/>
      </c>
      <c r="EX215" t="str" cm="1">
        <f t="array" ref="EX215">IF(ET215="","",_xll.PBD(ET215,"Deal Type 1","","USD","",""))</f>
        <v/>
      </c>
      <c r="FC215" s="15" t="str" cm="1">
        <f t="array" ref="FC215">IF(FB215="","",_xll.PBD(FB215,"Deal Date","","USD","",""))</f>
        <v/>
      </c>
      <c r="FD215" s="15" t="str" cm="1">
        <f t="array" ref="FD215">IF(FB215="","",_xll.PBD(FB215,"Company ID","","USD","",""))</f>
        <v/>
      </c>
      <c r="FE215" s="15" t="str" cm="1">
        <f t="array" ref="FE215">IF(FB215="","",_xll.PBD(FD215,"Name","","USD","",""))</f>
        <v/>
      </c>
      <c r="FF215" t="str" cm="1">
        <f t="array" ref="FF215">IF(FB215="","",_xll.PBD(FB215,"Deal Type 1","","USD","",""))</f>
        <v/>
      </c>
      <c r="FK215" s="15" t="str" cm="1">
        <f t="array" ref="FK215">IF(FJ215="","",_xll.PBD(FJ215,"Deal Date","","USD","",""))</f>
        <v/>
      </c>
      <c r="FL215" s="15" t="str" cm="1">
        <f t="array" ref="FL215">IF(FJ215="","",_xll.PBD(FJ215,"Company ID","","USD","",""))</f>
        <v/>
      </c>
      <c r="FM215" s="15" t="str" cm="1">
        <f t="array" ref="FM215">IF(FJ215="","",_xll.PBD(FL215,"Name","","USD","",""))</f>
        <v/>
      </c>
      <c r="FN215" t="str" cm="1">
        <f t="array" ref="FN215">IF(FJ215="","",_xll.PBD(FJ215,"Deal Type 1","","USD","",""))</f>
        <v/>
      </c>
      <c r="FS215" s="15" t="str" cm="1">
        <f t="array" ref="FS215">IF(FR215="","",_xll.PBD(FR215,"Deal Date","","USD","",""))</f>
        <v/>
      </c>
      <c r="FT215" s="15" t="str" cm="1">
        <f t="array" ref="FT215">IF(FR215="","",_xll.PBD(FR215,"Company ID","","USD","",""))</f>
        <v/>
      </c>
      <c r="FU215" s="15" t="str" cm="1">
        <f t="array" ref="FU215">IF(FR215="","",_xll.PBD(FT215,"Name","","USD","",""))</f>
        <v/>
      </c>
      <c r="FV215" t="str" cm="1">
        <f t="array" ref="FV215">IF(FR215="","",_xll.PBD(FR215,"Deal Type 1","","USD","",""))</f>
        <v/>
      </c>
      <c r="GA215" s="15" t="str" cm="1">
        <f t="array" ref="GA215">IF(FZ215="","",_xll.PBD(FZ215,"Deal Date","","USD","",""))</f>
        <v/>
      </c>
      <c r="GB215" s="15" t="str" cm="1">
        <f t="array" ref="GB215">IF(FZ215="","",_xll.PBD(FZ215,"Company ID","","USD","",""))</f>
        <v/>
      </c>
      <c r="GC215" s="15" t="str" cm="1">
        <f t="array" ref="GC215">IF(FZ215="","",_xll.PBD(GB215,"Name","","USD","",""))</f>
        <v/>
      </c>
      <c r="GD215" t="str" cm="1">
        <f t="array" ref="GD215">IF(FZ215="","",_xll.PBD(FZ215,"Deal Type 1","","USD","",""))</f>
        <v/>
      </c>
      <c r="GI215" s="15" t="str" cm="1">
        <f t="array" ref="GI215">IF(GH215="","",_xll.PBD(GH215,"Deal Date","","USD","",""))</f>
        <v/>
      </c>
      <c r="GJ215" s="15" t="str" cm="1">
        <f t="array" ref="GJ215">IF(GH215="","",_xll.PBD(GH215,"Company ID","","USD","",""))</f>
        <v/>
      </c>
      <c r="GK215" s="15" t="str" cm="1">
        <f t="array" ref="GK215">IF(GH215="","",_xll.PBD(GJ215,"Name","","USD","",""))</f>
        <v/>
      </c>
      <c r="GL215" t="str" cm="1">
        <f t="array" ref="GL215">IF(GH215="","",_xll.PBD(GH215,"Deal Type 1","","USD","",""))</f>
        <v/>
      </c>
      <c r="GQ215" s="15" t="str" cm="1">
        <f t="array" ref="GQ215">IF(GP215="","",_xll.PBD(GP215,"Deal Date","","USD","",""))</f>
        <v/>
      </c>
      <c r="GR215" s="15" t="str" cm="1">
        <f t="array" ref="GR215">IF(GP215="","",_xll.PBD(GP215,"Company ID","","USD","",""))</f>
        <v/>
      </c>
      <c r="GS215" s="15" t="str" cm="1">
        <f t="array" ref="GS215">IF(GP215="","",_xll.PBD(GR215,"Name","","USD","",""))</f>
        <v/>
      </c>
      <c r="GT215" t="str" cm="1">
        <f t="array" ref="GT215">IF(GP215="","",_xll.PBD(GP215,"Deal Type 1","","USD","",""))</f>
        <v/>
      </c>
      <c r="GY215" s="15" t="str" cm="1">
        <f t="array" ref="GY215">IF(GX215="","",_xll.PBD(GX215,"Deal Date","","USD","",""))</f>
        <v/>
      </c>
      <c r="GZ215" s="15" t="str" cm="1">
        <f t="array" ref="GZ215">IF(GX215="","",_xll.PBD(GX215,"Company ID","","USD","",""))</f>
        <v/>
      </c>
      <c r="HA215" s="15" t="str" cm="1">
        <f t="array" ref="HA215">IF(GX215="","",_xll.PBD(GZ215,"Name","","USD","",""))</f>
        <v/>
      </c>
      <c r="HB215" t="str" cm="1">
        <f t="array" ref="HB215">IF(GX215="","",_xll.PBD(GX215,"Deal Type 1","","USD","",""))</f>
        <v/>
      </c>
      <c r="HG215" s="15" t="str" cm="1">
        <f t="array" ref="HG215">IF(HF215="","",_xll.PBD(HF215,"Deal Date","","USD","",""))</f>
        <v/>
      </c>
      <c r="HH215" s="15" t="str" cm="1">
        <f t="array" ref="HH215">IF(HF215="","",_xll.PBD(HF215,"Company ID","","USD","",""))</f>
        <v/>
      </c>
      <c r="HI215" s="15" t="str" cm="1">
        <f t="array" ref="HI215">IF(HF215="","",_xll.PBD(HH215,"Name","","USD","",""))</f>
        <v/>
      </c>
      <c r="HJ215" t="str" cm="1">
        <f t="array" ref="HJ215">IF(HF215="","",_xll.PBD(HF215,"Deal Type 1","","USD","",""))</f>
        <v/>
      </c>
      <c r="HO215" s="15" t="str" cm="1">
        <f t="array" ref="HO215">IF(HN215="","",_xll.PBD(HN215,"Deal Date","","USD","",""))</f>
        <v/>
      </c>
      <c r="HP215" s="15" t="str" cm="1">
        <f t="array" ref="HP215">IF(HN215="","",_xll.PBD(HN215,"Company ID","","USD","",""))</f>
        <v/>
      </c>
      <c r="HQ215" s="15" t="str" cm="1">
        <f t="array" ref="HQ215">IF(HN215="","",_xll.PBD(HP215,"Name","","USD","",""))</f>
        <v/>
      </c>
      <c r="HR215" t="str" cm="1">
        <f t="array" ref="HR215">IF(HN215="","",_xll.PBD(HN215,"Deal Type 1","","USD","",""))</f>
        <v/>
      </c>
      <c r="HW215" s="15" t="str" cm="1">
        <f t="array" ref="HW215">IF(HV215="","",_xll.PBD(HV215,"Deal Date","","USD","",""))</f>
        <v/>
      </c>
      <c r="HX215" s="15" t="str" cm="1">
        <f t="array" ref="HX215">IF(HV215="","",_xll.PBD(HV215,"Company ID","","USD","",""))</f>
        <v/>
      </c>
      <c r="HY215" s="15" t="str" cm="1">
        <f t="array" ref="HY215">IF(HV215="","",_xll.PBD(HX215,"Name","","USD","",""))</f>
        <v/>
      </c>
      <c r="HZ215" t="str" cm="1">
        <f t="array" ref="HZ215">IF(HV215="","",_xll.PBD(HV215,"Deal Type 1","","USD","",""))</f>
        <v/>
      </c>
      <c r="IE215" s="15" t="str" cm="1">
        <f t="array" ref="IE215">IF(ID215="","",_xll.PBD(ID215,"Deal Date","","USD","",""))</f>
        <v/>
      </c>
      <c r="IF215" s="15" t="str" cm="1">
        <f t="array" ref="IF215">IF(ID215="","",_xll.PBD(ID215,"Company ID","","USD","",""))</f>
        <v/>
      </c>
      <c r="IG215" s="15" t="str" cm="1">
        <f t="array" ref="IG215">IF(ID215="","",_xll.PBD(IF215,"Name","","USD","",""))</f>
        <v/>
      </c>
      <c r="IH215" t="str" cm="1">
        <f t="array" ref="IH215">IF(ID215="","",_xll.PBD(ID215,"Deal Type 1","","USD","",""))</f>
        <v/>
      </c>
      <c r="IM215" s="15" t="str" cm="1">
        <f t="array" ref="IM215">IF(IL215="","",_xll.PBD(IL215,"Deal Date","","USD","",""))</f>
        <v/>
      </c>
      <c r="IN215" s="15" t="str" cm="1">
        <f t="array" ref="IN215">IF(IL215="","",_xll.PBD(IL215,"Company ID","","USD","",""))</f>
        <v/>
      </c>
      <c r="IO215" s="15" t="str" cm="1">
        <f t="array" ref="IO215">IF(IL215="","",_xll.PBD(IN215,"Name","","USD","",""))</f>
        <v/>
      </c>
      <c r="IP215" t="str" cm="1">
        <f t="array" ref="IP215">IF(IL215="","",_xll.PBD(IL215,"Deal Type 1","","USD","",""))</f>
        <v/>
      </c>
      <c r="IU215" s="15" t="str" cm="1">
        <f t="array" ref="IU215">IF(IT215="","",_xll.PBD(IT215,"Deal Date","","USD","",""))</f>
        <v/>
      </c>
      <c r="IV215" s="15" t="str" cm="1">
        <f t="array" ref="IV215">IF(IT215="","",_xll.PBD(IT215,"Company ID","","USD","",""))</f>
        <v/>
      </c>
      <c r="IW215" s="15" t="str" cm="1">
        <f t="array" ref="IW215">IF(IT215="","",_xll.PBD(IV215,"Name","","USD","",""))</f>
        <v/>
      </c>
      <c r="IX215" t="str" cm="1">
        <f t="array" ref="IX215">IF(IT215="","",_xll.PBD(IT215,"Deal Type 1","","USD","",""))</f>
        <v/>
      </c>
      <c r="JC215" s="15" t="str" cm="1">
        <f t="array" ref="JC215">IF(JB215="","",_xll.PBD(JB215,"Deal Date","","USD","",""))</f>
        <v/>
      </c>
      <c r="JD215" s="15" t="str" cm="1">
        <f t="array" ref="JD215">IF(JB215="","",_xll.PBD(JB215,"Company ID","","USD","",""))</f>
        <v/>
      </c>
      <c r="JE215" s="15" t="str" cm="1">
        <f t="array" ref="JE215">IF(JB215="","",_xll.PBD(JD215,"Name","","USD","",""))</f>
        <v/>
      </c>
      <c r="JF215" t="str" cm="1">
        <f t="array" ref="JF215">IF(JB215="","",_xll.PBD(JB215,"Deal Type 1","","USD","",""))</f>
        <v/>
      </c>
      <c r="JK215" s="15" t="str" cm="1">
        <f t="array" ref="JK215">IF(JJ215="","",_xll.PBD(JJ215,"Deal Date","","USD","",""))</f>
        <v/>
      </c>
      <c r="JL215" s="15" t="str" cm="1">
        <f t="array" ref="JL215">IF(JJ215="","",_xll.PBD(JJ215,"Company ID","","USD","",""))</f>
        <v/>
      </c>
      <c r="JM215" s="15" t="str" cm="1">
        <f t="array" ref="JM215">IF(JJ215="","",_xll.PBD(JL215,"Name","","USD","",""))</f>
        <v/>
      </c>
      <c r="JN215" t="str" cm="1">
        <f t="array" ref="JN215">IF(JJ215="","",_xll.PBD(JJ215,"Deal Type 1","","USD","",""))</f>
        <v/>
      </c>
      <c r="JS215" s="15" t="str" cm="1">
        <f t="array" ref="JS215">IF(JR215="","",_xll.PBD(JR215,"Deal Date","","USD","",""))</f>
        <v/>
      </c>
      <c r="JT215" s="15" t="str" cm="1">
        <f t="array" ref="JT215">IF(JR215="","",_xll.PBD(JR215,"Company ID","","USD","",""))</f>
        <v/>
      </c>
      <c r="JU215" s="15" t="str" cm="1">
        <f t="array" ref="JU215">IF(JR215="","",_xll.PBD(JT215,"Name","","USD","",""))</f>
        <v/>
      </c>
      <c r="JV215" t="str" cm="1">
        <f t="array" ref="JV215">IF(JR215="","",_xll.PBD(JR215,"Deal Type 1","","USD","",""))</f>
        <v/>
      </c>
      <c r="KA215" s="15" t="str" cm="1">
        <f t="array" ref="KA215">IF(JZ215="","",_xll.PBD(JZ215,"Deal Date","","USD","",""))</f>
        <v/>
      </c>
      <c r="KB215" s="15" t="str" cm="1">
        <f t="array" ref="KB215">IF(JZ215="","",_xll.PBD(JZ215,"Company ID","","USD","",""))</f>
        <v/>
      </c>
      <c r="KC215" s="15" t="str" cm="1">
        <f t="array" ref="KC215">IF(JZ215="","",_xll.PBD(KB215,"Name","","USD","",""))</f>
        <v/>
      </c>
      <c r="KD215" t="str" cm="1">
        <f t="array" ref="KD215">IF(JZ215="","",_xll.PBD(JZ215,"Deal Type 1","","USD","",""))</f>
        <v/>
      </c>
      <c r="KI215" s="15" t="str" cm="1">
        <f t="array" ref="KI215">IF(KH215="","",_xll.PBD(KH215,"Deal Date","","USD","",""))</f>
        <v/>
      </c>
      <c r="KJ215" s="15" t="str" cm="1">
        <f t="array" ref="KJ215">IF(KH215="","",_xll.PBD(KH215,"Company ID","","USD","",""))</f>
        <v/>
      </c>
      <c r="KK215" s="15" t="str" cm="1">
        <f t="array" ref="KK215">IF(KH215="","",_xll.PBD(KJ215,"Name","","USD","",""))</f>
        <v/>
      </c>
      <c r="KL215" t="str" cm="1">
        <f t="array" ref="KL215">IF(KH215="","",_xll.PBD(KH215,"Deal Type 1","","USD","",""))</f>
        <v/>
      </c>
      <c r="KQ215" s="15" t="str" cm="1">
        <f t="array" ref="KQ215">IF(KP215="","",_xll.PBD(KP215,"Deal Date","","USD","",""))</f>
        <v/>
      </c>
      <c r="KR215" s="15" t="str" cm="1">
        <f t="array" ref="KR215">IF(KP215="","",_xll.PBD(KP215,"Company ID","","USD","",""))</f>
        <v/>
      </c>
      <c r="KS215" s="15" t="str" cm="1">
        <f t="array" ref="KS215">IF(KP215="","",_xll.PBD(KR215,"Name","","USD","",""))</f>
        <v/>
      </c>
      <c r="KT215" t="str" cm="1">
        <f t="array" ref="KT215">IF(KP215="","",_xll.PBD(KP215,"Deal Type 1","","USD","",""))</f>
        <v/>
      </c>
      <c r="KY215" s="15" t="str" cm="1">
        <f t="array" ref="KY215">IF(KX215="","",_xll.PBD(KX215,"Deal Date","","USD","",""))</f>
        <v/>
      </c>
      <c r="KZ215" s="15" t="str" cm="1">
        <f t="array" ref="KZ215">IF(KX215="","",_xll.PBD(KX215,"Company ID","","USD","",""))</f>
        <v/>
      </c>
      <c r="LA215" s="15" t="str" cm="1">
        <f t="array" ref="LA215">IF(KX215="","",_xll.PBD(KZ215,"Name","","USD","",""))</f>
        <v/>
      </c>
      <c r="LB215" t="str" cm="1">
        <f t="array" ref="LB215">IF(KX215="","",_xll.PBD(KX215,"Deal Type 1","","USD","",""))</f>
        <v/>
      </c>
      <c r="LG215" s="15" t="str" cm="1">
        <f t="array" ref="LG215">IF(LF215="","",_xll.PBD(LF215,"Deal Date","","USD","",""))</f>
        <v/>
      </c>
      <c r="LH215" s="15" t="str" cm="1">
        <f t="array" ref="LH215">IF(LF215="","",_xll.PBD(LF215,"Company ID","","USD","",""))</f>
        <v/>
      </c>
      <c r="LI215" s="15" t="str" cm="1">
        <f t="array" ref="LI215">IF(LF215="","",_xll.PBD(LH215,"Name","","USD","",""))</f>
        <v/>
      </c>
      <c r="LJ215" t="str" cm="1">
        <f t="array" ref="LJ215">IF(LF215="","",_xll.PBD(LF215,"Deal Type 1","","USD","",""))</f>
        <v/>
      </c>
      <c r="LO215" s="15" t="str" cm="1">
        <f t="array" ref="LO215">IF(LN215="","",_xll.PBD(LN215,"Deal Date","","USD","",""))</f>
        <v/>
      </c>
      <c r="LP215" s="15" t="str" cm="1">
        <f t="array" ref="LP215">IF(LN215="","",_xll.PBD(LN215,"Company ID","","USD","",""))</f>
        <v/>
      </c>
      <c r="LQ215" s="15" t="str" cm="1">
        <f t="array" ref="LQ215">IF(LN215="","",_xll.PBD(LP215,"Name","","USD","",""))</f>
        <v/>
      </c>
      <c r="LR215" t="str" cm="1">
        <f t="array" ref="LR215">IF(LN215="","",_xll.PBD(LN215,"Deal Type 1","","USD","",""))</f>
        <v/>
      </c>
      <c r="LW215" s="15" t="str" cm="1">
        <f t="array" ref="LW215">IF(LV215="","",_xll.PBD(LV215,"Deal Date","","USD","",""))</f>
        <v/>
      </c>
      <c r="LX215" s="15" t="str" cm="1">
        <f t="array" ref="LX215">IF(LV215="","",_xll.PBD(LV215,"Company ID","","USD","",""))</f>
        <v/>
      </c>
      <c r="LY215" s="15" t="str" cm="1">
        <f t="array" ref="LY215">IF(LV215="","",_xll.PBD(LX215,"Name","","USD","",""))</f>
        <v/>
      </c>
      <c r="LZ215" t="str" cm="1">
        <f t="array" ref="LZ215">IF(LV215="","",_xll.PBD(LV215,"Deal Type 1","","USD","",""))</f>
        <v/>
      </c>
      <c r="ME215" s="15" t="str" cm="1">
        <f t="array" ref="ME215">IF(MD215="","",_xll.PBD(MD215,"Deal Date","","USD","",""))</f>
        <v/>
      </c>
      <c r="MF215" s="15" t="str" cm="1">
        <f t="array" ref="MF215">IF(MD215="","",_xll.PBD(MD215,"Company ID","","USD","",""))</f>
        <v/>
      </c>
      <c r="MG215" s="15" t="str" cm="1">
        <f t="array" ref="MG215">IF(MD215="","",_xll.PBD(MF215,"Name","","USD","",""))</f>
        <v/>
      </c>
      <c r="MH215" t="str" cm="1">
        <f t="array" ref="MH215">IF(MD215="","",_xll.PBD(MD215,"Deal Type 1","","USD","",""))</f>
        <v/>
      </c>
    </row>
    <row r="216" spans="7:346" x14ac:dyDescent="0.2">
      <c r="G216" s="15" t="str" cm="1">
        <f t="array" ref="G216">IF(F216="","",_xll.PBD(F216,"Deal Date","","USD","",""))</f>
        <v/>
      </c>
      <c r="H216" s="15" t="str" cm="1">
        <f t="array" ref="H216">IF(F216="","",_xll.PBD(F216,"Company ID","","USD","",""))</f>
        <v/>
      </c>
      <c r="I216" s="15" t="str" cm="1">
        <f t="array" ref="I216">IF(F216="","",_xll.PBD(H216,"Name","","USD","",""))</f>
        <v/>
      </c>
      <c r="J216" t="str" cm="1">
        <f t="array" ref="J216">IF(F216="","",_xll.PBD(F216,"Deal Type 1","","USD","",""))</f>
        <v/>
      </c>
      <c r="O216" s="15" t="str" cm="1">
        <f t="array" ref="O216">IF(N216="","",_xll.PBD(N216,"Deal Date","","USD","",""))</f>
        <v/>
      </c>
      <c r="P216" s="15" t="str" cm="1">
        <f t="array" ref="P216">IF(N216="","",_xll.PBD(N216,"Company ID","","USD","",""))</f>
        <v/>
      </c>
      <c r="Q216" s="15" t="str" cm="1">
        <f t="array" ref="Q216">IF(N216="","",_xll.PBD(P216,"Name","","USD","",""))</f>
        <v/>
      </c>
      <c r="R216" t="str" cm="1">
        <f t="array" ref="R216">IF(N216="","",_xll.PBD(N216,"Deal Type 1","","USD","",""))</f>
        <v/>
      </c>
      <c r="W216" s="15" t="str" cm="1">
        <f t="array" ref="W216">IF(V216="","",_xll.PBD(V216,"Deal Date","","USD","",""))</f>
        <v/>
      </c>
      <c r="X216" s="15" t="str" cm="1">
        <f t="array" ref="X216">IF(V216="","",_xll.PBD(V216,"Company ID","","USD","",""))</f>
        <v/>
      </c>
      <c r="Y216" s="15" t="str" cm="1">
        <f t="array" ref="Y216">IF(V216="","",_xll.PBD(X216,"Name","","USD","",""))</f>
        <v/>
      </c>
      <c r="Z216" t="str" cm="1">
        <f t="array" ref="Z216">IF(V216="","",_xll.PBD(V216,"Deal Type 1","","USD","",""))</f>
        <v/>
      </c>
      <c r="AE216" s="15" t="str" cm="1">
        <f t="array" ref="AE216">IF(AD216="","",_xll.PBD(AD216,"Deal Date","","USD","",""))</f>
        <v/>
      </c>
      <c r="AF216" s="15" t="str" cm="1">
        <f t="array" ref="AF216">IF(AD216="","",_xll.PBD(AD216,"Company ID","","USD","",""))</f>
        <v/>
      </c>
      <c r="AG216" s="15" t="str" cm="1">
        <f t="array" ref="AG216">IF(AD216="","",_xll.PBD(AF216,"Name","","USD","",""))</f>
        <v/>
      </c>
      <c r="AH216" t="str" cm="1">
        <f t="array" ref="AH216">IF(AD216="","",_xll.PBD(AD216,"Deal Type 1","","USD","",""))</f>
        <v/>
      </c>
      <c r="AM216" s="15" t="str" cm="1">
        <f t="array" ref="AM216">IF(AL216="","",_xll.PBD(AL216,"Deal Date","","USD","",""))</f>
        <v/>
      </c>
      <c r="AN216" s="15" t="str" cm="1">
        <f t="array" ref="AN216">IF(AL216="","",_xll.PBD(AL216,"Company ID","","USD","",""))</f>
        <v/>
      </c>
      <c r="AO216" s="15" t="str" cm="1">
        <f t="array" ref="AO216">IF(AL216="","",_xll.PBD(AN216,"Name","","USD","",""))</f>
        <v/>
      </c>
      <c r="AP216" t="str" cm="1">
        <f t="array" ref="AP216">IF(AL216="","",_xll.PBD(AL216,"Deal Type 1","","USD","",""))</f>
        <v/>
      </c>
      <c r="AU216" s="15" t="str" cm="1">
        <f t="array" ref="AU216">IF(AT216="","",_xll.PBD(AT216,"Deal Date","","USD","",""))</f>
        <v/>
      </c>
      <c r="AV216" s="15" t="str" cm="1">
        <f t="array" ref="AV216">IF(AT216="","",_xll.PBD(AT216,"Company ID","","USD","",""))</f>
        <v/>
      </c>
      <c r="AW216" s="15" t="str" cm="1">
        <f t="array" ref="AW216">IF(AT216="","",_xll.PBD(AV216,"Name","","USD","",""))</f>
        <v/>
      </c>
      <c r="AX216" t="str" cm="1">
        <f t="array" ref="AX216">IF(AT216="","",_xll.PBD(AT216,"Deal Type 1","","USD","",""))</f>
        <v/>
      </c>
      <c r="BC216" s="15" t="str" cm="1">
        <f t="array" ref="BC216">IF(BB216="","",_xll.PBD(BB216,"Deal Date","","USD","",""))</f>
        <v/>
      </c>
      <c r="BD216" s="15" t="str" cm="1">
        <f t="array" ref="BD216">IF(BB216="","",_xll.PBD(BB216,"Company ID","","USD","",""))</f>
        <v/>
      </c>
      <c r="BE216" s="15" t="str" cm="1">
        <f t="array" ref="BE216">IF(BB216="","",_xll.PBD(BD216,"Name","","USD","",""))</f>
        <v/>
      </c>
      <c r="BF216" t="str" cm="1">
        <f t="array" ref="BF216">IF(BB216="","",_xll.PBD(BB216,"Deal Type 1","","USD","",""))</f>
        <v/>
      </c>
      <c r="BK216" s="15" t="str" cm="1">
        <f t="array" ref="BK216">IF(BJ216="","",_xll.PBD(BJ216,"Deal Date","","USD","",""))</f>
        <v/>
      </c>
      <c r="BL216" s="15" t="str" cm="1">
        <f t="array" ref="BL216">IF(BJ216="","",_xll.PBD(BJ216,"Company ID","","USD","",""))</f>
        <v/>
      </c>
      <c r="BM216" s="15" t="str" cm="1">
        <f t="array" ref="BM216">IF(BJ216="","",_xll.PBD(BL216,"Name","","USD","",""))</f>
        <v/>
      </c>
      <c r="BN216" t="str" cm="1">
        <f t="array" ref="BN216">IF(BJ216="","",_xll.PBD(BJ216,"Deal Type 1","","USD","",""))</f>
        <v/>
      </c>
      <c r="BS216" s="15" t="str" cm="1">
        <f t="array" ref="BS216">IF(BR216="","",_xll.PBD(BR216,"Deal Date","","USD","",""))</f>
        <v/>
      </c>
      <c r="BT216" s="15" t="str" cm="1">
        <f t="array" ref="BT216">IF(BR216="","",_xll.PBD(BR216,"Company ID","","USD","",""))</f>
        <v/>
      </c>
      <c r="BU216" s="15" t="str" cm="1">
        <f t="array" ref="BU216">IF(BR216="","",_xll.PBD(BT216,"Name","","USD","",""))</f>
        <v/>
      </c>
      <c r="BV216" t="str" cm="1">
        <f t="array" ref="BV216">IF(BR216="","",_xll.PBD(BR216,"Deal Type 1","","USD","",""))</f>
        <v/>
      </c>
      <c r="CA216" s="15" t="str" cm="1">
        <f t="array" ref="CA216">IF(BZ216="","",_xll.PBD(BZ216,"Deal Date","","USD","",""))</f>
        <v/>
      </c>
      <c r="CB216" s="15" t="str" cm="1">
        <f t="array" ref="CB216">IF(BZ216="","",_xll.PBD(BZ216,"Company ID","","USD","",""))</f>
        <v/>
      </c>
      <c r="CC216" s="15" t="str" cm="1">
        <f t="array" ref="CC216">IF(BZ216="","",_xll.PBD(CB216,"Name","","USD","",""))</f>
        <v/>
      </c>
      <c r="CD216" t="str" cm="1">
        <f t="array" ref="CD216">IF(BZ216="","",_xll.PBD(BZ216,"Deal Type 1","","USD","",""))</f>
        <v/>
      </c>
      <c r="CI216" s="15" t="str" cm="1">
        <f t="array" ref="CI216">IF(CH216="","",_xll.PBD(CH216,"Deal Date","","USD","",""))</f>
        <v/>
      </c>
      <c r="CJ216" s="15" t="str" cm="1">
        <f t="array" ref="CJ216">IF(CH216="","",_xll.PBD(CH216,"Company ID","","USD","",""))</f>
        <v/>
      </c>
      <c r="CK216" s="15" t="str" cm="1">
        <f t="array" ref="CK216">IF(CH216="","",_xll.PBD(CJ216,"Name","","USD","",""))</f>
        <v/>
      </c>
      <c r="CL216" t="str" cm="1">
        <f t="array" ref="CL216">IF(CH216="","",_xll.PBD(CH216,"Deal Type 1","","USD","",""))</f>
        <v/>
      </c>
      <c r="CQ216" s="15" t="str" cm="1">
        <f t="array" ref="CQ216">IF(CP216="","",_xll.PBD(CP216,"Deal Date","","USD","",""))</f>
        <v/>
      </c>
      <c r="CR216" s="15" t="str" cm="1">
        <f t="array" ref="CR216">IF(CP216="","",_xll.PBD(CP216,"Company ID","","USD","",""))</f>
        <v/>
      </c>
      <c r="CS216" s="15" t="str" cm="1">
        <f t="array" ref="CS216">IF(CP216="","",_xll.PBD(CR216,"Name","","USD","",""))</f>
        <v/>
      </c>
      <c r="CT216" t="str" cm="1">
        <f t="array" ref="CT216">IF(CP216="","",_xll.PBD(CP216,"Deal Type 1","","USD","",""))</f>
        <v/>
      </c>
      <c r="CY216" s="15" t="str" cm="1">
        <f t="array" ref="CY216">IF(CX216="","",_xll.PBD(CX216,"Deal Date","","USD","",""))</f>
        <v/>
      </c>
      <c r="CZ216" s="15" t="str" cm="1">
        <f t="array" ref="CZ216">IF(CX216="","",_xll.PBD(CX216,"Company ID","","USD","",""))</f>
        <v/>
      </c>
      <c r="DA216" s="15" t="str" cm="1">
        <f t="array" ref="DA216">IF(CX216="","",_xll.PBD(CZ216,"Name","","USD","",""))</f>
        <v/>
      </c>
      <c r="DB216" t="str" cm="1">
        <f t="array" ref="DB216">IF(CX216="","",_xll.PBD(CX216,"Deal Type 1","","USD","",""))</f>
        <v/>
      </c>
      <c r="DG216" s="15" t="str" cm="1">
        <f t="array" ref="DG216">IF(DF216="","",_xll.PBD(DF216,"Deal Date","","USD","",""))</f>
        <v/>
      </c>
      <c r="DH216" s="15" t="str" cm="1">
        <f t="array" ref="DH216">IF(DF216="","",_xll.PBD(DF216,"Company ID","","USD","",""))</f>
        <v/>
      </c>
      <c r="DI216" s="15" t="str" cm="1">
        <f t="array" ref="DI216">IF(DF216="","",_xll.PBD(DH216,"Name","","USD","",""))</f>
        <v/>
      </c>
      <c r="DJ216" t="str" cm="1">
        <f t="array" ref="DJ216">IF(DF216="","",_xll.PBD(DF216,"Deal Type 1","","USD","",""))</f>
        <v/>
      </c>
      <c r="DO216" s="15" t="str" cm="1">
        <f t="array" ref="DO216">IF(DN216="","",_xll.PBD(DN216,"Deal Date","","USD","",""))</f>
        <v/>
      </c>
      <c r="DP216" s="15" t="str" cm="1">
        <f t="array" ref="DP216">IF(DN216="","",_xll.PBD(DN216,"Company ID","","USD","",""))</f>
        <v/>
      </c>
      <c r="DQ216" s="15" t="str" cm="1">
        <f t="array" ref="DQ216">IF(DN216="","",_xll.PBD(DP216,"Name","","USD","",""))</f>
        <v/>
      </c>
      <c r="DR216" t="str" cm="1">
        <f t="array" ref="DR216">IF(DN216="","",_xll.PBD(DN216,"Deal Type 1","","USD","",""))</f>
        <v/>
      </c>
      <c r="DW216" s="15" t="str" cm="1">
        <f t="array" ref="DW216">IF(DV216="","",_xll.PBD(DV216,"Deal Date","","USD","",""))</f>
        <v/>
      </c>
      <c r="DX216" s="15" t="str" cm="1">
        <f t="array" ref="DX216">IF(DV216="","",_xll.PBD(DV216,"Company ID","","USD","",""))</f>
        <v/>
      </c>
      <c r="DY216" s="15" t="str" cm="1">
        <f t="array" ref="DY216">IF(DV216="","",_xll.PBD(DX216,"Name","","USD","",""))</f>
        <v/>
      </c>
      <c r="DZ216" t="str" cm="1">
        <f t="array" ref="DZ216">IF(DV216="","",_xll.PBD(DV216,"Deal Type 1","","USD","",""))</f>
        <v/>
      </c>
      <c r="EE216" s="15" t="str" cm="1">
        <f t="array" ref="EE216">IF(ED216="","",_xll.PBD(ED216,"Deal Date","","USD","",""))</f>
        <v/>
      </c>
      <c r="EF216" s="15" t="str" cm="1">
        <f t="array" ref="EF216">IF(ED216="","",_xll.PBD(ED216,"Company ID","","USD","",""))</f>
        <v/>
      </c>
      <c r="EG216" s="15" t="str" cm="1">
        <f t="array" ref="EG216">IF(ED216="","",_xll.PBD(EF216,"Name","","USD","",""))</f>
        <v/>
      </c>
      <c r="EH216" t="str" cm="1">
        <f t="array" ref="EH216">IF(ED216="","",_xll.PBD(ED216,"Deal Type 1","","USD","",""))</f>
        <v/>
      </c>
      <c r="EM216" s="15" t="str" cm="1">
        <f t="array" ref="EM216">IF(EL216="","",_xll.PBD(EL216,"Deal Date","","USD","",""))</f>
        <v/>
      </c>
      <c r="EN216" s="15" t="str" cm="1">
        <f t="array" ref="EN216">IF(EL216="","",_xll.PBD(EL216,"Company ID","","USD","",""))</f>
        <v/>
      </c>
      <c r="EO216" s="15" t="str" cm="1">
        <f t="array" ref="EO216">IF(EL216="","",_xll.PBD(EN216,"Name","","USD","",""))</f>
        <v/>
      </c>
      <c r="EP216" t="str" cm="1">
        <f t="array" ref="EP216">IF(EL216="","",_xll.PBD(EL216,"Deal Type 1","","USD","",""))</f>
        <v/>
      </c>
      <c r="EU216" s="15" t="str" cm="1">
        <f t="array" ref="EU216">IF(ET216="","",_xll.PBD(ET216,"Deal Date","","USD","",""))</f>
        <v/>
      </c>
      <c r="EV216" s="15" t="str" cm="1">
        <f t="array" ref="EV216">IF(ET216="","",_xll.PBD(ET216,"Company ID","","USD","",""))</f>
        <v/>
      </c>
      <c r="EW216" s="15" t="str" cm="1">
        <f t="array" ref="EW216">IF(ET216="","",_xll.PBD(EV216,"Name","","USD","",""))</f>
        <v/>
      </c>
      <c r="EX216" t="str" cm="1">
        <f t="array" ref="EX216">IF(ET216="","",_xll.PBD(ET216,"Deal Type 1","","USD","",""))</f>
        <v/>
      </c>
      <c r="FC216" s="15" t="str" cm="1">
        <f t="array" ref="FC216">IF(FB216="","",_xll.PBD(FB216,"Deal Date","","USD","",""))</f>
        <v/>
      </c>
      <c r="FD216" s="15" t="str" cm="1">
        <f t="array" ref="FD216">IF(FB216="","",_xll.PBD(FB216,"Company ID","","USD","",""))</f>
        <v/>
      </c>
      <c r="FE216" s="15" t="str" cm="1">
        <f t="array" ref="FE216">IF(FB216="","",_xll.PBD(FD216,"Name","","USD","",""))</f>
        <v/>
      </c>
      <c r="FF216" t="str" cm="1">
        <f t="array" ref="FF216">IF(FB216="","",_xll.PBD(FB216,"Deal Type 1","","USD","",""))</f>
        <v/>
      </c>
      <c r="FK216" s="15" t="str" cm="1">
        <f t="array" ref="FK216">IF(FJ216="","",_xll.PBD(FJ216,"Deal Date","","USD","",""))</f>
        <v/>
      </c>
      <c r="FL216" s="15" t="str" cm="1">
        <f t="array" ref="FL216">IF(FJ216="","",_xll.PBD(FJ216,"Company ID","","USD","",""))</f>
        <v/>
      </c>
      <c r="FM216" s="15" t="str" cm="1">
        <f t="array" ref="FM216">IF(FJ216="","",_xll.PBD(FL216,"Name","","USD","",""))</f>
        <v/>
      </c>
      <c r="FN216" t="str" cm="1">
        <f t="array" ref="FN216">IF(FJ216="","",_xll.PBD(FJ216,"Deal Type 1","","USD","",""))</f>
        <v/>
      </c>
      <c r="FS216" s="15" t="str" cm="1">
        <f t="array" ref="FS216">IF(FR216="","",_xll.PBD(FR216,"Deal Date","","USD","",""))</f>
        <v/>
      </c>
      <c r="FT216" s="15" t="str" cm="1">
        <f t="array" ref="FT216">IF(FR216="","",_xll.PBD(FR216,"Company ID","","USD","",""))</f>
        <v/>
      </c>
      <c r="FU216" s="15" t="str" cm="1">
        <f t="array" ref="FU216">IF(FR216="","",_xll.PBD(FT216,"Name","","USD","",""))</f>
        <v/>
      </c>
      <c r="FV216" t="str" cm="1">
        <f t="array" ref="FV216">IF(FR216="","",_xll.PBD(FR216,"Deal Type 1","","USD","",""))</f>
        <v/>
      </c>
      <c r="GA216" s="15" t="str" cm="1">
        <f t="array" ref="GA216">IF(FZ216="","",_xll.PBD(FZ216,"Deal Date","","USD","",""))</f>
        <v/>
      </c>
      <c r="GB216" s="15" t="str" cm="1">
        <f t="array" ref="GB216">IF(FZ216="","",_xll.PBD(FZ216,"Company ID","","USD","",""))</f>
        <v/>
      </c>
      <c r="GC216" s="15" t="str" cm="1">
        <f t="array" ref="GC216">IF(FZ216="","",_xll.PBD(GB216,"Name","","USD","",""))</f>
        <v/>
      </c>
      <c r="GD216" t="str" cm="1">
        <f t="array" ref="GD216">IF(FZ216="","",_xll.PBD(FZ216,"Deal Type 1","","USD","",""))</f>
        <v/>
      </c>
      <c r="GI216" s="15" t="str" cm="1">
        <f t="array" ref="GI216">IF(GH216="","",_xll.PBD(GH216,"Deal Date","","USD","",""))</f>
        <v/>
      </c>
      <c r="GJ216" s="15" t="str" cm="1">
        <f t="array" ref="GJ216">IF(GH216="","",_xll.PBD(GH216,"Company ID","","USD","",""))</f>
        <v/>
      </c>
      <c r="GK216" s="15" t="str" cm="1">
        <f t="array" ref="GK216">IF(GH216="","",_xll.PBD(GJ216,"Name","","USD","",""))</f>
        <v/>
      </c>
      <c r="GL216" t="str" cm="1">
        <f t="array" ref="GL216">IF(GH216="","",_xll.PBD(GH216,"Deal Type 1","","USD","",""))</f>
        <v/>
      </c>
      <c r="GQ216" s="15" t="str" cm="1">
        <f t="array" ref="GQ216">IF(GP216="","",_xll.PBD(GP216,"Deal Date","","USD","",""))</f>
        <v/>
      </c>
      <c r="GR216" s="15" t="str" cm="1">
        <f t="array" ref="GR216">IF(GP216="","",_xll.PBD(GP216,"Company ID","","USD","",""))</f>
        <v/>
      </c>
      <c r="GS216" s="15" t="str" cm="1">
        <f t="array" ref="GS216">IF(GP216="","",_xll.PBD(GR216,"Name","","USD","",""))</f>
        <v/>
      </c>
      <c r="GT216" t="str" cm="1">
        <f t="array" ref="GT216">IF(GP216="","",_xll.PBD(GP216,"Deal Type 1","","USD","",""))</f>
        <v/>
      </c>
      <c r="GY216" s="15" t="str" cm="1">
        <f t="array" ref="GY216">IF(GX216="","",_xll.PBD(GX216,"Deal Date","","USD","",""))</f>
        <v/>
      </c>
      <c r="GZ216" s="15" t="str" cm="1">
        <f t="array" ref="GZ216">IF(GX216="","",_xll.PBD(GX216,"Company ID","","USD","",""))</f>
        <v/>
      </c>
      <c r="HA216" s="15" t="str" cm="1">
        <f t="array" ref="HA216">IF(GX216="","",_xll.PBD(GZ216,"Name","","USD","",""))</f>
        <v/>
      </c>
      <c r="HB216" t="str" cm="1">
        <f t="array" ref="HB216">IF(GX216="","",_xll.PBD(GX216,"Deal Type 1","","USD","",""))</f>
        <v/>
      </c>
      <c r="HG216" s="15" t="str" cm="1">
        <f t="array" ref="HG216">IF(HF216="","",_xll.PBD(HF216,"Deal Date","","USD","",""))</f>
        <v/>
      </c>
      <c r="HH216" s="15" t="str" cm="1">
        <f t="array" ref="HH216">IF(HF216="","",_xll.PBD(HF216,"Company ID","","USD","",""))</f>
        <v/>
      </c>
      <c r="HI216" s="15" t="str" cm="1">
        <f t="array" ref="HI216">IF(HF216="","",_xll.PBD(HH216,"Name","","USD","",""))</f>
        <v/>
      </c>
      <c r="HJ216" t="str" cm="1">
        <f t="array" ref="HJ216">IF(HF216="","",_xll.PBD(HF216,"Deal Type 1","","USD","",""))</f>
        <v/>
      </c>
      <c r="HO216" s="15" t="str" cm="1">
        <f t="array" ref="HO216">IF(HN216="","",_xll.PBD(HN216,"Deal Date","","USD","",""))</f>
        <v/>
      </c>
      <c r="HP216" s="15" t="str" cm="1">
        <f t="array" ref="HP216">IF(HN216="","",_xll.PBD(HN216,"Company ID","","USD","",""))</f>
        <v/>
      </c>
      <c r="HQ216" s="15" t="str" cm="1">
        <f t="array" ref="HQ216">IF(HN216="","",_xll.PBD(HP216,"Name","","USD","",""))</f>
        <v/>
      </c>
      <c r="HR216" t="str" cm="1">
        <f t="array" ref="HR216">IF(HN216="","",_xll.PBD(HN216,"Deal Type 1","","USD","",""))</f>
        <v/>
      </c>
      <c r="HW216" s="15" t="str" cm="1">
        <f t="array" ref="HW216">IF(HV216="","",_xll.PBD(HV216,"Deal Date","","USD","",""))</f>
        <v/>
      </c>
      <c r="HX216" s="15" t="str" cm="1">
        <f t="array" ref="HX216">IF(HV216="","",_xll.PBD(HV216,"Company ID","","USD","",""))</f>
        <v/>
      </c>
      <c r="HY216" s="15" t="str" cm="1">
        <f t="array" ref="HY216">IF(HV216="","",_xll.PBD(HX216,"Name","","USD","",""))</f>
        <v/>
      </c>
      <c r="HZ216" t="str" cm="1">
        <f t="array" ref="HZ216">IF(HV216="","",_xll.PBD(HV216,"Deal Type 1","","USD","",""))</f>
        <v/>
      </c>
      <c r="IE216" s="15" t="str" cm="1">
        <f t="array" ref="IE216">IF(ID216="","",_xll.PBD(ID216,"Deal Date","","USD","",""))</f>
        <v/>
      </c>
      <c r="IF216" s="15" t="str" cm="1">
        <f t="array" ref="IF216">IF(ID216="","",_xll.PBD(ID216,"Company ID","","USD","",""))</f>
        <v/>
      </c>
      <c r="IG216" s="15" t="str" cm="1">
        <f t="array" ref="IG216">IF(ID216="","",_xll.PBD(IF216,"Name","","USD","",""))</f>
        <v/>
      </c>
      <c r="IH216" t="str" cm="1">
        <f t="array" ref="IH216">IF(ID216="","",_xll.PBD(ID216,"Deal Type 1","","USD","",""))</f>
        <v/>
      </c>
      <c r="IM216" s="15" t="str" cm="1">
        <f t="array" ref="IM216">IF(IL216="","",_xll.PBD(IL216,"Deal Date","","USD","",""))</f>
        <v/>
      </c>
      <c r="IN216" s="15" t="str" cm="1">
        <f t="array" ref="IN216">IF(IL216="","",_xll.PBD(IL216,"Company ID","","USD","",""))</f>
        <v/>
      </c>
      <c r="IO216" s="15" t="str" cm="1">
        <f t="array" ref="IO216">IF(IL216="","",_xll.PBD(IN216,"Name","","USD","",""))</f>
        <v/>
      </c>
      <c r="IP216" t="str" cm="1">
        <f t="array" ref="IP216">IF(IL216="","",_xll.PBD(IL216,"Deal Type 1","","USD","",""))</f>
        <v/>
      </c>
      <c r="IU216" s="15" t="str" cm="1">
        <f t="array" ref="IU216">IF(IT216="","",_xll.PBD(IT216,"Deal Date","","USD","",""))</f>
        <v/>
      </c>
      <c r="IV216" s="15" t="str" cm="1">
        <f t="array" ref="IV216">IF(IT216="","",_xll.PBD(IT216,"Company ID","","USD","",""))</f>
        <v/>
      </c>
      <c r="IW216" s="15" t="str" cm="1">
        <f t="array" ref="IW216">IF(IT216="","",_xll.PBD(IV216,"Name","","USD","",""))</f>
        <v/>
      </c>
      <c r="IX216" t="str" cm="1">
        <f t="array" ref="IX216">IF(IT216="","",_xll.PBD(IT216,"Deal Type 1","","USD","",""))</f>
        <v/>
      </c>
      <c r="JC216" s="15" t="str" cm="1">
        <f t="array" ref="JC216">IF(JB216="","",_xll.PBD(JB216,"Deal Date","","USD","",""))</f>
        <v/>
      </c>
      <c r="JD216" s="15" t="str" cm="1">
        <f t="array" ref="JD216">IF(JB216="","",_xll.PBD(JB216,"Company ID","","USD","",""))</f>
        <v/>
      </c>
      <c r="JE216" s="15" t="str" cm="1">
        <f t="array" ref="JE216">IF(JB216="","",_xll.PBD(JD216,"Name","","USD","",""))</f>
        <v/>
      </c>
      <c r="JF216" t="str" cm="1">
        <f t="array" ref="JF216">IF(JB216="","",_xll.PBD(JB216,"Deal Type 1","","USD","",""))</f>
        <v/>
      </c>
      <c r="JK216" s="15" t="str" cm="1">
        <f t="array" ref="JK216">IF(JJ216="","",_xll.PBD(JJ216,"Deal Date","","USD","",""))</f>
        <v/>
      </c>
      <c r="JL216" s="15" t="str" cm="1">
        <f t="array" ref="JL216">IF(JJ216="","",_xll.PBD(JJ216,"Company ID","","USD","",""))</f>
        <v/>
      </c>
      <c r="JM216" s="15" t="str" cm="1">
        <f t="array" ref="JM216">IF(JJ216="","",_xll.PBD(JL216,"Name","","USD","",""))</f>
        <v/>
      </c>
      <c r="JN216" t="str" cm="1">
        <f t="array" ref="JN216">IF(JJ216="","",_xll.PBD(JJ216,"Deal Type 1","","USD","",""))</f>
        <v/>
      </c>
      <c r="JS216" s="15" t="str" cm="1">
        <f t="array" ref="JS216">IF(JR216="","",_xll.PBD(JR216,"Deal Date","","USD","",""))</f>
        <v/>
      </c>
      <c r="JT216" s="15" t="str" cm="1">
        <f t="array" ref="JT216">IF(JR216="","",_xll.PBD(JR216,"Company ID","","USD","",""))</f>
        <v/>
      </c>
      <c r="JU216" s="15" t="str" cm="1">
        <f t="array" ref="JU216">IF(JR216="","",_xll.PBD(JT216,"Name","","USD","",""))</f>
        <v/>
      </c>
      <c r="JV216" t="str" cm="1">
        <f t="array" ref="JV216">IF(JR216="","",_xll.PBD(JR216,"Deal Type 1","","USD","",""))</f>
        <v/>
      </c>
      <c r="KA216" s="15" t="str" cm="1">
        <f t="array" ref="KA216">IF(JZ216="","",_xll.PBD(JZ216,"Deal Date","","USD","",""))</f>
        <v/>
      </c>
      <c r="KB216" s="15" t="str" cm="1">
        <f t="array" ref="KB216">IF(JZ216="","",_xll.PBD(JZ216,"Company ID","","USD","",""))</f>
        <v/>
      </c>
      <c r="KC216" s="15" t="str" cm="1">
        <f t="array" ref="KC216">IF(JZ216="","",_xll.PBD(KB216,"Name","","USD","",""))</f>
        <v/>
      </c>
      <c r="KD216" t="str" cm="1">
        <f t="array" ref="KD216">IF(JZ216="","",_xll.PBD(JZ216,"Deal Type 1","","USD","",""))</f>
        <v/>
      </c>
      <c r="KI216" s="15" t="str" cm="1">
        <f t="array" ref="KI216">IF(KH216="","",_xll.PBD(KH216,"Deal Date","","USD","",""))</f>
        <v/>
      </c>
      <c r="KJ216" s="15" t="str" cm="1">
        <f t="array" ref="KJ216">IF(KH216="","",_xll.PBD(KH216,"Company ID","","USD","",""))</f>
        <v/>
      </c>
      <c r="KK216" s="15" t="str" cm="1">
        <f t="array" ref="KK216">IF(KH216="","",_xll.PBD(KJ216,"Name","","USD","",""))</f>
        <v/>
      </c>
      <c r="KL216" t="str" cm="1">
        <f t="array" ref="KL216">IF(KH216="","",_xll.PBD(KH216,"Deal Type 1","","USD","",""))</f>
        <v/>
      </c>
      <c r="KQ216" s="15" t="str" cm="1">
        <f t="array" ref="KQ216">IF(KP216="","",_xll.PBD(KP216,"Deal Date","","USD","",""))</f>
        <v/>
      </c>
      <c r="KR216" s="15" t="str" cm="1">
        <f t="array" ref="KR216">IF(KP216="","",_xll.PBD(KP216,"Company ID","","USD","",""))</f>
        <v/>
      </c>
      <c r="KS216" s="15" t="str" cm="1">
        <f t="array" ref="KS216">IF(KP216="","",_xll.PBD(KR216,"Name","","USD","",""))</f>
        <v/>
      </c>
      <c r="KT216" t="str" cm="1">
        <f t="array" ref="KT216">IF(KP216="","",_xll.PBD(KP216,"Deal Type 1","","USD","",""))</f>
        <v/>
      </c>
      <c r="KY216" s="15" t="str" cm="1">
        <f t="array" ref="KY216">IF(KX216="","",_xll.PBD(KX216,"Deal Date","","USD","",""))</f>
        <v/>
      </c>
      <c r="KZ216" s="15" t="str" cm="1">
        <f t="array" ref="KZ216">IF(KX216="","",_xll.PBD(KX216,"Company ID","","USD","",""))</f>
        <v/>
      </c>
      <c r="LA216" s="15" t="str" cm="1">
        <f t="array" ref="LA216">IF(KX216="","",_xll.PBD(KZ216,"Name","","USD","",""))</f>
        <v/>
      </c>
      <c r="LB216" t="str" cm="1">
        <f t="array" ref="LB216">IF(KX216="","",_xll.PBD(KX216,"Deal Type 1","","USD","",""))</f>
        <v/>
      </c>
      <c r="LG216" s="15" t="str" cm="1">
        <f t="array" ref="LG216">IF(LF216="","",_xll.PBD(LF216,"Deal Date","","USD","",""))</f>
        <v/>
      </c>
      <c r="LH216" s="15" t="str" cm="1">
        <f t="array" ref="LH216">IF(LF216="","",_xll.PBD(LF216,"Company ID","","USD","",""))</f>
        <v/>
      </c>
      <c r="LI216" s="15" t="str" cm="1">
        <f t="array" ref="LI216">IF(LF216="","",_xll.PBD(LH216,"Name","","USD","",""))</f>
        <v/>
      </c>
      <c r="LJ216" t="str" cm="1">
        <f t="array" ref="LJ216">IF(LF216="","",_xll.PBD(LF216,"Deal Type 1","","USD","",""))</f>
        <v/>
      </c>
      <c r="LO216" s="15" t="str" cm="1">
        <f t="array" ref="LO216">IF(LN216="","",_xll.PBD(LN216,"Deal Date","","USD","",""))</f>
        <v/>
      </c>
      <c r="LP216" s="15" t="str" cm="1">
        <f t="array" ref="LP216">IF(LN216="","",_xll.PBD(LN216,"Company ID","","USD","",""))</f>
        <v/>
      </c>
      <c r="LQ216" s="15" t="str" cm="1">
        <f t="array" ref="LQ216">IF(LN216="","",_xll.PBD(LP216,"Name","","USD","",""))</f>
        <v/>
      </c>
      <c r="LR216" t="str" cm="1">
        <f t="array" ref="LR216">IF(LN216="","",_xll.PBD(LN216,"Deal Type 1","","USD","",""))</f>
        <v/>
      </c>
      <c r="LW216" s="15" t="str" cm="1">
        <f t="array" ref="LW216">IF(LV216="","",_xll.PBD(LV216,"Deal Date","","USD","",""))</f>
        <v/>
      </c>
      <c r="LX216" s="15" t="str" cm="1">
        <f t="array" ref="LX216">IF(LV216="","",_xll.PBD(LV216,"Company ID","","USD","",""))</f>
        <v/>
      </c>
      <c r="LY216" s="15" t="str" cm="1">
        <f t="array" ref="LY216">IF(LV216="","",_xll.PBD(LX216,"Name","","USD","",""))</f>
        <v/>
      </c>
      <c r="LZ216" t="str" cm="1">
        <f t="array" ref="LZ216">IF(LV216="","",_xll.PBD(LV216,"Deal Type 1","","USD","",""))</f>
        <v/>
      </c>
      <c r="ME216" s="15" t="str" cm="1">
        <f t="array" ref="ME216">IF(MD216="","",_xll.PBD(MD216,"Deal Date","","USD","",""))</f>
        <v/>
      </c>
      <c r="MF216" s="15" t="str" cm="1">
        <f t="array" ref="MF216">IF(MD216="","",_xll.PBD(MD216,"Company ID","","USD","",""))</f>
        <v/>
      </c>
      <c r="MG216" s="15" t="str" cm="1">
        <f t="array" ref="MG216">IF(MD216="","",_xll.PBD(MF216,"Name","","USD","",""))</f>
        <v/>
      </c>
      <c r="MH216" t="str" cm="1">
        <f t="array" ref="MH216">IF(MD216="","",_xll.PBD(MD216,"Deal Type 1","","USD","",""))</f>
        <v/>
      </c>
    </row>
    <row r="217" spans="7:346" x14ac:dyDescent="0.2">
      <c r="G217" s="15" t="str" cm="1">
        <f t="array" ref="G217">IF(F217="","",_xll.PBD(F217,"Deal Date","","USD","",""))</f>
        <v/>
      </c>
      <c r="H217" s="15" t="str" cm="1">
        <f t="array" ref="H217">IF(F217="","",_xll.PBD(F217,"Company ID","","USD","",""))</f>
        <v/>
      </c>
      <c r="I217" s="15" t="str" cm="1">
        <f t="array" ref="I217">IF(F217="","",_xll.PBD(H217,"Name","","USD","",""))</f>
        <v/>
      </c>
      <c r="J217" t="str" cm="1">
        <f t="array" ref="J217">IF(F217="","",_xll.PBD(F217,"Deal Type 1","","USD","",""))</f>
        <v/>
      </c>
      <c r="O217" s="15" t="str" cm="1">
        <f t="array" ref="O217">IF(N217="","",_xll.PBD(N217,"Deal Date","","USD","",""))</f>
        <v/>
      </c>
      <c r="P217" s="15" t="str" cm="1">
        <f t="array" ref="P217">IF(N217="","",_xll.PBD(N217,"Company ID","","USD","",""))</f>
        <v/>
      </c>
      <c r="Q217" s="15" t="str" cm="1">
        <f t="array" ref="Q217">IF(N217="","",_xll.PBD(P217,"Name","","USD","",""))</f>
        <v/>
      </c>
      <c r="R217" t="str" cm="1">
        <f t="array" ref="R217">IF(N217="","",_xll.PBD(N217,"Deal Type 1","","USD","",""))</f>
        <v/>
      </c>
      <c r="W217" s="15" t="str" cm="1">
        <f t="array" ref="W217">IF(V217="","",_xll.PBD(V217,"Deal Date","","USD","",""))</f>
        <v/>
      </c>
      <c r="X217" s="15" t="str" cm="1">
        <f t="array" ref="X217">IF(V217="","",_xll.PBD(V217,"Company ID","","USD","",""))</f>
        <v/>
      </c>
      <c r="Y217" s="15" t="str" cm="1">
        <f t="array" ref="Y217">IF(V217="","",_xll.PBD(X217,"Name","","USD","",""))</f>
        <v/>
      </c>
      <c r="Z217" t="str" cm="1">
        <f t="array" ref="Z217">IF(V217="","",_xll.PBD(V217,"Deal Type 1","","USD","",""))</f>
        <v/>
      </c>
      <c r="AE217" s="15" t="str" cm="1">
        <f t="array" ref="AE217">IF(AD217="","",_xll.PBD(AD217,"Deal Date","","USD","",""))</f>
        <v/>
      </c>
      <c r="AF217" s="15" t="str" cm="1">
        <f t="array" ref="AF217">IF(AD217="","",_xll.PBD(AD217,"Company ID","","USD","",""))</f>
        <v/>
      </c>
      <c r="AG217" s="15" t="str" cm="1">
        <f t="array" ref="AG217">IF(AD217="","",_xll.PBD(AF217,"Name","","USD","",""))</f>
        <v/>
      </c>
      <c r="AH217" t="str" cm="1">
        <f t="array" ref="AH217">IF(AD217="","",_xll.PBD(AD217,"Deal Type 1","","USD","",""))</f>
        <v/>
      </c>
      <c r="AM217" s="15" t="str" cm="1">
        <f t="array" ref="AM217">IF(AL217="","",_xll.PBD(AL217,"Deal Date","","USD","",""))</f>
        <v/>
      </c>
      <c r="AN217" s="15" t="str" cm="1">
        <f t="array" ref="AN217">IF(AL217="","",_xll.PBD(AL217,"Company ID","","USD","",""))</f>
        <v/>
      </c>
      <c r="AO217" s="15" t="str" cm="1">
        <f t="array" ref="AO217">IF(AL217="","",_xll.PBD(AN217,"Name","","USD","",""))</f>
        <v/>
      </c>
      <c r="AP217" t="str" cm="1">
        <f t="array" ref="AP217">IF(AL217="","",_xll.PBD(AL217,"Deal Type 1","","USD","",""))</f>
        <v/>
      </c>
      <c r="AU217" s="15" t="str" cm="1">
        <f t="array" ref="AU217">IF(AT217="","",_xll.PBD(AT217,"Deal Date","","USD","",""))</f>
        <v/>
      </c>
      <c r="AV217" s="15" t="str" cm="1">
        <f t="array" ref="AV217">IF(AT217="","",_xll.PBD(AT217,"Company ID","","USD","",""))</f>
        <v/>
      </c>
      <c r="AW217" s="15" t="str" cm="1">
        <f t="array" ref="AW217">IF(AT217="","",_xll.PBD(AV217,"Name","","USD","",""))</f>
        <v/>
      </c>
      <c r="AX217" t="str" cm="1">
        <f t="array" ref="AX217">IF(AT217="","",_xll.PBD(AT217,"Deal Type 1","","USD","",""))</f>
        <v/>
      </c>
      <c r="BC217" s="15" t="str" cm="1">
        <f t="array" ref="BC217">IF(BB217="","",_xll.PBD(BB217,"Deal Date","","USD","",""))</f>
        <v/>
      </c>
      <c r="BD217" s="15" t="str" cm="1">
        <f t="array" ref="BD217">IF(BB217="","",_xll.PBD(BB217,"Company ID","","USD","",""))</f>
        <v/>
      </c>
      <c r="BE217" s="15" t="str" cm="1">
        <f t="array" ref="BE217">IF(BB217="","",_xll.PBD(BD217,"Name","","USD","",""))</f>
        <v/>
      </c>
      <c r="BF217" t="str" cm="1">
        <f t="array" ref="BF217">IF(BB217="","",_xll.PBD(BB217,"Deal Type 1","","USD","",""))</f>
        <v/>
      </c>
      <c r="BK217" s="15" t="str" cm="1">
        <f t="array" ref="BK217">IF(BJ217="","",_xll.PBD(BJ217,"Deal Date","","USD","",""))</f>
        <v/>
      </c>
      <c r="BL217" s="15" t="str" cm="1">
        <f t="array" ref="BL217">IF(BJ217="","",_xll.PBD(BJ217,"Company ID","","USD","",""))</f>
        <v/>
      </c>
      <c r="BM217" s="15" t="str" cm="1">
        <f t="array" ref="BM217">IF(BJ217="","",_xll.PBD(BL217,"Name","","USD","",""))</f>
        <v/>
      </c>
      <c r="BN217" t="str" cm="1">
        <f t="array" ref="BN217">IF(BJ217="","",_xll.PBD(BJ217,"Deal Type 1","","USD","",""))</f>
        <v/>
      </c>
      <c r="BS217" s="15" t="str" cm="1">
        <f t="array" ref="BS217">IF(BR217="","",_xll.PBD(BR217,"Deal Date","","USD","",""))</f>
        <v/>
      </c>
      <c r="BT217" s="15" t="str" cm="1">
        <f t="array" ref="BT217">IF(BR217="","",_xll.PBD(BR217,"Company ID","","USD","",""))</f>
        <v/>
      </c>
      <c r="BU217" s="15" t="str" cm="1">
        <f t="array" ref="BU217">IF(BR217="","",_xll.PBD(BT217,"Name","","USD","",""))</f>
        <v/>
      </c>
      <c r="BV217" t="str" cm="1">
        <f t="array" ref="BV217">IF(BR217="","",_xll.PBD(BR217,"Deal Type 1","","USD","",""))</f>
        <v/>
      </c>
      <c r="CA217" s="15" t="str" cm="1">
        <f t="array" ref="CA217">IF(BZ217="","",_xll.PBD(BZ217,"Deal Date","","USD","",""))</f>
        <v/>
      </c>
      <c r="CB217" s="15" t="str" cm="1">
        <f t="array" ref="CB217">IF(BZ217="","",_xll.PBD(BZ217,"Company ID","","USD","",""))</f>
        <v/>
      </c>
      <c r="CC217" s="15" t="str" cm="1">
        <f t="array" ref="CC217">IF(BZ217="","",_xll.PBD(CB217,"Name","","USD","",""))</f>
        <v/>
      </c>
      <c r="CD217" t="str" cm="1">
        <f t="array" ref="CD217">IF(BZ217="","",_xll.PBD(BZ217,"Deal Type 1","","USD","",""))</f>
        <v/>
      </c>
      <c r="CI217" s="15" t="str" cm="1">
        <f t="array" ref="CI217">IF(CH217="","",_xll.PBD(CH217,"Deal Date","","USD","",""))</f>
        <v/>
      </c>
      <c r="CJ217" s="15" t="str" cm="1">
        <f t="array" ref="CJ217">IF(CH217="","",_xll.PBD(CH217,"Company ID","","USD","",""))</f>
        <v/>
      </c>
      <c r="CK217" s="15" t="str" cm="1">
        <f t="array" ref="CK217">IF(CH217="","",_xll.PBD(CJ217,"Name","","USD","",""))</f>
        <v/>
      </c>
      <c r="CL217" t="str" cm="1">
        <f t="array" ref="CL217">IF(CH217="","",_xll.PBD(CH217,"Deal Type 1","","USD","",""))</f>
        <v/>
      </c>
      <c r="CQ217" s="15" t="str" cm="1">
        <f t="array" ref="CQ217">IF(CP217="","",_xll.PBD(CP217,"Deal Date","","USD","",""))</f>
        <v/>
      </c>
      <c r="CR217" s="15" t="str" cm="1">
        <f t="array" ref="CR217">IF(CP217="","",_xll.PBD(CP217,"Company ID","","USD","",""))</f>
        <v/>
      </c>
      <c r="CS217" s="15" t="str" cm="1">
        <f t="array" ref="CS217">IF(CP217="","",_xll.PBD(CR217,"Name","","USD","",""))</f>
        <v/>
      </c>
      <c r="CT217" t="str" cm="1">
        <f t="array" ref="CT217">IF(CP217="","",_xll.PBD(CP217,"Deal Type 1","","USD","",""))</f>
        <v/>
      </c>
      <c r="CY217" s="15" t="str" cm="1">
        <f t="array" ref="CY217">IF(CX217="","",_xll.PBD(CX217,"Deal Date","","USD","",""))</f>
        <v/>
      </c>
      <c r="CZ217" s="15" t="str" cm="1">
        <f t="array" ref="CZ217">IF(CX217="","",_xll.PBD(CX217,"Company ID","","USD","",""))</f>
        <v/>
      </c>
      <c r="DA217" s="15" t="str" cm="1">
        <f t="array" ref="DA217">IF(CX217="","",_xll.PBD(CZ217,"Name","","USD","",""))</f>
        <v/>
      </c>
      <c r="DB217" t="str" cm="1">
        <f t="array" ref="DB217">IF(CX217="","",_xll.PBD(CX217,"Deal Type 1","","USD","",""))</f>
        <v/>
      </c>
      <c r="DG217" s="15" t="str" cm="1">
        <f t="array" ref="DG217">IF(DF217="","",_xll.PBD(DF217,"Deal Date","","USD","",""))</f>
        <v/>
      </c>
      <c r="DH217" s="15" t="str" cm="1">
        <f t="array" ref="DH217">IF(DF217="","",_xll.PBD(DF217,"Company ID","","USD","",""))</f>
        <v/>
      </c>
      <c r="DI217" s="15" t="str" cm="1">
        <f t="array" ref="DI217">IF(DF217="","",_xll.PBD(DH217,"Name","","USD","",""))</f>
        <v/>
      </c>
      <c r="DJ217" t="str" cm="1">
        <f t="array" ref="DJ217">IF(DF217="","",_xll.PBD(DF217,"Deal Type 1","","USD","",""))</f>
        <v/>
      </c>
      <c r="DO217" s="15" t="str" cm="1">
        <f t="array" ref="DO217">IF(DN217="","",_xll.PBD(DN217,"Deal Date","","USD","",""))</f>
        <v/>
      </c>
      <c r="DP217" s="15" t="str" cm="1">
        <f t="array" ref="DP217">IF(DN217="","",_xll.PBD(DN217,"Company ID","","USD","",""))</f>
        <v/>
      </c>
      <c r="DQ217" s="15" t="str" cm="1">
        <f t="array" ref="DQ217">IF(DN217="","",_xll.PBD(DP217,"Name","","USD","",""))</f>
        <v/>
      </c>
      <c r="DR217" t="str" cm="1">
        <f t="array" ref="DR217">IF(DN217="","",_xll.PBD(DN217,"Deal Type 1","","USD","",""))</f>
        <v/>
      </c>
      <c r="DW217" s="15" t="str" cm="1">
        <f t="array" ref="DW217">IF(DV217="","",_xll.PBD(DV217,"Deal Date","","USD","",""))</f>
        <v/>
      </c>
      <c r="DX217" s="15" t="str" cm="1">
        <f t="array" ref="DX217">IF(DV217="","",_xll.PBD(DV217,"Company ID","","USD","",""))</f>
        <v/>
      </c>
      <c r="DY217" s="15" t="str" cm="1">
        <f t="array" ref="DY217">IF(DV217="","",_xll.PBD(DX217,"Name","","USD","",""))</f>
        <v/>
      </c>
      <c r="DZ217" t="str" cm="1">
        <f t="array" ref="DZ217">IF(DV217="","",_xll.PBD(DV217,"Deal Type 1","","USD","",""))</f>
        <v/>
      </c>
      <c r="EE217" s="15" t="str" cm="1">
        <f t="array" ref="EE217">IF(ED217="","",_xll.PBD(ED217,"Deal Date","","USD","",""))</f>
        <v/>
      </c>
      <c r="EF217" s="15" t="str" cm="1">
        <f t="array" ref="EF217">IF(ED217="","",_xll.PBD(ED217,"Company ID","","USD","",""))</f>
        <v/>
      </c>
      <c r="EG217" s="15" t="str" cm="1">
        <f t="array" ref="EG217">IF(ED217="","",_xll.PBD(EF217,"Name","","USD","",""))</f>
        <v/>
      </c>
      <c r="EH217" t="str" cm="1">
        <f t="array" ref="EH217">IF(ED217="","",_xll.PBD(ED217,"Deal Type 1","","USD","",""))</f>
        <v/>
      </c>
      <c r="EM217" s="15" t="str" cm="1">
        <f t="array" ref="EM217">IF(EL217="","",_xll.PBD(EL217,"Deal Date","","USD","",""))</f>
        <v/>
      </c>
      <c r="EN217" s="15" t="str" cm="1">
        <f t="array" ref="EN217">IF(EL217="","",_xll.PBD(EL217,"Company ID","","USD","",""))</f>
        <v/>
      </c>
      <c r="EO217" s="15" t="str" cm="1">
        <f t="array" ref="EO217">IF(EL217="","",_xll.PBD(EN217,"Name","","USD","",""))</f>
        <v/>
      </c>
      <c r="EP217" t="str" cm="1">
        <f t="array" ref="EP217">IF(EL217="","",_xll.PBD(EL217,"Deal Type 1","","USD","",""))</f>
        <v/>
      </c>
      <c r="EU217" s="15" t="str" cm="1">
        <f t="array" ref="EU217">IF(ET217="","",_xll.PBD(ET217,"Deal Date","","USD","",""))</f>
        <v/>
      </c>
      <c r="EV217" s="15" t="str" cm="1">
        <f t="array" ref="EV217">IF(ET217="","",_xll.PBD(ET217,"Company ID","","USD","",""))</f>
        <v/>
      </c>
      <c r="EW217" s="15" t="str" cm="1">
        <f t="array" ref="EW217">IF(ET217="","",_xll.PBD(EV217,"Name","","USD","",""))</f>
        <v/>
      </c>
      <c r="EX217" t="str" cm="1">
        <f t="array" ref="EX217">IF(ET217="","",_xll.PBD(ET217,"Deal Type 1","","USD","",""))</f>
        <v/>
      </c>
      <c r="FC217" s="15" t="str" cm="1">
        <f t="array" ref="FC217">IF(FB217="","",_xll.PBD(FB217,"Deal Date","","USD","",""))</f>
        <v/>
      </c>
      <c r="FD217" s="15" t="str" cm="1">
        <f t="array" ref="FD217">IF(FB217="","",_xll.PBD(FB217,"Company ID","","USD","",""))</f>
        <v/>
      </c>
      <c r="FE217" s="15" t="str" cm="1">
        <f t="array" ref="FE217">IF(FB217="","",_xll.PBD(FD217,"Name","","USD","",""))</f>
        <v/>
      </c>
      <c r="FF217" t="str" cm="1">
        <f t="array" ref="FF217">IF(FB217="","",_xll.PBD(FB217,"Deal Type 1","","USD","",""))</f>
        <v/>
      </c>
      <c r="FK217" s="15" t="str" cm="1">
        <f t="array" ref="FK217">IF(FJ217="","",_xll.PBD(FJ217,"Deal Date","","USD","",""))</f>
        <v/>
      </c>
      <c r="FL217" s="15" t="str" cm="1">
        <f t="array" ref="FL217">IF(FJ217="","",_xll.PBD(FJ217,"Company ID","","USD","",""))</f>
        <v/>
      </c>
      <c r="FM217" s="15" t="str" cm="1">
        <f t="array" ref="FM217">IF(FJ217="","",_xll.PBD(FL217,"Name","","USD","",""))</f>
        <v/>
      </c>
      <c r="FN217" t="str" cm="1">
        <f t="array" ref="FN217">IF(FJ217="","",_xll.PBD(FJ217,"Deal Type 1","","USD","",""))</f>
        <v/>
      </c>
      <c r="FS217" s="15" t="str" cm="1">
        <f t="array" ref="FS217">IF(FR217="","",_xll.PBD(FR217,"Deal Date","","USD","",""))</f>
        <v/>
      </c>
      <c r="FT217" s="15" t="str" cm="1">
        <f t="array" ref="FT217">IF(FR217="","",_xll.PBD(FR217,"Company ID","","USD","",""))</f>
        <v/>
      </c>
      <c r="FU217" s="15" t="str" cm="1">
        <f t="array" ref="FU217">IF(FR217="","",_xll.PBD(FT217,"Name","","USD","",""))</f>
        <v/>
      </c>
      <c r="FV217" t="str" cm="1">
        <f t="array" ref="FV217">IF(FR217="","",_xll.PBD(FR217,"Deal Type 1","","USD","",""))</f>
        <v/>
      </c>
      <c r="GA217" s="15" t="str" cm="1">
        <f t="array" ref="GA217">IF(FZ217="","",_xll.PBD(FZ217,"Deal Date","","USD","",""))</f>
        <v/>
      </c>
      <c r="GB217" s="15" t="str" cm="1">
        <f t="array" ref="GB217">IF(FZ217="","",_xll.PBD(FZ217,"Company ID","","USD","",""))</f>
        <v/>
      </c>
      <c r="GC217" s="15" t="str" cm="1">
        <f t="array" ref="GC217">IF(FZ217="","",_xll.PBD(GB217,"Name","","USD","",""))</f>
        <v/>
      </c>
      <c r="GD217" t="str" cm="1">
        <f t="array" ref="GD217">IF(FZ217="","",_xll.PBD(FZ217,"Deal Type 1","","USD","",""))</f>
        <v/>
      </c>
      <c r="GI217" s="15" t="str" cm="1">
        <f t="array" ref="GI217">IF(GH217="","",_xll.PBD(GH217,"Deal Date","","USD","",""))</f>
        <v/>
      </c>
      <c r="GJ217" s="15" t="str" cm="1">
        <f t="array" ref="GJ217">IF(GH217="","",_xll.PBD(GH217,"Company ID","","USD","",""))</f>
        <v/>
      </c>
      <c r="GK217" s="15" t="str" cm="1">
        <f t="array" ref="GK217">IF(GH217="","",_xll.PBD(GJ217,"Name","","USD","",""))</f>
        <v/>
      </c>
      <c r="GL217" t="str" cm="1">
        <f t="array" ref="GL217">IF(GH217="","",_xll.PBD(GH217,"Deal Type 1","","USD","",""))</f>
        <v/>
      </c>
      <c r="GQ217" s="15" t="str" cm="1">
        <f t="array" ref="GQ217">IF(GP217="","",_xll.PBD(GP217,"Deal Date","","USD","",""))</f>
        <v/>
      </c>
      <c r="GR217" s="15" t="str" cm="1">
        <f t="array" ref="GR217">IF(GP217="","",_xll.PBD(GP217,"Company ID","","USD","",""))</f>
        <v/>
      </c>
      <c r="GS217" s="15" t="str" cm="1">
        <f t="array" ref="GS217">IF(GP217="","",_xll.PBD(GR217,"Name","","USD","",""))</f>
        <v/>
      </c>
      <c r="GT217" t="str" cm="1">
        <f t="array" ref="GT217">IF(GP217="","",_xll.PBD(GP217,"Deal Type 1","","USD","",""))</f>
        <v/>
      </c>
      <c r="GY217" s="15" t="str" cm="1">
        <f t="array" ref="GY217">IF(GX217="","",_xll.PBD(GX217,"Deal Date","","USD","",""))</f>
        <v/>
      </c>
      <c r="GZ217" s="15" t="str" cm="1">
        <f t="array" ref="GZ217">IF(GX217="","",_xll.PBD(GX217,"Company ID","","USD","",""))</f>
        <v/>
      </c>
      <c r="HA217" s="15" t="str" cm="1">
        <f t="array" ref="HA217">IF(GX217="","",_xll.PBD(GZ217,"Name","","USD","",""))</f>
        <v/>
      </c>
      <c r="HB217" t="str" cm="1">
        <f t="array" ref="HB217">IF(GX217="","",_xll.PBD(GX217,"Deal Type 1","","USD","",""))</f>
        <v/>
      </c>
      <c r="HG217" s="15" t="str" cm="1">
        <f t="array" ref="HG217">IF(HF217="","",_xll.PBD(HF217,"Deal Date","","USD","",""))</f>
        <v/>
      </c>
      <c r="HH217" s="15" t="str" cm="1">
        <f t="array" ref="HH217">IF(HF217="","",_xll.PBD(HF217,"Company ID","","USD","",""))</f>
        <v/>
      </c>
      <c r="HI217" s="15" t="str" cm="1">
        <f t="array" ref="HI217">IF(HF217="","",_xll.PBD(HH217,"Name","","USD","",""))</f>
        <v/>
      </c>
      <c r="HJ217" t="str" cm="1">
        <f t="array" ref="HJ217">IF(HF217="","",_xll.PBD(HF217,"Deal Type 1","","USD","",""))</f>
        <v/>
      </c>
      <c r="HO217" s="15" t="str" cm="1">
        <f t="array" ref="HO217">IF(HN217="","",_xll.PBD(HN217,"Deal Date","","USD","",""))</f>
        <v/>
      </c>
      <c r="HP217" s="15" t="str" cm="1">
        <f t="array" ref="HP217">IF(HN217="","",_xll.PBD(HN217,"Company ID","","USD","",""))</f>
        <v/>
      </c>
      <c r="HQ217" s="15" t="str" cm="1">
        <f t="array" ref="HQ217">IF(HN217="","",_xll.PBD(HP217,"Name","","USD","",""))</f>
        <v/>
      </c>
      <c r="HR217" t="str" cm="1">
        <f t="array" ref="HR217">IF(HN217="","",_xll.PBD(HN217,"Deal Type 1","","USD","",""))</f>
        <v/>
      </c>
      <c r="HW217" s="15" t="str" cm="1">
        <f t="array" ref="HW217">IF(HV217="","",_xll.PBD(HV217,"Deal Date","","USD","",""))</f>
        <v/>
      </c>
      <c r="HX217" s="15" t="str" cm="1">
        <f t="array" ref="HX217">IF(HV217="","",_xll.PBD(HV217,"Company ID","","USD","",""))</f>
        <v/>
      </c>
      <c r="HY217" s="15" t="str" cm="1">
        <f t="array" ref="HY217">IF(HV217="","",_xll.PBD(HX217,"Name","","USD","",""))</f>
        <v/>
      </c>
      <c r="HZ217" t="str" cm="1">
        <f t="array" ref="HZ217">IF(HV217="","",_xll.PBD(HV217,"Deal Type 1","","USD","",""))</f>
        <v/>
      </c>
      <c r="IE217" s="15" t="str" cm="1">
        <f t="array" ref="IE217">IF(ID217="","",_xll.PBD(ID217,"Deal Date","","USD","",""))</f>
        <v/>
      </c>
      <c r="IF217" s="15" t="str" cm="1">
        <f t="array" ref="IF217">IF(ID217="","",_xll.PBD(ID217,"Company ID","","USD","",""))</f>
        <v/>
      </c>
      <c r="IG217" s="15" t="str" cm="1">
        <f t="array" ref="IG217">IF(ID217="","",_xll.PBD(IF217,"Name","","USD","",""))</f>
        <v/>
      </c>
      <c r="IH217" t="str" cm="1">
        <f t="array" ref="IH217">IF(ID217="","",_xll.PBD(ID217,"Deal Type 1","","USD","",""))</f>
        <v/>
      </c>
      <c r="IM217" s="15" t="str" cm="1">
        <f t="array" ref="IM217">IF(IL217="","",_xll.PBD(IL217,"Deal Date","","USD","",""))</f>
        <v/>
      </c>
      <c r="IN217" s="15" t="str" cm="1">
        <f t="array" ref="IN217">IF(IL217="","",_xll.PBD(IL217,"Company ID","","USD","",""))</f>
        <v/>
      </c>
      <c r="IO217" s="15" t="str" cm="1">
        <f t="array" ref="IO217">IF(IL217="","",_xll.PBD(IN217,"Name","","USD","",""))</f>
        <v/>
      </c>
      <c r="IP217" t="str" cm="1">
        <f t="array" ref="IP217">IF(IL217="","",_xll.PBD(IL217,"Deal Type 1","","USD","",""))</f>
        <v/>
      </c>
      <c r="IU217" s="15" t="str" cm="1">
        <f t="array" ref="IU217">IF(IT217="","",_xll.PBD(IT217,"Deal Date","","USD","",""))</f>
        <v/>
      </c>
      <c r="IV217" s="15" t="str" cm="1">
        <f t="array" ref="IV217">IF(IT217="","",_xll.PBD(IT217,"Company ID","","USD","",""))</f>
        <v/>
      </c>
      <c r="IW217" s="15" t="str" cm="1">
        <f t="array" ref="IW217">IF(IT217="","",_xll.PBD(IV217,"Name","","USD","",""))</f>
        <v/>
      </c>
      <c r="IX217" t="str" cm="1">
        <f t="array" ref="IX217">IF(IT217="","",_xll.PBD(IT217,"Deal Type 1","","USD","",""))</f>
        <v/>
      </c>
      <c r="JC217" s="15" t="str" cm="1">
        <f t="array" ref="JC217">IF(JB217="","",_xll.PBD(JB217,"Deal Date","","USD","",""))</f>
        <v/>
      </c>
      <c r="JD217" s="15" t="str" cm="1">
        <f t="array" ref="JD217">IF(JB217="","",_xll.PBD(JB217,"Company ID","","USD","",""))</f>
        <v/>
      </c>
      <c r="JE217" s="15" t="str" cm="1">
        <f t="array" ref="JE217">IF(JB217="","",_xll.PBD(JD217,"Name","","USD","",""))</f>
        <v/>
      </c>
      <c r="JF217" t="str" cm="1">
        <f t="array" ref="JF217">IF(JB217="","",_xll.PBD(JB217,"Deal Type 1","","USD","",""))</f>
        <v/>
      </c>
      <c r="JK217" s="15" t="str" cm="1">
        <f t="array" ref="JK217">IF(JJ217="","",_xll.PBD(JJ217,"Deal Date","","USD","",""))</f>
        <v/>
      </c>
      <c r="JL217" s="15" t="str" cm="1">
        <f t="array" ref="JL217">IF(JJ217="","",_xll.PBD(JJ217,"Company ID","","USD","",""))</f>
        <v/>
      </c>
      <c r="JM217" s="15" t="str" cm="1">
        <f t="array" ref="JM217">IF(JJ217="","",_xll.PBD(JL217,"Name","","USD","",""))</f>
        <v/>
      </c>
      <c r="JN217" t="str" cm="1">
        <f t="array" ref="JN217">IF(JJ217="","",_xll.PBD(JJ217,"Deal Type 1","","USD","",""))</f>
        <v/>
      </c>
      <c r="JS217" s="15" t="str" cm="1">
        <f t="array" ref="JS217">IF(JR217="","",_xll.PBD(JR217,"Deal Date","","USD","",""))</f>
        <v/>
      </c>
      <c r="JT217" s="15" t="str" cm="1">
        <f t="array" ref="JT217">IF(JR217="","",_xll.PBD(JR217,"Company ID","","USD","",""))</f>
        <v/>
      </c>
      <c r="JU217" s="15" t="str" cm="1">
        <f t="array" ref="JU217">IF(JR217="","",_xll.PBD(JT217,"Name","","USD","",""))</f>
        <v/>
      </c>
      <c r="JV217" t="str" cm="1">
        <f t="array" ref="JV217">IF(JR217="","",_xll.PBD(JR217,"Deal Type 1","","USD","",""))</f>
        <v/>
      </c>
      <c r="KA217" s="15" t="str" cm="1">
        <f t="array" ref="KA217">IF(JZ217="","",_xll.PBD(JZ217,"Deal Date","","USD","",""))</f>
        <v/>
      </c>
      <c r="KB217" s="15" t="str" cm="1">
        <f t="array" ref="KB217">IF(JZ217="","",_xll.PBD(JZ217,"Company ID","","USD","",""))</f>
        <v/>
      </c>
      <c r="KC217" s="15" t="str" cm="1">
        <f t="array" ref="KC217">IF(JZ217="","",_xll.PBD(KB217,"Name","","USD","",""))</f>
        <v/>
      </c>
      <c r="KD217" t="str" cm="1">
        <f t="array" ref="KD217">IF(JZ217="","",_xll.PBD(JZ217,"Deal Type 1","","USD","",""))</f>
        <v/>
      </c>
      <c r="KI217" s="15" t="str" cm="1">
        <f t="array" ref="KI217">IF(KH217="","",_xll.PBD(KH217,"Deal Date","","USD","",""))</f>
        <v/>
      </c>
      <c r="KJ217" s="15" t="str" cm="1">
        <f t="array" ref="KJ217">IF(KH217="","",_xll.PBD(KH217,"Company ID","","USD","",""))</f>
        <v/>
      </c>
      <c r="KK217" s="15" t="str" cm="1">
        <f t="array" ref="KK217">IF(KH217="","",_xll.PBD(KJ217,"Name","","USD","",""))</f>
        <v/>
      </c>
      <c r="KL217" t="str" cm="1">
        <f t="array" ref="KL217">IF(KH217="","",_xll.PBD(KH217,"Deal Type 1","","USD","",""))</f>
        <v/>
      </c>
      <c r="KQ217" s="15" t="str" cm="1">
        <f t="array" ref="KQ217">IF(KP217="","",_xll.PBD(KP217,"Deal Date","","USD","",""))</f>
        <v/>
      </c>
      <c r="KR217" s="15" t="str" cm="1">
        <f t="array" ref="KR217">IF(KP217="","",_xll.PBD(KP217,"Company ID","","USD","",""))</f>
        <v/>
      </c>
      <c r="KS217" s="15" t="str" cm="1">
        <f t="array" ref="KS217">IF(KP217="","",_xll.PBD(KR217,"Name","","USD","",""))</f>
        <v/>
      </c>
      <c r="KT217" t="str" cm="1">
        <f t="array" ref="KT217">IF(KP217="","",_xll.PBD(KP217,"Deal Type 1","","USD","",""))</f>
        <v/>
      </c>
      <c r="KY217" s="15" t="str" cm="1">
        <f t="array" ref="KY217">IF(KX217="","",_xll.PBD(KX217,"Deal Date","","USD","",""))</f>
        <v/>
      </c>
      <c r="KZ217" s="15" t="str" cm="1">
        <f t="array" ref="KZ217">IF(KX217="","",_xll.PBD(KX217,"Company ID","","USD","",""))</f>
        <v/>
      </c>
      <c r="LA217" s="15" t="str" cm="1">
        <f t="array" ref="LA217">IF(KX217="","",_xll.PBD(KZ217,"Name","","USD","",""))</f>
        <v/>
      </c>
      <c r="LB217" t="str" cm="1">
        <f t="array" ref="LB217">IF(KX217="","",_xll.PBD(KX217,"Deal Type 1","","USD","",""))</f>
        <v/>
      </c>
      <c r="LG217" s="15" t="str" cm="1">
        <f t="array" ref="LG217">IF(LF217="","",_xll.PBD(LF217,"Deal Date","","USD","",""))</f>
        <v/>
      </c>
      <c r="LH217" s="15" t="str" cm="1">
        <f t="array" ref="LH217">IF(LF217="","",_xll.PBD(LF217,"Company ID","","USD","",""))</f>
        <v/>
      </c>
      <c r="LI217" s="15" t="str" cm="1">
        <f t="array" ref="LI217">IF(LF217="","",_xll.PBD(LH217,"Name","","USD","",""))</f>
        <v/>
      </c>
      <c r="LJ217" t="str" cm="1">
        <f t="array" ref="LJ217">IF(LF217="","",_xll.PBD(LF217,"Deal Type 1","","USD","",""))</f>
        <v/>
      </c>
      <c r="LO217" s="15" t="str" cm="1">
        <f t="array" ref="LO217">IF(LN217="","",_xll.PBD(LN217,"Deal Date","","USD","",""))</f>
        <v/>
      </c>
      <c r="LP217" s="15" t="str" cm="1">
        <f t="array" ref="LP217">IF(LN217="","",_xll.PBD(LN217,"Company ID","","USD","",""))</f>
        <v/>
      </c>
      <c r="LQ217" s="15" t="str" cm="1">
        <f t="array" ref="LQ217">IF(LN217="","",_xll.PBD(LP217,"Name","","USD","",""))</f>
        <v/>
      </c>
      <c r="LR217" t="str" cm="1">
        <f t="array" ref="LR217">IF(LN217="","",_xll.PBD(LN217,"Deal Type 1","","USD","",""))</f>
        <v/>
      </c>
      <c r="LW217" s="15" t="str" cm="1">
        <f t="array" ref="LW217">IF(LV217="","",_xll.PBD(LV217,"Deal Date","","USD","",""))</f>
        <v/>
      </c>
      <c r="LX217" s="15" t="str" cm="1">
        <f t="array" ref="LX217">IF(LV217="","",_xll.PBD(LV217,"Company ID","","USD","",""))</f>
        <v/>
      </c>
      <c r="LY217" s="15" t="str" cm="1">
        <f t="array" ref="LY217">IF(LV217="","",_xll.PBD(LX217,"Name","","USD","",""))</f>
        <v/>
      </c>
      <c r="LZ217" t="str" cm="1">
        <f t="array" ref="LZ217">IF(LV217="","",_xll.PBD(LV217,"Deal Type 1","","USD","",""))</f>
        <v/>
      </c>
      <c r="ME217" s="15" t="str" cm="1">
        <f t="array" ref="ME217">IF(MD217="","",_xll.PBD(MD217,"Deal Date","","USD","",""))</f>
        <v/>
      </c>
      <c r="MF217" s="15" t="str" cm="1">
        <f t="array" ref="MF217">IF(MD217="","",_xll.PBD(MD217,"Company ID","","USD","",""))</f>
        <v/>
      </c>
      <c r="MG217" s="15" t="str" cm="1">
        <f t="array" ref="MG217">IF(MD217="","",_xll.PBD(MF217,"Name","","USD","",""))</f>
        <v/>
      </c>
      <c r="MH217" t="str" cm="1">
        <f t="array" ref="MH217">IF(MD217="","",_xll.PBD(MD217,"Deal Type 1","","USD","",""))</f>
        <v/>
      </c>
    </row>
    <row r="218" spans="7:346" x14ac:dyDescent="0.2">
      <c r="G218" s="15" t="str" cm="1">
        <f t="array" ref="G218">IF(F218="","",_xll.PBD(F218,"Deal Date","","USD","",""))</f>
        <v/>
      </c>
      <c r="H218" s="15" t="str" cm="1">
        <f t="array" ref="H218">IF(F218="","",_xll.PBD(F218,"Company ID","","USD","",""))</f>
        <v/>
      </c>
      <c r="I218" s="15" t="str" cm="1">
        <f t="array" ref="I218">IF(F218="","",_xll.PBD(H218,"Name","","USD","",""))</f>
        <v/>
      </c>
      <c r="J218" t="str" cm="1">
        <f t="array" ref="J218">IF(F218="","",_xll.PBD(F218,"Deal Type 1","","USD","",""))</f>
        <v/>
      </c>
      <c r="O218" s="15" t="str" cm="1">
        <f t="array" ref="O218">IF(N218="","",_xll.PBD(N218,"Deal Date","","USD","",""))</f>
        <v/>
      </c>
      <c r="P218" s="15" t="str" cm="1">
        <f t="array" ref="P218">IF(N218="","",_xll.PBD(N218,"Company ID","","USD","",""))</f>
        <v/>
      </c>
      <c r="Q218" s="15" t="str" cm="1">
        <f t="array" ref="Q218">IF(N218="","",_xll.PBD(P218,"Name","","USD","",""))</f>
        <v/>
      </c>
      <c r="R218" t="str" cm="1">
        <f t="array" ref="R218">IF(N218="","",_xll.PBD(N218,"Deal Type 1","","USD","",""))</f>
        <v/>
      </c>
      <c r="W218" s="15" t="str" cm="1">
        <f t="array" ref="W218">IF(V218="","",_xll.PBD(V218,"Deal Date","","USD","",""))</f>
        <v/>
      </c>
      <c r="X218" s="15" t="str" cm="1">
        <f t="array" ref="X218">IF(V218="","",_xll.PBD(V218,"Company ID","","USD","",""))</f>
        <v/>
      </c>
      <c r="Y218" s="15" t="str" cm="1">
        <f t="array" ref="Y218">IF(V218="","",_xll.PBD(X218,"Name","","USD","",""))</f>
        <v/>
      </c>
      <c r="Z218" t="str" cm="1">
        <f t="array" ref="Z218">IF(V218="","",_xll.PBD(V218,"Deal Type 1","","USD","",""))</f>
        <v/>
      </c>
      <c r="AE218" s="15" t="str" cm="1">
        <f t="array" ref="AE218">IF(AD218="","",_xll.PBD(AD218,"Deal Date","","USD","",""))</f>
        <v/>
      </c>
      <c r="AF218" s="15" t="str" cm="1">
        <f t="array" ref="AF218">IF(AD218="","",_xll.PBD(AD218,"Company ID","","USD","",""))</f>
        <v/>
      </c>
      <c r="AG218" s="15" t="str" cm="1">
        <f t="array" ref="AG218">IF(AD218="","",_xll.PBD(AF218,"Name","","USD","",""))</f>
        <v/>
      </c>
      <c r="AH218" t="str" cm="1">
        <f t="array" ref="AH218">IF(AD218="","",_xll.PBD(AD218,"Deal Type 1","","USD","",""))</f>
        <v/>
      </c>
      <c r="AM218" s="15" t="str" cm="1">
        <f t="array" ref="AM218">IF(AL218="","",_xll.PBD(AL218,"Deal Date","","USD","",""))</f>
        <v/>
      </c>
      <c r="AN218" s="15" t="str" cm="1">
        <f t="array" ref="AN218">IF(AL218="","",_xll.PBD(AL218,"Company ID","","USD","",""))</f>
        <v/>
      </c>
      <c r="AO218" s="15" t="str" cm="1">
        <f t="array" ref="AO218">IF(AL218="","",_xll.PBD(AN218,"Name","","USD","",""))</f>
        <v/>
      </c>
      <c r="AP218" t="str" cm="1">
        <f t="array" ref="AP218">IF(AL218="","",_xll.PBD(AL218,"Deal Type 1","","USD","",""))</f>
        <v/>
      </c>
      <c r="AU218" s="15" t="str" cm="1">
        <f t="array" ref="AU218">IF(AT218="","",_xll.PBD(AT218,"Deal Date","","USD","",""))</f>
        <v/>
      </c>
      <c r="AV218" s="15" t="str" cm="1">
        <f t="array" ref="AV218">IF(AT218="","",_xll.PBD(AT218,"Company ID","","USD","",""))</f>
        <v/>
      </c>
      <c r="AW218" s="15" t="str" cm="1">
        <f t="array" ref="AW218">IF(AT218="","",_xll.PBD(AV218,"Name","","USD","",""))</f>
        <v/>
      </c>
      <c r="AX218" t="str" cm="1">
        <f t="array" ref="AX218">IF(AT218="","",_xll.PBD(AT218,"Deal Type 1","","USD","",""))</f>
        <v/>
      </c>
      <c r="BC218" s="15" t="str" cm="1">
        <f t="array" ref="BC218">IF(BB218="","",_xll.PBD(BB218,"Deal Date","","USD","",""))</f>
        <v/>
      </c>
      <c r="BD218" s="15" t="str" cm="1">
        <f t="array" ref="BD218">IF(BB218="","",_xll.PBD(BB218,"Company ID","","USD","",""))</f>
        <v/>
      </c>
      <c r="BE218" s="15" t="str" cm="1">
        <f t="array" ref="BE218">IF(BB218="","",_xll.PBD(BD218,"Name","","USD","",""))</f>
        <v/>
      </c>
      <c r="BF218" t="str" cm="1">
        <f t="array" ref="BF218">IF(BB218="","",_xll.PBD(BB218,"Deal Type 1","","USD","",""))</f>
        <v/>
      </c>
      <c r="BK218" s="15" t="str" cm="1">
        <f t="array" ref="BK218">IF(BJ218="","",_xll.PBD(BJ218,"Deal Date","","USD","",""))</f>
        <v/>
      </c>
      <c r="BL218" s="15" t="str" cm="1">
        <f t="array" ref="BL218">IF(BJ218="","",_xll.PBD(BJ218,"Company ID","","USD","",""))</f>
        <v/>
      </c>
      <c r="BM218" s="15" t="str" cm="1">
        <f t="array" ref="BM218">IF(BJ218="","",_xll.PBD(BL218,"Name","","USD","",""))</f>
        <v/>
      </c>
      <c r="BN218" t="str" cm="1">
        <f t="array" ref="BN218">IF(BJ218="","",_xll.PBD(BJ218,"Deal Type 1","","USD","",""))</f>
        <v/>
      </c>
      <c r="BS218" s="15" t="str" cm="1">
        <f t="array" ref="BS218">IF(BR218="","",_xll.PBD(BR218,"Deal Date","","USD","",""))</f>
        <v/>
      </c>
      <c r="BT218" s="15" t="str" cm="1">
        <f t="array" ref="BT218">IF(BR218="","",_xll.PBD(BR218,"Company ID","","USD","",""))</f>
        <v/>
      </c>
      <c r="BU218" s="15" t="str" cm="1">
        <f t="array" ref="BU218">IF(BR218="","",_xll.PBD(BT218,"Name","","USD","",""))</f>
        <v/>
      </c>
      <c r="BV218" t="str" cm="1">
        <f t="array" ref="BV218">IF(BR218="","",_xll.PBD(BR218,"Deal Type 1","","USD","",""))</f>
        <v/>
      </c>
      <c r="CA218" s="15" t="str" cm="1">
        <f t="array" ref="CA218">IF(BZ218="","",_xll.PBD(BZ218,"Deal Date","","USD","",""))</f>
        <v/>
      </c>
      <c r="CB218" s="15" t="str" cm="1">
        <f t="array" ref="CB218">IF(BZ218="","",_xll.PBD(BZ218,"Company ID","","USD","",""))</f>
        <v/>
      </c>
      <c r="CC218" s="15" t="str" cm="1">
        <f t="array" ref="CC218">IF(BZ218="","",_xll.PBD(CB218,"Name","","USD","",""))</f>
        <v/>
      </c>
      <c r="CD218" t="str" cm="1">
        <f t="array" ref="CD218">IF(BZ218="","",_xll.PBD(BZ218,"Deal Type 1","","USD","",""))</f>
        <v/>
      </c>
      <c r="CI218" s="15" t="str" cm="1">
        <f t="array" ref="CI218">IF(CH218="","",_xll.PBD(CH218,"Deal Date","","USD","",""))</f>
        <v/>
      </c>
      <c r="CJ218" s="15" t="str" cm="1">
        <f t="array" ref="CJ218">IF(CH218="","",_xll.PBD(CH218,"Company ID","","USD","",""))</f>
        <v/>
      </c>
      <c r="CK218" s="15" t="str" cm="1">
        <f t="array" ref="CK218">IF(CH218="","",_xll.PBD(CJ218,"Name","","USD","",""))</f>
        <v/>
      </c>
      <c r="CL218" t="str" cm="1">
        <f t="array" ref="CL218">IF(CH218="","",_xll.PBD(CH218,"Deal Type 1","","USD","",""))</f>
        <v/>
      </c>
      <c r="CQ218" s="15" t="str" cm="1">
        <f t="array" ref="CQ218">IF(CP218="","",_xll.PBD(CP218,"Deal Date","","USD","",""))</f>
        <v/>
      </c>
      <c r="CR218" s="15" t="str" cm="1">
        <f t="array" ref="CR218">IF(CP218="","",_xll.PBD(CP218,"Company ID","","USD","",""))</f>
        <v/>
      </c>
      <c r="CS218" s="15" t="str" cm="1">
        <f t="array" ref="CS218">IF(CP218="","",_xll.PBD(CR218,"Name","","USD","",""))</f>
        <v/>
      </c>
      <c r="CT218" t="str" cm="1">
        <f t="array" ref="CT218">IF(CP218="","",_xll.PBD(CP218,"Deal Type 1","","USD","",""))</f>
        <v/>
      </c>
      <c r="CY218" s="15" t="str" cm="1">
        <f t="array" ref="CY218">IF(CX218="","",_xll.PBD(CX218,"Deal Date","","USD","",""))</f>
        <v/>
      </c>
      <c r="CZ218" s="15" t="str" cm="1">
        <f t="array" ref="CZ218">IF(CX218="","",_xll.PBD(CX218,"Company ID","","USD","",""))</f>
        <v/>
      </c>
      <c r="DA218" s="15" t="str" cm="1">
        <f t="array" ref="DA218">IF(CX218="","",_xll.PBD(CZ218,"Name","","USD","",""))</f>
        <v/>
      </c>
      <c r="DB218" t="str" cm="1">
        <f t="array" ref="DB218">IF(CX218="","",_xll.PBD(CX218,"Deal Type 1","","USD","",""))</f>
        <v/>
      </c>
      <c r="DG218" s="15" t="str" cm="1">
        <f t="array" ref="DG218">IF(DF218="","",_xll.PBD(DF218,"Deal Date","","USD","",""))</f>
        <v/>
      </c>
      <c r="DH218" s="15" t="str" cm="1">
        <f t="array" ref="DH218">IF(DF218="","",_xll.PBD(DF218,"Company ID","","USD","",""))</f>
        <v/>
      </c>
      <c r="DI218" s="15" t="str" cm="1">
        <f t="array" ref="DI218">IF(DF218="","",_xll.PBD(DH218,"Name","","USD","",""))</f>
        <v/>
      </c>
      <c r="DJ218" t="str" cm="1">
        <f t="array" ref="DJ218">IF(DF218="","",_xll.PBD(DF218,"Deal Type 1","","USD","",""))</f>
        <v/>
      </c>
      <c r="DO218" s="15" t="str" cm="1">
        <f t="array" ref="DO218">IF(DN218="","",_xll.PBD(DN218,"Deal Date","","USD","",""))</f>
        <v/>
      </c>
      <c r="DP218" s="15" t="str" cm="1">
        <f t="array" ref="DP218">IF(DN218="","",_xll.PBD(DN218,"Company ID","","USD","",""))</f>
        <v/>
      </c>
      <c r="DQ218" s="15" t="str" cm="1">
        <f t="array" ref="DQ218">IF(DN218="","",_xll.PBD(DP218,"Name","","USD","",""))</f>
        <v/>
      </c>
      <c r="DR218" t="str" cm="1">
        <f t="array" ref="DR218">IF(DN218="","",_xll.PBD(DN218,"Deal Type 1","","USD","",""))</f>
        <v/>
      </c>
      <c r="DW218" s="15" t="str" cm="1">
        <f t="array" ref="DW218">IF(DV218="","",_xll.PBD(DV218,"Deal Date","","USD","",""))</f>
        <v/>
      </c>
      <c r="DX218" s="15" t="str" cm="1">
        <f t="array" ref="DX218">IF(DV218="","",_xll.PBD(DV218,"Company ID","","USD","",""))</f>
        <v/>
      </c>
      <c r="DY218" s="15" t="str" cm="1">
        <f t="array" ref="DY218">IF(DV218="","",_xll.PBD(DX218,"Name","","USD","",""))</f>
        <v/>
      </c>
      <c r="DZ218" t="str" cm="1">
        <f t="array" ref="DZ218">IF(DV218="","",_xll.PBD(DV218,"Deal Type 1","","USD","",""))</f>
        <v/>
      </c>
      <c r="EE218" s="15" t="str" cm="1">
        <f t="array" ref="EE218">IF(ED218="","",_xll.PBD(ED218,"Deal Date","","USD","",""))</f>
        <v/>
      </c>
      <c r="EF218" s="15" t="str" cm="1">
        <f t="array" ref="EF218">IF(ED218="","",_xll.PBD(ED218,"Company ID","","USD","",""))</f>
        <v/>
      </c>
      <c r="EG218" s="15" t="str" cm="1">
        <f t="array" ref="EG218">IF(ED218="","",_xll.PBD(EF218,"Name","","USD","",""))</f>
        <v/>
      </c>
      <c r="EH218" t="str" cm="1">
        <f t="array" ref="EH218">IF(ED218="","",_xll.PBD(ED218,"Deal Type 1","","USD","",""))</f>
        <v/>
      </c>
      <c r="EM218" s="15" t="str" cm="1">
        <f t="array" ref="EM218">IF(EL218="","",_xll.PBD(EL218,"Deal Date","","USD","",""))</f>
        <v/>
      </c>
      <c r="EN218" s="15" t="str" cm="1">
        <f t="array" ref="EN218">IF(EL218="","",_xll.PBD(EL218,"Company ID","","USD","",""))</f>
        <v/>
      </c>
      <c r="EO218" s="15" t="str" cm="1">
        <f t="array" ref="EO218">IF(EL218="","",_xll.PBD(EN218,"Name","","USD","",""))</f>
        <v/>
      </c>
      <c r="EP218" t="str" cm="1">
        <f t="array" ref="EP218">IF(EL218="","",_xll.PBD(EL218,"Deal Type 1","","USD","",""))</f>
        <v/>
      </c>
      <c r="EU218" s="15" t="str" cm="1">
        <f t="array" ref="EU218">IF(ET218="","",_xll.PBD(ET218,"Deal Date","","USD","",""))</f>
        <v/>
      </c>
      <c r="EV218" s="15" t="str" cm="1">
        <f t="array" ref="EV218">IF(ET218="","",_xll.PBD(ET218,"Company ID","","USD","",""))</f>
        <v/>
      </c>
      <c r="EW218" s="15" t="str" cm="1">
        <f t="array" ref="EW218">IF(ET218="","",_xll.PBD(EV218,"Name","","USD","",""))</f>
        <v/>
      </c>
      <c r="EX218" t="str" cm="1">
        <f t="array" ref="EX218">IF(ET218="","",_xll.PBD(ET218,"Deal Type 1","","USD","",""))</f>
        <v/>
      </c>
      <c r="FC218" s="15" t="str" cm="1">
        <f t="array" ref="FC218">IF(FB218="","",_xll.PBD(FB218,"Deal Date","","USD","",""))</f>
        <v/>
      </c>
      <c r="FD218" s="15" t="str" cm="1">
        <f t="array" ref="FD218">IF(FB218="","",_xll.PBD(FB218,"Company ID","","USD","",""))</f>
        <v/>
      </c>
      <c r="FE218" s="15" t="str" cm="1">
        <f t="array" ref="FE218">IF(FB218="","",_xll.PBD(FD218,"Name","","USD","",""))</f>
        <v/>
      </c>
      <c r="FF218" t="str" cm="1">
        <f t="array" ref="FF218">IF(FB218="","",_xll.PBD(FB218,"Deal Type 1","","USD","",""))</f>
        <v/>
      </c>
      <c r="FK218" s="15" t="str" cm="1">
        <f t="array" ref="FK218">IF(FJ218="","",_xll.PBD(FJ218,"Deal Date","","USD","",""))</f>
        <v/>
      </c>
      <c r="FL218" s="15" t="str" cm="1">
        <f t="array" ref="FL218">IF(FJ218="","",_xll.PBD(FJ218,"Company ID","","USD","",""))</f>
        <v/>
      </c>
      <c r="FM218" s="15" t="str" cm="1">
        <f t="array" ref="FM218">IF(FJ218="","",_xll.PBD(FL218,"Name","","USD","",""))</f>
        <v/>
      </c>
      <c r="FN218" t="str" cm="1">
        <f t="array" ref="FN218">IF(FJ218="","",_xll.PBD(FJ218,"Deal Type 1","","USD","",""))</f>
        <v/>
      </c>
      <c r="FS218" s="15" t="str" cm="1">
        <f t="array" ref="FS218">IF(FR218="","",_xll.PBD(FR218,"Deal Date","","USD","",""))</f>
        <v/>
      </c>
      <c r="FT218" s="15" t="str" cm="1">
        <f t="array" ref="FT218">IF(FR218="","",_xll.PBD(FR218,"Company ID","","USD","",""))</f>
        <v/>
      </c>
      <c r="FU218" s="15" t="str" cm="1">
        <f t="array" ref="FU218">IF(FR218="","",_xll.PBD(FT218,"Name","","USD","",""))</f>
        <v/>
      </c>
      <c r="FV218" t="str" cm="1">
        <f t="array" ref="FV218">IF(FR218="","",_xll.PBD(FR218,"Deal Type 1","","USD","",""))</f>
        <v/>
      </c>
      <c r="GA218" s="15" t="str" cm="1">
        <f t="array" ref="GA218">IF(FZ218="","",_xll.PBD(FZ218,"Deal Date","","USD","",""))</f>
        <v/>
      </c>
      <c r="GB218" s="15" t="str" cm="1">
        <f t="array" ref="GB218">IF(FZ218="","",_xll.PBD(FZ218,"Company ID","","USD","",""))</f>
        <v/>
      </c>
      <c r="GC218" s="15" t="str" cm="1">
        <f t="array" ref="GC218">IF(FZ218="","",_xll.PBD(GB218,"Name","","USD","",""))</f>
        <v/>
      </c>
      <c r="GD218" t="str" cm="1">
        <f t="array" ref="GD218">IF(FZ218="","",_xll.PBD(FZ218,"Deal Type 1","","USD","",""))</f>
        <v/>
      </c>
      <c r="GI218" s="15" t="str" cm="1">
        <f t="array" ref="GI218">IF(GH218="","",_xll.PBD(GH218,"Deal Date","","USD","",""))</f>
        <v/>
      </c>
      <c r="GJ218" s="15" t="str" cm="1">
        <f t="array" ref="GJ218">IF(GH218="","",_xll.PBD(GH218,"Company ID","","USD","",""))</f>
        <v/>
      </c>
      <c r="GK218" s="15" t="str" cm="1">
        <f t="array" ref="GK218">IF(GH218="","",_xll.PBD(GJ218,"Name","","USD","",""))</f>
        <v/>
      </c>
      <c r="GL218" t="str" cm="1">
        <f t="array" ref="GL218">IF(GH218="","",_xll.PBD(GH218,"Deal Type 1","","USD","",""))</f>
        <v/>
      </c>
      <c r="GQ218" s="15" t="str" cm="1">
        <f t="array" ref="GQ218">IF(GP218="","",_xll.PBD(GP218,"Deal Date","","USD","",""))</f>
        <v/>
      </c>
      <c r="GR218" s="15" t="str" cm="1">
        <f t="array" ref="GR218">IF(GP218="","",_xll.PBD(GP218,"Company ID","","USD","",""))</f>
        <v/>
      </c>
      <c r="GS218" s="15" t="str" cm="1">
        <f t="array" ref="GS218">IF(GP218="","",_xll.PBD(GR218,"Name","","USD","",""))</f>
        <v/>
      </c>
      <c r="GT218" t="str" cm="1">
        <f t="array" ref="GT218">IF(GP218="","",_xll.PBD(GP218,"Deal Type 1","","USD","",""))</f>
        <v/>
      </c>
      <c r="GY218" s="15" t="str" cm="1">
        <f t="array" ref="GY218">IF(GX218="","",_xll.PBD(GX218,"Deal Date","","USD","",""))</f>
        <v/>
      </c>
      <c r="GZ218" s="15" t="str" cm="1">
        <f t="array" ref="GZ218">IF(GX218="","",_xll.PBD(GX218,"Company ID","","USD","",""))</f>
        <v/>
      </c>
      <c r="HA218" s="15" t="str" cm="1">
        <f t="array" ref="HA218">IF(GX218="","",_xll.PBD(GZ218,"Name","","USD","",""))</f>
        <v/>
      </c>
      <c r="HB218" t="str" cm="1">
        <f t="array" ref="HB218">IF(GX218="","",_xll.PBD(GX218,"Deal Type 1","","USD","",""))</f>
        <v/>
      </c>
      <c r="HG218" s="15" t="str" cm="1">
        <f t="array" ref="HG218">IF(HF218="","",_xll.PBD(HF218,"Deal Date","","USD","",""))</f>
        <v/>
      </c>
      <c r="HH218" s="15" t="str" cm="1">
        <f t="array" ref="HH218">IF(HF218="","",_xll.PBD(HF218,"Company ID","","USD","",""))</f>
        <v/>
      </c>
      <c r="HI218" s="15" t="str" cm="1">
        <f t="array" ref="HI218">IF(HF218="","",_xll.PBD(HH218,"Name","","USD","",""))</f>
        <v/>
      </c>
      <c r="HJ218" t="str" cm="1">
        <f t="array" ref="HJ218">IF(HF218="","",_xll.PBD(HF218,"Deal Type 1","","USD","",""))</f>
        <v/>
      </c>
      <c r="HO218" s="15" t="str" cm="1">
        <f t="array" ref="HO218">IF(HN218="","",_xll.PBD(HN218,"Deal Date","","USD","",""))</f>
        <v/>
      </c>
      <c r="HP218" s="15" t="str" cm="1">
        <f t="array" ref="HP218">IF(HN218="","",_xll.PBD(HN218,"Company ID","","USD","",""))</f>
        <v/>
      </c>
      <c r="HQ218" s="15" t="str" cm="1">
        <f t="array" ref="HQ218">IF(HN218="","",_xll.PBD(HP218,"Name","","USD","",""))</f>
        <v/>
      </c>
      <c r="HR218" t="str" cm="1">
        <f t="array" ref="HR218">IF(HN218="","",_xll.PBD(HN218,"Deal Type 1","","USD","",""))</f>
        <v/>
      </c>
      <c r="HW218" s="15" t="str" cm="1">
        <f t="array" ref="HW218">IF(HV218="","",_xll.PBD(HV218,"Deal Date","","USD","",""))</f>
        <v/>
      </c>
      <c r="HX218" s="15" t="str" cm="1">
        <f t="array" ref="HX218">IF(HV218="","",_xll.PBD(HV218,"Company ID","","USD","",""))</f>
        <v/>
      </c>
      <c r="HY218" s="15" t="str" cm="1">
        <f t="array" ref="HY218">IF(HV218="","",_xll.PBD(HX218,"Name","","USD","",""))</f>
        <v/>
      </c>
      <c r="HZ218" t="str" cm="1">
        <f t="array" ref="HZ218">IF(HV218="","",_xll.PBD(HV218,"Deal Type 1","","USD","",""))</f>
        <v/>
      </c>
      <c r="IE218" s="15" t="str" cm="1">
        <f t="array" ref="IE218">IF(ID218="","",_xll.PBD(ID218,"Deal Date","","USD","",""))</f>
        <v/>
      </c>
      <c r="IF218" s="15" t="str" cm="1">
        <f t="array" ref="IF218">IF(ID218="","",_xll.PBD(ID218,"Company ID","","USD","",""))</f>
        <v/>
      </c>
      <c r="IG218" s="15" t="str" cm="1">
        <f t="array" ref="IG218">IF(ID218="","",_xll.PBD(IF218,"Name","","USD","",""))</f>
        <v/>
      </c>
      <c r="IH218" t="str" cm="1">
        <f t="array" ref="IH218">IF(ID218="","",_xll.PBD(ID218,"Deal Type 1","","USD","",""))</f>
        <v/>
      </c>
      <c r="IM218" s="15" t="str" cm="1">
        <f t="array" ref="IM218">IF(IL218="","",_xll.PBD(IL218,"Deal Date","","USD","",""))</f>
        <v/>
      </c>
      <c r="IN218" s="15" t="str" cm="1">
        <f t="array" ref="IN218">IF(IL218="","",_xll.PBD(IL218,"Company ID","","USD","",""))</f>
        <v/>
      </c>
      <c r="IO218" s="15" t="str" cm="1">
        <f t="array" ref="IO218">IF(IL218="","",_xll.PBD(IN218,"Name","","USD","",""))</f>
        <v/>
      </c>
      <c r="IP218" t="str" cm="1">
        <f t="array" ref="IP218">IF(IL218="","",_xll.PBD(IL218,"Deal Type 1","","USD","",""))</f>
        <v/>
      </c>
      <c r="IU218" s="15" t="str" cm="1">
        <f t="array" ref="IU218">IF(IT218="","",_xll.PBD(IT218,"Deal Date","","USD","",""))</f>
        <v/>
      </c>
      <c r="IV218" s="15" t="str" cm="1">
        <f t="array" ref="IV218">IF(IT218="","",_xll.PBD(IT218,"Company ID","","USD","",""))</f>
        <v/>
      </c>
      <c r="IW218" s="15" t="str" cm="1">
        <f t="array" ref="IW218">IF(IT218="","",_xll.PBD(IV218,"Name","","USD","",""))</f>
        <v/>
      </c>
      <c r="IX218" t="str" cm="1">
        <f t="array" ref="IX218">IF(IT218="","",_xll.PBD(IT218,"Deal Type 1","","USD","",""))</f>
        <v/>
      </c>
      <c r="JC218" s="15" t="str" cm="1">
        <f t="array" ref="JC218">IF(JB218="","",_xll.PBD(JB218,"Deal Date","","USD","",""))</f>
        <v/>
      </c>
      <c r="JD218" s="15" t="str" cm="1">
        <f t="array" ref="JD218">IF(JB218="","",_xll.PBD(JB218,"Company ID","","USD","",""))</f>
        <v/>
      </c>
      <c r="JE218" s="15" t="str" cm="1">
        <f t="array" ref="JE218">IF(JB218="","",_xll.PBD(JD218,"Name","","USD","",""))</f>
        <v/>
      </c>
      <c r="JF218" t="str" cm="1">
        <f t="array" ref="JF218">IF(JB218="","",_xll.PBD(JB218,"Deal Type 1","","USD","",""))</f>
        <v/>
      </c>
      <c r="JK218" s="15" t="str" cm="1">
        <f t="array" ref="JK218">IF(JJ218="","",_xll.PBD(JJ218,"Deal Date","","USD","",""))</f>
        <v/>
      </c>
      <c r="JL218" s="15" t="str" cm="1">
        <f t="array" ref="JL218">IF(JJ218="","",_xll.PBD(JJ218,"Company ID","","USD","",""))</f>
        <v/>
      </c>
      <c r="JM218" s="15" t="str" cm="1">
        <f t="array" ref="JM218">IF(JJ218="","",_xll.PBD(JL218,"Name","","USD","",""))</f>
        <v/>
      </c>
      <c r="JN218" t="str" cm="1">
        <f t="array" ref="JN218">IF(JJ218="","",_xll.PBD(JJ218,"Deal Type 1","","USD","",""))</f>
        <v/>
      </c>
      <c r="JS218" s="15" t="str" cm="1">
        <f t="array" ref="JS218">IF(JR218="","",_xll.PBD(JR218,"Deal Date","","USD","",""))</f>
        <v/>
      </c>
      <c r="JT218" s="15" t="str" cm="1">
        <f t="array" ref="JT218">IF(JR218="","",_xll.PBD(JR218,"Company ID","","USD","",""))</f>
        <v/>
      </c>
      <c r="JU218" s="15" t="str" cm="1">
        <f t="array" ref="JU218">IF(JR218="","",_xll.PBD(JT218,"Name","","USD","",""))</f>
        <v/>
      </c>
      <c r="JV218" t="str" cm="1">
        <f t="array" ref="JV218">IF(JR218="","",_xll.PBD(JR218,"Deal Type 1","","USD","",""))</f>
        <v/>
      </c>
      <c r="KA218" s="15" t="str" cm="1">
        <f t="array" ref="KA218">IF(JZ218="","",_xll.PBD(JZ218,"Deal Date","","USD","",""))</f>
        <v/>
      </c>
      <c r="KB218" s="15" t="str" cm="1">
        <f t="array" ref="KB218">IF(JZ218="","",_xll.PBD(JZ218,"Company ID","","USD","",""))</f>
        <v/>
      </c>
      <c r="KC218" s="15" t="str" cm="1">
        <f t="array" ref="KC218">IF(JZ218="","",_xll.PBD(KB218,"Name","","USD","",""))</f>
        <v/>
      </c>
      <c r="KD218" t="str" cm="1">
        <f t="array" ref="KD218">IF(JZ218="","",_xll.PBD(JZ218,"Deal Type 1","","USD","",""))</f>
        <v/>
      </c>
      <c r="KI218" s="15" t="str" cm="1">
        <f t="array" ref="KI218">IF(KH218="","",_xll.PBD(KH218,"Deal Date","","USD","",""))</f>
        <v/>
      </c>
      <c r="KJ218" s="15" t="str" cm="1">
        <f t="array" ref="KJ218">IF(KH218="","",_xll.PBD(KH218,"Company ID","","USD","",""))</f>
        <v/>
      </c>
      <c r="KK218" s="15" t="str" cm="1">
        <f t="array" ref="KK218">IF(KH218="","",_xll.PBD(KJ218,"Name","","USD","",""))</f>
        <v/>
      </c>
      <c r="KL218" t="str" cm="1">
        <f t="array" ref="KL218">IF(KH218="","",_xll.PBD(KH218,"Deal Type 1","","USD","",""))</f>
        <v/>
      </c>
      <c r="KQ218" s="15" t="str" cm="1">
        <f t="array" ref="KQ218">IF(KP218="","",_xll.PBD(KP218,"Deal Date","","USD","",""))</f>
        <v/>
      </c>
      <c r="KR218" s="15" t="str" cm="1">
        <f t="array" ref="KR218">IF(KP218="","",_xll.PBD(KP218,"Company ID","","USD","",""))</f>
        <v/>
      </c>
      <c r="KS218" s="15" t="str" cm="1">
        <f t="array" ref="KS218">IF(KP218="","",_xll.PBD(KR218,"Name","","USD","",""))</f>
        <v/>
      </c>
      <c r="KT218" t="str" cm="1">
        <f t="array" ref="KT218">IF(KP218="","",_xll.PBD(KP218,"Deal Type 1","","USD","",""))</f>
        <v/>
      </c>
      <c r="KY218" s="15" t="str" cm="1">
        <f t="array" ref="KY218">IF(KX218="","",_xll.PBD(KX218,"Deal Date","","USD","",""))</f>
        <v/>
      </c>
      <c r="KZ218" s="15" t="str" cm="1">
        <f t="array" ref="KZ218">IF(KX218="","",_xll.PBD(KX218,"Company ID","","USD","",""))</f>
        <v/>
      </c>
      <c r="LA218" s="15" t="str" cm="1">
        <f t="array" ref="LA218">IF(KX218="","",_xll.PBD(KZ218,"Name","","USD","",""))</f>
        <v/>
      </c>
      <c r="LB218" t="str" cm="1">
        <f t="array" ref="LB218">IF(KX218="","",_xll.PBD(KX218,"Deal Type 1","","USD","",""))</f>
        <v/>
      </c>
      <c r="LG218" s="15" t="str" cm="1">
        <f t="array" ref="LG218">IF(LF218="","",_xll.PBD(LF218,"Deal Date","","USD","",""))</f>
        <v/>
      </c>
      <c r="LH218" s="15" t="str" cm="1">
        <f t="array" ref="LH218">IF(LF218="","",_xll.PBD(LF218,"Company ID","","USD","",""))</f>
        <v/>
      </c>
      <c r="LI218" s="15" t="str" cm="1">
        <f t="array" ref="LI218">IF(LF218="","",_xll.PBD(LH218,"Name","","USD","",""))</f>
        <v/>
      </c>
      <c r="LJ218" t="str" cm="1">
        <f t="array" ref="LJ218">IF(LF218="","",_xll.PBD(LF218,"Deal Type 1","","USD","",""))</f>
        <v/>
      </c>
      <c r="LO218" s="15" t="str" cm="1">
        <f t="array" ref="LO218">IF(LN218="","",_xll.PBD(LN218,"Deal Date","","USD","",""))</f>
        <v/>
      </c>
      <c r="LP218" s="15" t="str" cm="1">
        <f t="array" ref="LP218">IF(LN218="","",_xll.PBD(LN218,"Company ID","","USD","",""))</f>
        <v/>
      </c>
      <c r="LQ218" s="15" t="str" cm="1">
        <f t="array" ref="LQ218">IF(LN218="","",_xll.PBD(LP218,"Name","","USD","",""))</f>
        <v/>
      </c>
      <c r="LR218" t="str" cm="1">
        <f t="array" ref="LR218">IF(LN218="","",_xll.PBD(LN218,"Deal Type 1","","USD","",""))</f>
        <v/>
      </c>
      <c r="LW218" s="15" t="str" cm="1">
        <f t="array" ref="LW218">IF(LV218="","",_xll.PBD(LV218,"Deal Date","","USD","",""))</f>
        <v/>
      </c>
      <c r="LX218" s="15" t="str" cm="1">
        <f t="array" ref="LX218">IF(LV218="","",_xll.PBD(LV218,"Company ID","","USD","",""))</f>
        <v/>
      </c>
      <c r="LY218" s="15" t="str" cm="1">
        <f t="array" ref="LY218">IF(LV218="","",_xll.PBD(LX218,"Name","","USD","",""))</f>
        <v/>
      </c>
      <c r="LZ218" t="str" cm="1">
        <f t="array" ref="LZ218">IF(LV218="","",_xll.PBD(LV218,"Deal Type 1","","USD","",""))</f>
        <v/>
      </c>
      <c r="ME218" s="15" t="str" cm="1">
        <f t="array" ref="ME218">IF(MD218="","",_xll.PBD(MD218,"Deal Date","","USD","",""))</f>
        <v/>
      </c>
      <c r="MF218" s="15" t="str" cm="1">
        <f t="array" ref="MF218">IF(MD218="","",_xll.PBD(MD218,"Company ID","","USD","",""))</f>
        <v/>
      </c>
      <c r="MG218" s="15" t="str" cm="1">
        <f t="array" ref="MG218">IF(MD218="","",_xll.PBD(MF218,"Name","","USD","",""))</f>
        <v/>
      </c>
      <c r="MH218" t="str" cm="1">
        <f t="array" ref="MH218">IF(MD218="","",_xll.PBD(MD218,"Deal Type 1","","USD","",""))</f>
        <v/>
      </c>
    </row>
    <row r="219" spans="7:346" x14ac:dyDescent="0.2">
      <c r="G219" s="15" t="str" cm="1">
        <f t="array" ref="G219">IF(F219="","",_xll.PBD(F219,"Deal Date","","USD","",""))</f>
        <v/>
      </c>
      <c r="H219" s="15" t="str" cm="1">
        <f t="array" ref="H219">IF(F219="","",_xll.PBD(F219,"Company ID","","USD","",""))</f>
        <v/>
      </c>
      <c r="I219" s="15" t="str" cm="1">
        <f t="array" ref="I219">IF(F219="","",_xll.PBD(H219,"Name","","USD","",""))</f>
        <v/>
      </c>
      <c r="J219" t="str" cm="1">
        <f t="array" ref="J219">IF(F219="","",_xll.PBD(F219,"Deal Type 1","","USD","",""))</f>
        <v/>
      </c>
      <c r="O219" s="15" t="str" cm="1">
        <f t="array" ref="O219">IF(N219="","",_xll.PBD(N219,"Deal Date","","USD","",""))</f>
        <v/>
      </c>
      <c r="P219" s="15" t="str" cm="1">
        <f t="array" ref="P219">IF(N219="","",_xll.PBD(N219,"Company ID","","USD","",""))</f>
        <v/>
      </c>
      <c r="Q219" s="15" t="str" cm="1">
        <f t="array" ref="Q219">IF(N219="","",_xll.PBD(P219,"Name","","USD","",""))</f>
        <v/>
      </c>
      <c r="R219" t="str" cm="1">
        <f t="array" ref="R219">IF(N219="","",_xll.PBD(N219,"Deal Type 1","","USD","",""))</f>
        <v/>
      </c>
      <c r="W219" s="15" t="str" cm="1">
        <f t="array" ref="W219">IF(V219="","",_xll.PBD(V219,"Deal Date","","USD","",""))</f>
        <v/>
      </c>
      <c r="X219" s="15" t="str" cm="1">
        <f t="array" ref="X219">IF(V219="","",_xll.PBD(V219,"Company ID","","USD","",""))</f>
        <v/>
      </c>
      <c r="Y219" s="15" t="str" cm="1">
        <f t="array" ref="Y219">IF(V219="","",_xll.PBD(X219,"Name","","USD","",""))</f>
        <v/>
      </c>
      <c r="Z219" t="str" cm="1">
        <f t="array" ref="Z219">IF(V219="","",_xll.PBD(V219,"Deal Type 1","","USD","",""))</f>
        <v/>
      </c>
      <c r="AE219" s="15" t="str" cm="1">
        <f t="array" ref="AE219">IF(AD219="","",_xll.PBD(AD219,"Deal Date","","USD","",""))</f>
        <v/>
      </c>
      <c r="AF219" s="15" t="str" cm="1">
        <f t="array" ref="AF219">IF(AD219="","",_xll.PBD(AD219,"Company ID","","USD","",""))</f>
        <v/>
      </c>
      <c r="AG219" s="15" t="str" cm="1">
        <f t="array" ref="AG219">IF(AD219="","",_xll.PBD(AF219,"Name","","USD","",""))</f>
        <v/>
      </c>
      <c r="AH219" t="str" cm="1">
        <f t="array" ref="AH219">IF(AD219="","",_xll.PBD(AD219,"Deal Type 1","","USD","",""))</f>
        <v/>
      </c>
      <c r="AM219" s="15" t="str" cm="1">
        <f t="array" ref="AM219">IF(AL219="","",_xll.PBD(AL219,"Deal Date","","USD","",""))</f>
        <v/>
      </c>
      <c r="AN219" s="15" t="str" cm="1">
        <f t="array" ref="AN219">IF(AL219="","",_xll.PBD(AL219,"Company ID","","USD","",""))</f>
        <v/>
      </c>
      <c r="AO219" s="15" t="str" cm="1">
        <f t="array" ref="AO219">IF(AL219="","",_xll.PBD(AN219,"Name","","USD","",""))</f>
        <v/>
      </c>
      <c r="AP219" t="str" cm="1">
        <f t="array" ref="AP219">IF(AL219="","",_xll.PBD(AL219,"Deal Type 1","","USD","",""))</f>
        <v/>
      </c>
      <c r="AU219" s="15" t="str" cm="1">
        <f t="array" ref="AU219">IF(AT219="","",_xll.PBD(AT219,"Deal Date","","USD","",""))</f>
        <v/>
      </c>
      <c r="AV219" s="15" t="str" cm="1">
        <f t="array" ref="AV219">IF(AT219="","",_xll.PBD(AT219,"Company ID","","USD","",""))</f>
        <v/>
      </c>
      <c r="AW219" s="15" t="str" cm="1">
        <f t="array" ref="AW219">IF(AT219="","",_xll.PBD(AV219,"Name","","USD","",""))</f>
        <v/>
      </c>
      <c r="AX219" t="str" cm="1">
        <f t="array" ref="AX219">IF(AT219="","",_xll.PBD(AT219,"Deal Type 1","","USD","",""))</f>
        <v/>
      </c>
      <c r="BC219" s="15" t="str" cm="1">
        <f t="array" ref="BC219">IF(BB219="","",_xll.PBD(BB219,"Deal Date","","USD","",""))</f>
        <v/>
      </c>
      <c r="BD219" s="15" t="str" cm="1">
        <f t="array" ref="BD219">IF(BB219="","",_xll.PBD(BB219,"Company ID","","USD","",""))</f>
        <v/>
      </c>
      <c r="BE219" s="15" t="str" cm="1">
        <f t="array" ref="BE219">IF(BB219="","",_xll.PBD(BD219,"Name","","USD","",""))</f>
        <v/>
      </c>
      <c r="BF219" t="str" cm="1">
        <f t="array" ref="BF219">IF(BB219="","",_xll.PBD(BB219,"Deal Type 1","","USD","",""))</f>
        <v/>
      </c>
      <c r="BK219" s="15" t="str" cm="1">
        <f t="array" ref="BK219">IF(BJ219="","",_xll.PBD(BJ219,"Deal Date","","USD","",""))</f>
        <v/>
      </c>
      <c r="BL219" s="15" t="str" cm="1">
        <f t="array" ref="BL219">IF(BJ219="","",_xll.PBD(BJ219,"Company ID","","USD","",""))</f>
        <v/>
      </c>
      <c r="BM219" s="15" t="str" cm="1">
        <f t="array" ref="BM219">IF(BJ219="","",_xll.PBD(BL219,"Name","","USD","",""))</f>
        <v/>
      </c>
      <c r="BN219" t="str" cm="1">
        <f t="array" ref="BN219">IF(BJ219="","",_xll.PBD(BJ219,"Deal Type 1","","USD","",""))</f>
        <v/>
      </c>
      <c r="BS219" s="15" t="str" cm="1">
        <f t="array" ref="BS219">IF(BR219="","",_xll.PBD(BR219,"Deal Date","","USD","",""))</f>
        <v/>
      </c>
      <c r="BT219" s="15" t="str" cm="1">
        <f t="array" ref="BT219">IF(BR219="","",_xll.PBD(BR219,"Company ID","","USD","",""))</f>
        <v/>
      </c>
      <c r="BU219" s="15" t="str" cm="1">
        <f t="array" ref="BU219">IF(BR219="","",_xll.PBD(BT219,"Name","","USD","",""))</f>
        <v/>
      </c>
      <c r="BV219" t="str" cm="1">
        <f t="array" ref="BV219">IF(BR219="","",_xll.PBD(BR219,"Deal Type 1","","USD","",""))</f>
        <v/>
      </c>
      <c r="CA219" s="15" t="str" cm="1">
        <f t="array" ref="CA219">IF(BZ219="","",_xll.PBD(BZ219,"Deal Date","","USD","",""))</f>
        <v/>
      </c>
      <c r="CB219" s="15" t="str" cm="1">
        <f t="array" ref="CB219">IF(BZ219="","",_xll.PBD(BZ219,"Company ID","","USD","",""))</f>
        <v/>
      </c>
      <c r="CC219" s="15" t="str" cm="1">
        <f t="array" ref="CC219">IF(BZ219="","",_xll.PBD(CB219,"Name","","USD","",""))</f>
        <v/>
      </c>
      <c r="CD219" t="str" cm="1">
        <f t="array" ref="CD219">IF(BZ219="","",_xll.PBD(BZ219,"Deal Type 1","","USD","",""))</f>
        <v/>
      </c>
      <c r="CI219" s="15" t="str" cm="1">
        <f t="array" ref="CI219">IF(CH219="","",_xll.PBD(CH219,"Deal Date","","USD","",""))</f>
        <v/>
      </c>
      <c r="CJ219" s="15" t="str" cm="1">
        <f t="array" ref="CJ219">IF(CH219="","",_xll.PBD(CH219,"Company ID","","USD","",""))</f>
        <v/>
      </c>
      <c r="CK219" s="15" t="str" cm="1">
        <f t="array" ref="CK219">IF(CH219="","",_xll.PBD(CJ219,"Name","","USD","",""))</f>
        <v/>
      </c>
      <c r="CL219" t="str" cm="1">
        <f t="array" ref="CL219">IF(CH219="","",_xll.PBD(CH219,"Deal Type 1","","USD","",""))</f>
        <v/>
      </c>
      <c r="CQ219" s="15" t="str" cm="1">
        <f t="array" ref="CQ219">IF(CP219="","",_xll.PBD(CP219,"Deal Date","","USD","",""))</f>
        <v/>
      </c>
      <c r="CR219" s="15" t="str" cm="1">
        <f t="array" ref="CR219">IF(CP219="","",_xll.PBD(CP219,"Company ID","","USD","",""))</f>
        <v/>
      </c>
      <c r="CS219" s="15" t="str" cm="1">
        <f t="array" ref="CS219">IF(CP219="","",_xll.PBD(CR219,"Name","","USD","",""))</f>
        <v/>
      </c>
      <c r="CT219" t="str" cm="1">
        <f t="array" ref="CT219">IF(CP219="","",_xll.PBD(CP219,"Deal Type 1","","USD","",""))</f>
        <v/>
      </c>
      <c r="CY219" s="15" t="str" cm="1">
        <f t="array" ref="CY219">IF(CX219="","",_xll.PBD(CX219,"Deal Date","","USD","",""))</f>
        <v/>
      </c>
      <c r="CZ219" s="15" t="str" cm="1">
        <f t="array" ref="CZ219">IF(CX219="","",_xll.PBD(CX219,"Company ID","","USD","",""))</f>
        <v/>
      </c>
      <c r="DA219" s="15" t="str" cm="1">
        <f t="array" ref="DA219">IF(CX219="","",_xll.PBD(CZ219,"Name","","USD","",""))</f>
        <v/>
      </c>
      <c r="DB219" t="str" cm="1">
        <f t="array" ref="DB219">IF(CX219="","",_xll.PBD(CX219,"Deal Type 1","","USD","",""))</f>
        <v/>
      </c>
      <c r="DG219" s="15" t="str" cm="1">
        <f t="array" ref="DG219">IF(DF219="","",_xll.PBD(DF219,"Deal Date","","USD","",""))</f>
        <v/>
      </c>
      <c r="DH219" s="15" t="str" cm="1">
        <f t="array" ref="DH219">IF(DF219="","",_xll.PBD(DF219,"Company ID","","USD","",""))</f>
        <v/>
      </c>
      <c r="DI219" s="15" t="str" cm="1">
        <f t="array" ref="DI219">IF(DF219="","",_xll.PBD(DH219,"Name","","USD","",""))</f>
        <v/>
      </c>
      <c r="DJ219" t="str" cm="1">
        <f t="array" ref="DJ219">IF(DF219="","",_xll.PBD(DF219,"Deal Type 1","","USD","",""))</f>
        <v/>
      </c>
      <c r="DO219" s="15" t="str" cm="1">
        <f t="array" ref="DO219">IF(DN219="","",_xll.PBD(DN219,"Deal Date","","USD","",""))</f>
        <v/>
      </c>
      <c r="DP219" s="15" t="str" cm="1">
        <f t="array" ref="DP219">IF(DN219="","",_xll.PBD(DN219,"Company ID","","USD","",""))</f>
        <v/>
      </c>
      <c r="DQ219" s="15" t="str" cm="1">
        <f t="array" ref="DQ219">IF(DN219="","",_xll.PBD(DP219,"Name","","USD","",""))</f>
        <v/>
      </c>
      <c r="DR219" t="str" cm="1">
        <f t="array" ref="DR219">IF(DN219="","",_xll.PBD(DN219,"Deal Type 1","","USD","",""))</f>
        <v/>
      </c>
      <c r="DW219" s="15" t="str" cm="1">
        <f t="array" ref="DW219">IF(DV219="","",_xll.PBD(DV219,"Deal Date","","USD","",""))</f>
        <v/>
      </c>
      <c r="DX219" s="15" t="str" cm="1">
        <f t="array" ref="DX219">IF(DV219="","",_xll.PBD(DV219,"Company ID","","USD","",""))</f>
        <v/>
      </c>
      <c r="DY219" s="15" t="str" cm="1">
        <f t="array" ref="DY219">IF(DV219="","",_xll.PBD(DX219,"Name","","USD","",""))</f>
        <v/>
      </c>
      <c r="DZ219" t="str" cm="1">
        <f t="array" ref="DZ219">IF(DV219="","",_xll.PBD(DV219,"Deal Type 1","","USD","",""))</f>
        <v/>
      </c>
      <c r="EE219" s="15" t="str" cm="1">
        <f t="array" ref="EE219">IF(ED219="","",_xll.PBD(ED219,"Deal Date","","USD","",""))</f>
        <v/>
      </c>
      <c r="EF219" s="15" t="str" cm="1">
        <f t="array" ref="EF219">IF(ED219="","",_xll.PBD(ED219,"Company ID","","USD","",""))</f>
        <v/>
      </c>
      <c r="EG219" s="15" t="str" cm="1">
        <f t="array" ref="EG219">IF(ED219="","",_xll.PBD(EF219,"Name","","USD","",""))</f>
        <v/>
      </c>
      <c r="EH219" t="str" cm="1">
        <f t="array" ref="EH219">IF(ED219="","",_xll.PBD(ED219,"Deal Type 1","","USD","",""))</f>
        <v/>
      </c>
      <c r="EM219" s="15" t="str" cm="1">
        <f t="array" ref="EM219">IF(EL219="","",_xll.PBD(EL219,"Deal Date","","USD","",""))</f>
        <v/>
      </c>
      <c r="EN219" s="15" t="str" cm="1">
        <f t="array" ref="EN219">IF(EL219="","",_xll.PBD(EL219,"Company ID","","USD","",""))</f>
        <v/>
      </c>
      <c r="EO219" s="15" t="str" cm="1">
        <f t="array" ref="EO219">IF(EL219="","",_xll.PBD(EN219,"Name","","USD","",""))</f>
        <v/>
      </c>
      <c r="EP219" t="str" cm="1">
        <f t="array" ref="EP219">IF(EL219="","",_xll.PBD(EL219,"Deal Type 1","","USD","",""))</f>
        <v/>
      </c>
      <c r="EU219" s="15" t="str" cm="1">
        <f t="array" ref="EU219">IF(ET219="","",_xll.PBD(ET219,"Deal Date","","USD","",""))</f>
        <v/>
      </c>
      <c r="EV219" s="15" t="str" cm="1">
        <f t="array" ref="EV219">IF(ET219="","",_xll.PBD(ET219,"Company ID","","USD","",""))</f>
        <v/>
      </c>
      <c r="EW219" s="15" t="str" cm="1">
        <f t="array" ref="EW219">IF(ET219="","",_xll.PBD(EV219,"Name","","USD","",""))</f>
        <v/>
      </c>
      <c r="EX219" t="str" cm="1">
        <f t="array" ref="EX219">IF(ET219="","",_xll.PBD(ET219,"Deal Type 1","","USD","",""))</f>
        <v/>
      </c>
      <c r="FC219" s="15" t="str" cm="1">
        <f t="array" ref="FC219">IF(FB219="","",_xll.PBD(FB219,"Deal Date","","USD","",""))</f>
        <v/>
      </c>
      <c r="FD219" s="15" t="str" cm="1">
        <f t="array" ref="FD219">IF(FB219="","",_xll.PBD(FB219,"Company ID","","USD","",""))</f>
        <v/>
      </c>
      <c r="FE219" s="15" t="str" cm="1">
        <f t="array" ref="FE219">IF(FB219="","",_xll.PBD(FD219,"Name","","USD","",""))</f>
        <v/>
      </c>
      <c r="FF219" t="str" cm="1">
        <f t="array" ref="FF219">IF(FB219="","",_xll.PBD(FB219,"Deal Type 1","","USD","",""))</f>
        <v/>
      </c>
      <c r="FK219" s="15" t="str" cm="1">
        <f t="array" ref="FK219">IF(FJ219="","",_xll.PBD(FJ219,"Deal Date","","USD","",""))</f>
        <v/>
      </c>
      <c r="FL219" s="15" t="str" cm="1">
        <f t="array" ref="FL219">IF(FJ219="","",_xll.PBD(FJ219,"Company ID","","USD","",""))</f>
        <v/>
      </c>
      <c r="FM219" s="15" t="str" cm="1">
        <f t="array" ref="FM219">IF(FJ219="","",_xll.PBD(FL219,"Name","","USD","",""))</f>
        <v/>
      </c>
      <c r="FN219" t="str" cm="1">
        <f t="array" ref="FN219">IF(FJ219="","",_xll.PBD(FJ219,"Deal Type 1","","USD","",""))</f>
        <v/>
      </c>
      <c r="FS219" s="15" t="str" cm="1">
        <f t="array" ref="FS219">IF(FR219="","",_xll.PBD(FR219,"Deal Date","","USD","",""))</f>
        <v/>
      </c>
      <c r="FT219" s="15" t="str" cm="1">
        <f t="array" ref="FT219">IF(FR219="","",_xll.PBD(FR219,"Company ID","","USD","",""))</f>
        <v/>
      </c>
      <c r="FU219" s="15" t="str" cm="1">
        <f t="array" ref="FU219">IF(FR219="","",_xll.PBD(FT219,"Name","","USD","",""))</f>
        <v/>
      </c>
      <c r="FV219" t="str" cm="1">
        <f t="array" ref="FV219">IF(FR219="","",_xll.PBD(FR219,"Deal Type 1","","USD","",""))</f>
        <v/>
      </c>
      <c r="GA219" s="15" t="str" cm="1">
        <f t="array" ref="GA219">IF(FZ219="","",_xll.PBD(FZ219,"Deal Date","","USD","",""))</f>
        <v/>
      </c>
      <c r="GB219" s="15" t="str" cm="1">
        <f t="array" ref="GB219">IF(FZ219="","",_xll.PBD(FZ219,"Company ID","","USD","",""))</f>
        <v/>
      </c>
      <c r="GC219" s="15" t="str" cm="1">
        <f t="array" ref="GC219">IF(FZ219="","",_xll.PBD(GB219,"Name","","USD","",""))</f>
        <v/>
      </c>
      <c r="GD219" t="str" cm="1">
        <f t="array" ref="GD219">IF(FZ219="","",_xll.PBD(FZ219,"Deal Type 1","","USD","",""))</f>
        <v/>
      </c>
      <c r="GI219" s="15" t="str" cm="1">
        <f t="array" ref="GI219">IF(GH219="","",_xll.PBD(GH219,"Deal Date","","USD","",""))</f>
        <v/>
      </c>
      <c r="GJ219" s="15" t="str" cm="1">
        <f t="array" ref="GJ219">IF(GH219="","",_xll.PBD(GH219,"Company ID","","USD","",""))</f>
        <v/>
      </c>
      <c r="GK219" s="15" t="str" cm="1">
        <f t="array" ref="GK219">IF(GH219="","",_xll.PBD(GJ219,"Name","","USD","",""))</f>
        <v/>
      </c>
      <c r="GL219" t="str" cm="1">
        <f t="array" ref="GL219">IF(GH219="","",_xll.PBD(GH219,"Deal Type 1","","USD","",""))</f>
        <v/>
      </c>
      <c r="GQ219" s="15" t="str" cm="1">
        <f t="array" ref="GQ219">IF(GP219="","",_xll.PBD(GP219,"Deal Date","","USD","",""))</f>
        <v/>
      </c>
      <c r="GR219" s="15" t="str" cm="1">
        <f t="array" ref="GR219">IF(GP219="","",_xll.PBD(GP219,"Company ID","","USD","",""))</f>
        <v/>
      </c>
      <c r="GS219" s="15" t="str" cm="1">
        <f t="array" ref="GS219">IF(GP219="","",_xll.PBD(GR219,"Name","","USD","",""))</f>
        <v/>
      </c>
      <c r="GT219" t="str" cm="1">
        <f t="array" ref="GT219">IF(GP219="","",_xll.PBD(GP219,"Deal Type 1","","USD","",""))</f>
        <v/>
      </c>
      <c r="GY219" s="15" t="str" cm="1">
        <f t="array" ref="GY219">IF(GX219="","",_xll.PBD(GX219,"Deal Date","","USD","",""))</f>
        <v/>
      </c>
      <c r="GZ219" s="15" t="str" cm="1">
        <f t="array" ref="GZ219">IF(GX219="","",_xll.PBD(GX219,"Company ID","","USD","",""))</f>
        <v/>
      </c>
      <c r="HA219" s="15" t="str" cm="1">
        <f t="array" ref="HA219">IF(GX219="","",_xll.PBD(GZ219,"Name","","USD","",""))</f>
        <v/>
      </c>
      <c r="HB219" t="str" cm="1">
        <f t="array" ref="HB219">IF(GX219="","",_xll.PBD(GX219,"Deal Type 1","","USD","",""))</f>
        <v/>
      </c>
      <c r="HG219" s="15" t="str" cm="1">
        <f t="array" ref="HG219">IF(HF219="","",_xll.PBD(HF219,"Deal Date","","USD","",""))</f>
        <v/>
      </c>
      <c r="HH219" s="15" t="str" cm="1">
        <f t="array" ref="HH219">IF(HF219="","",_xll.PBD(HF219,"Company ID","","USD","",""))</f>
        <v/>
      </c>
      <c r="HI219" s="15" t="str" cm="1">
        <f t="array" ref="HI219">IF(HF219="","",_xll.PBD(HH219,"Name","","USD","",""))</f>
        <v/>
      </c>
      <c r="HJ219" t="str" cm="1">
        <f t="array" ref="HJ219">IF(HF219="","",_xll.PBD(HF219,"Deal Type 1","","USD","",""))</f>
        <v/>
      </c>
      <c r="HO219" s="15" t="str" cm="1">
        <f t="array" ref="HO219">IF(HN219="","",_xll.PBD(HN219,"Deal Date","","USD","",""))</f>
        <v/>
      </c>
      <c r="HP219" s="15" t="str" cm="1">
        <f t="array" ref="HP219">IF(HN219="","",_xll.PBD(HN219,"Company ID","","USD","",""))</f>
        <v/>
      </c>
      <c r="HQ219" s="15" t="str" cm="1">
        <f t="array" ref="HQ219">IF(HN219="","",_xll.PBD(HP219,"Name","","USD","",""))</f>
        <v/>
      </c>
      <c r="HR219" t="str" cm="1">
        <f t="array" ref="HR219">IF(HN219="","",_xll.PBD(HN219,"Deal Type 1","","USD","",""))</f>
        <v/>
      </c>
      <c r="HW219" s="15" t="str" cm="1">
        <f t="array" ref="HW219">IF(HV219="","",_xll.PBD(HV219,"Deal Date","","USD","",""))</f>
        <v/>
      </c>
      <c r="HX219" s="15" t="str" cm="1">
        <f t="array" ref="HX219">IF(HV219="","",_xll.PBD(HV219,"Company ID","","USD","",""))</f>
        <v/>
      </c>
      <c r="HY219" s="15" t="str" cm="1">
        <f t="array" ref="HY219">IF(HV219="","",_xll.PBD(HX219,"Name","","USD","",""))</f>
        <v/>
      </c>
      <c r="HZ219" t="str" cm="1">
        <f t="array" ref="HZ219">IF(HV219="","",_xll.PBD(HV219,"Deal Type 1","","USD","",""))</f>
        <v/>
      </c>
      <c r="IE219" s="15" t="str" cm="1">
        <f t="array" ref="IE219">IF(ID219="","",_xll.PBD(ID219,"Deal Date","","USD","",""))</f>
        <v/>
      </c>
      <c r="IF219" s="15" t="str" cm="1">
        <f t="array" ref="IF219">IF(ID219="","",_xll.PBD(ID219,"Company ID","","USD","",""))</f>
        <v/>
      </c>
      <c r="IG219" s="15" t="str" cm="1">
        <f t="array" ref="IG219">IF(ID219="","",_xll.PBD(IF219,"Name","","USD","",""))</f>
        <v/>
      </c>
      <c r="IH219" t="str" cm="1">
        <f t="array" ref="IH219">IF(ID219="","",_xll.PBD(ID219,"Deal Type 1","","USD","",""))</f>
        <v/>
      </c>
      <c r="IM219" s="15" t="str" cm="1">
        <f t="array" ref="IM219">IF(IL219="","",_xll.PBD(IL219,"Deal Date","","USD","",""))</f>
        <v/>
      </c>
      <c r="IN219" s="15" t="str" cm="1">
        <f t="array" ref="IN219">IF(IL219="","",_xll.PBD(IL219,"Company ID","","USD","",""))</f>
        <v/>
      </c>
      <c r="IO219" s="15" t="str" cm="1">
        <f t="array" ref="IO219">IF(IL219="","",_xll.PBD(IN219,"Name","","USD","",""))</f>
        <v/>
      </c>
      <c r="IP219" t="str" cm="1">
        <f t="array" ref="IP219">IF(IL219="","",_xll.PBD(IL219,"Deal Type 1","","USD","",""))</f>
        <v/>
      </c>
      <c r="IU219" s="15" t="str" cm="1">
        <f t="array" ref="IU219">IF(IT219="","",_xll.PBD(IT219,"Deal Date","","USD","",""))</f>
        <v/>
      </c>
      <c r="IV219" s="15" t="str" cm="1">
        <f t="array" ref="IV219">IF(IT219="","",_xll.PBD(IT219,"Company ID","","USD","",""))</f>
        <v/>
      </c>
      <c r="IW219" s="15" t="str" cm="1">
        <f t="array" ref="IW219">IF(IT219="","",_xll.PBD(IV219,"Name","","USD","",""))</f>
        <v/>
      </c>
      <c r="IX219" t="str" cm="1">
        <f t="array" ref="IX219">IF(IT219="","",_xll.PBD(IT219,"Deal Type 1","","USD","",""))</f>
        <v/>
      </c>
      <c r="JC219" s="15" t="str" cm="1">
        <f t="array" ref="JC219">IF(JB219="","",_xll.PBD(JB219,"Deal Date","","USD","",""))</f>
        <v/>
      </c>
      <c r="JD219" s="15" t="str" cm="1">
        <f t="array" ref="JD219">IF(JB219="","",_xll.PBD(JB219,"Company ID","","USD","",""))</f>
        <v/>
      </c>
      <c r="JE219" s="15" t="str" cm="1">
        <f t="array" ref="JE219">IF(JB219="","",_xll.PBD(JD219,"Name","","USD","",""))</f>
        <v/>
      </c>
      <c r="JF219" t="str" cm="1">
        <f t="array" ref="JF219">IF(JB219="","",_xll.PBD(JB219,"Deal Type 1","","USD","",""))</f>
        <v/>
      </c>
      <c r="JK219" s="15" t="str" cm="1">
        <f t="array" ref="JK219">IF(JJ219="","",_xll.PBD(JJ219,"Deal Date","","USD","",""))</f>
        <v/>
      </c>
      <c r="JL219" s="15" t="str" cm="1">
        <f t="array" ref="JL219">IF(JJ219="","",_xll.PBD(JJ219,"Company ID","","USD","",""))</f>
        <v/>
      </c>
      <c r="JM219" s="15" t="str" cm="1">
        <f t="array" ref="JM219">IF(JJ219="","",_xll.PBD(JL219,"Name","","USD","",""))</f>
        <v/>
      </c>
      <c r="JN219" t="str" cm="1">
        <f t="array" ref="JN219">IF(JJ219="","",_xll.PBD(JJ219,"Deal Type 1","","USD","",""))</f>
        <v/>
      </c>
      <c r="JS219" s="15" t="str" cm="1">
        <f t="array" ref="JS219">IF(JR219="","",_xll.PBD(JR219,"Deal Date","","USD","",""))</f>
        <v/>
      </c>
      <c r="JT219" s="15" t="str" cm="1">
        <f t="array" ref="JT219">IF(JR219="","",_xll.PBD(JR219,"Company ID","","USD","",""))</f>
        <v/>
      </c>
      <c r="JU219" s="15" t="str" cm="1">
        <f t="array" ref="JU219">IF(JR219="","",_xll.PBD(JT219,"Name","","USD","",""))</f>
        <v/>
      </c>
      <c r="JV219" t="str" cm="1">
        <f t="array" ref="JV219">IF(JR219="","",_xll.PBD(JR219,"Deal Type 1","","USD","",""))</f>
        <v/>
      </c>
      <c r="KA219" s="15" t="str" cm="1">
        <f t="array" ref="KA219">IF(JZ219="","",_xll.PBD(JZ219,"Deal Date","","USD","",""))</f>
        <v/>
      </c>
      <c r="KB219" s="15" t="str" cm="1">
        <f t="array" ref="KB219">IF(JZ219="","",_xll.PBD(JZ219,"Company ID","","USD","",""))</f>
        <v/>
      </c>
      <c r="KC219" s="15" t="str" cm="1">
        <f t="array" ref="KC219">IF(JZ219="","",_xll.PBD(KB219,"Name","","USD","",""))</f>
        <v/>
      </c>
      <c r="KD219" t="str" cm="1">
        <f t="array" ref="KD219">IF(JZ219="","",_xll.PBD(JZ219,"Deal Type 1","","USD","",""))</f>
        <v/>
      </c>
      <c r="KI219" s="15" t="str" cm="1">
        <f t="array" ref="KI219">IF(KH219="","",_xll.PBD(KH219,"Deal Date","","USD","",""))</f>
        <v/>
      </c>
      <c r="KJ219" s="15" t="str" cm="1">
        <f t="array" ref="KJ219">IF(KH219="","",_xll.PBD(KH219,"Company ID","","USD","",""))</f>
        <v/>
      </c>
      <c r="KK219" s="15" t="str" cm="1">
        <f t="array" ref="KK219">IF(KH219="","",_xll.PBD(KJ219,"Name","","USD","",""))</f>
        <v/>
      </c>
      <c r="KL219" t="str" cm="1">
        <f t="array" ref="KL219">IF(KH219="","",_xll.PBD(KH219,"Deal Type 1","","USD","",""))</f>
        <v/>
      </c>
      <c r="KQ219" s="15" t="str" cm="1">
        <f t="array" ref="KQ219">IF(KP219="","",_xll.PBD(KP219,"Deal Date","","USD","",""))</f>
        <v/>
      </c>
      <c r="KR219" s="15" t="str" cm="1">
        <f t="array" ref="KR219">IF(KP219="","",_xll.PBD(KP219,"Company ID","","USD","",""))</f>
        <v/>
      </c>
      <c r="KS219" s="15" t="str" cm="1">
        <f t="array" ref="KS219">IF(KP219="","",_xll.PBD(KR219,"Name","","USD","",""))</f>
        <v/>
      </c>
      <c r="KT219" t="str" cm="1">
        <f t="array" ref="KT219">IF(KP219="","",_xll.PBD(KP219,"Deal Type 1","","USD","",""))</f>
        <v/>
      </c>
      <c r="KY219" s="15" t="str" cm="1">
        <f t="array" ref="KY219">IF(KX219="","",_xll.PBD(KX219,"Deal Date","","USD","",""))</f>
        <v/>
      </c>
      <c r="KZ219" s="15" t="str" cm="1">
        <f t="array" ref="KZ219">IF(KX219="","",_xll.PBD(KX219,"Company ID","","USD","",""))</f>
        <v/>
      </c>
      <c r="LA219" s="15" t="str" cm="1">
        <f t="array" ref="LA219">IF(KX219="","",_xll.PBD(KZ219,"Name","","USD","",""))</f>
        <v/>
      </c>
      <c r="LB219" t="str" cm="1">
        <f t="array" ref="LB219">IF(KX219="","",_xll.PBD(KX219,"Deal Type 1","","USD","",""))</f>
        <v/>
      </c>
      <c r="LG219" s="15" t="str" cm="1">
        <f t="array" ref="LG219">IF(LF219="","",_xll.PBD(LF219,"Deal Date","","USD","",""))</f>
        <v/>
      </c>
      <c r="LH219" s="15" t="str" cm="1">
        <f t="array" ref="LH219">IF(LF219="","",_xll.PBD(LF219,"Company ID","","USD","",""))</f>
        <v/>
      </c>
      <c r="LI219" s="15" t="str" cm="1">
        <f t="array" ref="LI219">IF(LF219="","",_xll.PBD(LH219,"Name","","USD","",""))</f>
        <v/>
      </c>
      <c r="LJ219" t="str" cm="1">
        <f t="array" ref="LJ219">IF(LF219="","",_xll.PBD(LF219,"Deal Type 1","","USD","",""))</f>
        <v/>
      </c>
      <c r="LO219" s="15" t="str" cm="1">
        <f t="array" ref="LO219">IF(LN219="","",_xll.PBD(LN219,"Deal Date","","USD","",""))</f>
        <v/>
      </c>
      <c r="LP219" s="15" t="str" cm="1">
        <f t="array" ref="LP219">IF(LN219="","",_xll.PBD(LN219,"Company ID","","USD","",""))</f>
        <v/>
      </c>
      <c r="LQ219" s="15" t="str" cm="1">
        <f t="array" ref="LQ219">IF(LN219="","",_xll.PBD(LP219,"Name","","USD","",""))</f>
        <v/>
      </c>
      <c r="LR219" t="str" cm="1">
        <f t="array" ref="LR219">IF(LN219="","",_xll.PBD(LN219,"Deal Type 1","","USD","",""))</f>
        <v/>
      </c>
      <c r="LW219" s="15" t="str" cm="1">
        <f t="array" ref="LW219">IF(LV219="","",_xll.PBD(LV219,"Deal Date","","USD","",""))</f>
        <v/>
      </c>
      <c r="LX219" s="15" t="str" cm="1">
        <f t="array" ref="LX219">IF(LV219="","",_xll.PBD(LV219,"Company ID","","USD","",""))</f>
        <v/>
      </c>
      <c r="LY219" s="15" t="str" cm="1">
        <f t="array" ref="LY219">IF(LV219="","",_xll.PBD(LX219,"Name","","USD","",""))</f>
        <v/>
      </c>
      <c r="LZ219" t="str" cm="1">
        <f t="array" ref="LZ219">IF(LV219="","",_xll.PBD(LV219,"Deal Type 1","","USD","",""))</f>
        <v/>
      </c>
      <c r="ME219" s="15" t="str" cm="1">
        <f t="array" ref="ME219">IF(MD219="","",_xll.PBD(MD219,"Deal Date","","USD","",""))</f>
        <v/>
      </c>
      <c r="MF219" s="15" t="str" cm="1">
        <f t="array" ref="MF219">IF(MD219="","",_xll.PBD(MD219,"Company ID","","USD","",""))</f>
        <v/>
      </c>
      <c r="MG219" s="15" t="str" cm="1">
        <f t="array" ref="MG219">IF(MD219="","",_xll.PBD(MF219,"Name","","USD","",""))</f>
        <v/>
      </c>
      <c r="MH219" t="str" cm="1">
        <f t="array" ref="MH219">IF(MD219="","",_xll.PBD(MD219,"Deal Type 1","","USD","",""))</f>
        <v/>
      </c>
    </row>
    <row r="220" spans="7:346" x14ac:dyDescent="0.2">
      <c r="G220" s="15" t="str" cm="1">
        <f t="array" ref="G220">IF(F220="","",_xll.PBD(F220,"Deal Date","","USD","",""))</f>
        <v/>
      </c>
      <c r="H220" s="15" t="str" cm="1">
        <f t="array" ref="H220">IF(F220="","",_xll.PBD(F220,"Company ID","","USD","",""))</f>
        <v/>
      </c>
      <c r="I220" s="15" t="str" cm="1">
        <f t="array" ref="I220">IF(F220="","",_xll.PBD(H220,"Name","","USD","",""))</f>
        <v/>
      </c>
      <c r="J220" t="str" cm="1">
        <f t="array" ref="J220">IF(F220="","",_xll.PBD(F220,"Deal Type 1","","USD","",""))</f>
        <v/>
      </c>
      <c r="O220" s="15" t="str" cm="1">
        <f t="array" ref="O220">IF(N220="","",_xll.PBD(N220,"Deal Date","","USD","",""))</f>
        <v/>
      </c>
      <c r="P220" s="15" t="str" cm="1">
        <f t="array" ref="P220">IF(N220="","",_xll.PBD(N220,"Company ID","","USD","",""))</f>
        <v/>
      </c>
      <c r="Q220" s="15" t="str" cm="1">
        <f t="array" ref="Q220">IF(N220="","",_xll.PBD(P220,"Name","","USD","",""))</f>
        <v/>
      </c>
      <c r="R220" t="str" cm="1">
        <f t="array" ref="R220">IF(N220="","",_xll.PBD(N220,"Deal Type 1","","USD","",""))</f>
        <v/>
      </c>
      <c r="W220" s="15" t="str" cm="1">
        <f t="array" ref="W220">IF(V220="","",_xll.PBD(V220,"Deal Date","","USD","",""))</f>
        <v/>
      </c>
      <c r="X220" s="15" t="str" cm="1">
        <f t="array" ref="X220">IF(V220="","",_xll.PBD(V220,"Company ID","","USD","",""))</f>
        <v/>
      </c>
      <c r="Y220" s="15" t="str" cm="1">
        <f t="array" ref="Y220">IF(V220="","",_xll.PBD(X220,"Name","","USD","",""))</f>
        <v/>
      </c>
      <c r="Z220" t="str" cm="1">
        <f t="array" ref="Z220">IF(V220="","",_xll.PBD(V220,"Deal Type 1","","USD","",""))</f>
        <v/>
      </c>
      <c r="AE220" s="15" t="str" cm="1">
        <f t="array" ref="AE220">IF(AD220="","",_xll.PBD(AD220,"Deal Date","","USD","",""))</f>
        <v/>
      </c>
      <c r="AF220" s="15" t="str" cm="1">
        <f t="array" ref="AF220">IF(AD220="","",_xll.PBD(AD220,"Company ID","","USD","",""))</f>
        <v/>
      </c>
      <c r="AG220" s="15" t="str" cm="1">
        <f t="array" ref="AG220">IF(AD220="","",_xll.PBD(AF220,"Name","","USD","",""))</f>
        <v/>
      </c>
      <c r="AH220" t="str" cm="1">
        <f t="array" ref="AH220">IF(AD220="","",_xll.PBD(AD220,"Deal Type 1","","USD","",""))</f>
        <v/>
      </c>
      <c r="AM220" s="15" t="str" cm="1">
        <f t="array" ref="AM220">IF(AL220="","",_xll.PBD(AL220,"Deal Date","","USD","",""))</f>
        <v/>
      </c>
      <c r="AN220" s="15" t="str" cm="1">
        <f t="array" ref="AN220">IF(AL220="","",_xll.PBD(AL220,"Company ID","","USD","",""))</f>
        <v/>
      </c>
      <c r="AO220" s="15" t="str" cm="1">
        <f t="array" ref="AO220">IF(AL220="","",_xll.PBD(AN220,"Name","","USD","",""))</f>
        <v/>
      </c>
      <c r="AP220" t="str" cm="1">
        <f t="array" ref="AP220">IF(AL220="","",_xll.PBD(AL220,"Deal Type 1","","USD","",""))</f>
        <v/>
      </c>
      <c r="AU220" s="15" t="str" cm="1">
        <f t="array" ref="AU220">IF(AT220="","",_xll.PBD(AT220,"Deal Date","","USD","",""))</f>
        <v/>
      </c>
      <c r="AV220" s="15" t="str" cm="1">
        <f t="array" ref="AV220">IF(AT220="","",_xll.PBD(AT220,"Company ID","","USD","",""))</f>
        <v/>
      </c>
      <c r="AW220" s="15" t="str" cm="1">
        <f t="array" ref="AW220">IF(AT220="","",_xll.PBD(AV220,"Name","","USD","",""))</f>
        <v/>
      </c>
      <c r="AX220" t="str" cm="1">
        <f t="array" ref="AX220">IF(AT220="","",_xll.PBD(AT220,"Deal Type 1","","USD","",""))</f>
        <v/>
      </c>
      <c r="BC220" s="15" t="str" cm="1">
        <f t="array" ref="BC220">IF(BB220="","",_xll.PBD(BB220,"Deal Date","","USD","",""))</f>
        <v/>
      </c>
      <c r="BD220" s="15" t="str" cm="1">
        <f t="array" ref="BD220">IF(BB220="","",_xll.PBD(BB220,"Company ID","","USD","",""))</f>
        <v/>
      </c>
      <c r="BE220" s="15" t="str" cm="1">
        <f t="array" ref="BE220">IF(BB220="","",_xll.PBD(BD220,"Name","","USD","",""))</f>
        <v/>
      </c>
      <c r="BF220" t="str" cm="1">
        <f t="array" ref="BF220">IF(BB220="","",_xll.PBD(BB220,"Deal Type 1","","USD","",""))</f>
        <v/>
      </c>
      <c r="BK220" s="15" t="str" cm="1">
        <f t="array" ref="BK220">IF(BJ220="","",_xll.PBD(BJ220,"Deal Date","","USD","",""))</f>
        <v/>
      </c>
      <c r="BL220" s="15" t="str" cm="1">
        <f t="array" ref="BL220">IF(BJ220="","",_xll.PBD(BJ220,"Company ID","","USD","",""))</f>
        <v/>
      </c>
      <c r="BM220" s="15" t="str" cm="1">
        <f t="array" ref="BM220">IF(BJ220="","",_xll.PBD(BL220,"Name","","USD","",""))</f>
        <v/>
      </c>
      <c r="BN220" t="str" cm="1">
        <f t="array" ref="BN220">IF(BJ220="","",_xll.PBD(BJ220,"Deal Type 1","","USD","",""))</f>
        <v/>
      </c>
      <c r="BS220" s="15" t="str" cm="1">
        <f t="array" ref="BS220">IF(BR220="","",_xll.PBD(BR220,"Deal Date","","USD","",""))</f>
        <v/>
      </c>
      <c r="BT220" s="15" t="str" cm="1">
        <f t="array" ref="BT220">IF(BR220="","",_xll.PBD(BR220,"Company ID","","USD","",""))</f>
        <v/>
      </c>
      <c r="BU220" s="15" t="str" cm="1">
        <f t="array" ref="BU220">IF(BR220="","",_xll.PBD(BT220,"Name","","USD","",""))</f>
        <v/>
      </c>
      <c r="BV220" t="str" cm="1">
        <f t="array" ref="BV220">IF(BR220="","",_xll.PBD(BR220,"Deal Type 1","","USD","",""))</f>
        <v/>
      </c>
      <c r="CA220" s="15" t="str" cm="1">
        <f t="array" ref="CA220">IF(BZ220="","",_xll.PBD(BZ220,"Deal Date","","USD","",""))</f>
        <v/>
      </c>
      <c r="CB220" s="15" t="str" cm="1">
        <f t="array" ref="CB220">IF(BZ220="","",_xll.PBD(BZ220,"Company ID","","USD","",""))</f>
        <v/>
      </c>
      <c r="CC220" s="15" t="str" cm="1">
        <f t="array" ref="CC220">IF(BZ220="","",_xll.PBD(CB220,"Name","","USD","",""))</f>
        <v/>
      </c>
      <c r="CD220" t="str" cm="1">
        <f t="array" ref="CD220">IF(BZ220="","",_xll.PBD(BZ220,"Deal Type 1","","USD","",""))</f>
        <v/>
      </c>
      <c r="CI220" s="15" t="str" cm="1">
        <f t="array" ref="CI220">IF(CH220="","",_xll.PBD(CH220,"Deal Date","","USD","",""))</f>
        <v/>
      </c>
      <c r="CJ220" s="15" t="str" cm="1">
        <f t="array" ref="CJ220">IF(CH220="","",_xll.PBD(CH220,"Company ID","","USD","",""))</f>
        <v/>
      </c>
      <c r="CK220" s="15" t="str" cm="1">
        <f t="array" ref="CK220">IF(CH220="","",_xll.PBD(CJ220,"Name","","USD","",""))</f>
        <v/>
      </c>
      <c r="CL220" t="str" cm="1">
        <f t="array" ref="CL220">IF(CH220="","",_xll.PBD(CH220,"Deal Type 1","","USD","",""))</f>
        <v/>
      </c>
      <c r="CQ220" s="15" t="str" cm="1">
        <f t="array" ref="CQ220">IF(CP220="","",_xll.PBD(CP220,"Deal Date","","USD","",""))</f>
        <v/>
      </c>
      <c r="CR220" s="15" t="str" cm="1">
        <f t="array" ref="CR220">IF(CP220="","",_xll.PBD(CP220,"Company ID","","USD","",""))</f>
        <v/>
      </c>
      <c r="CS220" s="15" t="str" cm="1">
        <f t="array" ref="CS220">IF(CP220="","",_xll.PBD(CR220,"Name","","USD","",""))</f>
        <v/>
      </c>
      <c r="CT220" t="str" cm="1">
        <f t="array" ref="CT220">IF(CP220="","",_xll.PBD(CP220,"Deal Type 1","","USD","",""))</f>
        <v/>
      </c>
      <c r="CY220" s="15" t="str" cm="1">
        <f t="array" ref="CY220">IF(CX220="","",_xll.PBD(CX220,"Deal Date","","USD","",""))</f>
        <v/>
      </c>
      <c r="CZ220" s="15" t="str" cm="1">
        <f t="array" ref="CZ220">IF(CX220="","",_xll.PBD(CX220,"Company ID","","USD","",""))</f>
        <v/>
      </c>
      <c r="DA220" s="15" t="str" cm="1">
        <f t="array" ref="DA220">IF(CX220="","",_xll.PBD(CZ220,"Name","","USD","",""))</f>
        <v/>
      </c>
      <c r="DB220" t="str" cm="1">
        <f t="array" ref="DB220">IF(CX220="","",_xll.PBD(CX220,"Deal Type 1","","USD","",""))</f>
        <v/>
      </c>
      <c r="DG220" s="15" t="str" cm="1">
        <f t="array" ref="DG220">IF(DF220="","",_xll.PBD(DF220,"Deal Date","","USD","",""))</f>
        <v/>
      </c>
      <c r="DH220" s="15" t="str" cm="1">
        <f t="array" ref="DH220">IF(DF220="","",_xll.PBD(DF220,"Company ID","","USD","",""))</f>
        <v/>
      </c>
      <c r="DI220" s="15" t="str" cm="1">
        <f t="array" ref="DI220">IF(DF220="","",_xll.PBD(DH220,"Name","","USD","",""))</f>
        <v/>
      </c>
      <c r="DJ220" t="str" cm="1">
        <f t="array" ref="DJ220">IF(DF220="","",_xll.PBD(DF220,"Deal Type 1","","USD","",""))</f>
        <v/>
      </c>
      <c r="DO220" s="15" t="str" cm="1">
        <f t="array" ref="DO220">IF(DN220="","",_xll.PBD(DN220,"Deal Date","","USD","",""))</f>
        <v/>
      </c>
      <c r="DP220" s="15" t="str" cm="1">
        <f t="array" ref="DP220">IF(DN220="","",_xll.PBD(DN220,"Company ID","","USD","",""))</f>
        <v/>
      </c>
      <c r="DQ220" s="15" t="str" cm="1">
        <f t="array" ref="DQ220">IF(DN220="","",_xll.PBD(DP220,"Name","","USD","",""))</f>
        <v/>
      </c>
      <c r="DR220" t="str" cm="1">
        <f t="array" ref="DR220">IF(DN220="","",_xll.PBD(DN220,"Deal Type 1","","USD","",""))</f>
        <v/>
      </c>
      <c r="DW220" s="15" t="str" cm="1">
        <f t="array" ref="DW220">IF(DV220="","",_xll.PBD(DV220,"Deal Date","","USD","",""))</f>
        <v/>
      </c>
      <c r="DX220" s="15" t="str" cm="1">
        <f t="array" ref="DX220">IF(DV220="","",_xll.PBD(DV220,"Company ID","","USD","",""))</f>
        <v/>
      </c>
      <c r="DY220" s="15" t="str" cm="1">
        <f t="array" ref="DY220">IF(DV220="","",_xll.PBD(DX220,"Name","","USD","",""))</f>
        <v/>
      </c>
      <c r="DZ220" t="str" cm="1">
        <f t="array" ref="DZ220">IF(DV220="","",_xll.PBD(DV220,"Deal Type 1","","USD","",""))</f>
        <v/>
      </c>
      <c r="EE220" s="15" t="str" cm="1">
        <f t="array" ref="EE220">IF(ED220="","",_xll.PBD(ED220,"Deal Date","","USD","",""))</f>
        <v/>
      </c>
      <c r="EF220" s="15" t="str" cm="1">
        <f t="array" ref="EF220">IF(ED220="","",_xll.PBD(ED220,"Company ID","","USD","",""))</f>
        <v/>
      </c>
      <c r="EG220" s="15" t="str" cm="1">
        <f t="array" ref="EG220">IF(ED220="","",_xll.PBD(EF220,"Name","","USD","",""))</f>
        <v/>
      </c>
      <c r="EH220" t="str" cm="1">
        <f t="array" ref="EH220">IF(ED220="","",_xll.PBD(ED220,"Deal Type 1","","USD","",""))</f>
        <v/>
      </c>
      <c r="EM220" s="15" t="str" cm="1">
        <f t="array" ref="EM220">IF(EL220="","",_xll.PBD(EL220,"Deal Date","","USD","",""))</f>
        <v/>
      </c>
      <c r="EN220" s="15" t="str" cm="1">
        <f t="array" ref="EN220">IF(EL220="","",_xll.PBD(EL220,"Company ID","","USD","",""))</f>
        <v/>
      </c>
      <c r="EO220" s="15" t="str" cm="1">
        <f t="array" ref="EO220">IF(EL220="","",_xll.PBD(EN220,"Name","","USD","",""))</f>
        <v/>
      </c>
      <c r="EP220" t="str" cm="1">
        <f t="array" ref="EP220">IF(EL220="","",_xll.PBD(EL220,"Deal Type 1","","USD","",""))</f>
        <v/>
      </c>
      <c r="EU220" s="15" t="str" cm="1">
        <f t="array" ref="EU220">IF(ET220="","",_xll.PBD(ET220,"Deal Date","","USD","",""))</f>
        <v/>
      </c>
      <c r="EV220" s="15" t="str" cm="1">
        <f t="array" ref="EV220">IF(ET220="","",_xll.PBD(ET220,"Company ID","","USD","",""))</f>
        <v/>
      </c>
      <c r="EW220" s="15" t="str" cm="1">
        <f t="array" ref="EW220">IF(ET220="","",_xll.PBD(EV220,"Name","","USD","",""))</f>
        <v/>
      </c>
      <c r="EX220" t="str" cm="1">
        <f t="array" ref="EX220">IF(ET220="","",_xll.PBD(ET220,"Deal Type 1","","USD","",""))</f>
        <v/>
      </c>
      <c r="FC220" s="15" t="str" cm="1">
        <f t="array" ref="FC220">IF(FB220="","",_xll.PBD(FB220,"Deal Date","","USD","",""))</f>
        <v/>
      </c>
      <c r="FD220" s="15" t="str" cm="1">
        <f t="array" ref="FD220">IF(FB220="","",_xll.PBD(FB220,"Company ID","","USD","",""))</f>
        <v/>
      </c>
      <c r="FE220" s="15" t="str" cm="1">
        <f t="array" ref="FE220">IF(FB220="","",_xll.PBD(FD220,"Name","","USD","",""))</f>
        <v/>
      </c>
      <c r="FF220" t="str" cm="1">
        <f t="array" ref="FF220">IF(FB220="","",_xll.PBD(FB220,"Deal Type 1","","USD","",""))</f>
        <v/>
      </c>
      <c r="FK220" s="15" t="str" cm="1">
        <f t="array" ref="FK220">IF(FJ220="","",_xll.PBD(FJ220,"Deal Date","","USD","",""))</f>
        <v/>
      </c>
      <c r="FL220" s="15" t="str" cm="1">
        <f t="array" ref="FL220">IF(FJ220="","",_xll.PBD(FJ220,"Company ID","","USD","",""))</f>
        <v/>
      </c>
      <c r="FM220" s="15" t="str" cm="1">
        <f t="array" ref="FM220">IF(FJ220="","",_xll.PBD(FL220,"Name","","USD","",""))</f>
        <v/>
      </c>
      <c r="FN220" t="str" cm="1">
        <f t="array" ref="FN220">IF(FJ220="","",_xll.PBD(FJ220,"Deal Type 1","","USD","",""))</f>
        <v/>
      </c>
      <c r="FS220" s="15" t="str" cm="1">
        <f t="array" ref="FS220">IF(FR220="","",_xll.PBD(FR220,"Deal Date","","USD","",""))</f>
        <v/>
      </c>
      <c r="FT220" s="15" t="str" cm="1">
        <f t="array" ref="FT220">IF(FR220="","",_xll.PBD(FR220,"Company ID","","USD","",""))</f>
        <v/>
      </c>
      <c r="FU220" s="15" t="str" cm="1">
        <f t="array" ref="FU220">IF(FR220="","",_xll.PBD(FT220,"Name","","USD","",""))</f>
        <v/>
      </c>
      <c r="FV220" t="str" cm="1">
        <f t="array" ref="FV220">IF(FR220="","",_xll.PBD(FR220,"Deal Type 1","","USD","",""))</f>
        <v/>
      </c>
      <c r="GA220" s="15" t="str" cm="1">
        <f t="array" ref="GA220">IF(FZ220="","",_xll.PBD(FZ220,"Deal Date","","USD","",""))</f>
        <v/>
      </c>
      <c r="GB220" s="15" t="str" cm="1">
        <f t="array" ref="GB220">IF(FZ220="","",_xll.PBD(FZ220,"Company ID","","USD","",""))</f>
        <v/>
      </c>
      <c r="GC220" s="15" t="str" cm="1">
        <f t="array" ref="GC220">IF(FZ220="","",_xll.PBD(GB220,"Name","","USD","",""))</f>
        <v/>
      </c>
      <c r="GD220" t="str" cm="1">
        <f t="array" ref="GD220">IF(FZ220="","",_xll.PBD(FZ220,"Deal Type 1","","USD","",""))</f>
        <v/>
      </c>
      <c r="GI220" s="15" t="str" cm="1">
        <f t="array" ref="GI220">IF(GH220="","",_xll.PBD(GH220,"Deal Date","","USD","",""))</f>
        <v/>
      </c>
      <c r="GJ220" s="15" t="str" cm="1">
        <f t="array" ref="GJ220">IF(GH220="","",_xll.PBD(GH220,"Company ID","","USD","",""))</f>
        <v/>
      </c>
      <c r="GK220" s="15" t="str" cm="1">
        <f t="array" ref="GK220">IF(GH220="","",_xll.PBD(GJ220,"Name","","USD","",""))</f>
        <v/>
      </c>
      <c r="GL220" t="str" cm="1">
        <f t="array" ref="GL220">IF(GH220="","",_xll.PBD(GH220,"Deal Type 1","","USD","",""))</f>
        <v/>
      </c>
      <c r="GQ220" s="15" t="str" cm="1">
        <f t="array" ref="GQ220">IF(GP220="","",_xll.PBD(GP220,"Deal Date","","USD","",""))</f>
        <v/>
      </c>
      <c r="GR220" s="15" t="str" cm="1">
        <f t="array" ref="GR220">IF(GP220="","",_xll.PBD(GP220,"Company ID","","USD","",""))</f>
        <v/>
      </c>
      <c r="GS220" s="15" t="str" cm="1">
        <f t="array" ref="GS220">IF(GP220="","",_xll.PBD(GR220,"Name","","USD","",""))</f>
        <v/>
      </c>
      <c r="GT220" t="str" cm="1">
        <f t="array" ref="GT220">IF(GP220="","",_xll.PBD(GP220,"Deal Type 1","","USD","",""))</f>
        <v/>
      </c>
      <c r="GY220" s="15" t="str" cm="1">
        <f t="array" ref="GY220">IF(GX220="","",_xll.PBD(GX220,"Deal Date","","USD","",""))</f>
        <v/>
      </c>
      <c r="GZ220" s="15" t="str" cm="1">
        <f t="array" ref="GZ220">IF(GX220="","",_xll.PBD(GX220,"Company ID","","USD","",""))</f>
        <v/>
      </c>
      <c r="HA220" s="15" t="str" cm="1">
        <f t="array" ref="HA220">IF(GX220="","",_xll.PBD(GZ220,"Name","","USD","",""))</f>
        <v/>
      </c>
      <c r="HB220" t="str" cm="1">
        <f t="array" ref="HB220">IF(GX220="","",_xll.PBD(GX220,"Deal Type 1","","USD","",""))</f>
        <v/>
      </c>
      <c r="HG220" s="15" t="str" cm="1">
        <f t="array" ref="HG220">IF(HF220="","",_xll.PBD(HF220,"Deal Date","","USD","",""))</f>
        <v/>
      </c>
      <c r="HH220" s="15" t="str" cm="1">
        <f t="array" ref="HH220">IF(HF220="","",_xll.PBD(HF220,"Company ID","","USD","",""))</f>
        <v/>
      </c>
      <c r="HI220" s="15" t="str" cm="1">
        <f t="array" ref="HI220">IF(HF220="","",_xll.PBD(HH220,"Name","","USD","",""))</f>
        <v/>
      </c>
      <c r="HJ220" t="str" cm="1">
        <f t="array" ref="HJ220">IF(HF220="","",_xll.PBD(HF220,"Deal Type 1","","USD","",""))</f>
        <v/>
      </c>
      <c r="HO220" s="15" t="str" cm="1">
        <f t="array" ref="HO220">IF(HN220="","",_xll.PBD(HN220,"Deal Date","","USD","",""))</f>
        <v/>
      </c>
      <c r="HP220" s="15" t="str" cm="1">
        <f t="array" ref="HP220">IF(HN220="","",_xll.PBD(HN220,"Company ID","","USD","",""))</f>
        <v/>
      </c>
      <c r="HQ220" s="15" t="str" cm="1">
        <f t="array" ref="HQ220">IF(HN220="","",_xll.PBD(HP220,"Name","","USD","",""))</f>
        <v/>
      </c>
      <c r="HR220" t="str" cm="1">
        <f t="array" ref="HR220">IF(HN220="","",_xll.PBD(HN220,"Deal Type 1","","USD","",""))</f>
        <v/>
      </c>
      <c r="HW220" s="15" t="str" cm="1">
        <f t="array" ref="HW220">IF(HV220="","",_xll.PBD(HV220,"Deal Date","","USD","",""))</f>
        <v/>
      </c>
      <c r="HX220" s="15" t="str" cm="1">
        <f t="array" ref="HX220">IF(HV220="","",_xll.PBD(HV220,"Company ID","","USD","",""))</f>
        <v/>
      </c>
      <c r="HY220" s="15" t="str" cm="1">
        <f t="array" ref="HY220">IF(HV220="","",_xll.PBD(HX220,"Name","","USD","",""))</f>
        <v/>
      </c>
      <c r="HZ220" t="str" cm="1">
        <f t="array" ref="HZ220">IF(HV220="","",_xll.PBD(HV220,"Deal Type 1","","USD","",""))</f>
        <v/>
      </c>
      <c r="IE220" s="15" t="str" cm="1">
        <f t="array" ref="IE220">IF(ID220="","",_xll.PBD(ID220,"Deal Date","","USD","",""))</f>
        <v/>
      </c>
      <c r="IF220" s="15" t="str" cm="1">
        <f t="array" ref="IF220">IF(ID220="","",_xll.PBD(ID220,"Company ID","","USD","",""))</f>
        <v/>
      </c>
      <c r="IG220" s="15" t="str" cm="1">
        <f t="array" ref="IG220">IF(ID220="","",_xll.PBD(IF220,"Name","","USD","",""))</f>
        <v/>
      </c>
      <c r="IH220" t="str" cm="1">
        <f t="array" ref="IH220">IF(ID220="","",_xll.PBD(ID220,"Deal Type 1","","USD","",""))</f>
        <v/>
      </c>
      <c r="IM220" s="15" t="str" cm="1">
        <f t="array" ref="IM220">IF(IL220="","",_xll.PBD(IL220,"Deal Date","","USD","",""))</f>
        <v/>
      </c>
      <c r="IN220" s="15" t="str" cm="1">
        <f t="array" ref="IN220">IF(IL220="","",_xll.PBD(IL220,"Company ID","","USD","",""))</f>
        <v/>
      </c>
      <c r="IO220" s="15" t="str" cm="1">
        <f t="array" ref="IO220">IF(IL220="","",_xll.PBD(IN220,"Name","","USD","",""))</f>
        <v/>
      </c>
      <c r="IP220" t="str" cm="1">
        <f t="array" ref="IP220">IF(IL220="","",_xll.PBD(IL220,"Deal Type 1","","USD","",""))</f>
        <v/>
      </c>
      <c r="IU220" s="15" t="str" cm="1">
        <f t="array" ref="IU220">IF(IT220="","",_xll.PBD(IT220,"Deal Date","","USD","",""))</f>
        <v/>
      </c>
      <c r="IV220" s="15" t="str" cm="1">
        <f t="array" ref="IV220">IF(IT220="","",_xll.PBD(IT220,"Company ID","","USD","",""))</f>
        <v/>
      </c>
      <c r="IW220" s="15" t="str" cm="1">
        <f t="array" ref="IW220">IF(IT220="","",_xll.PBD(IV220,"Name","","USD","",""))</f>
        <v/>
      </c>
      <c r="IX220" t="str" cm="1">
        <f t="array" ref="IX220">IF(IT220="","",_xll.PBD(IT220,"Deal Type 1","","USD","",""))</f>
        <v/>
      </c>
      <c r="JC220" s="15" t="str" cm="1">
        <f t="array" ref="JC220">IF(JB220="","",_xll.PBD(JB220,"Deal Date","","USD","",""))</f>
        <v/>
      </c>
      <c r="JD220" s="15" t="str" cm="1">
        <f t="array" ref="JD220">IF(JB220="","",_xll.PBD(JB220,"Company ID","","USD","",""))</f>
        <v/>
      </c>
      <c r="JE220" s="15" t="str" cm="1">
        <f t="array" ref="JE220">IF(JB220="","",_xll.PBD(JD220,"Name","","USD","",""))</f>
        <v/>
      </c>
      <c r="JF220" t="str" cm="1">
        <f t="array" ref="JF220">IF(JB220="","",_xll.PBD(JB220,"Deal Type 1","","USD","",""))</f>
        <v/>
      </c>
      <c r="JK220" s="15" t="str" cm="1">
        <f t="array" ref="JK220">IF(JJ220="","",_xll.PBD(JJ220,"Deal Date","","USD","",""))</f>
        <v/>
      </c>
      <c r="JL220" s="15" t="str" cm="1">
        <f t="array" ref="JL220">IF(JJ220="","",_xll.PBD(JJ220,"Company ID","","USD","",""))</f>
        <v/>
      </c>
      <c r="JM220" s="15" t="str" cm="1">
        <f t="array" ref="JM220">IF(JJ220="","",_xll.PBD(JL220,"Name","","USD","",""))</f>
        <v/>
      </c>
      <c r="JN220" t="str" cm="1">
        <f t="array" ref="JN220">IF(JJ220="","",_xll.PBD(JJ220,"Deal Type 1","","USD","",""))</f>
        <v/>
      </c>
      <c r="JS220" s="15" t="str" cm="1">
        <f t="array" ref="JS220">IF(JR220="","",_xll.PBD(JR220,"Deal Date","","USD","",""))</f>
        <v/>
      </c>
      <c r="JT220" s="15" t="str" cm="1">
        <f t="array" ref="JT220">IF(JR220="","",_xll.PBD(JR220,"Company ID","","USD","",""))</f>
        <v/>
      </c>
      <c r="JU220" s="15" t="str" cm="1">
        <f t="array" ref="JU220">IF(JR220="","",_xll.PBD(JT220,"Name","","USD","",""))</f>
        <v/>
      </c>
      <c r="JV220" t="str" cm="1">
        <f t="array" ref="JV220">IF(JR220="","",_xll.PBD(JR220,"Deal Type 1","","USD","",""))</f>
        <v/>
      </c>
      <c r="KA220" s="15" t="str" cm="1">
        <f t="array" ref="KA220">IF(JZ220="","",_xll.PBD(JZ220,"Deal Date","","USD","",""))</f>
        <v/>
      </c>
      <c r="KB220" s="15" t="str" cm="1">
        <f t="array" ref="KB220">IF(JZ220="","",_xll.PBD(JZ220,"Company ID","","USD","",""))</f>
        <v/>
      </c>
      <c r="KC220" s="15" t="str" cm="1">
        <f t="array" ref="KC220">IF(JZ220="","",_xll.PBD(KB220,"Name","","USD","",""))</f>
        <v/>
      </c>
      <c r="KD220" t="str" cm="1">
        <f t="array" ref="KD220">IF(JZ220="","",_xll.PBD(JZ220,"Deal Type 1","","USD","",""))</f>
        <v/>
      </c>
      <c r="KI220" s="15" t="str" cm="1">
        <f t="array" ref="KI220">IF(KH220="","",_xll.PBD(KH220,"Deal Date","","USD","",""))</f>
        <v/>
      </c>
      <c r="KJ220" s="15" t="str" cm="1">
        <f t="array" ref="KJ220">IF(KH220="","",_xll.PBD(KH220,"Company ID","","USD","",""))</f>
        <v/>
      </c>
      <c r="KK220" s="15" t="str" cm="1">
        <f t="array" ref="KK220">IF(KH220="","",_xll.PBD(KJ220,"Name","","USD","",""))</f>
        <v/>
      </c>
      <c r="KL220" t="str" cm="1">
        <f t="array" ref="KL220">IF(KH220="","",_xll.PBD(KH220,"Deal Type 1","","USD","",""))</f>
        <v/>
      </c>
      <c r="KQ220" s="15" t="str" cm="1">
        <f t="array" ref="KQ220">IF(KP220="","",_xll.PBD(KP220,"Deal Date","","USD","",""))</f>
        <v/>
      </c>
      <c r="KR220" s="15" t="str" cm="1">
        <f t="array" ref="KR220">IF(KP220="","",_xll.PBD(KP220,"Company ID","","USD","",""))</f>
        <v/>
      </c>
      <c r="KS220" s="15" t="str" cm="1">
        <f t="array" ref="KS220">IF(KP220="","",_xll.PBD(KR220,"Name","","USD","",""))</f>
        <v/>
      </c>
      <c r="KT220" t="str" cm="1">
        <f t="array" ref="KT220">IF(KP220="","",_xll.PBD(KP220,"Deal Type 1","","USD","",""))</f>
        <v/>
      </c>
      <c r="KY220" s="15" t="str" cm="1">
        <f t="array" ref="KY220">IF(KX220="","",_xll.PBD(KX220,"Deal Date","","USD","",""))</f>
        <v/>
      </c>
      <c r="KZ220" s="15" t="str" cm="1">
        <f t="array" ref="KZ220">IF(KX220="","",_xll.PBD(KX220,"Company ID","","USD","",""))</f>
        <v/>
      </c>
      <c r="LA220" s="15" t="str" cm="1">
        <f t="array" ref="LA220">IF(KX220="","",_xll.PBD(KZ220,"Name","","USD","",""))</f>
        <v/>
      </c>
      <c r="LB220" t="str" cm="1">
        <f t="array" ref="LB220">IF(KX220="","",_xll.PBD(KX220,"Deal Type 1","","USD","",""))</f>
        <v/>
      </c>
      <c r="LG220" s="15" t="str" cm="1">
        <f t="array" ref="LG220">IF(LF220="","",_xll.PBD(LF220,"Deal Date","","USD","",""))</f>
        <v/>
      </c>
      <c r="LH220" s="15" t="str" cm="1">
        <f t="array" ref="LH220">IF(LF220="","",_xll.PBD(LF220,"Company ID","","USD","",""))</f>
        <v/>
      </c>
      <c r="LI220" s="15" t="str" cm="1">
        <f t="array" ref="LI220">IF(LF220="","",_xll.PBD(LH220,"Name","","USD","",""))</f>
        <v/>
      </c>
      <c r="LJ220" t="str" cm="1">
        <f t="array" ref="LJ220">IF(LF220="","",_xll.PBD(LF220,"Deal Type 1","","USD","",""))</f>
        <v/>
      </c>
      <c r="LO220" s="15" t="str" cm="1">
        <f t="array" ref="LO220">IF(LN220="","",_xll.PBD(LN220,"Deal Date","","USD","",""))</f>
        <v/>
      </c>
      <c r="LP220" s="15" t="str" cm="1">
        <f t="array" ref="LP220">IF(LN220="","",_xll.PBD(LN220,"Company ID","","USD","",""))</f>
        <v/>
      </c>
      <c r="LQ220" s="15" t="str" cm="1">
        <f t="array" ref="LQ220">IF(LN220="","",_xll.PBD(LP220,"Name","","USD","",""))</f>
        <v/>
      </c>
      <c r="LR220" t="str" cm="1">
        <f t="array" ref="LR220">IF(LN220="","",_xll.PBD(LN220,"Deal Type 1","","USD","",""))</f>
        <v/>
      </c>
      <c r="LW220" s="15" t="str" cm="1">
        <f t="array" ref="LW220">IF(LV220="","",_xll.PBD(LV220,"Deal Date","","USD","",""))</f>
        <v/>
      </c>
      <c r="LX220" s="15" t="str" cm="1">
        <f t="array" ref="LX220">IF(LV220="","",_xll.PBD(LV220,"Company ID","","USD","",""))</f>
        <v/>
      </c>
      <c r="LY220" s="15" t="str" cm="1">
        <f t="array" ref="LY220">IF(LV220="","",_xll.PBD(LX220,"Name","","USD","",""))</f>
        <v/>
      </c>
      <c r="LZ220" t="str" cm="1">
        <f t="array" ref="LZ220">IF(LV220="","",_xll.PBD(LV220,"Deal Type 1","","USD","",""))</f>
        <v/>
      </c>
      <c r="ME220" s="15" t="str" cm="1">
        <f t="array" ref="ME220">IF(MD220="","",_xll.PBD(MD220,"Deal Date","","USD","",""))</f>
        <v/>
      </c>
      <c r="MF220" s="15" t="str" cm="1">
        <f t="array" ref="MF220">IF(MD220="","",_xll.PBD(MD220,"Company ID","","USD","",""))</f>
        <v/>
      </c>
      <c r="MG220" s="15" t="str" cm="1">
        <f t="array" ref="MG220">IF(MD220="","",_xll.PBD(MF220,"Name","","USD","",""))</f>
        <v/>
      </c>
      <c r="MH220" t="str" cm="1">
        <f t="array" ref="MH220">IF(MD220="","",_xll.PBD(MD220,"Deal Type 1","","USD","",""))</f>
        <v/>
      </c>
    </row>
    <row r="221" spans="7:346" x14ac:dyDescent="0.2">
      <c r="G221" s="15" t="str" cm="1">
        <f t="array" ref="G221">IF(F221="","",_xll.PBD(F221,"Deal Date","","USD","",""))</f>
        <v/>
      </c>
      <c r="H221" s="15" t="str" cm="1">
        <f t="array" ref="H221">IF(F221="","",_xll.PBD(F221,"Company ID","","USD","",""))</f>
        <v/>
      </c>
      <c r="I221" s="15" t="str" cm="1">
        <f t="array" ref="I221">IF(F221="","",_xll.PBD(H221,"Name","","USD","",""))</f>
        <v/>
      </c>
      <c r="J221" t="str" cm="1">
        <f t="array" ref="J221">IF(F221="","",_xll.PBD(F221,"Deal Type 1","","USD","",""))</f>
        <v/>
      </c>
      <c r="O221" s="15" t="str" cm="1">
        <f t="array" ref="O221">IF(N221="","",_xll.PBD(N221,"Deal Date","","USD","",""))</f>
        <v/>
      </c>
      <c r="P221" s="15" t="str" cm="1">
        <f t="array" ref="P221">IF(N221="","",_xll.PBD(N221,"Company ID","","USD","",""))</f>
        <v/>
      </c>
      <c r="Q221" s="15" t="str" cm="1">
        <f t="array" ref="Q221">IF(N221="","",_xll.PBD(P221,"Name","","USD","",""))</f>
        <v/>
      </c>
      <c r="R221" t="str" cm="1">
        <f t="array" ref="R221">IF(N221="","",_xll.PBD(N221,"Deal Type 1","","USD","",""))</f>
        <v/>
      </c>
      <c r="W221" s="15" t="str" cm="1">
        <f t="array" ref="W221">IF(V221="","",_xll.PBD(V221,"Deal Date","","USD","",""))</f>
        <v/>
      </c>
      <c r="X221" s="15" t="str" cm="1">
        <f t="array" ref="X221">IF(V221="","",_xll.PBD(V221,"Company ID","","USD","",""))</f>
        <v/>
      </c>
      <c r="Y221" s="15" t="str" cm="1">
        <f t="array" ref="Y221">IF(V221="","",_xll.PBD(X221,"Name","","USD","",""))</f>
        <v/>
      </c>
      <c r="Z221" t="str" cm="1">
        <f t="array" ref="Z221">IF(V221="","",_xll.PBD(V221,"Deal Type 1","","USD","",""))</f>
        <v/>
      </c>
      <c r="AE221" s="15" t="str" cm="1">
        <f t="array" ref="AE221">IF(AD221="","",_xll.PBD(AD221,"Deal Date","","USD","",""))</f>
        <v/>
      </c>
      <c r="AF221" s="15" t="str" cm="1">
        <f t="array" ref="AF221">IF(AD221="","",_xll.PBD(AD221,"Company ID","","USD","",""))</f>
        <v/>
      </c>
      <c r="AG221" s="15" t="str" cm="1">
        <f t="array" ref="AG221">IF(AD221="","",_xll.PBD(AF221,"Name","","USD","",""))</f>
        <v/>
      </c>
      <c r="AH221" t="str" cm="1">
        <f t="array" ref="AH221">IF(AD221="","",_xll.PBD(AD221,"Deal Type 1","","USD","",""))</f>
        <v/>
      </c>
      <c r="AM221" s="15" t="str" cm="1">
        <f t="array" ref="AM221">IF(AL221="","",_xll.PBD(AL221,"Deal Date","","USD","",""))</f>
        <v/>
      </c>
      <c r="AN221" s="15" t="str" cm="1">
        <f t="array" ref="AN221">IF(AL221="","",_xll.PBD(AL221,"Company ID","","USD","",""))</f>
        <v/>
      </c>
      <c r="AO221" s="15" t="str" cm="1">
        <f t="array" ref="AO221">IF(AL221="","",_xll.PBD(AN221,"Name","","USD","",""))</f>
        <v/>
      </c>
      <c r="AP221" t="str" cm="1">
        <f t="array" ref="AP221">IF(AL221="","",_xll.PBD(AL221,"Deal Type 1","","USD","",""))</f>
        <v/>
      </c>
      <c r="AU221" s="15" t="str" cm="1">
        <f t="array" ref="AU221">IF(AT221="","",_xll.PBD(AT221,"Deal Date","","USD","",""))</f>
        <v/>
      </c>
      <c r="AV221" s="15" t="str" cm="1">
        <f t="array" ref="AV221">IF(AT221="","",_xll.PBD(AT221,"Company ID","","USD","",""))</f>
        <v/>
      </c>
      <c r="AW221" s="15" t="str" cm="1">
        <f t="array" ref="AW221">IF(AT221="","",_xll.PBD(AV221,"Name","","USD","",""))</f>
        <v/>
      </c>
      <c r="AX221" t="str" cm="1">
        <f t="array" ref="AX221">IF(AT221="","",_xll.PBD(AT221,"Deal Type 1","","USD","",""))</f>
        <v/>
      </c>
      <c r="BC221" s="15" t="str" cm="1">
        <f t="array" ref="BC221">IF(BB221="","",_xll.PBD(BB221,"Deal Date","","USD","",""))</f>
        <v/>
      </c>
      <c r="BD221" s="15" t="str" cm="1">
        <f t="array" ref="BD221">IF(BB221="","",_xll.PBD(BB221,"Company ID","","USD","",""))</f>
        <v/>
      </c>
      <c r="BE221" s="15" t="str" cm="1">
        <f t="array" ref="BE221">IF(BB221="","",_xll.PBD(BD221,"Name","","USD","",""))</f>
        <v/>
      </c>
      <c r="BF221" t="str" cm="1">
        <f t="array" ref="BF221">IF(BB221="","",_xll.PBD(BB221,"Deal Type 1","","USD","",""))</f>
        <v/>
      </c>
      <c r="BK221" s="15" t="str" cm="1">
        <f t="array" ref="BK221">IF(BJ221="","",_xll.PBD(BJ221,"Deal Date","","USD","",""))</f>
        <v/>
      </c>
      <c r="BL221" s="15" t="str" cm="1">
        <f t="array" ref="BL221">IF(BJ221="","",_xll.PBD(BJ221,"Company ID","","USD","",""))</f>
        <v/>
      </c>
      <c r="BM221" s="15" t="str" cm="1">
        <f t="array" ref="BM221">IF(BJ221="","",_xll.PBD(BL221,"Name","","USD","",""))</f>
        <v/>
      </c>
      <c r="BN221" t="str" cm="1">
        <f t="array" ref="BN221">IF(BJ221="","",_xll.PBD(BJ221,"Deal Type 1","","USD","",""))</f>
        <v/>
      </c>
      <c r="BS221" s="15" t="str" cm="1">
        <f t="array" ref="BS221">IF(BR221="","",_xll.PBD(BR221,"Deal Date","","USD","",""))</f>
        <v/>
      </c>
      <c r="BT221" s="15" t="str" cm="1">
        <f t="array" ref="BT221">IF(BR221="","",_xll.PBD(BR221,"Company ID","","USD","",""))</f>
        <v/>
      </c>
      <c r="BU221" s="15" t="str" cm="1">
        <f t="array" ref="BU221">IF(BR221="","",_xll.PBD(BT221,"Name","","USD","",""))</f>
        <v/>
      </c>
      <c r="BV221" t="str" cm="1">
        <f t="array" ref="BV221">IF(BR221="","",_xll.PBD(BR221,"Deal Type 1","","USD","",""))</f>
        <v/>
      </c>
      <c r="CA221" s="15" t="str" cm="1">
        <f t="array" ref="CA221">IF(BZ221="","",_xll.PBD(BZ221,"Deal Date","","USD","",""))</f>
        <v/>
      </c>
      <c r="CB221" s="15" t="str" cm="1">
        <f t="array" ref="CB221">IF(BZ221="","",_xll.PBD(BZ221,"Company ID","","USD","",""))</f>
        <v/>
      </c>
      <c r="CC221" s="15" t="str" cm="1">
        <f t="array" ref="CC221">IF(BZ221="","",_xll.PBD(CB221,"Name","","USD","",""))</f>
        <v/>
      </c>
      <c r="CD221" t="str" cm="1">
        <f t="array" ref="CD221">IF(BZ221="","",_xll.PBD(BZ221,"Deal Type 1","","USD","",""))</f>
        <v/>
      </c>
      <c r="CI221" s="15" t="str" cm="1">
        <f t="array" ref="CI221">IF(CH221="","",_xll.PBD(CH221,"Deal Date","","USD","",""))</f>
        <v/>
      </c>
      <c r="CJ221" s="15" t="str" cm="1">
        <f t="array" ref="CJ221">IF(CH221="","",_xll.PBD(CH221,"Company ID","","USD","",""))</f>
        <v/>
      </c>
      <c r="CK221" s="15" t="str" cm="1">
        <f t="array" ref="CK221">IF(CH221="","",_xll.PBD(CJ221,"Name","","USD","",""))</f>
        <v/>
      </c>
      <c r="CL221" t="str" cm="1">
        <f t="array" ref="CL221">IF(CH221="","",_xll.PBD(CH221,"Deal Type 1","","USD","",""))</f>
        <v/>
      </c>
      <c r="CQ221" s="15" t="str" cm="1">
        <f t="array" ref="CQ221">IF(CP221="","",_xll.PBD(CP221,"Deal Date","","USD","",""))</f>
        <v/>
      </c>
      <c r="CR221" s="15" t="str" cm="1">
        <f t="array" ref="CR221">IF(CP221="","",_xll.PBD(CP221,"Company ID","","USD","",""))</f>
        <v/>
      </c>
      <c r="CS221" s="15" t="str" cm="1">
        <f t="array" ref="CS221">IF(CP221="","",_xll.PBD(CR221,"Name","","USD","",""))</f>
        <v/>
      </c>
      <c r="CT221" t="str" cm="1">
        <f t="array" ref="CT221">IF(CP221="","",_xll.PBD(CP221,"Deal Type 1","","USD","",""))</f>
        <v/>
      </c>
      <c r="CY221" s="15" t="str" cm="1">
        <f t="array" ref="CY221">IF(CX221="","",_xll.PBD(CX221,"Deal Date","","USD","",""))</f>
        <v/>
      </c>
      <c r="CZ221" s="15" t="str" cm="1">
        <f t="array" ref="CZ221">IF(CX221="","",_xll.PBD(CX221,"Company ID","","USD","",""))</f>
        <v/>
      </c>
      <c r="DA221" s="15" t="str" cm="1">
        <f t="array" ref="DA221">IF(CX221="","",_xll.PBD(CZ221,"Name","","USD","",""))</f>
        <v/>
      </c>
      <c r="DB221" t="str" cm="1">
        <f t="array" ref="DB221">IF(CX221="","",_xll.PBD(CX221,"Deal Type 1","","USD","",""))</f>
        <v/>
      </c>
      <c r="DG221" s="15" t="str" cm="1">
        <f t="array" ref="DG221">IF(DF221="","",_xll.PBD(DF221,"Deal Date","","USD","",""))</f>
        <v/>
      </c>
      <c r="DH221" s="15" t="str" cm="1">
        <f t="array" ref="DH221">IF(DF221="","",_xll.PBD(DF221,"Company ID","","USD","",""))</f>
        <v/>
      </c>
      <c r="DI221" s="15" t="str" cm="1">
        <f t="array" ref="DI221">IF(DF221="","",_xll.PBD(DH221,"Name","","USD","",""))</f>
        <v/>
      </c>
      <c r="DJ221" t="str" cm="1">
        <f t="array" ref="DJ221">IF(DF221="","",_xll.PBD(DF221,"Deal Type 1","","USD","",""))</f>
        <v/>
      </c>
      <c r="DO221" s="15" t="str" cm="1">
        <f t="array" ref="DO221">IF(DN221="","",_xll.PBD(DN221,"Deal Date","","USD","",""))</f>
        <v/>
      </c>
      <c r="DP221" s="15" t="str" cm="1">
        <f t="array" ref="DP221">IF(DN221="","",_xll.PBD(DN221,"Company ID","","USD","",""))</f>
        <v/>
      </c>
      <c r="DQ221" s="15" t="str" cm="1">
        <f t="array" ref="DQ221">IF(DN221="","",_xll.PBD(DP221,"Name","","USD","",""))</f>
        <v/>
      </c>
      <c r="DR221" t="str" cm="1">
        <f t="array" ref="DR221">IF(DN221="","",_xll.PBD(DN221,"Deal Type 1","","USD","",""))</f>
        <v/>
      </c>
      <c r="DW221" s="15" t="str" cm="1">
        <f t="array" ref="DW221">IF(DV221="","",_xll.PBD(DV221,"Deal Date","","USD","",""))</f>
        <v/>
      </c>
      <c r="DX221" s="15" t="str" cm="1">
        <f t="array" ref="DX221">IF(DV221="","",_xll.PBD(DV221,"Company ID","","USD","",""))</f>
        <v/>
      </c>
      <c r="DY221" s="15" t="str" cm="1">
        <f t="array" ref="DY221">IF(DV221="","",_xll.PBD(DX221,"Name","","USD","",""))</f>
        <v/>
      </c>
      <c r="DZ221" t="str" cm="1">
        <f t="array" ref="DZ221">IF(DV221="","",_xll.PBD(DV221,"Deal Type 1","","USD","",""))</f>
        <v/>
      </c>
      <c r="EE221" s="15" t="str" cm="1">
        <f t="array" ref="EE221">IF(ED221="","",_xll.PBD(ED221,"Deal Date","","USD","",""))</f>
        <v/>
      </c>
      <c r="EF221" s="15" t="str" cm="1">
        <f t="array" ref="EF221">IF(ED221="","",_xll.PBD(ED221,"Company ID","","USD","",""))</f>
        <v/>
      </c>
      <c r="EG221" s="15" t="str" cm="1">
        <f t="array" ref="EG221">IF(ED221="","",_xll.PBD(EF221,"Name","","USD","",""))</f>
        <v/>
      </c>
      <c r="EH221" t="str" cm="1">
        <f t="array" ref="EH221">IF(ED221="","",_xll.PBD(ED221,"Deal Type 1","","USD","",""))</f>
        <v/>
      </c>
      <c r="EM221" s="15" t="str" cm="1">
        <f t="array" ref="EM221">IF(EL221="","",_xll.PBD(EL221,"Deal Date","","USD","",""))</f>
        <v/>
      </c>
      <c r="EN221" s="15" t="str" cm="1">
        <f t="array" ref="EN221">IF(EL221="","",_xll.PBD(EL221,"Company ID","","USD","",""))</f>
        <v/>
      </c>
      <c r="EO221" s="15" t="str" cm="1">
        <f t="array" ref="EO221">IF(EL221="","",_xll.PBD(EN221,"Name","","USD","",""))</f>
        <v/>
      </c>
      <c r="EP221" t="str" cm="1">
        <f t="array" ref="EP221">IF(EL221="","",_xll.PBD(EL221,"Deal Type 1","","USD","",""))</f>
        <v/>
      </c>
      <c r="EU221" s="15" t="str" cm="1">
        <f t="array" ref="EU221">IF(ET221="","",_xll.PBD(ET221,"Deal Date","","USD","",""))</f>
        <v/>
      </c>
      <c r="EV221" s="15" t="str" cm="1">
        <f t="array" ref="EV221">IF(ET221="","",_xll.PBD(ET221,"Company ID","","USD","",""))</f>
        <v/>
      </c>
      <c r="EW221" s="15" t="str" cm="1">
        <f t="array" ref="EW221">IF(ET221="","",_xll.PBD(EV221,"Name","","USD","",""))</f>
        <v/>
      </c>
      <c r="EX221" t="str" cm="1">
        <f t="array" ref="EX221">IF(ET221="","",_xll.PBD(ET221,"Deal Type 1","","USD","",""))</f>
        <v/>
      </c>
      <c r="FC221" s="15" t="str" cm="1">
        <f t="array" ref="FC221">IF(FB221="","",_xll.PBD(FB221,"Deal Date","","USD","",""))</f>
        <v/>
      </c>
      <c r="FD221" s="15" t="str" cm="1">
        <f t="array" ref="FD221">IF(FB221="","",_xll.PBD(FB221,"Company ID","","USD","",""))</f>
        <v/>
      </c>
      <c r="FE221" s="15" t="str" cm="1">
        <f t="array" ref="FE221">IF(FB221="","",_xll.PBD(FD221,"Name","","USD","",""))</f>
        <v/>
      </c>
      <c r="FF221" t="str" cm="1">
        <f t="array" ref="FF221">IF(FB221="","",_xll.PBD(FB221,"Deal Type 1","","USD","",""))</f>
        <v/>
      </c>
      <c r="FK221" s="15" t="str" cm="1">
        <f t="array" ref="FK221">IF(FJ221="","",_xll.PBD(FJ221,"Deal Date","","USD","",""))</f>
        <v/>
      </c>
      <c r="FL221" s="15" t="str" cm="1">
        <f t="array" ref="FL221">IF(FJ221="","",_xll.PBD(FJ221,"Company ID","","USD","",""))</f>
        <v/>
      </c>
      <c r="FM221" s="15" t="str" cm="1">
        <f t="array" ref="FM221">IF(FJ221="","",_xll.PBD(FL221,"Name","","USD","",""))</f>
        <v/>
      </c>
      <c r="FN221" t="str" cm="1">
        <f t="array" ref="FN221">IF(FJ221="","",_xll.PBD(FJ221,"Deal Type 1","","USD","",""))</f>
        <v/>
      </c>
      <c r="FS221" s="15" t="str" cm="1">
        <f t="array" ref="FS221">IF(FR221="","",_xll.PBD(FR221,"Deal Date","","USD","",""))</f>
        <v/>
      </c>
      <c r="FT221" s="15" t="str" cm="1">
        <f t="array" ref="FT221">IF(FR221="","",_xll.PBD(FR221,"Company ID","","USD","",""))</f>
        <v/>
      </c>
      <c r="FU221" s="15" t="str" cm="1">
        <f t="array" ref="FU221">IF(FR221="","",_xll.PBD(FT221,"Name","","USD","",""))</f>
        <v/>
      </c>
      <c r="FV221" t="str" cm="1">
        <f t="array" ref="FV221">IF(FR221="","",_xll.PBD(FR221,"Deal Type 1","","USD","",""))</f>
        <v/>
      </c>
      <c r="GA221" s="15" t="str" cm="1">
        <f t="array" ref="GA221">IF(FZ221="","",_xll.PBD(FZ221,"Deal Date","","USD","",""))</f>
        <v/>
      </c>
      <c r="GB221" s="15" t="str" cm="1">
        <f t="array" ref="GB221">IF(FZ221="","",_xll.PBD(FZ221,"Company ID","","USD","",""))</f>
        <v/>
      </c>
      <c r="GC221" s="15" t="str" cm="1">
        <f t="array" ref="GC221">IF(FZ221="","",_xll.PBD(GB221,"Name","","USD","",""))</f>
        <v/>
      </c>
      <c r="GD221" t="str" cm="1">
        <f t="array" ref="GD221">IF(FZ221="","",_xll.PBD(FZ221,"Deal Type 1","","USD","",""))</f>
        <v/>
      </c>
      <c r="GI221" s="15" t="str" cm="1">
        <f t="array" ref="GI221">IF(GH221="","",_xll.PBD(GH221,"Deal Date","","USD","",""))</f>
        <v/>
      </c>
      <c r="GJ221" s="15" t="str" cm="1">
        <f t="array" ref="GJ221">IF(GH221="","",_xll.PBD(GH221,"Company ID","","USD","",""))</f>
        <v/>
      </c>
      <c r="GK221" s="15" t="str" cm="1">
        <f t="array" ref="GK221">IF(GH221="","",_xll.PBD(GJ221,"Name","","USD","",""))</f>
        <v/>
      </c>
      <c r="GL221" t="str" cm="1">
        <f t="array" ref="GL221">IF(GH221="","",_xll.PBD(GH221,"Deal Type 1","","USD","",""))</f>
        <v/>
      </c>
      <c r="GQ221" s="15" t="str" cm="1">
        <f t="array" ref="GQ221">IF(GP221="","",_xll.PBD(GP221,"Deal Date","","USD","",""))</f>
        <v/>
      </c>
      <c r="GR221" s="15" t="str" cm="1">
        <f t="array" ref="GR221">IF(GP221="","",_xll.PBD(GP221,"Company ID","","USD","",""))</f>
        <v/>
      </c>
      <c r="GS221" s="15" t="str" cm="1">
        <f t="array" ref="GS221">IF(GP221="","",_xll.PBD(GR221,"Name","","USD","",""))</f>
        <v/>
      </c>
      <c r="GT221" t="str" cm="1">
        <f t="array" ref="GT221">IF(GP221="","",_xll.PBD(GP221,"Deal Type 1","","USD","",""))</f>
        <v/>
      </c>
      <c r="GY221" s="15" t="str" cm="1">
        <f t="array" ref="GY221">IF(GX221="","",_xll.PBD(GX221,"Deal Date","","USD","",""))</f>
        <v/>
      </c>
      <c r="GZ221" s="15" t="str" cm="1">
        <f t="array" ref="GZ221">IF(GX221="","",_xll.PBD(GX221,"Company ID","","USD","",""))</f>
        <v/>
      </c>
      <c r="HA221" s="15" t="str" cm="1">
        <f t="array" ref="HA221">IF(GX221="","",_xll.PBD(GZ221,"Name","","USD","",""))</f>
        <v/>
      </c>
      <c r="HB221" t="str" cm="1">
        <f t="array" ref="HB221">IF(GX221="","",_xll.PBD(GX221,"Deal Type 1","","USD","",""))</f>
        <v/>
      </c>
      <c r="HG221" s="15" t="str" cm="1">
        <f t="array" ref="HG221">IF(HF221="","",_xll.PBD(HF221,"Deal Date","","USD","",""))</f>
        <v/>
      </c>
      <c r="HH221" s="15" t="str" cm="1">
        <f t="array" ref="HH221">IF(HF221="","",_xll.PBD(HF221,"Company ID","","USD","",""))</f>
        <v/>
      </c>
      <c r="HI221" s="15" t="str" cm="1">
        <f t="array" ref="HI221">IF(HF221="","",_xll.PBD(HH221,"Name","","USD","",""))</f>
        <v/>
      </c>
      <c r="HJ221" t="str" cm="1">
        <f t="array" ref="HJ221">IF(HF221="","",_xll.PBD(HF221,"Deal Type 1","","USD","",""))</f>
        <v/>
      </c>
      <c r="HO221" s="15" t="str" cm="1">
        <f t="array" ref="HO221">IF(HN221="","",_xll.PBD(HN221,"Deal Date","","USD","",""))</f>
        <v/>
      </c>
      <c r="HP221" s="15" t="str" cm="1">
        <f t="array" ref="HP221">IF(HN221="","",_xll.PBD(HN221,"Company ID","","USD","",""))</f>
        <v/>
      </c>
      <c r="HQ221" s="15" t="str" cm="1">
        <f t="array" ref="HQ221">IF(HN221="","",_xll.PBD(HP221,"Name","","USD","",""))</f>
        <v/>
      </c>
      <c r="HR221" t="str" cm="1">
        <f t="array" ref="HR221">IF(HN221="","",_xll.PBD(HN221,"Deal Type 1","","USD","",""))</f>
        <v/>
      </c>
      <c r="HW221" s="15" t="str" cm="1">
        <f t="array" ref="HW221">IF(HV221="","",_xll.PBD(HV221,"Deal Date","","USD","",""))</f>
        <v/>
      </c>
      <c r="HX221" s="15" t="str" cm="1">
        <f t="array" ref="HX221">IF(HV221="","",_xll.PBD(HV221,"Company ID","","USD","",""))</f>
        <v/>
      </c>
      <c r="HY221" s="15" t="str" cm="1">
        <f t="array" ref="HY221">IF(HV221="","",_xll.PBD(HX221,"Name","","USD","",""))</f>
        <v/>
      </c>
      <c r="HZ221" t="str" cm="1">
        <f t="array" ref="HZ221">IF(HV221="","",_xll.PBD(HV221,"Deal Type 1","","USD","",""))</f>
        <v/>
      </c>
      <c r="IE221" s="15" t="str" cm="1">
        <f t="array" ref="IE221">IF(ID221="","",_xll.PBD(ID221,"Deal Date","","USD","",""))</f>
        <v/>
      </c>
      <c r="IF221" s="15" t="str" cm="1">
        <f t="array" ref="IF221">IF(ID221="","",_xll.PBD(ID221,"Company ID","","USD","",""))</f>
        <v/>
      </c>
      <c r="IG221" s="15" t="str" cm="1">
        <f t="array" ref="IG221">IF(ID221="","",_xll.PBD(IF221,"Name","","USD","",""))</f>
        <v/>
      </c>
      <c r="IH221" t="str" cm="1">
        <f t="array" ref="IH221">IF(ID221="","",_xll.PBD(ID221,"Deal Type 1","","USD","",""))</f>
        <v/>
      </c>
      <c r="IM221" s="15" t="str" cm="1">
        <f t="array" ref="IM221">IF(IL221="","",_xll.PBD(IL221,"Deal Date","","USD","",""))</f>
        <v/>
      </c>
      <c r="IN221" s="15" t="str" cm="1">
        <f t="array" ref="IN221">IF(IL221="","",_xll.PBD(IL221,"Company ID","","USD","",""))</f>
        <v/>
      </c>
      <c r="IO221" s="15" t="str" cm="1">
        <f t="array" ref="IO221">IF(IL221="","",_xll.PBD(IN221,"Name","","USD","",""))</f>
        <v/>
      </c>
      <c r="IP221" t="str" cm="1">
        <f t="array" ref="IP221">IF(IL221="","",_xll.PBD(IL221,"Deal Type 1","","USD","",""))</f>
        <v/>
      </c>
      <c r="IU221" s="15" t="str" cm="1">
        <f t="array" ref="IU221">IF(IT221="","",_xll.PBD(IT221,"Deal Date","","USD","",""))</f>
        <v/>
      </c>
      <c r="IV221" s="15" t="str" cm="1">
        <f t="array" ref="IV221">IF(IT221="","",_xll.PBD(IT221,"Company ID","","USD","",""))</f>
        <v/>
      </c>
      <c r="IW221" s="15" t="str" cm="1">
        <f t="array" ref="IW221">IF(IT221="","",_xll.PBD(IV221,"Name","","USD","",""))</f>
        <v/>
      </c>
      <c r="IX221" t="str" cm="1">
        <f t="array" ref="IX221">IF(IT221="","",_xll.PBD(IT221,"Deal Type 1","","USD","",""))</f>
        <v/>
      </c>
      <c r="JC221" s="15" t="str" cm="1">
        <f t="array" ref="JC221">IF(JB221="","",_xll.PBD(JB221,"Deal Date","","USD","",""))</f>
        <v/>
      </c>
      <c r="JD221" s="15" t="str" cm="1">
        <f t="array" ref="JD221">IF(JB221="","",_xll.PBD(JB221,"Company ID","","USD","",""))</f>
        <v/>
      </c>
      <c r="JE221" s="15" t="str" cm="1">
        <f t="array" ref="JE221">IF(JB221="","",_xll.PBD(JD221,"Name","","USD","",""))</f>
        <v/>
      </c>
      <c r="JF221" t="str" cm="1">
        <f t="array" ref="JF221">IF(JB221="","",_xll.PBD(JB221,"Deal Type 1","","USD","",""))</f>
        <v/>
      </c>
      <c r="JK221" s="15" t="str" cm="1">
        <f t="array" ref="JK221">IF(JJ221="","",_xll.PBD(JJ221,"Deal Date","","USD","",""))</f>
        <v/>
      </c>
      <c r="JL221" s="15" t="str" cm="1">
        <f t="array" ref="JL221">IF(JJ221="","",_xll.PBD(JJ221,"Company ID","","USD","",""))</f>
        <v/>
      </c>
      <c r="JM221" s="15" t="str" cm="1">
        <f t="array" ref="JM221">IF(JJ221="","",_xll.PBD(JL221,"Name","","USD","",""))</f>
        <v/>
      </c>
      <c r="JN221" t="str" cm="1">
        <f t="array" ref="JN221">IF(JJ221="","",_xll.PBD(JJ221,"Deal Type 1","","USD","",""))</f>
        <v/>
      </c>
      <c r="JS221" s="15" t="str" cm="1">
        <f t="array" ref="JS221">IF(JR221="","",_xll.PBD(JR221,"Deal Date","","USD","",""))</f>
        <v/>
      </c>
      <c r="JT221" s="15" t="str" cm="1">
        <f t="array" ref="JT221">IF(JR221="","",_xll.PBD(JR221,"Company ID","","USD","",""))</f>
        <v/>
      </c>
      <c r="JU221" s="15" t="str" cm="1">
        <f t="array" ref="JU221">IF(JR221="","",_xll.PBD(JT221,"Name","","USD","",""))</f>
        <v/>
      </c>
      <c r="JV221" t="str" cm="1">
        <f t="array" ref="JV221">IF(JR221="","",_xll.PBD(JR221,"Deal Type 1","","USD","",""))</f>
        <v/>
      </c>
      <c r="KA221" s="15" t="str" cm="1">
        <f t="array" ref="KA221">IF(JZ221="","",_xll.PBD(JZ221,"Deal Date","","USD","",""))</f>
        <v/>
      </c>
      <c r="KB221" s="15" t="str" cm="1">
        <f t="array" ref="KB221">IF(JZ221="","",_xll.PBD(JZ221,"Company ID","","USD","",""))</f>
        <v/>
      </c>
      <c r="KC221" s="15" t="str" cm="1">
        <f t="array" ref="KC221">IF(JZ221="","",_xll.PBD(KB221,"Name","","USD","",""))</f>
        <v/>
      </c>
      <c r="KD221" t="str" cm="1">
        <f t="array" ref="KD221">IF(JZ221="","",_xll.PBD(JZ221,"Deal Type 1","","USD","",""))</f>
        <v/>
      </c>
      <c r="KI221" s="15" t="str" cm="1">
        <f t="array" ref="KI221">IF(KH221="","",_xll.PBD(KH221,"Deal Date","","USD","",""))</f>
        <v/>
      </c>
      <c r="KJ221" s="15" t="str" cm="1">
        <f t="array" ref="KJ221">IF(KH221="","",_xll.PBD(KH221,"Company ID","","USD","",""))</f>
        <v/>
      </c>
      <c r="KK221" s="15" t="str" cm="1">
        <f t="array" ref="KK221">IF(KH221="","",_xll.PBD(KJ221,"Name","","USD","",""))</f>
        <v/>
      </c>
      <c r="KL221" t="str" cm="1">
        <f t="array" ref="KL221">IF(KH221="","",_xll.PBD(KH221,"Deal Type 1","","USD","",""))</f>
        <v/>
      </c>
      <c r="KQ221" s="15" t="str" cm="1">
        <f t="array" ref="KQ221">IF(KP221="","",_xll.PBD(KP221,"Deal Date","","USD","",""))</f>
        <v/>
      </c>
      <c r="KR221" s="15" t="str" cm="1">
        <f t="array" ref="KR221">IF(KP221="","",_xll.PBD(KP221,"Company ID","","USD","",""))</f>
        <v/>
      </c>
      <c r="KS221" s="15" t="str" cm="1">
        <f t="array" ref="KS221">IF(KP221="","",_xll.PBD(KR221,"Name","","USD","",""))</f>
        <v/>
      </c>
      <c r="KT221" t="str" cm="1">
        <f t="array" ref="KT221">IF(KP221="","",_xll.PBD(KP221,"Deal Type 1","","USD","",""))</f>
        <v/>
      </c>
      <c r="KY221" s="15" t="str" cm="1">
        <f t="array" ref="KY221">IF(KX221="","",_xll.PBD(KX221,"Deal Date","","USD","",""))</f>
        <v/>
      </c>
      <c r="KZ221" s="15" t="str" cm="1">
        <f t="array" ref="KZ221">IF(KX221="","",_xll.PBD(KX221,"Company ID","","USD","",""))</f>
        <v/>
      </c>
      <c r="LA221" s="15" t="str" cm="1">
        <f t="array" ref="LA221">IF(KX221="","",_xll.PBD(KZ221,"Name","","USD","",""))</f>
        <v/>
      </c>
      <c r="LB221" t="str" cm="1">
        <f t="array" ref="LB221">IF(KX221="","",_xll.PBD(KX221,"Deal Type 1","","USD","",""))</f>
        <v/>
      </c>
      <c r="LG221" s="15" t="str" cm="1">
        <f t="array" ref="LG221">IF(LF221="","",_xll.PBD(LF221,"Deal Date","","USD","",""))</f>
        <v/>
      </c>
      <c r="LH221" s="15" t="str" cm="1">
        <f t="array" ref="LH221">IF(LF221="","",_xll.PBD(LF221,"Company ID","","USD","",""))</f>
        <v/>
      </c>
      <c r="LI221" s="15" t="str" cm="1">
        <f t="array" ref="LI221">IF(LF221="","",_xll.PBD(LH221,"Name","","USD","",""))</f>
        <v/>
      </c>
      <c r="LJ221" t="str" cm="1">
        <f t="array" ref="LJ221">IF(LF221="","",_xll.PBD(LF221,"Deal Type 1","","USD","",""))</f>
        <v/>
      </c>
      <c r="LO221" s="15" t="str" cm="1">
        <f t="array" ref="LO221">IF(LN221="","",_xll.PBD(LN221,"Deal Date","","USD","",""))</f>
        <v/>
      </c>
      <c r="LP221" s="15" t="str" cm="1">
        <f t="array" ref="LP221">IF(LN221="","",_xll.PBD(LN221,"Company ID","","USD","",""))</f>
        <v/>
      </c>
      <c r="LQ221" s="15" t="str" cm="1">
        <f t="array" ref="LQ221">IF(LN221="","",_xll.PBD(LP221,"Name","","USD","",""))</f>
        <v/>
      </c>
      <c r="LR221" t="str" cm="1">
        <f t="array" ref="LR221">IF(LN221="","",_xll.PBD(LN221,"Deal Type 1","","USD","",""))</f>
        <v/>
      </c>
      <c r="LW221" s="15" t="str" cm="1">
        <f t="array" ref="LW221">IF(LV221="","",_xll.PBD(LV221,"Deal Date","","USD","",""))</f>
        <v/>
      </c>
      <c r="LX221" s="15" t="str" cm="1">
        <f t="array" ref="LX221">IF(LV221="","",_xll.PBD(LV221,"Company ID","","USD","",""))</f>
        <v/>
      </c>
      <c r="LY221" s="15" t="str" cm="1">
        <f t="array" ref="LY221">IF(LV221="","",_xll.PBD(LX221,"Name","","USD","",""))</f>
        <v/>
      </c>
      <c r="LZ221" t="str" cm="1">
        <f t="array" ref="LZ221">IF(LV221="","",_xll.PBD(LV221,"Deal Type 1","","USD","",""))</f>
        <v/>
      </c>
      <c r="ME221" s="15" t="str" cm="1">
        <f t="array" ref="ME221">IF(MD221="","",_xll.PBD(MD221,"Deal Date","","USD","",""))</f>
        <v/>
      </c>
      <c r="MF221" s="15" t="str" cm="1">
        <f t="array" ref="MF221">IF(MD221="","",_xll.PBD(MD221,"Company ID","","USD","",""))</f>
        <v/>
      </c>
      <c r="MG221" s="15" t="str" cm="1">
        <f t="array" ref="MG221">IF(MD221="","",_xll.PBD(MF221,"Name","","USD","",""))</f>
        <v/>
      </c>
      <c r="MH221" t="str" cm="1">
        <f t="array" ref="MH221">IF(MD221="","",_xll.PBD(MD221,"Deal Type 1","","USD","",""))</f>
        <v/>
      </c>
    </row>
    <row r="222" spans="7:346" x14ac:dyDescent="0.2">
      <c r="G222" s="15" t="str" cm="1">
        <f t="array" ref="G222">IF(F222="","",_xll.PBD(F222,"Deal Date","","USD","",""))</f>
        <v/>
      </c>
      <c r="H222" s="15" t="str" cm="1">
        <f t="array" ref="H222">IF(F222="","",_xll.PBD(F222,"Company ID","","USD","",""))</f>
        <v/>
      </c>
      <c r="I222" s="15" t="str" cm="1">
        <f t="array" ref="I222">IF(F222="","",_xll.PBD(H222,"Name","","USD","",""))</f>
        <v/>
      </c>
      <c r="J222" t="str" cm="1">
        <f t="array" ref="J222">IF(F222="","",_xll.PBD(F222,"Deal Type 1","","USD","",""))</f>
        <v/>
      </c>
      <c r="O222" s="15" t="str" cm="1">
        <f t="array" ref="O222">IF(N222="","",_xll.PBD(N222,"Deal Date","","USD","",""))</f>
        <v/>
      </c>
      <c r="P222" s="15" t="str" cm="1">
        <f t="array" ref="P222">IF(N222="","",_xll.PBD(N222,"Company ID","","USD","",""))</f>
        <v/>
      </c>
      <c r="Q222" s="15" t="str" cm="1">
        <f t="array" ref="Q222">IF(N222="","",_xll.PBD(P222,"Name","","USD","",""))</f>
        <v/>
      </c>
      <c r="R222" t="str" cm="1">
        <f t="array" ref="R222">IF(N222="","",_xll.PBD(N222,"Deal Type 1","","USD","",""))</f>
        <v/>
      </c>
      <c r="W222" s="15" t="str" cm="1">
        <f t="array" ref="W222">IF(V222="","",_xll.PBD(V222,"Deal Date","","USD","",""))</f>
        <v/>
      </c>
      <c r="X222" s="15" t="str" cm="1">
        <f t="array" ref="X222">IF(V222="","",_xll.PBD(V222,"Company ID","","USD","",""))</f>
        <v/>
      </c>
      <c r="Y222" s="15" t="str" cm="1">
        <f t="array" ref="Y222">IF(V222="","",_xll.PBD(X222,"Name","","USD","",""))</f>
        <v/>
      </c>
      <c r="Z222" t="str" cm="1">
        <f t="array" ref="Z222">IF(V222="","",_xll.PBD(V222,"Deal Type 1","","USD","",""))</f>
        <v/>
      </c>
      <c r="AE222" s="15" t="str" cm="1">
        <f t="array" ref="AE222">IF(AD222="","",_xll.PBD(AD222,"Deal Date","","USD","",""))</f>
        <v/>
      </c>
      <c r="AF222" s="15" t="str" cm="1">
        <f t="array" ref="AF222">IF(AD222="","",_xll.PBD(AD222,"Company ID","","USD","",""))</f>
        <v/>
      </c>
      <c r="AG222" s="15" t="str" cm="1">
        <f t="array" ref="AG222">IF(AD222="","",_xll.PBD(AF222,"Name","","USD","",""))</f>
        <v/>
      </c>
      <c r="AH222" t="str" cm="1">
        <f t="array" ref="AH222">IF(AD222="","",_xll.PBD(AD222,"Deal Type 1","","USD","",""))</f>
        <v/>
      </c>
      <c r="AM222" s="15" t="str" cm="1">
        <f t="array" ref="AM222">IF(AL222="","",_xll.PBD(AL222,"Deal Date","","USD","",""))</f>
        <v/>
      </c>
      <c r="AN222" s="15" t="str" cm="1">
        <f t="array" ref="AN222">IF(AL222="","",_xll.PBD(AL222,"Company ID","","USD","",""))</f>
        <v/>
      </c>
      <c r="AO222" s="15" t="str" cm="1">
        <f t="array" ref="AO222">IF(AL222="","",_xll.PBD(AN222,"Name","","USD","",""))</f>
        <v/>
      </c>
      <c r="AP222" t="str" cm="1">
        <f t="array" ref="AP222">IF(AL222="","",_xll.PBD(AL222,"Deal Type 1","","USD","",""))</f>
        <v/>
      </c>
      <c r="AU222" s="15" t="str" cm="1">
        <f t="array" ref="AU222">IF(AT222="","",_xll.PBD(AT222,"Deal Date","","USD","",""))</f>
        <v/>
      </c>
      <c r="AV222" s="15" t="str" cm="1">
        <f t="array" ref="AV222">IF(AT222="","",_xll.PBD(AT222,"Company ID","","USD","",""))</f>
        <v/>
      </c>
      <c r="AW222" s="15" t="str" cm="1">
        <f t="array" ref="AW222">IF(AT222="","",_xll.PBD(AV222,"Name","","USD","",""))</f>
        <v/>
      </c>
      <c r="AX222" t="str" cm="1">
        <f t="array" ref="AX222">IF(AT222="","",_xll.PBD(AT222,"Deal Type 1","","USD","",""))</f>
        <v/>
      </c>
      <c r="BC222" s="15" t="str" cm="1">
        <f t="array" ref="BC222">IF(BB222="","",_xll.PBD(BB222,"Deal Date","","USD","",""))</f>
        <v/>
      </c>
      <c r="BD222" s="15" t="str" cm="1">
        <f t="array" ref="BD222">IF(BB222="","",_xll.PBD(BB222,"Company ID","","USD","",""))</f>
        <v/>
      </c>
      <c r="BE222" s="15" t="str" cm="1">
        <f t="array" ref="BE222">IF(BB222="","",_xll.PBD(BD222,"Name","","USD","",""))</f>
        <v/>
      </c>
      <c r="BF222" t="str" cm="1">
        <f t="array" ref="BF222">IF(BB222="","",_xll.PBD(BB222,"Deal Type 1","","USD","",""))</f>
        <v/>
      </c>
      <c r="BK222" s="15" t="str" cm="1">
        <f t="array" ref="BK222">IF(BJ222="","",_xll.PBD(BJ222,"Deal Date","","USD","",""))</f>
        <v/>
      </c>
      <c r="BL222" s="15" t="str" cm="1">
        <f t="array" ref="BL222">IF(BJ222="","",_xll.PBD(BJ222,"Company ID","","USD","",""))</f>
        <v/>
      </c>
      <c r="BM222" s="15" t="str" cm="1">
        <f t="array" ref="BM222">IF(BJ222="","",_xll.PBD(BL222,"Name","","USD","",""))</f>
        <v/>
      </c>
      <c r="BN222" t="str" cm="1">
        <f t="array" ref="BN222">IF(BJ222="","",_xll.PBD(BJ222,"Deal Type 1","","USD","",""))</f>
        <v/>
      </c>
      <c r="BS222" s="15" t="str" cm="1">
        <f t="array" ref="BS222">IF(BR222="","",_xll.PBD(BR222,"Deal Date","","USD","",""))</f>
        <v/>
      </c>
      <c r="BT222" s="15" t="str" cm="1">
        <f t="array" ref="BT222">IF(BR222="","",_xll.PBD(BR222,"Company ID","","USD","",""))</f>
        <v/>
      </c>
      <c r="BU222" s="15" t="str" cm="1">
        <f t="array" ref="BU222">IF(BR222="","",_xll.PBD(BT222,"Name","","USD","",""))</f>
        <v/>
      </c>
      <c r="BV222" t="str" cm="1">
        <f t="array" ref="BV222">IF(BR222="","",_xll.PBD(BR222,"Deal Type 1","","USD","",""))</f>
        <v/>
      </c>
      <c r="CA222" s="15" t="str" cm="1">
        <f t="array" ref="CA222">IF(BZ222="","",_xll.PBD(BZ222,"Deal Date","","USD","",""))</f>
        <v/>
      </c>
      <c r="CB222" s="15" t="str" cm="1">
        <f t="array" ref="CB222">IF(BZ222="","",_xll.PBD(BZ222,"Company ID","","USD","",""))</f>
        <v/>
      </c>
      <c r="CC222" s="15" t="str" cm="1">
        <f t="array" ref="CC222">IF(BZ222="","",_xll.PBD(CB222,"Name","","USD","",""))</f>
        <v/>
      </c>
      <c r="CD222" t="str" cm="1">
        <f t="array" ref="CD222">IF(BZ222="","",_xll.PBD(BZ222,"Deal Type 1","","USD","",""))</f>
        <v/>
      </c>
      <c r="CI222" s="15" t="str" cm="1">
        <f t="array" ref="CI222">IF(CH222="","",_xll.PBD(CH222,"Deal Date","","USD","",""))</f>
        <v/>
      </c>
      <c r="CJ222" s="15" t="str" cm="1">
        <f t="array" ref="CJ222">IF(CH222="","",_xll.PBD(CH222,"Company ID","","USD","",""))</f>
        <v/>
      </c>
      <c r="CK222" s="15" t="str" cm="1">
        <f t="array" ref="CK222">IF(CH222="","",_xll.PBD(CJ222,"Name","","USD","",""))</f>
        <v/>
      </c>
      <c r="CL222" t="str" cm="1">
        <f t="array" ref="CL222">IF(CH222="","",_xll.PBD(CH222,"Deal Type 1","","USD","",""))</f>
        <v/>
      </c>
      <c r="CQ222" s="15" t="str" cm="1">
        <f t="array" ref="CQ222">IF(CP222="","",_xll.PBD(CP222,"Deal Date","","USD","",""))</f>
        <v/>
      </c>
      <c r="CR222" s="15" t="str" cm="1">
        <f t="array" ref="CR222">IF(CP222="","",_xll.PBD(CP222,"Company ID","","USD","",""))</f>
        <v/>
      </c>
      <c r="CS222" s="15" t="str" cm="1">
        <f t="array" ref="CS222">IF(CP222="","",_xll.PBD(CR222,"Name","","USD","",""))</f>
        <v/>
      </c>
      <c r="CT222" t="str" cm="1">
        <f t="array" ref="CT222">IF(CP222="","",_xll.PBD(CP222,"Deal Type 1","","USD","",""))</f>
        <v/>
      </c>
      <c r="CY222" s="15" t="str" cm="1">
        <f t="array" ref="CY222">IF(CX222="","",_xll.PBD(CX222,"Deal Date","","USD","",""))</f>
        <v/>
      </c>
      <c r="CZ222" s="15" t="str" cm="1">
        <f t="array" ref="CZ222">IF(CX222="","",_xll.PBD(CX222,"Company ID","","USD","",""))</f>
        <v/>
      </c>
      <c r="DA222" s="15" t="str" cm="1">
        <f t="array" ref="DA222">IF(CX222="","",_xll.PBD(CZ222,"Name","","USD","",""))</f>
        <v/>
      </c>
      <c r="DB222" t="str" cm="1">
        <f t="array" ref="DB222">IF(CX222="","",_xll.PBD(CX222,"Deal Type 1","","USD","",""))</f>
        <v/>
      </c>
      <c r="DG222" s="15" t="str" cm="1">
        <f t="array" ref="DG222">IF(DF222="","",_xll.PBD(DF222,"Deal Date","","USD","",""))</f>
        <v/>
      </c>
      <c r="DH222" s="15" t="str" cm="1">
        <f t="array" ref="DH222">IF(DF222="","",_xll.PBD(DF222,"Company ID","","USD","",""))</f>
        <v/>
      </c>
      <c r="DI222" s="15" t="str" cm="1">
        <f t="array" ref="DI222">IF(DF222="","",_xll.PBD(DH222,"Name","","USD","",""))</f>
        <v/>
      </c>
      <c r="DJ222" t="str" cm="1">
        <f t="array" ref="DJ222">IF(DF222="","",_xll.PBD(DF222,"Deal Type 1","","USD","",""))</f>
        <v/>
      </c>
      <c r="DO222" s="15" t="str" cm="1">
        <f t="array" ref="DO222">IF(DN222="","",_xll.PBD(DN222,"Deal Date","","USD","",""))</f>
        <v/>
      </c>
      <c r="DP222" s="15" t="str" cm="1">
        <f t="array" ref="DP222">IF(DN222="","",_xll.PBD(DN222,"Company ID","","USD","",""))</f>
        <v/>
      </c>
      <c r="DQ222" s="15" t="str" cm="1">
        <f t="array" ref="DQ222">IF(DN222="","",_xll.PBD(DP222,"Name","","USD","",""))</f>
        <v/>
      </c>
      <c r="DR222" t="str" cm="1">
        <f t="array" ref="DR222">IF(DN222="","",_xll.PBD(DN222,"Deal Type 1","","USD","",""))</f>
        <v/>
      </c>
      <c r="DW222" s="15" t="str" cm="1">
        <f t="array" ref="DW222">IF(DV222="","",_xll.PBD(DV222,"Deal Date","","USD","",""))</f>
        <v/>
      </c>
      <c r="DX222" s="15" t="str" cm="1">
        <f t="array" ref="DX222">IF(DV222="","",_xll.PBD(DV222,"Company ID","","USD","",""))</f>
        <v/>
      </c>
      <c r="DY222" s="15" t="str" cm="1">
        <f t="array" ref="DY222">IF(DV222="","",_xll.PBD(DX222,"Name","","USD","",""))</f>
        <v/>
      </c>
      <c r="DZ222" t="str" cm="1">
        <f t="array" ref="DZ222">IF(DV222="","",_xll.PBD(DV222,"Deal Type 1","","USD","",""))</f>
        <v/>
      </c>
      <c r="EE222" s="15" t="str" cm="1">
        <f t="array" ref="EE222">IF(ED222="","",_xll.PBD(ED222,"Deal Date","","USD","",""))</f>
        <v/>
      </c>
      <c r="EF222" s="15" t="str" cm="1">
        <f t="array" ref="EF222">IF(ED222="","",_xll.PBD(ED222,"Company ID","","USD","",""))</f>
        <v/>
      </c>
      <c r="EG222" s="15" t="str" cm="1">
        <f t="array" ref="EG222">IF(ED222="","",_xll.PBD(EF222,"Name","","USD","",""))</f>
        <v/>
      </c>
      <c r="EH222" t="str" cm="1">
        <f t="array" ref="EH222">IF(ED222="","",_xll.PBD(ED222,"Deal Type 1","","USD","",""))</f>
        <v/>
      </c>
      <c r="EM222" s="15" t="str" cm="1">
        <f t="array" ref="EM222">IF(EL222="","",_xll.PBD(EL222,"Deal Date","","USD","",""))</f>
        <v/>
      </c>
      <c r="EN222" s="15" t="str" cm="1">
        <f t="array" ref="EN222">IF(EL222="","",_xll.PBD(EL222,"Company ID","","USD","",""))</f>
        <v/>
      </c>
      <c r="EO222" s="15" t="str" cm="1">
        <f t="array" ref="EO222">IF(EL222="","",_xll.PBD(EN222,"Name","","USD","",""))</f>
        <v/>
      </c>
      <c r="EP222" t="str" cm="1">
        <f t="array" ref="EP222">IF(EL222="","",_xll.PBD(EL222,"Deal Type 1","","USD","",""))</f>
        <v/>
      </c>
      <c r="EU222" s="15" t="str" cm="1">
        <f t="array" ref="EU222">IF(ET222="","",_xll.PBD(ET222,"Deal Date","","USD","",""))</f>
        <v/>
      </c>
      <c r="EV222" s="15" t="str" cm="1">
        <f t="array" ref="EV222">IF(ET222="","",_xll.PBD(ET222,"Company ID","","USD","",""))</f>
        <v/>
      </c>
      <c r="EW222" s="15" t="str" cm="1">
        <f t="array" ref="EW222">IF(ET222="","",_xll.PBD(EV222,"Name","","USD","",""))</f>
        <v/>
      </c>
      <c r="EX222" t="str" cm="1">
        <f t="array" ref="EX222">IF(ET222="","",_xll.PBD(ET222,"Deal Type 1","","USD","",""))</f>
        <v/>
      </c>
      <c r="FC222" s="15" t="str" cm="1">
        <f t="array" ref="FC222">IF(FB222="","",_xll.PBD(FB222,"Deal Date","","USD","",""))</f>
        <v/>
      </c>
      <c r="FD222" s="15" t="str" cm="1">
        <f t="array" ref="FD222">IF(FB222="","",_xll.PBD(FB222,"Company ID","","USD","",""))</f>
        <v/>
      </c>
      <c r="FE222" s="15" t="str" cm="1">
        <f t="array" ref="FE222">IF(FB222="","",_xll.PBD(FD222,"Name","","USD","",""))</f>
        <v/>
      </c>
      <c r="FF222" t="str" cm="1">
        <f t="array" ref="FF222">IF(FB222="","",_xll.PBD(FB222,"Deal Type 1","","USD","",""))</f>
        <v/>
      </c>
      <c r="FK222" s="15" t="str" cm="1">
        <f t="array" ref="FK222">IF(FJ222="","",_xll.PBD(FJ222,"Deal Date","","USD","",""))</f>
        <v/>
      </c>
      <c r="FL222" s="15" t="str" cm="1">
        <f t="array" ref="FL222">IF(FJ222="","",_xll.PBD(FJ222,"Company ID","","USD","",""))</f>
        <v/>
      </c>
      <c r="FM222" s="15" t="str" cm="1">
        <f t="array" ref="FM222">IF(FJ222="","",_xll.PBD(FL222,"Name","","USD","",""))</f>
        <v/>
      </c>
      <c r="FN222" t="str" cm="1">
        <f t="array" ref="FN222">IF(FJ222="","",_xll.PBD(FJ222,"Deal Type 1","","USD","",""))</f>
        <v/>
      </c>
      <c r="FS222" s="15" t="str" cm="1">
        <f t="array" ref="FS222">IF(FR222="","",_xll.PBD(FR222,"Deal Date","","USD","",""))</f>
        <v/>
      </c>
      <c r="FT222" s="15" t="str" cm="1">
        <f t="array" ref="FT222">IF(FR222="","",_xll.PBD(FR222,"Company ID","","USD","",""))</f>
        <v/>
      </c>
      <c r="FU222" s="15" t="str" cm="1">
        <f t="array" ref="FU222">IF(FR222="","",_xll.PBD(FT222,"Name","","USD","",""))</f>
        <v/>
      </c>
      <c r="FV222" t="str" cm="1">
        <f t="array" ref="FV222">IF(FR222="","",_xll.PBD(FR222,"Deal Type 1","","USD","",""))</f>
        <v/>
      </c>
      <c r="GA222" s="15" t="str" cm="1">
        <f t="array" ref="GA222">IF(FZ222="","",_xll.PBD(FZ222,"Deal Date","","USD","",""))</f>
        <v/>
      </c>
      <c r="GB222" s="15" t="str" cm="1">
        <f t="array" ref="GB222">IF(FZ222="","",_xll.PBD(FZ222,"Company ID","","USD","",""))</f>
        <v/>
      </c>
      <c r="GC222" s="15" t="str" cm="1">
        <f t="array" ref="GC222">IF(FZ222="","",_xll.PBD(GB222,"Name","","USD","",""))</f>
        <v/>
      </c>
      <c r="GD222" t="str" cm="1">
        <f t="array" ref="GD222">IF(FZ222="","",_xll.PBD(FZ222,"Deal Type 1","","USD","",""))</f>
        <v/>
      </c>
      <c r="GI222" s="15" t="str" cm="1">
        <f t="array" ref="GI222">IF(GH222="","",_xll.PBD(GH222,"Deal Date","","USD","",""))</f>
        <v/>
      </c>
      <c r="GJ222" s="15" t="str" cm="1">
        <f t="array" ref="GJ222">IF(GH222="","",_xll.PBD(GH222,"Company ID","","USD","",""))</f>
        <v/>
      </c>
      <c r="GK222" s="15" t="str" cm="1">
        <f t="array" ref="GK222">IF(GH222="","",_xll.PBD(GJ222,"Name","","USD","",""))</f>
        <v/>
      </c>
      <c r="GL222" t="str" cm="1">
        <f t="array" ref="GL222">IF(GH222="","",_xll.PBD(GH222,"Deal Type 1","","USD","",""))</f>
        <v/>
      </c>
      <c r="GQ222" s="15" t="str" cm="1">
        <f t="array" ref="GQ222">IF(GP222="","",_xll.PBD(GP222,"Deal Date","","USD","",""))</f>
        <v/>
      </c>
      <c r="GR222" s="15" t="str" cm="1">
        <f t="array" ref="GR222">IF(GP222="","",_xll.PBD(GP222,"Company ID","","USD","",""))</f>
        <v/>
      </c>
      <c r="GS222" s="15" t="str" cm="1">
        <f t="array" ref="GS222">IF(GP222="","",_xll.PBD(GR222,"Name","","USD","",""))</f>
        <v/>
      </c>
      <c r="GT222" t="str" cm="1">
        <f t="array" ref="GT222">IF(GP222="","",_xll.PBD(GP222,"Deal Type 1","","USD","",""))</f>
        <v/>
      </c>
      <c r="GY222" s="15" t="str" cm="1">
        <f t="array" ref="GY222">IF(GX222="","",_xll.PBD(GX222,"Deal Date","","USD","",""))</f>
        <v/>
      </c>
      <c r="GZ222" s="15" t="str" cm="1">
        <f t="array" ref="GZ222">IF(GX222="","",_xll.PBD(GX222,"Company ID","","USD","",""))</f>
        <v/>
      </c>
      <c r="HA222" s="15" t="str" cm="1">
        <f t="array" ref="HA222">IF(GX222="","",_xll.PBD(GZ222,"Name","","USD","",""))</f>
        <v/>
      </c>
      <c r="HB222" t="str" cm="1">
        <f t="array" ref="HB222">IF(GX222="","",_xll.PBD(GX222,"Deal Type 1","","USD","",""))</f>
        <v/>
      </c>
      <c r="HG222" s="15" t="str" cm="1">
        <f t="array" ref="HG222">IF(HF222="","",_xll.PBD(HF222,"Deal Date","","USD","",""))</f>
        <v/>
      </c>
      <c r="HH222" s="15" t="str" cm="1">
        <f t="array" ref="HH222">IF(HF222="","",_xll.PBD(HF222,"Company ID","","USD","",""))</f>
        <v/>
      </c>
      <c r="HI222" s="15" t="str" cm="1">
        <f t="array" ref="HI222">IF(HF222="","",_xll.PBD(HH222,"Name","","USD","",""))</f>
        <v/>
      </c>
      <c r="HJ222" t="str" cm="1">
        <f t="array" ref="HJ222">IF(HF222="","",_xll.PBD(HF222,"Deal Type 1","","USD","",""))</f>
        <v/>
      </c>
      <c r="HO222" s="15" t="str" cm="1">
        <f t="array" ref="HO222">IF(HN222="","",_xll.PBD(HN222,"Deal Date","","USD","",""))</f>
        <v/>
      </c>
      <c r="HP222" s="15" t="str" cm="1">
        <f t="array" ref="HP222">IF(HN222="","",_xll.PBD(HN222,"Company ID","","USD","",""))</f>
        <v/>
      </c>
      <c r="HQ222" s="15" t="str" cm="1">
        <f t="array" ref="HQ222">IF(HN222="","",_xll.PBD(HP222,"Name","","USD","",""))</f>
        <v/>
      </c>
      <c r="HR222" t="str" cm="1">
        <f t="array" ref="HR222">IF(HN222="","",_xll.PBD(HN222,"Deal Type 1","","USD","",""))</f>
        <v/>
      </c>
      <c r="HW222" s="15" t="str" cm="1">
        <f t="array" ref="HW222">IF(HV222="","",_xll.PBD(HV222,"Deal Date","","USD","",""))</f>
        <v/>
      </c>
      <c r="HX222" s="15" t="str" cm="1">
        <f t="array" ref="HX222">IF(HV222="","",_xll.PBD(HV222,"Company ID","","USD","",""))</f>
        <v/>
      </c>
      <c r="HY222" s="15" t="str" cm="1">
        <f t="array" ref="HY222">IF(HV222="","",_xll.PBD(HX222,"Name","","USD","",""))</f>
        <v/>
      </c>
      <c r="HZ222" t="str" cm="1">
        <f t="array" ref="HZ222">IF(HV222="","",_xll.PBD(HV222,"Deal Type 1","","USD","",""))</f>
        <v/>
      </c>
      <c r="IE222" s="15" t="str" cm="1">
        <f t="array" ref="IE222">IF(ID222="","",_xll.PBD(ID222,"Deal Date","","USD","",""))</f>
        <v/>
      </c>
      <c r="IF222" s="15" t="str" cm="1">
        <f t="array" ref="IF222">IF(ID222="","",_xll.PBD(ID222,"Company ID","","USD","",""))</f>
        <v/>
      </c>
      <c r="IG222" s="15" t="str" cm="1">
        <f t="array" ref="IG222">IF(ID222="","",_xll.PBD(IF222,"Name","","USD","",""))</f>
        <v/>
      </c>
      <c r="IH222" t="str" cm="1">
        <f t="array" ref="IH222">IF(ID222="","",_xll.PBD(ID222,"Deal Type 1","","USD","",""))</f>
        <v/>
      </c>
      <c r="IM222" s="15" t="str" cm="1">
        <f t="array" ref="IM222">IF(IL222="","",_xll.PBD(IL222,"Deal Date","","USD","",""))</f>
        <v/>
      </c>
      <c r="IN222" s="15" t="str" cm="1">
        <f t="array" ref="IN222">IF(IL222="","",_xll.PBD(IL222,"Company ID","","USD","",""))</f>
        <v/>
      </c>
      <c r="IO222" s="15" t="str" cm="1">
        <f t="array" ref="IO222">IF(IL222="","",_xll.PBD(IN222,"Name","","USD","",""))</f>
        <v/>
      </c>
      <c r="IP222" t="str" cm="1">
        <f t="array" ref="IP222">IF(IL222="","",_xll.PBD(IL222,"Deal Type 1","","USD","",""))</f>
        <v/>
      </c>
      <c r="IU222" s="15" t="str" cm="1">
        <f t="array" ref="IU222">IF(IT222="","",_xll.PBD(IT222,"Deal Date","","USD","",""))</f>
        <v/>
      </c>
      <c r="IV222" s="15" t="str" cm="1">
        <f t="array" ref="IV222">IF(IT222="","",_xll.PBD(IT222,"Company ID","","USD","",""))</f>
        <v/>
      </c>
      <c r="IW222" s="15" t="str" cm="1">
        <f t="array" ref="IW222">IF(IT222="","",_xll.PBD(IV222,"Name","","USD","",""))</f>
        <v/>
      </c>
      <c r="IX222" t="str" cm="1">
        <f t="array" ref="IX222">IF(IT222="","",_xll.PBD(IT222,"Deal Type 1","","USD","",""))</f>
        <v/>
      </c>
      <c r="JC222" s="15" t="str" cm="1">
        <f t="array" ref="JC222">IF(JB222="","",_xll.PBD(JB222,"Deal Date","","USD","",""))</f>
        <v/>
      </c>
      <c r="JD222" s="15" t="str" cm="1">
        <f t="array" ref="JD222">IF(JB222="","",_xll.PBD(JB222,"Company ID","","USD","",""))</f>
        <v/>
      </c>
      <c r="JE222" s="15" t="str" cm="1">
        <f t="array" ref="JE222">IF(JB222="","",_xll.PBD(JD222,"Name","","USD","",""))</f>
        <v/>
      </c>
      <c r="JF222" t="str" cm="1">
        <f t="array" ref="JF222">IF(JB222="","",_xll.PBD(JB222,"Deal Type 1","","USD","",""))</f>
        <v/>
      </c>
      <c r="JK222" s="15" t="str" cm="1">
        <f t="array" ref="JK222">IF(JJ222="","",_xll.PBD(JJ222,"Deal Date","","USD","",""))</f>
        <v/>
      </c>
      <c r="JL222" s="15" t="str" cm="1">
        <f t="array" ref="JL222">IF(JJ222="","",_xll.PBD(JJ222,"Company ID","","USD","",""))</f>
        <v/>
      </c>
      <c r="JM222" s="15" t="str" cm="1">
        <f t="array" ref="JM222">IF(JJ222="","",_xll.PBD(JL222,"Name","","USD","",""))</f>
        <v/>
      </c>
      <c r="JN222" t="str" cm="1">
        <f t="array" ref="JN222">IF(JJ222="","",_xll.PBD(JJ222,"Deal Type 1","","USD","",""))</f>
        <v/>
      </c>
      <c r="JS222" s="15" t="str" cm="1">
        <f t="array" ref="JS222">IF(JR222="","",_xll.PBD(JR222,"Deal Date","","USD","",""))</f>
        <v/>
      </c>
      <c r="JT222" s="15" t="str" cm="1">
        <f t="array" ref="JT222">IF(JR222="","",_xll.PBD(JR222,"Company ID","","USD","",""))</f>
        <v/>
      </c>
      <c r="JU222" s="15" t="str" cm="1">
        <f t="array" ref="JU222">IF(JR222="","",_xll.PBD(JT222,"Name","","USD","",""))</f>
        <v/>
      </c>
      <c r="JV222" t="str" cm="1">
        <f t="array" ref="JV222">IF(JR222="","",_xll.PBD(JR222,"Deal Type 1","","USD","",""))</f>
        <v/>
      </c>
      <c r="KA222" s="15" t="str" cm="1">
        <f t="array" ref="KA222">IF(JZ222="","",_xll.PBD(JZ222,"Deal Date","","USD","",""))</f>
        <v/>
      </c>
      <c r="KB222" s="15" t="str" cm="1">
        <f t="array" ref="KB222">IF(JZ222="","",_xll.PBD(JZ222,"Company ID","","USD","",""))</f>
        <v/>
      </c>
      <c r="KC222" s="15" t="str" cm="1">
        <f t="array" ref="KC222">IF(JZ222="","",_xll.PBD(KB222,"Name","","USD","",""))</f>
        <v/>
      </c>
      <c r="KD222" t="str" cm="1">
        <f t="array" ref="KD222">IF(JZ222="","",_xll.PBD(JZ222,"Deal Type 1","","USD","",""))</f>
        <v/>
      </c>
      <c r="KI222" s="15" t="str" cm="1">
        <f t="array" ref="KI222">IF(KH222="","",_xll.PBD(KH222,"Deal Date","","USD","",""))</f>
        <v/>
      </c>
      <c r="KJ222" s="15" t="str" cm="1">
        <f t="array" ref="KJ222">IF(KH222="","",_xll.PBD(KH222,"Company ID","","USD","",""))</f>
        <v/>
      </c>
      <c r="KK222" s="15" t="str" cm="1">
        <f t="array" ref="KK222">IF(KH222="","",_xll.PBD(KJ222,"Name","","USD","",""))</f>
        <v/>
      </c>
      <c r="KL222" t="str" cm="1">
        <f t="array" ref="KL222">IF(KH222="","",_xll.PBD(KH222,"Deal Type 1","","USD","",""))</f>
        <v/>
      </c>
      <c r="KQ222" s="15" t="str" cm="1">
        <f t="array" ref="KQ222">IF(KP222="","",_xll.PBD(KP222,"Deal Date","","USD","",""))</f>
        <v/>
      </c>
      <c r="KR222" s="15" t="str" cm="1">
        <f t="array" ref="KR222">IF(KP222="","",_xll.PBD(KP222,"Company ID","","USD","",""))</f>
        <v/>
      </c>
      <c r="KS222" s="15" t="str" cm="1">
        <f t="array" ref="KS222">IF(KP222="","",_xll.PBD(KR222,"Name","","USD","",""))</f>
        <v/>
      </c>
      <c r="KT222" t="str" cm="1">
        <f t="array" ref="KT222">IF(KP222="","",_xll.PBD(KP222,"Deal Type 1","","USD","",""))</f>
        <v/>
      </c>
      <c r="KY222" s="15" t="str" cm="1">
        <f t="array" ref="KY222">IF(KX222="","",_xll.PBD(KX222,"Deal Date","","USD","",""))</f>
        <v/>
      </c>
      <c r="KZ222" s="15" t="str" cm="1">
        <f t="array" ref="KZ222">IF(KX222="","",_xll.PBD(KX222,"Company ID","","USD","",""))</f>
        <v/>
      </c>
      <c r="LA222" s="15" t="str" cm="1">
        <f t="array" ref="LA222">IF(KX222="","",_xll.PBD(KZ222,"Name","","USD","",""))</f>
        <v/>
      </c>
      <c r="LB222" t="str" cm="1">
        <f t="array" ref="LB222">IF(KX222="","",_xll.PBD(KX222,"Deal Type 1","","USD","",""))</f>
        <v/>
      </c>
      <c r="LG222" s="15" t="str" cm="1">
        <f t="array" ref="LG222">IF(LF222="","",_xll.PBD(LF222,"Deal Date","","USD","",""))</f>
        <v/>
      </c>
      <c r="LH222" s="15" t="str" cm="1">
        <f t="array" ref="LH222">IF(LF222="","",_xll.PBD(LF222,"Company ID","","USD","",""))</f>
        <v/>
      </c>
      <c r="LI222" s="15" t="str" cm="1">
        <f t="array" ref="LI222">IF(LF222="","",_xll.PBD(LH222,"Name","","USD","",""))</f>
        <v/>
      </c>
      <c r="LJ222" t="str" cm="1">
        <f t="array" ref="LJ222">IF(LF222="","",_xll.PBD(LF222,"Deal Type 1","","USD","",""))</f>
        <v/>
      </c>
      <c r="LO222" s="15" t="str" cm="1">
        <f t="array" ref="LO222">IF(LN222="","",_xll.PBD(LN222,"Deal Date","","USD","",""))</f>
        <v/>
      </c>
      <c r="LP222" s="15" t="str" cm="1">
        <f t="array" ref="LP222">IF(LN222="","",_xll.PBD(LN222,"Company ID","","USD","",""))</f>
        <v/>
      </c>
      <c r="LQ222" s="15" t="str" cm="1">
        <f t="array" ref="LQ222">IF(LN222="","",_xll.PBD(LP222,"Name","","USD","",""))</f>
        <v/>
      </c>
      <c r="LR222" t="str" cm="1">
        <f t="array" ref="LR222">IF(LN222="","",_xll.PBD(LN222,"Deal Type 1","","USD","",""))</f>
        <v/>
      </c>
      <c r="LW222" s="15" t="str" cm="1">
        <f t="array" ref="LW222">IF(LV222="","",_xll.PBD(LV222,"Deal Date","","USD","",""))</f>
        <v/>
      </c>
      <c r="LX222" s="15" t="str" cm="1">
        <f t="array" ref="LX222">IF(LV222="","",_xll.PBD(LV222,"Company ID","","USD","",""))</f>
        <v/>
      </c>
      <c r="LY222" s="15" t="str" cm="1">
        <f t="array" ref="LY222">IF(LV222="","",_xll.PBD(LX222,"Name","","USD","",""))</f>
        <v/>
      </c>
      <c r="LZ222" t="str" cm="1">
        <f t="array" ref="LZ222">IF(LV222="","",_xll.PBD(LV222,"Deal Type 1","","USD","",""))</f>
        <v/>
      </c>
      <c r="ME222" s="15" t="str" cm="1">
        <f t="array" ref="ME222">IF(MD222="","",_xll.PBD(MD222,"Deal Date","","USD","",""))</f>
        <v/>
      </c>
      <c r="MF222" s="15" t="str" cm="1">
        <f t="array" ref="MF222">IF(MD222="","",_xll.PBD(MD222,"Company ID","","USD","",""))</f>
        <v/>
      </c>
      <c r="MG222" s="15" t="str" cm="1">
        <f t="array" ref="MG222">IF(MD222="","",_xll.PBD(MF222,"Name","","USD","",""))</f>
        <v/>
      </c>
      <c r="MH222" t="str" cm="1">
        <f t="array" ref="MH222">IF(MD222="","",_xll.PBD(MD222,"Deal Type 1","","USD","",""))</f>
        <v/>
      </c>
    </row>
    <row r="223" spans="7:346" x14ac:dyDescent="0.2">
      <c r="G223" s="15" t="str" cm="1">
        <f t="array" ref="G223">IF(F223="","",_xll.PBD(F223,"Deal Date","","USD","",""))</f>
        <v/>
      </c>
      <c r="H223" s="15" t="str" cm="1">
        <f t="array" ref="H223">IF(F223="","",_xll.PBD(F223,"Company ID","","USD","",""))</f>
        <v/>
      </c>
      <c r="I223" s="15" t="str" cm="1">
        <f t="array" ref="I223">IF(F223="","",_xll.PBD(H223,"Name","","USD","",""))</f>
        <v/>
      </c>
      <c r="J223" t="str" cm="1">
        <f t="array" ref="J223">IF(F223="","",_xll.PBD(F223,"Deal Type 1","","USD","",""))</f>
        <v/>
      </c>
      <c r="O223" s="15" t="str" cm="1">
        <f t="array" ref="O223">IF(N223="","",_xll.PBD(N223,"Deal Date","","USD","",""))</f>
        <v/>
      </c>
      <c r="P223" s="15" t="str" cm="1">
        <f t="array" ref="P223">IF(N223="","",_xll.PBD(N223,"Company ID","","USD","",""))</f>
        <v/>
      </c>
      <c r="Q223" s="15" t="str" cm="1">
        <f t="array" ref="Q223">IF(N223="","",_xll.PBD(P223,"Name","","USD","",""))</f>
        <v/>
      </c>
      <c r="R223" t="str" cm="1">
        <f t="array" ref="R223">IF(N223="","",_xll.PBD(N223,"Deal Type 1","","USD","",""))</f>
        <v/>
      </c>
      <c r="W223" s="15" t="str" cm="1">
        <f t="array" ref="W223">IF(V223="","",_xll.PBD(V223,"Deal Date","","USD","",""))</f>
        <v/>
      </c>
      <c r="X223" s="15" t="str" cm="1">
        <f t="array" ref="X223">IF(V223="","",_xll.PBD(V223,"Company ID","","USD","",""))</f>
        <v/>
      </c>
      <c r="Y223" s="15" t="str" cm="1">
        <f t="array" ref="Y223">IF(V223="","",_xll.PBD(X223,"Name","","USD","",""))</f>
        <v/>
      </c>
      <c r="Z223" t="str" cm="1">
        <f t="array" ref="Z223">IF(V223="","",_xll.PBD(V223,"Deal Type 1","","USD","",""))</f>
        <v/>
      </c>
      <c r="AE223" s="15" t="str" cm="1">
        <f t="array" ref="AE223">IF(AD223="","",_xll.PBD(AD223,"Deal Date","","USD","",""))</f>
        <v/>
      </c>
      <c r="AF223" s="15" t="str" cm="1">
        <f t="array" ref="AF223">IF(AD223="","",_xll.PBD(AD223,"Company ID","","USD","",""))</f>
        <v/>
      </c>
      <c r="AG223" s="15" t="str" cm="1">
        <f t="array" ref="AG223">IF(AD223="","",_xll.PBD(AF223,"Name","","USD","",""))</f>
        <v/>
      </c>
      <c r="AH223" t="str" cm="1">
        <f t="array" ref="AH223">IF(AD223="","",_xll.PBD(AD223,"Deal Type 1","","USD","",""))</f>
        <v/>
      </c>
      <c r="AM223" s="15" t="str" cm="1">
        <f t="array" ref="AM223">IF(AL223="","",_xll.PBD(AL223,"Deal Date","","USD","",""))</f>
        <v/>
      </c>
      <c r="AN223" s="15" t="str" cm="1">
        <f t="array" ref="AN223">IF(AL223="","",_xll.PBD(AL223,"Company ID","","USD","",""))</f>
        <v/>
      </c>
      <c r="AO223" s="15" t="str" cm="1">
        <f t="array" ref="AO223">IF(AL223="","",_xll.PBD(AN223,"Name","","USD","",""))</f>
        <v/>
      </c>
      <c r="AP223" t="str" cm="1">
        <f t="array" ref="AP223">IF(AL223="","",_xll.PBD(AL223,"Deal Type 1","","USD","",""))</f>
        <v/>
      </c>
      <c r="AU223" s="15" t="str" cm="1">
        <f t="array" ref="AU223">IF(AT223="","",_xll.PBD(AT223,"Deal Date","","USD","",""))</f>
        <v/>
      </c>
      <c r="AV223" s="15" t="str" cm="1">
        <f t="array" ref="AV223">IF(AT223="","",_xll.PBD(AT223,"Company ID","","USD","",""))</f>
        <v/>
      </c>
      <c r="AW223" s="15" t="str" cm="1">
        <f t="array" ref="AW223">IF(AT223="","",_xll.PBD(AV223,"Name","","USD","",""))</f>
        <v/>
      </c>
      <c r="AX223" t="str" cm="1">
        <f t="array" ref="AX223">IF(AT223="","",_xll.PBD(AT223,"Deal Type 1","","USD","",""))</f>
        <v/>
      </c>
      <c r="BC223" s="15" t="str" cm="1">
        <f t="array" ref="BC223">IF(BB223="","",_xll.PBD(BB223,"Deal Date","","USD","",""))</f>
        <v/>
      </c>
      <c r="BD223" s="15" t="str" cm="1">
        <f t="array" ref="BD223">IF(BB223="","",_xll.PBD(BB223,"Company ID","","USD","",""))</f>
        <v/>
      </c>
      <c r="BE223" s="15" t="str" cm="1">
        <f t="array" ref="BE223">IF(BB223="","",_xll.PBD(BD223,"Name","","USD","",""))</f>
        <v/>
      </c>
      <c r="BF223" t="str" cm="1">
        <f t="array" ref="BF223">IF(BB223="","",_xll.PBD(BB223,"Deal Type 1","","USD","",""))</f>
        <v/>
      </c>
      <c r="BK223" s="15" t="str" cm="1">
        <f t="array" ref="BK223">IF(BJ223="","",_xll.PBD(BJ223,"Deal Date","","USD","",""))</f>
        <v/>
      </c>
      <c r="BL223" s="15" t="str" cm="1">
        <f t="array" ref="BL223">IF(BJ223="","",_xll.PBD(BJ223,"Company ID","","USD","",""))</f>
        <v/>
      </c>
      <c r="BM223" s="15" t="str" cm="1">
        <f t="array" ref="BM223">IF(BJ223="","",_xll.PBD(BL223,"Name","","USD","",""))</f>
        <v/>
      </c>
      <c r="BN223" t="str" cm="1">
        <f t="array" ref="BN223">IF(BJ223="","",_xll.PBD(BJ223,"Deal Type 1","","USD","",""))</f>
        <v/>
      </c>
      <c r="BS223" s="15" t="str" cm="1">
        <f t="array" ref="BS223">IF(BR223="","",_xll.PBD(BR223,"Deal Date","","USD","",""))</f>
        <v/>
      </c>
      <c r="BT223" s="15" t="str" cm="1">
        <f t="array" ref="BT223">IF(BR223="","",_xll.PBD(BR223,"Company ID","","USD","",""))</f>
        <v/>
      </c>
      <c r="BU223" s="15" t="str" cm="1">
        <f t="array" ref="BU223">IF(BR223="","",_xll.PBD(BT223,"Name","","USD","",""))</f>
        <v/>
      </c>
      <c r="BV223" t="str" cm="1">
        <f t="array" ref="BV223">IF(BR223="","",_xll.PBD(BR223,"Deal Type 1","","USD","",""))</f>
        <v/>
      </c>
      <c r="CA223" s="15" t="str" cm="1">
        <f t="array" ref="CA223">IF(BZ223="","",_xll.PBD(BZ223,"Deal Date","","USD","",""))</f>
        <v/>
      </c>
      <c r="CB223" s="15" t="str" cm="1">
        <f t="array" ref="CB223">IF(BZ223="","",_xll.PBD(BZ223,"Company ID","","USD","",""))</f>
        <v/>
      </c>
      <c r="CC223" s="15" t="str" cm="1">
        <f t="array" ref="CC223">IF(BZ223="","",_xll.PBD(CB223,"Name","","USD","",""))</f>
        <v/>
      </c>
      <c r="CD223" t="str" cm="1">
        <f t="array" ref="CD223">IF(BZ223="","",_xll.PBD(BZ223,"Deal Type 1","","USD","",""))</f>
        <v/>
      </c>
      <c r="CI223" s="15" t="str" cm="1">
        <f t="array" ref="CI223">IF(CH223="","",_xll.PBD(CH223,"Deal Date","","USD","",""))</f>
        <v/>
      </c>
      <c r="CJ223" s="15" t="str" cm="1">
        <f t="array" ref="CJ223">IF(CH223="","",_xll.PBD(CH223,"Company ID","","USD","",""))</f>
        <v/>
      </c>
      <c r="CK223" s="15" t="str" cm="1">
        <f t="array" ref="CK223">IF(CH223="","",_xll.PBD(CJ223,"Name","","USD","",""))</f>
        <v/>
      </c>
      <c r="CL223" t="str" cm="1">
        <f t="array" ref="CL223">IF(CH223="","",_xll.PBD(CH223,"Deal Type 1","","USD","",""))</f>
        <v/>
      </c>
      <c r="CQ223" s="15" t="str" cm="1">
        <f t="array" ref="CQ223">IF(CP223="","",_xll.PBD(CP223,"Deal Date","","USD","",""))</f>
        <v/>
      </c>
      <c r="CR223" s="15" t="str" cm="1">
        <f t="array" ref="CR223">IF(CP223="","",_xll.PBD(CP223,"Company ID","","USD","",""))</f>
        <v/>
      </c>
      <c r="CS223" s="15" t="str" cm="1">
        <f t="array" ref="CS223">IF(CP223="","",_xll.PBD(CR223,"Name","","USD","",""))</f>
        <v/>
      </c>
      <c r="CT223" t="str" cm="1">
        <f t="array" ref="CT223">IF(CP223="","",_xll.PBD(CP223,"Deal Type 1","","USD","",""))</f>
        <v/>
      </c>
      <c r="CY223" s="15" t="str" cm="1">
        <f t="array" ref="CY223">IF(CX223="","",_xll.PBD(CX223,"Deal Date","","USD","",""))</f>
        <v/>
      </c>
      <c r="CZ223" s="15" t="str" cm="1">
        <f t="array" ref="CZ223">IF(CX223="","",_xll.PBD(CX223,"Company ID","","USD","",""))</f>
        <v/>
      </c>
      <c r="DA223" s="15" t="str" cm="1">
        <f t="array" ref="DA223">IF(CX223="","",_xll.PBD(CZ223,"Name","","USD","",""))</f>
        <v/>
      </c>
      <c r="DB223" t="str" cm="1">
        <f t="array" ref="DB223">IF(CX223="","",_xll.PBD(CX223,"Deal Type 1","","USD","",""))</f>
        <v/>
      </c>
      <c r="DG223" s="15" t="str" cm="1">
        <f t="array" ref="DG223">IF(DF223="","",_xll.PBD(DF223,"Deal Date","","USD","",""))</f>
        <v/>
      </c>
      <c r="DH223" s="15" t="str" cm="1">
        <f t="array" ref="DH223">IF(DF223="","",_xll.PBD(DF223,"Company ID","","USD","",""))</f>
        <v/>
      </c>
      <c r="DI223" s="15" t="str" cm="1">
        <f t="array" ref="DI223">IF(DF223="","",_xll.PBD(DH223,"Name","","USD","",""))</f>
        <v/>
      </c>
      <c r="DJ223" t="str" cm="1">
        <f t="array" ref="DJ223">IF(DF223="","",_xll.PBD(DF223,"Deal Type 1","","USD","",""))</f>
        <v/>
      </c>
      <c r="DO223" s="15" t="str" cm="1">
        <f t="array" ref="DO223">IF(DN223="","",_xll.PBD(DN223,"Deal Date","","USD","",""))</f>
        <v/>
      </c>
      <c r="DP223" s="15" t="str" cm="1">
        <f t="array" ref="DP223">IF(DN223="","",_xll.PBD(DN223,"Company ID","","USD","",""))</f>
        <v/>
      </c>
      <c r="DQ223" s="15" t="str" cm="1">
        <f t="array" ref="DQ223">IF(DN223="","",_xll.PBD(DP223,"Name","","USD","",""))</f>
        <v/>
      </c>
      <c r="DR223" t="str" cm="1">
        <f t="array" ref="DR223">IF(DN223="","",_xll.PBD(DN223,"Deal Type 1","","USD","",""))</f>
        <v/>
      </c>
      <c r="DW223" s="15" t="str" cm="1">
        <f t="array" ref="DW223">IF(DV223="","",_xll.PBD(DV223,"Deal Date","","USD","",""))</f>
        <v/>
      </c>
      <c r="DX223" s="15" t="str" cm="1">
        <f t="array" ref="DX223">IF(DV223="","",_xll.PBD(DV223,"Company ID","","USD","",""))</f>
        <v/>
      </c>
      <c r="DY223" s="15" t="str" cm="1">
        <f t="array" ref="DY223">IF(DV223="","",_xll.PBD(DX223,"Name","","USD","",""))</f>
        <v/>
      </c>
      <c r="DZ223" t="str" cm="1">
        <f t="array" ref="DZ223">IF(DV223="","",_xll.PBD(DV223,"Deal Type 1","","USD","",""))</f>
        <v/>
      </c>
      <c r="EE223" s="15" t="str" cm="1">
        <f t="array" ref="EE223">IF(ED223="","",_xll.PBD(ED223,"Deal Date","","USD","",""))</f>
        <v/>
      </c>
      <c r="EF223" s="15" t="str" cm="1">
        <f t="array" ref="EF223">IF(ED223="","",_xll.PBD(ED223,"Company ID","","USD","",""))</f>
        <v/>
      </c>
      <c r="EG223" s="15" t="str" cm="1">
        <f t="array" ref="EG223">IF(ED223="","",_xll.PBD(EF223,"Name","","USD","",""))</f>
        <v/>
      </c>
      <c r="EH223" t="str" cm="1">
        <f t="array" ref="EH223">IF(ED223="","",_xll.PBD(ED223,"Deal Type 1","","USD","",""))</f>
        <v/>
      </c>
      <c r="EM223" s="15" t="str" cm="1">
        <f t="array" ref="EM223">IF(EL223="","",_xll.PBD(EL223,"Deal Date","","USD","",""))</f>
        <v/>
      </c>
      <c r="EN223" s="15" t="str" cm="1">
        <f t="array" ref="EN223">IF(EL223="","",_xll.PBD(EL223,"Company ID","","USD","",""))</f>
        <v/>
      </c>
      <c r="EO223" s="15" t="str" cm="1">
        <f t="array" ref="EO223">IF(EL223="","",_xll.PBD(EN223,"Name","","USD","",""))</f>
        <v/>
      </c>
      <c r="EP223" t="str" cm="1">
        <f t="array" ref="EP223">IF(EL223="","",_xll.PBD(EL223,"Deal Type 1","","USD","",""))</f>
        <v/>
      </c>
      <c r="EU223" s="15" t="str" cm="1">
        <f t="array" ref="EU223">IF(ET223="","",_xll.PBD(ET223,"Deal Date","","USD","",""))</f>
        <v/>
      </c>
      <c r="EV223" s="15" t="str" cm="1">
        <f t="array" ref="EV223">IF(ET223="","",_xll.PBD(ET223,"Company ID","","USD","",""))</f>
        <v/>
      </c>
      <c r="EW223" s="15" t="str" cm="1">
        <f t="array" ref="EW223">IF(ET223="","",_xll.PBD(EV223,"Name","","USD","",""))</f>
        <v/>
      </c>
      <c r="EX223" t="str" cm="1">
        <f t="array" ref="EX223">IF(ET223="","",_xll.PBD(ET223,"Deal Type 1","","USD","",""))</f>
        <v/>
      </c>
      <c r="FC223" s="15" t="str" cm="1">
        <f t="array" ref="FC223">IF(FB223="","",_xll.PBD(FB223,"Deal Date","","USD","",""))</f>
        <v/>
      </c>
      <c r="FD223" s="15" t="str" cm="1">
        <f t="array" ref="FD223">IF(FB223="","",_xll.PBD(FB223,"Company ID","","USD","",""))</f>
        <v/>
      </c>
      <c r="FE223" s="15" t="str" cm="1">
        <f t="array" ref="FE223">IF(FB223="","",_xll.PBD(FD223,"Name","","USD","",""))</f>
        <v/>
      </c>
      <c r="FF223" t="str" cm="1">
        <f t="array" ref="FF223">IF(FB223="","",_xll.PBD(FB223,"Deal Type 1","","USD","",""))</f>
        <v/>
      </c>
      <c r="FK223" s="15" t="str" cm="1">
        <f t="array" ref="FK223">IF(FJ223="","",_xll.PBD(FJ223,"Deal Date","","USD","",""))</f>
        <v/>
      </c>
      <c r="FL223" s="15" t="str" cm="1">
        <f t="array" ref="FL223">IF(FJ223="","",_xll.PBD(FJ223,"Company ID","","USD","",""))</f>
        <v/>
      </c>
      <c r="FM223" s="15" t="str" cm="1">
        <f t="array" ref="FM223">IF(FJ223="","",_xll.PBD(FL223,"Name","","USD","",""))</f>
        <v/>
      </c>
      <c r="FN223" t="str" cm="1">
        <f t="array" ref="FN223">IF(FJ223="","",_xll.PBD(FJ223,"Deal Type 1","","USD","",""))</f>
        <v/>
      </c>
      <c r="FS223" s="15" t="str" cm="1">
        <f t="array" ref="FS223">IF(FR223="","",_xll.PBD(FR223,"Deal Date","","USD","",""))</f>
        <v/>
      </c>
      <c r="FT223" s="15" t="str" cm="1">
        <f t="array" ref="FT223">IF(FR223="","",_xll.PBD(FR223,"Company ID","","USD","",""))</f>
        <v/>
      </c>
      <c r="FU223" s="15" t="str" cm="1">
        <f t="array" ref="FU223">IF(FR223="","",_xll.PBD(FT223,"Name","","USD","",""))</f>
        <v/>
      </c>
      <c r="FV223" t="str" cm="1">
        <f t="array" ref="FV223">IF(FR223="","",_xll.PBD(FR223,"Deal Type 1","","USD","",""))</f>
        <v/>
      </c>
      <c r="GA223" s="15" t="str" cm="1">
        <f t="array" ref="GA223">IF(FZ223="","",_xll.PBD(FZ223,"Deal Date","","USD","",""))</f>
        <v/>
      </c>
      <c r="GB223" s="15" t="str" cm="1">
        <f t="array" ref="GB223">IF(FZ223="","",_xll.PBD(FZ223,"Company ID","","USD","",""))</f>
        <v/>
      </c>
      <c r="GC223" s="15" t="str" cm="1">
        <f t="array" ref="GC223">IF(FZ223="","",_xll.PBD(GB223,"Name","","USD","",""))</f>
        <v/>
      </c>
      <c r="GD223" t="str" cm="1">
        <f t="array" ref="GD223">IF(FZ223="","",_xll.PBD(FZ223,"Deal Type 1","","USD","",""))</f>
        <v/>
      </c>
      <c r="GI223" s="15" t="str" cm="1">
        <f t="array" ref="GI223">IF(GH223="","",_xll.PBD(GH223,"Deal Date","","USD","",""))</f>
        <v/>
      </c>
      <c r="GJ223" s="15" t="str" cm="1">
        <f t="array" ref="GJ223">IF(GH223="","",_xll.PBD(GH223,"Company ID","","USD","",""))</f>
        <v/>
      </c>
      <c r="GK223" s="15" t="str" cm="1">
        <f t="array" ref="GK223">IF(GH223="","",_xll.PBD(GJ223,"Name","","USD","",""))</f>
        <v/>
      </c>
      <c r="GL223" t="str" cm="1">
        <f t="array" ref="GL223">IF(GH223="","",_xll.PBD(GH223,"Deal Type 1","","USD","",""))</f>
        <v/>
      </c>
      <c r="GQ223" s="15" t="str" cm="1">
        <f t="array" ref="GQ223">IF(GP223="","",_xll.PBD(GP223,"Deal Date","","USD","",""))</f>
        <v/>
      </c>
      <c r="GR223" s="15" t="str" cm="1">
        <f t="array" ref="GR223">IF(GP223="","",_xll.PBD(GP223,"Company ID","","USD","",""))</f>
        <v/>
      </c>
      <c r="GS223" s="15" t="str" cm="1">
        <f t="array" ref="GS223">IF(GP223="","",_xll.PBD(GR223,"Name","","USD","",""))</f>
        <v/>
      </c>
      <c r="GT223" t="str" cm="1">
        <f t="array" ref="GT223">IF(GP223="","",_xll.PBD(GP223,"Deal Type 1","","USD","",""))</f>
        <v/>
      </c>
      <c r="GY223" s="15" t="str" cm="1">
        <f t="array" ref="GY223">IF(GX223="","",_xll.PBD(GX223,"Deal Date","","USD","",""))</f>
        <v/>
      </c>
      <c r="GZ223" s="15" t="str" cm="1">
        <f t="array" ref="GZ223">IF(GX223="","",_xll.PBD(GX223,"Company ID","","USD","",""))</f>
        <v/>
      </c>
      <c r="HA223" s="15" t="str" cm="1">
        <f t="array" ref="HA223">IF(GX223="","",_xll.PBD(GZ223,"Name","","USD","",""))</f>
        <v/>
      </c>
      <c r="HB223" t="str" cm="1">
        <f t="array" ref="HB223">IF(GX223="","",_xll.PBD(GX223,"Deal Type 1","","USD","",""))</f>
        <v/>
      </c>
      <c r="HG223" s="15" t="str" cm="1">
        <f t="array" ref="HG223">IF(HF223="","",_xll.PBD(HF223,"Deal Date","","USD","",""))</f>
        <v/>
      </c>
      <c r="HH223" s="15" t="str" cm="1">
        <f t="array" ref="HH223">IF(HF223="","",_xll.PBD(HF223,"Company ID","","USD","",""))</f>
        <v/>
      </c>
      <c r="HI223" s="15" t="str" cm="1">
        <f t="array" ref="HI223">IF(HF223="","",_xll.PBD(HH223,"Name","","USD","",""))</f>
        <v/>
      </c>
      <c r="HJ223" t="str" cm="1">
        <f t="array" ref="HJ223">IF(HF223="","",_xll.PBD(HF223,"Deal Type 1","","USD","",""))</f>
        <v/>
      </c>
      <c r="HO223" s="15" t="str" cm="1">
        <f t="array" ref="HO223">IF(HN223="","",_xll.PBD(HN223,"Deal Date","","USD","",""))</f>
        <v/>
      </c>
      <c r="HP223" s="15" t="str" cm="1">
        <f t="array" ref="HP223">IF(HN223="","",_xll.PBD(HN223,"Company ID","","USD","",""))</f>
        <v/>
      </c>
      <c r="HQ223" s="15" t="str" cm="1">
        <f t="array" ref="HQ223">IF(HN223="","",_xll.PBD(HP223,"Name","","USD","",""))</f>
        <v/>
      </c>
      <c r="HR223" t="str" cm="1">
        <f t="array" ref="HR223">IF(HN223="","",_xll.PBD(HN223,"Deal Type 1","","USD","",""))</f>
        <v/>
      </c>
      <c r="HW223" s="15" t="str" cm="1">
        <f t="array" ref="HW223">IF(HV223="","",_xll.PBD(HV223,"Deal Date","","USD","",""))</f>
        <v/>
      </c>
      <c r="HX223" s="15" t="str" cm="1">
        <f t="array" ref="HX223">IF(HV223="","",_xll.PBD(HV223,"Company ID","","USD","",""))</f>
        <v/>
      </c>
      <c r="HY223" s="15" t="str" cm="1">
        <f t="array" ref="HY223">IF(HV223="","",_xll.PBD(HX223,"Name","","USD","",""))</f>
        <v/>
      </c>
      <c r="HZ223" t="str" cm="1">
        <f t="array" ref="HZ223">IF(HV223="","",_xll.PBD(HV223,"Deal Type 1","","USD","",""))</f>
        <v/>
      </c>
      <c r="IE223" s="15" t="str" cm="1">
        <f t="array" ref="IE223">IF(ID223="","",_xll.PBD(ID223,"Deal Date","","USD","",""))</f>
        <v/>
      </c>
      <c r="IF223" s="15" t="str" cm="1">
        <f t="array" ref="IF223">IF(ID223="","",_xll.PBD(ID223,"Company ID","","USD","",""))</f>
        <v/>
      </c>
      <c r="IG223" s="15" t="str" cm="1">
        <f t="array" ref="IG223">IF(ID223="","",_xll.PBD(IF223,"Name","","USD","",""))</f>
        <v/>
      </c>
      <c r="IH223" t="str" cm="1">
        <f t="array" ref="IH223">IF(ID223="","",_xll.PBD(ID223,"Deal Type 1","","USD","",""))</f>
        <v/>
      </c>
      <c r="IM223" s="15" t="str" cm="1">
        <f t="array" ref="IM223">IF(IL223="","",_xll.PBD(IL223,"Deal Date","","USD","",""))</f>
        <v/>
      </c>
      <c r="IN223" s="15" t="str" cm="1">
        <f t="array" ref="IN223">IF(IL223="","",_xll.PBD(IL223,"Company ID","","USD","",""))</f>
        <v/>
      </c>
      <c r="IO223" s="15" t="str" cm="1">
        <f t="array" ref="IO223">IF(IL223="","",_xll.PBD(IN223,"Name","","USD","",""))</f>
        <v/>
      </c>
      <c r="IP223" t="str" cm="1">
        <f t="array" ref="IP223">IF(IL223="","",_xll.PBD(IL223,"Deal Type 1","","USD","",""))</f>
        <v/>
      </c>
      <c r="IU223" s="15" t="str" cm="1">
        <f t="array" ref="IU223">IF(IT223="","",_xll.PBD(IT223,"Deal Date","","USD","",""))</f>
        <v/>
      </c>
      <c r="IV223" s="15" t="str" cm="1">
        <f t="array" ref="IV223">IF(IT223="","",_xll.PBD(IT223,"Company ID","","USD","",""))</f>
        <v/>
      </c>
      <c r="IW223" s="15" t="str" cm="1">
        <f t="array" ref="IW223">IF(IT223="","",_xll.PBD(IV223,"Name","","USD","",""))</f>
        <v/>
      </c>
      <c r="IX223" t="str" cm="1">
        <f t="array" ref="IX223">IF(IT223="","",_xll.PBD(IT223,"Deal Type 1","","USD","",""))</f>
        <v/>
      </c>
      <c r="JC223" s="15" t="str" cm="1">
        <f t="array" ref="JC223">IF(JB223="","",_xll.PBD(JB223,"Deal Date","","USD","",""))</f>
        <v/>
      </c>
      <c r="JD223" s="15" t="str" cm="1">
        <f t="array" ref="JD223">IF(JB223="","",_xll.PBD(JB223,"Company ID","","USD","",""))</f>
        <v/>
      </c>
      <c r="JE223" s="15" t="str" cm="1">
        <f t="array" ref="JE223">IF(JB223="","",_xll.PBD(JD223,"Name","","USD","",""))</f>
        <v/>
      </c>
      <c r="JF223" t="str" cm="1">
        <f t="array" ref="JF223">IF(JB223="","",_xll.PBD(JB223,"Deal Type 1","","USD","",""))</f>
        <v/>
      </c>
      <c r="JK223" s="15" t="str" cm="1">
        <f t="array" ref="JK223">IF(JJ223="","",_xll.PBD(JJ223,"Deal Date","","USD","",""))</f>
        <v/>
      </c>
      <c r="JL223" s="15" t="str" cm="1">
        <f t="array" ref="JL223">IF(JJ223="","",_xll.PBD(JJ223,"Company ID","","USD","",""))</f>
        <v/>
      </c>
      <c r="JM223" s="15" t="str" cm="1">
        <f t="array" ref="JM223">IF(JJ223="","",_xll.PBD(JL223,"Name","","USD","",""))</f>
        <v/>
      </c>
      <c r="JN223" t="str" cm="1">
        <f t="array" ref="JN223">IF(JJ223="","",_xll.PBD(JJ223,"Deal Type 1","","USD","",""))</f>
        <v/>
      </c>
      <c r="JS223" s="15" t="str" cm="1">
        <f t="array" ref="JS223">IF(JR223="","",_xll.PBD(JR223,"Deal Date","","USD","",""))</f>
        <v/>
      </c>
      <c r="JT223" s="15" t="str" cm="1">
        <f t="array" ref="JT223">IF(JR223="","",_xll.PBD(JR223,"Company ID","","USD","",""))</f>
        <v/>
      </c>
      <c r="JU223" s="15" t="str" cm="1">
        <f t="array" ref="JU223">IF(JR223="","",_xll.PBD(JT223,"Name","","USD","",""))</f>
        <v/>
      </c>
      <c r="JV223" t="str" cm="1">
        <f t="array" ref="JV223">IF(JR223="","",_xll.PBD(JR223,"Deal Type 1","","USD","",""))</f>
        <v/>
      </c>
      <c r="KA223" s="15" t="str" cm="1">
        <f t="array" ref="KA223">IF(JZ223="","",_xll.PBD(JZ223,"Deal Date","","USD","",""))</f>
        <v/>
      </c>
      <c r="KB223" s="15" t="str" cm="1">
        <f t="array" ref="KB223">IF(JZ223="","",_xll.PBD(JZ223,"Company ID","","USD","",""))</f>
        <v/>
      </c>
      <c r="KC223" s="15" t="str" cm="1">
        <f t="array" ref="KC223">IF(JZ223="","",_xll.PBD(KB223,"Name","","USD","",""))</f>
        <v/>
      </c>
      <c r="KD223" t="str" cm="1">
        <f t="array" ref="KD223">IF(JZ223="","",_xll.PBD(JZ223,"Deal Type 1","","USD","",""))</f>
        <v/>
      </c>
      <c r="KI223" s="15" t="str" cm="1">
        <f t="array" ref="KI223">IF(KH223="","",_xll.PBD(KH223,"Deal Date","","USD","",""))</f>
        <v/>
      </c>
      <c r="KJ223" s="15" t="str" cm="1">
        <f t="array" ref="KJ223">IF(KH223="","",_xll.PBD(KH223,"Company ID","","USD","",""))</f>
        <v/>
      </c>
      <c r="KK223" s="15" t="str" cm="1">
        <f t="array" ref="KK223">IF(KH223="","",_xll.PBD(KJ223,"Name","","USD","",""))</f>
        <v/>
      </c>
      <c r="KL223" t="str" cm="1">
        <f t="array" ref="KL223">IF(KH223="","",_xll.PBD(KH223,"Deal Type 1","","USD","",""))</f>
        <v/>
      </c>
      <c r="KQ223" s="15" t="str" cm="1">
        <f t="array" ref="KQ223">IF(KP223="","",_xll.PBD(KP223,"Deal Date","","USD","",""))</f>
        <v/>
      </c>
      <c r="KR223" s="15" t="str" cm="1">
        <f t="array" ref="KR223">IF(KP223="","",_xll.PBD(KP223,"Company ID","","USD","",""))</f>
        <v/>
      </c>
      <c r="KS223" s="15" t="str" cm="1">
        <f t="array" ref="KS223">IF(KP223="","",_xll.PBD(KR223,"Name","","USD","",""))</f>
        <v/>
      </c>
      <c r="KT223" t="str" cm="1">
        <f t="array" ref="KT223">IF(KP223="","",_xll.PBD(KP223,"Deal Type 1","","USD","",""))</f>
        <v/>
      </c>
      <c r="KY223" s="15" t="str" cm="1">
        <f t="array" ref="KY223">IF(KX223="","",_xll.PBD(KX223,"Deal Date","","USD","",""))</f>
        <v/>
      </c>
      <c r="KZ223" s="15" t="str" cm="1">
        <f t="array" ref="KZ223">IF(KX223="","",_xll.PBD(KX223,"Company ID","","USD","",""))</f>
        <v/>
      </c>
      <c r="LA223" s="15" t="str" cm="1">
        <f t="array" ref="LA223">IF(KX223="","",_xll.PBD(KZ223,"Name","","USD","",""))</f>
        <v/>
      </c>
      <c r="LB223" t="str" cm="1">
        <f t="array" ref="LB223">IF(KX223="","",_xll.PBD(KX223,"Deal Type 1","","USD","",""))</f>
        <v/>
      </c>
      <c r="LG223" s="15" t="str" cm="1">
        <f t="array" ref="LG223">IF(LF223="","",_xll.PBD(LF223,"Deal Date","","USD","",""))</f>
        <v/>
      </c>
      <c r="LH223" s="15" t="str" cm="1">
        <f t="array" ref="LH223">IF(LF223="","",_xll.PBD(LF223,"Company ID","","USD","",""))</f>
        <v/>
      </c>
      <c r="LI223" s="15" t="str" cm="1">
        <f t="array" ref="LI223">IF(LF223="","",_xll.PBD(LH223,"Name","","USD","",""))</f>
        <v/>
      </c>
      <c r="LJ223" t="str" cm="1">
        <f t="array" ref="LJ223">IF(LF223="","",_xll.PBD(LF223,"Deal Type 1","","USD","",""))</f>
        <v/>
      </c>
      <c r="LO223" s="15" t="str" cm="1">
        <f t="array" ref="LO223">IF(LN223="","",_xll.PBD(LN223,"Deal Date","","USD","",""))</f>
        <v/>
      </c>
      <c r="LP223" s="15" t="str" cm="1">
        <f t="array" ref="LP223">IF(LN223="","",_xll.PBD(LN223,"Company ID","","USD","",""))</f>
        <v/>
      </c>
      <c r="LQ223" s="15" t="str" cm="1">
        <f t="array" ref="LQ223">IF(LN223="","",_xll.PBD(LP223,"Name","","USD","",""))</f>
        <v/>
      </c>
      <c r="LR223" t="str" cm="1">
        <f t="array" ref="LR223">IF(LN223="","",_xll.PBD(LN223,"Deal Type 1","","USD","",""))</f>
        <v/>
      </c>
      <c r="LW223" s="15" t="str" cm="1">
        <f t="array" ref="LW223">IF(LV223="","",_xll.PBD(LV223,"Deal Date","","USD","",""))</f>
        <v/>
      </c>
      <c r="LX223" s="15" t="str" cm="1">
        <f t="array" ref="LX223">IF(LV223="","",_xll.PBD(LV223,"Company ID","","USD","",""))</f>
        <v/>
      </c>
      <c r="LY223" s="15" t="str" cm="1">
        <f t="array" ref="LY223">IF(LV223="","",_xll.PBD(LX223,"Name","","USD","",""))</f>
        <v/>
      </c>
      <c r="LZ223" t="str" cm="1">
        <f t="array" ref="LZ223">IF(LV223="","",_xll.PBD(LV223,"Deal Type 1","","USD","",""))</f>
        <v/>
      </c>
      <c r="ME223" s="15" t="str" cm="1">
        <f t="array" ref="ME223">IF(MD223="","",_xll.PBD(MD223,"Deal Date","","USD","",""))</f>
        <v/>
      </c>
      <c r="MF223" s="15" t="str" cm="1">
        <f t="array" ref="MF223">IF(MD223="","",_xll.PBD(MD223,"Company ID","","USD","",""))</f>
        <v/>
      </c>
      <c r="MG223" s="15" t="str" cm="1">
        <f t="array" ref="MG223">IF(MD223="","",_xll.PBD(MF223,"Name","","USD","",""))</f>
        <v/>
      </c>
      <c r="MH223" t="str" cm="1">
        <f t="array" ref="MH223">IF(MD223="","",_xll.PBD(MD223,"Deal Type 1","","USD","",""))</f>
        <v/>
      </c>
    </row>
    <row r="224" spans="7:346" x14ac:dyDescent="0.2">
      <c r="G224" s="15" t="str" cm="1">
        <f t="array" ref="G224">IF(F224="","",_xll.PBD(F224,"Deal Date","","USD","",""))</f>
        <v/>
      </c>
      <c r="H224" s="15" t="str" cm="1">
        <f t="array" ref="H224">IF(F224="","",_xll.PBD(F224,"Company ID","","USD","",""))</f>
        <v/>
      </c>
      <c r="I224" s="15" t="str" cm="1">
        <f t="array" ref="I224">IF(F224="","",_xll.PBD(H224,"Name","","USD","",""))</f>
        <v/>
      </c>
      <c r="J224" t="str" cm="1">
        <f t="array" ref="J224">IF(F224="","",_xll.PBD(F224,"Deal Type 1","","USD","",""))</f>
        <v/>
      </c>
      <c r="O224" s="15" t="str" cm="1">
        <f t="array" ref="O224">IF(N224="","",_xll.PBD(N224,"Deal Date","","USD","",""))</f>
        <v/>
      </c>
      <c r="P224" s="15" t="str" cm="1">
        <f t="array" ref="P224">IF(N224="","",_xll.PBD(N224,"Company ID","","USD","",""))</f>
        <v/>
      </c>
      <c r="Q224" s="15" t="str" cm="1">
        <f t="array" ref="Q224">IF(N224="","",_xll.PBD(P224,"Name","","USD","",""))</f>
        <v/>
      </c>
      <c r="R224" t="str" cm="1">
        <f t="array" ref="R224">IF(N224="","",_xll.PBD(N224,"Deal Type 1","","USD","",""))</f>
        <v/>
      </c>
      <c r="W224" s="15" t="str" cm="1">
        <f t="array" ref="W224">IF(V224="","",_xll.PBD(V224,"Deal Date","","USD","",""))</f>
        <v/>
      </c>
      <c r="X224" s="15" t="str" cm="1">
        <f t="array" ref="X224">IF(V224="","",_xll.PBD(V224,"Company ID","","USD","",""))</f>
        <v/>
      </c>
      <c r="Y224" s="15" t="str" cm="1">
        <f t="array" ref="Y224">IF(V224="","",_xll.PBD(X224,"Name","","USD","",""))</f>
        <v/>
      </c>
      <c r="Z224" t="str" cm="1">
        <f t="array" ref="Z224">IF(V224="","",_xll.PBD(V224,"Deal Type 1","","USD","",""))</f>
        <v/>
      </c>
      <c r="AE224" s="15" t="str" cm="1">
        <f t="array" ref="AE224">IF(AD224="","",_xll.PBD(AD224,"Deal Date","","USD","",""))</f>
        <v/>
      </c>
      <c r="AF224" s="15" t="str" cm="1">
        <f t="array" ref="AF224">IF(AD224="","",_xll.PBD(AD224,"Company ID","","USD","",""))</f>
        <v/>
      </c>
      <c r="AG224" s="15" t="str" cm="1">
        <f t="array" ref="AG224">IF(AD224="","",_xll.PBD(AF224,"Name","","USD","",""))</f>
        <v/>
      </c>
      <c r="AH224" t="str" cm="1">
        <f t="array" ref="AH224">IF(AD224="","",_xll.PBD(AD224,"Deal Type 1","","USD","",""))</f>
        <v/>
      </c>
      <c r="AM224" s="15" t="str" cm="1">
        <f t="array" ref="AM224">IF(AL224="","",_xll.PBD(AL224,"Deal Date","","USD","",""))</f>
        <v/>
      </c>
      <c r="AN224" s="15" t="str" cm="1">
        <f t="array" ref="AN224">IF(AL224="","",_xll.PBD(AL224,"Company ID","","USD","",""))</f>
        <v/>
      </c>
      <c r="AO224" s="15" t="str" cm="1">
        <f t="array" ref="AO224">IF(AL224="","",_xll.PBD(AN224,"Name","","USD","",""))</f>
        <v/>
      </c>
      <c r="AP224" t="str" cm="1">
        <f t="array" ref="AP224">IF(AL224="","",_xll.PBD(AL224,"Deal Type 1","","USD","",""))</f>
        <v/>
      </c>
      <c r="AU224" s="15" t="str" cm="1">
        <f t="array" ref="AU224">IF(AT224="","",_xll.PBD(AT224,"Deal Date","","USD","",""))</f>
        <v/>
      </c>
      <c r="AV224" s="15" t="str" cm="1">
        <f t="array" ref="AV224">IF(AT224="","",_xll.PBD(AT224,"Company ID","","USD","",""))</f>
        <v/>
      </c>
      <c r="AW224" s="15" t="str" cm="1">
        <f t="array" ref="AW224">IF(AT224="","",_xll.PBD(AV224,"Name","","USD","",""))</f>
        <v/>
      </c>
      <c r="AX224" t="str" cm="1">
        <f t="array" ref="AX224">IF(AT224="","",_xll.PBD(AT224,"Deal Type 1","","USD","",""))</f>
        <v/>
      </c>
      <c r="BC224" s="15" t="str" cm="1">
        <f t="array" ref="BC224">IF(BB224="","",_xll.PBD(BB224,"Deal Date","","USD","",""))</f>
        <v/>
      </c>
      <c r="BD224" s="15" t="str" cm="1">
        <f t="array" ref="BD224">IF(BB224="","",_xll.PBD(BB224,"Company ID","","USD","",""))</f>
        <v/>
      </c>
      <c r="BE224" s="15" t="str" cm="1">
        <f t="array" ref="BE224">IF(BB224="","",_xll.PBD(BD224,"Name","","USD","",""))</f>
        <v/>
      </c>
      <c r="BF224" t="str" cm="1">
        <f t="array" ref="BF224">IF(BB224="","",_xll.PBD(BB224,"Deal Type 1","","USD","",""))</f>
        <v/>
      </c>
      <c r="BK224" s="15" t="str" cm="1">
        <f t="array" ref="BK224">IF(BJ224="","",_xll.PBD(BJ224,"Deal Date","","USD","",""))</f>
        <v/>
      </c>
      <c r="BL224" s="15" t="str" cm="1">
        <f t="array" ref="BL224">IF(BJ224="","",_xll.PBD(BJ224,"Company ID","","USD","",""))</f>
        <v/>
      </c>
      <c r="BM224" s="15" t="str" cm="1">
        <f t="array" ref="BM224">IF(BJ224="","",_xll.PBD(BL224,"Name","","USD","",""))</f>
        <v/>
      </c>
      <c r="BN224" t="str" cm="1">
        <f t="array" ref="BN224">IF(BJ224="","",_xll.PBD(BJ224,"Deal Type 1","","USD","",""))</f>
        <v/>
      </c>
      <c r="BS224" s="15" t="str" cm="1">
        <f t="array" ref="BS224">IF(BR224="","",_xll.PBD(BR224,"Deal Date","","USD","",""))</f>
        <v/>
      </c>
      <c r="BT224" s="15" t="str" cm="1">
        <f t="array" ref="BT224">IF(BR224="","",_xll.PBD(BR224,"Company ID","","USD","",""))</f>
        <v/>
      </c>
      <c r="BU224" s="15" t="str" cm="1">
        <f t="array" ref="BU224">IF(BR224="","",_xll.PBD(BT224,"Name","","USD","",""))</f>
        <v/>
      </c>
      <c r="BV224" t="str" cm="1">
        <f t="array" ref="BV224">IF(BR224="","",_xll.PBD(BR224,"Deal Type 1","","USD","",""))</f>
        <v/>
      </c>
      <c r="CA224" s="15" t="str" cm="1">
        <f t="array" ref="CA224">IF(BZ224="","",_xll.PBD(BZ224,"Deal Date","","USD","",""))</f>
        <v/>
      </c>
      <c r="CB224" s="15" t="str" cm="1">
        <f t="array" ref="CB224">IF(BZ224="","",_xll.PBD(BZ224,"Company ID","","USD","",""))</f>
        <v/>
      </c>
      <c r="CC224" s="15" t="str" cm="1">
        <f t="array" ref="CC224">IF(BZ224="","",_xll.PBD(CB224,"Name","","USD","",""))</f>
        <v/>
      </c>
      <c r="CD224" t="str" cm="1">
        <f t="array" ref="CD224">IF(BZ224="","",_xll.PBD(BZ224,"Deal Type 1","","USD","",""))</f>
        <v/>
      </c>
      <c r="CI224" s="15" t="str" cm="1">
        <f t="array" ref="CI224">IF(CH224="","",_xll.PBD(CH224,"Deal Date","","USD","",""))</f>
        <v/>
      </c>
      <c r="CJ224" s="15" t="str" cm="1">
        <f t="array" ref="CJ224">IF(CH224="","",_xll.PBD(CH224,"Company ID","","USD","",""))</f>
        <v/>
      </c>
      <c r="CK224" s="15" t="str" cm="1">
        <f t="array" ref="CK224">IF(CH224="","",_xll.PBD(CJ224,"Name","","USD","",""))</f>
        <v/>
      </c>
      <c r="CL224" t="str" cm="1">
        <f t="array" ref="CL224">IF(CH224="","",_xll.PBD(CH224,"Deal Type 1","","USD","",""))</f>
        <v/>
      </c>
      <c r="CQ224" s="15" t="str" cm="1">
        <f t="array" ref="CQ224">IF(CP224="","",_xll.PBD(CP224,"Deal Date","","USD","",""))</f>
        <v/>
      </c>
      <c r="CR224" s="15" t="str" cm="1">
        <f t="array" ref="CR224">IF(CP224="","",_xll.PBD(CP224,"Company ID","","USD","",""))</f>
        <v/>
      </c>
      <c r="CS224" s="15" t="str" cm="1">
        <f t="array" ref="CS224">IF(CP224="","",_xll.PBD(CR224,"Name","","USD","",""))</f>
        <v/>
      </c>
      <c r="CT224" t="str" cm="1">
        <f t="array" ref="CT224">IF(CP224="","",_xll.PBD(CP224,"Deal Type 1","","USD","",""))</f>
        <v/>
      </c>
      <c r="CY224" s="15" t="str" cm="1">
        <f t="array" ref="CY224">IF(CX224="","",_xll.PBD(CX224,"Deal Date","","USD","",""))</f>
        <v/>
      </c>
      <c r="CZ224" s="15" t="str" cm="1">
        <f t="array" ref="CZ224">IF(CX224="","",_xll.PBD(CX224,"Company ID","","USD","",""))</f>
        <v/>
      </c>
      <c r="DA224" s="15" t="str" cm="1">
        <f t="array" ref="DA224">IF(CX224="","",_xll.PBD(CZ224,"Name","","USD","",""))</f>
        <v/>
      </c>
      <c r="DB224" t="str" cm="1">
        <f t="array" ref="DB224">IF(CX224="","",_xll.PBD(CX224,"Deal Type 1","","USD","",""))</f>
        <v/>
      </c>
      <c r="DG224" s="15" t="str" cm="1">
        <f t="array" ref="DG224">IF(DF224="","",_xll.PBD(DF224,"Deal Date","","USD","",""))</f>
        <v/>
      </c>
      <c r="DH224" s="15" t="str" cm="1">
        <f t="array" ref="DH224">IF(DF224="","",_xll.PBD(DF224,"Company ID","","USD","",""))</f>
        <v/>
      </c>
      <c r="DI224" s="15" t="str" cm="1">
        <f t="array" ref="DI224">IF(DF224="","",_xll.PBD(DH224,"Name","","USD","",""))</f>
        <v/>
      </c>
      <c r="DJ224" t="str" cm="1">
        <f t="array" ref="DJ224">IF(DF224="","",_xll.PBD(DF224,"Deal Type 1","","USD","",""))</f>
        <v/>
      </c>
      <c r="DO224" s="15" t="str" cm="1">
        <f t="array" ref="DO224">IF(DN224="","",_xll.PBD(DN224,"Deal Date","","USD","",""))</f>
        <v/>
      </c>
      <c r="DP224" s="15" t="str" cm="1">
        <f t="array" ref="DP224">IF(DN224="","",_xll.PBD(DN224,"Company ID","","USD","",""))</f>
        <v/>
      </c>
      <c r="DQ224" s="15" t="str" cm="1">
        <f t="array" ref="DQ224">IF(DN224="","",_xll.PBD(DP224,"Name","","USD","",""))</f>
        <v/>
      </c>
      <c r="DR224" t="str" cm="1">
        <f t="array" ref="DR224">IF(DN224="","",_xll.PBD(DN224,"Deal Type 1","","USD","",""))</f>
        <v/>
      </c>
      <c r="DW224" s="15" t="str" cm="1">
        <f t="array" ref="DW224">IF(DV224="","",_xll.PBD(DV224,"Deal Date","","USD","",""))</f>
        <v/>
      </c>
      <c r="DX224" s="15" t="str" cm="1">
        <f t="array" ref="DX224">IF(DV224="","",_xll.PBD(DV224,"Company ID","","USD","",""))</f>
        <v/>
      </c>
      <c r="DY224" s="15" t="str" cm="1">
        <f t="array" ref="DY224">IF(DV224="","",_xll.PBD(DX224,"Name","","USD","",""))</f>
        <v/>
      </c>
      <c r="DZ224" t="str" cm="1">
        <f t="array" ref="DZ224">IF(DV224="","",_xll.PBD(DV224,"Deal Type 1","","USD","",""))</f>
        <v/>
      </c>
      <c r="EE224" s="15" t="str" cm="1">
        <f t="array" ref="EE224">IF(ED224="","",_xll.PBD(ED224,"Deal Date","","USD","",""))</f>
        <v/>
      </c>
      <c r="EF224" s="15" t="str" cm="1">
        <f t="array" ref="EF224">IF(ED224="","",_xll.PBD(ED224,"Company ID","","USD","",""))</f>
        <v/>
      </c>
      <c r="EG224" s="15" t="str" cm="1">
        <f t="array" ref="EG224">IF(ED224="","",_xll.PBD(EF224,"Name","","USD","",""))</f>
        <v/>
      </c>
      <c r="EH224" t="str" cm="1">
        <f t="array" ref="EH224">IF(ED224="","",_xll.PBD(ED224,"Deal Type 1","","USD","",""))</f>
        <v/>
      </c>
      <c r="EM224" s="15" t="str" cm="1">
        <f t="array" ref="EM224">IF(EL224="","",_xll.PBD(EL224,"Deal Date","","USD","",""))</f>
        <v/>
      </c>
      <c r="EN224" s="15" t="str" cm="1">
        <f t="array" ref="EN224">IF(EL224="","",_xll.PBD(EL224,"Company ID","","USD","",""))</f>
        <v/>
      </c>
      <c r="EO224" s="15" t="str" cm="1">
        <f t="array" ref="EO224">IF(EL224="","",_xll.PBD(EN224,"Name","","USD","",""))</f>
        <v/>
      </c>
      <c r="EP224" t="str" cm="1">
        <f t="array" ref="EP224">IF(EL224="","",_xll.PBD(EL224,"Deal Type 1","","USD","",""))</f>
        <v/>
      </c>
      <c r="EU224" s="15" t="str" cm="1">
        <f t="array" ref="EU224">IF(ET224="","",_xll.PBD(ET224,"Deal Date","","USD","",""))</f>
        <v/>
      </c>
      <c r="EV224" s="15" t="str" cm="1">
        <f t="array" ref="EV224">IF(ET224="","",_xll.PBD(ET224,"Company ID","","USD","",""))</f>
        <v/>
      </c>
      <c r="EW224" s="15" t="str" cm="1">
        <f t="array" ref="EW224">IF(ET224="","",_xll.PBD(EV224,"Name","","USD","",""))</f>
        <v/>
      </c>
      <c r="EX224" t="str" cm="1">
        <f t="array" ref="EX224">IF(ET224="","",_xll.PBD(ET224,"Deal Type 1","","USD","",""))</f>
        <v/>
      </c>
      <c r="FC224" s="15" t="str" cm="1">
        <f t="array" ref="FC224">IF(FB224="","",_xll.PBD(FB224,"Deal Date","","USD","",""))</f>
        <v/>
      </c>
      <c r="FD224" s="15" t="str" cm="1">
        <f t="array" ref="FD224">IF(FB224="","",_xll.PBD(FB224,"Company ID","","USD","",""))</f>
        <v/>
      </c>
      <c r="FE224" s="15" t="str" cm="1">
        <f t="array" ref="FE224">IF(FB224="","",_xll.PBD(FD224,"Name","","USD","",""))</f>
        <v/>
      </c>
      <c r="FF224" t="str" cm="1">
        <f t="array" ref="FF224">IF(FB224="","",_xll.PBD(FB224,"Deal Type 1","","USD","",""))</f>
        <v/>
      </c>
      <c r="FK224" s="15" t="str" cm="1">
        <f t="array" ref="FK224">IF(FJ224="","",_xll.PBD(FJ224,"Deal Date","","USD","",""))</f>
        <v/>
      </c>
      <c r="FL224" s="15" t="str" cm="1">
        <f t="array" ref="FL224">IF(FJ224="","",_xll.PBD(FJ224,"Company ID","","USD","",""))</f>
        <v/>
      </c>
      <c r="FM224" s="15" t="str" cm="1">
        <f t="array" ref="FM224">IF(FJ224="","",_xll.PBD(FL224,"Name","","USD","",""))</f>
        <v/>
      </c>
      <c r="FN224" t="str" cm="1">
        <f t="array" ref="FN224">IF(FJ224="","",_xll.PBD(FJ224,"Deal Type 1","","USD","",""))</f>
        <v/>
      </c>
      <c r="FS224" s="15" t="str" cm="1">
        <f t="array" ref="FS224">IF(FR224="","",_xll.PBD(FR224,"Deal Date","","USD","",""))</f>
        <v/>
      </c>
      <c r="FT224" s="15" t="str" cm="1">
        <f t="array" ref="FT224">IF(FR224="","",_xll.PBD(FR224,"Company ID","","USD","",""))</f>
        <v/>
      </c>
      <c r="FU224" s="15" t="str" cm="1">
        <f t="array" ref="FU224">IF(FR224="","",_xll.PBD(FT224,"Name","","USD","",""))</f>
        <v/>
      </c>
      <c r="FV224" t="str" cm="1">
        <f t="array" ref="FV224">IF(FR224="","",_xll.PBD(FR224,"Deal Type 1","","USD","",""))</f>
        <v/>
      </c>
      <c r="GA224" s="15" t="str" cm="1">
        <f t="array" ref="GA224">IF(FZ224="","",_xll.PBD(FZ224,"Deal Date","","USD","",""))</f>
        <v/>
      </c>
      <c r="GB224" s="15" t="str" cm="1">
        <f t="array" ref="GB224">IF(FZ224="","",_xll.PBD(FZ224,"Company ID","","USD","",""))</f>
        <v/>
      </c>
      <c r="GC224" s="15" t="str" cm="1">
        <f t="array" ref="GC224">IF(FZ224="","",_xll.PBD(GB224,"Name","","USD","",""))</f>
        <v/>
      </c>
      <c r="GD224" t="str" cm="1">
        <f t="array" ref="GD224">IF(FZ224="","",_xll.PBD(FZ224,"Deal Type 1","","USD","",""))</f>
        <v/>
      </c>
      <c r="GI224" s="15" t="str" cm="1">
        <f t="array" ref="GI224">IF(GH224="","",_xll.PBD(GH224,"Deal Date","","USD","",""))</f>
        <v/>
      </c>
      <c r="GJ224" s="15" t="str" cm="1">
        <f t="array" ref="GJ224">IF(GH224="","",_xll.PBD(GH224,"Company ID","","USD","",""))</f>
        <v/>
      </c>
      <c r="GK224" s="15" t="str" cm="1">
        <f t="array" ref="GK224">IF(GH224="","",_xll.PBD(GJ224,"Name","","USD","",""))</f>
        <v/>
      </c>
      <c r="GL224" t="str" cm="1">
        <f t="array" ref="GL224">IF(GH224="","",_xll.PBD(GH224,"Deal Type 1","","USD","",""))</f>
        <v/>
      </c>
      <c r="GQ224" s="15" t="str" cm="1">
        <f t="array" ref="GQ224">IF(GP224="","",_xll.PBD(GP224,"Deal Date","","USD","",""))</f>
        <v/>
      </c>
      <c r="GR224" s="15" t="str" cm="1">
        <f t="array" ref="GR224">IF(GP224="","",_xll.PBD(GP224,"Company ID","","USD","",""))</f>
        <v/>
      </c>
      <c r="GS224" s="15" t="str" cm="1">
        <f t="array" ref="GS224">IF(GP224="","",_xll.PBD(GR224,"Name","","USD","",""))</f>
        <v/>
      </c>
      <c r="GT224" t="str" cm="1">
        <f t="array" ref="GT224">IF(GP224="","",_xll.PBD(GP224,"Deal Type 1","","USD","",""))</f>
        <v/>
      </c>
      <c r="GY224" s="15" t="str" cm="1">
        <f t="array" ref="GY224">IF(GX224="","",_xll.PBD(GX224,"Deal Date","","USD","",""))</f>
        <v/>
      </c>
      <c r="GZ224" s="15" t="str" cm="1">
        <f t="array" ref="GZ224">IF(GX224="","",_xll.PBD(GX224,"Company ID","","USD","",""))</f>
        <v/>
      </c>
      <c r="HA224" s="15" t="str" cm="1">
        <f t="array" ref="HA224">IF(GX224="","",_xll.PBD(GZ224,"Name","","USD","",""))</f>
        <v/>
      </c>
      <c r="HB224" t="str" cm="1">
        <f t="array" ref="HB224">IF(GX224="","",_xll.PBD(GX224,"Deal Type 1","","USD","",""))</f>
        <v/>
      </c>
      <c r="HG224" s="15" t="str" cm="1">
        <f t="array" ref="HG224">IF(HF224="","",_xll.PBD(HF224,"Deal Date","","USD","",""))</f>
        <v/>
      </c>
      <c r="HH224" s="15" t="str" cm="1">
        <f t="array" ref="HH224">IF(HF224="","",_xll.PBD(HF224,"Company ID","","USD","",""))</f>
        <v/>
      </c>
      <c r="HI224" s="15" t="str" cm="1">
        <f t="array" ref="HI224">IF(HF224="","",_xll.PBD(HH224,"Name","","USD","",""))</f>
        <v/>
      </c>
      <c r="HJ224" t="str" cm="1">
        <f t="array" ref="HJ224">IF(HF224="","",_xll.PBD(HF224,"Deal Type 1","","USD","",""))</f>
        <v/>
      </c>
      <c r="HO224" s="15" t="str" cm="1">
        <f t="array" ref="HO224">IF(HN224="","",_xll.PBD(HN224,"Deal Date","","USD","",""))</f>
        <v/>
      </c>
      <c r="HP224" s="15" t="str" cm="1">
        <f t="array" ref="HP224">IF(HN224="","",_xll.PBD(HN224,"Company ID","","USD","",""))</f>
        <v/>
      </c>
      <c r="HQ224" s="15" t="str" cm="1">
        <f t="array" ref="HQ224">IF(HN224="","",_xll.PBD(HP224,"Name","","USD","",""))</f>
        <v/>
      </c>
      <c r="HR224" t="str" cm="1">
        <f t="array" ref="HR224">IF(HN224="","",_xll.PBD(HN224,"Deal Type 1","","USD","",""))</f>
        <v/>
      </c>
      <c r="HW224" s="15" t="str" cm="1">
        <f t="array" ref="HW224">IF(HV224="","",_xll.PBD(HV224,"Deal Date","","USD","",""))</f>
        <v/>
      </c>
      <c r="HX224" s="15" t="str" cm="1">
        <f t="array" ref="HX224">IF(HV224="","",_xll.PBD(HV224,"Company ID","","USD","",""))</f>
        <v/>
      </c>
      <c r="HY224" s="15" t="str" cm="1">
        <f t="array" ref="HY224">IF(HV224="","",_xll.PBD(HX224,"Name","","USD","",""))</f>
        <v/>
      </c>
      <c r="HZ224" t="str" cm="1">
        <f t="array" ref="HZ224">IF(HV224="","",_xll.PBD(HV224,"Deal Type 1","","USD","",""))</f>
        <v/>
      </c>
      <c r="IE224" s="15" t="str" cm="1">
        <f t="array" ref="IE224">IF(ID224="","",_xll.PBD(ID224,"Deal Date","","USD","",""))</f>
        <v/>
      </c>
      <c r="IF224" s="15" t="str" cm="1">
        <f t="array" ref="IF224">IF(ID224="","",_xll.PBD(ID224,"Company ID","","USD","",""))</f>
        <v/>
      </c>
      <c r="IG224" s="15" t="str" cm="1">
        <f t="array" ref="IG224">IF(ID224="","",_xll.PBD(IF224,"Name","","USD","",""))</f>
        <v/>
      </c>
      <c r="IH224" t="str" cm="1">
        <f t="array" ref="IH224">IF(ID224="","",_xll.PBD(ID224,"Deal Type 1","","USD","",""))</f>
        <v/>
      </c>
      <c r="IM224" s="15" t="str" cm="1">
        <f t="array" ref="IM224">IF(IL224="","",_xll.PBD(IL224,"Deal Date","","USD","",""))</f>
        <v/>
      </c>
      <c r="IN224" s="15" t="str" cm="1">
        <f t="array" ref="IN224">IF(IL224="","",_xll.PBD(IL224,"Company ID","","USD","",""))</f>
        <v/>
      </c>
      <c r="IO224" s="15" t="str" cm="1">
        <f t="array" ref="IO224">IF(IL224="","",_xll.PBD(IN224,"Name","","USD","",""))</f>
        <v/>
      </c>
      <c r="IP224" t="str" cm="1">
        <f t="array" ref="IP224">IF(IL224="","",_xll.PBD(IL224,"Deal Type 1","","USD","",""))</f>
        <v/>
      </c>
      <c r="IU224" s="15" t="str" cm="1">
        <f t="array" ref="IU224">IF(IT224="","",_xll.PBD(IT224,"Deal Date","","USD","",""))</f>
        <v/>
      </c>
      <c r="IV224" s="15" t="str" cm="1">
        <f t="array" ref="IV224">IF(IT224="","",_xll.PBD(IT224,"Company ID","","USD","",""))</f>
        <v/>
      </c>
      <c r="IW224" s="15" t="str" cm="1">
        <f t="array" ref="IW224">IF(IT224="","",_xll.PBD(IV224,"Name","","USD","",""))</f>
        <v/>
      </c>
      <c r="IX224" t="str" cm="1">
        <f t="array" ref="IX224">IF(IT224="","",_xll.PBD(IT224,"Deal Type 1","","USD","",""))</f>
        <v/>
      </c>
      <c r="JC224" s="15" t="str" cm="1">
        <f t="array" ref="JC224">IF(JB224="","",_xll.PBD(JB224,"Deal Date","","USD","",""))</f>
        <v/>
      </c>
      <c r="JD224" s="15" t="str" cm="1">
        <f t="array" ref="JD224">IF(JB224="","",_xll.PBD(JB224,"Company ID","","USD","",""))</f>
        <v/>
      </c>
      <c r="JE224" s="15" t="str" cm="1">
        <f t="array" ref="JE224">IF(JB224="","",_xll.PBD(JD224,"Name","","USD","",""))</f>
        <v/>
      </c>
      <c r="JF224" t="str" cm="1">
        <f t="array" ref="JF224">IF(JB224="","",_xll.PBD(JB224,"Deal Type 1","","USD","",""))</f>
        <v/>
      </c>
      <c r="JK224" s="15" t="str" cm="1">
        <f t="array" ref="JK224">IF(JJ224="","",_xll.PBD(JJ224,"Deal Date","","USD","",""))</f>
        <v/>
      </c>
      <c r="JL224" s="15" t="str" cm="1">
        <f t="array" ref="JL224">IF(JJ224="","",_xll.PBD(JJ224,"Company ID","","USD","",""))</f>
        <v/>
      </c>
      <c r="JM224" s="15" t="str" cm="1">
        <f t="array" ref="JM224">IF(JJ224="","",_xll.PBD(JL224,"Name","","USD","",""))</f>
        <v/>
      </c>
      <c r="JN224" t="str" cm="1">
        <f t="array" ref="JN224">IF(JJ224="","",_xll.PBD(JJ224,"Deal Type 1","","USD","",""))</f>
        <v/>
      </c>
      <c r="JS224" s="15" t="str" cm="1">
        <f t="array" ref="JS224">IF(JR224="","",_xll.PBD(JR224,"Deal Date","","USD","",""))</f>
        <v/>
      </c>
      <c r="JT224" s="15" t="str" cm="1">
        <f t="array" ref="JT224">IF(JR224="","",_xll.PBD(JR224,"Company ID","","USD","",""))</f>
        <v/>
      </c>
      <c r="JU224" s="15" t="str" cm="1">
        <f t="array" ref="JU224">IF(JR224="","",_xll.PBD(JT224,"Name","","USD","",""))</f>
        <v/>
      </c>
      <c r="JV224" t="str" cm="1">
        <f t="array" ref="JV224">IF(JR224="","",_xll.PBD(JR224,"Deal Type 1","","USD","",""))</f>
        <v/>
      </c>
      <c r="KA224" s="15" t="str" cm="1">
        <f t="array" ref="KA224">IF(JZ224="","",_xll.PBD(JZ224,"Deal Date","","USD","",""))</f>
        <v/>
      </c>
      <c r="KB224" s="15" t="str" cm="1">
        <f t="array" ref="KB224">IF(JZ224="","",_xll.PBD(JZ224,"Company ID","","USD","",""))</f>
        <v/>
      </c>
      <c r="KC224" s="15" t="str" cm="1">
        <f t="array" ref="KC224">IF(JZ224="","",_xll.PBD(KB224,"Name","","USD","",""))</f>
        <v/>
      </c>
      <c r="KD224" t="str" cm="1">
        <f t="array" ref="KD224">IF(JZ224="","",_xll.PBD(JZ224,"Deal Type 1","","USD","",""))</f>
        <v/>
      </c>
      <c r="KI224" s="15" t="str" cm="1">
        <f t="array" ref="KI224">IF(KH224="","",_xll.PBD(KH224,"Deal Date","","USD","",""))</f>
        <v/>
      </c>
      <c r="KJ224" s="15" t="str" cm="1">
        <f t="array" ref="KJ224">IF(KH224="","",_xll.PBD(KH224,"Company ID","","USD","",""))</f>
        <v/>
      </c>
      <c r="KK224" s="15" t="str" cm="1">
        <f t="array" ref="KK224">IF(KH224="","",_xll.PBD(KJ224,"Name","","USD","",""))</f>
        <v/>
      </c>
      <c r="KL224" t="str" cm="1">
        <f t="array" ref="KL224">IF(KH224="","",_xll.PBD(KH224,"Deal Type 1","","USD","",""))</f>
        <v/>
      </c>
      <c r="KQ224" s="15" t="str" cm="1">
        <f t="array" ref="KQ224">IF(KP224="","",_xll.PBD(KP224,"Deal Date","","USD","",""))</f>
        <v/>
      </c>
      <c r="KR224" s="15" t="str" cm="1">
        <f t="array" ref="KR224">IF(KP224="","",_xll.PBD(KP224,"Company ID","","USD","",""))</f>
        <v/>
      </c>
      <c r="KS224" s="15" t="str" cm="1">
        <f t="array" ref="KS224">IF(KP224="","",_xll.PBD(KR224,"Name","","USD","",""))</f>
        <v/>
      </c>
      <c r="KT224" t="str" cm="1">
        <f t="array" ref="KT224">IF(KP224="","",_xll.PBD(KP224,"Deal Type 1","","USD","",""))</f>
        <v/>
      </c>
      <c r="KY224" s="15" t="str" cm="1">
        <f t="array" ref="KY224">IF(KX224="","",_xll.PBD(KX224,"Deal Date","","USD","",""))</f>
        <v/>
      </c>
      <c r="KZ224" s="15" t="str" cm="1">
        <f t="array" ref="KZ224">IF(KX224="","",_xll.PBD(KX224,"Company ID","","USD","",""))</f>
        <v/>
      </c>
      <c r="LA224" s="15" t="str" cm="1">
        <f t="array" ref="LA224">IF(KX224="","",_xll.PBD(KZ224,"Name","","USD","",""))</f>
        <v/>
      </c>
      <c r="LB224" t="str" cm="1">
        <f t="array" ref="LB224">IF(KX224="","",_xll.PBD(KX224,"Deal Type 1","","USD","",""))</f>
        <v/>
      </c>
      <c r="LG224" s="15" t="str" cm="1">
        <f t="array" ref="LG224">IF(LF224="","",_xll.PBD(LF224,"Deal Date","","USD","",""))</f>
        <v/>
      </c>
      <c r="LH224" s="15" t="str" cm="1">
        <f t="array" ref="LH224">IF(LF224="","",_xll.PBD(LF224,"Company ID","","USD","",""))</f>
        <v/>
      </c>
      <c r="LI224" s="15" t="str" cm="1">
        <f t="array" ref="LI224">IF(LF224="","",_xll.PBD(LH224,"Name","","USD","",""))</f>
        <v/>
      </c>
      <c r="LJ224" t="str" cm="1">
        <f t="array" ref="LJ224">IF(LF224="","",_xll.PBD(LF224,"Deal Type 1","","USD","",""))</f>
        <v/>
      </c>
      <c r="LO224" s="15" t="str" cm="1">
        <f t="array" ref="LO224">IF(LN224="","",_xll.PBD(LN224,"Deal Date","","USD","",""))</f>
        <v/>
      </c>
      <c r="LP224" s="15" t="str" cm="1">
        <f t="array" ref="LP224">IF(LN224="","",_xll.PBD(LN224,"Company ID","","USD","",""))</f>
        <v/>
      </c>
      <c r="LQ224" s="15" t="str" cm="1">
        <f t="array" ref="LQ224">IF(LN224="","",_xll.PBD(LP224,"Name","","USD","",""))</f>
        <v/>
      </c>
      <c r="LR224" t="str" cm="1">
        <f t="array" ref="LR224">IF(LN224="","",_xll.PBD(LN224,"Deal Type 1","","USD","",""))</f>
        <v/>
      </c>
      <c r="LW224" s="15" t="str" cm="1">
        <f t="array" ref="LW224">IF(LV224="","",_xll.PBD(LV224,"Deal Date","","USD","",""))</f>
        <v/>
      </c>
      <c r="LX224" s="15" t="str" cm="1">
        <f t="array" ref="LX224">IF(LV224="","",_xll.PBD(LV224,"Company ID","","USD","",""))</f>
        <v/>
      </c>
      <c r="LY224" s="15" t="str" cm="1">
        <f t="array" ref="LY224">IF(LV224="","",_xll.PBD(LX224,"Name","","USD","",""))</f>
        <v/>
      </c>
      <c r="LZ224" t="str" cm="1">
        <f t="array" ref="LZ224">IF(LV224="","",_xll.PBD(LV224,"Deal Type 1","","USD","",""))</f>
        <v/>
      </c>
      <c r="ME224" s="15" t="str" cm="1">
        <f t="array" ref="ME224">IF(MD224="","",_xll.PBD(MD224,"Deal Date","","USD","",""))</f>
        <v/>
      </c>
      <c r="MF224" s="15" t="str" cm="1">
        <f t="array" ref="MF224">IF(MD224="","",_xll.PBD(MD224,"Company ID","","USD","",""))</f>
        <v/>
      </c>
      <c r="MG224" s="15" t="str" cm="1">
        <f t="array" ref="MG224">IF(MD224="","",_xll.PBD(MF224,"Name","","USD","",""))</f>
        <v/>
      </c>
      <c r="MH224" t="str" cm="1">
        <f t="array" ref="MH224">IF(MD224="","",_xll.PBD(MD224,"Deal Type 1","","USD","",""))</f>
        <v/>
      </c>
    </row>
    <row r="225" spans="7:346" x14ac:dyDescent="0.2">
      <c r="G225" s="15" t="str" cm="1">
        <f t="array" ref="G225">IF(F225="","",_xll.PBD(F225,"Deal Date","","USD","",""))</f>
        <v/>
      </c>
      <c r="H225" s="15" t="str" cm="1">
        <f t="array" ref="H225">IF(F225="","",_xll.PBD(F225,"Company ID","","USD","",""))</f>
        <v/>
      </c>
      <c r="I225" s="15" t="str" cm="1">
        <f t="array" ref="I225">IF(F225="","",_xll.PBD(H225,"Name","","USD","",""))</f>
        <v/>
      </c>
      <c r="J225" t="str" cm="1">
        <f t="array" ref="J225">IF(F225="","",_xll.PBD(F225,"Deal Type 1","","USD","",""))</f>
        <v/>
      </c>
      <c r="O225" s="15" t="str" cm="1">
        <f t="array" ref="O225">IF(N225="","",_xll.PBD(N225,"Deal Date","","USD","",""))</f>
        <v/>
      </c>
      <c r="P225" s="15" t="str" cm="1">
        <f t="array" ref="P225">IF(N225="","",_xll.PBD(N225,"Company ID","","USD","",""))</f>
        <v/>
      </c>
      <c r="Q225" s="15" t="str" cm="1">
        <f t="array" ref="Q225">IF(N225="","",_xll.PBD(P225,"Name","","USD","",""))</f>
        <v/>
      </c>
      <c r="R225" t="str" cm="1">
        <f t="array" ref="R225">IF(N225="","",_xll.PBD(N225,"Deal Type 1","","USD","",""))</f>
        <v/>
      </c>
      <c r="W225" s="15" t="str" cm="1">
        <f t="array" ref="W225">IF(V225="","",_xll.PBD(V225,"Deal Date","","USD","",""))</f>
        <v/>
      </c>
      <c r="X225" s="15" t="str" cm="1">
        <f t="array" ref="X225">IF(V225="","",_xll.PBD(V225,"Company ID","","USD","",""))</f>
        <v/>
      </c>
      <c r="Y225" s="15" t="str" cm="1">
        <f t="array" ref="Y225">IF(V225="","",_xll.PBD(X225,"Name","","USD","",""))</f>
        <v/>
      </c>
      <c r="Z225" t="str" cm="1">
        <f t="array" ref="Z225">IF(V225="","",_xll.PBD(V225,"Deal Type 1","","USD","",""))</f>
        <v/>
      </c>
      <c r="AE225" s="15" t="str" cm="1">
        <f t="array" ref="AE225">IF(AD225="","",_xll.PBD(AD225,"Deal Date","","USD","",""))</f>
        <v/>
      </c>
      <c r="AF225" s="15" t="str" cm="1">
        <f t="array" ref="AF225">IF(AD225="","",_xll.PBD(AD225,"Company ID","","USD","",""))</f>
        <v/>
      </c>
      <c r="AG225" s="15" t="str" cm="1">
        <f t="array" ref="AG225">IF(AD225="","",_xll.PBD(AF225,"Name","","USD","",""))</f>
        <v/>
      </c>
      <c r="AH225" t="str" cm="1">
        <f t="array" ref="AH225">IF(AD225="","",_xll.PBD(AD225,"Deal Type 1","","USD","",""))</f>
        <v/>
      </c>
      <c r="AM225" s="15" t="str" cm="1">
        <f t="array" ref="AM225">IF(AL225="","",_xll.PBD(AL225,"Deal Date","","USD","",""))</f>
        <v/>
      </c>
      <c r="AN225" s="15" t="str" cm="1">
        <f t="array" ref="AN225">IF(AL225="","",_xll.PBD(AL225,"Company ID","","USD","",""))</f>
        <v/>
      </c>
      <c r="AO225" s="15" t="str" cm="1">
        <f t="array" ref="AO225">IF(AL225="","",_xll.PBD(AN225,"Name","","USD","",""))</f>
        <v/>
      </c>
      <c r="AP225" t="str" cm="1">
        <f t="array" ref="AP225">IF(AL225="","",_xll.PBD(AL225,"Deal Type 1","","USD","",""))</f>
        <v/>
      </c>
      <c r="AU225" s="15" t="str" cm="1">
        <f t="array" ref="AU225">IF(AT225="","",_xll.PBD(AT225,"Deal Date","","USD","",""))</f>
        <v/>
      </c>
      <c r="AV225" s="15" t="str" cm="1">
        <f t="array" ref="AV225">IF(AT225="","",_xll.PBD(AT225,"Company ID","","USD","",""))</f>
        <v/>
      </c>
      <c r="AW225" s="15" t="str" cm="1">
        <f t="array" ref="AW225">IF(AT225="","",_xll.PBD(AV225,"Name","","USD","",""))</f>
        <v/>
      </c>
      <c r="AX225" t="str" cm="1">
        <f t="array" ref="AX225">IF(AT225="","",_xll.PBD(AT225,"Deal Type 1","","USD","",""))</f>
        <v/>
      </c>
      <c r="BC225" s="15" t="str" cm="1">
        <f t="array" ref="BC225">IF(BB225="","",_xll.PBD(BB225,"Deal Date","","USD","",""))</f>
        <v/>
      </c>
      <c r="BD225" s="15" t="str" cm="1">
        <f t="array" ref="BD225">IF(BB225="","",_xll.PBD(BB225,"Company ID","","USD","",""))</f>
        <v/>
      </c>
      <c r="BE225" s="15" t="str" cm="1">
        <f t="array" ref="BE225">IF(BB225="","",_xll.PBD(BD225,"Name","","USD","",""))</f>
        <v/>
      </c>
      <c r="BF225" t="str" cm="1">
        <f t="array" ref="BF225">IF(BB225="","",_xll.PBD(BB225,"Deal Type 1","","USD","",""))</f>
        <v/>
      </c>
      <c r="BK225" s="15" t="str" cm="1">
        <f t="array" ref="BK225">IF(BJ225="","",_xll.PBD(BJ225,"Deal Date","","USD","",""))</f>
        <v/>
      </c>
      <c r="BL225" s="15" t="str" cm="1">
        <f t="array" ref="BL225">IF(BJ225="","",_xll.PBD(BJ225,"Company ID","","USD","",""))</f>
        <v/>
      </c>
      <c r="BM225" s="15" t="str" cm="1">
        <f t="array" ref="BM225">IF(BJ225="","",_xll.PBD(BL225,"Name","","USD","",""))</f>
        <v/>
      </c>
      <c r="BN225" t="str" cm="1">
        <f t="array" ref="BN225">IF(BJ225="","",_xll.PBD(BJ225,"Deal Type 1","","USD","",""))</f>
        <v/>
      </c>
      <c r="BS225" s="15" t="str" cm="1">
        <f t="array" ref="BS225">IF(BR225="","",_xll.PBD(BR225,"Deal Date","","USD","",""))</f>
        <v/>
      </c>
      <c r="BT225" s="15" t="str" cm="1">
        <f t="array" ref="BT225">IF(BR225="","",_xll.PBD(BR225,"Company ID","","USD","",""))</f>
        <v/>
      </c>
      <c r="BU225" s="15" t="str" cm="1">
        <f t="array" ref="BU225">IF(BR225="","",_xll.PBD(BT225,"Name","","USD","",""))</f>
        <v/>
      </c>
      <c r="BV225" t="str" cm="1">
        <f t="array" ref="BV225">IF(BR225="","",_xll.PBD(BR225,"Deal Type 1","","USD","",""))</f>
        <v/>
      </c>
      <c r="CA225" s="15" t="str" cm="1">
        <f t="array" ref="CA225">IF(BZ225="","",_xll.PBD(BZ225,"Deal Date","","USD","",""))</f>
        <v/>
      </c>
      <c r="CB225" s="15" t="str" cm="1">
        <f t="array" ref="CB225">IF(BZ225="","",_xll.PBD(BZ225,"Company ID","","USD","",""))</f>
        <v/>
      </c>
      <c r="CC225" s="15" t="str" cm="1">
        <f t="array" ref="CC225">IF(BZ225="","",_xll.PBD(CB225,"Name","","USD","",""))</f>
        <v/>
      </c>
      <c r="CD225" t="str" cm="1">
        <f t="array" ref="CD225">IF(BZ225="","",_xll.PBD(BZ225,"Deal Type 1","","USD","",""))</f>
        <v/>
      </c>
      <c r="CI225" s="15" t="str" cm="1">
        <f t="array" ref="CI225">IF(CH225="","",_xll.PBD(CH225,"Deal Date","","USD","",""))</f>
        <v/>
      </c>
      <c r="CJ225" s="15" t="str" cm="1">
        <f t="array" ref="CJ225">IF(CH225="","",_xll.PBD(CH225,"Company ID","","USD","",""))</f>
        <v/>
      </c>
      <c r="CK225" s="15" t="str" cm="1">
        <f t="array" ref="CK225">IF(CH225="","",_xll.PBD(CJ225,"Name","","USD","",""))</f>
        <v/>
      </c>
      <c r="CL225" t="str" cm="1">
        <f t="array" ref="CL225">IF(CH225="","",_xll.PBD(CH225,"Deal Type 1","","USD","",""))</f>
        <v/>
      </c>
      <c r="CQ225" s="15" t="str" cm="1">
        <f t="array" ref="CQ225">IF(CP225="","",_xll.PBD(CP225,"Deal Date","","USD","",""))</f>
        <v/>
      </c>
      <c r="CR225" s="15" t="str" cm="1">
        <f t="array" ref="CR225">IF(CP225="","",_xll.PBD(CP225,"Company ID","","USD","",""))</f>
        <v/>
      </c>
      <c r="CS225" s="15" t="str" cm="1">
        <f t="array" ref="CS225">IF(CP225="","",_xll.PBD(CR225,"Name","","USD","",""))</f>
        <v/>
      </c>
      <c r="CT225" t="str" cm="1">
        <f t="array" ref="CT225">IF(CP225="","",_xll.PBD(CP225,"Deal Type 1","","USD","",""))</f>
        <v/>
      </c>
      <c r="CY225" s="15" t="str" cm="1">
        <f t="array" ref="CY225">IF(CX225="","",_xll.PBD(CX225,"Deal Date","","USD","",""))</f>
        <v/>
      </c>
      <c r="CZ225" s="15" t="str" cm="1">
        <f t="array" ref="CZ225">IF(CX225="","",_xll.PBD(CX225,"Company ID","","USD","",""))</f>
        <v/>
      </c>
      <c r="DA225" s="15" t="str" cm="1">
        <f t="array" ref="DA225">IF(CX225="","",_xll.PBD(CZ225,"Name","","USD","",""))</f>
        <v/>
      </c>
      <c r="DB225" t="str" cm="1">
        <f t="array" ref="DB225">IF(CX225="","",_xll.PBD(CX225,"Deal Type 1","","USD","",""))</f>
        <v/>
      </c>
      <c r="DG225" s="15" t="str" cm="1">
        <f t="array" ref="DG225">IF(DF225="","",_xll.PBD(DF225,"Deal Date","","USD","",""))</f>
        <v/>
      </c>
      <c r="DH225" s="15" t="str" cm="1">
        <f t="array" ref="DH225">IF(DF225="","",_xll.PBD(DF225,"Company ID","","USD","",""))</f>
        <v/>
      </c>
      <c r="DI225" s="15" t="str" cm="1">
        <f t="array" ref="DI225">IF(DF225="","",_xll.PBD(DH225,"Name","","USD","",""))</f>
        <v/>
      </c>
      <c r="DJ225" t="str" cm="1">
        <f t="array" ref="DJ225">IF(DF225="","",_xll.PBD(DF225,"Deal Type 1","","USD","",""))</f>
        <v/>
      </c>
      <c r="DO225" s="15" t="str" cm="1">
        <f t="array" ref="DO225">IF(DN225="","",_xll.PBD(DN225,"Deal Date","","USD","",""))</f>
        <v/>
      </c>
      <c r="DP225" s="15" t="str" cm="1">
        <f t="array" ref="DP225">IF(DN225="","",_xll.PBD(DN225,"Company ID","","USD","",""))</f>
        <v/>
      </c>
      <c r="DQ225" s="15" t="str" cm="1">
        <f t="array" ref="DQ225">IF(DN225="","",_xll.PBD(DP225,"Name","","USD","",""))</f>
        <v/>
      </c>
      <c r="DR225" t="str" cm="1">
        <f t="array" ref="DR225">IF(DN225="","",_xll.PBD(DN225,"Deal Type 1","","USD","",""))</f>
        <v/>
      </c>
      <c r="DW225" s="15" t="str" cm="1">
        <f t="array" ref="DW225">IF(DV225="","",_xll.PBD(DV225,"Deal Date","","USD","",""))</f>
        <v/>
      </c>
      <c r="DX225" s="15" t="str" cm="1">
        <f t="array" ref="DX225">IF(DV225="","",_xll.PBD(DV225,"Company ID","","USD","",""))</f>
        <v/>
      </c>
      <c r="DY225" s="15" t="str" cm="1">
        <f t="array" ref="DY225">IF(DV225="","",_xll.PBD(DX225,"Name","","USD","",""))</f>
        <v/>
      </c>
      <c r="DZ225" t="str" cm="1">
        <f t="array" ref="DZ225">IF(DV225="","",_xll.PBD(DV225,"Deal Type 1","","USD","",""))</f>
        <v/>
      </c>
      <c r="EE225" s="15" t="str" cm="1">
        <f t="array" ref="EE225">IF(ED225="","",_xll.PBD(ED225,"Deal Date","","USD","",""))</f>
        <v/>
      </c>
      <c r="EF225" s="15" t="str" cm="1">
        <f t="array" ref="EF225">IF(ED225="","",_xll.PBD(ED225,"Company ID","","USD","",""))</f>
        <v/>
      </c>
      <c r="EG225" s="15" t="str" cm="1">
        <f t="array" ref="EG225">IF(ED225="","",_xll.PBD(EF225,"Name","","USD","",""))</f>
        <v/>
      </c>
      <c r="EH225" t="str" cm="1">
        <f t="array" ref="EH225">IF(ED225="","",_xll.PBD(ED225,"Deal Type 1","","USD","",""))</f>
        <v/>
      </c>
      <c r="EM225" s="15" t="str" cm="1">
        <f t="array" ref="EM225">IF(EL225="","",_xll.PBD(EL225,"Deal Date","","USD","",""))</f>
        <v/>
      </c>
      <c r="EN225" s="15" t="str" cm="1">
        <f t="array" ref="EN225">IF(EL225="","",_xll.PBD(EL225,"Company ID","","USD","",""))</f>
        <v/>
      </c>
      <c r="EO225" s="15" t="str" cm="1">
        <f t="array" ref="EO225">IF(EL225="","",_xll.PBD(EN225,"Name","","USD","",""))</f>
        <v/>
      </c>
      <c r="EP225" t="str" cm="1">
        <f t="array" ref="EP225">IF(EL225="","",_xll.PBD(EL225,"Deal Type 1","","USD","",""))</f>
        <v/>
      </c>
      <c r="EU225" s="15" t="str" cm="1">
        <f t="array" ref="EU225">IF(ET225="","",_xll.PBD(ET225,"Deal Date","","USD","",""))</f>
        <v/>
      </c>
      <c r="EV225" s="15" t="str" cm="1">
        <f t="array" ref="EV225">IF(ET225="","",_xll.PBD(ET225,"Company ID","","USD","",""))</f>
        <v/>
      </c>
      <c r="EW225" s="15" t="str" cm="1">
        <f t="array" ref="EW225">IF(ET225="","",_xll.PBD(EV225,"Name","","USD","",""))</f>
        <v/>
      </c>
      <c r="EX225" t="str" cm="1">
        <f t="array" ref="EX225">IF(ET225="","",_xll.PBD(ET225,"Deal Type 1","","USD","",""))</f>
        <v/>
      </c>
      <c r="FC225" s="15" t="str" cm="1">
        <f t="array" ref="FC225">IF(FB225="","",_xll.PBD(FB225,"Deal Date","","USD","",""))</f>
        <v/>
      </c>
      <c r="FD225" s="15" t="str" cm="1">
        <f t="array" ref="FD225">IF(FB225="","",_xll.PBD(FB225,"Company ID","","USD","",""))</f>
        <v/>
      </c>
      <c r="FE225" s="15" t="str" cm="1">
        <f t="array" ref="FE225">IF(FB225="","",_xll.PBD(FD225,"Name","","USD","",""))</f>
        <v/>
      </c>
      <c r="FF225" t="str" cm="1">
        <f t="array" ref="FF225">IF(FB225="","",_xll.PBD(FB225,"Deal Type 1","","USD","",""))</f>
        <v/>
      </c>
      <c r="FK225" s="15" t="str" cm="1">
        <f t="array" ref="FK225">IF(FJ225="","",_xll.PBD(FJ225,"Deal Date","","USD","",""))</f>
        <v/>
      </c>
      <c r="FL225" s="15" t="str" cm="1">
        <f t="array" ref="FL225">IF(FJ225="","",_xll.PBD(FJ225,"Company ID","","USD","",""))</f>
        <v/>
      </c>
      <c r="FM225" s="15" t="str" cm="1">
        <f t="array" ref="FM225">IF(FJ225="","",_xll.PBD(FL225,"Name","","USD","",""))</f>
        <v/>
      </c>
      <c r="FN225" t="str" cm="1">
        <f t="array" ref="FN225">IF(FJ225="","",_xll.PBD(FJ225,"Deal Type 1","","USD","",""))</f>
        <v/>
      </c>
      <c r="FS225" s="15" t="str" cm="1">
        <f t="array" ref="FS225">IF(FR225="","",_xll.PBD(FR225,"Deal Date","","USD","",""))</f>
        <v/>
      </c>
      <c r="FT225" s="15" t="str" cm="1">
        <f t="array" ref="FT225">IF(FR225="","",_xll.PBD(FR225,"Company ID","","USD","",""))</f>
        <v/>
      </c>
      <c r="FU225" s="15" t="str" cm="1">
        <f t="array" ref="FU225">IF(FR225="","",_xll.PBD(FT225,"Name","","USD","",""))</f>
        <v/>
      </c>
      <c r="FV225" t="str" cm="1">
        <f t="array" ref="FV225">IF(FR225="","",_xll.PBD(FR225,"Deal Type 1","","USD","",""))</f>
        <v/>
      </c>
      <c r="GA225" s="15" t="str" cm="1">
        <f t="array" ref="GA225">IF(FZ225="","",_xll.PBD(FZ225,"Deal Date","","USD","",""))</f>
        <v/>
      </c>
      <c r="GB225" s="15" t="str" cm="1">
        <f t="array" ref="GB225">IF(FZ225="","",_xll.PBD(FZ225,"Company ID","","USD","",""))</f>
        <v/>
      </c>
      <c r="GC225" s="15" t="str" cm="1">
        <f t="array" ref="GC225">IF(FZ225="","",_xll.PBD(GB225,"Name","","USD","",""))</f>
        <v/>
      </c>
      <c r="GD225" t="str" cm="1">
        <f t="array" ref="GD225">IF(FZ225="","",_xll.PBD(FZ225,"Deal Type 1","","USD","",""))</f>
        <v/>
      </c>
      <c r="GI225" s="15" t="str" cm="1">
        <f t="array" ref="GI225">IF(GH225="","",_xll.PBD(GH225,"Deal Date","","USD","",""))</f>
        <v/>
      </c>
      <c r="GJ225" s="15" t="str" cm="1">
        <f t="array" ref="GJ225">IF(GH225="","",_xll.PBD(GH225,"Company ID","","USD","",""))</f>
        <v/>
      </c>
      <c r="GK225" s="15" t="str" cm="1">
        <f t="array" ref="GK225">IF(GH225="","",_xll.PBD(GJ225,"Name","","USD","",""))</f>
        <v/>
      </c>
      <c r="GL225" t="str" cm="1">
        <f t="array" ref="GL225">IF(GH225="","",_xll.PBD(GH225,"Deal Type 1","","USD","",""))</f>
        <v/>
      </c>
      <c r="GQ225" s="15" t="str" cm="1">
        <f t="array" ref="GQ225">IF(GP225="","",_xll.PBD(GP225,"Deal Date","","USD","",""))</f>
        <v/>
      </c>
      <c r="GR225" s="15" t="str" cm="1">
        <f t="array" ref="GR225">IF(GP225="","",_xll.PBD(GP225,"Company ID","","USD","",""))</f>
        <v/>
      </c>
      <c r="GS225" s="15" t="str" cm="1">
        <f t="array" ref="GS225">IF(GP225="","",_xll.PBD(GR225,"Name","","USD","",""))</f>
        <v/>
      </c>
      <c r="GT225" t="str" cm="1">
        <f t="array" ref="GT225">IF(GP225="","",_xll.PBD(GP225,"Deal Type 1","","USD","",""))</f>
        <v/>
      </c>
      <c r="GY225" s="15" t="str" cm="1">
        <f t="array" ref="GY225">IF(GX225="","",_xll.PBD(GX225,"Deal Date","","USD","",""))</f>
        <v/>
      </c>
      <c r="GZ225" s="15" t="str" cm="1">
        <f t="array" ref="GZ225">IF(GX225="","",_xll.PBD(GX225,"Company ID","","USD","",""))</f>
        <v/>
      </c>
      <c r="HA225" s="15" t="str" cm="1">
        <f t="array" ref="HA225">IF(GX225="","",_xll.PBD(GZ225,"Name","","USD","",""))</f>
        <v/>
      </c>
      <c r="HB225" t="str" cm="1">
        <f t="array" ref="HB225">IF(GX225="","",_xll.PBD(GX225,"Deal Type 1","","USD","",""))</f>
        <v/>
      </c>
      <c r="HG225" s="15" t="str" cm="1">
        <f t="array" ref="HG225">IF(HF225="","",_xll.PBD(HF225,"Deal Date","","USD","",""))</f>
        <v/>
      </c>
      <c r="HH225" s="15" t="str" cm="1">
        <f t="array" ref="HH225">IF(HF225="","",_xll.PBD(HF225,"Company ID","","USD","",""))</f>
        <v/>
      </c>
      <c r="HI225" s="15" t="str" cm="1">
        <f t="array" ref="HI225">IF(HF225="","",_xll.PBD(HH225,"Name","","USD","",""))</f>
        <v/>
      </c>
      <c r="HJ225" t="str" cm="1">
        <f t="array" ref="HJ225">IF(HF225="","",_xll.PBD(HF225,"Deal Type 1","","USD","",""))</f>
        <v/>
      </c>
      <c r="HO225" s="15" t="str" cm="1">
        <f t="array" ref="HO225">IF(HN225="","",_xll.PBD(HN225,"Deal Date","","USD","",""))</f>
        <v/>
      </c>
      <c r="HP225" s="15" t="str" cm="1">
        <f t="array" ref="HP225">IF(HN225="","",_xll.PBD(HN225,"Company ID","","USD","",""))</f>
        <v/>
      </c>
      <c r="HQ225" s="15" t="str" cm="1">
        <f t="array" ref="HQ225">IF(HN225="","",_xll.PBD(HP225,"Name","","USD","",""))</f>
        <v/>
      </c>
      <c r="HR225" t="str" cm="1">
        <f t="array" ref="HR225">IF(HN225="","",_xll.PBD(HN225,"Deal Type 1","","USD","",""))</f>
        <v/>
      </c>
      <c r="HW225" s="15" t="str" cm="1">
        <f t="array" ref="HW225">IF(HV225="","",_xll.PBD(HV225,"Deal Date","","USD","",""))</f>
        <v/>
      </c>
      <c r="HX225" s="15" t="str" cm="1">
        <f t="array" ref="HX225">IF(HV225="","",_xll.PBD(HV225,"Company ID","","USD","",""))</f>
        <v/>
      </c>
      <c r="HY225" s="15" t="str" cm="1">
        <f t="array" ref="HY225">IF(HV225="","",_xll.PBD(HX225,"Name","","USD","",""))</f>
        <v/>
      </c>
      <c r="HZ225" t="str" cm="1">
        <f t="array" ref="HZ225">IF(HV225="","",_xll.PBD(HV225,"Deal Type 1","","USD","",""))</f>
        <v/>
      </c>
      <c r="IE225" s="15" t="str" cm="1">
        <f t="array" ref="IE225">IF(ID225="","",_xll.PBD(ID225,"Deal Date","","USD","",""))</f>
        <v/>
      </c>
      <c r="IF225" s="15" t="str" cm="1">
        <f t="array" ref="IF225">IF(ID225="","",_xll.PBD(ID225,"Company ID","","USD","",""))</f>
        <v/>
      </c>
      <c r="IG225" s="15" t="str" cm="1">
        <f t="array" ref="IG225">IF(ID225="","",_xll.PBD(IF225,"Name","","USD","",""))</f>
        <v/>
      </c>
      <c r="IH225" t="str" cm="1">
        <f t="array" ref="IH225">IF(ID225="","",_xll.PBD(ID225,"Deal Type 1","","USD","",""))</f>
        <v/>
      </c>
      <c r="IM225" s="15" t="str" cm="1">
        <f t="array" ref="IM225">IF(IL225="","",_xll.PBD(IL225,"Deal Date","","USD","",""))</f>
        <v/>
      </c>
      <c r="IN225" s="15" t="str" cm="1">
        <f t="array" ref="IN225">IF(IL225="","",_xll.PBD(IL225,"Company ID","","USD","",""))</f>
        <v/>
      </c>
      <c r="IO225" s="15" t="str" cm="1">
        <f t="array" ref="IO225">IF(IL225="","",_xll.PBD(IN225,"Name","","USD","",""))</f>
        <v/>
      </c>
      <c r="IP225" t="str" cm="1">
        <f t="array" ref="IP225">IF(IL225="","",_xll.PBD(IL225,"Deal Type 1","","USD","",""))</f>
        <v/>
      </c>
      <c r="IU225" s="15" t="str" cm="1">
        <f t="array" ref="IU225">IF(IT225="","",_xll.PBD(IT225,"Deal Date","","USD","",""))</f>
        <v/>
      </c>
      <c r="IV225" s="15" t="str" cm="1">
        <f t="array" ref="IV225">IF(IT225="","",_xll.PBD(IT225,"Company ID","","USD","",""))</f>
        <v/>
      </c>
      <c r="IW225" s="15" t="str" cm="1">
        <f t="array" ref="IW225">IF(IT225="","",_xll.PBD(IV225,"Name","","USD","",""))</f>
        <v/>
      </c>
      <c r="IX225" t="str" cm="1">
        <f t="array" ref="IX225">IF(IT225="","",_xll.PBD(IT225,"Deal Type 1","","USD","",""))</f>
        <v/>
      </c>
      <c r="JC225" s="15" t="str" cm="1">
        <f t="array" ref="JC225">IF(JB225="","",_xll.PBD(JB225,"Deal Date","","USD","",""))</f>
        <v/>
      </c>
      <c r="JD225" s="15" t="str" cm="1">
        <f t="array" ref="JD225">IF(JB225="","",_xll.PBD(JB225,"Company ID","","USD","",""))</f>
        <v/>
      </c>
      <c r="JE225" s="15" t="str" cm="1">
        <f t="array" ref="JE225">IF(JB225="","",_xll.PBD(JD225,"Name","","USD","",""))</f>
        <v/>
      </c>
      <c r="JF225" t="str" cm="1">
        <f t="array" ref="JF225">IF(JB225="","",_xll.PBD(JB225,"Deal Type 1","","USD","",""))</f>
        <v/>
      </c>
      <c r="JK225" s="15" t="str" cm="1">
        <f t="array" ref="JK225">IF(JJ225="","",_xll.PBD(JJ225,"Deal Date","","USD","",""))</f>
        <v/>
      </c>
      <c r="JL225" s="15" t="str" cm="1">
        <f t="array" ref="JL225">IF(JJ225="","",_xll.PBD(JJ225,"Company ID","","USD","",""))</f>
        <v/>
      </c>
      <c r="JM225" s="15" t="str" cm="1">
        <f t="array" ref="JM225">IF(JJ225="","",_xll.PBD(JL225,"Name","","USD","",""))</f>
        <v/>
      </c>
      <c r="JN225" t="str" cm="1">
        <f t="array" ref="JN225">IF(JJ225="","",_xll.PBD(JJ225,"Deal Type 1","","USD","",""))</f>
        <v/>
      </c>
      <c r="JS225" s="15" t="str" cm="1">
        <f t="array" ref="JS225">IF(JR225="","",_xll.PBD(JR225,"Deal Date","","USD","",""))</f>
        <v/>
      </c>
      <c r="JT225" s="15" t="str" cm="1">
        <f t="array" ref="JT225">IF(JR225="","",_xll.PBD(JR225,"Company ID","","USD","",""))</f>
        <v/>
      </c>
      <c r="JU225" s="15" t="str" cm="1">
        <f t="array" ref="JU225">IF(JR225="","",_xll.PBD(JT225,"Name","","USD","",""))</f>
        <v/>
      </c>
      <c r="JV225" t="str" cm="1">
        <f t="array" ref="JV225">IF(JR225="","",_xll.PBD(JR225,"Deal Type 1","","USD","",""))</f>
        <v/>
      </c>
      <c r="KA225" s="15" t="str" cm="1">
        <f t="array" ref="KA225">IF(JZ225="","",_xll.PBD(JZ225,"Deal Date","","USD","",""))</f>
        <v/>
      </c>
      <c r="KB225" s="15" t="str" cm="1">
        <f t="array" ref="KB225">IF(JZ225="","",_xll.PBD(JZ225,"Company ID","","USD","",""))</f>
        <v/>
      </c>
      <c r="KC225" s="15" t="str" cm="1">
        <f t="array" ref="KC225">IF(JZ225="","",_xll.PBD(KB225,"Name","","USD","",""))</f>
        <v/>
      </c>
      <c r="KD225" t="str" cm="1">
        <f t="array" ref="KD225">IF(JZ225="","",_xll.PBD(JZ225,"Deal Type 1","","USD","",""))</f>
        <v/>
      </c>
      <c r="KI225" s="15" t="str" cm="1">
        <f t="array" ref="KI225">IF(KH225="","",_xll.PBD(KH225,"Deal Date","","USD","",""))</f>
        <v/>
      </c>
      <c r="KJ225" s="15" t="str" cm="1">
        <f t="array" ref="KJ225">IF(KH225="","",_xll.PBD(KH225,"Company ID","","USD","",""))</f>
        <v/>
      </c>
      <c r="KK225" s="15" t="str" cm="1">
        <f t="array" ref="KK225">IF(KH225="","",_xll.PBD(KJ225,"Name","","USD","",""))</f>
        <v/>
      </c>
      <c r="KL225" t="str" cm="1">
        <f t="array" ref="KL225">IF(KH225="","",_xll.PBD(KH225,"Deal Type 1","","USD","",""))</f>
        <v/>
      </c>
      <c r="KQ225" s="15" t="str" cm="1">
        <f t="array" ref="KQ225">IF(KP225="","",_xll.PBD(KP225,"Deal Date","","USD","",""))</f>
        <v/>
      </c>
      <c r="KR225" s="15" t="str" cm="1">
        <f t="array" ref="KR225">IF(KP225="","",_xll.PBD(KP225,"Company ID","","USD","",""))</f>
        <v/>
      </c>
      <c r="KS225" s="15" t="str" cm="1">
        <f t="array" ref="KS225">IF(KP225="","",_xll.PBD(KR225,"Name","","USD","",""))</f>
        <v/>
      </c>
      <c r="KT225" t="str" cm="1">
        <f t="array" ref="KT225">IF(KP225="","",_xll.PBD(KP225,"Deal Type 1","","USD","",""))</f>
        <v/>
      </c>
      <c r="KY225" s="15" t="str" cm="1">
        <f t="array" ref="KY225">IF(KX225="","",_xll.PBD(KX225,"Deal Date","","USD","",""))</f>
        <v/>
      </c>
      <c r="KZ225" s="15" t="str" cm="1">
        <f t="array" ref="KZ225">IF(KX225="","",_xll.PBD(KX225,"Company ID","","USD","",""))</f>
        <v/>
      </c>
      <c r="LA225" s="15" t="str" cm="1">
        <f t="array" ref="LA225">IF(KX225="","",_xll.PBD(KZ225,"Name","","USD","",""))</f>
        <v/>
      </c>
      <c r="LB225" t="str" cm="1">
        <f t="array" ref="LB225">IF(KX225="","",_xll.PBD(KX225,"Deal Type 1","","USD","",""))</f>
        <v/>
      </c>
      <c r="LG225" s="15" t="str" cm="1">
        <f t="array" ref="LG225">IF(LF225="","",_xll.PBD(LF225,"Deal Date","","USD","",""))</f>
        <v/>
      </c>
      <c r="LH225" s="15" t="str" cm="1">
        <f t="array" ref="LH225">IF(LF225="","",_xll.PBD(LF225,"Company ID","","USD","",""))</f>
        <v/>
      </c>
      <c r="LI225" s="15" t="str" cm="1">
        <f t="array" ref="LI225">IF(LF225="","",_xll.PBD(LH225,"Name","","USD","",""))</f>
        <v/>
      </c>
      <c r="LJ225" t="str" cm="1">
        <f t="array" ref="LJ225">IF(LF225="","",_xll.PBD(LF225,"Deal Type 1","","USD","",""))</f>
        <v/>
      </c>
      <c r="LO225" s="15" t="str" cm="1">
        <f t="array" ref="LO225">IF(LN225="","",_xll.PBD(LN225,"Deal Date","","USD","",""))</f>
        <v/>
      </c>
      <c r="LP225" s="15" t="str" cm="1">
        <f t="array" ref="LP225">IF(LN225="","",_xll.PBD(LN225,"Company ID","","USD","",""))</f>
        <v/>
      </c>
      <c r="LQ225" s="15" t="str" cm="1">
        <f t="array" ref="LQ225">IF(LN225="","",_xll.PBD(LP225,"Name","","USD","",""))</f>
        <v/>
      </c>
      <c r="LR225" t="str" cm="1">
        <f t="array" ref="LR225">IF(LN225="","",_xll.PBD(LN225,"Deal Type 1","","USD","",""))</f>
        <v/>
      </c>
      <c r="LW225" s="15" t="str" cm="1">
        <f t="array" ref="LW225">IF(LV225="","",_xll.PBD(LV225,"Deal Date","","USD","",""))</f>
        <v/>
      </c>
      <c r="LX225" s="15" t="str" cm="1">
        <f t="array" ref="LX225">IF(LV225="","",_xll.PBD(LV225,"Company ID","","USD","",""))</f>
        <v/>
      </c>
      <c r="LY225" s="15" t="str" cm="1">
        <f t="array" ref="LY225">IF(LV225="","",_xll.PBD(LX225,"Name","","USD","",""))</f>
        <v/>
      </c>
      <c r="LZ225" t="str" cm="1">
        <f t="array" ref="LZ225">IF(LV225="","",_xll.PBD(LV225,"Deal Type 1","","USD","",""))</f>
        <v/>
      </c>
      <c r="ME225" s="15" t="str" cm="1">
        <f t="array" ref="ME225">IF(MD225="","",_xll.PBD(MD225,"Deal Date","","USD","",""))</f>
        <v/>
      </c>
      <c r="MF225" s="15" t="str" cm="1">
        <f t="array" ref="MF225">IF(MD225="","",_xll.PBD(MD225,"Company ID","","USD","",""))</f>
        <v/>
      </c>
      <c r="MG225" s="15" t="str" cm="1">
        <f t="array" ref="MG225">IF(MD225="","",_xll.PBD(MF225,"Name","","USD","",""))</f>
        <v/>
      </c>
      <c r="MH225" t="str" cm="1">
        <f t="array" ref="MH225">IF(MD225="","",_xll.PBD(MD225,"Deal Type 1","","USD","",""))</f>
        <v/>
      </c>
    </row>
  </sheetData>
  <mergeCells count="46">
    <mergeCell ref="B6:C6"/>
    <mergeCell ref="B2:C2"/>
    <mergeCell ref="B12:C12"/>
    <mergeCell ref="F18:M18"/>
    <mergeCell ref="N18:U18"/>
    <mergeCell ref="V18:AC18"/>
    <mergeCell ref="AD18:AK18"/>
    <mergeCell ref="AL18:AS18"/>
    <mergeCell ref="AT18:BA18"/>
    <mergeCell ref="BB18:BI18"/>
    <mergeCell ref="BJ18:BQ18"/>
    <mergeCell ref="BR18:BY18"/>
    <mergeCell ref="BZ18:CG18"/>
    <mergeCell ref="CH18:CO18"/>
    <mergeCell ref="CP18:CW18"/>
    <mergeCell ref="CX18:DE18"/>
    <mergeCell ref="DF18:DM18"/>
    <mergeCell ref="DN18:DU18"/>
    <mergeCell ref="DV18:EC18"/>
    <mergeCell ref="ED18:EK18"/>
    <mergeCell ref="EL18:ES18"/>
    <mergeCell ref="ET18:FA18"/>
    <mergeCell ref="FB18:FI18"/>
    <mergeCell ref="FJ18:FQ18"/>
    <mergeCell ref="FR18:FY18"/>
    <mergeCell ref="FZ18:GG18"/>
    <mergeCell ref="GH18:GO18"/>
    <mergeCell ref="GP18:GW18"/>
    <mergeCell ref="GX18:HE18"/>
    <mergeCell ref="HF18:HM18"/>
    <mergeCell ref="HN18:HU18"/>
    <mergeCell ref="HV18:IC18"/>
    <mergeCell ref="ID18:IK18"/>
    <mergeCell ref="IL18:IS18"/>
    <mergeCell ref="IT18:JA18"/>
    <mergeCell ref="JB18:JI18"/>
    <mergeCell ref="JJ18:JQ18"/>
    <mergeCell ref="JR18:JY18"/>
    <mergeCell ref="JZ18:KG18"/>
    <mergeCell ref="KH18:KO18"/>
    <mergeCell ref="MD18:MK18"/>
    <mergeCell ref="KP18:KW18"/>
    <mergeCell ref="KX18:LE18"/>
    <mergeCell ref="LF18:LM18"/>
    <mergeCell ref="LN18:LU18"/>
    <mergeCell ref="LV18:MC18"/>
  </mergeCells>
  <phoneticPr fontId="5"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9B2EE-1118-455F-B46D-C55F330EA758}">
  <dimension ref="B1:W97"/>
  <sheetViews>
    <sheetView showGridLines="0" zoomScale="85" zoomScaleNormal="85" workbookViewId="0">
      <pane xSplit="2" ySplit="2" topLeftCell="C72" activePane="bottomRight" state="frozen"/>
      <selection pane="topRight" activeCell="C1" sqref="C1"/>
      <selection pane="bottomLeft" activeCell="A3" sqref="A3"/>
      <selection pane="bottomRight" activeCell="B72" sqref="B72"/>
    </sheetView>
  </sheetViews>
  <sheetFormatPr baseColWidth="10" defaultColWidth="8.83203125" defaultRowHeight="15" x14ac:dyDescent="0.2"/>
  <cols>
    <col min="1" max="1" width="1.6640625" customWidth="1"/>
    <col min="2" max="2" width="31.6640625" bestFit="1" customWidth="1"/>
    <col min="3" max="3" width="9.6640625" bestFit="1" customWidth="1"/>
    <col min="4" max="4" width="14.5" bestFit="1" customWidth="1"/>
    <col min="5" max="5" width="19.5" bestFit="1" customWidth="1"/>
    <col min="6" max="6" width="28.6640625" bestFit="1" customWidth="1"/>
    <col min="7" max="7" width="28.6640625" customWidth="1"/>
    <col min="8" max="8" width="19" style="7" bestFit="1" customWidth="1"/>
    <col min="9" max="9" width="24.5" customWidth="1"/>
    <col min="10" max="10" width="17.83203125" bestFit="1" customWidth="1"/>
    <col min="11" max="11" width="16.33203125" bestFit="1" customWidth="1"/>
    <col min="12" max="12" width="22.5" bestFit="1" customWidth="1"/>
    <col min="13" max="13" width="27.5" bestFit="1" customWidth="1"/>
    <col min="14" max="14" width="15.6640625" bestFit="1" customWidth="1"/>
    <col min="15" max="15" width="13.6640625" style="7" bestFit="1" customWidth="1"/>
  </cols>
  <sheetData>
    <row r="1" spans="2:23" ht="5" customHeight="1" x14ac:dyDescent="0.2"/>
    <row r="2" spans="2:23" x14ac:dyDescent="0.2">
      <c r="B2" s="1" t="s">
        <v>2</v>
      </c>
      <c r="C2" s="1" t="s">
        <v>1</v>
      </c>
      <c r="D2" s="1" t="s">
        <v>5</v>
      </c>
      <c r="E2" s="1" t="s">
        <v>143</v>
      </c>
      <c r="F2" s="1" t="s">
        <v>142</v>
      </c>
      <c r="G2" s="1" t="s">
        <v>422</v>
      </c>
      <c r="H2" s="8" t="s">
        <v>187</v>
      </c>
      <c r="I2" s="1" t="s">
        <v>3</v>
      </c>
      <c r="J2" s="1" t="s">
        <v>4</v>
      </c>
      <c r="K2" s="1" t="s">
        <v>6</v>
      </c>
      <c r="L2" s="1" t="s">
        <v>7</v>
      </c>
      <c r="M2" s="1" t="s">
        <v>8</v>
      </c>
      <c r="N2" s="1" t="s">
        <v>9</v>
      </c>
      <c r="O2" s="8"/>
      <c r="P2" s="1"/>
      <c r="Q2" s="1"/>
      <c r="R2" s="1"/>
      <c r="S2" s="1"/>
      <c r="T2" s="1"/>
      <c r="U2" s="1"/>
      <c r="V2" s="1"/>
      <c r="W2" s="1"/>
    </row>
    <row r="3" spans="2:23" s="2" customFormat="1" x14ac:dyDescent="0.2">
      <c r="B3" s="2" t="s">
        <v>94</v>
      </c>
      <c r="C3" s="2" t="s">
        <v>95</v>
      </c>
      <c r="D3" s="2" t="s">
        <v>101</v>
      </c>
      <c r="E3" s="2" t="str" cm="1">
        <f t="array" ref="E3">_xll.PBD(C3,"HQ Country","","USD","","")</f>
        <v>Brazil</v>
      </c>
      <c r="F3" s="2" t="str" cm="1">
        <f t="array" ref="F3">_xll.PBD(C3,"Website","","USD","","")</f>
        <v>www.23scapital.com</v>
      </c>
      <c r="G3" s="6" t="e" cm="1">
        <f t="array" ref="G3">_xll.PBD(C3,"Assets Under Management","","USD","","")</f>
        <v>#N/A</v>
      </c>
      <c r="H3" s="14" t="e" cm="1">
        <f t="array" ref="H3">_xll.PBD(C3,"Dry Powder","","USD","","")</f>
        <v>#N/A</v>
      </c>
      <c r="I3" s="2" t="s">
        <v>132</v>
      </c>
      <c r="J3" s="2" t="s">
        <v>105</v>
      </c>
      <c r="K3" s="2" t="s">
        <v>136</v>
      </c>
      <c r="L3" s="2" t="s">
        <v>137</v>
      </c>
      <c r="M3" s="5" t="s">
        <v>135</v>
      </c>
      <c r="N3" s="2" t="s">
        <v>138</v>
      </c>
      <c r="O3" s="6"/>
    </row>
    <row r="4" spans="2:23" s="2" customFormat="1" x14ac:dyDescent="0.2">
      <c r="B4" s="2" t="s">
        <v>10</v>
      </c>
      <c r="C4" s="2" t="s">
        <v>19</v>
      </c>
      <c r="D4" s="2" t="s">
        <v>100</v>
      </c>
      <c r="E4" s="2" t="str" cm="1">
        <f t="array" ref="E4">_xll.PBD(C4,"HQ Country","","USD","","")</f>
        <v>United States</v>
      </c>
      <c r="F4" s="2" t="str" cm="1">
        <f t="array" ref="F4">_xll.PBD(C4,"Website","","USD","","")</f>
        <v>www.adventinternational.com</v>
      </c>
      <c r="G4" s="6" cm="1">
        <f t="array" ref="G4">_xll.PBD(C4,"Assets Under Management","","USD","","")</f>
        <v>94000000000</v>
      </c>
      <c r="H4" s="14" cm="1">
        <f t="array" ref="H4">_xll.PBD(C4,"Dry Powder","","USD","","")</f>
        <v>15929043096.820761</v>
      </c>
      <c r="I4" s="2" t="s">
        <v>144</v>
      </c>
      <c r="J4" s="2" t="s">
        <v>145</v>
      </c>
      <c r="K4" s="2" t="s">
        <v>126</v>
      </c>
      <c r="L4" s="2" t="s">
        <v>127</v>
      </c>
      <c r="M4" s="3" t="s">
        <v>125</v>
      </c>
      <c r="N4" s="2" t="s">
        <v>128</v>
      </c>
      <c r="O4" s="6"/>
    </row>
    <row r="5" spans="2:23" s="2" customFormat="1" x14ac:dyDescent="0.2">
      <c r="B5" s="2" t="s">
        <v>50</v>
      </c>
      <c r="C5" s="2" t="s">
        <v>51</v>
      </c>
      <c r="D5" s="2" t="s">
        <v>42</v>
      </c>
      <c r="E5" s="2" t="str" cm="1">
        <f t="array" ref="E5">_xll.PBD(C5,"HQ Country","","USD","","")</f>
        <v>Brazil</v>
      </c>
      <c r="F5" s="2" t="str" cm="1">
        <f t="array" ref="F5">_xll.PBD(C5,"Website","","USD","","")</f>
        <v>aggirventures.com.br</v>
      </c>
      <c r="G5" s="6" cm="1">
        <f t="array" ref="G5">_xll.PBD(C5,"Assets Under Management","","USD","","")</f>
        <v>18162257.98034481</v>
      </c>
      <c r="H5" s="14" t="e" cm="1">
        <f t="array" ref="H5">_xll.PBD(C5,"Dry Powder","","USD","","")</f>
        <v>#N/A</v>
      </c>
      <c r="I5" s="2" t="s">
        <v>146</v>
      </c>
      <c r="J5" s="2" t="s">
        <v>105</v>
      </c>
      <c r="K5" s="2" t="s">
        <v>107</v>
      </c>
      <c r="L5" s="2" t="s">
        <v>103</v>
      </c>
      <c r="M5" s="3" t="s">
        <v>108</v>
      </c>
      <c r="N5" s="2" t="s">
        <v>109</v>
      </c>
      <c r="O5" s="6"/>
    </row>
    <row r="6" spans="2:23" s="2" customFormat="1" x14ac:dyDescent="0.2">
      <c r="B6" s="2" t="s">
        <v>34</v>
      </c>
      <c r="C6" s="2" t="s">
        <v>49</v>
      </c>
      <c r="D6" s="2" t="s">
        <v>100</v>
      </c>
      <c r="E6" s="2" t="str" cm="1">
        <f t="array" ref="E6">_xll.PBD(C6,"HQ Country","","USD","","")</f>
        <v>Brazil</v>
      </c>
      <c r="F6" s="2" t="str" cm="1">
        <f t="array" ref="F6">_xll.PBD(C6,"Website","","USD","","")</f>
        <v>www.angrapartners.com.br</v>
      </c>
      <c r="G6" s="6" cm="1">
        <f t="array" ref="G6">_xll.PBD(C6,"Assets Under Management","","USD","","")</f>
        <v>156195418.63096532</v>
      </c>
      <c r="H6" s="14" t="e" cm="1">
        <f t="array" ref="H6">_xll.PBD(C6,"Dry Powder","","USD","","")</f>
        <v>#N/A</v>
      </c>
      <c r="I6" s="2" t="s">
        <v>133</v>
      </c>
      <c r="J6" s="2" t="s">
        <v>105</v>
      </c>
      <c r="K6" s="2" t="s">
        <v>129</v>
      </c>
      <c r="L6" s="2" t="s">
        <v>123</v>
      </c>
      <c r="M6" s="4" t="s">
        <v>131</v>
      </c>
      <c r="N6" s="3" t="s">
        <v>130</v>
      </c>
      <c r="O6" s="6"/>
    </row>
    <row r="7" spans="2:23" s="2" customFormat="1" x14ac:dyDescent="0.2">
      <c r="B7" s="2" t="s">
        <v>12</v>
      </c>
      <c r="C7" s="2" t="s">
        <v>21</v>
      </c>
      <c r="D7" s="2" t="s">
        <v>100</v>
      </c>
      <c r="E7" s="2" t="str" cm="1">
        <f t="array" ref="E7">_xll.PBD(C7,"HQ Country","","USD","","")</f>
        <v>Brazil</v>
      </c>
      <c r="F7" s="2" t="str" cm="1">
        <f t="array" ref="F7">_xll.PBD(C7,"Website","","USD","","")</f>
        <v>www.aqua.capital</v>
      </c>
      <c r="G7" s="6" t="e" cm="1">
        <f t="array" ref="G7">_xll.PBD(C7,"Assets Under Management","","USD","","")</f>
        <v>#N/A</v>
      </c>
      <c r="H7" s="14" t="e" cm="1">
        <f t="array" ref="H7">_xll.PBD(C7,"Dry Powder","","USD","","")</f>
        <v>#N/A</v>
      </c>
      <c r="I7" s="2" t="s">
        <v>147</v>
      </c>
      <c r="J7" s="2" t="s">
        <v>150</v>
      </c>
      <c r="K7" s="2" t="s">
        <v>155</v>
      </c>
      <c r="L7" s="2" t="s">
        <v>115</v>
      </c>
      <c r="M7" s="3" t="s">
        <v>156</v>
      </c>
      <c r="N7" s="2" t="s">
        <v>154</v>
      </c>
      <c r="O7" s="6"/>
    </row>
    <row r="8" spans="2:23" s="2" customFormat="1" x14ac:dyDescent="0.2">
      <c r="B8" s="2" t="s">
        <v>55</v>
      </c>
      <c r="C8" s="2" t="s">
        <v>75</v>
      </c>
      <c r="D8" s="2" t="s">
        <v>100</v>
      </c>
      <c r="E8" s="2" t="str" cm="1">
        <f t="array" ref="E8">_xll.PBD(C8,"HQ Country","","USD","","")</f>
        <v>Brazil</v>
      </c>
      <c r="F8" s="2" t="str" cm="1">
        <f t="array" ref="F8">_xll.PBD(C8,"Website","","USD","","")</f>
        <v>www.axxongroup.com.br</v>
      </c>
      <c r="G8" s="6" cm="1">
        <f t="array" ref="G8">_xll.PBD(C8,"Assets Under Management","","USD","","")</f>
        <v>544867739.41034412</v>
      </c>
      <c r="H8" s="14" cm="1">
        <f t="array" ref="H8">_xll.PBD(C8,"Dry Powder","","USD","","")</f>
        <v>113103425.5</v>
      </c>
      <c r="I8" s="2" t="s">
        <v>134</v>
      </c>
      <c r="J8" s="2" t="s">
        <v>148</v>
      </c>
      <c r="K8" s="2" t="s">
        <v>102</v>
      </c>
      <c r="L8" s="2" t="s">
        <v>103</v>
      </c>
      <c r="M8" s="3" t="s">
        <v>104</v>
      </c>
      <c r="N8" s="2" t="s">
        <v>106</v>
      </c>
      <c r="O8" s="6"/>
    </row>
    <row r="9" spans="2:23" s="2" customFormat="1" x14ac:dyDescent="0.2">
      <c r="B9" s="2" t="s">
        <v>56</v>
      </c>
      <c r="C9" s="2" t="s">
        <v>76</v>
      </c>
      <c r="D9" s="2" t="s">
        <v>42</v>
      </c>
      <c r="E9" s="2" t="str" cm="1">
        <f t="array" ref="E9">_xll.PBD(C9,"HQ Country","","USD","","")</f>
        <v>Brazil</v>
      </c>
      <c r="F9" s="2" t="str" cm="1">
        <f t="array" ref="F9">_xll.PBD(C9,"Website","","USD","","")</f>
        <v>www.chromoinvest.com</v>
      </c>
      <c r="G9" s="6" t="e" cm="1">
        <f t="array" ref="G9">_xll.PBD(C9,"Assets Under Management","","USD","","")</f>
        <v>#N/A</v>
      </c>
      <c r="H9" s="14" t="e" cm="1">
        <f t="array" ref="H9">_xll.PBD(C9,"Dry Powder","","USD","","")</f>
        <v>#N/A</v>
      </c>
      <c r="I9" s="2" t="s">
        <v>149</v>
      </c>
      <c r="J9" s="2" t="s">
        <v>150</v>
      </c>
      <c r="K9" s="2" t="s">
        <v>151</v>
      </c>
      <c r="L9" s="2" t="s">
        <v>112</v>
      </c>
      <c r="M9" s="3" t="s">
        <v>152</v>
      </c>
      <c r="N9" s="2" t="s">
        <v>153</v>
      </c>
      <c r="O9" s="6"/>
    </row>
    <row r="10" spans="2:23" s="2" customFormat="1" x14ac:dyDescent="0.2">
      <c r="B10" s="2" t="s">
        <v>57</v>
      </c>
      <c r="C10" s="2" t="s">
        <v>77</v>
      </c>
      <c r="D10" s="2" t="s">
        <v>42</v>
      </c>
      <c r="E10" s="2" t="str" cm="1">
        <f t="array" ref="E10">_xll.PBD(C10,"HQ Country","","USD","","")</f>
        <v>Brazil</v>
      </c>
      <c r="F10" s="2" t="str" cm="1">
        <f t="array" ref="F10">_xll.PBD(C10,"Website","","USD","","")</f>
        <v>www.cloud9capital.com.br</v>
      </c>
      <c r="G10" s="6" cm="1">
        <f t="array" ref="G10">_xll.PBD(C10,"Assets Under Management","","USD","","")</f>
        <v>70000000</v>
      </c>
      <c r="H10" s="14" t="e" cm="1">
        <f t="array" ref="H10">_xll.PBD(C10,"Dry Powder","","USD","","")</f>
        <v>#N/A</v>
      </c>
      <c r="I10" s="2" t="s">
        <v>132</v>
      </c>
      <c r="J10" s="2" t="s">
        <v>105</v>
      </c>
      <c r="K10" s="2" t="s">
        <v>157</v>
      </c>
      <c r="L10" s="2" t="s">
        <v>123</v>
      </c>
      <c r="M10" s="2" t="s">
        <v>158</v>
      </c>
      <c r="N10" s="2" t="s">
        <v>159</v>
      </c>
      <c r="O10" s="6"/>
    </row>
    <row r="11" spans="2:23" s="2" customFormat="1" x14ac:dyDescent="0.2">
      <c r="B11" s="2" t="s">
        <v>29</v>
      </c>
      <c r="C11" s="2" t="s">
        <v>35</v>
      </c>
      <c r="D11" s="2" t="s">
        <v>101</v>
      </c>
      <c r="E11" s="2" t="str" cm="1">
        <f t="array" ref="E11">_xll.PBD(C11,"HQ Country","","USD","","")</f>
        <v>Brazil</v>
      </c>
      <c r="F11" s="2" t="str" cm="1">
        <f t="array" ref="F11">_xll.PBD(C11,"Website","","USD","","")</f>
        <v>www.crescera.com</v>
      </c>
      <c r="G11" s="6" cm="1">
        <f t="array" ref="G11">_xll.PBD(C11,"Assets Under Management","","USD","","")</f>
        <v>944437414.97792959</v>
      </c>
      <c r="H11" s="14" t="e" cm="1">
        <f t="array" ref="H11">_xll.PBD(C11,"Dry Powder","","USD","","")</f>
        <v>#N/A</v>
      </c>
      <c r="I11" s="2" t="s">
        <v>164</v>
      </c>
      <c r="J11" s="2" t="s">
        <v>105</v>
      </c>
      <c r="K11" s="2" t="s">
        <v>163</v>
      </c>
      <c r="L11" s="2" t="s">
        <v>161</v>
      </c>
      <c r="M11" s="2" t="s">
        <v>160</v>
      </c>
      <c r="N11" s="2" t="s">
        <v>162</v>
      </c>
      <c r="O11" s="6"/>
    </row>
    <row r="12" spans="2:23" s="2" customFormat="1" x14ac:dyDescent="0.2">
      <c r="B12" s="2" t="s">
        <v>32</v>
      </c>
      <c r="C12" s="2" t="s">
        <v>46</v>
      </c>
      <c r="D12" s="2" t="s">
        <v>42</v>
      </c>
      <c r="E12" s="2" t="str" cm="1">
        <f t="array" ref="E12">_xll.PBD(C12,"HQ Country","","USD","","")</f>
        <v>Brazil</v>
      </c>
      <c r="F12" s="2" t="str" cm="1">
        <f t="array" ref="F12">_xll.PBD(C12,"Website","","USD","","")</f>
        <v>www.dgf.com.br</v>
      </c>
      <c r="G12" s="6" t="e" cm="1">
        <f t="array" ref="G12">_xll.PBD(C12,"Assets Under Management","","USD","","")</f>
        <v>#N/A</v>
      </c>
      <c r="H12" s="14" t="e" cm="1">
        <f t="array" ref="H12">_xll.PBD(C12,"Dry Powder","","USD","","")</f>
        <v>#N/A</v>
      </c>
      <c r="I12" s="2" t="s">
        <v>168</v>
      </c>
      <c r="J12" s="2" t="s">
        <v>140</v>
      </c>
      <c r="K12" s="2" t="s">
        <v>166</v>
      </c>
      <c r="L12" s="2" t="s">
        <v>112</v>
      </c>
      <c r="M12" s="2" t="s">
        <v>165</v>
      </c>
      <c r="N12" s="2" t="s">
        <v>167</v>
      </c>
      <c r="O12" s="6"/>
    </row>
    <row r="13" spans="2:23" s="2" customFormat="1" x14ac:dyDescent="0.2">
      <c r="B13" s="2" t="s">
        <v>58</v>
      </c>
      <c r="C13" s="2" t="s">
        <v>78</v>
      </c>
      <c r="D13" s="2" t="s">
        <v>100</v>
      </c>
      <c r="E13" s="2" t="str" cm="1">
        <f t="array" ref="E13">_xll.PBD(C13,"HQ Country","","USD","","")</f>
        <v>Brazil</v>
      </c>
      <c r="F13" s="2" t="str" cm="1">
        <f t="array" ref="F13">_xll.PBD(C13,"Website","","USD","","")</f>
        <v>www.dnacapital.com</v>
      </c>
      <c r="G13" s="6" t="e" cm="1">
        <f t="array" ref="G13">_xll.PBD(C13,"Assets Under Management","","USD","","")</f>
        <v>#N/A</v>
      </c>
      <c r="H13" s="14" t="e" cm="1">
        <f t="array" ref="H13">_xll.PBD(C13,"Dry Powder","","USD","","")</f>
        <v>#N/A</v>
      </c>
      <c r="J13" s="2" t="e">
        <v>#N/A</v>
      </c>
      <c r="O13" s="6"/>
    </row>
    <row r="14" spans="2:23" s="2" customFormat="1" x14ac:dyDescent="0.2">
      <c r="B14" s="2" t="s">
        <v>59</v>
      </c>
      <c r="C14" s="2" t="s">
        <v>79</v>
      </c>
      <c r="D14" s="2" t="s">
        <v>100</v>
      </c>
      <c r="E14" s="2" t="str" cm="1">
        <f t="array" ref="E14">_xll.PBD(C14,"HQ Country","","USD","","")</f>
        <v>Brazil</v>
      </c>
      <c r="F14" s="2" t="str" cm="1">
        <f t="array" ref="F14">_xll.PBD(C14,"Website","","USD","","")</f>
        <v>www.ebcapital.com.br</v>
      </c>
      <c r="G14" s="6" cm="1">
        <f t="array" ref="G14">_xll.PBD(C14,"Assets Under Management","","USD","","")</f>
        <v>5000000000</v>
      </c>
      <c r="H14" s="14" t="e" cm="1">
        <f t="array" ref="H14">_xll.PBD(C14,"Dry Powder","","USD","","")</f>
        <v>#N/A</v>
      </c>
      <c r="J14" s="2" t="s">
        <v>105</v>
      </c>
      <c r="O14" s="6"/>
    </row>
    <row r="15" spans="2:23" s="2" customFormat="1" x14ac:dyDescent="0.2">
      <c r="B15" s="2" t="s">
        <v>60</v>
      </c>
      <c r="C15" s="2" t="s">
        <v>139</v>
      </c>
      <c r="D15" s="2" t="s">
        <v>42</v>
      </c>
      <c r="E15" s="2" t="str" cm="1">
        <f t="array" ref="E15">_xll.PBD(C15,"HQ Country","","USD","","")</f>
        <v>Bermuda</v>
      </c>
      <c r="F15" s="2" t="str" cm="1">
        <f t="array" ref="F15">_xll.PBD(C15,"Website","","USD","","")</f>
        <v>www.ri.g2d-investments.com</v>
      </c>
      <c r="G15" s="6" t="e" cm="1">
        <f t="array" ref="G15">_xll.PBD(C15,"Assets Under Management","","USD","","")</f>
        <v>#N/A</v>
      </c>
      <c r="H15" s="14" t="e" cm="1">
        <f t="array" ref="H15">_xll.PBD(C15,"Dry Powder","","USD","","")</f>
        <v>#N/A</v>
      </c>
      <c r="I15" s="2" t="s">
        <v>132</v>
      </c>
      <c r="J15" s="2" t="s">
        <v>140</v>
      </c>
      <c r="O15" s="6"/>
    </row>
    <row r="16" spans="2:23" s="2" customFormat="1" x14ac:dyDescent="0.2">
      <c r="B16" s="2" t="s">
        <v>61</v>
      </c>
      <c r="C16" s="2" t="s">
        <v>80</v>
      </c>
      <c r="D16" s="2" t="s">
        <v>100</v>
      </c>
      <c r="E16" s="2" t="str" cm="1">
        <f t="array" ref="E16">_xll.PBD(C16,"HQ Country","","USD","","")</f>
        <v>United States</v>
      </c>
      <c r="F16" s="2" t="str" cm="1">
        <f t="array" ref="F16">_xll.PBD(C16,"Website","","USD","","")</f>
        <v>www.gefcapital.com</v>
      </c>
      <c r="G16" s="6" cm="1">
        <f t="array" ref="G16">_xll.PBD(C16,"Assets Under Management","","USD","","")</f>
        <v>2215000000</v>
      </c>
      <c r="H16" s="14" t="e" cm="1">
        <f t="array" ref="H16">_xll.PBD(C16,"Dry Powder","","USD","","")</f>
        <v>#N/A</v>
      </c>
      <c r="J16" s="2" t="s">
        <v>318</v>
      </c>
      <c r="O16" s="6"/>
    </row>
    <row r="17" spans="2:15" s="2" customFormat="1" x14ac:dyDescent="0.2">
      <c r="B17" s="2" t="s">
        <v>13</v>
      </c>
      <c r="C17" s="2" t="s">
        <v>22</v>
      </c>
      <c r="E17" s="2" t="str" cm="1">
        <f t="array" ref="E17">_xll.PBD(C17,"HQ Country","","USD","","")</f>
        <v>United States</v>
      </c>
      <c r="F17" s="2" t="str" cm="1">
        <f t="array" ref="F17">_xll.PBD(C17,"Website","","USD","","")</f>
        <v>www.generalatlantic.com</v>
      </c>
      <c r="G17" s="6" cm="1">
        <f t="array" ref="G17">_xll.PBD(C17,"Assets Under Management","","USD","","")</f>
        <v>108000000000</v>
      </c>
      <c r="H17" s="14" cm="1">
        <f t="array" ref="H17">_xll.PBD(C17,"Dry Powder","","USD","","")</f>
        <v>4006817051.1550298</v>
      </c>
      <c r="J17" s="2" t="s">
        <v>423</v>
      </c>
      <c r="O17" s="6"/>
    </row>
    <row r="18" spans="2:15" s="2" customFormat="1" x14ac:dyDescent="0.2">
      <c r="B18" s="2" t="s">
        <v>62</v>
      </c>
      <c r="C18" s="2" t="s">
        <v>81</v>
      </c>
      <c r="D18" s="2" t="s">
        <v>42</v>
      </c>
      <c r="E18" s="2" t="str" cm="1">
        <f t="array" ref="E18">_xll.PBD(C18,"HQ Country","","USD","","")</f>
        <v>Brazil</v>
      </c>
      <c r="F18" s="2" t="str" cm="1">
        <f t="array" ref="F18">_xll.PBD(C18,"Website","","USD","","")</f>
        <v>www.greenrock.vc</v>
      </c>
      <c r="G18" s="6" cm="1">
        <f t="array" ref="G18">_xll.PBD(C18,"Assets Under Management","","USD","","")</f>
        <v>36324515.960689612</v>
      </c>
      <c r="H18" s="14" t="e" cm="1">
        <f t="array" ref="H18">_xll.PBD(C18,"Dry Powder","","USD","","")</f>
        <v>#N/A</v>
      </c>
      <c r="J18" s="2" t="s">
        <v>48</v>
      </c>
      <c r="K18" s="2" t="s">
        <v>110</v>
      </c>
      <c r="L18" s="2" t="s">
        <v>112</v>
      </c>
      <c r="M18" s="2" t="s">
        <v>111</v>
      </c>
      <c r="N18" s="2" t="s">
        <v>113</v>
      </c>
      <c r="O18" s="6"/>
    </row>
    <row r="19" spans="2:15" s="2" customFormat="1" x14ac:dyDescent="0.2">
      <c r="B19" s="2" t="s">
        <v>69</v>
      </c>
      <c r="C19" s="2" t="s">
        <v>141</v>
      </c>
      <c r="D19" s="2" t="s">
        <v>100</v>
      </c>
      <c r="E19" s="2" t="str" cm="1">
        <f t="array" ref="E19">_xll.PBD(C19,"HQ Country","","USD","","")</f>
        <v>Brazil</v>
      </c>
      <c r="F19" s="2" t="str" cm="1">
        <f t="array" ref="F19">_xll.PBD(C19,"Website","","USD","","")</f>
        <v>www.gruposolum.com.br</v>
      </c>
      <c r="G19" s="6" t="e" cm="1">
        <f t="array" ref="G19">_xll.PBD(C19,"Assets Under Management","","USD","","")</f>
        <v>#N/A</v>
      </c>
      <c r="H19" s="14" t="e" cm="1">
        <f t="array" ref="H19">_xll.PBD(C19,"Dry Powder","","USD","","")</f>
        <v>#N/A</v>
      </c>
      <c r="J19" s="2" t="e">
        <v>#N/A</v>
      </c>
      <c r="O19" s="6"/>
    </row>
    <row r="20" spans="2:15" s="2" customFormat="1" x14ac:dyDescent="0.2">
      <c r="B20" s="2" t="s">
        <v>16</v>
      </c>
      <c r="C20" s="2" t="s">
        <v>25</v>
      </c>
      <c r="D20" s="2" t="s">
        <v>100</v>
      </c>
      <c r="E20" s="2" t="str" cm="1">
        <f t="array" ref="E20">_xll.PBD(C20,"HQ Country","","USD","","")</f>
        <v>United States</v>
      </c>
      <c r="F20" s="2" t="str" cm="1">
        <f t="array" ref="F20">_xll.PBD(C20,"Website","","USD","","")</f>
        <v>www.hig.com</v>
      </c>
      <c r="G20" s="6" cm="1">
        <f t="array" ref="G20">_xll.PBD(C20,"Assets Under Management","","USD","","")</f>
        <v>70000000000</v>
      </c>
      <c r="H20" s="14" cm="1">
        <f t="array" ref="H20">_xll.PBD(C20,"Dry Powder","","USD","","")</f>
        <v>13414929239.737459</v>
      </c>
      <c r="J20" s="2" t="s">
        <v>424</v>
      </c>
      <c r="O20" s="6"/>
    </row>
    <row r="21" spans="2:15" s="2" customFormat="1" x14ac:dyDescent="0.2">
      <c r="B21" s="2" t="s">
        <v>63</v>
      </c>
      <c r="C21" s="2" t="s">
        <v>82</v>
      </c>
      <c r="D21" s="2" t="s">
        <v>42</v>
      </c>
      <c r="E21" s="2" t="str" cm="1">
        <f t="array" ref="E21">_xll.PBD(C21,"HQ Country","","USD","","")</f>
        <v>United States</v>
      </c>
      <c r="F21" s="2" t="str" cm="1">
        <f t="array" ref="F21">_xll.PBD(C21,"Website","","USD","","")</f>
        <v>www.headline.com</v>
      </c>
      <c r="G21" s="6" cm="1">
        <f t="array" ref="G21">_xll.PBD(C21,"Assets Under Management","","USD","","")</f>
        <v>4000000000</v>
      </c>
      <c r="H21" s="14" cm="1">
        <f t="array" ref="H21">_xll.PBD(C21,"Dry Powder","","USD","","")</f>
        <v>318156000</v>
      </c>
      <c r="J21" s="2" t="s">
        <v>425</v>
      </c>
      <c r="O21" s="6"/>
    </row>
    <row r="22" spans="2:15" s="2" customFormat="1" x14ac:dyDescent="0.2">
      <c r="B22" s="2" t="s">
        <v>14</v>
      </c>
      <c r="C22" s="2" t="s">
        <v>23</v>
      </c>
      <c r="E22" s="2" t="str" cm="1">
        <f t="array" ref="E22">_xll.PBD(C22,"HQ Country","","USD","","")</f>
        <v>Brazil</v>
      </c>
      <c r="F22" s="2" t="str" cm="1">
        <f t="array" ref="F22">_xll.PBD(C22,"Website","","USD","","")</f>
        <v>www.ig4capital.com</v>
      </c>
      <c r="G22" s="6" cm="1">
        <f t="array" ref="G22">_xll.PBD(C22,"Assets Under Management","","USD","","")</f>
        <v>311663640</v>
      </c>
      <c r="H22" s="14" t="e" cm="1">
        <f t="array" ref="H22">_xll.PBD(C22,"Dry Powder","","USD","","")</f>
        <v>#N/A</v>
      </c>
      <c r="J22" s="2" t="s">
        <v>426</v>
      </c>
      <c r="O22" s="6"/>
    </row>
    <row r="23" spans="2:15" s="2" customFormat="1" x14ac:dyDescent="0.2">
      <c r="B23" s="2" t="s">
        <v>64</v>
      </c>
      <c r="C23" s="2" t="s">
        <v>83</v>
      </c>
      <c r="D23" s="2" t="s">
        <v>42</v>
      </c>
      <c r="E23" s="2" t="str" cm="1">
        <f t="array" ref="E23">_xll.PBD(C23,"HQ Country","","USD","","")</f>
        <v>Brazil</v>
      </c>
      <c r="F23" s="2" t="str" cm="1">
        <f t="array" ref="F23">_xll.PBD(C23,"Website","","USD","","")</f>
        <v>www.igahventures.com</v>
      </c>
      <c r="G23" s="6" cm="1">
        <f t="array" ref="G23">_xll.PBD(C23,"Assets Under Management","","USD","","")</f>
        <v>320000000</v>
      </c>
      <c r="H23" s="14" t="e" cm="1">
        <f t="array" ref="H23">_xll.PBD(C23,"Dry Powder","","USD","","")</f>
        <v>#N/A</v>
      </c>
      <c r="J23" s="2" t="s">
        <v>105</v>
      </c>
      <c r="K23" s="2" t="s">
        <v>121</v>
      </c>
      <c r="L23" s="2" t="s">
        <v>123</v>
      </c>
      <c r="M23" s="2" t="s">
        <v>122</v>
      </c>
      <c r="N23" s="2" t="s">
        <v>124</v>
      </c>
      <c r="O23" s="6"/>
    </row>
    <row r="24" spans="2:15" s="2" customFormat="1" x14ac:dyDescent="0.2">
      <c r="B24" s="2" t="s">
        <v>65</v>
      </c>
      <c r="C24" s="2" t="s">
        <v>84</v>
      </c>
      <c r="D24" s="2" t="s">
        <v>100</v>
      </c>
      <c r="E24" s="2" t="str" cm="1">
        <f t="array" ref="E24">_xll.PBD(C24,"HQ Country","","USD","","")</f>
        <v>Brazil</v>
      </c>
      <c r="F24" s="2" t="str" cm="1">
        <f t="array" ref="F24">_xll.PBD(C24,"Website","","USD","","")</f>
        <v>www.investtech.com.br</v>
      </c>
      <c r="G24" s="6" cm="1">
        <f t="array" ref="G24">_xll.PBD(C24,"Assets Under Management","","USD","","")</f>
        <v>92445893.119955033</v>
      </c>
      <c r="H24" s="14" t="e" cm="1">
        <f t="array" ref="H24">_xll.PBD(C24,"Dry Powder","","USD","","")</f>
        <v>#N/A</v>
      </c>
      <c r="J24" s="2" t="s">
        <v>105</v>
      </c>
      <c r="K24" s="2" t="s">
        <v>114</v>
      </c>
      <c r="L24" s="2" t="s">
        <v>115</v>
      </c>
      <c r="M24" s="2" t="s">
        <v>116</v>
      </c>
      <c r="N24" s="2" t="s">
        <v>117</v>
      </c>
      <c r="O24" s="6"/>
    </row>
    <row r="25" spans="2:15" s="2" customFormat="1" x14ac:dyDescent="0.2">
      <c r="B25" s="2" t="s">
        <v>66</v>
      </c>
      <c r="C25" s="2" t="s">
        <v>85</v>
      </c>
      <c r="D25" s="2" t="s">
        <v>42</v>
      </c>
      <c r="E25" s="2" t="str" cm="1">
        <f t="array" ref="E25">_xll.PBD(C25,"HQ Country","","USD","","")</f>
        <v>Brazil</v>
      </c>
      <c r="F25" s="2" t="str" cm="1">
        <f t="array" ref="F25">_xll.PBD(C25,"Website","","USD","","")</f>
        <v>www.kamaroopin.com</v>
      </c>
      <c r="G25" s="6" t="e" cm="1">
        <f t="array" ref="G25">_xll.PBD(C25,"Assets Under Management","","USD","","")</f>
        <v>#N/A</v>
      </c>
      <c r="H25" s="14" t="e" cm="1">
        <f t="array" ref="H25">_xll.PBD(C25,"Dry Powder","","USD","","")</f>
        <v>#N/A</v>
      </c>
      <c r="J25" s="2" t="e">
        <v>#N/A</v>
      </c>
      <c r="O25" s="6"/>
    </row>
    <row r="26" spans="2:15" s="2" customFormat="1" x14ac:dyDescent="0.2">
      <c r="B26" s="2" t="s">
        <v>30</v>
      </c>
      <c r="C26" s="2" t="s">
        <v>41</v>
      </c>
      <c r="D26" s="2" t="s">
        <v>42</v>
      </c>
      <c r="E26" s="2" t="str" cm="1">
        <f t="array" ref="E26">_xll.PBD(C26,"HQ Country","","USD","","")</f>
        <v>Brazil</v>
      </c>
      <c r="F26" s="2" t="str" cm="1">
        <f t="array" ref="F26">_xll.PBD(C26,"Website","","USD","","")</f>
        <v>www.kaszek.com</v>
      </c>
      <c r="G26" s="6" cm="1">
        <f t="array" ref="G26">_xll.PBD(C26,"Assets Under Management","","USD","","")</f>
        <v>1000000000</v>
      </c>
      <c r="H26" s="14" t="e" cm="1">
        <f t="array" ref="H26">_xll.PBD(C26,"Dry Powder","","USD","","")</f>
        <v>#N/A</v>
      </c>
      <c r="J26" s="2" t="s">
        <v>48</v>
      </c>
      <c r="O26" s="6"/>
    </row>
    <row r="27" spans="2:15" s="2" customFormat="1" x14ac:dyDescent="0.2">
      <c r="B27" s="2" t="s">
        <v>28</v>
      </c>
      <c r="C27" s="2" t="s">
        <v>36</v>
      </c>
      <c r="E27" s="2" t="str" cm="1">
        <f t="array" ref="E27">_xll.PBD(C27,"HQ Country","","USD","","")</f>
        <v>Brazil</v>
      </c>
      <c r="F27" s="2" t="str" cm="1">
        <f t="array" ref="F27">_xll.PBD(C27,"Website","","USD","","")</f>
        <v>www.kinea.com.br</v>
      </c>
      <c r="G27" s="6" cm="1">
        <f t="array" ref="G27">_xll.PBD(C27,"Assets Under Management","","USD","","")</f>
        <v>26571383425.24445</v>
      </c>
      <c r="H27" s="14" t="e" cm="1">
        <f t="array" ref="H27">_xll.PBD(C27,"Dry Powder","","USD","","")</f>
        <v>#N/A</v>
      </c>
      <c r="J27" s="2" t="e">
        <v>#N/A</v>
      </c>
      <c r="O27" s="6"/>
    </row>
    <row r="28" spans="2:15" s="2" customFormat="1" x14ac:dyDescent="0.2">
      <c r="B28" s="2" t="s">
        <v>15</v>
      </c>
      <c r="C28" s="2" t="s">
        <v>24</v>
      </c>
      <c r="E28" s="2" t="str" cm="1">
        <f t="array" ref="E28">_xll.PBD(C28,"HQ Country","","USD","","")</f>
        <v>United States</v>
      </c>
      <c r="F28" s="2" t="str" cm="1">
        <f t="array" ref="F28">_xll.PBD(C28,"Website","","USD","","")</f>
        <v>www.lcatterton.com</v>
      </c>
      <c r="G28" s="6" cm="1">
        <f t="array" ref="G28">_xll.PBD(C28,"Assets Under Management","","USD","","")</f>
        <v>37000000000</v>
      </c>
      <c r="H28" s="14" cm="1">
        <f t="array" ref="H28">_xll.PBD(C28,"Dry Powder","","USD","","")</f>
        <v>3933975039.25631</v>
      </c>
      <c r="J28" s="2" t="s">
        <v>427</v>
      </c>
      <c r="O28" s="6"/>
    </row>
    <row r="29" spans="2:15" s="2" customFormat="1" x14ac:dyDescent="0.2">
      <c r="B29" s="2" t="s">
        <v>52</v>
      </c>
      <c r="C29" s="2" t="s">
        <v>72</v>
      </c>
      <c r="D29" s="2" t="s">
        <v>101</v>
      </c>
      <c r="E29" s="2" t="str" cm="1">
        <f t="array" ref="E29">_xll.PBD(C29,"HQ Country","","USD","","")</f>
        <v>United Kingdom</v>
      </c>
      <c r="F29" s="2" t="str" cm="1">
        <f t="array" ref="F29">_xll.PBD(C29,"Website","","USD","","")</f>
        <v>www.lightrock.com</v>
      </c>
      <c r="G29" s="6" cm="1">
        <f t="array" ref="G29">_xll.PBD(C29,"Assets Under Management","","USD","","")</f>
        <v>5500000000</v>
      </c>
      <c r="H29" s="14" t="e" cm="1">
        <f t="array" ref="H29">_xll.PBD(C29,"Dry Powder","","USD","","")</f>
        <v>#N/A</v>
      </c>
      <c r="J29" s="2" t="s">
        <v>428</v>
      </c>
      <c r="O29" s="6"/>
    </row>
    <row r="30" spans="2:15" s="2" customFormat="1" x14ac:dyDescent="0.2">
      <c r="B30" s="2" t="s">
        <v>67</v>
      </c>
      <c r="C30" s="2" t="s">
        <v>86</v>
      </c>
      <c r="D30" s="2" t="s">
        <v>100</v>
      </c>
      <c r="E30" s="2" t="str" cm="1">
        <f t="array" ref="E30">_xll.PBD(C30,"HQ Country","","USD","","")</f>
        <v>Brazil</v>
      </c>
      <c r="F30" s="2" t="str" cm="1">
        <f t="array" ref="F30">_xll.PBD(C30,"Website","","USD","","")</f>
        <v>meroscapital.com</v>
      </c>
      <c r="G30" s="6" t="e" cm="1">
        <f t="array" ref="G30">_xll.PBD(C30,"Assets Under Management","","USD","","")</f>
        <v>#N/A</v>
      </c>
      <c r="H30" s="14" t="e" cm="1">
        <f t="array" ref="H30">_xll.PBD(C30,"Dry Powder","","USD","","")</f>
        <v>#N/A</v>
      </c>
      <c r="J30" s="2" t="e">
        <v>#N/A</v>
      </c>
      <c r="O30" s="6"/>
    </row>
    <row r="31" spans="2:15" s="2" customFormat="1" x14ac:dyDescent="0.2">
      <c r="B31" s="2" t="s">
        <v>31</v>
      </c>
      <c r="C31" s="2" t="s">
        <v>43</v>
      </c>
      <c r="D31" s="2" t="s">
        <v>42</v>
      </c>
      <c r="E31" s="2" t="str" cm="1">
        <f t="array" ref="E31">_xll.PBD(C31,"HQ Country","","USD","","")</f>
        <v>Brazil</v>
      </c>
      <c r="F31" s="2" t="str" cm="1">
        <f t="array" ref="F31">_xll.PBD(C31,"Website","","USD","","")</f>
        <v>www.monashees.com</v>
      </c>
      <c r="G31" s="6" cm="1">
        <f t="array" ref="G31">_xll.PBD(C31,"Assets Under Management","","USD","","")</f>
        <v>715000000</v>
      </c>
      <c r="H31" s="14" t="e" cm="1">
        <f t="array" ref="H31">_xll.PBD(C31,"Dry Powder","","USD","","")</f>
        <v>#N/A</v>
      </c>
      <c r="J31" s="2" t="s">
        <v>48</v>
      </c>
      <c r="O31" s="6"/>
    </row>
    <row r="32" spans="2:15" s="2" customFormat="1" x14ac:dyDescent="0.2">
      <c r="B32" s="2" t="s">
        <v>87</v>
      </c>
      <c r="C32" s="2" t="s">
        <v>88</v>
      </c>
      <c r="D32" s="2" t="s">
        <v>42</v>
      </c>
      <c r="E32" s="2" t="str" cm="1">
        <f t="array" ref="E32">_xll.PBD(C32,"HQ Country","","USD","","")</f>
        <v>Brazil</v>
      </c>
      <c r="F32" s="2" t="str" cm="1">
        <f t="array" ref="F32">_xll.PBD(C32,"Website","","USD","","")</f>
        <v>www.oriacapital.com.br</v>
      </c>
      <c r="G32" s="6" cm="1">
        <f t="array" ref="G32">_xll.PBD(C32,"Assets Under Management","","USD","","")</f>
        <v>272433869.70517206</v>
      </c>
      <c r="H32" s="14" t="e" cm="1">
        <f t="array" ref="H32">_xll.PBD(C32,"Dry Powder","","USD","","")</f>
        <v>#N/A</v>
      </c>
      <c r="J32" s="2" t="s">
        <v>48</v>
      </c>
      <c r="K32" s="2" t="s">
        <v>118</v>
      </c>
      <c r="L32" s="2" t="s">
        <v>112</v>
      </c>
      <c r="M32" s="2" t="s">
        <v>119</v>
      </c>
      <c r="N32" s="2" t="s">
        <v>120</v>
      </c>
      <c r="O32" s="6"/>
    </row>
    <row r="33" spans="2:15" s="2" customFormat="1" x14ac:dyDescent="0.2">
      <c r="B33" s="2" t="s">
        <v>17</v>
      </c>
      <c r="C33" s="2" t="s">
        <v>18</v>
      </c>
      <c r="D33" s="2" t="s">
        <v>100</v>
      </c>
      <c r="E33" s="2" t="str" cm="1">
        <f t="array" ref="E33">_xll.PBD(C33,"HQ Country","","USD","","")</f>
        <v>Brazil</v>
      </c>
      <c r="F33" s="2" t="str" cm="1">
        <f t="array" ref="F33">_xll.PBD(C33,"Website","","USD","","")</f>
        <v>www.patria.com</v>
      </c>
      <c r="G33" s="6" cm="1">
        <f t="array" ref="G33">_xll.PBD(C33,"Assets Under Management","","USD","","")</f>
        <v>45000000000</v>
      </c>
      <c r="H33" s="14" cm="1">
        <f t="array" ref="H33">_xll.PBD(C33,"Dry Powder","","USD","","")</f>
        <v>798548151.98688996</v>
      </c>
      <c r="J33" s="2" t="s">
        <v>48</v>
      </c>
      <c r="O33" s="6"/>
    </row>
    <row r="34" spans="2:15" s="2" customFormat="1" x14ac:dyDescent="0.2">
      <c r="B34" s="2" t="s">
        <v>68</v>
      </c>
      <c r="C34" s="2" t="s">
        <v>89</v>
      </c>
      <c r="D34" s="2" t="s">
        <v>100</v>
      </c>
      <c r="E34" s="2" t="str" cm="1">
        <f t="array" ref="E34">_xll.PBD(C34,"HQ Country","","USD","","")</f>
        <v>United States</v>
      </c>
      <c r="F34" s="2" t="str" cm="1">
        <f t="array" ref="F34">_xll.PBD(C34,"Website","","USD","","")</f>
        <v>www.riverwoodcapital.com</v>
      </c>
      <c r="G34" s="6" cm="1">
        <f t="array" ref="G34">_xll.PBD(C34,"Assets Under Management","","USD","","")</f>
        <v>6256000000</v>
      </c>
      <c r="H34" s="14" cm="1">
        <f t="array" ref="H34">_xll.PBD(C34,"Dry Powder","","USD","","")</f>
        <v>1368000000</v>
      </c>
      <c r="J34" s="2" t="s">
        <v>429</v>
      </c>
      <c r="O34" s="6"/>
    </row>
    <row r="35" spans="2:15" s="2" customFormat="1" x14ac:dyDescent="0.2">
      <c r="B35" s="2" t="s">
        <v>53</v>
      </c>
      <c r="C35" s="2" t="s">
        <v>73</v>
      </c>
      <c r="D35" s="2" t="s">
        <v>101</v>
      </c>
      <c r="E35" s="2" t="str" cm="1">
        <f t="array" ref="E35">_xll.PBD(C35,"HQ Country","","USD","","")</f>
        <v>Brazil</v>
      </c>
      <c r="F35" s="2" t="str" cm="1">
        <f t="array" ref="F35">_xll.PBD(C35,"Website","","USD","","")</f>
        <v>www.shiftcapital.com.br</v>
      </c>
      <c r="G35" s="6" cm="1">
        <f t="array" ref="G35">_xll.PBD(C35,"Assets Under Management","","USD","","")</f>
        <v>9081128.9901723992</v>
      </c>
      <c r="H35" s="14" t="e" cm="1">
        <f t="array" ref="H35">_xll.PBD(C35,"Dry Powder","","USD","","")</f>
        <v>#N/A</v>
      </c>
      <c r="J35" s="2" t="s">
        <v>105</v>
      </c>
      <c r="O35" s="6"/>
    </row>
    <row r="36" spans="2:15" s="2" customFormat="1" x14ac:dyDescent="0.2">
      <c r="B36" s="2" t="s">
        <v>54</v>
      </c>
      <c r="C36" s="2" t="s">
        <v>74</v>
      </c>
      <c r="D36" s="2" t="s">
        <v>101</v>
      </c>
      <c r="E36" s="2" t="str" cm="1">
        <f t="array" ref="E36">_xll.PBD(C36,"HQ Country","","USD","","")</f>
        <v>United States</v>
      </c>
      <c r="F36" s="2" t="str" cm="1">
        <f t="array" ref="F36">_xll.PBD(C36,"Website","","USD","","")</f>
        <v>www.sigulerguff.com</v>
      </c>
      <c r="G36" s="6" cm="1">
        <f t="array" ref="G36">_xll.PBD(C36,"Assets Under Management","","USD","","")</f>
        <v>16869200000</v>
      </c>
      <c r="H36" s="14" cm="1">
        <f t="array" ref="H36">_xll.PBD(C36,"Dry Powder","","USD","","")</f>
        <v>3185604506.22193</v>
      </c>
      <c r="J36" s="2" t="s">
        <v>430</v>
      </c>
      <c r="O36" s="6"/>
    </row>
    <row r="37" spans="2:15" s="2" customFormat="1" x14ac:dyDescent="0.2">
      <c r="B37" s="2" t="s">
        <v>44</v>
      </c>
      <c r="C37" s="2" t="s">
        <v>45</v>
      </c>
      <c r="E37" s="2" t="str" cm="1">
        <f t="array" ref="E37">_xll.PBD(C37,"HQ Country","","USD","","")</f>
        <v>United Kingdom</v>
      </c>
      <c r="F37" s="2" t="str" cm="1">
        <f t="array" ref="F37">_xll.PBD(C37,"Website","","USD","","")</f>
        <v>visionfund.com</v>
      </c>
      <c r="G37" s="6" cm="1">
        <f t="array" ref="G37">_xll.PBD(C37,"Assets Under Management","","USD","","")</f>
        <v>60920000000</v>
      </c>
      <c r="H37" s="14" cm="1">
        <f t="array" ref="H37">_xll.PBD(C37,"Dry Powder","","USD","","")</f>
        <v>0</v>
      </c>
      <c r="J37" s="2" t="e">
        <v>#N/A</v>
      </c>
      <c r="O37" s="6"/>
    </row>
    <row r="38" spans="2:15" s="2" customFormat="1" x14ac:dyDescent="0.2">
      <c r="B38" s="2" t="s">
        <v>33</v>
      </c>
      <c r="C38" s="2" t="s">
        <v>47</v>
      </c>
      <c r="E38" s="2" t="str" cm="1">
        <f t="array" ref="E38">_xll.PBD(C38,"HQ Country","","USD","","")</f>
        <v>Chile</v>
      </c>
      <c r="F38" s="2" t="str" cm="1">
        <f t="array" ref="F38">_xll.PBD(C38,"Website","","USD","","")</f>
        <v>www.southerncrossgroup.com</v>
      </c>
      <c r="G38" s="6" cm="1">
        <f t="array" ref="G38">_xll.PBD(C38,"Assets Under Management","","USD","","")</f>
        <v>1202195810</v>
      </c>
      <c r="H38" s="14" cm="1">
        <f t="array" ref="H38">_xll.PBD(C38,"Dry Powder","","USD","","")</f>
        <v>49482079.32124</v>
      </c>
      <c r="J38" s="2" t="s">
        <v>48</v>
      </c>
      <c r="O38" s="6"/>
    </row>
    <row r="39" spans="2:15" s="2" customFormat="1" x14ac:dyDescent="0.2">
      <c r="B39" s="2" t="s">
        <v>70</v>
      </c>
      <c r="C39" s="2" t="s">
        <v>90</v>
      </c>
      <c r="D39" s="2" t="s">
        <v>100</v>
      </c>
      <c r="E39" s="2" t="str" cm="1">
        <f t="array" ref="E39">_xll.PBD(C39,"HQ Country","","USD","","")</f>
        <v>Brazil</v>
      </c>
      <c r="F39" s="2" t="str" cm="1">
        <f t="array" ref="F39">_xll.PBD(C39,"Website","","USD","","")</f>
        <v>spectrainvest.com</v>
      </c>
      <c r="G39" s="6" cm="1">
        <f t="array" ref="G39">_xll.PBD(C39,"Assets Under Management","","USD","","")</f>
        <v>1271358058.6241362</v>
      </c>
      <c r="H39" s="14" cm="1">
        <f t="array" ref="H39">_xll.PBD(C39,"Dry Powder","","USD","","")</f>
        <v>164792528.79744604</v>
      </c>
      <c r="J39" s="2" t="str" cm="1">
        <f t="array" ref="J39">_xll.PBD(C39,"Geographic Preferences","","USD","","")</f>
        <v>Central America, Mexico, South America</v>
      </c>
      <c r="O39" s="6"/>
    </row>
    <row r="40" spans="2:15" s="2" customFormat="1" x14ac:dyDescent="0.2">
      <c r="B40" s="2" t="s">
        <v>37</v>
      </c>
      <c r="C40" s="2" t="s">
        <v>38</v>
      </c>
      <c r="E40" s="2" t="str" cm="1">
        <f t="array" ref="E40">_xll.PBD(C40,"HQ Country","","USD","","")</f>
        <v>Brazil</v>
      </c>
      <c r="F40" s="2" t="str" cm="1">
        <f t="array" ref="F40">_xll.PBD(C40,"Website","","USD","","")</f>
        <v>tarpon.com.br</v>
      </c>
      <c r="G40" s="6" cm="1">
        <f t="array" ref="G40">_xll.PBD(C40,"Assets Under Management","","USD","","")</f>
        <v>181622579.80344805</v>
      </c>
      <c r="H40" s="14" t="e" cm="1">
        <f t="array" ref="H40">_xll.PBD(C40,"Dry Powder","","USD","","")</f>
        <v>#N/A</v>
      </c>
      <c r="J40" s="2" t="str" cm="1">
        <f t="array" ref="J40">_xll.PBD(C40,"Geographic Preferences","","USD","","")</f>
        <v>Brazil</v>
      </c>
      <c r="O40" s="6"/>
    </row>
    <row r="41" spans="2:15" s="2" customFormat="1" x14ac:dyDescent="0.2">
      <c r="B41" s="2" t="s">
        <v>26</v>
      </c>
      <c r="C41" s="2" t="s">
        <v>27</v>
      </c>
      <c r="E41" s="2" t="str" cm="1">
        <f t="array" ref="E41">_xll.PBD(C41,"HQ Country","","USD","","")</f>
        <v>United States</v>
      </c>
      <c r="F41" s="2" t="str" cm="1">
        <f t="array" ref="F41">_xll.PBD(C41,"Website","","USD","","")</f>
        <v>www.carlyle.com</v>
      </c>
      <c r="G41" s="6" cm="1">
        <f t="array" ref="G41">_xll.PBD(C41,"Assets Under Management","","USD","","")</f>
        <v>453000000000</v>
      </c>
      <c r="H41" s="14" cm="1">
        <f t="array" ref="H41">_xll.PBD(C41,"Dry Powder","","USD","","")</f>
        <v>36665109790.57708</v>
      </c>
      <c r="J41" s="2" t="str" cm="1">
        <f t="array" ref="J41">_xll.PBD(C41,"Geographic Preferences","","USD","","")</f>
        <v>Asia, Europe, Middle East, North America, South America, United States</v>
      </c>
      <c r="O41" s="6"/>
    </row>
    <row r="42" spans="2:15" s="2" customFormat="1" x14ac:dyDescent="0.2">
      <c r="B42" s="2" t="s">
        <v>91</v>
      </c>
      <c r="C42" s="2" t="s">
        <v>92</v>
      </c>
      <c r="D42" s="2" t="s">
        <v>100</v>
      </c>
      <c r="E42" s="2" t="str" cm="1">
        <f t="array" ref="E42">_xll.PBD(C42,"HQ Country","","USD","","")</f>
        <v>Brazil</v>
      </c>
      <c r="F42" s="2" t="str" cm="1">
        <f t="array" ref="F42">_xll.PBD(C42,"Website","","USD","","")</f>
        <v>www.treecorpinvest.com</v>
      </c>
      <c r="G42" s="6" cm="1">
        <f t="array" ref="G42">_xll.PBD(C42,"Assets Under Management","","USD","","")</f>
        <v>363245159.6068961</v>
      </c>
      <c r="H42" s="14" cm="1">
        <f t="array" ref="H42">_xll.PBD(C42,"Dry Powder","","USD","","")</f>
        <v>29085002.2414179</v>
      </c>
      <c r="J42" s="2" t="str" cm="1">
        <f t="array" ref="J42">_xll.PBD(C42,"Geographic Preferences","","USD","","")</f>
        <v>Brazil</v>
      </c>
      <c r="O42" s="6"/>
    </row>
    <row r="43" spans="2:15" s="2" customFormat="1" x14ac:dyDescent="0.2">
      <c r="B43" s="2" t="s">
        <v>98</v>
      </c>
      <c r="C43" s="2" t="s">
        <v>99</v>
      </c>
      <c r="D43" s="2" t="s">
        <v>42</v>
      </c>
      <c r="E43" s="2" t="str" cm="1">
        <f t="array" ref="E43">_xll.PBD(C43,"HQ Country","","USD","","")</f>
        <v>United States</v>
      </c>
      <c r="F43" s="2" t="str" cm="1">
        <f t="array" ref="F43">_xll.PBD(C43,"Website","","USD","","")</f>
        <v>www.valorcapitalgroup.com</v>
      </c>
      <c r="G43" s="6" cm="1">
        <f t="array" ref="G43">_xll.PBD(C43,"Assets Under Management","","USD","","")</f>
        <v>2000000000</v>
      </c>
      <c r="H43" s="14" t="e" cm="1">
        <f t="array" ref="H43">_xll.PBD(C43,"Dry Powder","","USD","","")</f>
        <v>#N/A</v>
      </c>
      <c r="J43" s="2" t="str" cm="1">
        <f t="array" ref="J43">_xll.PBD(C43,"Geographic Preferences","","USD","","")</f>
        <v>Brazil, United States</v>
      </c>
      <c r="O43" s="6"/>
    </row>
    <row r="44" spans="2:15" s="2" customFormat="1" x14ac:dyDescent="0.2">
      <c r="B44" s="2" t="s">
        <v>11</v>
      </c>
      <c r="C44" s="2" t="s">
        <v>20</v>
      </c>
      <c r="D44" s="2" t="s">
        <v>100</v>
      </c>
      <c r="E44" s="2" t="str" cm="1">
        <f t="array" ref="E44">_xll.PBD(C44,"HQ Country","","USD","","")</f>
        <v>Brazil</v>
      </c>
      <c r="F44" s="2" t="str" cm="1">
        <f t="array" ref="F44">_xll.PBD(C44,"Website","","USD","","")</f>
        <v>www.vincipartners.com</v>
      </c>
      <c r="G44" s="6" cm="1">
        <f t="array" ref="G44">_xll.PBD(C44,"Assets Under Management","","USD","","")</f>
        <v>86500000000</v>
      </c>
      <c r="H44" s="14" cm="1">
        <f t="array" ref="H44">_xll.PBD(C44,"Dry Powder","","USD","","")</f>
        <v>31694560</v>
      </c>
      <c r="J44" s="2" t="str" cm="1">
        <f t="array" ref="J44">_xll.PBD(C44,"Geographic Preferences","","USD","","")</f>
        <v>Brazil</v>
      </c>
      <c r="O44" s="6"/>
    </row>
    <row r="45" spans="2:15" s="2" customFormat="1" x14ac:dyDescent="0.2">
      <c r="B45" s="2" t="s">
        <v>96</v>
      </c>
      <c r="C45" s="2" t="s">
        <v>97</v>
      </c>
      <c r="E45" s="2" t="str" cm="1">
        <f t="array" ref="E45">_xll.PBD(C45,"HQ Country","","USD","","")</f>
        <v>Brazil</v>
      </c>
      <c r="F45" s="2" t="str" cm="1">
        <f t="array" ref="F45">_xll.PBD(C45,"Website","","USD","","")</f>
        <v>www.votorantim.com.br</v>
      </c>
      <c r="G45" s="6" t="e" cm="1">
        <f t="array" ref="G45">_xll.PBD(C45,"Assets Under Management","","USD","","")</f>
        <v>#N/A</v>
      </c>
      <c r="H45" s="14" t="e" cm="1">
        <f t="array" ref="H45">_xll.PBD(C45,"Dry Powder","","USD","","")</f>
        <v>#N/A</v>
      </c>
      <c r="J45" s="2" t="e" cm="1">
        <f t="array" ref="J45">_xll.PBD(C45,"Geographic Preferences","","USD","","")</f>
        <v>#N/A</v>
      </c>
      <c r="O45" s="6"/>
    </row>
    <row r="46" spans="2:15" s="2" customFormat="1" x14ac:dyDescent="0.2">
      <c r="B46" s="2" t="s">
        <v>71</v>
      </c>
      <c r="C46" s="2" t="s">
        <v>93</v>
      </c>
      <c r="D46" s="2" t="s">
        <v>100</v>
      </c>
      <c r="E46" s="2" t="str" cm="1">
        <f t="array" ref="E46">_xll.PBD(C46,"HQ Country","","USD","","")</f>
        <v>Brazil</v>
      </c>
      <c r="F46" s="2" t="str" cm="1">
        <f t="array" ref="F46">_xll.PBD(C46,"Website","","USD","","")</f>
        <v>www.x8invest.ventures</v>
      </c>
      <c r="G46" s="6" cm="1">
        <f t="array" ref="G46">_xll.PBD(C46,"Assets Under Management","","USD","","")</f>
        <v>66837109.367668867</v>
      </c>
      <c r="H46" s="14" t="e" cm="1">
        <f t="array" ref="H46">_xll.PBD(C46,"Dry Powder","","USD","","")</f>
        <v>#N/A</v>
      </c>
      <c r="J46" s="2" t="str" cm="1">
        <f t="array" ref="J46">_xll.PBD(C46,"Geographic Preferences","","USD","","")</f>
        <v>Brazil</v>
      </c>
      <c r="O46" s="6"/>
    </row>
    <row r="47" spans="2:15" s="2" customFormat="1" x14ac:dyDescent="0.2">
      <c r="B47" s="2" t="s">
        <v>40</v>
      </c>
      <c r="C47" s="2" t="s">
        <v>39</v>
      </c>
      <c r="D47" s="2" t="s">
        <v>100</v>
      </c>
      <c r="E47" s="2" t="str" cm="1">
        <f t="array" ref="E47">_xll.PBD(C47,"HQ Country","","USD","","")</f>
        <v>Brazil</v>
      </c>
      <c r="F47" s="2" t="str" cm="1">
        <f t="array" ref="F47">_xll.PBD(C47,"Website","","USD","","")</f>
        <v>www.xpi.com.br</v>
      </c>
      <c r="G47" s="6" t="e" cm="1">
        <f t="array" ref="G47">_xll.PBD(C47,"Assets Under Management","","USD","","")</f>
        <v>#N/A</v>
      </c>
      <c r="H47" s="14" t="e" cm="1">
        <f t="array" ref="H47">_xll.PBD(C47,"Dry Powder","","USD","","")</f>
        <v>#N/A</v>
      </c>
      <c r="J47" s="2" t="e" cm="1">
        <f t="array" ref="J47">_xll.PBD(C47,"Geographic Preferences","","USD","","")</f>
        <v>#N/A</v>
      </c>
      <c r="O47" s="6"/>
    </row>
    <row r="48" spans="2:15" x14ac:dyDescent="0.2">
      <c r="B48" s="2" t="s">
        <v>169</v>
      </c>
      <c r="C48" s="2" t="s">
        <v>170</v>
      </c>
      <c r="E48" s="2" t="str" cm="1">
        <f t="array" ref="E48">_xll.PBD(C48,"HQ Country","","USD","","")</f>
        <v>United States</v>
      </c>
      <c r="F48" s="2" t="str" cm="1">
        <f t="array" ref="F48">_xll.PBD(C48,"Website","","USD","","")</f>
        <v>aconinvestments.com</v>
      </c>
      <c r="G48" s="6" cm="1">
        <f t="array" ref="G48">_xll.PBD(C48,"Assets Under Management","","USD","","")</f>
        <v>7200000000</v>
      </c>
      <c r="H48" s="14" t="e" cm="1">
        <f t="array" ref="H48">_xll.PBD(C48,"Dry Powder","","USD","","")</f>
        <v>#N/A</v>
      </c>
      <c r="J48" s="2" t="str" cm="1">
        <f t="array" ref="J48">_xll.PBD(C48,"Geographic Preferences","","USD","","")</f>
        <v>Central America, Europe, South America, United States</v>
      </c>
    </row>
    <row r="49" spans="2:15" x14ac:dyDescent="0.2">
      <c r="B49" s="2" t="s">
        <v>171</v>
      </c>
      <c r="C49" s="2" t="s">
        <v>186</v>
      </c>
      <c r="D49" s="2" t="s">
        <v>100</v>
      </c>
      <c r="E49" s="2" t="str" cm="1">
        <f t="array" ref="E49">_xll.PBD(C49,"HQ Country","","USD","","")</f>
        <v>Brazil</v>
      </c>
      <c r="F49" s="2" t="str" cm="1">
        <f t="array" ref="F49">_xll.PBD(C49,"Website","","USD","","")</f>
        <v>www.principiacp.com</v>
      </c>
      <c r="G49" s="6" t="e" cm="1">
        <f t="array" ref="G49">_xll.PBD(C49,"Assets Under Management","","USD","","")</f>
        <v>#N/A</v>
      </c>
      <c r="H49" s="14" cm="1">
        <f t="array" ref="H49">_xll.PBD(C49,"Dry Powder","","USD","","")</f>
        <v>38568537.719449997</v>
      </c>
      <c r="J49" s="2" t="str" cm="1">
        <f t="array" ref="J49">_xll.PBD(C49,"Geographic Preferences","","USD","","")</f>
        <v>Brazil</v>
      </c>
      <c r="O49" s="6"/>
    </row>
    <row r="50" spans="2:15" x14ac:dyDescent="0.2">
      <c r="B50" s="2" t="s">
        <v>172</v>
      </c>
      <c r="C50" s="2" t="s">
        <v>183</v>
      </c>
      <c r="D50" s="2" t="s">
        <v>100</v>
      </c>
      <c r="E50" s="2" t="str" cm="1">
        <f t="array" ref="E50">_xll.PBD(C50,"HQ Country","","USD","","")</f>
        <v>Argentina</v>
      </c>
      <c r="F50" s="2" t="str" cm="1">
        <f t="array" ref="F50">_xll.PBD(C50,"Website","","USD","","")</f>
        <v>www.victoriacp.com</v>
      </c>
      <c r="G50" s="6" cm="1">
        <f t="array" ref="G50">_xll.PBD(C50,"Assets Under Management","","USD","","")</f>
        <v>826000000</v>
      </c>
      <c r="H50" s="14" cm="1">
        <f t="array" ref="H50">_xll.PBD(C50,"Dry Powder","","USD","","")</f>
        <v>38568537.719449997</v>
      </c>
      <c r="J50" s="2" t="str" cm="1">
        <f t="array" ref="J50">_xll.PBD(C50,"Geographic Preferences","","USD","","")</f>
        <v>South America</v>
      </c>
    </row>
    <row r="51" spans="2:15" x14ac:dyDescent="0.2">
      <c r="B51" s="2" t="s">
        <v>173</v>
      </c>
      <c r="C51" t="s">
        <v>174</v>
      </c>
      <c r="D51" s="2" t="s">
        <v>100</v>
      </c>
      <c r="E51" s="2" t="str" cm="1">
        <f t="array" ref="E51">_xll.PBD(C51,"HQ Country","","USD","","")</f>
        <v>United States</v>
      </c>
      <c r="F51" s="2" t="str" cm="1">
        <f t="array" ref="F51">_xll.PBD(C51,"Website","","USD","","")</f>
        <v>www.australispartners.com</v>
      </c>
      <c r="G51" s="6" cm="1">
        <f t="array" ref="G51">_xll.PBD(C51,"Assets Under Management","","USD","","")</f>
        <v>588000000</v>
      </c>
      <c r="H51" s="14" cm="1">
        <f t="array" ref="H51">_xll.PBD(C51,"Dry Powder","","USD","","")</f>
        <v>0</v>
      </c>
      <c r="J51" s="2" t="str" cm="1">
        <f t="array" ref="J51">_xll.PBD(C51,"Geographic Preferences","","USD","","")</f>
        <v>Chile, Colombia, Mexico, Peru</v>
      </c>
    </row>
    <row r="52" spans="2:15" x14ac:dyDescent="0.2">
      <c r="B52" s="2" t="s">
        <v>175</v>
      </c>
      <c r="C52" s="2" t="s">
        <v>184</v>
      </c>
      <c r="D52" t="s">
        <v>199</v>
      </c>
      <c r="E52" s="2" t="str" cm="1">
        <f t="array" ref="E52">_xll.PBD(C52,"HQ Country","","USD","","")</f>
        <v>Brazil</v>
      </c>
      <c r="F52" s="2" t="str" cm="1">
        <f t="array" ref="F52">_xll.PBD(C52,"Website","","USD","","")</f>
        <v>www.enseadafo.com.br</v>
      </c>
      <c r="G52" s="6" t="e" cm="1">
        <f t="array" ref="G52">_xll.PBD(C52,"Assets Under Management","","USD","","")</f>
        <v>#N/A</v>
      </c>
      <c r="H52" s="14" t="e" cm="1">
        <f t="array" ref="H52">_xll.PBD(C52,"Dry Powder","","USD","","")</f>
        <v>#N/A</v>
      </c>
      <c r="J52" s="2" t="e" cm="1">
        <f t="array" ref="J52">_xll.PBD(C52,"Geographic Preferences","","USD","","")</f>
        <v>#N/A</v>
      </c>
      <c r="O52" s="6"/>
    </row>
    <row r="53" spans="2:15" x14ac:dyDescent="0.2">
      <c r="B53" s="2" t="s">
        <v>176</v>
      </c>
      <c r="C53" s="2" t="s">
        <v>185</v>
      </c>
      <c r="E53" s="2" t="str" cm="1">
        <f t="array" ref="E53">_xll.PBD(C53,"HQ Country","","USD","","")</f>
        <v>Canada</v>
      </c>
      <c r="F53" s="2" t="str" cm="1">
        <f t="array" ref="F53">_xll.PBD(C53,"Website","","USD","","")</f>
        <v>bn.brookfield.com</v>
      </c>
      <c r="G53" s="6" cm="1">
        <f t="array" ref="G53">_xll.PBD(C53,"Assets Under Management","","USD","","")</f>
        <v>730899583898.86694</v>
      </c>
      <c r="H53" s="14" cm="1">
        <f t="array" ref="H53">_xll.PBD(C53,"Dry Powder","","USD","","")</f>
        <v>66567785741.25705</v>
      </c>
      <c r="J53" s="2" t="str" cm="1">
        <f t="array" ref="J53">_xll.PBD(C53,"Geographic Preferences","","USD","","")</f>
        <v>Asia, Canada, Europe, Middle East, North America, South America, United States</v>
      </c>
    </row>
    <row r="54" spans="2:15" x14ac:dyDescent="0.2">
      <c r="B54" s="2" t="s">
        <v>177</v>
      </c>
      <c r="C54" t="s">
        <v>178</v>
      </c>
      <c r="E54" s="2" t="str" cm="1">
        <f t="array" ref="E54">_xll.PBD(C54,"HQ Country","","USD","","")</f>
        <v>Brazil</v>
      </c>
      <c r="F54" s="2" t="str" cm="1">
        <f t="array" ref="F54">_xll.PBD(C54,"Website","","USD","","")</f>
        <v>www.finhealth.com.br</v>
      </c>
      <c r="G54" s="6" cm="1">
        <f t="array" ref="G54">_xll.PBD(C54,"Assets Under Management","","USD","","")</f>
        <v>254271611.72482723</v>
      </c>
      <c r="H54" s="14" t="e" cm="1">
        <f t="array" ref="H54">_xll.PBD(C54,"Dry Powder","","USD","","")</f>
        <v>#N/A</v>
      </c>
      <c r="J54" s="2" t="str" cm="1">
        <f t="array" ref="J54">_xll.PBD(C54,"Geographic Preferences","","USD","","")</f>
        <v>South America</v>
      </c>
      <c r="O54" s="6"/>
    </row>
    <row r="55" spans="2:15" x14ac:dyDescent="0.2">
      <c r="B55" s="2" t="s">
        <v>179</v>
      </c>
      <c r="C55" t="s">
        <v>180</v>
      </c>
      <c r="D55" t="s">
        <v>199</v>
      </c>
      <c r="E55" s="2" t="str" cm="1">
        <f t="array" ref="E55">_xll.PBD(C55,"HQ Country","","USD","","")</f>
        <v>Brazil</v>
      </c>
      <c r="F55" s="2" t="str" cm="1">
        <f t="array" ref="F55">_xll.PBD(C55,"Website","","USD","","")</f>
        <v>www.ght4.com</v>
      </c>
      <c r="G55" s="6" t="e" cm="1">
        <f t="array" ref="G55">_xll.PBD(C55,"Assets Under Management","","USD","","")</f>
        <v>#N/A</v>
      </c>
      <c r="H55" s="14" t="e" cm="1">
        <f t="array" ref="H55">_xll.PBD(C55,"Dry Powder","","USD","","")</f>
        <v>#N/A</v>
      </c>
      <c r="J55" s="2" t="e" cm="1">
        <f t="array" ref="J55">_xll.PBD(C55,"Geographic Preferences","","USD","","")</f>
        <v>#N/A</v>
      </c>
      <c r="O55" s="6"/>
    </row>
    <row r="56" spans="2:15" x14ac:dyDescent="0.2">
      <c r="B56" s="2" t="s">
        <v>181</v>
      </c>
      <c r="C56" t="s">
        <v>182</v>
      </c>
      <c r="E56" s="2" t="str" cm="1">
        <f t="array" ref="E56">_xll.PBD(C56,"HQ Country","","USD","","")</f>
        <v>Brazil</v>
      </c>
      <c r="F56" s="2" t="str" cm="1">
        <f t="array" ref="F56">_xll.PBD(C56,"Website","","USD","","")</f>
        <v>lazulipartners.com.br</v>
      </c>
      <c r="G56" s="6" t="e" cm="1">
        <f t="array" ref="G56">_xll.PBD(C56,"Assets Under Management","","USD","","")</f>
        <v>#N/A</v>
      </c>
      <c r="H56" s="14" t="e" cm="1">
        <f t="array" ref="H56">_xll.PBD(C56,"Dry Powder","","USD","","")</f>
        <v>#N/A</v>
      </c>
      <c r="J56" s="2" t="e" cm="1">
        <f t="array" ref="J56">_xll.PBD(C56,"Geographic Preferences","","USD","","")</f>
        <v>#N/A</v>
      </c>
      <c r="O56" s="6"/>
    </row>
    <row r="57" spans="2:15" x14ac:dyDescent="0.2">
      <c r="B57" t="str" cm="1">
        <f t="array" ref="B57">_xll.PBD(C57,"Name","","USD","","")</f>
        <v>Kortex Ventures</v>
      </c>
      <c r="C57" t="s">
        <v>188</v>
      </c>
      <c r="D57" t="s">
        <v>42</v>
      </c>
      <c r="E57" s="2" t="str" cm="1">
        <f t="array" ref="E57">_xll.PBD(C57,"HQ Country","","USD","","")</f>
        <v>Brazil</v>
      </c>
      <c r="F57" s="2" t="str" cm="1">
        <f t="array" ref="F57">_xll.PBD(C57,"Website","","USD","","")</f>
        <v>kortexventures.com</v>
      </c>
      <c r="G57" s="6" t="e" cm="1">
        <f t="array" ref="G57">_xll.PBD(C57,"Assets Under Management","","USD","","")</f>
        <v>#N/A</v>
      </c>
      <c r="H57" s="14" t="e" cm="1">
        <f t="array" ref="H57">_xll.PBD(C57,"Dry Powder","","USD","","")</f>
        <v>#N/A</v>
      </c>
      <c r="J57" s="2" t="str" cm="1">
        <f t="array" ref="J57">_xll.PBD(C57,"Geographic Preferences","","USD","","")</f>
        <v>Brazil</v>
      </c>
    </row>
    <row r="58" spans="2:15" x14ac:dyDescent="0.2">
      <c r="B58" t="str" cm="1">
        <f t="array" ref="B58">_xll.PBD(C58,"Name","","USD","","")</f>
        <v>ARENA Capital</v>
      </c>
      <c r="C58" t="s">
        <v>189</v>
      </c>
      <c r="D58" t="s">
        <v>42</v>
      </c>
      <c r="E58" s="2" t="str" cm="1">
        <f t="array" ref="E58">_xll.PBD(C58,"HQ Country","","USD","","")</f>
        <v>United Arab Emirates</v>
      </c>
      <c r="F58" s="2" t="str" cm="1">
        <f t="array" ref="F58">_xll.PBD(C58,"Website","","USD","","")</f>
        <v>www.arenacapital.com</v>
      </c>
      <c r="G58" s="6" t="e" cm="1">
        <f t="array" ref="G58">_xll.PBD(C58,"Assets Under Management","","USD","","")</f>
        <v>#N/A</v>
      </c>
      <c r="H58" s="14" t="e" cm="1">
        <f t="array" ref="H58">_xll.PBD(C58,"Dry Powder","","USD","","")</f>
        <v>#N/A</v>
      </c>
      <c r="J58" s="2" t="e" cm="1">
        <f t="array" ref="J58">_xll.PBD(C58,"Geographic Preferences","","USD","","")</f>
        <v>#N/A</v>
      </c>
    </row>
    <row r="59" spans="2:15" x14ac:dyDescent="0.2">
      <c r="B59" t="str" cm="1">
        <f t="array" ref="B59">_xll.PBD(C59,"Name","","USD","","")</f>
        <v>Coruja Capital</v>
      </c>
      <c r="C59" t="s">
        <v>190</v>
      </c>
      <c r="D59" t="s">
        <v>100</v>
      </c>
      <c r="E59" s="2" t="str" cm="1">
        <f t="array" ref="E59">_xll.PBD(C59,"HQ Country","","USD","","")</f>
        <v>Brazil</v>
      </c>
      <c r="F59" s="2" t="str" cm="1">
        <f t="array" ref="F59">_xll.PBD(C59,"Website","","USD","","")</f>
        <v>corujacapital.com</v>
      </c>
      <c r="G59" s="6" t="e" cm="1">
        <f t="array" ref="G59">_xll.PBD(C59,"Assets Under Management","","USD","","")</f>
        <v>#N/A</v>
      </c>
      <c r="H59" s="14" t="e" cm="1">
        <f t="array" ref="H59">_xll.PBD(C59,"Dry Powder","","USD","","")</f>
        <v>#N/A</v>
      </c>
      <c r="J59" s="2" t="e" cm="1">
        <f t="array" ref="J59">_xll.PBD(C59,"Geographic Preferences","","USD","","")</f>
        <v>#N/A</v>
      </c>
    </row>
    <row r="60" spans="2:15" x14ac:dyDescent="0.2">
      <c r="B60" t="str" cm="1">
        <f t="array" ref="B60">_xll.PBD(C60,"Name","","USD","","")</f>
        <v>Raio Capital</v>
      </c>
      <c r="C60" t="s">
        <v>191</v>
      </c>
      <c r="D60" t="s">
        <v>42</v>
      </c>
      <c r="E60" s="2" t="str" cm="1">
        <f t="array" ref="E60">_xll.PBD(C60,"HQ Country","","USD","","")</f>
        <v>Brazil</v>
      </c>
      <c r="F60" s="2" t="str" cm="1">
        <f t="array" ref="F60">_xll.PBD(C60,"Website","","USD","","")</f>
        <v>www.raio.vc</v>
      </c>
      <c r="G60" s="6" t="e" cm="1">
        <f t="array" ref="G60">_xll.PBD(C60,"Assets Under Management","","USD","","")</f>
        <v>#N/A</v>
      </c>
      <c r="H60" s="14" t="e" cm="1">
        <f t="array" ref="H60">_xll.PBD(C60,"Dry Powder","","USD","","")</f>
        <v>#N/A</v>
      </c>
      <c r="J60" s="2" t="str" cm="1">
        <f t="array" ref="J60">_xll.PBD(C60,"Geographic Preferences","","USD","","")</f>
        <v>Brazil</v>
      </c>
    </row>
    <row r="61" spans="2:15" x14ac:dyDescent="0.2">
      <c r="B61" t="str" cm="1">
        <f t="array" ref="B61">_xll.PBD(C61,"Name","","USD","","")</f>
        <v>Unbox Capital</v>
      </c>
      <c r="C61" t="s">
        <v>192</v>
      </c>
      <c r="E61" s="2" t="str" cm="1">
        <f t="array" ref="E61">_xll.PBD(C61,"HQ Country","","USD","","")</f>
        <v>Brazil</v>
      </c>
      <c r="F61" s="2" t="str" cm="1">
        <f t="array" ref="F61">_xll.PBD(C61,"Website","","USD","","")</f>
        <v>unboxcapital.com</v>
      </c>
      <c r="G61" s="6" cm="1">
        <f t="array" ref="G61">_xll.PBD(C61,"Assets Under Management","","USD","","")</f>
        <v>181622579.80344805</v>
      </c>
      <c r="H61" s="14" t="e" cm="1">
        <f t="array" ref="H61">_xll.PBD(C61,"Dry Powder","","USD","","")</f>
        <v>#N/A</v>
      </c>
      <c r="J61" s="2" t="str" cm="1">
        <f t="array" ref="J61">_xll.PBD(C61,"Geographic Preferences","","USD","","")</f>
        <v>Brazil</v>
      </c>
    </row>
    <row r="62" spans="2:15" x14ac:dyDescent="0.2">
      <c r="B62" t="str" cm="1">
        <f t="array" ref="B62">_xll.PBD(C62,"Name","","USD","","")</f>
        <v>Triaxis Capital</v>
      </c>
      <c r="C62" t="s">
        <v>193</v>
      </c>
      <c r="E62" s="2" t="str" cm="1">
        <f t="array" ref="E62">_xll.PBD(C62,"HQ Country","","USD","","")</f>
        <v>Brazil</v>
      </c>
      <c r="F62" s="2" t="str" cm="1">
        <f t="array" ref="F62">_xll.PBD(C62,"Website","","USD","","")</f>
        <v>www.triaxiscapital.com</v>
      </c>
      <c r="G62" s="6" cm="1">
        <f t="array" ref="G62">_xll.PBD(C62,"Assets Under Management","","USD","","")</f>
        <v>79187444.794303343</v>
      </c>
      <c r="H62" s="14" t="e" cm="1">
        <f t="array" ref="H62">_xll.PBD(C62,"Dry Powder","","USD","","")</f>
        <v>#N/A</v>
      </c>
      <c r="J62" s="2" t="str" cm="1">
        <f t="array" ref="J62">_xll.PBD(C62,"Geographic Preferences","","USD","","")</f>
        <v>South America</v>
      </c>
    </row>
    <row r="63" spans="2:15" x14ac:dyDescent="0.2">
      <c r="B63" t="str" cm="1">
        <f t="array" ref="B63">_xll.PBD(C63,"Name","","USD","","")</f>
        <v>Canary (Brazil)</v>
      </c>
      <c r="C63" t="s">
        <v>194</v>
      </c>
      <c r="D63" t="s">
        <v>42</v>
      </c>
      <c r="E63" s="2" t="str" cm="1">
        <f t="array" ref="E63">_xll.PBD(C63,"HQ Country","","USD","","")</f>
        <v>Brazil</v>
      </c>
      <c r="F63" s="2" t="str" cm="1">
        <f t="array" ref="F63">_xll.PBD(C63,"Website","","USD","","")</f>
        <v>www.canary.com.br</v>
      </c>
      <c r="G63" s="6" cm="1">
        <f t="array" ref="G63">_xll.PBD(C63,"Assets Under Management","","USD","","")</f>
        <v>220000000</v>
      </c>
      <c r="H63" s="14" t="e" cm="1">
        <f t="array" ref="H63">_xll.PBD(C63,"Dry Powder","","USD","","")</f>
        <v>#N/A</v>
      </c>
      <c r="J63" s="2" t="str" cm="1">
        <f t="array" ref="J63">_xll.PBD(C63,"Geographic Preferences","","USD","","")</f>
        <v>South America</v>
      </c>
    </row>
    <row r="64" spans="2:15" x14ac:dyDescent="0.2">
      <c r="B64" t="str" cm="1">
        <f t="array" ref="B64">_xll.PBD(C64,"Name","","USD","","")</f>
        <v>GENIAL INVESTMENTS SECURITIES BROKERAGE</v>
      </c>
      <c r="C64" t="s">
        <v>195</v>
      </c>
      <c r="E64" s="2" t="str" cm="1">
        <f t="array" ref="E64">_xll.PBD(C64,"HQ Country","","USD","","")</f>
        <v>Brazil</v>
      </c>
      <c r="F64" s="2" t="str" cm="1">
        <f t="array" ref="F64">_xll.PBD(C64,"Website","","USD","","")</f>
        <v>www.genialinvestimentos.com.br</v>
      </c>
      <c r="G64" s="6" t="e" cm="1">
        <f t="array" ref="G64">_xll.PBD(C64,"Assets Under Management","","USD","","")</f>
        <v>#N/A</v>
      </c>
      <c r="H64" s="14" t="e" cm="1">
        <f t="array" ref="H64">_xll.PBD(C64,"Dry Powder","","USD","","")</f>
        <v>#N/A</v>
      </c>
      <c r="J64" s="2" t="e" cm="1">
        <f t="array" ref="J64">_xll.PBD(C64,"Geographic Preferences","","USD","","")</f>
        <v>#N/A</v>
      </c>
    </row>
    <row r="65" spans="2:14" x14ac:dyDescent="0.2">
      <c r="B65" t="str" cm="1">
        <f t="array" ref="B65">_xll.PBD(C65,"Name","","USD","","")</f>
        <v>Caravela Capital</v>
      </c>
      <c r="C65" t="s">
        <v>196</v>
      </c>
      <c r="D65" t="s">
        <v>42</v>
      </c>
      <c r="E65" s="2" t="str" cm="1">
        <f t="array" ref="E65">_xll.PBD(C65,"HQ Country","","USD","","")</f>
        <v>Brazil</v>
      </c>
      <c r="F65" s="2" t="str" cm="1">
        <f t="array" ref="F65">_xll.PBD(C65,"Website","","USD","","")</f>
        <v>www.caravela.capital</v>
      </c>
      <c r="G65" s="6" cm="1">
        <f t="array" ref="G65">_xll.PBD(C65,"Assets Under Management","","USD","","")</f>
        <v>20000000</v>
      </c>
      <c r="H65" s="14" t="e" cm="1">
        <f t="array" ref="H65">_xll.PBD(C65,"Dry Powder","","USD","","")</f>
        <v>#N/A</v>
      </c>
      <c r="J65" s="2" t="e" cm="1">
        <f t="array" ref="J65">_xll.PBD(C65,"Geographic Preferences","","USD","","")</f>
        <v>#N/A</v>
      </c>
    </row>
    <row r="66" spans="2:14" x14ac:dyDescent="0.2">
      <c r="B66" t="str" cm="1">
        <f t="array" ref="B66">_xll.PBD(C66,"Name","","USD","","")</f>
        <v>FIR Capital</v>
      </c>
      <c r="C66" t="s">
        <v>197</v>
      </c>
      <c r="D66" t="s">
        <v>42</v>
      </c>
      <c r="E66" s="2" t="str" cm="1">
        <f t="array" ref="E66">_xll.PBD(C66,"HQ Country","","USD","","")</f>
        <v>Brazil</v>
      </c>
      <c r="F66" s="2" t="str" cm="1">
        <f t="array" ref="F66">_xll.PBD(C66,"Website","","USD","","")</f>
        <v>www.fircapital.com</v>
      </c>
      <c r="G66" s="6" cm="1">
        <f t="array" ref="G66">_xll.PBD(C66,"Assets Under Management","","USD","","")</f>
        <v>5500000000</v>
      </c>
      <c r="H66" s="14" t="e" cm="1">
        <f t="array" ref="H66">_xll.PBD(C66,"Dry Powder","","USD","","")</f>
        <v>#N/A</v>
      </c>
      <c r="J66" s="2" t="str" cm="1">
        <f t="array" ref="J66">_xll.PBD(C66,"Geographic Preferences","","USD","","")</f>
        <v>Brazil</v>
      </c>
    </row>
    <row r="67" spans="2:14" x14ac:dyDescent="0.2">
      <c r="B67" t="str" cm="1">
        <f t="array" ref="B67">_xll.PBD(C67,"Name","","USD","","")</f>
        <v>Nebraska Capital</v>
      </c>
      <c r="C67" t="s">
        <v>198</v>
      </c>
      <c r="D67" t="s">
        <v>42</v>
      </c>
      <c r="E67" s="2" t="e" cm="1">
        <f t="array" ref="E67">_xll.PBD(C67,"HQ Country","","USD","","")</f>
        <v>#N/A</v>
      </c>
      <c r="F67" s="2" t="e" cm="1">
        <f t="array" ref="F67">_xll.PBD(C67,"Website","","USD","","")</f>
        <v>#N/A</v>
      </c>
      <c r="G67" s="6" t="e" cm="1">
        <f t="array" ref="G67">_xll.PBD(C67,"Assets Under Management","","USD","","")</f>
        <v>#N/A</v>
      </c>
      <c r="H67" s="14" t="e" cm="1">
        <f t="array" ref="H67">_xll.PBD(C67,"Dry Powder","","USD","","")</f>
        <v>#N/A</v>
      </c>
      <c r="J67" s="2" t="e" cm="1">
        <f t="array" ref="J67">_xll.PBD(C67,"Geographic Preferences","","USD","","")</f>
        <v>#N/A</v>
      </c>
    </row>
    <row r="68" spans="2:14" x14ac:dyDescent="0.2">
      <c r="B68" t="str" cm="1">
        <f t="array" ref="B68">_xll.PBD(C68,"Name","","USD","","")</f>
        <v>Tivio Capital</v>
      </c>
      <c r="C68" t="s">
        <v>200</v>
      </c>
      <c r="E68" s="2" t="str" cm="1">
        <f t="array" ref="E68">_xll.PBD(C68,"HQ Country","","USD","","")</f>
        <v>Brazil</v>
      </c>
      <c r="F68" s="2" t="str" cm="1">
        <f t="array" ref="F68">_xll.PBD(C68,"Website","","USD","","")</f>
        <v>tivio.com</v>
      </c>
      <c r="G68" s="6" cm="1">
        <f t="array" ref="G68">_xll.PBD(C68,"Assets Under Management","","USD","","")</f>
        <v>5000000000</v>
      </c>
      <c r="H68" s="14" t="e" cm="1">
        <f t="array" ref="H68">_xll.PBD(C68,"Dry Powder","","USD","","")</f>
        <v>#N/A</v>
      </c>
      <c r="J68" s="2" t="e" cm="1">
        <f t="array" ref="J68">_xll.PBD(C68,"Geographic Preferences","","USD","","")</f>
        <v>#N/A</v>
      </c>
    </row>
    <row r="69" spans="2:14" x14ac:dyDescent="0.2">
      <c r="B69" t="str" cm="1">
        <f t="array" ref="B69">_xll.PBD(C69,"Name","","USD","","")</f>
        <v>MSW Capital</v>
      </c>
      <c r="C69" t="s">
        <v>305</v>
      </c>
      <c r="E69" s="2" t="str" cm="1">
        <f t="array" ref="E69">_xll.PBD(C69,"HQ Country","","USD","","")</f>
        <v>Brazil</v>
      </c>
      <c r="F69" s="2" t="str" cm="1">
        <f t="array" ref="F69">_xll.PBD(C69,"Website","","USD","","")</f>
        <v>www.mswcapital.com.br</v>
      </c>
      <c r="G69" s="6" cm="1">
        <f t="array" ref="G69">_xll.PBD(C69,"Assets Under Management","","USD","","")</f>
        <v>35000000</v>
      </c>
      <c r="H69" s="14" t="e" cm="1">
        <f t="array" ref="H69">_xll.PBD(C69,"Dry Powder","","USD","","")</f>
        <v>#N/A</v>
      </c>
      <c r="J69" s="2" t="str" cm="1">
        <f t="array" ref="J69">_xll.PBD(C69,"Geographic Preferences","","USD","","")</f>
        <v>Brazil</v>
      </c>
    </row>
    <row r="70" spans="2:14" x14ac:dyDescent="0.2">
      <c r="B70" t="str" cm="1">
        <f t="array" ref="B70">_xll.PBD(C70,"Name","","USD","","")</f>
        <v>Valetec Capital</v>
      </c>
      <c r="C70" t="s">
        <v>306</v>
      </c>
      <c r="E70" s="2" t="str" cm="1">
        <f t="array" ref="E70">_xll.PBD(C70,"HQ Country","","USD","","")</f>
        <v>Brazil</v>
      </c>
      <c r="F70" s="2" t="str" cm="1">
        <f t="array" ref="F70">_xll.PBD(C70,"Website","","USD","","")</f>
        <v>www.valetec.com.br</v>
      </c>
      <c r="G70" s="6" cm="1">
        <f t="array" ref="G70">_xll.PBD(C70,"Assets Under Management","","USD","","")</f>
        <v>150000000</v>
      </c>
      <c r="H70" s="14" t="e" cm="1">
        <f t="array" ref="H70">_xll.PBD(C70,"Dry Powder","","USD","","")</f>
        <v>#N/A</v>
      </c>
      <c r="J70" s="2" t="str" cm="1">
        <f t="array" ref="J70">_xll.PBD(C70,"Geographic Preferences","","USD","","")</f>
        <v>South America</v>
      </c>
    </row>
    <row r="71" spans="2:14" x14ac:dyDescent="0.2">
      <c r="B71" t="str" cm="1">
        <f t="array" ref="B71">_xll.PBD(C71,"Name","","USD","","")</f>
        <v>BluStone</v>
      </c>
      <c r="C71" t="s">
        <v>307</v>
      </c>
      <c r="E71" s="2" t="str" cm="1">
        <f t="array" ref="E71">_xll.PBD(C71,"HQ Country","","USD","","")</f>
        <v>Brazil</v>
      </c>
      <c r="F71" s="2" t="str" cm="1">
        <f t="array" ref="F71">_xll.PBD(C71,"Website","","USD","","")</f>
        <v>blustone.capital</v>
      </c>
      <c r="G71" s="6" cm="1">
        <f t="array" ref="G71">_xll.PBD(C71,"Assets Under Management","","USD","","")</f>
        <v>4000000</v>
      </c>
      <c r="H71" s="14" t="e" cm="1">
        <f t="array" ref="H71">_xll.PBD(C71,"Dry Powder","","USD","","")</f>
        <v>#N/A</v>
      </c>
      <c r="J71" t="s">
        <v>308</v>
      </c>
    </row>
    <row r="72" spans="2:14" x14ac:dyDescent="0.2">
      <c r="B72" t="str" cm="1">
        <f t="array" ref="B72">_xll.PBD(C72,"Name","","USD","","")</f>
        <v>G5 Partners</v>
      </c>
      <c r="C72" t="s">
        <v>309</v>
      </c>
      <c r="E72" s="2" t="str" cm="1">
        <f t="array" ref="E72">_xll.PBD(C72,"HQ Country","","USD","","")</f>
        <v>Brazil</v>
      </c>
      <c r="F72" s="2" t="str" cm="1">
        <f t="array" ref="F72">_xll.PBD(C72,"Website","","USD","","")</f>
        <v>www.g5partners.com</v>
      </c>
      <c r="G72" s="6" t="e" cm="1">
        <f t="array" ref="G72">_xll.PBD(C72,"Assets Under Management","","USD","","")</f>
        <v>#N/A</v>
      </c>
      <c r="H72" s="14" t="e" cm="1">
        <f t="array" ref="H72">_xll.PBD(C72,"Dry Powder","","USD","","")</f>
        <v>#N/A</v>
      </c>
      <c r="J72" t="s">
        <v>105</v>
      </c>
    </row>
    <row r="73" spans="2:14" x14ac:dyDescent="0.2">
      <c r="B73" t="str" cm="1">
        <f t="array" ref="B73">_xll.PBD(C73,"Name","","USD","","")</f>
        <v>Kohlberg Kravis Roberts</v>
      </c>
      <c r="C73" t="s">
        <v>310</v>
      </c>
      <c r="D73" t="s">
        <v>100</v>
      </c>
      <c r="E73" s="2" t="str" cm="1">
        <f t="array" ref="E73">_xll.PBD(C73,"HQ Country","","USD","","")</f>
        <v>United States</v>
      </c>
      <c r="F73" s="2" t="str" cm="1">
        <f t="array" ref="F73">_xll.PBD(C73,"Website","","USD","","")</f>
        <v>www.kkr.com</v>
      </c>
      <c r="G73" s="6" cm="1">
        <f t="array" ref="G73">_xll.PBD(C73,"Assets Under Management","","USD","","")</f>
        <v>664319000000</v>
      </c>
      <c r="H73" s="14" cm="1">
        <f t="array" ref="H73">_xll.PBD(C73,"Dry Powder","","USD","","")</f>
        <v>65511780530.370949</v>
      </c>
    </row>
    <row r="74" spans="2:14" x14ac:dyDescent="0.2">
      <c r="B74" t="str" cm="1">
        <f t="array" ref="B74">_xll.PBD(C74,"Name","","USD","","")</f>
        <v>CPP Investments</v>
      </c>
      <c r="C74" t="s">
        <v>311</v>
      </c>
      <c r="E74" s="2" t="str" cm="1">
        <f t="array" ref="E74">_xll.PBD(C74,"HQ Country","","USD","","")</f>
        <v>Canada</v>
      </c>
      <c r="F74" s="2" t="str" cm="1">
        <f t="array" ref="F74">_xll.PBD(C74,"Website","","USD","","")</f>
        <v>www.cppinvestments.com</v>
      </c>
      <c r="G74" s="6" cm="1">
        <f t="array" ref="G74">_xll.PBD(C74,"Assets Under Management","","USD","","")</f>
        <v>659174215032.11938</v>
      </c>
      <c r="H74" s="14" t="e" cm="1">
        <f t="array" ref="H74">_xll.PBD(C74,"Dry Powder","","USD","","")</f>
        <v>#N/A</v>
      </c>
      <c r="K74" t="s">
        <v>312</v>
      </c>
      <c r="L74" t="s">
        <v>313</v>
      </c>
      <c r="M74" t="s">
        <v>314</v>
      </c>
      <c r="N74" t="s">
        <v>315</v>
      </c>
    </row>
    <row r="75" spans="2:14" x14ac:dyDescent="0.2">
      <c r="B75" t="str" cm="1">
        <f t="array" ref="B75">_xll.PBD(C75,"Name","","USD","","")</f>
        <v>Blue like an Orange Sustainable Capital</v>
      </c>
      <c r="C75" t="s">
        <v>316</v>
      </c>
      <c r="E75" s="2" t="str" cm="1">
        <f t="array" ref="E75">_xll.PBD(C75,"HQ Country","","USD","","")</f>
        <v>Luxembourg</v>
      </c>
      <c r="F75" s="2" t="str" cm="1">
        <f t="array" ref="F75">_xll.PBD(C75,"Website","","USD","","")</f>
        <v>www.bluelikeanorangecapital.com</v>
      </c>
      <c r="G75" s="6" cm="1">
        <f t="array" ref="G75">_xll.PBD(C75,"Assets Under Management","","USD","","")</f>
        <v>480000000</v>
      </c>
      <c r="H75" s="14" t="e" cm="1">
        <f t="array" ref="H75">_xll.PBD(C75,"Dry Powder","","USD","","")</f>
        <v>#N/A</v>
      </c>
    </row>
    <row r="76" spans="2:14" x14ac:dyDescent="0.2">
      <c r="B76" t="str" cm="1">
        <f t="array" ref="B76">_xll.PBD(C76,"Name","","USD","","")</f>
        <v>BRZ Investimentos</v>
      </c>
      <c r="C76" t="s">
        <v>317</v>
      </c>
      <c r="E76" s="2" t="str" cm="1">
        <f t="array" ref="E76">_xll.PBD(C76,"HQ Country","","USD","","")</f>
        <v>Brazil</v>
      </c>
      <c r="F76" s="2" t="str" cm="1">
        <f t="array" ref="F76">_xll.PBD(C76,"Website","","USD","","")</f>
        <v>www.brzinvestimentos.com.br</v>
      </c>
      <c r="G76" s="6" t="e" cm="1">
        <f t="array" ref="G76">_xll.PBD(C76,"Assets Under Management","","USD","","")</f>
        <v>#N/A</v>
      </c>
      <c r="H76" s="14" t="e" cm="1">
        <f t="array" ref="H76">_xll.PBD(C76,"Dry Powder","","USD","","")</f>
        <v>#N/A</v>
      </c>
    </row>
    <row r="77" spans="2:14" x14ac:dyDescent="0.2">
      <c r="B77" t="str" cm="1">
        <f t="array" ref="B77">_xll.PBD(C77,"Name","","USD","","")</f>
        <v>Cedro Capital</v>
      </c>
      <c r="C77" t="s">
        <v>319</v>
      </c>
      <c r="E77" s="2" t="str" cm="1">
        <f t="array" ref="E77">_xll.PBD(C77,"HQ Country","","USD","","")</f>
        <v>Brazil</v>
      </c>
      <c r="F77" s="2" t="str" cm="1">
        <f t="array" ref="F77">_xll.PBD(C77,"Website","","USD","","")</f>
        <v>www.cedrocapital.com</v>
      </c>
      <c r="G77" s="6" cm="1">
        <f t="array" ref="G77">_xll.PBD(C77,"Assets Under Management","","USD","","")</f>
        <v>18162257.98034481</v>
      </c>
      <c r="H77" s="14" cm="1">
        <f t="array" ref="H77">_xll.PBD(C77,"Dry Powder","","USD","","")</f>
        <v>3836153.011980128</v>
      </c>
    </row>
    <row r="78" spans="2:14" x14ac:dyDescent="0.2">
      <c r="B78" t="str" cm="1">
        <f t="array" ref="B78">_xll.PBD(C78,"Name","","USD","","")</f>
        <v>Bossa Invest</v>
      </c>
      <c r="C78" t="s">
        <v>320</v>
      </c>
      <c r="E78" s="2" t="str" cm="1">
        <f t="array" ref="E78">_xll.PBD(C78,"HQ Country","","USD","","")</f>
        <v>Brazil</v>
      </c>
      <c r="F78" s="2" t="str" cm="1">
        <f t="array" ref="F78">_xll.PBD(C78,"Website","","USD","","")</f>
        <v>www.bossainvest.com</v>
      </c>
      <c r="G78" s="6" cm="1">
        <f t="array" ref="G78">_xll.PBD(C78,"Assets Under Management","","USD","","")</f>
        <v>90811289.901724041</v>
      </c>
      <c r="H78" s="14" cm="1">
        <f t="array" ref="H78">_xll.PBD(C78,"Dry Powder","","USD","","")</f>
        <v>164741166.86086318</v>
      </c>
    </row>
    <row r="79" spans="2:14" x14ac:dyDescent="0.2">
      <c r="B79" t="str" cm="1">
        <f t="array" ref="B79">_xll.PBD(C79,"Name","","USD","","")</f>
        <v>Iporanga Ventures</v>
      </c>
      <c r="C79" t="s">
        <v>321</v>
      </c>
      <c r="E79" s="2" t="str" cm="1">
        <f t="array" ref="E79">_xll.PBD(C79,"HQ Country","","USD","","")</f>
        <v>Brazil</v>
      </c>
      <c r="F79" s="2" t="str" cm="1">
        <f t="array" ref="F79">_xll.PBD(C79,"Website","","USD","","")</f>
        <v>www.ipo.ventures</v>
      </c>
      <c r="G79" s="6" cm="1">
        <f t="array" ref="G79">_xll.PBD(C79,"Assets Under Management","","USD","","")</f>
        <v>100000000</v>
      </c>
      <c r="H79" s="14" cm="1">
        <f t="array" ref="H79">_xll.PBD(C79,"Dry Powder","","USD","","")</f>
        <v>11600000</v>
      </c>
    </row>
    <row r="80" spans="2:14" x14ac:dyDescent="0.2">
      <c r="B80" t="str" cm="1">
        <f t="array" ref="B80">_xll.PBD(C80,"Name","","USD","","")</f>
        <v>2bCapital</v>
      </c>
      <c r="C80" t="s">
        <v>322</v>
      </c>
      <c r="E80" s="2" t="str" cm="1">
        <f t="array" ref="E80">_xll.PBD(C80,"HQ Country","","USD","","")</f>
        <v>Brazil</v>
      </c>
      <c r="F80" s="2" t="str" cm="1">
        <f t="array" ref="F80">_xll.PBD(C80,"Website","","USD","","")</f>
        <v>www.2bcapital.com.br</v>
      </c>
      <c r="G80" s="6" cm="1">
        <f t="array" ref="G80">_xll.PBD(C80,"Assets Under Management","","USD","","")</f>
        <v>102671244.36288916</v>
      </c>
      <c r="H80" s="14" t="e" cm="1">
        <f t="array" ref="H80">_xll.PBD(C80,"Dry Powder","","USD","","")</f>
        <v>#N/A</v>
      </c>
      <c r="J80" t="s">
        <v>105</v>
      </c>
    </row>
    <row r="81" spans="2:8" x14ac:dyDescent="0.2">
      <c r="B81" t="str" cm="1">
        <f t="array" ref="B81">_xll.PBD(C81,"Name","","USD","","")</f>
        <v>Upload Ventures (Sao Paulo)</v>
      </c>
      <c r="C81" t="s">
        <v>323</v>
      </c>
      <c r="D81" t="s">
        <v>42</v>
      </c>
      <c r="E81" s="2" t="str" cm="1">
        <f t="array" ref="E81">_xll.PBD(C81,"HQ Country","","USD","","")</f>
        <v>Brazil</v>
      </c>
      <c r="F81" s="2" t="str" cm="1">
        <f t="array" ref="F81">_xll.PBD(C81,"Website","","USD","","")</f>
        <v>www.upload.ventures</v>
      </c>
      <c r="G81" s="6" t="e" cm="1">
        <f t="array" ref="G81">_xll.PBD(C81,"Assets Under Management","","USD","","")</f>
        <v>#N/A</v>
      </c>
      <c r="H81" s="14" t="e" cm="1">
        <f t="array" ref="H81">_xll.PBD(C81,"Dry Powder","","USD","","")</f>
        <v>#N/A</v>
      </c>
    </row>
    <row r="82" spans="2:8" x14ac:dyDescent="0.2">
      <c r="B82" t="str" cm="1">
        <f t="array" ref="B82">_xll.PBD(C82,"Name","","USD","","")</f>
        <v>Ecoa Capital</v>
      </c>
      <c r="C82" t="s">
        <v>372</v>
      </c>
      <c r="E82" s="2" t="str" cm="1">
        <f t="array" ref="E82">_xll.PBD(C82,"HQ Country","","USD","","")</f>
        <v>Brazil</v>
      </c>
      <c r="F82" s="2" t="str" cm="1">
        <f t="array" ref="F82">_xll.PBD(C82,"Website","","USD","","")</f>
        <v>www.ecoa.capital</v>
      </c>
      <c r="G82" s="6" t="e" cm="1">
        <f t="array" ref="G82">_xll.PBD(C82,"Assets Under Management","","USD","","")</f>
        <v>#N/A</v>
      </c>
      <c r="H82" s="14" t="e" cm="1">
        <f t="array" ref="H82">_xll.PBD(C82,"Dry Powder","","USD","","")</f>
        <v>#N/A</v>
      </c>
    </row>
    <row r="83" spans="2:8" x14ac:dyDescent="0.2">
      <c r="B83" t="str" cm="1">
        <f t="array" ref="B83">_xll.PBD(C83,"Name","","USD","","")</f>
        <v>3G Capital</v>
      </c>
      <c r="C83" t="s">
        <v>374</v>
      </c>
      <c r="E83" s="2" t="str" cm="1">
        <f t="array" ref="E83">_xll.PBD(C83,"HQ Country","","USD","","")</f>
        <v>United States</v>
      </c>
      <c r="F83" s="2" t="str" cm="1">
        <f t="array" ref="F83">_xll.PBD(C83,"Website","","USD","","")</f>
        <v>www.3g-capital.com</v>
      </c>
      <c r="G83" s="6" cm="1">
        <f t="array" ref="G83">_xll.PBD(C83,"Assets Under Management","","USD","","")</f>
        <v>12423000000</v>
      </c>
      <c r="H83" s="14" t="e" cm="1">
        <f t="array" ref="H83">_xll.PBD(C83,"Dry Powder","","USD","","")</f>
        <v>#N/A</v>
      </c>
    </row>
    <row r="84" spans="2:8" x14ac:dyDescent="0.2">
      <c r="B84" t="str" cm="1">
        <f t="array" ref="B84">_xll.PBD(C84,"Name","","USD","","")</f>
        <v>SPX Capital</v>
      </c>
      <c r="C84" t="s">
        <v>377</v>
      </c>
      <c r="E84" s="2" t="str" cm="1">
        <f t="array" ref="E84">_xll.PBD(C84,"HQ Country","","USD","","")</f>
        <v>Brazil</v>
      </c>
      <c r="F84" s="2" t="str" cm="1">
        <f t="array" ref="F84">_xll.PBD(C84,"Website","","USD","","")</f>
        <v>www.spxcapital.com</v>
      </c>
      <c r="G84" s="6" cm="1">
        <f t="array" ref="G84">_xll.PBD(C84,"Assets Under Management","","USD","","")</f>
        <v>10000000000</v>
      </c>
      <c r="H84" s="14" t="e" cm="1">
        <f t="array" ref="H84">_xll.PBD(C84,"Dry Powder","","USD","","")</f>
        <v>#N/A</v>
      </c>
    </row>
    <row r="85" spans="2:8" x14ac:dyDescent="0.2">
      <c r="B85" t="str" cm="1">
        <f t="array" ref="B85">_xll.PBD(C85,"Name","","USD","","")</f>
        <v>Kaszek</v>
      </c>
      <c r="C85" t="s">
        <v>41</v>
      </c>
      <c r="D85" t="s">
        <v>42</v>
      </c>
      <c r="E85" s="2" t="str" cm="1">
        <f t="array" ref="E85">_xll.PBD(C85,"HQ Country","","USD","","")</f>
        <v>Brazil</v>
      </c>
      <c r="F85" s="2" t="str" cm="1">
        <f t="array" ref="F85">_xll.PBD(C85,"Website","","USD","","")</f>
        <v>www.kaszek.com</v>
      </c>
      <c r="G85" s="6" cm="1">
        <f t="array" ref="G85">_xll.PBD(C85,"Assets Under Management","","USD","","")</f>
        <v>1000000000</v>
      </c>
      <c r="H85" s="14" t="e" cm="1">
        <f t="array" ref="H85">_xll.PBD(C85,"Dry Powder","","USD","","")</f>
        <v>#N/A</v>
      </c>
    </row>
    <row r="86" spans="2:8" x14ac:dyDescent="0.2">
      <c r="B86" t="str" cm="1">
        <f t="array" ref="B86">_xll.PBD(C86,"Name","","USD","","")</f>
        <v>KPTL</v>
      </c>
      <c r="C86" t="s">
        <v>420</v>
      </c>
      <c r="D86" t="s">
        <v>42</v>
      </c>
      <c r="E86" s="2" t="str" cm="1">
        <f t="array" ref="E86">_xll.PBD(C86,"HQ Country","","USD","","")</f>
        <v>Brazil</v>
      </c>
      <c r="F86" s="2" t="str" cm="1">
        <f t="array" ref="F86">_xll.PBD(C86,"Website","","USD","","")</f>
        <v>www.kptl.com.br</v>
      </c>
      <c r="G86" s="6" cm="1">
        <f t="array" ref="G86">_xll.PBD(C86,"Assets Under Management","","USD","","")</f>
        <v>139286356.45126429</v>
      </c>
      <c r="H86" s="14" t="e" cm="1">
        <f t="array" ref="H86">_xll.PBD(C86,"Dry Powder","","USD","","")</f>
        <v>#N/A</v>
      </c>
    </row>
    <row r="87" spans="2:8" x14ac:dyDescent="0.2">
      <c r="B87" t="str" cm="1">
        <f t="array" ref="B87">_xll.PBD(C87,"Name","","USD","","")</f>
        <v>DOMO.VC</v>
      </c>
      <c r="C87" t="s">
        <v>421</v>
      </c>
      <c r="D87" t="s">
        <v>42</v>
      </c>
      <c r="E87" s="2" t="str" cm="1">
        <f t="array" ref="E87">_xll.PBD(C87,"HQ Country","","USD","","")</f>
        <v>Brazil</v>
      </c>
      <c r="F87" s="2" t="str" cm="1">
        <f t="array" ref="F87">_xll.PBD(C87,"Website","","USD","","")</f>
        <v>domo.vc</v>
      </c>
      <c r="G87" s="6" cm="1">
        <f t="array" ref="G87">_xll.PBD(C87,"Assets Under Management","","USD","","")</f>
        <v>96496076.649571925</v>
      </c>
      <c r="H87" s="14" t="e" cm="1">
        <f t="array" ref="H87">_xll.PBD(C87,"Dry Powder","","USD","","")</f>
        <v>#N/A</v>
      </c>
    </row>
    <row r="88" spans="2:8" x14ac:dyDescent="0.2">
      <c r="B88" t="str" cm="1">
        <f t="array" ref="B88">_xll.PBD(C88,"Name","","USD","","")</f>
        <v>BlackRock</v>
      </c>
      <c r="C88" t="s">
        <v>2600</v>
      </c>
      <c r="E88" s="2" t="str" cm="1">
        <f t="array" ref="E88">_xll.PBD(C88,"HQ Country","","USD","","")</f>
        <v>United States</v>
      </c>
      <c r="F88" s="2" t="str" cm="1">
        <f t="array" ref="F88">_xll.PBD(C88,"Website","","USD","","")</f>
        <v>www.blackrock.com</v>
      </c>
      <c r="G88" s="6" cm="1">
        <f t="array" ref="G88">_xll.PBD(C88,"Assets Under Management","","USD","","")</f>
        <v>12530000000000</v>
      </c>
      <c r="H88" s="14" cm="1">
        <f t="array" ref="H88">_xll.PBD(C88,"Dry Powder","","USD","","")</f>
        <v>8842671497.9821396</v>
      </c>
    </row>
    <row r="89" spans="2:8" x14ac:dyDescent="0.2">
      <c r="B89" t="str" cm="1">
        <f t="array" ref="B89">_xll.PBD(C89,"Name","","USD","","")</f>
        <v>#SPECIFYREQUIRED</v>
      </c>
      <c r="E89" s="2" t="str" cm="1">
        <f t="array" ref="E89">_xll.PBD(C89,"HQ Country","","USD","","")</f>
        <v>#SPECIFYREQUIRED</v>
      </c>
      <c r="F89" s="2" t="str" cm="1">
        <f t="array" ref="F89">_xll.PBD(C89,"Website","","USD","","")</f>
        <v>#SPECIFYREQUIRED</v>
      </c>
      <c r="G89" s="6" t="str" cm="1">
        <f t="array" ref="G89">_xll.PBD(C89,"Assets Under Management","","USD","","")</f>
        <v>#SPECIFYREQUIRED</v>
      </c>
      <c r="H89" s="14" t="str" cm="1">
        <f t="array" ref="H89">_xll.PBD(C89,"Dry Powder","","USD","","")</f>
        <v>#SPECIFYREQUIRED</v>
      </c>
    </row>
    <row r="90" spans="2:8" x14ac:dyDescent="0.2">
      <c r="B90" t="str" cm="1">
        <f t="array" ref="B90">_xll.PBD(C90,"Name","","USD","","")</f>
        <v>#SPECIFYREQUIRED</v>
      </c>
      <c r="E90" s="2" t="str" cm="1">
        <f t="array" ref="E90">_xll.PBD(C90,"HQ Country","","USD","","")</f>
        <v>#SPECIFYREQUIRED</v>
      </c>
      <c r="F90" s="2" t="str" cm="1">
        <f t="array" ref="F90">_xll.PBD(C90,"Website","","USD","","")</f>
        <v>#SPECIFYREQUIRED</v>
      </c>
      <c r="G90" s="6" t="str" cm="1">
        <f t="array" ref="G90">_xll.PBD(C90,"Assets Under Management","","USD","","")</f>
        <v>#SPECIFYREQUIRED</v>
      </c>
      <c r="H90" s="14" t="str" cm="1">
        <f t="array" ref="H90">_xll.PBD(C90,"Dry Powder","","USD","","")</f>
        <v>#SPECIFYREQUIRED</v>
      </c>
    </row>
    <row r="91" spans="2:8" x14ac:dyDescent="0.2">
      <c r="B91" t="str" cm="1">
        <f t="array" ref="B91">_xll.PBD(C91,"Name","","USD","","")</f>
        <v>#SPECIFYREQUIRED</v>
      </c>
      <c r="E91" s="2" t="str" cm="1">
        <f t="array" ref="E91">_xll.PBD(C91,"HQ Country","","USD","","")</f>
        <v>#SPECIFYREQUIRED</v>
      </c>
      <c r="F91" s="2" t="str" cm="1">
        <f t="array" ref="F91">_xll.PBD(C91,"Website","","USD","","")</f>
        <v>#SPECIFYREQUIRED</v>
      </c>
      <c r="G91" s="6" t="str" cm="1">
        <f t="array" ref="G91">_xll.PBD(C91,"Assets Under Management","","USD","","")</f>
        <v>#SPECIFYREQUIRED</v>
      </c>
      <c r="H91" s="14" t="str" cm="1">
        <f t="array" ref="H91">_xll.PBD(C91,"Dry Powder","","USD","","")</f>
        <v>#SPECIFYREQUIRED</v>
      </c>
    </row>
    <row r="92" spans="2:8" x14ac:dyDescent="0.2">
      <c r="B92" t="str" cm="1">
        <f t="array" ref="B92">_xll.PBD(C92,"Name","","USD","","")</f>
        <v>#SPECIFYREQUIRED</v>
      </c>
      <c r="E92" s="2" t="str" cm="1">
        <f t="array" ref="E92">_xll.PBD(C92,"HQ Country","","USD","","")</f>
        <v>#SPECIFYREQUIRED</v>
      </c>
      <c r="F92" s="2" t="str" cm="1">
        <f t="array" ref="F92">_xll.PBD(C92,"Website","","USD","","")</f>
        <v>#SPECIFYREQUIRED</v>
      </c>
      <c r="G92" s="6" t="str" cm="1">
        <f t="array" ref="G92">_xll.PBD(C92,"Assets Under Management","","USD","","")</f>
        <v>#SPECIFYREQUIRED</v>
      </c>
      <c r="H92" s="14" t="str" cm="1">
        <f t="array" ref="H92">_xll.PBD(C92,"Dry Powder","","USD","","")</f>
        <v>#SPECIFYREQUIRED</v>
      </c>
    </row>
    <row r="93" spans="2:8" x14ac:dyDescent="0.2">
      <c r="B93" t="str" cm="1">
        <f t="array" ref="B93">_xll.PBD(C93,"Name","","USD","","")</f>
        <v>#SPECIFYREQUIRED</v>
      </c>
      <c r="E93" s="2" t="str" cm="1">
        <f t="array" ref="E93">_xll.PBD(C93,"HQ Country","","USD","","")</f>
        <v>#SPECIFYREQUIRED</v>
      </c>
      <c r="F93" s="2" t="str" cm="1">
        <f t="array" ref="F93">_xll.PBD(C93,"Website","","USD","","")</f>
        <v>#SPECIFYREQUIRED</v>
      </c>
      <c r="G93" s="6" t="str" cm="1">
        <f t="array" ref="G93">_xll.PBD(C93,"Assets Under Management","","USD","","")</f>
        <v>#SPECIFYREQUIRED</v>
      </c>
      <c r="H93" s="14" t="str" cm="1">
        <f t="array" ref="H93">_xll.PBD(C93,"Dry Powder","","USD","","")</f>
        <v>#SPECIFYREQUIRED</v>
      </c>
    </row>
    <row r="94" spans="2:8" x14ac:dyDescent="0.2">
      <c r="B94" t="str" cm="1">
        <f t="array" ref="B94">_xll.PBD(C94,"Name","","USD","","")</f>
        <v>#SPECIFYREQUIRED</v>
      </c>
      <c r="E94" s="2" t="str" cm="1">
        <f t="array" ref="E94">_xll.PBD(C94,"HQ Country","","USD","","")</f>
        <v>#SPECIFYREQUIRED</v>
      </c>
      <c r="F94" s="2" t="str" cm="1">
        <f t="array" ref="F94">_xll.PBD(C94,"Website","","USD","","")</f>
        <v>#SPECIFYREQUIRED</v>
      </c>
      <c r="G94" s="6" t="str" cm="1">
        <f t="array" ref="G94">_xll.PBD(C94,"Assets Under Management","","USD","","")</f>
        <v>#SPECIFYREQUIRED</v>
      </c>
      <c r="H94" s="14" t="str" cm="1">
        <f t="array" ref="H94">_xll.PBD(C94,"Dry Powder","","USD","","")</f>
        <v>#SPECIFYREQUIRED</v>
      </c>
    </row>
    <row r="95" spans="2:8" x14ac:dyDescent="0.2">
      <c r="B95" t="str" cm="1">
        <f t="array" ref="B95">_xll.PBD(C95,"Name","","USD","","")</f>
        <v>#SPECIFYREQUIRED</v>
      </c>
      <c r="E95" s="2" t="str" cm="1">
        <f t="array" ref="E95">_xll.PBD(C95,"HQ Country","","USD","","")</f>
        <v>#SPECIFYREQUIRED</v>
      </c>
      <c r="F95" s="2" t="str" cm="1">
        <f t="array" ref="F95">_xll.PBD(C95,"Website","","USD","","")</f>
        <v>#SPECIFYREQUIRED</v>
      </c>
      <c r="G95" s="6" t="str" cm="1">
        <f t="array" ref="G95">_xll.PBD(C95,"Assets Under Management","","USD","","")</f>
        <v>#SPECIFYREQUIRED</v>
      </c>
      <c r="H95" s="14" t="str" cm="1">
        <f t="array" ref="H95">_xll.PBD(C95,"Dry Powder","","USD","","")</f>
        <v>#SPECIFYREQUIRED</v>
      </c>
    </row>
    <row r="96" spans="2:8" x14ac:dyDescent="0.2">
      <c r="B96" t="str" cm="1">
        <f t="array" ref="B96">_xll.PBD(C96,"Name","","USD","","")</f>
        <v>#SPECIFYREQUIRED</v>
      </c>
      <c r="E96" s="2" t="str" cm="1">
        <f t="array" ref="E96">_xll.PBD(C96,"HQ Country","","USD","","")</f>
        <v>#SPECIFYREQUIRED</v>
      </c>
      <c r="F96" s="2" t="str" cm="1">
        <f t="array" ref="F96">_xll.PBD(C96,"Website","","USD","","")</f>
        <v>#SPECIFYREQUIRED</v>
      </c>
      <c r="G96" s="6" t="str" cm="1">
        <f t="array" ref="G96">_xll.PBD(C96,"Assets Under Management","","USD","","")</f>
        <v>#SPECIFYREQUIRED</v>
      </c>
      <c r="H96" s="14" t="str" cm="1">
        <f t="array" ref="H96">_xll.PBD(C96,"Dry Powder","","USD","","")</f>
        <v>#SPECIFYREQUIRED</v>
      </c>
    </row>
    <row r="97" spans="2:8" x14ac:dyDescent="0.2">
      <c r="B97" t="str" cm="1">
        <f t="array" ref="B97">_xll.PBD(C97,"Name","","USD","","")</f>
        <v>#SPECIFYREQUIRED</v>
      </c>
      <c r="E97" s="2" t="str" cm="1">
        <f t="array" ref="E97">_xll.PBD(C97,"HQ Country","","USD","","")</f>
        <v>#SPECIFYREQUIRED</v>
      </c>
      <c r="F97" s="2" t="str" cm="1">
        <f t="array" ref="F97">_xll.PBD(C97,"Website","","USD","","")</f>
        <v>#SPECIFYREQUIRED</v>
      </c>
      <c r="G97" s="6" t="str" cm="1">
        <f t="array" ref="G97">_xll.PBD(C97,"Assets Under Management","","USD","","")</f>
        <v>#SPECIFYREQUIRED</v>
      </c>
      <c r="H97" s="14" t="str" cm="1">
        <f t="array" ref="H97">_xll.PBD(C97,"Dry Powder","","USD","","")</f>
        <v>#SPECIFYREQUIRED</v>
      </c>
    </row>
  </sheetData>
  <autoFilter ref="B2:N47" xr:uid="{7B89B2EE-1118-455F-B46D-C55F330EA758}">
    <sortState xmlns:xlrd2="http://schemas.microsoft.com/office/spreadsheetml/2017/richdata2" ref="B3:N47">
      <sortCondition ref="B2:B47"/>
    </sortState>
  </autoFilter>
  <conditionalFormatting sqref="B1:B1048576">
    <cfRule type="duplicateValues" dxfId="0" priority="1"/>
  </conditionalFormatting>
  <hyperlinks>
    <hyperlink ref="N6" r:id="rId1" xr:uid="{BC8C300C-A151-4179-A572-73F1609B7693}"/>
    <hyperlink ref="M6" r:id="rId2" display="mailto:alberto.guth@angrapartners.com.br" xr:uid="{B6B37586-B798-41EC-B026-BFFC620B6AE1}"/>
    <hyperlink ref="M3" r:id="rId3" display="mailto:ricardo.assef@23scapital.com" xr:uid="{349D79D9-0A31-4571-B723-07B733829DD7}"/>
    <hyperlink ref="M7" r:id="rId4" xr:uid="{31F01556-0855-4DCC-9F04-1E35BB86A60F}"/>
    <hyperlink ref="M8" r:id="rId5" xr:uid="{8ECF0504-0E0B-48F1-A2B2-6CB573535BAC}"/>
    <hyperlink ref="M9" r:id="rId6" xr:uid="{9A27946E-A89D-4246-A6EB-F90561CED797}"/>
    <hyperlink ref="M5" r:id="rId7" xr:uid="{9982F30C-3A0A-4FBE-A1E5-DC391DEE3B00}"/>
    <hyperlink ref="M4" r:id="rId8" xr:uid="{C744ECFA-6E9B-4EF6-BA9A-BE12D7FA8D92}"/>
  </hyperlinks>
  <pageMargins left="0.7" right="0.7" top="0.75" bottom="0.75" header="0.3" footer="0.3"/>
  <legacyDrawing r:id="rId9"/>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D57BB-D123-A44C-B9FA-E4C41A864EF2}">
  <dimension ref="A1:A14"/>
  <sheetViews>
    <sheetView workbookViewId="0"/>
  </sheetViews>
  <sheetFormatPr baseColWidth="10" defaultColWidth="11.5" defaultRowHeight="15" x14ac:dyDescent="0.2"/>
  <sheetData>
    <row r="1" spans="1:1" x14ac:dyDescent="0.2">
      <c r="A1" t="s">
        <v>4296</v>
      </c>
    </row>
    <row r="2" spans="1:1" x14ac:dyDescent="0.2">
      <c r="A2" t="s">
        <v>4297</v>
      </c>
    </row>
    <row r="3" spans="1:1" x14ac:dyDescent="0.2">
      <c r="A3" t="s">
        <v>4298</v>
      </c>
    </row>
    <row r="4" spans="1:1" x14ac:dyDescent="0.2">
      <c r="A4" t="s">
        <v>4299</v>
      </c>
    </row>
    <row r="5" spans="1:1" x14ac:dyDescent="0.2">
      <c r="A5" t="s">
        <v>4300</v>
      </c>
    </row>
    <row r="6" spans="1:1" x14ac:dyDescent="0.2">
      <c r="A6" t="s">
        <v>4301</v>
      </c>
    </row>
    <row r="7" spans="1:1" x14ac:dyDescent="0.2">
      <c r="A7" t="s">
        <v>4302</v>
      </c>
    </row>
    <row r="8" spans="1:1" x14ac:dyDescent="0.2">
      <c r="A8" t="s">
        <v>4303</v>
      </c>
    </row>
    <row r="9" spans="1:1" x14ac:dyDescent="0.2">
      <c r="A9" t="s">
        <v>4305</v>
      </c>
    </row>
    <row r="10" spans="1:1" x14ac:dyDescent="0.2">
      <c r="A10" t="s">
        <v>4306</v>
      </c>
    </row>
    <row r="11" spans="1:1" x14ac:dyDescent="0.2">
      <c r="A11" s="28" t="s">
        <v>4307</v>
      </c>
    </row>
    <row r="12" spans="1:1" x14ac:dyDescent="0.2">
      <c r="A12" t="s">
        <v>4308</v>
      </c>
    </row>
    <row r="13" spans="1:1" x14ac:dyDescent="0.2">
      <c r="A13" t="s">
        <v>4309</v>
      </c>
    </row>
    <row r="14" spans="1:1" x14ac:dyDescent="0.2">
      <c r="A14" t="s">
        <v>4310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9A14D4-FD96-F149-A987-906B2A957792}">
  <dimension ref="A1"/>
  <sheetViews>
    <sheetView workbookViewId="0"/>
  </sheetViews>
  <sheetFormatPr baseColWidth="10" defaultColWidth="11.5"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Python Strip Mask</vt:lpstr>
      <vt:lpstr>Companies</vt:lpstr>
      <vt:lpstr>Sheet1</vt:lpstr>
      <vt:lpstr>API removal</vt:lpstr>
      <vt:lpstr>Company Investment Helpers</vt:lpstr>
      <vt:lpstr>Financials</vt:lpstr>
    </vt:vector>
  </TitlesOfParts>
  <Company>Lincoln International</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Porfirio, Matheus</dc:creator>
  <cp:lastModifiedBy>Gruenewald Reisen de Pinho, Gabriel</cp:lastModifiedBy>
  <dcterms:created xsi:type="dcterms:W3CDTF">2025-07-03T16:33:30Z</dcterms:created>
  <dcterms:modified xsi:type="dcterms:W3CDTF">2025-07-22T17:16:35Z</dcterms:modified>
</cp:coreProperties>
</file>